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95" tabRatio="902" firstSheet="1"/>
  </bookViews>
  <sheets>
    <sheet name="Dashboard" sheetId="16" r:id="rId1"/>
    <sheet name="ecommerce_sales_ver_2.0" sheetId="4" r:id="rId2"/>
    <sheet name="customers" sheetId="3" r:id="rId3"/>
    <sheet name="Rev by Pr Cat a year" sheetId="10" r:id="rId4"/>
    <sheet name="Rev_Qant" sheetId="12" r:id="rId5"/>
    <sheet name="Rev by Pr Cat by Month" sheetId="7" r:id="rId6"/>
    <sheet name="Top 10 Cities " sheetId="18" r:id="rId7"/>
    <sheet name="Revenue by Gender" sheetId="15" r:id="rId8"/>
    <sheet name="Revenue by Rating" sheetId="17" r:id="rId9"/>
  </sheets>
  <definedNames>
    <definedName name="_xlnm._FilterDatabase" localSheetId="1" hidden="1">ecommerce_sales_ver_2.0!$A$1:$O$5001</definedName>
    <definedName name="_xlnm._FilterDatabase" localSheetId="2" hidden="1">customers!$A$1:$E$2000</definedName>
    <definedName name="Срез_Годы__order_date1">#N/A</definedName>
    <definedName name="Срез_product_category1">#N/A</definedName>
    <definedName name="Срез_Годы__order_date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<sst xmlns="http://schemas.openxmlformats.org/spreadsheetml/2006/main" count="18102" uniqueCount="5179">
  <si>
    <t>order_id</t>
  </si>
  <si>
    <t>order_date</t>
  </si>
  <si>
    <t>customer_id</t>
  </si>
  <si>
    <t>customer_name</t>
  </si>
  <si>
    <t>Gender</t>
  </si>
  <si>
    <t>City</t>
  </si>
  <si>
    <t>product_category</t>
  </si>
  <si>
    <t>quantity</t>
  </si>
  <si>
    <t>unit_price</t>
  </si>
  <si>
    <t>discount</t>
  </si>
  <si>
    <t>payment_method</t>
  </si>
  <si>
    <t>cust_rating</t>
  </si>
  <si>
    <t>customer_rating</t>
  </si>
  <si>
    <t>revenue</t>
  </si>
  <si>
    <t>total before discount</t>
  </si>
  <si>
    <t>Beauty</t>
  </si>
  <si>
    <t>Wallet</t>
  </si>
  <si>
    <t>Clothing</t>
  </si>
  <si>
    <t>Card</t>
  </si>
  <si>
    <t>COD</t>
  </si>
  <si>
    <t>Electronics</t>
  </si>
  <si>
    <t>Home</t>
  </si>
  <si>
    <t>email</t>
  </si>
  <si>
    <t>gender</t>
  </si>
  <si>
    <t>address</t>
  </si>
  <si>
    <t>Lyndsie Ralling</t>
  </si>
  <si>
    <t>lralling0@51.la</t>
  </si>
  <si>
    <t>Female</t>
  </si>
  <si>
    <t>Paris</t>
  </si>
  <si>
    <t>Lyell Donaghy</t>
  </si>
  <si>
    <t>ldonaghy1@disqus.com</t>
  </si>
  <si>
    <t>Male</t>
  </si>
  <si>
    <t>Milan</t>
  </si>
  <si>
    <t>Elise McGlew</t>
  </si>
  <si>
    <t>emcglew2@list-manage.com</t>
  </si>
  <si>
    <t>Tallinn</t>
  </si>
  <si>
    <t>Jaymie Ladson</t>
  </si>
  <si>
    <t>jladson3@goo.gl</t>
  </si>
  <si>
    <t>Berber</t>
  </si>
  <si>
    <t>Taber Lewendon</t>
  </si>
  <si>
    <t>tlewendon4@ebay.com</t>
  </si>
  <si>
    <t>Västervik</t>
  </si>
  <si>
    <t>Nico McGirr</t>
  </si>
  <si>
    <t>nmcgirr5@bandcamp.com</t>
  </si>
  <si>
    <t>Vienna</t>
  </si>
  <si>
    <t>Emma Birtwhistle</t>
  </si>
  <si>
    <t>ebirtwhistle6@sitemeter.com</t>
  </si>
  <si>
    <t>Paris 20</t>
  </si>
  <si>
    <t>Tally Pettet</t>
  </si>
  <si>
    <t>tpettet7@jigsy.com</t>
  </si>
  <si>
    <t>Budapest</t>
  </si>
  <si>
    <t>Clemens Gemlbett</t>
  </si>
  <si>
    <t>cgemlbett8@over-blog.com</t>
  </si>
  <si>
    <t>Oslo</t>
  </si>
  <si>
    <t>Quinton Assur</t>
  </si>
  <si>
    <t>qassur9@squarespace.com</t>
  </si>
  <si>
    <t>Jessie Gallety</t>
  </si>
  <si>
    <t>jgalletya@go.com</t>
  </si>
  <si>
    <t>Brignoles</t>
  </si>
  <si>
    <t>Drucy Dillintone</t>
  </si>
  <si>
    <t>ddillintoneb@shinystat.com</t>
  </si>
  <si>
    <t>Bennett Kiss</t>
  </si>
  <si>
    <t>bkissc@homestead.com</t>
  </si>
  <si>
    <t>Davey Cromblehome</t>
  </si>
  <si>
    <t>dcromblehomed@businessweek.com</t>
  </si>
  <si>
    <t>Kile Lodewick</t>
  </si>
  <si>
    <t>klodewicke@gnu.org</t>
  </si>
  <si>
    <t>Prague</t>
  </si>
  <si>
    <t>Hugibert Blonfield</t>
  </si>
  <si>
    <t>hblonfieldf@si.edu</t>
  </si>
  <si>
    <t>Austin</t>
  </si>
  <si>
    <t>Lyndel L'Amie</t>
  </si>
  <si>
    <t>llamieg@berkeley.edu</t>
  </si>
  <si>
    <t>Brno</t>
  </si>
  <si>
    <t>Gunter Auger</t>
  </si>
  <si>
    <t>gaugerh@biblegateway.com</t>
  </si>
  <si>
    <t>Canchaque</t>
  </si>
  <si>
    <t>Bennie Westgate</t>
  </si>
  <si>
    <t>bwestgatei@csmonitor.com</t>
  </si>
  <si>
    <t>Kahaleel Maestro</t>
  </si>
  <si>
    <t>kmaestroj@wordpress.org</t>
  </si>
  <si>
    <t>Belgrade</t>
  </si>
  <si>
    <t>Lebbie O'Glessane</t>
  </si>
  <si>
    <t>loglessanek@telegraph.co.uk</t>
  </si>
  <si>
    <t>Dortmund</t>
  </si>
  <si>
    <t>Bucky Finnick</t>
  </si>
  <si>
    <t>bfinnickl@flavors.me</t>
  </si>
  <si>
    <t>Guaraciaba do Norte</t>
  </si>
  <si>
    <t>Madison Donovan</t>
  </si>
  <si>
    <t>mdonovanm@chronoengine.com</t>
  </si>
  <si>
    <t>Petaling Jaya</t>
  </si>
  <si>
    <t>Selma Yoakley</t>
  </si>
  <si>
    <t>syoakleyn@imdb.com</t>
  </si>
  <si>
    <t>Oebobo</t>
  </si>
  <si>
    <t>Janene Posselow</t>
  </si>
  <si>
    <t>jposselowo@vinaora.com</t>
  </si>
  <si>
    <t>Trevor Duffit</t>
  </si>
  <si>
    <t>tduffitp@pinterest.com</t>
  </si>
  <si>
    <t>Hilton Sans</t>
  </si>
  <si>
    <t>hsansq@mac.com</t>
  </si>
  <si>
    <t>Trude Cooley</t>
  </si>
  <si>
    <t>tcooleyr@parallels.com</t>
  </si>
  <si>
    <t>Pachīr wa Āgām</t>
  </si>
  <si>
    <t>Leigh Ingerman</t>
  </si>
  <si>
    <t>lingermans@example.com</t>
  </si>
  <si>
    <t>Francisco I Madero</t>
  </si>
  <si>
    <t>Verney Loude</t>
  </si>
  <si>
    <t>vloudet@tumblr.com</t>
  </si>
  <si>
    <t>Tvøroyri</t>
  </si>
  <si>
    <t>Flossi Probbing</t>
  </si>
  <si>
    <t>fprobbingu@wisc.edu</t>
  </si>
  <si>
    <t>Daleman</t>
  </si>
  <si>
    <t>Gwen Budgeon</t>
  </si>
  <si>
    <t>gbudgeonv@alexa.com</t>
  </si>
  <si>
    <t>Maniwaki</t>
  </si>
  <si>
    <t>Cecilius Dobsons</t>
  </si>
  <si>
    <t>cdobsonsw@nsw.gov.au</t>
  </si>
  <si>
    <t>Cachoeirinha</t>
  </si>
  <si>
    <t>Prissie De Beneditti</t>
  </si>
  <si>
    <t>pdebenedittix@mayoclinic.com</t>
  </si>
  <si>
    <t>Maying</t>
  </si>
  <si>
    <t>Pepito Hickford</t>
  </si>
  <si>
    <t>phickfordy@answers.com</t>
  </si>
  <si>
    <t>Xiantang</t>
  </si>
  <si>
    <t>Nydia Caramuscia</t>
  </si>
  <si>
    <t>ncaramusciaz@timesonline.co.uk</t>
  </si>
  <si>
    <t>Jacaltenango</t>
  </si>
  <si>
    <t>Flor Debrett</t>
  </si>
  <si>
    <t>fdebrett10@blogtalkradio.com</t>
  </si>
  <si>
    <t>Mochudi</t>
  </si>
  <si>
    <t>Joana Crumby</t>
  </si>
  <si>
    <t>jcrumby11@addtoany.com</t>
  </si>
  <si>
    <t>Cipari</t>
  </si>
  <si>
    <t>De Aldersea</t>
  </si>
  <si>
    <t>daldersea12@noaa.gov</t>
  </si>
  <si>
    <t>Margacina</t>
  </si>
  <si>
    <t>Clayborne Allabarton</t>
  </si>
  <si>
    <t>callabarton13@amazonaws.com</t>
  </si>
  <si>
    <t>Benni Tetla</t>
  </si>
  <si>
    <t>btetla14@wordpress.org</t>
  </si>
  <si>
    <t>Mulawato</t>
  </si>
  <si>
    <t>Maurice Bollon</t>
  </si>
  <si>
    <t>mbollon15@sphinn.com</t>
  </si>
  <si>
    <t>Chełmża</t>
  </si>
  <si>
    <t>Hartley Wotherspoon</t>
  </si>
  <si>
    <t>hwotherspoon16@sourceforge.net</t>
  </si>
  <si>
    <t>Massakory</t>
  </si>
  <si>
    <t>Mei Frensche</t>
  </si>
  <si>
    <t>mfrensche17@unblog.fr</t>
  </si>
  <si>
    <t>Heywood Cominello</t>
  </si>
  <si>
    <t>hcominello18@squarespace.com</t>
  </si>
  <si>
    <t>Okulovka</t>
  </si>
  <si>
    <t>Fair Assinder</t>
  </si>
  <si>
    <t>fassinder19@businessweek.com</t>
  </si>
  <si>
    <t>Čajniče</t>
  </si>
  <si>
    <t>Bengt Benger</t>
  </si>
  <si>
    <t>bbenger1a@dropbox.com</t>
  </si>
  <si>
    <t>Columbus</t>
  </si>
  <si>
    <t>Wiatt Cranage</t>
  </si>
  <si>
    <t>wcranage1b@meetup.com</t>
  </si>
  <si>
    <t>Jieting</t>
  </si>
  <si>
    <t>Goldie Dudley</t>
  </si>
  <si>
    <t>gdudley1c@eventbrite.com</t>
  </si>
  <si>
    <t>Jega</t>
  </si>
  <si>
    <t>Loria Oldknow</t>
  </si>
  <si>
    <t>loldknow1d@smugmug.com</t>
  </si>
  <si>
    <t>Velké Karlovice</t>
  </si>
  <si>
    <t>Lebbie Gerold</t>
  </si>
  <si>
    <t>lgerold1e@salon.com</t>
  </si>
  <si>
    <t>Budzów</t>
  </si>
  <si>
    <t>Christin Vassel</t>
  </si>
  <si>
    <t>cvassel1f@globo.com</t>
  </si>
  <si>
    <t>Miasskoye</t>
  </si>
  <si>
    <t>Ransell Hassard</t>
  </si>
  <si>
    <t>rhassard1g@purevolume.com</t>
  </si>
  <si>
    <t>Lotte O'Dyvoy</t>
  </si>
  <si>
    <t>lodyvoy1h@bluehost.com</t>
  </si>
  <si>
    <t>Piškorevci</t>
  </si>
  <si>
    <t>Cassandra Sex</t>
  </si>
  <si>
    <t>csex1i@wikipedia.org</t>
  </si>
  <si>
    <t>Abrahan MacTrustrie</t>
  </si>
  <si>
    <t>amactrustrie1j@paypal.com</t>
  </si>
  <si>
    <t>Chadwick Tooley</t>
  </si>
  <si>
    <t>ctooley1k@latimes.com</t>
  </si>
  <si>
    <t>Gengma</t>
  </si>
  <si>
    <t>Viola Stoakes</t>
  </si>
  <si>
    <t>vstoakes1l@friendfeed.com</t>
  </si>
  <si>
    <t>Hondo Valle</t>
  </si>
  <si>
    <t>Stephenie Belle</t>
  </si>
  <si>
    <t>sbelle1m@free.fr</t>
  </si>
  <si>
    <t>Tangkanpulit</t>
  </si>
  <si>
    <t>Penn Impy</t>
  </si>
  <si>
    <t>pimpy1n@washington.edu</t>
  </si>
  <si>
    <t>Daguyun</t>
  </si>
  <si>
    <t>Albie Maryan</t>
  </si>
  <si>
    <t>amaryan1o@ibm.com</t>
  </si>
  <si>
    <t>Chinchiná</t>
  </si>
  <si>
    <t>Karylin Nobes</t>
  </si>
  <si>
    <t>knobes1p@redcross.org</t>
  </si>
  <si>
    <t>Valencia</t>
  </si>
  <si>
    <t>Lorilee Ferreira</t>
  </si>
  <si>
    <t>lferreira1q@redcross.org</t>
  </si>
  <si>
    <t>Audra Bruhnsen</t>
  </si>
  <si>
    <t>abruhnsen1r@dmoz.org</t>
  </si>
  <si>
    <t>Fukuoka-shi</t>
  </si>
  <si>
    <t>Ulric Joice</t>
  </si>
  <si>
    <t>ujoice1s@ebay.com</t>
  </si>
  <si>
    <t>Makueni</t>
  </si>
  <si>
    <t>Dannie Ashby</t>
  </si>
  <si>
    <t>dashby1t@scribd.com</t>
  </si>
  <si>
    <t>Gaosheng</t>
  </si>
  <si>
    <t>Sayers Tinklin</t>
  </si>
  <si>
    <t>stinklin1u@indiatimes.com</t>
  </si>
  <si>
    <t>Sherie Laughlin</t>
  </si>
  <si>
    <t>slaughlin1v@fotki.com</t>
  </si>
  <si>
    <t>Beatriz Oman</t>
  </si>
  <si>
    <t>boman1w@epa.gov</t>
  </si>
  <si>
    <t>Temorlorong</t>
  </si>
  <si>
    <t>Welsh Georgeon</t>
  </si>
  <si>
    <t>wgeorgeon1x@amazon.co.uk</t>
  </si>
  <si>
    <t>Nedi Dudill</t>
  </si>
  <si>
    <t>ndudill1y@skyrock.com</t>
  </si>
  <si>
    <t>Yanac</t>
  </si>
  <si>
    <t>Clair McKeighen</t>
  </si>
  <si>
    <t>cmckeighen1z@yellowpages.com</t>
  </si>
  <si>
    <t>Cheongju-si</t>
  </si>
  <si>
    <t>Debee Lanfere</t>
  </si>
  <si>
    <t>dlanfere20@1und1.de</t>
  </si>
  <si>
    <t>Velyka Oleksandrivka</t>
  </si>
  <si>
    <t>Kaitlynn Vinnicombe</t>
  </si>
  <si>
    <t>kvinnicombe21@chronoengine.com</t>
  </si>
  <si>
    <t>Huangqi</t>
  </si>
  <si>
    <t>Ardelis Vondrach</t>
  </si>
  <si>
    <t>avondrach22@bizjournals.com</t>
  </si>
  <si>
    <t>Pucacaca</t>
  </si>
  <si>
    <t>Benyamin Patmore</t>
  </si>
  <si>
    <t>bpatmore23@fastcompany.com</t>
  </si>
  <si>
    <t>Jardinópolis</t>
  </si>
  <si>
    <t>Hermione Vanlint</t>
  </si>
  <si>
    <t>hvanlint24@t.co</t>
  </si>
  <si>
    <t>Taungdwingyi</t>
  </si>
  <si>
    <t>Liv Canario</t>
  </si>
  <si>
    <t>lcanario25@networksolutions.com</t>
  </si>
  <si>
    <t>Yasmeen Kerner</t>
  </si>
  <si>
    <t>ykerner26@globo.com</t>
  </si>
  <si>
    <t>Buddy Luxmoore</t>
  </si>
  <si>
    <t>bluxmoore27@ebay.co.uk</t>
  </si>
  <si>
    <t>Shaw Dowall</t>
  </si>
  <si>
    <t>sdowall28@cisco.com</t>
  </si>
  <si>
    <t>Huangmei</t>
  </si>
  <si>
    <t>Cynthie Shrimptone</t>
  </si>
  <si>
    <t>cshrimptone29@clickbank.net</t>
  </si>
  <si>
    <t>Wenda Heild</t>
  </si>
  <si>
    <t>wheild2a@multiply.com</t>
  </si>
  <si>
    <t>Oroin Xibe</t>
  </si>
  <si>
    <t>Dasya Skamell</t>
  </si>
  <si>
    <t>dskamell2b@java.com</t>
  </si>
  <si>
    <t>Ibusuki</t>
  </si>
  <si>
    <t>Sarena Ottewill</t>
  </si>
  <si>
    <t>sottewill2c@europa.eu</t>
  </si>
  <si>
    <t>Morgun Kupisz</t>
  </si>
  <si>
    <t>mkupisz2d@scientificamerican.com</t>
  </si>
  <si>
    <t>Cangshan</t>
  </si>
  <si>
    <t>Wilmar Stace</t>
  </si>
  <si>
    <t>wstace2e@loc.gov</t>
  </si>
  <si>
    <t>Jalālābād</t>
  </si>
  <si>
    <t>Edvard Treanor</t>
  </si>
  <si>
    <t>etreanor2f@goodreads.com</t>
  </si>
  <si>
    <t>Myeik</t>
  </si>
  <si>
    <t>Ban Boolsen</t>
  </si>
  <si>
    <t>bboolsen2g@comsenz.com</t>
  </si>
  <si>
    <t>Kristel Swalwell</t>
  </si>
  <si>
    <t>kswalwell2h@go.com</t>
  </si>
  <si>
    <t>Jelbuk</t>
  </si>
  <si>
    <t>Hayyim Fabbro</t>
  </si>
  <si>
    <t>hfabbro2i@wikimedia.org</t>
  </si>
  <si>
    <t>Jacenta Meates</t>
  </si>
  <si>
    <t>jmeates2j@baidu.com</t>
  </si>
  <si>
    <t>Masipi West</t>
  </si>
  <si>
    <t>Kendall Outibridge</t>
  </si>
  <si>
    <t>koutibridge2k@unblog.fr</t>
  </si>
  <si>
    <t>Thatch Beddoe</t>
  </si>
  <si>
    <t>tbeddoe2l@hp.com</t>
  </si>
  <si>
    <t>Alvin Uphill</t>
  </si>
  <si>
    <t>auphill2m@telegraph.co.uk</t>
  </si>
  <si>
    <t>Sauveur Boxill</t>
  </si>
  <si>
    <t>sboxill2n@reference.com</t>
  </si>
  <si>
    <t>Jasper McShee</t>
  </si>
  <si>
    <t>jmcshee2o@hp.com</t>
  </si>
  <si>
    <t>Xiqiao</t>
  </si>
  <si>
    <t>Tomi Copperwaite</t>
  </si>
  <si>
    <t>tcopperwaite2p@amazon.com</t>
  </si>
  <si>
    <t>Moutnice</t>
  </si>
  <si>
    <t>Seamus Romaynes</t>
  </si>
  <si>
    <t>sromaynes2q@homestead.com</t>
  </si>
  <si>
    <t>Gualeguay</t>
  </si>
  <si>
    <t>Lin Beazleigh</t>
  </si>
  <si>
    <t>lbeazleigh2r@comcast.net</t>
  </si>
  <si>
    <t>Ipoti</t>
  </si>
  <si>
    <t>Duncan Moorton</t>
  </si>
  <si>
    <t>dmoorton2s@hibu.com</t>
  </si>
  <si>
    <t>Pryce Crosbie</t>
  </si>
  <si>
    <t>pcrosbie2t@weebly.com</t>
  </si>
  <si>
    <t>Bria Rizzone</t>
  </si>
  <si>
    <t>brizzone2u@vimeo.com</t>
  </si>
  <si>
    <t>Robbie Yukhnin</t>
  </si>
  <si>
    <t>ryukhnin2v@japanpost.jp</t>
  </si>
  <si>
    <t>Gradeigh Preshaw</t>
  </si>
  <si>
    <t>gpreshaw2w@hatena.ne.jp</t>
  </si>
  <si>
    <t>Mulyosari</t>
  </si>
  <si>
    <t>Curt Golland</t>
  </si>
  <si>
    <t>cgolland2x@stanford.edu</t>
  </si>
  <si>
    <t>Boroon</t>
  </si>
  <si>
    <t>Ingeberg Dugall</t>
  </si>
  <si>
    <t>idugall2y@usatoday.com</t>
  </si>
  <si>
    <t>Yanghuxiang</t>
  </si>
  <si>
    <t>Tracie Everson</t>
  </si>
  <si>
    <t>teverson2z@cocolog-nifty.com</t>
  </si>
  <si>
    <t>Catlee Gircke</t>
  </si>
  <si>
    <t>cgircke30@businessinsider.com</t>
  </si>
  <si>
    <t>Royce Shew</t>
  </si>
  <si>
    <t>rshew31@behance.net</t>
  </si>
  <si>
    <t>El’brus</t>
  </si>
  <si>
    <t>Othello Hanbury</t>
  </si>
  <si>
    <t>ohanbury32@diigo.com</t>
  </si>
  <si>
    <t>Federico Pattie</t>
  </si>
  <si>
    <t>fpattie33@jalbum.net</t>
  </si>
  <si>
    <t>Bonriki Village</t>
  </si>
  <si>
    <t>Yankee Aucock</t>
  </si>
  <si>
    <t>yaucock34@wired.com</t>
  </si>
  <si>
    <t>Melantha Josskowitz</t>
  </si>
  <si>
    <t>mjosskowitz35@ucoz.com</t>
  </si>
  <si>
    <t>Xinshichang</t>
  </si>
  <si>
    <t>Tiertza Pitkins</t>
  </si>
  <si>
    <t>tpitkins36@myspace.com</t>
  </si>
  <si>
    <t>Tad Auckland</t>
  </si>
  <si>
    <t>tauckland37@zdnet.com</t>
  </si>
  <si>
    <t>Flory Hearse</t>
  </si>
  <si>
    <t>fhearse38@jimdo.com</t>
  </si>
  <si>
    <t>Petropavlovsk</t>
  </si>
  <si>
    <t>Cherry Peye</t>
  </si>
  <si>
    <t>cpeye39@meetup.com</t>
  </si>
  <si>
    <t>Micheng</t>
  </si>
  <si>
    <t>Jeanna Clelle</t>
  </si>
  <si>
    <t>jclelle3a@live.com</t>
  </si>
  <si>
    <t>Pitogo</t>
  </si>
  <si>
    <t>King Tunaclift</t>
  </si>
  <si>
    <t>ktunaclift3b@topsy.com</t>
  </si>
  <si>
    <t>Cirstoforo Benoi</t>
  </si>
  <si>
    <t>cbenoi3c@aol.com</t>
  </si>
  <si>
    <t>Daciyao</t>
  </si>
  <si>
    <t>Kerrin Manuaud</t>
  </si>
  <si>
    <t>kmanuaud3d@gizmodo.com</t>
  </si>
  <si>
    <t>Donnajean Janas</t>
  </si>
  <si>
    <t>djanas3e@jalbum.net</t>
  </si>
  <si>
    <t>Cerquilho</t>
  </si>
  <si>
    <t>Annabell Stolle</t>
  </si>
  <si>
    <t>astolle3f@kickstarter.com</t>
  </si>
  <si>
    <t>Allina Carnegie</t>
  </si>
  <si>
    <t>acarnegie3g@gizmodo.com</t>
  </si>
  <si>
    <t>Hāgere Hiywet</t>
  </si>
  <si>
    <t>Merrile Halfacree</t>
  </si>
  <si>
    <t>mhalfacree3h@usgs.gov</t>
  </si>
  <si>
    <t>Marne-la-Vallée</t>
  </si>
  <si>
    <t>Odelia Fearnall</t>
  </si>
  <si>
    <t>ofearnall3i@bloglovin.com</t>
  </si>
  <si>
    <t>Belyye Stolby</t>
  </si>
  <si>
    <t>Carlie Stubbin</t>
  </si>
  <si>
    <t>cstubbin3j@goo.gl</t>
  </si>
  <si>
    <t>Barny Carr</t>
  </si>
  <si>
    <t>bcarr3k@acquirethisname.com</t>
  </si>
  <si>
    <t>Sean Chatterton</t>
  </si>
  <si>
    <t>schatterton3l@furl.net</t>
  </si>
  <si>
    <t>Antonie Petersen</t>
  </si>
  <si>
    <t>apetersen3m@hp.com</t>
  </si>
  <si>
    <t>Sukey Cabrera</t>
  </si>
  <si>
    <t>scabrera3n@apache.org</t>
  </si>
  <si>
    <t>Cthrine Pittway</t>
  </si>
  <si>
    <t>cpittway3o@shinystat.com</t>
  </si>
  <si>
    <t>Ashlie Fritschmann</t>
  </si>
  <si>
    <t>afritschmann3p@discovery.com</t>
  </si>
  <si>
    <t>Fushan</t>
  </si>
  <si>
    <t>Ade Sexty</t>
  </si>
  <si>
    <t>asexty3q@netscape.com</t>
  </si>
  <si>
    <t>Abie Mutter</t>
  </si>
  <si>
    <t>amutter3r@globo.com</t>
  </si>
  <si>
    <t>Murielle Crosham</t>
  </si>
  <si>
    <t>mcrosham3s@nydailynews.com</t>
  </si>
  <si>
    <t>Tedman Mesias</t>
  </si>
  <si>
    <t>tmesias3t@walmart.com</t>
  </si>
  <si>
    <t>Archibald Eiler</t>
  </si>
  <si>
    <t>aeiler3u@drupal.org</t>
  </si>
  <si>
    <t>Thaxter Gallo</t>
  </si>
  <si>
    <t>tgallo3v@instagram.com</t>
  </si>
  <si>
    <t>Cujillo</t>
  </si>
  <si>
    <t>Ely Watters</t>
  </si>
  <si>
    <t>ewatters3w@dropbox.com</t>
  </si>
  <si>
    <t>Garrott Norsister</t>
  </si>
  <si>
    <t>gnorsister3x@gov.uk</t>
  </si>
  <si>
    <t>Długosiodło</t>
  </si>
  <si>
    <t>Baxie Blennerhassett</t>
  </si>
  <si>
    <t>bblennerhassett3y@miitbeian.gov.cn</t>
  </si>
  <si>
    <t>Garry Shackleton</t>
  </si>
  <si>
    <t>gshackleton3z@mashable.com</t>
  </si>
  <si>
    <t>Ierápetra</t>
  </si>
  <si>
    <t>Marjie Viant</t>
  </si>
  <si>
    <t>mviant40@sfgate.com</t>
  </si>
  <si>
    <t>Olhos de Água</t>
  </si>
  <si>
    <t>Nicolle Royds</t>
  </si>
  <si>
    <t>nroyds41@dion.ne.jp</t>
  </si>
  <si>
    <t>Wang Noi</t>
  </si>
  <si>
    <t>Siusan Barstowk</t>
  </si>
  <si>
    <t>sbarstowk42@diigo.com</t>
  </si>
  <si>
    <t>Évosmos</t>
  </si>
  <si>
    <t>Sharity Errett</t>
  </si>
  <si>
    <t>serrett43@sina.com.cn</t>
  </si>
  <si>
    <t>Bajo Pichanaqui</t>
  </si>
  <si>
    <t>Chloris Bysouth</t>
  </si>
  <si>
    <t>cbysouth44@answers.com</t>
  </si>
  <si>
    <t>Żurowa</t>
  </si>
  <si>
    <t>Nonna Patis</t>
  </si>
  <si>
    <t>npatis45@stanford.edu</t>
  </si>
  <si>
    <t>Amery Giacoboni</t>
  </si>
  <si>
    <t>agiacoboni46@walmart.com</t>
  </si>
  <si>
    <t>Titao</t>
  </si>
  <si>
    <t>Shoshana Stedmond</t>
  </si>
  <si>
    <t>sstedmond47@ovh.net</t>
  </si>
  <si>
    <t>Datian</t>
  </si>
  <si>
    <t>Bartlet MacKimm</t>
  </si>
  <si>
    <t>bmackimm48@meetup.com</t>
  </si>
  <si>
    <t>Lindie Erb</t>
  </si>
  <si>
    <t>lerb49@barnesandnoble.com</t>
  </si>
  <si>
    <t>Volzhsk</t>
  </si>
  <si>
    <t>Noell Simson</t>
  </si>
  <si>
    <t>nsimson4a@java.com</t>
  </si>
  <si>
    <t>Evin Rosenfield</t>
  </si>
  <si>
    <t>erosenfield4b@acquirethisname.com</t>
  </si>
  <si>
    <t>Valentin Errey</t>
  </si>
  <si>
    <t>verrey4c@aol.com</t>
  </si>
  <si>
    <t>Wilkes Barre</t>
  </si>
  <si>
    <t>Viva Falco</t>
  </si>
  <si>
    <t>vfalco4d@ask.com</t>
  </si>
  <si>
    <t>Bājitpur</t>
  </si>
  <si>
    <t>Clayborne Strutton</t>
  </si>
  <si>
    <t>cstrutton4e@gizmodo.com</t>
  </si>
  <si>
    <t>Wonokromo</t>
  </si>
  <si>
    <t>Zaccaria Brugh</t>
  </si>
  <si>
    <t>zbrugh4f@cmu.edu</t>
  </si>
  <si>
    <t>Bartram Karlicek</t>
  </si>
  <si>
    <t>bkarlicek4g@irs.gov</t>
  </si>
  <si>
    <t>Costanza Whatman</t>
  </si>
  <si>
    <t>cwhatman4h@aboutads.info</t>
  </si>
  <si>
    <t>Corny Ebertz</t>
  </si>
  <si>
    <t>cebertz4i@desdev.cn</t>
  </si>
  <si>
    <t>Isnā</t>
  </si>
  <si>
    <t>Demetri Scoggin</t>
  </si>
  <si>
    <t>dscoggin4j@examiner.com</t>
  </si>
  <si>
    <t>Pingtang</t>
  </si>
  <si>
    <t>Antoni Napoli</t>
  </si>
  <si>
    <t>anapoli4k@mapquest.com</t>
  </si>
  <si>
    <t>Annissa Stranahan</t>
  </si>
  <si>
    <t>astranahan4l@tripadvisor.com</t>
  </si>
  <si>
    <t>Danchang</t>
  </si>
  <si>
    <t>Brew Metschke</t>
  </si>
  <si>
    <t>bmetschke4m@studiopress.com</t>
  </si>
  <si>
    <t>Cocachacra</t>
  </si>
  <si>
    <t>Andeee Disman</t>
  </si>
  <si>
    <t>adisman4n@friendfeed.com</t>
  </si>
  <si>
    <t>Phitsanulok</t>
  </si>
  <si>
    <t>Madelle Blumson</t>
  </si>
  <si>
    <t>mblumson4o@usnews.com</t>
  </si>
  <si>
    <t>Bulawayo</t>
  </si>
  <si>
    <t>Carita Vickerman</t>
  </si>
  <si>
    <t>cvickerman4p@histats.com</t>
  </si>
  <si>
    <t>Tangkou</t>
  </si>
  <si>
    <t>Germana Kemell</t>
  </si>
  <si>
    <t>gkemell4q@squidoo.com</t>
  </si>
  <si>
    <t>Ericha Bazeley</t>
  </si>
  <si>
    <t>ebazeley4r@quantcast.com</t>
  </si>
  <si>
    <t>Beigang</t>
  </si>
  <si>
    <t>Liliane Dingate</t>
  </si>
  <si>
    <t>ldingate4s@japanpost.jp</t>
  </si>
  <si>
    <t>Chodów</t>
  </si>
  <si>
    <t>Tamas Clamo</t>
  </si>
  <si>
    <t>tclamo4t@salon.com</t>
  </si>
  <si>
    <t>Jedidiah Perazzo</t>
  </si>
  <si>
    <t>jperazzo4u@usatoday.com</t>
  </si>
  <si>
    <t>Fažana</t>
  </si>
  <si>
    <t>Kriste Curman</t>
  </si>
  <si>
    <t>kcurman4v@myspace.com</t>
  </si>
  <si>
    <t>Évreux</t>
  </si>
  <si>
    <t>Catherine Lovel</t>
  </si>
  <si>
    <t>clovel4w@icio.us</t>
  </si>
  <si>
    <t>Grissel Fernely</t>
  </si>
  <si>
    <t>gfernely4x@symantec.com</t>
  </si>
  <si>
    <t>Daban</t>
  </si>
  <si>
    <t>Everard Stonham</t>
  </si>
  <si>
    <t>estonham4y@microsoft.com</t>
  </si>
  <si>
    <t>Tongxing</t>
  </si>
  <si>
    <t>Mattheus Bode</t>
  </si>
  <si>
    <t>mbode4z@state.tx.us</t>
  </si>
  <si>
    <t>Merkezköy</t>
  </si>
  <si>
    <t>Wilmer Virgin</t>
  </si>
  <si>
    <t>wvirgin50@nih.gov</t>
  </si>
  <si>
    <t>Chengqiao</t>
  </si>
  <si>
    <t>Vivia Balkwill</t>
  </si>
  <si>
    <t>vbalkwill51@harvard.edu</t>
  </si>
  <si>
    <t>Johanna Ballister</t>
  </si>
  <si>
    <t>jballister52@columbia.edu</t>
  </si>
  <si>
    <t>Portmore</t>
  </si>
  <si>
    <t>Netti Cowdrey</t>
  </si>
  <si>
    <t>ncowdrey53@creativecommons.org</t>
  </si>
  <si>
    <t>Orekhovo-Zuyevo</t>
  </si>
  <si>
    <t>Annmaria Padginton</t>
  </si>
  <si>
    <t>apadginton54@ezinearticles.com</t>
  </si>
  <si>
    <t>Banjar Serangan</t>
  </si>
  <si>
    <t>Enrico Draye</t>
  </si>
  <si>
    <t>edraye55@stumbleupon.com</t>
  </si>
  <si>
    <t>Bondokodi</t>
  </si>
  <si>
    <t>Augusto Gwillym</t>
  </si>
  <si>
    <t>agwillym56@360.cn</t>
  </si>
  <si>
    <t>Karisa Fantin</t>
  </si>
  <si>
    <t>kfantin57@php.net</t>
  </si>
  <si>
    <t>Jiujie</t>
  </si>
  <si>
    <t>Ulrike Dawson</t>
  </si>
  <si>
    <t>udawson58@seesaa.net</t>
  </si>
  <si>
    <t>Yayao</t>
  </si>
  <si>
    <t>Michael Gilardengo</t>
  </si>
  <si>
    <t>mgilardengo59@apache.org</t>
  </si>
  <si>
    <t>Feikeng</t>
  </si>
  <si>
    <t>Mal Littlecote</t>
  </si>
  <si>
    <t>mlittlecote5a@blinklist.com</t>
  </si>
  <si>
    <t>Franny Domleo</t>
  </si>
  <si>
    <t>fdomleo5b@photobucket.com</t>
  </si>
  <si>
    <t>Eirado</t>
  </si>
  <si>
    <t>Sly Edgecombe</t>
  </si>
  <si>
    <t>sedgecombe5c@hubpages.com</t>
  </si>
  <si>
    <t>Terrell Heifer</t>
  </si>
  <si>
    <t>theifer5d@stumbleupon.com</t>
  </si>
  <si>
    <t>Sara-ann De Launde</t>
  </si>
  <si>
    <t>sdelaunde5e@de.vu</t>
  </si>
  <si>
    <t>Unaizah</t>
  </si>
  <si>
    <t>Jessika Wayper</t>
  </si>
  <si>
    <t>jwayper5f@ted.com</t>
  </si>
  <si>
    <t>Brion McGovern</t>
  </si>
  <si>
    <t>bmcgovern5g@usatoday.com</t>
  </si>
  <si>
    <t>Talisayan</t>
  </si>
  <si>
    <t>Louella Ferriman</t>
  </si>
  <si>
    <t>lferriman5h@clickbank.net</t>
  </si>
  <si>
    <t>Karena Spurret</t>
  </si>
  <si>
    <t>kspurret5i@wikispaces.com</t>
  </si>
  <si>
    <t>Chengbei</t>
  </si>
  <si>
    <t>Jean Cordeix</t>
  </si>
  <si>
    <t>jcordeix5j@bandcamp.com</t>
  </si>
  <si>
    <t>Göteborg</t>
  </si>
  <si>
    <t>Barde Manuel</t>
  </si>
  <si>
    <t>bmanuel5k@yelp.com</t>
  </si>
  <si>
    <t>Alonso Muirhead</t>
  </si>
  <si>
    <t>amuirhead5l@google.com</t>
  </si>
  <si>
    <t>Sybilla Farebrother</t>
  </si>
  <si>
    <t>sfarebrother5m@weibo.com</t>
  </si>
  <si>
    <t>Vidyayevo</t>
  </si>
  <si>
    <t>Emmalynne Warwick</t>
  </si>
  <si>
    <t>ewarwick5n@wordpress.com</t>
  </si>
  <si>
    <t>Tuojiang</t>
  </si>
  <si>
    <t>Ulberto Hurring</t>
  </si>
  <si>
    <t>uhurring5o@theguardian.com</t>
  </si>
  <si>
    <t>Eṭ Ṭaiyiba</t>
  </si>
  <si>
    <t>Brade Kinver</t>
  </si>
  <si>
    <t>bkinver5p@list-manage.com</t>
  </si>
  <si>
    <t>Colombia</t>
  </si>
  <si>
    <t>Jefferey Allchin</t>
  </si>
  <si>
    <t>jallchin5q@census.gov</t>
  </si>
  <si>
    <t>Terry Walklate</t>
  </si>
  <si>
    <t>twalklate5r@google.de</t>
  </si>
  <si>
    <t>Crissie Coombe</t>
  </si>
  <si>
    <t>ccoombe5s@cnbc.com</t>
  </si>
  <si>
    <t>Eunice Sweett</t>
  </si>
  <si>
    <t>esweett5t@amazonaws.com</t>
  </si>
  <si>
    <t>Abramo Osment</t>
  </si>
  <si>
    <t>aosment5u@latimes.com</t>
  </si>
  <si>
    <t>Kippar Peyto</t>
  </si>
  <si>
    <t>kpeyto5v@joomla.org</t>
  </si>
  <si>
    <t>Birni N Konni</t>
  </si>
  <si>
    <t>Cordie Mogg</t>
  </si>
  <si>
    <t>cmogg5w@pagesperso-orange.fr</t>
  </si>
  <si>
    <t>Jiujiang</t>
  </si>
  <si>
    <t>Obed MacCosto</t>
  </si>
  <si>
    <t>omaccosto5x@forbes.com</t>
  </si>
  <si>
    <t>Bayshint</t>
  </si>
  <si>
    <t>Rois Ratnage</t>
  </si>
  <si>
    <t>rratnage5y@cnbc.com</t>
  </si>
  <si>
    <t>Lelia Renshall</t>
  </si>
  <si>
    <t>lrenshall5z@bluehost.com</t>
  </si>
  <si>
    <t>Trần Văn Thời</t>
  </si>
  <si>
    <t>Orion Pendred</t>
  </si>
  <si>
    <t>opendred60@vk.com</t>
  </si>
  <si>
    <t>Delong</t>
  </si>
  <si>
    <t>Tiphany Niave</t>
  </si>
  <si>
    <t>tniave61@rediff.com</t>
  </si>
  <si>
    <t>Minador do Negrão</t>
  </si>
  <si>
    <t>Randee Jaksic</t>
  </si>
  <si>
    <t>rjaksic62@pagesperso-orange.fr</t>
  </si>
  <si>
    <t>Chendian</t>
  </si>
  <si>
    <t>Cristian Ginley</t>
  </si>
  <si>
    <t>cginley63@vimeo.com</t>
  </si>
  <si>
    <t>Municipio de Copacabana</t>
  </si>
  <si>
    <t>Glennis Esome</t>
  </si>
  <si>
    <t>gesome64@oakley.com</t>
  </si>
  <si>
    <t>Jaroměřice</t>
  </si>
  <si>
    <t>Byrann Bysh</t>
  </si>
  <si>
    <t>bbysh65@tripod.com</t>
  </si>
  <si>
    <t>Dobrošte</t>
  </si>
  <si>
    <t>Kristine Kruschev</t>
  </si>
  <si>
    <t>kkruschev66@bbb.org</t>
  </si>
  <si>
    <t>Leigh Carlos</t>
  </si>
  <si>
    <t>lcarlos67@xrea.com</t>
  </si>
  <si>
    <t>Grodzisk Mazowiecki</t>
  </si>
  <si>
    <t>Effie Courvert</t>
  </si>
  <si>
    <t>ecourvert68@google.ca</t>
  </si>
  <si>
    <t>Clotilda Bailey</t>
  </si>
  <si>
    <t>cbailey69@mediafire.com</t>
  </si>
  <si>
    <t>Machetá</t>
  </si>
  <si>
    <t>Jimmy Rayworth</t>
  </si>
  <si>
    <t>jrayworth6a@un.org</t>
  </si>
  <si>
    <t>Vir</t>
  </si>
  <si>
    <t>Shauna Oak</t>
  </si>
  <si>
    <t>soak6b@artisteer.com</t>
  </si>
  <si>
    <t>Mabayo</t>
  </si>
  <si>
    <t>Ruby Duigenan</t>
  </si>
  <si>
    <t>rduigenan6c@elegantthemes.com</t>
  </si>
  <si>
    <t>Talangnan</t>
  </si>
  <si>
    <t>Kain Collie</t>
  </si>
  <si>
    <t>kcollie6d@bloglovin.com</t>
  </si>
  <si>
    <t>Wajak</t>
  </si>
  <si>
    <t>Florina Chenery</t>
  </si>
  <si>
    <t>fchenery6e@nymag.com</t>
  </si>
  <si>
    <t>Pivka</t>
  </si>
  <si>
    <t>Herbert Brissenden</t>
  </si>
  <si>
    <t>hbrissenden6f@google.de</t>
  </si>
  <si>
    <t>Andrew Ullrich</t>
  </si>
  <si>
    <t>aullrich6g@chicagotribune.com</t>
  </si>
  <si>
    <t>Ochër</t>
  </si>
  <si>
    <t>Kerrie Domenici</t>
  </si>
  <si>
    <t>kdomenici6h@amazon.co.uk</t>
  </si>
  <si>
    <t>Corissa Orsi</t>
  </si>
  <si>
    <t>corsi6i@jigsy.com</t>
  </si>
  <si>
    <t>Jamal Garton</t>
  </si>
  <si>
    <t>jgarton6j@naver.com</t>
  </si>
  <si>
    <t>Coulommiers</t>
  </si>
  <si>
    <t>Goober Mooring</t>
  </si>
  <si>
    <t>gmooring6k@ustream.tv</t>
  </si>
  <si>
    <t>Elsy Ormerod</t>
  </si>
  <si>
    <t>eormerod6l@independent.co.uk</t>
  </si>
  <si>
    <t>Brotas</t>
  </si>
  <si>
    <t>Barclay Presdee</t>
  </si>
  <si>
    <t>bpresdee6m@dot.gov</t>
  </si>
  <si>
    <t>Koralle Alenichev</t>
  </si>
  <si>
    <t>kalenichev6n@marketwatch.com</t>
  </si>
  <si>
    <t>Wyndham Fourman</t>
  </si>
  <si>
    <t>wfourman6o@spiegel.de</t>
  </si>
  <si>
    <t>Varser</t>
  </si>
  <si>
    <t>Alvin Ianne</t>
  </si>
  <si>
    <t>aianne6p@surveymonkey.com</t>
  </si>
  <si>
    <t>Pasarbaru</t>
  </si>
  <si>
    <t>Gail Smalley</t>
  </si>
  <si>
    <t>gsmalley6q@elegantthemes.com</t>
  </si>
  <si>
    <t>Tuchoměřice</t>
  </si>
  <si>
    <t>Zoe Gatus</t>
  </si>
  <si>
    <t>zgatus6r@nifty.com</t>
  </si>
  <si>
    <t>Villa María</t>
  </si>
  <si>
    <t>Deloria Gration</t>
  </si>
  <si>
    <t>dgration6s@etsy.com</t>
  </si>
  <si>
    <t>Jordana Siflet</t>
  </si>
  <si>
    <t>jsiflet6t@ovh.net</t>
  </si>
  <si>
    <t>Penticton</t>
  </si>
  <si>
    <t>Konstantine Ramsbotham</t>
  </si>
  <si>
    <t>kramsbotham6u@bing.com</t>
  </si>
  <si>
    <t>Gillian Robinson</t>
  </si>
  <si>
    <t>grobinson6v@eventbrite.com</t>
  </si>
  <si>
    <t>Madel Chesnay</t>
  </si>
  <si>
    <t>mchesnay6w@bbc.co.uk</t>
  </si>
  <si>
    <t>Tanqiao</t>
  </si>
  <si>
    <t>Kane Strauss</t>
  </si>
  <si>
    <t>kstrauss6x@github.com</t>
  </si>
  <si>
    <t>Jiuquan</t>
  </si>
  <si>
    <t>Kalvin Pringell</t>
  </si>
  <si>
    <t>kpringell6y@washington.edu</t>
  </si>
  <si>
    <t>Putrajaya</t>
  </si>
  <si>
    <t>Carlos Stoffer</t>
  </si>
  <si>
    <t>cstoffer6z@nature.com</t>
  </si>
  <si>
    <t>Gus Sauvan</t>
  </si>
  <si>
    <t>gsauvan70@tuttocitta.it</t>
  </si>
  <si>
    <t>Valera Bayns</t>
  </si>
  <si>
    <t>vbayns71@bizjournals.com</t>
  </si>
  <si>
    <t>Dolavón</t>
  </si>
  <si>
    <t>Raynard Massey</t>
  </si>
  <si>
    <t>rmassey72@wikia.com</t>
  </si>
  <si>
    <t>Czarków</t>
  </si>
  <si>
    <t>Filide Dodge</t>
  </si>
  <si>
    <t>fdodge73@ucoz.com</t>
  </si>
  <si>
    <t>Marabahan</t>
  </si>
  <si>
    <t>Krystal Mackstead</t>
  </si>
  <si>
    <t>kmackstead74@blogtalkradio.com</t>
  </si>
  <si>
    <t>Igoumenítsa</t>
  </si>
  <si>
    <t>Lacie Lodge</t>
  </si>
  <si>
    <t>llodge75@ameblo.jp</t>
  </si>
  <si>
    <t>Quincy Brachell</t>
  </si>
  <si>
    <t>qbrachell76@shop-pro.jp</t>
  </si>
  <si>
    <t>Pendiqing</t>
  </si>
  <si>
    <t>Joelle Sones</t>
  </si>
  <si>
    <t>jsones77@wikispaces.com</t>
  </si>
  <si>
    <t>Çepan</t>
  </si>
  <si>
    <t>Billy Quilkin</t>
  </si>
  <si>
    <t>bquilkin78@hp.com</t>
  </si>
  <si>
    <t>Cungking</t>
  </si>
  <si>
    <t>Carolus Tallent</t>
  </si>
  <si>
    <t>ctallent79@smh.com.au</t>
  </si>
  <si>
    <t>Fonte de Angeão</t>
  </si>
  <si>
    <t>Bondy Loveitt</t>
  </si>
  <si>
    <t>bloveitt7a@cnn.com</t>
  </si>
  <si>
    <t>Taiping</t>
  </si>
  <si>
    <t>Ian Peer</t>
  </si>
  <si>
    <t>ipeer7b@zdnet.com</t>
  </si>
  <si>
    <t>Baizhong</t>
  </si>
  <si>
    <t>Sheridan Antoniewicz</t>
  </si>
  <si>
    <t>santoniewicz7c@wordpress.org</t>
  </si>
  <si>
    <t>Katerina Lynch</t>
  </si>
  <si>
    <t>klynch7d@webs.com</t>
  </si>
  <si>
    <t>Mollas</t>
  </si>
  <si>
    <t>Evvie Lade</t>
  </si>
  <si>
    <t>elade7e@businesswire.com</t>
  </si>
  <si>
    <t>Bethanne Cramb</t>
  </si>
  <si>
    <t>bcramb7f@people.com.cn</t>
  </si>
  <si>
    <t>Tumba</t>
  </si>
  <si>
    <t>Averell Geaney</t>
  </si>
  <si>
    <t>ageaney7g@diigo.com</t>
  </si>
  <si>
    <t>Milton Perin</t>
  </si>
  <si>
    <t>mperin7h@twitter.com</t>
  </si>
  <si>
    <t>Emmit Tindley</t>
  </si>
  <si>
    <t>etindley7i@phoca.cz</t>
  </si>
  <si>
    <t>Moishe Casassa</t>
  </si>
  <si>
    <t>mcasassa7j@yellowbook.com</t>
  </si>
  <si>
    <t>Angelique Hayers</t>
  </si>
  <si>
    <t>ahayers7k@mapquest.com</t>
  </si>
  <si>
    <t>Gillian Gludor</t>
  </si>
  <si>
    <t>ggludor7l@topsy.com</t>
  </si>
  <si>
    <t>Vondrozo</t>
  </si>
  <si>
    <t>Mersey Bartleman</t>
  </si>
  <si>
    <t>mbartleman7m@creativecommons.org</t>
  </si>
  <si>
    <t>Haitou</t>
  </si>
  <si>
    <t>Shadow Flecknoe</t>
  </si>
  <si>
    <t>sflecknoe7n@howstuffworks.com</t>
  </si>
  <si>
    <t>Nelle Conkey</t>
  </si>
  <si>
    <t>nconkey7o@parallels.com</t>
  </si>
  <si>
    <t>Estevan Brosnan</t>
  </si>
  <si>
    <t>ebrosnan7p@netscape.com</t>
  </si>
  <si>
    <t>Rockie Benit</t>
  </si>
  <si>
    <t>rbenit7q@reddit.com</t>
  </si>
  <si>
    <t>Lula Napper</t>
  </si>
  <si>
    <t>lnapper7r@live.com</t>
  </si>
  <si>
    <t>Dory Heazel</t>
  </si>
  <si>
    <t>dheazel7s@sfgate.com</t>
  </si>
  <si>
    <t>Chepo</t>
  </si>
  <si>
    <t>Tony Fullom</t>
  </si>
  <si>
    <t>tfullom7t@deliciousdays.com</t>
  </si>
  <si>
    <t>Micah Ancliff</t>
  </si>
  <si>
    <t>mancliff7u@usgs.gov</t>
  </si>
  <si>
    <t>Vidovik Demongeot</t>
  </si>
  <si>
    <t>vdemongeot7v@dedecms.com</t>
  </si>
  <si>
    <t>Pamplona/Iruña</t>
  </si>
  <si>
    <t>Berenice Keeling</t>
  </si>
  <si>
    <t>bkeeling7w@wsj.com</t>
  </si>
  <si>
    <t>Ystad</t>
  </si>
  <si>
    <t>Vivienne Charlot</t>
  </si>
  <si>
    <t>vcharlot7x@cnbc.com</t>
  </si>
  <si>
    <t>Troyes</t>
  </si>
  <si>
    <t>Ravid Corbert</t>
  </si>
  <si>
    <t>rcorbert7y@goodreads.com</t>
  </si>
  <si>
    <t>Sophronia Greenmon</t>
  </si>
  <si>
    <t>sgreenmon7z@rambler.ru</t>
  </si>
  <si>
    <t>Dourados</t>
  </si>
  <si>
    <t>Geraldine Leaney</t>
  </si>
  <si>
    <t>gleaney80@npr.org</t>
  </si>
  <si>
    <t>Carny Episcopi</t>
  </si>
  <si>
    <t>cepiscopi81@independent.co.uk</t>
  </si>
  <si>
    <t>Yalkhoy-Mokhk</t>
  </si>
  <si>
    <t>Veronika Flecknoe</t>
  </si>
  <si>
    <t>vflecknoe82@chron.com</t>
  </si>
  <si>
    <t>Dur Andreou</t>
  </si>
  <si>
    <t>dandreou83@flickr.com</t>
  </si>
  <si>
    <t>Celia Solleme</t>
  </si>
  <si>
    <t>csolleme84@aol.com</t>
  </si>
  <si>
    <t>Tengrela</t>
  </si>
  <si>
    <t>Netti Goodby</t>
  </si>
  <si>
    <t>ngoodby85@ehow.com</t>
  </si>
  <si>
    <t>Jessie Chastey</t>
  </si>
  <si>
    <t>jchastey86@purevolume.com</t>
  </si>
  <si>
    <t>Takeshiken</t>
  </si>
  <si>
    <t>Gloriana Omar</t>
  </si>
  <si>
    <t>gomar87@narod.ru</t>
  </si>
  <si>
    <t>Viļāni</t>
  </si>
  <si>
    <t>Giffie Glander</t>
  </si>
  <si>
    <t>gglander88@altervista.org</t>
  </si>
  <si>
    <t>Piteå</t>
  </si>
  <si>
    <t>Claude Coney</t>
  </si>
  <si>
    <t>cconey89@craigslist.org</t>
  </si>
  <si>
    <t>Waxi</t>
  </si>
  <si>
    <t>Leta Josuweit</t>
  </si>
  <si>
    <t>ljosuweit8a@people.com.cn</t>
  </si>
  <si>
    <t>Du’ermenqin</t>
  </si>
  <si>
    <t>Stella Stapforth</t>
  </si>
  <si>
    <t>sstapforth8b@feedburner.com</t>
  </si>
  <si>
    <t>Aeriela Manhood</t>
  </si>
  <si>
    <t>amanhood8c@github.com</t>
  </si>
  <si>
    <t>Tomaševac</t>
  </si>
  <si>
    <t>Teena Rentoll</t>
  </si>
  <si>
    <t>trentoll8d@slashdot.org</t>
  </si>
  <si>
    <t>Mazra‘at Bayt Jinn</t>
  </si>
  <si>
    <t>Ram Chupin</t>
  </si>
  <si>
    <t>rchupin8e@psu.edu</t>
  </si>
  <si>
    <t>Moira Leipoldt</t>
  </si>
  <si>
    <t>mleipoldt8f@china.com.cn</t>
  </si>
  <si>
    <t>Hermy Walkinshaw</t>
  </si>
  <si>
    <t>hwalkinshaw8g@dagondesign.com</t>
  </si>
  <si>
    <t>Valentina Hatherley</t>
  </si>
  <si>
    <t>vhatherley8h@examiner.com</t>
  </si>
  <si>
    <t>Perre</t>
  </si>
  <si>
    <t>Sybila Garroway</t>
  </si>
  <si>
    <t>sgarroway8i@webs.com</t>
  </si>
  <si>
    <t>Paobulan</t>
  </si>
  <si>
    <t>Tamarra Joannet</t>
  </si>
  <si>
    <t>tjoannet8j@theguardian.com</t>
  </si>
  <si>
    <t>Geghanist</t>
  </si>
  <si>
    <t>Blayne Dunbobin</t>
  </si>
  <si>
    <t>bdunbobin8k@google.it</t>
  </si>
  <si>
    <t>Oriximiná</t>
  </si>
  <si>
    <t>Camel Brockley</t>
  </si>
  <si>
    <t>cbrockley8l@timesonline.co.uk</t>
  </si>
  <si>
    <t>Comé</t>
  </si>
  <si>
    <t>Royce Choldcroft</t>
  </si>
  <si>
    <t>rcholdcroft8m@opera.com</t>
  </si>
  <si>
    <t>Wagar</t>
  </si>
  <si>
    <t>Dolores McKelloch</t>
  </si>
  <si>
    <t>dmckelloch8n@craigslist.org</t>
  </si>
  <si>
    <t>Jackie Heamus</t>
  </si>
  <si>
    <t>jheamus8o@sogou.com</t>
  </si>
  <si>
    <t>Fabian Sawday</t>
  </si>
  <si>
    <t>fsawday8p@alexa.com</t>
  </si>
  <si>
    <t>Cipatat</t>
  </si>
  <si>
    <t>Lewes Lorand</t>
  </si>
  <si>
    <t>llorand8q@angelfire.com</t>
  </si>
  <si>
    <t>Pakis</t>
  </si>
  <si>
    <t>Brien Lonnon</t>
  </si>
  <si>
    <t>blonnon8r@mtv.com</t>
  </si>
  <si>
    <t>Octavia Harrower</t>
  </si>
  <si>
    <t>oharrower8s@cisco.com</t>
  </si>
  <si>
    <t>Corroios</t>
  </si>
  <si>
    <t>Josselyn Sherebrooke</t>
  </si>
  <si>
    <t>jsherebrooke8t@acquirethisname.com</t>
  </si>
  <si>
    <t>Daping</t>
  </si>
  <si>
    <t>Bill Yitzovitz</t>
  </si>
  <si>
    <t>byitzovitz8u@dagondesign.com</t>
  </si>
  <si>
    <t>Checun</t>
  </si>
  <si>
    <t>Anallise Board</t>
  </si>
  <si>
    <t>aboard8v@yandex.ru</t>
  </si>
  <si>
    <t>Serge Housecroft</t>
  </si>
  <si>
    <t>shousecroft8w@51.la</t>
  </si>
  <si>
    <t>Aluin Ferronier</t>
  </si>
  <si>
    <t>aferronier8x@hatena.ne.jp</t>
  </si>
  <si>
    <t>Conchita Cattini</t>
  </si>
  <si>
    <t>ccattini8y@vinaora.com</t>
  </si>
  <si>
    <t>Diadema</t>
  </si>
  <si>
    <t>Clevey Jensen</t>
  </si>
  <si>
    <t>cjensen8z@goo.gl</t>
  </si>
  <si>
    <t>Thành Phố Ninh Bình</t>
  </si>
  <si>
    <t>Barnabe Polglase</t>
  </si>
  <si>
    <t>bpolglase90@nbcnews.com</t>
  </si>
  <si>
    <t>Tromsø</t>
  </si>
  <si>
    <t>Kipp Gisburne</t>
  </si>
  <si>
    <t>kgisburne91@scribd.com</t>
  </si>
  <si>
    <t>Fenais da Luz</t>
  </si>
  <si>
    <t>Kerry Pietroni</t>
  </si>
  <si>
    <t>kpietroni92@cdbaby.com</t>
  </si>
  <si>
    <t>Jawornik</t>
  </si>
  <si>
    <t>Jasmine Brehaut</t>
  </si>
  <si>
    <t>jbrehaut93@bloomberg.com</t>
  </si>
  <si>
    <t>Emerson Evanson</t>
  </si>
  <si>
    <t>eevanson94@instagram.com</t>
  </si>
  <si>
    <t>Třešť</t>
  </si>
  <si>
    <t>Cyb Greedy</t>
  </si>
  <si>
    <t>cgreedy95@wordpress.org</t>
  </si>
  <si>
    <t>Wangjing</t>
  </si>
  <si>
    <t>Dennison Kik</t>
  </si>
  <si>
    <t>dkik96@ucoz.com</t>
  </si>
  <si>
    <t>Villa Regina</t>
  </si>
  <si>
    <t>Pail Luckcuck</t>
  </si>
  <si>
    <t>pluckcuck97@fc2.com</t>
  </si>
  <si>
    <t>Vaasa</t>
  </si>
  <si>
    <t>Welsh Ragborne</t>
  </si>
  <si>
    <t>wragborne98@phoca.cz</t>
  </si>
  <si>
    <t>Charleston</t>
  </si>
  <si>
    <t>Wesley Bernasek</t>
  </si>
  <si>
    <t>wbernasek99@twitpic.com</t>
  </si>
  <si>
    <t>Jiaocheng</t>
  </si>
  <si>
    <t>Blondell Petrashkov</t>
  </si>
  <si>
    <t>bpetrashkov9a@dropbox.com</t>
  </si>
  <si>
    <t>Dwayne Salters</t>
  </si>
  <si>
    <t>dsalters9b@intel.com</t>
  </si>
  <si>
    <t>Entre Rios</t>
  </si>
  <si>
    <t>Emmeline Limpkin</t>
  </si>
  <si>
    <t>elimpkin9c@t.co</t>
  </si>
  <si>
    <t>Felice Reddie</t>
  </si>
  <si>
    <t>freddie9d@weebly.com</t>
  </si>
  <si>
    <t>Jakie Stockau</t>
  </si>
  <si>
    <t>jstockau9e@storify.com</t>
  </si>
  <si>
    <t>Montpellier</t>
  </si>
  <si>
    <t>Gene Phillp</t>
  </si>
  <si>
    <t>gphillp9f@va.gov</t>
  </si>
  <si>
    <t>Cajueiro</t>
  </si>
  <si>
    <t>Caritta Bainton</t>
  </si>
  <si>
    <t>cbainton9g@alibaba.com</t>
  </si>
  <si>
    <t>Alexandros Shoebottom</t>
  </si>
  <si>
    <t>ashoebottom9h@imdb.com</t>
  </si>
  <si>
    <t>Brina Petras</t>
  </si>
  <si>
    <t>bpetras9i@ftc.gov</t>
  </si>
  <si>
    <t>Masha Plumbe</t>
  </si>
  <si>
    <t>mplumbe9j@artisteer.com</t>
  </si>
  <si>
    <t>Verkhnyachka</t>
  </si>
  <si>
    <t>Ollie Maplesden</t>
  </si>
  <si>
    <t>omaplesden9k@blogspot.com</t>
  </si>
  <si>
    <t>Mathilde Bartholomew</t>
  </si>
  <si>
    <t>mbartholomew9l@people.com.cn</t>
  </si>
  <si>
    <t>Wangcao</t>
  </si>
  <si>
    <t>Ermanno Monkman</t>
  </si>
  <si>
    <t>emonkman9m@creativecommons.org</t>
  </si>
  <si>
    <t>Cap Malheureux</t>
  </si>
  <si>
    <t>Ashil Pregal</t>
  </si>
  <si>
    <t>apregal9n@twitter.com</t>
  </si>
  <si>
    <t>Gibsons</t>
  </si>
  <si>
    <t>Mariann Weedall</t>
  </si>
  <si>
    <t>mweedall9o@liveinternet.ru</t>
  </si>
  <si>
    <t>Plumtree</t>
  </si>
  <si>
    <t>Massimiliano Ceccoli</t>
  </si>
  <si>
    <t>mceccoli9p@multiply.com</t>
  </si>
  <si>
    <t>Tiguion</t>
  </si>
  <si>
    <t>Ebeneser Hufton</t>
  </si>
  <si>
    <t>ehufton9q@pagesperso-orange.fr</t>
  </si>
  <si>
    <t>Jaquith Dawidowicz</t>
  </si>
  <si>
    <t>jdawidowicz9r@behance.net</t>
  </si>
  <si>
    <t>Glencoe</t>
  </si>
  <si>
    <t>Herman Daviddi</t>
  </si>
  <si>
    <t>hdaviddi9s@ow.ly</t>
  </si>
  <si>
    <t>Podkumskiy</t>
  </si>
  <si>
    <t>Laraine Blazej</t>
  </si>
  <si>
    <t>lblazej9t@sphinn.com</t>
  </si>
  <si>
    <t>Vale</t>
  </si>
  <si>
    <t>Padraic Maccrea</t>
  </si>
  <si>
    <t>pmaccrea9u@wunderground.com</t>
  </si>
  <si>
    <t>Ijebu-Ife</t>
  </si>
  <si>
    <t>Marijn Eginton</t>
  </si>
  <si>
    <t>meginton9v@imageshack.us</t>
  </si>
  <si>
    <t>Yanqi</t>
  </si>
  <si>
    <t>Constantino Storrie</t>
  </si>
  <si>
    <t>cstorrie9w@java.com</t>
  </si>
  <si>
    <t>Banjarwaru</t>
  </si>
  <si>
    <t>Derrik Denisard</t>
  </si>
  <si>
    <t>ddenisard9x@google.ru</t>
  </si>
  <si>
    <t>Lian Egginton</t>
  </si>
  <si>
    <t>legginton9y@soundcloud.com</t>
  </si>
  <si>
    <t>Vrtojba</t>
  </si>
  <si>
    <t>Vernen Mauchline</t>
  </si>
  <si>
    <t>vmauchline9z@is.gd</t>
  </si>
  <si>
    <t>Takaoka</t>
  </si>
  <si>
    <t>Tailor Conibere</t>
  </si>
  <si>
    <t>tconiberea0@ed.gov</t>
  </si>
  <si>
    <t>Yūki</t>
  </si>
  <si>
    <t>Demetra McLardie</t>
  </si>
  <si>
    <t>dmclardiea1@wsj.com</t>
  </si>
  <si>
    <t>Min Stacey</t>
  </si>
  <si>
    <t>mstaceya2@networkadvertising.org</t>
  </si>
  <si>
    <t>Jarry</t>
  </si>
  <si>
    <t>Wat Gabe</t>
  </si>
  <si>
    <t>wgabea3@posterous.com</t>
  </si>
  <si>
    <t>Stephannie Burnell</t>
  </si>
  <si>
    <t>sburnella4@ezinearticles.com</t>
  </si>
  <si>
    <t>Jonkowo</t>
  </si>
  <si>
    <t>Babbette Jahnisch</t>
  </si>
  <si>
    <t>bjahnischa5@163.com</t>
  </si>
  <si>
    <t>Jinping</t>
  </si>
  <si>
    <t>Donnie Sleicht</t>
  </si>
  <si>
    <t>dsleichta6@sohu.com</t>
  </si>
  <si>
    <t>Vikbolandet</t>
  </si>
  <si>
    <t>Ced Bottinelli</t>
  </si>
  <si>
    <t>cbottinellia7@blinklist.com</t>
  </si>
  <si>
    <t>Meijiang</t>
  </si>
  <si>
    <t>Yorke Sansum</t>
  </si>
  <si>
    <t>ysansuma8@1688.com</t>
  </si>
  <si>
    <t>Falun</t>
  </si>
  <si>
    <t>Robinson D'Elias</t>
  </si>
  <si>
    <t>rdeliasa9@timesonline.co.uk</t>
  </si>
  <si>
    <t>Misawa</t>
  </si>
  <si>
    <t>Finlay Titford</t>
  </si>
  <si>
    <t>ftitfordaa@virginia.edu</t>
  </si>
  <si>
    <t>Darby Dittson</t>
  </si>
  <si>
    <t>ddittsonab@csmonitor.com</t>
  </si>
  <si>
    <t>Babakanlapang</t>
  </si>
  <si>
    <t>Markus Eastcourt</t>
  </si>
  <si>
    <t>meastcourtac@github.io</t>
  </si>
  <si>
    <t>Xiaoshan</t>
  </si>
  <si>
    <t>Irina Jarvie</t>
  </si>
  <si>
    <t>ijarviead@chron.com</t>
  </si>
  <si>
    <t>Totoral</t>
  </si>
  <si>
    <t>Warner Limming</t>
  </si>
  <si>
    <t>wlimmingae@nytimes.com</t>
  </si>
  <si>
    <t>Jorey Cancellieri</t>
  </si>
  <si>
    <t>jcancellieriaf@macromedia.com</t>
  </si>
  <si>
    <t>Annmaria MacLardie</t>
  </si>
  <si>
    <t>amaclardieag@ocn.ne.jp</t>
  </si>
  <si>
    <t>Saraann Benditt</t>
  </si>
  <si>
    <t>sbendittah@baidu.com</t>
  </si>
  <si>
    <t>Huimin</t>
  </si>
  <si>
    <t>Essie McCoole</t>
  </si>
  <si>
    <t>emccooleai@sohu.com</t>
  </si>
  <si>
    <t>El Fureidīs</t>
  </si>
  <si>
    <t>Penn Dibson</t>
  </si>
  <si>
    <t>pdibsonaj@dmoz.org</t>
  </si>
  <si>
    <t>Hejiayan</t>
  </si>
  <si>
    <t>Wolfgang Bacon</t>
  </si>
  <si>
    <t>wbaconak@forbes.com</t>
  </si>
  <si>
    <t>Huangcun</t>
  </si>
  <si>
    <t>Shaw Garie</t>
  </si>
  <si>
    <t>sgarieal@google.com.br</t>
  </si>
  <si>
    <t>Granada</t>
  </si>
  <si>
    <t>Fee Wingate</t>
  </si>
  <si>
    <t>fwingateam@cmu.edu</t>
  </si>
  <si>
    <t>Van Davidofski</t>
  </si>
  <si>
    <t>vdavidofskian@nih.gov</t>
  </si>
  <si>
    <t>Victoriaville</t>
  </si>
  <si>
    <t>Esta Presley</t>
  </si>
  <si>
    <t>epresleyao@blogger.com</t>
  </si>
  <si>
    <t>Caijiang</t>
  </si>
  <si>
    <t>Jo Annand</t>
  </si>
  <si>
    <t>jannandap@stumbleupon.com</t>
  </si>
  <si>
    <t>Bastia</t>
  </si>
  <si>
    <t>Franny Prevett</t>
  </si>
  <si>
    <t>fprevettaq@yale.edu</t>
  </si>
  <si>
    <t>Rozalin Peaden</t>
  </si>
  <si>
    <t>rpeadenar@multiply.com</t>
  </si>
  <si>
    <t>Jāsim</t>
  </si>
  <si>
    <t>Jobina Donizeau</t>
  </si>
  <si>
    <t>jdonizeauas@rakuten.co.jp</t>
  </si>
  <si>
    <t>Foluo</t>
  </si>
  <si>
    <t>Marwin O'Tierney</t>
  </si>
  <si>
    <t>motierneyat@sun.com</t>
  </si>
  <si>
    <t>Tiandu</t>
  </si>
  <si>
    <t>Bronnie Burnett</t>
  </si>
  <si>
    <t>bburnettau@independent.co.uk</t>
  </si>
  <si>
    <t>Truskolasy</t>
  </si>
  <si>
    <t>Lek Kik</t>
  </si>
  <si>
    <t>lkikav@youtu.be</t>
  </si>
  <si>
    <t>Gypsy Mattin</t>
  </si>
  <si>
    <t>gmattinaw@cmu.edu</t>
  </si>
  <si>
    <t>Těšany</t>
  </si>
  <si>
    <t>Lombard Thurstan</t>
  </si>
  <si>
    <t>lthurstanax@deliciousdays.com</t>
  </si>
  <si>
    <t>Northrop Bernadzki</t>
  </si>
  <si>
    <t>nbernadzkiay@mac.com</t>
  </si>
  <si>
    <t>Giebułtów</t>
  </si>
  <si>
    <t>Grant Huc</t>
  </si>
  <si>
    <t>ghucaz@oakley.com</t>
  </si>
  <si>
    <t>Tobi Copas</t>
  </si>
  <si>
    <t>tcopasb0@nba.com</t>
  </si>
  <si>
    <t>Hukou</t>
  </si>
  <si>
    <t>Geri Willowby</t>
  </si>
  <si>
    <t>gwillowbyb1@ftc.gov</t>
  </si>
  <si>
    <t>Ermentrude McSkin</t>
  </si>
  <si>
    <t>emcskinb2@ycombinator.com</t>
  </si>
  <si>
    <t>Gaye Cumbridge</t>
  </si>
  <si>
    <t>gcumbridgeb3@g.co</t>
  </si>
  <si>
    <t>Allie Jencey</t>
  </si>
  <si>
    <t>ajenceyb4@behance.net</t>
  </si>
  <si>
    <t>Cash Stapells</t>
  </si>
  <si>
    <t>cstapellsb5@forbes.com</t>
  </si>
  <si>
    <t>Ban Chalong</t>
  </si>
  <si>
    <t>Mendy Alkin</t>
  </si>
  <si>
    <t>malkinb6@google.com.au</t>
  </si>
  <si>
    <t>Mellisent Jeacop</t>
  </si>
  <si>
    <t>mjeacopb7@sina.com.cn</t>
  </si>
  <si>
    <t>Maxy Ledbury</t>
  </si>
  <si>
    <t>mledburyb8@simplemachines.org</t>
  </si>
  <si>
    <t>Catie Twaits</t>
  </si>
  <si>
    <t>ctwaitsb9@networksolutions.com</t>
  </si>
  <si>
    <t>Purut</t>
  </si>
  <si>
    <t>Chaim Cumo</t>
  </si>
  <si>
    <t>ccumoba@uiuc.edu</t>
  </si>
  <si>
    <t>Christye Luc</t>
  </si>
  <si>
    <t>clucbb@livejournal.com</t>
  </si>
  <si>
    <t>Bank Badder</t>
  </si>
  <si>
    <t>bbadderbc@yelp.com</t>
  </si>
  <si>
    <t>Banjar Madangan Kaja</t>
  </si>
  <si>
    <t>Yolane Lapere</t>
  </si>
  <si>
    <t>ylaperebd@woothemes.com</t>
  </si>
  <si>
    <t>Pingyin</t>
  </si>
  <si>
    <t>Bartholomeo Kohrs</t>
  </si>
  <si>
    <t>bkohrsbe@com.com</t>
  </si>
  <si>
    <t>Embajador Martini</t>
  </si>
  <si>
    <t>Hendrick Ticic</t>
  </si>
  <si>
    <t>hticicbf@berkeley.edu</t>
  </si>
  <si>
    <t>Bharatpur</t>
  </si>
  <si>
    <t>Yolane Coddrington</t>
  </si>
  <si>
    <t>ycoddringtonbg@psu.edu</t>
  </si>
  <si>
    <t>Jedidiah Stitch</t>
  </si>
  <si>
    <t>jstitchbh@etsy.com</t>
  </si>
  <si>
    <t>Kirsti Lempertz</t>
  </si>
  <si>
    <t>klempertzbi@jiathis.com</t>
  </si>
  <si>
    <t>Viana do Alentejo</t>
  </si>
  <si>
    <t>Constancia Ellsom</t>
  </si>
  <si>
    <t>cellsombj@amazon.co.jp</t>
  </si>
  <si>
    <t>Rockie Boni</t>
  </si>
  <si>
    <t>rbonibk@jalbum.net</t>
  </si>
  <si>
    <t>Huanggang</t>
  </si>
  <si>
    <t>Matilde Doblin</t>
  </si>
  <si>
    <t>mdoblinbl@xing.com</t>
  </si>
  <si>
    <t>Swen Parmley</t>
  </si>
  <si>
    <t>sparmleybm@nymag.com</t>
  </si>
  <si>
    <t>Lydon Litherborough</t>
  </si>
  <si>
    <t>llitherboroughbn@yellowbook.com</t>
  </si>
  <si>
    <t>Josephina Nail</t>
  </si>
  <si>
    <t>jnailbo@parallels.com</t>
  </si>
  <si>
    <t>Eksjö</t>
  </si>
  <si>
    <t>Guntar Ghirardi</t>
  </si>
  <si>
    <t>gghirardibp@virginia.edu</t>
  </si>
  <si>
    <t>Póvoa</t>
  </si>
  <si>
    <t>Leanor Ianetti</t>
  </si>
  <si>
    <t>lianettibq@virginia.edu</t>
  </si>
  <si>
    <t>Ivar Dutton</t>
  </si>
  <si>
    <t>iduttonbr@domainmarket.com</t>
  </si>
  <si>
    <t>Darius Schlagtmans</t>
  </si>
  <si>
    <t>dschlagtmansbs@dailymotion.com</t>
  </si>
  <si>
    <t>Maslog</t>
  </si>
  <si>
    <t>Tonie Huet</t>
  </si>
  <si>
    <t>thuetbt@ed.gov</t>
  </si>
  <si>
    <t>Damatou</t>
  </si>
  <si>
    <t>Meir Node</t>
  </si>
  <si>
    <t>mnodebu@macromedia.com</t>
  </si>
  <si>
    <t>Wangfu</t>
  </si>
  <si>
    <t>Harwell Jocic</t>
  </si>
  <si>
    <t>hjocicbv@creativecommons.org</t>
  </si>
  <si>
    <t>Saundra Clinnick</t>
  </si>
  <si>
    <t>sclinnickbw@twitter.com</t>
  </si>
  <si>
    <t>Ladonna MacAnellye</t>
  </si>
  <si>
    <t>lmacanellyebx@indiegogo.com</t>
  </si>
  <si>
    <t>Ernesta Phillimore</t>
  </si>
  <si>
    <t>ephillimoreby@wufoo.com</t>
  </si>
  <si>
    <t>Theo Blayney</t>
  </si>
  <si>
    <t>tblayneybz@sphinn.com</t>
  </si>
  <si>
    <t>Monty Janz</t>
  </si>
  <si>
    <t>mjanzc0@liveinternet.ru</t>
  </si>
  <si>
    <t>Valentijn Broomfield</t>
  </si>
  <si>
    <t>vbroomfieldc1@ocn.ne.jp</t>
  </si>
  <si>
    <t>Ronalda Brisley</t>
  </si>
  <si>
    <t>rbrisleyc2@networksolutions.com</t>
  </si>
  <si>
    <t>Hengjie</t>
  </si>
  <si>
    <t>Cami Mylan</t>
  </si>
  <si>
    <t>cmylanc3@feedburner.com</t>
  </si>
  <si>
    <t>Yaté-Barrage</t>
  </si>
  <si>
    <t>Pepito Backson</t>
  </si>
  <si>
    <t>pbacksonc4@ucsd.edu</t>
  </si>
  <si>
    <t>Jemmie Noblett</t>
  </si>
  <si>
    <t>jnoblettc5@fastcompany.com</t>
  </si>
  <si>
    <t>Huanggong</t>
  </si>
  <si>
    <t>Marillin Prover</t>
  </si>
  <si>
    <t>mproverc6@myspace.com</t>
  </si>
  <si>
    <t>Jabez Dudlestone</t>
  </si>
  <si>
    <t>jdudlestonec7@marriott.com</t>
  </si>
  <si>
    <t>Caobi</t>
  </si>
  <si>
    <t>Juliane Paszak</t>
  </si>
  <si>
    <t>jpaszakc8@imageshack.us</t>
  </si>
  <si>
    <t>Lefty Chauvey</t>
  </si>
  <si>
    <t>lchauveyc9@wisc.edu</t>
  </si>
  <si>
    <t>Medaya</t>
  </si>
  <si>
    <t>Ringo Filinkov</t>
  </si>
  <si>
    <t>rfilinkovca@ehow.com</t>
  </si>
  <si>
    <t>Vila</t>
  </si>
  <si>
    <t>Emmet Lande</t>
  </si>
  <si>
    <t>elandecb@jugem.jp</t>
  </si>
  <si>
    <t>Blantyre</t>
  </si>
  <si>
    <t>Ken Quaif</t>
  </si>
  <si>
    <t>kquaifcc@symantec.com</t>
  </si>
  <si>
    <t>Toulouse</t>
  </si>
  <si>
    <t>Prudi Reside</t>
  </si>
  <si>
    <t>presidecd@alibaba.com</t>
  </si>
  <si>
    <t>Were</t>
  </si>
  <si>
    <t>Tiphanie Huddles</t>
  </si>
  <si>
    <t>thuddlesce@xing.com</t>
  </si>
  <si>
    <t>Olwen Dunridge</t>
  </si>
  <si>
    <t>odunridgecf@washington.edu</t>
  </si>
  <si>
    <t>Imielin</t>
  </si>
  <si>
    <t>Ambrosius Gianotti</t>
  </si>
  <si>
    <t>agianotticg@pcworld.com</t>
  </si>
  <si>
    <t>Pasrūr</t>
  </si>
  <si>
    <t>Colet Loxly</t>
  </si>
  <si>
    <t>cloxlych@icq.com</t>
  </si>
  <si>
    <t>Chickie Enga</t>
  </si>
  <si>
    <t>cengaci@ihg.com</t>
  </si>
  <si>
    <t>Linoel Pavolini</t>
  </si>
  <si>
    <t>lpavolinicj@ucoz.com</t>
  </si>
  <si>
    <t>Gertrude De Rye Barrett</t>
  </si>
  <si>
    <t>gderyebarrettck@aol.com</t>
  </si>
  <si>
    <t>Maralal</t>
  </si>
  <si>
    <t>Stephi Tarbin</t>
  </si>
  <si>
    <t>starbincl@shareasale.com</t>
  </si>
  <si>
    <t>Vikhorevka</t>
  </si>
  <si>
    <t>Maximilien Mussetti</t>
  </si>
  <si>
    <t>mmussetticm@ifeng.com</t>
  </si>
  <si>
    <t>Darbee Bayldon</t>
  </si>
  <si>
    <t>dbayldoncn@flickr.com</t>
  </si>
  <si>
    <t>Butembo</t>
  </si>
  <si>
    <t>Amabelle Adess</t>
  </si>
  <si>
    <t>aadessco@artisteer.com</t>
  </si>
  <si>
    <t>Cheremshan</t>
  </si>
  <si>
    <t>Derrick Hachard</t>
  </si>
  <si>
    <t>dhachardcp@so-net.ne.jp</t>
  </si>
  <si>
    <t>Cacilia Vian</t>
  </si>
  <si>
    <t>cviancq@google.com</t>
  </si>
  <si>
    <t>Ol Kalou</t>
  </si>
  <si>
    <t>Lina Schruyers</t>
  </si>
  <si>
    <t>lschruyerscr@hhs.gov</t>
  </si>
  <si>
    <t>Maighdiln Clee</t>
  </si>
  <si>
    <t>mcleecs@bloglovin.com</t>
  </si>
  <si>
    <t>Paris 09</t>
  </si>
  <si>
    <t>Seumas Lardez</t>
  </si>
  <si>
    <t>slardezct@yolasite.com</t>
  </si>
  <si>
    <t>Remington Lamminam</t>
  </si>
  <si>
    <t>rlamminamcu@constantcontact.com</t>
  </si>
  <si>
    <t>Livvyy Simonetto</t>
  </si>
  <si>
    <t>lsimonettocv@ebay.com</t>
  </si>
  <si>
    <t>Baihua</t>
  </si>
  <si>
    <t>Christen Poletto</t>
  </si>
  <si>
    <t>cpolettocw@cisco.com</t>
  </si>
  <si>
    <t>Bulawin</t>
  </si>
  <si>
    <t>Damian Grieve</t>
  </si>
  <si>
    <t>dgrievecx@dot.gov</t>
  </si>
  <si>
    <t>Penang</t>
  </si>
  <si>
    <t>Goddart Drinkhall</t>
  </si>
  <si>
    <t>gdrinkhallcy@shop-pro.jp</t>
  </si>
  <si>
    <t>Jiujianfang</t>
  </si>
  <si>
    <t>Earl Harme</t>
  </si>
  <si>
    <t>eharmecz@gov.uk</t>
  </si>
  <si>
    <t>Jakusko</t>
  </si>
  <si>
    <t>Kale Meek</t>
  </si>
  <si>
    <t>kmeekd0@elegantthemes.com</t>
  </si>
  <si>
    <t>Pretana</t>
  </si>
  <si>
    <t>Elane Hares</t>
  </si>
  <si>
    <t>eharesd1@ucoz.com</t>
  </si>
  <si>
    <t>Fredrika Klempke</t>
  </si>
  <si>
    <t>fklempked2@pcworld.com</t>
  </si>
  <si>
    <t>Mukun</t>
  </si>
  <si>
    <t>Amie Pickston</t>
  </si>
  <si>
    <t>apickstond3@purevolume.com</t>
  </si>
  <si>
    <t>Sharl Point</t>
  </si>
  <si>
    <t>spointd4@fc2.com</t>
  </si>
  <si>
    <t>Hongqiao</t>
  </si>
  <si>
    <t>Timothy Ferre</t>
  </si>
  <si>
    <t>tferred5@wp.com</t>
  </si>
  <si>
    <t>Yuri Lavender</t>
  </si>
  <si>
    <t>ylavenderd6@independent.co.uk</t>
  </si>
  <si>
    <t>Badarganj</t>
  </si>
  <si>
    <t>Elladine Tadd</t>
  </si>
  <si>
    <t>etaddd7@google.com.br</t>
  </si>
  <si>
    <t>Dongla</t>
  </si>
  <si>
    <t>Minnnie MacCague</t>
  </si>
  <si>
    <t>mmaccagued8@twitpic.com</t>
  </si>
  <si>
    <t>Ileane Bleaden</t>
  </si>
  <si>
    <t>ibleadend9@mapy.cz</t>
  </si>
  <si>
    <t>Arty Vasnetsov</t>
  </si>
  <si>
    <t>avasnetsovda@friendfeed.com</t>
  </si>
  <si>
    <t>Hazel Chopy</t>
  </si>
  <si>
    <t>hchopydb@exblog.jp</t>
  </si>
  <si>
    <t>Dong’an</t>
  </si>
  <si>
    <t>Kailey Fishe</t>
  </si>
  <si>
    <t>kfishedc@youtube.com</t>
  </si>
  <si>
    <t>Winfred Woodley</t>
  </si>
  <si>
    <t>wwoodleydd@photobucket.com</t>
  </si>
  <si>
    <t>Adolf Kislingbury</t>
  </si>
  <si>
    <t>akislingburyde@dedecms.com</t>
  </si>
  <si>
    <t>Jarrett Loader</t>
  </si>
  <si>
    <t>jloaderdf@yolasite.com</t>
  </si>
  <si>
    <t>München</t>
  </si>
  <si>
    <t>Baryram Skehens</t>
  </si>
  <si>
    <t>bskehensdg@lycos.com</t>
  </si>
  <si>
    <t>Yolane Hewson</t>
  </si>
  <si>
    <t>yhewsondh@fda.gov</t>
  </si>
  <si>
    <t>Puor</t>
  </si>
  <si>
    <t>Mile Catherall</t>
  </si>
  <si>
    <t>mcatheralldi@engadget.com</t>
  </si>
  <si>
    <t>Plandirejo</t>
  </si>
  <si>
    <t>Rosette Benjefield</t>
  </si>
  <si>
    <t>rbenjefielddj@uiuc.edu</t>
  </si>
  <si>
    <t>Tobilolong</t>
  </si>
  <si>
    <t>Donny Klimp</t>
  </si>
  <si>
    <t>dklimpdk@cnbc.com</t>
  </si>
  <si>
    <t>Ábidos</t>
  </si>
  <si>
    <t>Rafaellle Grout</t>
  </si>
  <si>
    <t>rgroutdl@macromedia.com</t>
  </si>
  <si>
    <t>Tawangrejo</t>
  </si>
  <si>
    <t>Fanchon Bilovus</t>
  </si>
  <si>
    <t>fbilovusdm@goo.ne.jp</t>
  </si>
  <si>
    <t>Gilemette Pellamonuten</t>
  </si>
  <si>
    <t>gpellamonutendn@artisteer.com</t>
  </si>
  <si>
    <t>Georges Lewin</t>
  </si>
  <si>
    <t>glewindo@nbcnews.com</t>
  </si>
  <si>
    <t>Vathýlakkos</t>
  </si>
  <si>
    <t>Taddeusz Rawcliffe</t>
  </si>
  <si>
    <t>trawcliffedp@ebay.com</t>
  </si>
  <si>
    <t>Yinla</t>
  </si>
  <si>
    <t>Elana Zum Felde</t>
  </si>
  <si>
    <t>ezumfeldedq@businesswire.com</t>
  </si>
  <si>
    <t>Jaclin Partrick</t>
  </si>
  <si>
    <t>jpartrickdr@japanpost.jp</t>
  </si>
  <si>
    <t>Puqi</t>
  </si>
  <si>
    <t>Ulrick Fairman</t>
  </si>
  <si>
    <t>ufairmands@usatoday.com</t>
  </si>
  <si>
    <t>Pećigrad</t>
  </si>
  <si>
    <t>Mischa Iwanicki</t>
  </si>
  <si>
    <t>miwanickidt@hatena.ne.jp</t>
  </si>
  <si>
    <t>Pyhäranta</t>
  </si>
  <si>
    <t>Lynette Bulloch</t>
  </si>
  <si>
    <t>lbullochdu@ycombinator.com</t>
  </si>
  <si>
    <t>Brangsi</t>
  </si>
  <si>
    <t>Gerrilee Rapi</t>
  </si>
  <si>
    <t>grapidv@amazon.co.uk</t>
  </si>
  <si>
    <t>Huddinge</t>
  </si>
  <si>
    <t>Iosep Goman</t>
  </si>
  <si>
    <t>igomandw@acquirethisname.com</t>
  </si>
  <si>
    <t>Barisāl</t>
  </si>
  <si>
    <t>Oneida Newark</t>
  </si>
  <si>
    <t>onewarkdx@list-manage.com</t>
  </si>
  <si>
    <t>Christen Vanezis</t>
  </si>
  <si>
    <t>cvanezisdy@youku.com</t>
  </si>
  <si>
    <t>Tomingad</t>
  </si>
  <si>
    <t>Deni Keam</t>
  </si>
  <si>
    <t>dkeamdz@ezinearticles.com</t>
  </si>
  <si>
    <t>Dazhan</t>
  </si>
  <si>
    <t>Sasha Mackerness</t>
  </si>
  <si>
    <t>smackernesse0@un.org</t>
  </si>
  <si>
    <t>Hedda Lyddiatt</t>
  </si>
  <si>
    <t>hlyddiatte1@ustream.tv</t>
  </si>
  <si>
    <t>Martino Exell</t>
  </si>
  <si>
    <t>mexelle2@imgur.com</t>
  </si>
  <si>
    <t>Hesther Squibbs</t>
  </si>
  <si>
    <t>hsquibbse3@com.com</t>
  </si>
  <si>
    <t>Omurtag</t>
  </si>
  <si>
    <t>Orson Dassindale</t>
  </si>
  <si>
    <t>odassindalee4@mapy.cz</t>
  </si>
  <si>
    <t>Tanahbeureum</t>
  </si>
  <si>
    <t>Marylin Yellowlee</t>
  </si>
  <si>
    <t>myellowleee5@unc.edu</t>
  </si>
  <si>
    <t>Courbevoie</t>
  </si>
  <si>
    <t>Gasparo Thursby</t>
  </si>
  <si>
    <t>gthursbye6@stanford.edu</t>
  </si>
  <si>
    <t>Bila Tserkva</t>
  </si>
  <si>
    <t>Chicky Donalson</t>
  </si>
  <si>
    <t>cdonalsone7@arstechnica.com</t>
  </si>
  <si>
    <t>Ciusul</t>
  </si>
  <si>
    <t>Davin Jumont</t>
  </si>
  <si>
    <t>djumonte8@infoseek.co.jp</t>
  </si>
  <si>
    <t>Tanjung Timur</t>
  </si>
  <si>
    <t>Caresa Clementet</t>
  </si>
  <si>
    <t>cclementete9@cyberchimps.com</t>
  </si>
  <si>
    <t>Barney Franck</t>
  </si>
  <si>
    <t>bfranckea@g.co</t>
  </si>
  <si>
    <t>Xiabeisi</t>
  </si>
  <si>
    <t>Gray Metrick</t>
  </si>
  <si>
    <t>gmetrickeb@netvibes.com</t>
  </si>
  <si>
    <t>Elele</t>
  </si>
  <si>
    <t>Robby Balk</t>
  </si>
  <si>
    <t>rbalkec@ebay.co.uk</t>
  </si>
  <si>
    <t>Capiíbary</t>
  </si>
  <si>
    <t>Aldo Grealy</t>
  </si>
  <si>
    <t>agrealyed@yale.edu</t>
  </si>
  <si>
    <t>Pondaguitan</t>
  </si>
  <si>
    <t>Berne Wolfenden</t>
  </si>
  <si>
    <t>bwolfendenee@un.org</t>
  </si>
  <si>
    <t>Magdalena</t>
  </si>
  <si>
    <t>Tani Spraggon</t>
  </si>
  <si>
    <t>tspraggonef@yandex.ru</t>
  </si>
  <si>
    <t>Cristy Segebrecht</t>
  </si>
  <si>
    <t>csegebrechteg@moonfruit.com</t>
  </si>
  <si>
    <t>Bailieborough</t>
  </si>
  <si>
    <t>Aguste Parkisson</t>
  </si>
  <si>
    <t>aparkissoneh@oaic.gov.au</t>
  </si>
  <si>
    <t>Palma De Mallorca</t>
  </si>
  <si>
    <t>Lauri Rogan</t>
  </si>
  <si>
    <t>lroganei@addtoany.com</t>
  </si>
  <si>
    <t>Miguelita Thurley</t>
  </si>
  <si>
    <t>mthurleyej@123-reg.co.uk</t>
  </si>
  <si>
    <t>Lena Espie</t>
  </si>
  <si>
    <t>lespieek@unblog.fr</t>
  </si>
  <si>
    <t>Peranap</t>
  </si>
  <si>
    <t>Barnabe Tremolieres</t>
  </si>
  <si>
    <t>btremolieresel@1und1.de</t>
  </si>
  <si>
    <t>Fusheng</t>
  </si>
  <si>
    <t>Arnuad Fairbourn</t>
  </si>
  <si>
    <t>afairbournem@techcrunch.com</t>
  </si>
  <si>
    <t>Concepción del Bermejo</t>
  </si>
  <si>
    <t>Osborn Vivians</t>
  </si>
  <si>
    <t>oviviansen@irs.gov</t>
  </si>
  <si>
    <t>Prévost</t>
  </si>
  <si>
    <t>Sascha Hollebon</t>
  </si>
  <si>
    <t>sholleboneo@soundcloud.com</t>
  </si>
  <si>
    <t>Hatty Dalgleish</t>
  </si>
  <si>
    <t>hdalgleishep@arstechnica.com</t>
  </si>
  <si>
    <t>Huishangang</t>
  </si>
  <si>
    <t>Corella Wiltshier</t>
  </si>
  <si>
    <t>cwiltshiereq@hubpages.com</t>
  </si>
  <si>
    <t>Huachos</t>
  </si>
  <si>
    <t>Maureene Thoms</t>
  </si>
  <si>
    <t>mthomser@slashdot.org</t>
  </si>
  <si>
    <t>Belfast</t>
  </si>
  <si>
    <t>Elissa Elix</t>
  </si>
  <si>
    <t>eelixes@yellowbook.com</t>
  </si>
  <si>
    <t>Bernardo Canner</t>
  </si>
  <si>
    <t>bcanneret@posterous.com</t>
  </si>
  <si>
    <t>Cabungan</t>
  </si>
  <si>
    <t>Deane Dillingstone</t>
  </si>
  <si>
    <t>ddillingstoneeu@psu.edu</t>
  </si>
  <si>
    <t>Dulian</t>
  </si>
  <si>
    <t>Kass Ibbitson</t>
  </si>
  <si>
    <t>kibbitsonev@ycombinator.com</t>
  </si>
  <si>
    <t>Fengmu</t>
  </si>
  <si>
    <t>Orbadiah Cossington</t>
  </si>
  <si>
    <t>ocossingtonew@wordpress.com</t>
  </si>
  <si>
    <t>Planken</t>
  </si>
  <si>
    <t>Alejandrina Shaughnessy</t>
  </si>
  <si>
    <t>ashaughnessyex@yellowpages.com</t>
  </si>
  <si>
    <t>Campo Formoso</t>
  </si>
  <si>
    <t>Ulick Halpin</t>
  </si>
  <si>
    <t>uhalpiney@mail.ru</t>
  </si>
  <si>
    <t>Youshan</t>
  </si>
  <si>
    <t>Ricki Mugridge</t>
  </si>
  <si>
    <t>rmugridgeez@usda.gov</t>
  </si>
  <si>
    <t>Hacienda La Calera</t>
  </si>
  <si>
    <t>Cherye Whittuck</t>
  </si>
  <si>
    <t>cwhittuckf0@prnewswire.com</t>
  </si>
  <si>
    <t>Rod Vivyan</t>
  </si>
  <si>
    <t>rvivyanf1@dmoz.org</t>
  </si>
  <si>
    <t>Wenqiao</t>
  </si>
  <si>
    <t>Jessy Berzons</t>
  </si>
  <si>
    <t>jberzonsf2@mtv.com</t>
  </si>
  <si>
    <t>Bradford Youell</t>
  </si>
  <si>
    <t>byouellf3@163.com</t>
  </si>
  <si>
    <t>Thị Trấn Mường Tè</t>
  </si>
  <si>
    <t>Chester Blincoe</t>
  </si>
  <si>
    <t>cblincoef4@shareasale.com</t>
  </si>
  <si>
    <t>Sallie Warrillow</t>
  </si>
  <si>
    <t>swarrillowf5@icq.com</t>
  </si>
  <si>
    <t>Partikan</t>
  </si>
  <si>
    <t>Archer Gile</t>
  </si>
  <si>
    <t>agilef6@umich.edu</t>
  </si>
  <si>
    <t>Yanwukou</t>
  </si>
  <si>
    <t>Georgi Bartosch</t>
  </si>
  <si>
    <t>gbartoschf7@europa.eu</t>
  </si>
  <si>
    <t>Willi Treven</t>
  </si>
  <si>
    <t>wtrevenf8@reddit.com</t>
  </si>
  <si>
    <t>Campos Gerais</t>
  </si>
  <si>
    <t>Bonni Letrange</t>
  </si>
  <si>
    <t>bletrangef9@t-online.de</t>
  </si>
  <si>
    <t>Roanne Rozanski</t>
  </si>
  <si>
    <t>rrozanskifa@nbcnews.com</t>
  </si>
  <si>
    <t>Jiulong</t>
  </si>
  <si>
    <t>Hoebart Server</t>
  </si>
  <si>
    <t>hserverfb@google.com.br</t>
  </si>
  <si>
    <t>Christoper Climo</t>
  </si>
  <si>
    <t>cclimofc@google.cn</t>
  </si>
  <si>
    <t>Dalubian</t>
  </si>
  <si>
    <t>Cinderella Worsell</t>
  </si>
  <si>
    <t>cworsellfd@geocities.com</t>
  </si>
  <si>
    <t>Cavaillon</t>
  </si>
  <si>
    <t>Ashby Buncom</t>
  </si>
  <si>
    <t>abuncomfe@bandcamp.com</t>
  </si>
  <si>
    <t>Bieto</t>
  </si>
  <si>
    <t>Eustace Walkington</t>
  </si>
  <si>
    <t>ewalkingtonff@theatlantic.com</t>
  </si>
  <si>
    <t>Curridabat</t>
  </si>
  <si>
    <t>Jonell Elderfield</t>
  </si>
  <si>
    <t>jelderfieldfg@unc.edu</t>
  </si>
  <si>
    <t>Chamni</t>
  </si>
  <si>
    <t>Hazlett Dundendale</t>
  </si>
  <si>
    <t>hdundendalefh@ebay.com</t>
  </si>
  <si>
    <t>Hershel Dan</t>
  </si>
  <si>
    <t>hdanfi@ehow.com</t>
  </si>
  <si>
    <t>Taloy</t>
  </si>
  <si>
    <t>Latrena Bearcock</t>
  </si>
  <si>
    <t>lbearcockfj@nsw.gov.au</t>
  </si>
  <si>
    <t>Nelli Yoxall</t>
  </si>
  <si>
    <t>nyoxallfk@nsw.gov.au</t>
  </si>
  <si>
    <t>Duky Stilwell</t>
  </si>
  <si>
    <t>dstilwellfl@nyu.edu</t>
  </si>
  <si>
    <t>Kendall Shirley</t>
  </si>
  <si>
    <t>kshirleyfm@wired.com</t>
  </si>
  <si>
    <t>Yala</t>
  </si>
  <si>
    <t>Javier Dumblton</t>
  </si>
  <si>
    <t>jdumbltonfn@webeden.co.uk</t>
  </si>
  <si>
    <t>Lucila Antonomoli</t>
  </si>
  <si>
    <t>lantonomolifo@sciencedaily.com</t>
  </si>
  <si>
    <t>Viki Staddart</t>
  </si>
  <si>
    <t>vstaddartfp@parallels.com</t>
  </si>
  <si>
    <t>Medovene</t>
  </si>
  <si>
    <t>Karel Giurio</t>
  </si>
  <si>
    <t>kgiuriofq@businessinsider.com</t>
  </si>
  <si>
    <t>Tova Kyte</t>
  </si>
  <si>
    <t>tkytefr@unesco.org</t>
  </si>
  <si>
    <t>Vespasiano</t>
  </si>
  <si>
    <t>Tiebout Terrey</t>
  </si>
  <si>
    <t>tterreyfs@cpanel.net</t>
  </si>
  <si>
    <t>Gunungmanik</t>
  </si>
  <si>
    <t>Terrye De Gregario</t>
  </si>
  <si>
    <t>tdegregarioft@amazon.com</t>
  </si>
  <si>
    <t>Talisay</t>
  </si>
  <si>
    <t>Nanni Ivashnyov</t>
  </si>
  <si>
    <t>nivashnyovfu@amazon.com</t>
  </si>
  <si>
    <t>Vinnytsya</t>
  </si>
  <si>
    <t>Homer Lambourn</t>
  </si>
  <si>
    <t>hlambournfv@yelp.com</t>
  </si>
  <si>
    <t>Fenglai</t>
  </si>
  <si>
    <t>Claresta Drinkale</t>
  </si>
  <si>
    <t>cdrinkalefw@odnoklassniki.ru</t>
  </si>
  <si>
    <t>Luz Ayce</t>
  </si>
  <si>
    <t>laycefx@wordpress.org</t>
  </si>
  <si>
    <t>Tallie Tofanini</t>
  </si>
  <si>
    <t>ttofaninify@cpanel.net</t>
  </si>
  <si>
    <t>Lynett Housego</t>
  </si>
  <si>
    <t>lhousegofz@princeton.edu</t>
  </si>
  <si>
    <t>Stephie Benedyktowicz</t>
  </si>
  <si>
    <t>sbenedyktowiczg0@un.org</t>
  </si>
  <si>
    <t>Coriss Fawcett</t>
  </si>
  <si>
    <t>cfawcettg1@jugem.jp</t>
  </si>
  <si>
    <t>Hrodna</t>
  </si>
  <si>
    <t>Sula Marsland</t>
  </si>
  <si>
    <t>smarslandg2@google.nl</t>
  </si>
  <si>
    <t>Heichengzi</t>
  </si>
  <si>
    <t>Tedra Guarin</t>
  </si>
  <si>
    <t>tguaring3@gmpg.org</t>
  </si>
  <si>
    <t>Silvan Lindeberg</t>
  </si>
  <si>
    <t>slindebergg4@instagram.com</t>
  </si>
  <si>
    <t>Gennevilliers</t>
  </si>
  <si>
    <t>Mickie Kilner</t>
  </si>
  <si>
    <t>mkilnerg5@addtoany.com</t>
  </si>
  <si>
    <t>Alicea Parlatt</t>
  </si>
  <si>
    <t>aparlattg6@hhs.gov</t>
  </si>
  <si>
    <t>Dindima</t>
  </si>
  <si>
    <t>Terri Judson</t>
  </si>
  <si>
    <t>tjudsong7@telegraph.co.uk</t>
  </si>
  <si>
    <t>Ivoti</t>
  </si>
  <si>
    <t>Kristin Vanelli</t>
  </si>
  <si>
    <t>kvanellig8@wikimedia.org</t>
  </si>
  <si>
    <t>Cikendi</t>
  </si>
  <si>
    <t>Alia Kew</t>
  </si>
  <si>
    <t>akewg9@abc.net.au</t>
  </si>
  <si>
    <t>Xihe</t>
  </si>
  <si>
    <t>Marietta Circuit</t>
  </si>
  <si>
    <t>mcircuitga@apple.com</t>
  </si>
  <si>
    <t>Elayne McGilvray</t>
  </si>
  <si>
    <t>emcgilvraygb@independent.co.uk</t>
  </si>
  <si>
    <t>Biddy Ollerton</t>
  </si>
  <si>
    <t>bollertongc@java.com</t>
  </si>
  <si>
    <t>Jinja</t>
  </si>
  <si>
    <t>Demetri Kapiloff</t>
  </si>
  <si>
    <t>dkapiloffgd@state.tx.us</t>
  </si>
  <si>
    <t>Mendie Bowkett</t>
  </si>
  <si>
    <t>mbowkettge@mac.com</t>
  </si>
  <si>
    <t>Dubki</t>
  </si>
  <si>
    <t>April Bullen</t>
  </si>
  <si>
    <t>abullengf@meetup.com</t>
  </si>
  <si>
    <t>Ranice Berfoot</t>
  </si>
  <si>
    <t>rberfootgg@chicagotribune.com</t>
  </si>
  <si>
    <t>Elvina Drohun</t>
  </si>
  <si>
    <t>edrohungh@wikia.com</t>
  </si>
  <si>
    <t>Carmelle Dykas</t>
  </si>
  <si>
    <t>cdykasgi@live.com</t>
  </si>
  <si>
    <t>Villa Urquiza</t>
  </si>
  <si>
    <t>Fenelia Durban</t>
  </si>
  <si>
    <t>fdurbangj@upenn.edu</t>
  </si>
  <si>
    <t>Hubie Defew</t>
  </si>
  <si>
    <t>hdefewgk@xrea.com</t>
  </si>
  <si>
    <t>Marylynne Saltern</t>
  </si>
  <si>
    <t>msalterngl@usgs.gov</t>
  </si>
  <si>
    <t>Victoria</t>
  </si>
  <si>
    <t>Kin Anthona</t>
  </si>
  <si>
    <t>kanthonagm@unblog.fr</t>
  </si>
  <si>
    <t>Darfield</t>
  </si>
  <si>
    <t>Willetta Dufour</t>
  </si>
  <si>
    <t>wdufourgn@cbslocal.com</t>
  </si>
  <si>
    <t>Marcos Juárez</t>
  </si>
  <si>
    <t>Gipsy Guiden</t>
  </si>
  <si>
    <t>gguidengo@wp.com</t>
  </si>
  <si>
    <t>Siffre Dullard</t>
  </si>
  <si>
    <t>sdullardgp@tmall.com</t>
  </si>
  <si>
    <t>Trollhättan</t>
  </si>
  <si>
    <t>Rob Gauge</t>
  </si>
  <si>
    <t>rgaugegq@samsung.com</t>
  </si>
  <si>
    <t>Esme Bothbie</t>
  </si>
  <si>
    <t>ebothbiegr@t-online.de</t>
  </si>
  <si>
    <t>Mhlume</t>
  </si>
  <si>
    <t>Cornell Featherstonehaugh</t>
  </si>
  <si>
    <t>cfeatherstonehaughgs@ftc.gov</t>
  </si>
  <si>
    <t>Iligan City</t>
  </si>
  <si>
    <t>Rip Felder</t>
  </si>
  <si>
    <t>rfeldergt@abc.net.au</t>
  </si>
  <si>
    <t>Wangchang</t>
  </si>
  <si>
    <t>Philis Lemmertz</t>
  </si>
  <si>
    <t>plemmertzgu@shutterfly.com</t>
  </si>
  <si>
    <t>Minta Haselwood</t>
  </si>
  <si>
    <t>mhaselwoodgv@nasa.gov</t>
  </si>
  <si>
    <t>Mirabel</t>
  </si>
  <si>
    <t>Danny Mil</t>
  </si>
  <si>
    <t>dmilgw@mysql.com</t>
  </si>
  <si>
    <t>Guachetá</t>
  </si>
  <si>
    <t>Helena Mathouse</t>
  </si>
  <si>
    <t>hmathousegx@sciencedaily.com</t>
  </si>
  <si>
    <t>Xiaolou</t>
  </si>
  <si>
    <t>Sol Givens</t>
  </si>
  <si>
    <t>sgivensgy@ovh.net</t>
  </si>
  <si>
    <t>Mogilany</t>
  </si>
  <si>
    <t>Hilary Franciottoi</t>
  </si>
  <si>
    <t>hfranciottoigz@netlog.com</t>
  </si>
  <si>
    <t>Fasito‘outa</t>
  </si>
  <si>
    <t>Durand Willmore</t>
  </si>
  <si>
    <t>dwillmoreh0@elegantthemes.com</t>
  </si>
  <si>
    <t>Meicheng</t>
  </si>
  <si>
    <t>Alisun Yankishin</t>
  </si>
  <si>
    <t>ayankishinh1@de.vu</t>
  </si>
  <si>
    <t>Edouard Cortez</t>
  </si>
  <si>
    <t>ecortezh2@freewebs.com</t>
  </si>
  <si>
    <t>Fitz Eayres</t>
  </si>
  <si>
    <t>feayresh3@yahoo.com</t>
  </si>
  <si>
    <t>Allianora Raiment</t>
  </si>
  <si>
    <t>araimenth4@usgs.gov</t>
  </si>
  <si>
    <t>Church End</t>
  </si>
  <si>
    <t>Sutherland McCosker</t>
  </si>
  <si>
    <t>smccoskerh5@pagesperso-orange.fr</t>
  </si>
  <si>
    <t>Tiexi</t>
  </si>
  <si>
    <t>Miller Morrieson</t>
  </si>
  <si>
    <t>mmorriesonh6@ezinearticles.com</t>
  </si>
  <si>
    <t>Otho Ashford</t>
  </si>
  <si>
    <t>oashfordh7@google.cn</t>
  </si>
  <si>
    <t>Doro Greggs</t>
  </si>
  <si>
    <t>dgreggsh8@feedburner.com</t>
  </si>
  <si>
    <t>Peña</t>
  </si>
  <si>
    <t>Inna Vickerman</t>
  </si>
  <si>
    <t>ivickermanh9@ed.gov</t>
  </si>
  <si>
    <t>Francesco Phin</t>
  </si>
  <si>
    <t>fphinha@gmpg.org</t>
  </si>
  <si>
    <t>Trabulheira</t>
  </si>
  <si>
    <t>Bill Willan</t>
  </si>
  <si>
    <t>bwillanhb@apache.org</t>
  </si>
  <si>
    <t>Xuedian</t>
  </si>
  <si>
    <t>Eldon Fogt</t>
  </si>
  <si>
    <t>efogthc@jimdo.com</t>
  </si>
  <si>
    <t>Mangxing</t>
  </si>
  <si>
    <t>Prentice Simmers</t>
  </si>
  <si>
    <t>psimmershd@wikispaces.com</t>
  </si>
  <si>
    <t>Aurilia Ianiello</t>
  </si>
  <si>
    <t>aianiellohe@jigsy.com</t>
  </si>
  <si>
    <t>Emelen Shewery</t>
  </si>
  <si>
    <t>esheweryhf@sitemeter.com</t>
  </si>
  <si>
    <t>Geralda Bruhnicke</t>
  </si>
  <si>
    <t>gbruhnickehg@pinterest.com</t>
  </si>
  <si>
    <t>Jess Eversley</t>
  </si>
  <si>
    <t>jeversleyhh@va.gov</t>
  </si>
  <si>
    <t>Pushkino</t>
  </si>
  <si>
    <t>Ladonna Brayshay</t>
  </si>
  <si>
    <t>lbrayshayhi@nsw.gov.au</t>
  </si>
  <si>
    <t>Clerkclaude Pope</t>
  </si>
  <si>
    <t>cpopehj@vinaora.com</t>
  </si>
  <si>
    <t>Lanna Satchel</t>
  </si>
  <si>
    <t>lsatchelhk@cafepress.com</t>
  </si>
  <si>
    <t>Punta Gorda</t>
  </si>
  <si>
    <t>Roberto Beakes</t>
  </si>
  <si>
    <t>rbeakeshl@chicagotribune.com</t>
  </si>
  <si>
    <t>Chaddie Sundin</t>
  </si>
  <si>
    <t>csundinhm@soundcloud.com</t>
  </si>
  <si>
    <t>Xiangxiang</t>
  </si>
  <si>
    <t>Kerrill Walsh</t>
  </si>
  <si>
    <t>kwalshhn@google.ca</t>
  </si>
  <si>
    <t>Jameson Willbourne</t>
  </si>
  <si>
    <t>jwillbourneho@qq.com</t>
  </si>
  <si>
    <t>Moshkovo</t>
  </si>
  <si>
    <t>Dacey Lyenyng</t>
  </si>
  <si>
    <t>dlyenynghp@paginegialle.it</t>
  </si>
  <si>
    <t>Pingle</t>
  </si>
  <si>
    <t>Beverlie McDougal</t>
  </si>
  <si>
    <t>bmcdougalhq@tamu.edu</t>
  </si>
  <si>
    <t>Parrsboro</t>
  </si>
  <si>
    <t>Kiel Kuhle</t>
  </si>
  <si>
    <t>kkuhlehr@boston.com</t>
  </si>
  <si>
    <t>Oona Gabbitus</t>
  </si>
  <si>
    <t>ogabbitushs@prnewswire.com</t>
  </si>
  <si>
    <t>Dawangzhuang</t>
  </si>
  <si>
    <t>Michelle Nolan</t>
  </si>
  <si>
    <t>mnolanht@plala.or.jp</t>
  </si>
  <si>
    <t>Polepy</t>
  </si>
  <si>
    <t>Arch Steinor</t>
  </si>
  <si>
    <t>asteinorhu@unicef.org</t>
  </si>
  <si>
    <t>Candi Patek</t>
  </si>
  <si>
    <t>cpatekhv@yellowpages.com</t>
  </si>
  <si>
    <t>Yunxi</t>
  </si>
  <si>
    <t>Tom Petracek</t>
  </si>
  <si>
    <t>tpetracekhw@eepurl.com</t>
  </si>
  <si>
    <t>Boncong</t>
  </si>
  <si>
    <t>Domini Giffard</t>
  </si>
  <si>
    <t>dgiffardhx@free.fr</t>
  </si>
  <si>
    <t>Wang Saphung</t>
  </si>
  <si>
    <t>Lazarus Scrowby</t>
  </si>
  <si>
    <t>lscrowbyhy@earthlink.net</t>
  </si>
  <si>
    <t>Ravid Tomaselli</t>
  </si>
  <si>
    <t>rtomasellihz@hhs.gov</t>
  </si>
  <si>
    <t>Ciudad Arce</t>
  </si>
  <si>
    <t>Theobald Vannuccinii</t>
  </si>
  <si>
    <t>tvannucciniii0@mtv.com</t>
  </si>
  <si>
    <t>Marte</t>
  </si>
  <si>
    <t>Red Van Merwe</t>
  </si>
  <si>
    <t>rvanmerwei1@alibaba.com</t>
  </si>
  <si>
    <t>Monching</t>
  </si>
  <si>
    <t>Logan Luten</t>
  </si>
  <si>
    <t>lluteni2@hhs.gov</t>
  </si>
  <si>
    <t>Roderick Marjoram</t>
  </si>
  <si>
    <t>rmarjorami3@liveinternet.ru</t>
  </si>
  <si>
    <t>Baisha</t>
  </si>
  <si>
    <t>Clerkclaude Longthorn</t>
  </si>
  <si>
    <t>clongthorni4@rediff.com</t>
  </si>
  <si>
    <t>Trudie Donke</t>
  </si>
  <si>
    <t>tdonkei5@ifeng.com</t>
  </si>
  <si>
    <t>Fanchette McMurrugh</t>
  </si>
  <si>
    <t>fmcmurrughi6@dailymail.co.uk</t>
  </si>
  <si>
    <t>Teddy Rogier</t>
  </si>
  <si>
    <t>trogieri7@fastcompany.com</t>
  </si>
  <si>
    <t>Itauguá</t>
  </si>
  <si>
    <t>Roldan Colombier</t>
  </si>
  <si>
    <t>rcolombieri8@reuters.com</t>
  </si>
  <si>
    <t>Hope Raffin</t>
  </si>
  <si>
    <t>hraffini9@ebay.com</t>
  </si>
  <si>
    <t>Tye Deakes</t>
  </si>
  <si>
    <t>tdeakesia@livejournal.com</t>
  </si>
  <si>
    <t>Garrik O'Brallaghan</t>
  </si>
  <si>
    <t>gobrallaghanib@usa.gov</t>
  </si>
  <si>
    <t>Whitby De Giorgio</t>
  </si>
  <si>
    <t>wdegiorgioic@tinypic.com</t>
  </si>
  <si>
    <t>Yanliang</t>
  </si>
  <si>
    <t>Mari Novello</t>
  </si>
  <si>
    <t>mnovelloid@weibo.com</t>
  </si>
  <si>
    <t>Blučina</t>
  </si>
  <si>
    <t>Mata Severn</t>
  </si>
  <si>
    <t>msevernie@slideshare.net</t>
  </si>
  <si>
    <t>Tandy Beckhouse</t>
  </si>
  <si>
    <t>tbeckhouseif@mashable.com</t>
  </si>
  <si>
    <t>Batan</t>
  </si>
  <si>
    <t>Pandora Chable</t>
  </si>
  <si>
    <t>pchableig@wiley.com</t>
  </si>
  <si>
    <t>Phôngsali</t>
  </si>
  <si>
    <t>Bogey Treble</t>
  </si>
  <si>
    <t>btrebleih@cornell.edu</t>
  </si>
  <si>
    <t>Tabby Fitt</t>
  </si>
  <si>
    <t>tfittii@reddit.com</t>
  </si>
  <si>
    <t>Tuchlovice</t>
  </si>
  <si>
    <t>Norine Orgee</t>
  </si>
  <si>
    <t>norgeeij@cloudflare.com</t>
  </si>
  <si>
    <t>Bussum</t>
  </si>
  <si>
    <t>Duky Anand</t>
  </si>
  <si>
    <t>danandik@engadget.com</t>
  </si>
  <si>
    <t>Urbiztondo</t>
  </si>
  <si>
    <t>Eduino Iltchev</t>
  </si>
  <si>
    <t>eiltchevil@wikia.com</t>
  </si>
  <si>
    <t>Chociwel</t>
  </si>
  <si>
    <t>Donna Watkiss</t>
  </si>
  <si>
    <t>dwatkissim@theguardian.com</t>
  </si>
  <si>
    <t>Elie Ivashinnikov</t>
  </si>
  <si>
    <t>eivashinnikovin@columbia.edu</t>
  </si>
  <si>
    <t>Tennō</t>
  </si>
  <si>
    <t>Davy Cluley</t>
  </si>
  <si>
    <t>dcluleyio@bloomberg.com</t>
  </si>
  <si>
    <t>Mendy Reely</t>
  </si>
  <si>
    <t>mreelyip@salon.com</t>
  </si>
  <si>
    <t>Tajrīsh</t>
  </si>
  <si>
    <t>Ciel Kinsey</t>
  </si>
  <si>
    <t>ckinseyiq@ibm.com</t>
  </si>
  <si>
    <t>Dzagam</t>
  </si>
  <si>
    <t>Benny Nuccitelli</t>
  </si>
  <si>
    <t>bnuccitelliir@addtoany.com</t>
  </si>
  <si>
    <t>Carline Blackden</t>
  </si>
  <si>
    <t>cblackdenis@free.fr</t>
  </si>
  <si>
    <t>Mwembe</t>
  </si>
  <si>
    <t>Melodee Shovelbottom</t>
  </si>
  <si>
    <t>mshovelbottomit@eepurl.com</t>
  </si>
  <si>
    <t>Marquita Siddons</t>
  </si>
  <si>
    <t>msiddonsiu@usnews.com</t>
  </si>
  <si>
    <t>Ban Thaen</t>
  </si>
  <si>
    <t>Harlin Whyberd</t>
  </si>
  <si>
    <t>hwhyberdiv@symantec.com</t>
  </si>
  <si>
    <t>Bebe Hardbattle</t>
  </si>
  <si>
    <t>bhardbattleiw@chron.com</t>
  </si>
  <si>
    <t>Karine Lissenden</t>
  </si>
  <si>
    <t>klissendenix@mozilla.com</t>
  </si>
  <si>
    <t>Wlingi</t>
  </si>
  <si>
    <t>Laurette Litchfield</t>
  </si>
  <si>
    <t>llitchfieldiy@icio.us</t>
  </si>
  <si>
    <t>Hirsch Watkiss</t>
  </si>
  <si>
    <t>hwatkissiz@goodreads.com</t>
  </si>
  <si>
    <t>Stillmann Durnall</t>
  </si>
  <si>
    <t>sdurnallj0@dot.gov</t>
  </si>
  <si>
    <t>Tracy Marusyak</t>
  </si>
  <si>
    <t>tmarusyakj1@plala.or.jp</t>
  </si>
  <si>
    <t>Guxi</t>
  </si>
  <si>
    <t>Roana Phettis</t>
  </si>
  <si>
    <t>rphettisj2@slideshare.net</t>
  </si>
  <si>
    <t>Karia McGivena</t>
  </si>
  <si>
    <t>kmcgivenaj3@va.gov</t>
  </si>
  <si>
    <t>Carolina Ciobotaro</t>
  </si>
  <si>
    <t>cciobotaroj4@mac.com</t>
  </si>
  <si>
    <t>Huangbu</t>
  </si>
  <si>
    <t>Gaultiero Kollasch</t>
  </si>
  <si>
    <t>gkollaschj5@weebly.com</t>
  </si>
  <si>
    <t>Marogong</t>
  </si>
  <si>
    <t>Garv Honack</t>
  </si>
  <si>
    <t>ghonackj6@yellowbook.com</t>
  </si>
  <si>
    <t>Elwood Gobbet</t>
  </si>
  <si>
    <t>egobbetj7@joomla.org</t>
  </si>
  <si>
    <t>Louis Tomala</t>
  </si>
  <si>
    <t>ltomalaj8@networkadvertising.org</t>
  </si>
  <si>
    <t>Euell Petrello</t>
  </si>
  <si>
    <t>epetrelloj9@ft.com</t>
  </si>
  <si>
    <t>Normand Tavener</t>
  </si>
  <si>
    <t>ntavenerja@admin.ch</t>
  </si>
  <si>
    <t>Ombarade</t>
  </si>
  <si>
    <t>Kerianne Fesby</t>
  </si>
  <si>
    <t>kfesbyjb@com.com</t>
  </si>
  <si>
    <t>Brendon Eckhard</t>
  </si>
  <si>
    <t>beckhardjc@bing.com</t>
  </si>
  <si>
    <t>Watulabara</t>
  </si>
  <si>
    <t>Tudor Cyphus</t>
  </si>
  <si>
    <t>tcyphusjd@slate.com</t>
  </si>
  <si>
    <t>Cimitarra</t>
  </si>
  <si>
    <t>Adore Shoebrook</t>
  </si>
  <si>
    <t>ashoebrookje@wikipedia.org</t>
  </si>
  <si>
    <t>Ondangwa</t>
  </si>
  <si>
    <t>Arleen Markey</t>
  </si>
  <si>
    <t>amarkeyjf@state.tx.us</t>
  </si>
  <si>
    <t>Telaga</t>
  </si>
  <si>
    <t>Randie Fer</t>
  </si>
  <si>
    <t>rferjg@nytimes.com</t>
  </si>
  <si>
    <t>Dagar</t>
  </si>
  <si>
    <t>Jordan Shaw</t>
  </si>
  <si>
    <t>jshawjh@yellowbook.com</t>
  </si>
  <si>
    <t>Wenling</t>
  </si>
  <si>
    <t>Daria Coyish</t>
  </si>
  <si>
    <t>dcoyishji@comsenz.com</t>
  </si>
  <si>
    <t>Xijiang</t>
  </si>
  <si>
    <t>Dru Snugg</t>
  </si>
  <si>
    <t>dsnuggjj@sciencedaily.com</t>
  </si>
  <si>
    <t>Miguelita Bandt</t>
  </si>
  <si>
    <t>mbandtjk@baidu.com</t>
  </si>
  <si>
    <t>Jaboatão dos Guararapes</t>
  </si>
  <si>
    <t>Bernice Loreit</t>
  </si>
  <si>
    <t>bloreitjl@sbwire.com</t>
  </si>
  <si>
    <t>Rafael Corneille</t>
  </si>
  <si>
    <t>rcorneillejm@howstuffworks.com</t>
  </si>
  <si>
    <t>Dainan</t>
  </si>
  <si>
    <t>Sheeree Jordi</t>
  </si>
  <si>
    <t>sjordijn@spiegel.de</t>
  </si>
  <si>
    <t>Silvana Skillington</t>
  </si>
  <si>
    <t>sskillingtonjo@earthlink.net</t>
  </si>
  <si>
    <t>Vasili Dable</t>
  </si>
  <si>
    <t>vdablejp@paginegialle.it</t>
  </si>
  <si>
    <t>Hadlee Rangeley</t>
  </si>
  <si>
    <t>hrangeleyjq@lycos.com</t>
  </si>
  <si>
    <t>Gushui</t>
  </si>
  <si>
    <t>Frazier Moy</t>
  </si>
  <si>
    <t>fmoyjr@friendfeed.com</t>
  </si>
  <si>
    <t>Machang</t>
  </si>
  <si>
    <t>Lane Bromont</t>
  </si>
  <si>
    <t>lbromontjs@nps.gov</t>
  </si>
  <si>
    <t>Parumaan</t>
  </si>
  <si>
    <t>Jarrad Claxton</t>
  </si>
  <si>
    <t>jclaxtonjt@irs.gov</t>
  </si>
  <si>
    <t>Bertrando Lazenby</t>
  </si>
  <si>
    <t>blazenbyju@4shared.com</t>
  </si>
  <si>
    <t>Huwan</t>
  </si>
  <si>
    <t>Haslett Calkin</t>
  </si>
  <si>
    <t>hcalkinjv@booking.com</t>
  </si>
  <si>
    <t>Phong Điền</t>
  </si>
  <si>
    <t>Whitaker Gauthorpp</t>
  </si>
  <si>
    <t>wgauthorppjw@cargocollective.com</t>
  </si>
  <si>
    <t>Darin Maddaford</t>
  </si>
  <si>
    <t>dmaddafordjx@seesaa.net</t>
  </si>
  <si>
    <t>Hinda Gladtbach</t>
  </si>
  <si>
    <t>hgladtbachjy@bing.com</t>
  </si>
  <si>
    <t>Vale da Bajouca</t>
  </si>
  <si>
    <t>Matthieu Banes</t>
  </si>
  <si>
    <t>mbanesjz@oakley.com</t>
  </si>
  <si>
    <t>Dateng</t>
  </si>
  <si>
    <t>Angelia Pinnegar</t>
  </si>
  <si>
    <t>apinnegark0@imageshack.us</t>
  </si>
  <si>
    <t>Arleen Chadbourne</t>
  </si>
  <si>
    <t>achadbournek1@deliciousdays.com</t>
  </si>
  <si>
    <t>Arlie Scurlock</t>
  </si>
  <si>
    <t>ascurlockk2@themeforest.net</t>
  </si>
  <si>
    <t>Ural</t>
  </si>
  <si>
    <t>Braden Cordey</t>
  </si>
  <si>
    <t>bcordeyk3@nps.gov</t>
  </si>
  <si>
    <t>Jezerce</t>
  </si>
  <si>
    <t>Kameko Skone</t>
  </si>
  <si>
    <t>kskonek4@baidu.com</t>
  </si>
  <si>
    <t>Paghmān</t>
  </si>
  <si>
    <t>Lauri Blount</t>
  </si>
  <si>
    <t>lblountk5@hugedomains.com</t>
  </si>
  <si>
    <t>Cangkeuteuk Sabrang</t>
  </si>
  <si>
    <t>Ricardo Onthank</t>
  </si>
  <si>
    <t>ronthankk6@va.gov</t>
  </si>
  <si>
    <t>Farah</t>
  </si>
  <si>
    <t>Eberto Fladgate</t>
  </si>
  <si>
    <t>efladgatek7@hugedomains.com</t>
  </si>
  <si>
    <t>Mrkonjić Grad</t>
  </si>
  <si>
    <t>Luis Lowry</t>
  </si>
  <si>
    <t>llowryk8@tripadvisor.com</t>
  </si>
  <si>
    <t>Gaoqiao</t>
  </si>
  <si>
    <t>Royal Killingbeck</t>
  </si>
  <si>
    <t>rkillingbeckk9@go.com</t>
  </si>
  <si>
    <t>Jordain Wybrow</t>
  </si>
  <si>
    <t>jwybrowka@blinklist.com</t>
  </si>
  <si>
    <t>Galamares</t>
  </si>
  <si>
    <t>Trudi Hugnot</t>
  </si>
  <si>
    <t>thugnotkb@ustream.tv</t>
  </si>
  <si>
    <t>Baddomalhi</t>
  </si>
  <si>
    <t>Mordecai Bindin</t>
  </si>
  <si>
    <t>mbindinkc@a8.net</t>
  </si>
  <si>
    <t>Wilbert Keough</t>
  </si>
  <si>
    <t>wkeoughkd@ebay.com</t>
  </si>
  <si>
    <t>Atalanta Lundbech</t>
  </si>
  <si>
    <t>alundbechke@stumbleupon.com</t>
  </si>
  <si>
    <t>Paris 08</t>
  </si>
  <si>
    <t>Andrus Bowdery</t>
  </si>
  <si>
    <t>abowderykf@pcworld.com</t>
  </si>
  <si>
    <t>Ulyanovsk</t>
  </si>
  <si>
    <t>Wyndham Elam</t>
  </si>
  <si>
    <t>welamkg@comsenz.com</t>
  </si>
  <si>
    <t>Connor Minger</t>
  </si>
  <si>
    <t>cmingerkh@japanpost.jp</t>
  </si>
  <si>
    <t>Hoorn</t>
  </si>
  <si>
    <t>Aubrey Tidcomb</t>
  </si>
  <si>
    <t>atidcombki@gnu.org</t>
  </si>
  <si>
    <t>Dwain Corbitt</t>
  </si>
  <si>
    <t>dcorbittkj@patch.com</t>
  </si>
  <si>
    <t>Turgun</t>
  </si>
  <si>
    <t>Myrta Holwell</t>
  </si>
  <si>
    <t>mholwellkk@artisteer.com</t>
  </si>
  <si>
    <t>Conde</t>
  </si>
  <si>
    <t>Gloriana Klimko</t>
  </si>
  <si>
    <t>gklimkokl@eepurl.com</t>
  </si>
  <si>
    <t>Daruoyan</t>
  </si>
  <si>
    <t>Trumann Pischof</t>
  </si>
  <si>
    <t>tpischofkm@simplemachines.org</t>
  </si>
  <si>
    <t>Warden Madgett</t>
  </si>
  <si>
    <t>wmadgettkn@icq.com</t>
  </si>
  <si>
    <t>Wolfy Staig</t>
  </si>
  <si>
    <t>wstaigko@ifeng.com</t>
  </si>
  <si>
    <t>Okanagan</t>
  </si>
  <si>
    <t>Carmelle Duran</t>
  </si>
  <si>
    <t>cdurankp@ftc.gov</t>
  </si>
  <si>
    <t>Yamada</t>
  </si>
  <si>
    <t>Ray Rasp</t>
  </si>
  <si>
    <t>rraspkq@usatoday.com</t>
  </si>
  <si>
    <t>General Vedia</t>
  </si>
  <si>
    <t>Davina Bugden</t>
  </si>
  <si>
    <t>dbugdenkr@senate.gov</t>
  </si>
  <si>
    <t>Alyda Scrivener</t>
  </si>
  <si>
    <t>ascrivenerks@ehow.com</t>
  </si>
  <si>
    <t>Būrkah</t>
  </si>
  <si>
    <t>Hayden Allsep</t>
  </si>
  <si>
    <t>hallsepkt@bloglovin.com</t>
  </si>
  <si>
    <t>Edik Spadotto</t>
  </si>
  <si>
    <t>espadottoku@bandcamp.com</t>
  </si>
  <si>
    <t>Huajialing</t>
  </si>
  <si>
    <t>Hagen Anyene</t>
  </si>
  <si>
    <t>hanyenekv@businesswire.com</t>
  </si>
  <si>
    <t>Jarrett Wilshin</t>
  </si>
  <si>
    <t>jwilshinkw@surveymonkey.com</t>
  </si>
  <si>
    <t>Xiangshan</t>
  </si>
  <si>
    <t>Sibylla Wardel</t>
  </si>
  <si>
    <t>swardelkx@goo.gl</t>
  </si>
  <si>
    <t>Hyltebruk</t>
  </si>
  <si>
    <t>Clem Wingrove</t>
  </si>
  <si>
    <t>cwingroveky@unc.edu</t>
  </si>
  <si>
    <t>Carry Jeffress</t>
  </si>
  <si>
    <t>cjeffresskz@webeden.co.uk</t>
  </si>
  <si>
    <t>Jiabeiyan</t>
  </si>
  <si>
    <t>Niall Clouston</t>
  </si>
  <si>
    <t>ncloustonl0@homestead.com</t>
  </si>
  <si>
    <t>Tisco</t>
  </si>
  <si>
    <t>Gilligan Sutterby</t>
  </si>
  <si>
    <t>gsutterbyl1@foxnews.com</t>
  </si>
  <si>
    <t>Tricia Jewer</t>
  </si>
  <si>
    <t>tjewerl2@bizjournals.com</t>
  </si>
  <si>
    <t>Charisse Oleshunin</t>
  </si>
  <si>
    <t>coleshuninl3@mit.edu</t>
  </si>
  <si>
    <t>Ubon Ratchathani</t>
  </si>
  <si>
    <t>Wilow Craigie</t>
  </si>
  <si>
    <t>wcraigiel4@tinyurl.com</t>
  </si>
  <si>
    <t>Częstochowa</t>
  </si>
  <si>
    <t>Darlleen Sommerfeld</t>
  </si>
  <si>
    <t>dsommerfeldl5@marriott.com</t>
  </si>
  <si>
    <t>Debe</t>
  </si>
  <si>
    <t>Clair Tossell</t>
  </si>
  <si>
    <t>ctosselll6@businessweek.com</t>
  </si>
  <si>
    <t>Masindi</t>
  </si>
  <si>
    <t>Bonnee Foulser</t>
  </si>
  <si>
    <t>bfoulserl7@clickbank.net</t>
  </si>
  <si>
    <t>Pyatigorskiy</t>
  </si>
  <si>
    <t>Gabby O'Henehan</t>
  </si>
  <si>
    <t>gohenehanl8@theatlantic.com</t>
  </si>
  <si>
    <t>Bahorí</t>
  </si>
  <si>
    <t>Hunfredo Kener</t>
  </si>
  <si>
    <t>hkenerl9@nifty.com</t>
  </si>
  <si>
    <t>Forbes Wardel</t>
  </si>
  <si>
    <t>fwardella@fema.gov</t>
  </si>
  <si>
    <t>Igreja</t>
  </si>
  <si>
    <t>Ramonda Corking</t>
  </si>
  <si>
    <t>rcorkinglb@loc.gov</t>
  </si>
  <si>
    <t>Cigalontang</t>
  </si>
  <si>
    <t>Arte Fairfoull</t>
  </si>
  <si>
    <t>afairfoulllc@kickstarter.com</t>
  </si>
  <si>
    <t>Balut</t>
  </si>
  <si>
    <t>Benita Petters</t>
  </si>
  <si>
    <t>bpettersld@tinyurl.com</t>
  </si>
  <si>
    <t>Mizhuang</t>
  </si>
  <si>
    <t>Salim Ganderton</t>
  </si>
  <si>
    <t>sgandertonle@si.edu</t>
  </si>
  <si>
    <t>Chenôve</t>
  </si>
  <si>
    <t>Toni Ansett</t>
  </si>
  <si>
    <t>tansettlf@gizmodo.com</t>
  </si>
  <si>
    <t>Phillis Raun</t>
  </si>
  <si>
    <t>praunlg@netscape.com</t>
  </si>
  <si>
    <t>Eddie Winram</t>
  </si>
  <si>
    <t>ewinramlh@meetup.com</t>
  </si>
  <si>
    <t>Gray Duell</t>
  </si>
  <si>
    <t>gduellli@infoseek.co.jp</t>
  </si>
  <si>
    <t>Dorena Godbehere</t>
  </si>
  <si>
    <t>dgodbeherelj@dion.ne.jp</t>
  </si>
  <si>
    <t>Ciudad Sandino</t>
  </si>
  <si>
    <t>Bambi Pauley</t>
  </si>
  <si>
    <t>bpauleylk@whitehouse.gov</t>
  </si>
  <si>
    <t>Gereykhanovskoye</t>
  </si>
  <si>
    <t>Fulton Orpen</t>
  </si>
  <si>
    <t>forpenll@wiley.com</t>
  </si>
  <si>
    <t>Chantal Caisley</t>
  </si>
  <si>
    <t>ccaisleylm@geocities.com</t>
  </si>
  <si>
    <t>Ximenez Hellcat</t>
  </si>
  <si>
    <t>xhellcatln@wordpress.org</t>
  </si>
  <si>
    <t>Yueshan</t>
  </si>
  <si>
    <t>Lusa Mose</t>
  </si>
  <si>
    <t>lmoselo@marriott.com</t>
  </si>
  <si>
    <t>Cincinnati</t>
  </si>
  <si>
    <t>Astrid Simms</t>
  </si>
  <si>
    <t>asimmslp@whitehouse.gov</t>
  </si>
  <si>
    <t>Rock Dibley</t>
  </si>
  <si>
    <t>rdibleylq@yandex.ru</t>
  </si>
  <si>
    <t>Kathy Castle</t>
  </si>
  <si>
    <t>kcastlelr@loc.gov</t>
  </si>
  <si>
    <t>Ladonna Duinbleton</t>
  </si>
  <si>
    <t>lduinbletonls@webnode.com</t>
  </si>
  <si>
    <t>Drenova</t>
  </si>
  <si>
    <t>Hall Knobell</t>
  </si>
  <si>
    <t>hknobelllt@sfgate.com</t>
  </si>
  <si>
    <t>Zack Treffry</t>
  </si>
  <si>
    <t>ztreffrylu@unesco.org</t>
  </si>
  <si>
    <t>Talok</t>
  </si>
  <si>
    <t>Gretna Biddleston</t>
  </si>
  <si>
    <t>gbiddlestonlv@yelp.com</t>
  </si>
  <si>
    <t>Illintsi</t>
  </si>
  <si>
    <t>Cos Riddiough</t>
  </si>
  <si>
    <t>criddioughlw@ebay.co.uk</t>
  </si>
  <si>
    <t>Yulin</t>
  </si>
  <si>
    <t>Dre Kubica</t>
  </si>
  <si>
    <t>dkubicalx@senate.gov</t>
  </si>
  <si>
    <t>Cori Stutt</t>
  </si>
  <si>
    <t>cstuttly@fda.gov</t>
  </si>
  <si>
    <t>Conroy Osburn</t>
  </si>
  <si>
    <t>cosburnlz@google.it</t>
  </si>
  <si>
    <t>Veverská Bítýška</t>
  </si>
  <si>
    <t>Evanne Brocklehurst</t>
  </si>
  <si>
    <t>ebrocklehurstm0@sfgate.com</t>
  </si>
  <si>
    <t>Gusev</t>
  </si>
  <si>
    <t>Pamelina Goede</t>
  </si>
  <si>
    <t>pgoedem1@goodreads.com</t>
  </si>
  <si>
    <t>Portelinha</t>
  </si>
  <si>
    <t>Peterus Renol</t>
  </si>
  <si>
    <t>prenolm2@yelp.com</t>
  </si>
  <si>
    <t>Cuyotenango</t>
  </si>
  <si>
    <t>Carilyn Anthony</t>
  </si>
  <si>
    <t>canthonym3@soundcloud.com</t>
  </si>
  <si>
    <t>Brvenica</t>
  </si>
  <si>
    <t>Jessamyn Demoge</t>
  </si>
  <si>
    <t>jdemogem4@flavors.me</t>
  </si>
  <si>
    <t>Cañada de Gómez</t>
  </si>
  <si>
    <t>Rhea Peschke</t>
  </si>
  <si>
    <t>rpeschkem5@unicef.org</t>
  </si>
  <si>
    <t>Irvin Bazire</t>
  </si>
  <si>
    <t>ibazirem6@ox.ac.uk</t>
  </si>
  <si>
    <t>Etten-Leur</t>
  </si>
  <si>
    <t>Arden Vynehall</t>
  </si>
  <si>
    <t>avynehallm7@xinhuanet.com</t>
  </si>
  <si>
    <t>Ced Deluca</t>
  </si>
  <si>
    <t>cdelucam8@nhs.uk</t>
  </si>
  <si>
    <t>Pasco</t>
  </si>
  <si>
    <t>Doloritas Newham</t>
  </si>
  <si>
    <t>dnewhamm9@intel.com</t>
  </si>
  <si>
    <t>Palecenan</t>
  </si>
  <si>
    <t>Joela Reskelly</t>
  </si>
  <si>
    <t>jreskellyma@angelfire.com</t>
  </si>
  <si>
    <t>Hrabyně</t>
  </si>
  <si>
    <t>Paolo Mersh</t>
  </si>
  <si>
    <t>pmershmb@cisco.com</t>
  </si>
  <si>
    <t>Hongjiang</t>
  </si>
  <si>
    <t>Desmund Balke</t>
  </si>
  <si>
    <t>dbalkemc@bigcartel.com</t>
  </si>
  <si>
    <t>Tangzhai</t>
  </si>
  <si>
    <t>Marion Goodings</t>
  </si>
  <si>
    <t>mgoodingsmd@army.mil</t>
  </si>
  <si>
    <t>Stefania Larose</t>
  </si>
  <si>
    <t>slaroseme@marriott.com</t>
  </si>
  <si>
    <t>Paxton Wolvey</t>
  </si>
  <si>
    <t>pwolveymf@is.gd</t>
  </si>
  <si>
    <t>Bergen</t>
  </si>
  <si>
    <t>Marmaduke Brian</t>
  </si>
  <si>
    <t>mbrianmg@princeton.edu</t>
  </si>
  <si>
    <t>Cody Hainey</t>
  </si>
  <si>
    <t>chaineymh@skype.com</t>
  </si>
  <si>
    <t>Valentino Dwelly</t>
  </si>
  <si>
    <t>vdwellymi@miibeian.gov.cn</t>
  </si>
  <si>
    <t>Port Harcourt</t>
  </si>
  <si>
    <t>Mervin Filyaev</t>
  </si>
  <si>
    <t>mfilyaevmj@chronoengine.com</t>
  </si>
  <si>
    <t>Baijiang</t>
  </si>
  <si>
    <t>Torrance felip</t>
  </si>
  <si>
    <t>tfelipmk@washington.edu</t>
  </si>
  <si>
    <t>Stanislas Franceschielli</t>
  </si>
  <si>
    <t>sfranceschielliml@goo.gl</t>
  </si>
  <si>
    <t>Huazhaizi</t>
  </si>
  <si>
    <t>Baron Garlett</t>
  </si>
  <si>
    <t>bgarlettmm@yellowbook.com</t>
  </si>
  <si>
    <t>Harmony Dixson</t>
  </si>
  <si>
    <t>hdixsonmn@upenn.edu</t>
  </si>
  <si>
    <t>Ansell Spinige</t>
  </si>
  <si>
    <t>aspinigemo@pinterest.com</t>
  </si>
  <si>
    <t>Alister Drissell</t>
  </si>
  <si>
    <t>adrissellmp@dailymail.co.uk</t>
  </si>
  <si>
    <t>Kristy Mohun</t>
  </si>
  <si>
    <t>kmohunmq@cdbaby.com</t>
  </si>
  <si>
    <t>Velika</t>
  </si>
  <si>
    <t>Vinni Masurel</t>
  </si>
  <si>
    <t>vmasurelmr@cbc.ca</t>
  </si>
  <si>
    <t>Benedikta Conibear</t>
  </si>
  <si>
    <t>bconibearms@comcast.net</t>
  </si>
  <si>
    <t>Puerto Francisco de Orellana</t>
  </si>
  <si>
    <t>Tiertza Ainsbury</t>
  </si>
  <si>
    <t>tainsburymt@sciencedaily.com</t>
  </si>
  <si>
    <t>Hongqi</t>
  </si>
  <si>
    <t>Kermit Narducci</t>
  </si>
  <si>
    <t>knarduccimu@newyorker.com</t>
  </si>
  <si>
    <t>Janaye Jacqueme</t>
  </si>
  <si>
    <t>jjacquememv@pinterest.com</t>
  </si>
  <si>
    <t>Layney Mozzi</t>
  </si>
  <si>
    <t>lmozzimw@ebay.com</t>
  </si>
  <si>
    <t>Abigail Dresse</t>
  </si>
  <si>
    <t>adressemx@usda.gov</t>
  </si>
  <si>
    <t>Pontevedra</t>
  </si>
  <si>
    <t>Britney Ness</t>
  </si>
  <si>
    <t>bnessmy@geocities.jp</t>
  </si>
  <si>
    <t>Willowmore</t>
  </si>
  <si>
    <t>Rosemonde Esselin</t>
  </si>
  <si>
    <t>resselinmz@usgs.gov</t>
  </si>
  <si>
    <t>Karoly Barthelet</t>
  </si>
  <si>
    <t>kbartheletn0@sphinn.com</t>
  </si>
  <si>
    <t>Beitai</t>
  </si>
  <si>
    <t>Inez Plumridege</t>
  </si>
  <si>
    <t>iplumridegen1@cornell.edu</t>
  </si>
  <si>
    <t>Tasikona</t>
  </si>
  <si>
    <t>Garald Garz</t>
  </si>
  <si>
    <t>ggarzn2@go.com</t>
  </si>
  <si>
    <t>Elke Heard</t>
  </si>
  <si>
    <t>eheardn3@theatlantic.com</t>
  </si>
  <si>
    <t>Vila do Bispo</t>
  </si>
  <si>
    <t>Nellie Mutch</t>
  </si>
  <si>
    <t>nmutchn4@tmall.com</t>
  </si>
  <si>
    <t>Vaiņode</t>
  </si>
  <si>
    <t>Cristi Dominguez</t>
  </si>
  <si>
    <t>cdominguezn5@blogger.com</t>
  </si>
  <si>
    <t>Tait Spedding</t>
  </si>
  <si>
    <t>tspeddingn6@wunderground.com</t>
  </si>
  <si>
    <t>Nadine Castletine</t>
  </si>
  <si>
    <t>ncastletinen7@google.com</t>
  </si>
  <si>
    <t>Iggie Whife</t>
  </si>
  <si>
    <t>iwhifen8@ehow.com</t>
  </si>
  <si>
    <t>Hexi</t>
  </si>
  <si>
    <t>Andra Oldroyde</t>
  </si>
  <si>
    <t>aoldroyden9@washington.edu</t>
  </si>
  <si>
    <t>Werasari</t>
  </si>
  <si>
    <t>Kendall Imesen</t>
  </si>
  <si>
    <t>kimesenna@diigo.com</t>
  </si>
  <si>
    <t>Gominhães</t>
  </si>
  <si>
    <t>Clerkclaude Kembley</t>
  </si>
  <si>
    <t>ckembleynb@linkedin.com</t>
  </si>
  <si>
    <t>Áyios Yeóryios</t>
  </si>
  <si>
    <t>Fulton Gadie</t>
  </si>
  <si>
    <t>fgadienc@mozilla.org</t>
  </si>
  <si>
    <t>Renault Denecamp</t>
  </si>
  <si>
    <t>rdenecampnd@hugedomains.com</t>
  </si>
  <si>
    <t>Burl Klyn</t>
  </si>
  <si>
    <t>bklynne@clickbank.net</t>
  </si>
  <si>
    <t>Herve Dearnaly</t>
  </si>
  <si>
    <t>hdearnalynf@fda.gov</t>
  </si>
  <si>
    <t>Dallas Bricham</t>
  </si>
  <si>
    <t>dbrichamng@mashable.com</t>
  </si>
  <si>
    <t>Banjarbaru</t>
  </si>
  <si>
    <t>Gui Matthiesen</t>
  </si>
  <si>
    <t>gmatthiesennh@buzzfeed.com</t>
  </si>
  <si>
    <t>Renata Eschalotte</t>
  </si>
  <si>
    <t>reschalotteni@businessinsider.com</t>
  </si>
  <si>
    <t>Stefa Arrington</t>
  </si>
  <si>
    <t>sarringtonnj@yandex.ru</t>
  </si>
  <si>
    <t>Pļaviņas</t>
  </si>
  <si>
    <t>Dougy Welden</t>
  </si>
  <si>
    <t>dweldennk@eepurl.com</t>
  </si>
  <si>
    <t>Alasdair Utley</t>
  </si>
  <si>
    <t>autleynl@google.co.uk</t>
  </si>
  <si>
    <t>Garvin Keepe</t>
  </si>
  <si>
    <t>gkeepenm@example.com</t>
  </si>
  <si>
    <t>Raina Grigson</t>
  </si>
  <si>
    <t>rgrigsonnn@umich.edu</t>
  </si>
  <si>
    <t>Tovarkovskiy</t>
  </si>
  <si>
    <t>Aluino Goldson</t>
  </si>
  <si>
    <t>agoldsonno@infoseek.co.jp</t>
  </si>
  <si>
    <t>Nahum Tranfield</t>
  </si>
  <si>
    <t>ntranfieldnp@yahoo.com</t>
  </si>
  <si>
    <t>Pat Bummfrey</t>
  </si>
  <si>
    <t>pbummfreynq@sciencedirect.com</t>
  </si>
  <si>
    <t>Amabelle Dongles</t>
  </si>
  <si>
    <t>adonglesnr@kickstarter.com</t>
  </si>
  <si>
    <t>Shellysheldon Rawnsley</t>
  </si>
  <si>
    <t>srawnsleyns@unesco.org</t>
  </si>
  <si>
    <t>Łubnice</t>
  </si>
  <si>
    <t>Alverta Rosenbloom</t>
  </si>
  <si>
    <t>arosenbloomnt@opensource.org</t>
  </si>
  <si>
    <t>Whittaker Bridgwood</t>
  </si>
  <si>
    <t>wbridgwoodnu@dion.ne.jp</t>
  </si>
  <si>
    <t>Juegang</t>
  </si>
  <si>
    <t>Inglis Simnor</t>
  </si>
  <si>
    <t>isimnornv@twitter.com</t>
  </si>
  <si>
    <t>Trat</t>
  </si>
  <si>
    <t>Tildi Carayol</t>
  </si>
  <si>
    <t>tcarayolnw@fema.gov</t>
  </si>
  <si>
    <t>Brita Wybern</t>
  </si>
  <si>
    <t>bwybernnx@nytimes.com</t>
  </si>
  <si>
    <t>Prengtale</t>
  </si>
  <si>
    <t>Nicky Jaquiss</t>
  </si>
  <si>
    <t>njaquissny@google.com</t>
  </si>
  <si>
    <t>Louisa Ranyell</t>
  </si>
  <si>
    <t>lranyellnz@twitter.com</t>
  </si>
  <si>
    <t>Avictor Packer</t>
  </si>
  <si>
    <t>apackero0@soundcloud.com</t>
  </si>
  <si>
    <t>Brandice Grout</t>
  </si>
  <si>
    <t>bgrouto1@answers.com</t>
  </si>
  <si>
    <t>Banjar Sedang</t>
  </si>
  <si>
    <t>Janina Camois</t>
  </si>
  <si>
    <t>jcamoiso2@amazon.co.uk</t>
  </si>
  <si>
    <t>Jo-ann Vasyukhnov</t>
  </si>
  <si>
    <t>jvasyukhnovo3@ed.gov</t>
  </si>
  <si>
    <t>Shirl Klos</t>
  </si>
  <si>
    <t>skloso4@indiegogo.com</t>
  </si>
  <si>
    <t>Bruce Downie</t>
  </si>
  <si>
    <t>bdownieo5@ebay.co.uk</t>
  </si>
  <si>
    <t>Angie Bracci</t>
  </si>
  <si>
    <t>abraccio6@seesaa.net</t>
  </si>
  <si>
    <t>Ashton Dyers</t>
  </si>
  <si>
    <t>adyerso7@google.de</t>
  </si>
  <si>
    <t>Dongxin</t>
  </si>
  <si>
    <t>Sheff McInnery</t>
  </si>
  <si>
    <t>smcinneryo8@addtoany.com</t>
  </si>
  <si>
    <t>Cotabambas</t>
  </si>
  <si>
    <t>Lindie Fayerman</t>
  </si>
  <si>
    <t>lfayermano9@tinyurl.com</t>
  </si>
  <si>
    <t>Rebecca Dibbin</t>
  </si>
  <si>
    <t>rdibbinoa@bluehost.com</t>
  </si>
  <si>
    <t>Haven Castree</t>
  </si>
  <si>
    <t>hcastreeob@icio.us</t>
  </si>
  <si>
    <t>Wernher Cruikshank</t>
  </si>
  <si>
    <t>wcruikshankoc@about.com</t>
  </si>
  <si>
    <t>Enhe Hada</t>
  </si>
  <si>
    <t>Cybill Nutbeam</t>
  </si>
  <si>
    <t>cnutbeamod@economist.com</t>
  </si>
  <si>
    <t>Xiashe</t>
  </si>
  <si>
    <t>Candida Durbin</t>
  </si>
  <si>
    <t>cdurbinoe@theguardian.com</t>
  </si>
  <si>
    <t>Di Celand</t>
  </si>
  <si>
    <t>dcelandof@foxnews.com</t>
  </si>
  <si>
    <t>Jastrowie</t>
  </si>
  <si>
    <t>Margarita Shaylor</t>
  </si>
  <si>
    <t>mshaylorog@flavors.me</t>
  </si>
  <si>
    <t>Morrie MacGee</t>
  </si>
  <si>
    <t>mmacgeeoh@earthlink.net</t>
  </si>
  <si>
    <t>Frannie Freeborne</t>
  </si>
  <si>
    <t>ffreeborneoi@spotify.com</t>
  </si>
  <si>
    <t>Corticeiro de Baixo</t>
  </si>
  <si>
    <t>Jerrilyn McRory</t>
  </si>
  <si>
    <t>jmcroryoj@aboutads.info</t>
  </si>
  <si>
    <t>Maddie Ferras</t>
  </si>
  <si>
    <t>mferrasok@ycombinator.com</t>
  </si>
  <si>
    <t>Maximilianus Chappel</t>
  </si>
  <si>
    <t>mchappelol@accuweather.com</t>
  </si>
  <si>
    <t>Kelcey Whittle</t>
  </si>
  <si>
    <t>kwhittleom@imgur.com</t>
  </si>
  <si>
    <t>Clive Menico</t>
  </si>
  <si>
    <t>cmenicoon@chronoengine.com</t>
  </si>
  <si>
    <t>Baqiu</t>
  </si>
  <si>
    <t>Gayler Gelardi</t>
  </si>
  <si>
    <t>ggelardioo@theguardian.com</t>
  </si>
  <si>
    <t>Joletta Kiehl</t>
  </si>
  <si>
    <t>jkiehlop@un.org</t>
  </si>
  <si>
    <t>Demeter Andreutti</t>
  </si>
  <si>
    <t>dandreuttioq@hhs.gov</t>
  </si>
  <si>
    <t>Blondelle Lawman</t>
  </si>
  <si>
    <t>blawmanor@msn.com</t>
  </si>
  <si>
    <t>Irákleion</t>
  </si>
  <si>
    <t>Sharlene Dugan</t>
  </si>
  <si>
    <t>sduganos@pinterest.com</t>
  </si>
  <si>
    <t>Garvey Spikins</t>
  </si>
  <si>
    <t>gspikinsot@reuters.com</t>
  </si>
  <si>
    <t>Martica Ruspine</t>
  </si>
  <si>
    <t>mruspineou@wikimedia.org</t>
  </si>
  <si>
    <t>Helsingborg</t>
  </si>
  <si>
    <t>Armstrong Rhodef</t>
  </si>
  <si>
    <t>arhodefov@google.fr</t>
  </si>
  <si>
    <t>Malya</t>
  </si>
  <si>
    <t>Tremaine Choak</t>
  </si>
  <si>
    <t>tchoakow@ca.gov</t>
  </si>
  <si>
    <t>Vanadzor</t>
  </si>
  <si>
    <t>Dell Staning</t>
  </si>
  <si>
    <t>dstaningox@geocities.com</t>
  </si>
  <si>
    <t>Hollywood</t>
  </si>
  <si>
    <t>Whitman MacPherson</t>
  </si>
  <si>
    <t>wmacphersonoy@alibaba.com</t>
  </si>
  <si>
    <t>Tejakalapa</t>
  </si>
  <si>
    <t>Lucias Charge</t>
  </si>
  <si>
    <t>lchargeoz@elpais.com</t>
  </si>
  <si>
    <t>Emelia Haliburton</t>
  </si>
  <si>
    <t>ehaliburtonp0@myspace.com</t>
  </si>
  <si>
    <t>Dalovice</t>
  </si>
  <si>
    <t>Michail McEneny</t>
  </si>
  <si>
    <t>mmcenenyp1@bbc.co.uk</t>
  </si>
  <si>
    <t>Royall Kenwyn</t>
  </si>
  <si>
    <t>rkenwynp2@geocities.com</t>
  </si>
  <si>
    <t>Crato</t>
  </si>
  <si>
    <t>Lilian Larcombe</t>
  </si>
  <si>
    <t>llarcombep3@google.co.jp</t>
  </si>
  <si>
    <t>Kiri Lafuente</t>
  </si>
  <si>
    <t>klafuentep4@tiny.cc</t>
  </si>
  <si>
    <t>Jhingergācha</t>
  </si>
  <si>
    <t>Calli Mirfin</t>
  </si>
  <si>
    <t>cmirfinp5@hostgator.com</t>
  </si>
  <si>
    <t>Banxi</t>
  </si>
  <si>
    <t>Betsey Hannibal</t>
  </si>
  <si>
    <t>bhannibalp6@statcounter.com</t>
  </si>
  <si>
    <t>Cipicung</t>
  </si>
  <si>
    <t>Duane Brasner</t>
  </si>
  <si>
    <t>dbrasnerp7@google.com.au</t>
  </si>
  <si>
    <t>Oja</t>
  </si>
  <si>
    <t>Chico Simonelli</t>
  </si>
  <si>
    <t>csimonellip8@yellowbook.com</t>
  </si>
  <si>
    <t>Mitch Marlon</t>
  </si>
  <si>
    <t>mmarlonp9@nhs.uk</t>
  </si>
  <si>
    <t>Xiaotang</t>
  </si>
  <si>
    <t>Juline Stoneman</t>
  </si>
  <si>
    <t>jstonemanpa@theatlantic.com</t>
  </si>
  <si>
    <t>Jeanine Wyvill</t>
  </si>
  <si>
    <t>jwyvillpb@dedecms.com</t>
  </si>
  <si>
    <t>Mata O'Feeney</t>
  </si>
  <si>
    <t>mofeeneypc@china.com.cn</t>
  </si>
  <si>
    <t>Paraparaumu</t>
  </si>
  <si>
    <t>Ram Miche</t>
  </si>
  <si>
    <t>rmichepd@surveymonkey.com</t>
  </si>
  <si>
    <t>Dorothee Teaze</t>
  </si>
  <si>
    <t>dteazepe@geocities.com</t>
  </si>
  <si>
    <t>Esperalvillo</t>
  </si>
  <si>
    <t>Bethina Wrettum</t>
  </si>
  <si>
    <t>bwrettumpf@photobucket.com</t>
  </si>
  <si>
    <t>Fahraj</t>
  </si>
  <si>
    <t>Nannette Laughlin</t>
  </si>
  <si>
    <t>nlaughlinpg@youtube.com</t>
  </si>
  <si>
    <t>Progreso</t>
  </si>
  <si>
    <t>Cyrill Sex</t>
  </si>
  <si>
    <t>csexph@blog.com</t>
  </si>
  <si>
    <t>Verge Skoof</t>
  </si>
  <si>
    <t>vskoofpi@mediafire.com</t>
  </si>
  <si>
    <t>Cadagmayan Norte</t>
  </si>
  <si>
    <t>Lawry Plummer</t>
  </si>
  <si>
    <t>lplummerpj@uiuc.edu</t>
  </si>
  <si>
    <t>Letti Hurran</t>
  </si>
  <si>
    <t>lhurranpk@netscape.com</t>
  </si>
  <si>
    <t>Antonin Denerley</t>
  </si>
  <si>
    <t>adenerleypl@google.co.jp</t>
  </si>
  <si>
    <t>Molli Mariette</t>
  </si>
  <si>
    <t>mmariettepm@mail.ru</t>
  </si>
  <si>
    <t>Georgie Franzewitch</t>
  </si>
  <si>
    <t>gfranzewitchpn@chron.com</t>
  </si>
  <si>
    <t>Thoma Pavier</t>
  </si>
  <si>
    <t>tpavierpo@go.com</t>
  </si>
  <si>
    <t>Briteiros Santa Leocádia</t>
  </si>
  <si>
    <t>Shani McAdam</t>
  </si>
  <si>
    <t>smcadampp@linkedin.com</t>
  </si>
  <si>
    <t>Masaraway</t>
  </si>
  <si>
    <t>Thorpe Bench</t>
  </si>
  <si>
    <t>tbenchpq@twitpic.com</t>
  </si>
  <si>
    <t>Rudd McEvay</t>
  </si>
  <si>
    <t>rmcevaypr@forbes.com</t>
  </si>
  <si>
    <t>Huaping</t>
  </si>
  <si>
    <t>Davin Cowton</t>
  </si>
  <si>
    <t>dcowtonps@free.fr</t>
  </si>
  <si>
    <t>Tabbie Bickerstaffe</t>
  </si>
  <si>
    <t>tbickerstaffept@cyberchimps.com</t>
  </si>
  <si>
    <t>Punaauia</t>
  </si>
  <si>
    <t>Ty Girling</t>
  </si>
  <si>
    <t>tgirlingpu@live.com</t>
  </si>
  <si>
    <t>Michaeline Sleney</t>
  </si>
  <si>
    <t>msleneypv@gmpg.org</t>
  </si>
  <si>
    <t>Barth Alyoshin</t>
  </si>
  <si>
    <t>balyoshinpw@huffingtonpost.com</t>
  </si>
  <si>
    <t>Allard Dongate</t>
  </si>
  <si>
    <t>adongatepx@amazon.de</t>
  </si>
  <si>
    <t>Phu Kradueng</t>
  </si>
  <si>
    <t>Fairfax Heustice</t>
  </si>
  <si>
    <t>fheusticepy@smh.com.au</t>
  </si>
  <si>
    <t>Elenore Portingale</t>
  </si>
  <si>
    <t>eportingalepz@gravatar.com</t>
  </si>
  <si>
    <t>Dominique Barter</t>
  </si>
  <si>
    <t>dbarterq0@google.co.uk</t>
  </si>
  <si>
    <t>Portela</t>
  </si>
  <si>
    <t>Minette Thorns</t>
  </si>
  <si>
    <t>mthornsq1@reference.com</t>
  </si>
  <si>
    <t>Banzão</t>
  </si>
  <si>
    <t>Inger Ciotti</t>
  </si>
  <si>
    <t>iciottiq2@nature.com</t>
  </si>
  <si>
    <t>Lisle Ounsworth</t>
  </si>
  <si>
    <t>lounsworthq3@domainmarket.com</t>
  </si>
  <si>
    <t>Modesty Matthaus</t>
  </si>
  <si>
    <t>mmatthausq4@technorati.com</t>
  </si>
  <si>
    <t>Beberibe</t>
  </si>
  <si>
    <t>Rosaleen Roberds</t>
  </si>
  <si>
    <t>rroberdsq5@dagondesign.com</t>
  </si>
  <si>
    <t>Bry-sur-Marne</t>
  </si>
  <si>
    <t>Rozanne Katzmann</t>
  </si>
  <si>
    <t>rkatzmannq6@zdnet.com</t>
  </si>
  <si>
    <t>Adey McCooke</t>
  </si>
  <si>
    <t>amccookeq7@ebay.com</t>
  </si>
  <si>
    <t>Gaobeijie</t>
  </si>
  <si>
    <t>Wilow Scrivens</t>
  </si>
  <si>
    <t>wscrivensq8@pen.io</t>
  </si>
  <si>
    <t>Alfred Abbess</t>
  </si>
  <si>
    <t>aabbessq9@amazonaws.com</t>
  </si>
  <si>
    <t>Bo Phloi</t>
  </si>
  <si>
    <t>Thorndike Beine</t>
  </si>
  <si>
    <t>tbeineqa@bluehost.com</t>
  </si>
  <si>
    <t>Pomahuaca</t>
  </si>
  <si>
    <t>Marice Ellesmere</t>
  </si>
  <si>
    <t>mellesmereqb@blogger.com</t>
  </si>
  <si>
    <t>Bill Demangeot</t>
  </si>
  <si>
    <t>bdemangeotqc@bbc.co.uk</t>
  </si>
  <si>
    <t>Tawaramoto</t>
  </si>
  <si>
    <t>Vincenz Wiltshire</t>
  </si>
  <si>
    <t>vwiltshireqd@friendfeed.com</t>
  </si>
  <si>
    <t>Rivkah Rivenzon</t>
  </si>
  <si>
    <t>rrivenzonqe@imgur.com</t>
  </si>
  <si>
    <t>Cengang</t>
  </si>
  <si>
    <t>Lauree Gogay</t>
  </si>
  <si>
    <t>lgogayqf@w3.org</t>
  </si>
  <si>
    <t>Andrus Curteis</t>
  </si>
  <si>
    <t>acurteisqg@clickbank.net</t>
  </si>
  <si>
    <t>Oepula</t>
  </si>
  <si>
    <t>Wayland Armatys</t>
  </si>
  <si>
    <t>warmatysqh@t-online.de</t>
  </si>
  <si>
    <t>Dorey Jaynes</t>
  </si>
  <si>
    <t>djaynesqi@jiathis.com</t>
  </si>
  <si>
    <t>Birendranagar</t>
  </si>
  <si>
    <t>Waverly Gethin</t>
  </si>
  <si>
    <t>wgethinqj@github.io</t>
  </si>
  <si>
    <t>Concordia</t>
  </si>
  <si>
    <t>Kameko Tumulty</t>
  </si>
  <si>
    <t>ktumultyqk@blogtalkradio.com</t>
  </si>
  <si>
    <t>Télimélé</t>
  </si>
  <si>
    <t>Milt Inchbald</t>
  </si>
  <si>
    <t>minchbaldql@mit.edu</t>
  </si>
  <si>
    <t>Abbot Nattriss</t>
  </si>
  <si>
    <t>anattrissqm@bravesites.com</t>
  </si>
  <si>
    <t>Eimile Websdale</t>
  </si>
  <si>
    <t>ewebsdaleqn@dell.com</t>
  </si>
  <si>
    <t>Belang</t>
  </si>
  <si>
    <t>Zolly Chessor</t>
  </si>
  <si>
    <t>zchessorqo@fastcompany.com</t>
  </si>
  <si>
    <t>Ōno-hara</t>
  </si>
  <si>
    <t>Adrianne Lanegran</t>
  </si>
  <si>
    <t>alanegranqp@mac.com</t>
  </si>
  <si>
    <t>Gabrielle Readie</t>
  </si>
  <si>
    <t>greadieqq@about.me</t>
  </si>
  <si>
    <t>Trélissac</t>
  </si>
  <si>
    <t>Cristina Betho</t>
  </si>
  <si>
    <t>cbethoqr@1und1.de</t>
  </si>
  <si>
    <t>Bofuer</t>
  </si>
  <si>
    <t>Val Idale</t>
  </si>
  <si>
    <t>vidaleqs@state.tx.us</t>
  </si>
  <si>
    <t>Avictor Mateiko</t>
  </si>
  <si>
    <t>amateikoqt@mashable.com</t>
  </si>
  <si>
    <t>Weetobula</t>
  </si>
  <si>
    <t>Edd Cossans</t>
  </si>
  <si>
    <t>ecossansqu@walmart.com</t>
  </si>
  <si>
    <t>Fujisawa</t>
  </si>
  <si>
    <t>Lexis Eagland</t>
  </si>
  <si>
    <t>leaglandqv@over-blog.com</t>
  </si>
  <si>
    <t>Pericik</t>
  </si>
  <si>
    <t>Fernande Middiff</t>
  </si>
  <si>
    <t>fmiddiffqw@state.gov</t>
  </si>
  <si>
    <t>Myca Meltetal</t>
  </si>
  <si>
    <t>mmeltetalqx@angelfire.com</t>
  </si>
  <si>
    <t>Yuncao</t>
  </si>
  <si>
    <t>Karil Drissell</t>
  </si>
  <si>
    <t>kdrissellqy@thetimes.co.uk</t>
  </si>
  <si>
    <t>Valdemar Giacobbo</t>
  </si>
  <si>
    <t>vgiacobboqz@freewebs.com</t>
  </si>
  <si>
    <t>Antone Blakeden</t>
  </si>
  <si>
    <t>ablakedenr0@sbwire.com</t>
  </si>
  <si>
    <t>Jeffry Beden</t>
  </si>
  <si>
    <t>jbedenr1@t-online.de</t>
  </si>
  <si>
    <t>Hayward Brymner</t>
  </si>
  <si>
    <t>hbrymnerr2@gov.uk</t>
  </si>
  <si>
    <t>Bohus</t>
  </si>
  <si>
    <t>Leland Breheny</t>
  </si>
  <si>
    <t>lbrehenyr3@smugmug.com</t>
  </si>
  <si>
    <t>Vacha</t>
  </si>
  <si>
    <t>Elfrieda Tinklin</t>
  </si>
  <si>
    <t>etinklinr4@printfriendly.com</t>
  </si>
  <si>
    <t>Oporapa</t>
  </si>
  <si>
    <t>Claire Cockrell</t>
  </si>
  <si>
    <t>ccockrellr5@nsw.gov.au</t>
  </si>
  <si>
    <t>Trai Ngau</t>
  </si>
  <si>
    <t>Enrika MacGuigan</t>
  </si>
  <si>
    <t>emacguiganr6@aboutads.info</t>
  </si>
  <si>
    <t>Villa Allende</t>
  </si>
  <si>
    <t>Harriette Bubbings</t>
  </si>
  <si>
    <t>hbubbingsr7@discovery.com</t>
  </si>
  <si>
    <t>Tito Ewing</t>
  </si>
  <si>
    <t>tewingr8@sitemeter.com</t>
  </si>
  <si>
    <t>Ecilda Paullier</t>
  </si>
  <si>
    <t>Eliot Ginie</t>
  </si>
  <si>
    <t>eginier9@vistaprint.com</t>
  </si>
  <si>
    <t>Shane Rainer</t>
  </si>
  <si>
    <t>srainerra@nifty.com</t>
  </si>
  <si>
    <t>Bordeaux</t>
  </si>
  <si>
    <t>Skipper Peniello</t>
  </si>
  <si>
    <t>speniellorb@dailymotion.com</t>
  </si>
  <si>
    <t>Edouard Florez</t>
  </si>
  <si>
    <t>eflorezrc@i2i.jp</t>
  </si>
  <si>
    <t>Selig Skyrm</t>
  </si>
  <si>
    <t>sskyrmrd@flavors.me</t>
  </si>
  <si>
    <t>Patricio Gann</t>
  </si>
  <si>
    <t>pgannre@telegraph.co.uk</t>
  </si>
  <si>
    <t>Lacee Faro</t>
  </si>
  <si>
    <t>lfarorf@amazon.com</t>
  </si>
  <si>
    <t>Cleavland Cason</t>
  </si>
  <si>
    <t>ccasonrg@arizona.edu</t>
  </si>
  <si>
    <t>Annalee Rowth</t>
  </si>
  <si>
    <t>arowthrh@trellian.com</t>
  </si>
  <si>
    <t>Pedra Azul</t>
  </si>
  <si>
    <t>Sophie Poetz</t>
  </si>
  <si>
    <t>spoetzri@pen.io</t>
  </si>
  <si>
    <t>Cipanggung</t>
  </si>
  <si>
    <t>Arielle Edelheit</t>
  </si>
  <si>
    <t>aedelheitrj@thetimes.co.uk</t>
  </si>
  <si>
    <t>Daja</t>
  </si>
  <si>
    <t>Florentia Attow</t>
  </si>
  <si>
    <t>fattowrk@soup.io</t>
  </si>
  <si>
    <t>Yishi</t>
  </si>
  <si>
    <t>Archibold Cathcart</t>
  </si>
  <si>
    <t>acathcartrl@shinystat.com</t>
  </si>
  <si>
    <t>Valado dos Frades</t>
  </si>
  <si>
    <t>Xerxes Darton</t>
  </si>
  <si>
    <t>xdartonrm@nydailynews.com</t>
  </si>
  <si>
    <t>Malilipot</t>
  </si>
  <si>
    <t>Ernst Nineham</t>
  </si>
  <si>
    <t>eninehamrn@independent.co.uk</t>
  </si>
  <si>
    <t>Hyesan-si</t>
  </si>
  <si>
    <t>Gunner Marval</t>
  </si>
  <si>
    <t>gmarvalro@craigslist.org</t>
  </si>
  <si>
    <t>Concepcion</t>
  </si>
  <si>
    <t>Maribel Lydiate</t>
  </si>
  <si>
    <t>mlydiaterp@twitpic.com</t>
  </si>
  <si>
    <t>Béziers</t>
  </si>
  <si>
    <t>Ginnifer Dowtry</t>
  </si>
  <si>
    <t>gdowtryrq@usa.gov</t>
  </si>
  <si>
    <t>Daguo</t>
  </si>
  <si>
    <t>Vachel Piatkowski</t>
  </si>
  <si>
    <t>vpiatkowskirr@msn.com</t>
  </si>
  <si>
    <t>Lodovico Simeone</t>
  </si>
  <si>
    <t>lsimeone0@multiply.com</t>
  </si>
  <si>
    <t>Brook Gale</t>
  </si>
  <si>
    <t>bgale1@hud.gov</t>
  </si>
  <si>
    <t>Salaidh MacArte</t>
  </si>
  <si>
    <t>smacarte2@google.es</t>
  </si>
  <si>
    <t>İsmayıllı</t>
  </si>
  <si>
    <t>Jud Hertwell</t>
  </si>
  <si>
    <t>jhertwell3@dedecms.com</t>
  </si>
  <si>
    <t>Hà Đông</t>
  </si>
  <si>
    <t>Lowe Madden</t>
  </si>
  <si>
    <t>lmadden4@umn.edu</t>
  </si>
  <si>
    <t>Anderson McLagan</t>
  </si>
  <si>
    <t>amclagan5@elegantthemes.com</t>
  </si>
  <si>
    <t>Intendente Alvear</t>
  </si>
  <si>
    <t>Tine Corns</t>
  </si>
  <si>
    <t>tcorns6@ted.com</t>
  </si>
  <si>
    <t>Beopwon</t>
  </si>
  <si>
    <t>Pen Bythway</t>
  </si>
  <si>
    <t>pbythway7@simplemachines.org</t>
  </si>
  <si>
    <t>Tonghae</t>
  </si>
  <si>
    <t>Deane Ransom</t>
  </si>
  <si>
    <t>dransom8@si.edu</t>
  </si>
  <si>
    <t>Homer Davys</t>
  </si>
  <si>
    <t>hdavys9@nytimes.com</t>
  </si>
  <si>
    <t>Lennie Rothermel</t>
  </si>
  <si>
    <t>lrothermela@tinyurl.com</t>
  </si>
  <si>
    <t>Moneghetti</t>
  </si>
  <si>
    <t>Atalanta Cumbes</t>
  </si>
  <si>
    <t>acumbesb@google.ru</t>
  </si>
  <si>
    <t>Tanay</t>
  </si>
  <si>
    <t>Hyacinthia Postians</t>
  </si>
  <si>
    <t>hpostiansc@weibo.com</t>
  </si>
  <si>
    <t>Gilda Wankel</t>
  </si>
  <si>
    <t>gwankeld@artisteer.com</t>
  </si>
  <si>
    <t>Justino McBain</t>
  </si>
  <si>
    <t>jmcbaine@php.net</t>
  </si>
  <si>
    <t>Ellery Raiker</t>
  </si>
  <si>
    <t>eraikerf@dropbox.com</t>
  </si>
  <si>
    <t>Donostia-San Sebastian</t>
  </si>
  <si>
    <t>Brok Bradbury</t>
  </si>
  <si>
    <t>bbradburyg@google.fr</t>
  </si>
  <si>
    <t>Franklin Santi</t>
  </si>
  <si>
    <t>fsantih@macromedia.com</t>
  </si>
  <si>
    <t>Psyzh</t>
  </si>
  <si>
    <t>Ruperta Guiton</t>
  </si>
  <si>
    <t>rguitoni@berkeley.edu</t>
  </si>
  <si>
    <t>Moss</t>
  </si>
  <si>
    <t>De Kerton</t>
  </si>
  <si>
    <t>dkertonj@ucoz.ru</t>
  </si>
  <si>
    <t>Cachoeiro de Itapemirim</t>
  </si>
  <si>
    <t>Antonina Maffioni</t>
  </si>
  <si>
    <t>amaffionik@aol.com</t>
  </si>
  <si>
    <t>Malaga</t>
  </si>
  <si>
    <t>Susi Dowda</t>
  </si>
  <si>
    <t>sdowdal@vistaprint.com</t>
  </si>
  <si>
    <t>Pepita Durban</t>
  </si>
  <si>
    <t>pdurbanm@cnn.com</t>
  </si>
  <si>
    <t>Ipiales</t>
  </si>
  <si>
    <t>Ashbey Jorn</t>
  </si>
  <si>
    <t>ajornn@yandex.ru</t>
  </si>
  <si>
    <t>Lindie Bucky</t>
  </si>
  <si>
    <t>lbuckyo@admin.ch</t>
  </si>
  <si>
    <t>Jiefang</t>
  </si>
  <si>
    <t>Vernice Skoggins</t>
  </si>
  <si>
    <t>vskogginsp@salon.com</t>
  </si>
  <si>
    <t>Margret Hastin</t>
  </si>
  <si>
    <t>mhastinq@rambler.ru</t>
  </si>
  <si>
    <t>Barrancas</t>
  </si>
  <si>
    <t>Sheelagh Breakspear</t>
  </si>
  <si>
    <t>sbreakspearr@google.cn</t>
  </si>
  <si>
    <t>Tarascon</t>
  </si>
  <si>
    <t>Joscelin Town</t>
  </si>
  <si>
    <t>jtowns@cbslocal.com</t>
  </si>
  <si>
    <t>Obie Nulty</t>
  </si>
  <si>
    <t>onultyt@biblegateway.com</t>
  </si>
  <si>
    <t>Blizne</t>
  </si>
  <si>
    <t>Constantine Jenkerson</t>
  </si>
  <si>
    <t>cjenkersonu@newyorker.com</t>
  </si>
  <si>
    <t>Ahmad Josephs</t>
  </si>
  <si>
    <t>ajosephsv@ucoz.ru</t>
  </si>
  <si>
    <t>Wañgan</t>
  </si>
  <si>
    <t>Anallese Algore</t>
  </si>
  <si>
    <t>aalgorew@thetimes.co.uk</t>
  </si>
  <si>
    <t>Lazar Dowthwaite</t>
  </si>
  <si>
    <t>ldowthwaitex@gnu.org</t>
  </si>
  <si>
    <t>Lorie Beckson</t>
  </si>
  <si>
    <t>lbecksony@google.it</t>
  </si>
  <si>
    <t>Oksa</t>
  </si>
  <si>
    <t>Welbie Harbertson</t>
  </si>
  <si>
    <t>wharbertsonz@google.de</t>
  </si>
  <si>
    <t>‘Irbīn</t>
  </si>
  <si>
    <t>Howey Hanfrey</t>
  </si>
  <si>
    <t>hhanfrey10@illinois.edu</t>
  </si>
  <si>
    <t>Polzela</t>
  </si>
  <si>
    <t>Dedie Copas</t>
  </si>
  <si>
    <t>dcopas11@digg.com</t>
  </si>
  <si>
    <t>Kristyn Bridywater</t>
  </si>
  <si>
    <t>kbridywater12@vimeo.com</t>
  </si>
  <si>
    <t>Grande Prairie</t>
  </si>
  <si>
    <t>Linda Tilt</t>
  </si>
  <si>
    <t>ltilt13@360.cn</t>
  </si>
  <si>
    <t>Gandrungmangu</t>
  </si>
  <si>
    <t>Pincus Benjafield</t>
  </si>
  <si>
    <t>pbenjafield14@bandcamp.com</t>
  </si>
  <si>
    <t>Millard Tume</t>
  </si>
  <si>
    <t>mtume15@behance.net</t>
  </si>
  <si>
    <t>Murici</t>
  </si>
  <si>
    <t>Ardene Jiggens</t>
  </si>
  <si>
    <t>ajiggens16@cdbaby.com</t>
  </si>
  <si>
    <t>Robbert Kidson</t>
  </si>
  <si>
    <t>rkidson17@soundcloud.com</t>
  </si>
  <si>
    <t>Vasilis Defew</t>
  </si>
  <si>
    <t>vdefew18@nps.gov</t>
  </si>
  <si>
    <t>Maragogi</t>
  </si>
  <si>
    <t>Merill Woodus</t>
  </si>
  <si>
    <t>mwoodus19@github.io</t>
  </si>
  <si>
    <t>Verge Shiels</t>
  </si>
  <si>
    <t>vshiels1a@geocities.com</t>
  </si>
  <si>
    <t>Wileen Webb-Bowen</t>
  </si>
  <si>
    <t>wwebbbowen1b@eepurl.com</t>
  </si>
  <si>
    <t>Fenelia Firk</t>
  </si>
  <si>
    <t>ffirk1c@livejournal.com</t>
  </si>
  <si>
    <t>Pułtusk</t>
  </si>
  <si>
    <t>Antoni Todaro</t>
  </si>
  <si>
    <t>atodaro1d@over-blog.com</t>
  </si>
  <si>
    <t>Eba Mouland</t>
  </si>
  <si>
    <t>emouland1e@naver.com</t>
  </si>
  <si>
    <t>Ersekë</t>
  </si>
  <si>
    <t>Emery Blinder</t>
  </si>
  <si>
    <t>eblinder1f@blogger.com</t>
  </si>
  <si>
    <t>Millard McSperron</t>
  </si>
  <si>
    <t>mmcsperron1g@europa.eu</t>
  </si>
  <si>
    <t>Cikandang</t>
  </si>
  <si>
    <t>Ettie Wildey</t>
  </si>
  <si>
    <t>ewildey1h@spiegel.de</t>
  </si>
  <si>
    <t>Tulsa</t>
  </si>
  <si>
    <t>Olenolin Colbran</t>
  </si>
  <si>
    <t>ocolbran1i@friendfeed.com</t>
  </si>
  <si>
    <t>Xilong</t>
  </si>
  <si>
    <t>Kali MacVicar</t>
  </si>
  <si>
    <t>kmacvicar1j@webnode.com</t>
  </si>
  <si>
    <t>Westleigh Gerretsen</t>
  </si>
  <si>
    <t>wgerretsen1k@apache.org</t>
  </si>
  <si>
    <t>Cikuya</t>
  </si>
  <si>
    <t>Shaine Tarpey</t>
  </si>
  <si>
    <t>starpey1l@sitemeter.com</t>
  </si>
  <si>
    <t>Port-aux-Français</t>
  </si>
  <si>
    <t>Jaime Myrie</t>
  </si>
  <si>
    <t>jmyrie1m@nih.gov</t>
  </si>
  <si>
    <t>Xilian</t>
  </si>
  <si>
    <t>Frederich Forrest</t>
  </si>
  <si>
    <t>fforrest1n@berkeley.edu</t>
  </si>
  <si>
    <t>Rice Scheu</t>
  </si>
  <si>
    <t>rscheu1o@studiopress.com</t>
  </si>
  <si>
    <t>Scott Paulisch</t>
  </si>
  <si>
    <t>spaulisch1p@aboutads.info</t>
  </si>
  <si>
    <t>Diourbel</t>
  </si>
  <si>
    <t>Gay Wassung</t>
  </si>
  <si>
    <t>gwassung1q@who.int</t>
  </si>
  <si>
    <t>Vysoké Mýto</t>
  </si>
  <si>
    <t>Ardys Braghini</t>
  </si>
  <si>
    <t>abraghini1r@google.ru</t>
  </si>
  <si>
    <t>Mabua</t>
  </si>
  <si>
    <t>Doloritas Tregidgo</t>
  </si>
  <si>
    <t>dtregidgo1s@discovery.com</t>
  </si>
  <si>
    <t>Alyosha Sails</t>
  </si>
  <si>
    <t>asails1t@google.pl</t>
  </si>
  <si>
    <t>Courtney Goggey</t>
  </si>
  <si>
    <t>cgoggey1u@vkontakte.ru</t>
  </si>
  <si>
    <t>Anjela Edwin</t>
  </si>
  <si>
    <t>aedwin1v@psu.edu</t>
  </si>
  <si>
    <t>كاف الجاع</t>
  </si>
  <si>
    <t>Pen Hinksen</t>
  </si>
  <si>
    <t>phinksen1w@soundcloud.com</t>
  </si>
  <si>
    <t>Pickering</t>
  </si>
  <si>
    <t>Lorianna Mayzes</t>
  </si>
  <si>
    <t>lmayzes1x@php.net</t>
  </si>
  <si>
    <t>Melosa Yockley</t>
  </si>
  <si>
    <t>myockley1y@jiathis.com</t>
  </si>
  <si>
    <t>Ostrogozhsk</t>
  </si>
  <si>
    <t>Neville Markson</t>
  </si>
  <si>
    <t>nmarkson1z@vinaora.com</t>
  </si>
  <si>
    <t>Fanni Fuge</t>
  </si>
  <si>
    <t>ffuge20@mediafire.com</t>
  </si>
  <si>
    <t>Wonosobo</t>
  </si>
  <si>
    <t>Roanne Vankin</t>
  </si>
  <si>
    <t>rvankin21@walmart.com</t>
  </si>
  <si>
    <t>Datong</t>
  </si>
  <si>
    <t>Leslie Eskell</t>
  </si>
  <si>
    <t>leskell22@comsenz.com</t>
  </si>
  <si>
    <t>Puerto Madryn</t>
  </si>
  <si>
    <t>Maribel Rochelle</t>
  </si>
  <si>
    <t>mrochelle23@google.co.jp</t>
  </si>
  <si>
    <t>Cyrus McKinnon</t>
  </si>
  <si>
    <t>cmckinnon24@wikispaces.com</t>
  </si>
  <si>
    <t>Dixie Spours</t>
  </si>
  <si>
    <t>dspours25@paginegialle.it</t>
  </si>
  <si>
    <t>Coutada</t>
  </si>
  <si>
    <t>Kirk Saxton</t>
  </si>
  <si>
    <t>ksaxton26@blogger.com</t>
  </si>
  <si>
    <t>Clevey Wyett</t>
  </si>
  <si>
    <t>cwyett27@exblog.jp</t>
  </si>
  <si>
    <t>Porter McPhillips</t>
  </si>
  <si>
    <t>pmcphillips28@utexas.edu</t>
  </si>
  <si>
    <t>Padre Bernardo</t>
  </si>
  <si>
    <t>Garret Keys</t>
  </si>
  <si>
    <t>gkeys29@examiner.com</t>
  </si>
  <si>
    <t>Mališevo</t>
  </si>
  <si>
    <t>Brenda Gorges</t>
  </si>
  <si>
    <t>bgorges2a@wikimedia.org</t>
  </si>
  <si>
    <t>Ying’ebu</t>
  </si>
  <si>
    <t>Theda Hollidge</t>
  </si>
  <si>
    <t>thollidge2b@elegantthemes.com</t>
  </si>
  <si>
    <t>Gresik</t>
  </si>
  <si>
    <t>Mala Kennet</t>
  </si>
  <si>
    <t>mkennet2c@cbslocal.com</t>
  </si>
  <si>
    <t>Kimble Ewestace</t>
  </si>
  <si>
    <t>kewestace2d@1688.com</t>
  </si>
  <si>
    <t>Loretta Pickworth</t>
  </si>
  <si>
    <t>lpickworth2e@prlog.org</t>
  </si>
  <si>
    <t>Yongfeng</t>
  </si>
  <si>
    <t>Verine Togher</t>
  </si>
  <si>
    <t>vtogher2f@wired.com</t>
  </si>
  <si>
    <t>Eling</t>
  </si>
  <si>
    <t>Ula Hierro</t>
  </si>
  <si>
    <t>uhierro2g@bizjournals.com</t>
  </si>
  <si>
    <t>Gujiang</t>
  </si>
  <si>
    <t>Cosme Coppen</t>
  </si>
  <si>
    <t>ccoppen2h@cornell.edu</t>
  </si>
  <si>
    <t>Stevie Zellick</t>
  </si>
  <si>
    <t>szellick2i@army.mil</t>
  </si>
  <si>
    <t>Barrinha</t>
  </si>
  <si>
    <t>Shae Shergill</t>
  </si>
  <si>
    <t>sshergill2j@joomla.org</t>
  </si>
  <si>
    <t>Rebeka Cathro</t>
  </si>
  <si>
    <t>rcathro2k@yellowpages.com</t>
  </si>
  <si>
    <t>‘Ābūd</t>
  </si>
  <si>
    <t>Deloris Ghiraldi</t>
  </si>
  <si>
    <t>dghiraldi2l@ifeng.com</t>
  </si>
  <si>
    <t>Valentina Bouch</t>
  </si>
  <si>
    <t>vbouch2m@g.co</t>
  </si>
  <si>
    <t>Mikael Godleman</t>
  </si>
  <si>
    <t>mgodleman2n@sitemeter.com</t>
  </si>
  <si>
    <t>Ephraim Timmons</t>
  </si>
  <si>
    <t>etimmons2o@foxnews.com</t>
  </si>
  <si>
    <t>Villa Constitución</t>
  </si>
  <si>
    <t>Keen Peasegood</t>
  </si>
  <si>
    <t>kpeasegood2p@patch.com</t>
  </si>
  <si>
    <t>Almire Order</t>
  </si>
  <si>
    <t>aorder2q@buzzfeed.com</t>
  </si>
  <si>
    <t>Alister Millsap</t>
  </si>
  <si>
    <t>amillsap2r@example.com</t>
  </si>
  <si>
    <t>Jeromy Walkingshaw</t>
  </si>
  <si>
    <t>jwalkingshaw2s@deviantart.com</t>
  </si>
  <si>
    <t>Manfred McGiffie</t>
  </si>
  <si>
    <t>mmcgiffie2t@toplist.cz</t>
  </si>
  <si>
    <t>Ostrowsko</t>
  </si>
  <si>
    <t>Enrico Lillee</t>
  </si>
  <si>
    <t>elillee2u@wufoo.com</t>
  </si>
  <si>
    <t>Terry De Zuani</t>
  </si>
  <si>
    <t>tdezuani2v@cdc.gov</t>
  </si>
  <si>
    <t>Tovarnik</t>
  </si>
  <si>
    <t>Clyde Whiffin</t>
  </si>
  <si>
    <t>cwhiffin2w@amazon.de</t>
  </si>
  <si>
    <t>Temp Kopecka</t>
  </si>
  <si>
    <t>tkopecka2x@unblog.fr</t>
  </si>
  <si>
    <t>Mangere</t>
  </si>
  <si>
    <t>Richard Buggs</t>
  </si>
  <si>
    <t>rbuggs2y@house.gov</t>
  </si>
  <si>
    <t>Lonnie Haddow</t>
  </si>
  <si>
    <t>lhaddow2z@blogspot.com</t>
  </si>
  <si>
    <t>Parrnell Nibley</t>
  </si>
  <si>
    <t>pnibley30@cam.ac.uk</t>
  </si>
  <si>
    <t>Grier Sire</t>
  </si>
  <si>
    <t>gsire31@nationalgeographic.com</t>
  </si>
  <si>
    <t>Mýki</t>
  </si>
  <si>
    <t>Keelby Brookzie</t>
  </si>
  <si>
    <t>kbrookzie32@joomla.org</t>
  </si>
  <si>
    <t>Meixi</t>
  </si>
  <si>
    <t>Piotr Heckner</t>
  </si>
  <si>
    <t>pheckner33@google.pl</t>
  </si>
  <si>
    <t>Gardener Gann</t>
  </si>
  <si>
    <t>ggann34@hostgator.com</t>
  </si>
  <si>
    <t>Rafa Yoell</t>
  </si>
  <si>
    <t>ryoell35@zdnet.com</t>
  </si>
  <si>
    <t>Mesopotam</t>
  </si>
  <si>
    <t>Pascal Cobden</t>
  </si>
  <si>
    <t>pcobden36@icq.com</t>
  </si>
  <si>
    <t>Pudoc</t>
  </si>
  <si>
    <t>Joyann Abrashkov</t>
  </si>
  <si>
    <t>jabrashkov37@nationalgeographic.com</t>
  </si>
  <si>
    <t>Enriquillo</t>
  </si>
  <si>
    <t>Jerrylee Hugh</t>
  </si>
  <si>
    <t>jhugh38@usgs.gov</t>
  </si>
  <si>
    <t>Vevay Smurthwaite</t>
  </si>
  <si>
    <t>vsmurthwaite39@skyrock.com</t>
  </si>
  <si>
    <t>Bibiani</t>
  </si>
  <si>
    <t>Goldina Wincott</t>
  </si>
  <si>
    <t>gwincott3a@ted.com</t>
  </si>
  <si>
    <t>Gawanan</t>
  </si>
  <si>
    <t>Beatrix Kurten</t>
  </si>
  <si>
    <t>bkurten3b@prlog.org</t>
  </si>
  <si>
    <t>Umeå</t>
  </si>
  <si>
    <t>Pepillo Voce</t>
  </si>
  <si>
    <t>pvoce3c@is.gd</t>
  </si>
  <si>
    <t>Pammi Lowry</t>
  </si>
  <si>
    <t>plowry3d@cocolog-nifty.com</t>
  </si>
  <si>
    <t>Jiulian</t>
  </si>
  <si>
    <t>Eva Pagan</t>
  </si>
  <si>
    <t>epagan3e@1und1.de</t>
  </si>
  <si>
    <t>Sigmund Napier</t>
  </si>
  <si>
    <t>snapier3f@gov.uk</t>
  </si>
  <si>
    <t>Maryanna Han</t>
  </si>
  <si>
    <t>mhan3g@jalbum.net</t>
  </si>
  <si>
    <t>Dhamār</t>
  </si>
  <si>
    <t>Mordecai Fuzzard</t>
  </si>
  <si>
    <t>mfuzzard3h@squarespace.com</t>
  </si>
  <si>
    <t>Cassanayan</t>
  </si>
  <si>
    <t>Irving Casol</t>
  </si>
  <si>
    <t>icasol3i@yahoo.com</t>
  </si>
  <si>
    <t>Xinzhuang</t>
  </si>
  <si>
    <t>Ad Moynham</t>
  </si>
  <si>
    <t>amoynham3j@studiopress.com</t>
  </si>
  <si>
    <t>Kippar Furmagier</t>
  </si>
  <si>
    <t>kfurmagier3k@wired.com</t>
  </si>
  <si>
    <t>Elena Bedford</t>
  </si>
  <si>
    <t>ebedford3l@canalblog.com</t>
  </si>
  <si>
    <t>Lonni Glasscock</t>
  </si>
  <si>
    <t>lglasscock3m@nps.gov</t>
  </si>
  <si>
    <t>Gannon Champain</t>
  </si>
  <si>
    <t>gchampain3n@people.com.cn</t>
  </si>
  <si>
    <t>Oum Hadjer</t>
  </si>
  <si>
    <t>Harry Garnall</t>
  </si>
  <si>
    <t>hgarnall3o@uol.com.br</t>
  </si>
  <si>
    <t>Pogranichnyy</t>
  </si>
  <si>
    <t>Carmine Brokenbrow</t>
  </si>
  <si>
    <t>cbrokenbrow3p@home.pl</t>
  </si>
  <si>
    <t>Bosanski Novi</t>
  </si>
  <si>
    <t>Chiarra Carrel</t>
  </si>
  <si>
    <t>ccarrel3q@twitter.com</t>
  </si>
  <si>
    <t>Penanggal</t>
  </si>
  <si>
    <t>Davidson Petel</t>
  </si>
  <si>
    <t>dpetel3r@altervista.org</t>
  </si>
  <si>
    <t>Manggu</t>
  </si>
  <si>
    <t>Linc Insworth</t>
  </si>
  <si>
    <t>linsworth3s@yellowpages.com</t>
  </si>
  <si>
    <t>Pithári</t>
  </si>
  <si>
    <t>Glennis Donet</t>
  </si>
  <si>
    <t>gdonet3t@arstechnica.com</t>
  </si>
  <si>
    <t>Iraquara</t>
  </si>
  <si>
    <t>Bethina Shurman</t>
  </si>
  <si>
    <t>bshurman3u@jalbum.net</t>
  </si>
  <si>
    <t>Sinclair Trouel</t>
  </si>
  <si>
    <t>strouel3v@disqus.com</t>
  </si>
  <si>
    <t>Ab Calloway</t>
  </si>
  <si>
    <t>acalloway3w@meetup.com</t>
  </si>
  <si>
    <t>Lily Courage</t>
  </si>
  <si>
    <t>lcourage3x@1688.com</t>
  </si>
  <si>
    <t>Maji</t>
  </si>
  <si>
    <t>Flo Wudeland</t>
  </si>
  <si>
    <t>fwudeland3y@samsung.com</t>
  </si>
  <si>
    <t>Barra do Bugres</t>
  </si>
  <si>
    <t>Jody Recke</t>
  </si>
  <si>
    <t>jrecke3z@google.es</t>
  </si>
  <si>
    <t>Vatutine</t>
  </si>
  <si>
    <t>Fin Feilden</t>
  </si>
  <si>
    <t>ffeilden40@umn.edu</t>
  </si>
  <si>
    <t>Daveluyville</t>
  </si>
  <si>
    <t>Sissie Axel</t>
  </si>
  <si>
    <t>saxel41@digg.com</t>
  </si>
  <si>
    <t>Ban Phaeo</t>
  </si>
  <si>
    <t>Samuele Joppich</t>
  </si>
  <si>
    <t>sjoppich42@nasa.gov</t>
  </si>
  <si>
    <t>Stu Kevane</t>
  </si>
  <si>
    <t>skevane43@newsvine.com</t>
  </si>
  <si>
    <t>Corly Santer</t>
  </si>
  <si>
    <t>csanter44@smh.com.au</t>
  </si>
  <si>
    <t>Cachón</t>
  </si>
  <si>
    <t>Ravid Leguay</t>
  </si>
  <si>
    <t>rleguay45@noaa.gov</t>
  </si>
  <si>
    <t>Heinrick Cullimore</t>
  </si>
  <si>
    <t>hcullimore46@csmonitor.com</t>
  </si>
  <si>
    <t>Henglin</t>
  </si>
  <si>
    <t>Tallie Grant</t>
  </si>
  <si>
    <t>tgrant47@elpais.com</t>
  </si>
  <si>
    <t>Annecorinne Abbot</t>
  </si>
  <si>
    <t>aabbot48@twitter.com</t>
  </si>
  <si>
    <t>Concordia Stilling</t>
  </si>
  <si>
    <t>cstilling49@parallels.com</t>
  </si>
  <si>
    <t>Ujiie</t>
  </si>
  <si>
    <t>Robers Breed</t>
  </si>
  <si>
    <t>rbreed4a@cargocollective.com</t>
  </si>
  <si>
    <t>Heath Vaudin</t>
  </si>
  <si>
    <t>hvaudin4b@unblog.fr</t>
  </si>
  <si>
    <t>East London</t>
  </si>
  <si>
    <t>Conant Kennifeck</t>
  </si>
  <si>
    <t>ckennifeck4c@wired.com</t>
  </si>
  <si>
    <t>‘Anjarah</t>
  </si>
  <si>
    <t>Shay Gabotti</t>
  </si>
  <si>
    <t>sgabotti4d@desdev.cn</t>
  </si>
  <si>
    <t>Timofei Esbrook</t>
  </si>
  <si>
    <t>tesbrook4e@nhs.uk</t>
  </si>
  <si>
    <t>Canga’an</t>
  </si>
  <si>
    <t>Deana Ravillas</t>
  </si>
  <si>
    <t>dravillas4f@utexas.edu</t>
  </si>
  <si>
    <t>Fengshou</t>
  </si>
  <si>
    <t>Dominic Dibson</t>
  </si>
  <si>
    <t>ddibson4g@cbsnews.com</t>
  </si>
  <si>
    <t>Hecun</t>
  </si>
  <si>
    <t>Alberta Bowerbank</t>
  </si>
  <si>
    <t>abowerbank4h@shinystat.com</t>
  </si>
  <si>
    <t>Briant Dartan</t>
  </si>
  <si>
    <t>bdartan4i@360.cn</t>
  </si>
  <si>
    <t>T’aebaek</t>
  </si>
  <si>
    <t>Alonso De la Zenne</t>
  </si>
  <si>
    <t>adelazenne4j@furl.net</t>
  </si>
  <si>
    <t>Charqueadas</t>
  </si>
  <si>
    <t>Tallie Lister</t>
  </si>
  <si>
    <t>tlister4k@uol.com.br</t>
  </si>
  <si>
    <t>Vryburg</t>
  </si>
  <si>
    <t>Christophorus Bohlje</t>
  </si>
  <si>
    <t>cbohlje4l@ca.gov</t>
  </si>
  <si>
    <t>Bibi Weond</t>
  </si>
  <si>
    <t>bweond4m@joomla.org</t>
  </si>
  <si>
    <t>Talbot Di Iorio</t>
  </si>
  <si>
    <t>tdiiorio4n@nsw.gov.au</t>
  </si>
  <si>
    <t>Cam Lộ</t>
  </si>
  <si>
    <t>Alfy Bonsall</t>
  </si>
  <si>
    <t>abonsall4o@bloglovin.com</t>
  </si>
  <si>
    <t>Pirapo</t>
  </si>
  <si>
    <t>Hercules Guisby</t>
  </si>
  <si>
    <t>hguisby4p@google.es</t>
  </si>
  <si>
    <t>Paso de Indios</t>
  </si>
  <si>
    <t>Sheelah Kersaw</t>
  </si>
  <si>
    <t>skersaw4q@noaa.gov</t>
  </si>
  <si>
    <t>Sadye Silkstone</t>
  </si>
  <si>
    <t>ssilkstone4r@google.nl</t>
  </si>
  <si>
    <t>Callean Goodlip</t>
  </si>
  <si>
    <t>cgoodlip4s@xinhuanet.com</t>
  </si>
  <si>
    <t>Mobai</t>
  </si>
  <si>
    <t>Judie Foat</t>
  </si>
  <si>
    <t>jfoat4t@slate.com</t>
  </si>
  <si>
    <t>Caieiras</t>
  </si>
  <si>
    <t>Nisse McLevie</t>
  </si>
  <si>
    <t>nmclevie4u@google.fr</t>
  </si>
  <si>
    <t>Val Girardini</t>
  </si>
  <si>
    <t>vgirardini4v@jigsy.com</t>
  </si>
  <si>
    <t>Corabelle Larraway</t>
  </si>
  <si>
    <t>clarraway4w@si.edu</t>
  </si>
  <si>
    <t>Aldin Kevern</t>
  </si>
  <si>
    <t>akevern4x@usgs.gov</t>
  </si>
  <si>
    <t>Wynn Dumblton</t>
  </si>
  <si>
    <t>wdumblton4y@csmonitor.com</t>
  </si>
  <si>
    <t>Tamontaka</t>
  </si>
  <si>
    <t>Marga Danaher</t>
  </si>
  <si>
    <t>mdanaher4z@eventbrite.com</t>
  </si>
  <si>
    <t>Chengtou</t>
  </si>
  <si>
    <t>Dita Bennet</t>
  </si>
  <si>
    <t>dbennet50@phpbb.com</t>
  </si>
  <si>
    <t>Nick Smy</t>
  </si>
  <si>
    <t>nsmy51@ning.com</t>
  </si>
  <si>
    <t>Caotang</t>
  </si>
  <si>
    <t>Deeanne Lawley</t>
  </si>
  <si>
    <t>dlawley52@sphinn.com</t>
  </si>
  <si>
    <t>Gävle</t>
  </si>
  <si>
    <t>Kimbell Cummungs</t>
  </si>
  <si>
    <t>kcummungs53@ifeng.com</t>
  </si>
  <si>
    <t>Thanatpin</t>
  </si>
  <si>
    <t>Barbara-anne Waterland</t>
  </si>
  <si>
    <t>bwaterland54@usatoday.com</t>
  </si>
  <si>
    <t>Montecristi</t>
  </si>
  <si>
    <t>Rodge Leverton</t>
  </si>
  <si>
    <t>rleverton55@cocolog-nifty.com</t>
  </si>
  <si>
    <t>Mataya</t>
  </si>
  <si>
    <t>Wolfy Puig</t>
  </si>
  <si>
    <t>wpuig56@upenn.edu</t>
  </si>
  <si>
    <t>Darline Ducker</t>
  </si>
  <si>
    <t>dducker57@virginia.edu</t>
  </si>
  <si>
    <t>Tanahwulan</t>
  </si>
  <si>
    <t>Loralyn Halfhead</t>
  </si>
  <si>
    <t>lhalfhead58@com.com</t>
  </si>
  <si>
    <t>Macau</t>
  </si>
  <si>
    <t>Dame Tiddeman</t>
  </si>
  <si>
    <t>dtiddeman59@list-manage.com</t>
  </si>
  <si>
    <t>Lesley Cockburn</t>
  </si>
  <si>
    <t>lcockburn5a@macromedia.com</t>
  </si>
  <si>
    <t>Nissie Leavey</t>
  </si>
  <si>
    <t>nleavey5b@economist.com</t>
  </si>
  <si>
    <t>Charopó</t>
  </si>
  <si>
    <t>Herminia Luggar</t>
  </si>
  <si>
    <t>hluggar5c@mozilla.com</t>
  </si>
  <si>
    <t>Lon Hemphill</t>
  </si>
  <si>
    <t>lhemphill5d@tinyurl.com</t>
  </si>
  <si>
    <t>Jacquie Meacher</t>
  </si>
  <si>
    <t>jmeacher5e@blogger.com</t>
  </si>
  <si>
    <t>Eldoret</t>
  </si>
  <si>
    <t>Mata Brosio</t>
  </si>
  <si>
    <t>mbrosio5f@github.io</t>
  </si>
  <si>
    <t>Pace Lighten</t>
  </si>
  <si>
    <t>plighten5g@china.com.cn</t>
  </si>
  <si>
    <t>Flem Pennini</t>
  </si>
  <si>
    <t>fpennini5h@oracle.com</t>
  </si>
  <si>
    <t>Torrence Summerton</t>
  </si>
  <si>
    <t>tsummerton5i@weather.com</t>
  </si>
  <si>
    <t>Baganhilir</t>
  </si>
  <si>
    <t>Cristobal Tracy</t>
  </si>
  <si>
    <t>ctracy5j@tinypic.com</t>
  </si>
  <si>
    <t>Gabi</t>
  </si>
  <si>
    <t>Filmore Wickham</t>
  </si>
  <si>
    <t>fwickham5k@youtube.com</t>
  </si>
  <si>
    <t>Xilópolis</t>
  </si>
  <si>
    <t>Halimeda Wandrey</t>
  </si>
  <si>
    <t>hwandrey5l@jalbum.net</t>
  </si>
  <si>
    <t>Val Stapels</t>
  </si>
  <si>
    <t>vstapels5m@wikia.com</t>
  </si>
  <si>
    <t>Omaha</t>
  </si>
  <si>
    <t>Josh Goodbarr</t>
  </si>
  <si>
    <t>jgoodbarr5n@imageshack.us</t>
  </si>
  <si>
    <t>Coalaque</t>
  </si>
  <si>
    <t>Karie Swynfen</t>
  </si>
  <si>
    <t>kswynfen5o@dell.com</t>
  </si>
  <si>
    <t>Haodian</t>
  </si>
  <si>
    <t>Rosy Malpass</t>
  </si>
  <si>
    <t>rmalpass5p@friendfeed.com</t>
  </si>
  <si>
    <t>Barclay Jacquest</t>
  </si>
  <si>
    <t>bjacquest5q@cloudflare.com</t>
  </si>
  <si>
    <t>Shaun Dhenin</t>
  </si>
  <si>
    <t>sdhenin5r@photobucket.com</t>
  </si>
  <si>
    <t>Papakura</t>
  </si>
  <si>
    <t>Veda Gregoriou</t>
  </si>
  <si>
    <t>vgregoriou5s@mtv.com</t>
  </si>
  <si>
    <t>Bangui</t>
  </si>
  <si>
    <t>Bo Rainey</t>
  </si>
  <si>
    <t>brainey5t@ebay.com</t>
  </si>
  <si>
    <t>Devlin Bagg</t>
  </si>
  <si>
    <t>dbagg5u@yellowpages.com</t>
  </si>
  <si>
    <t>Buliran</t>
  </si>
  <si>
    <t>Erinna Connick</t>
  </si>
  <si>
    <t>econnick5v@friendfeed.com</t>
  </si>
  <si>
    <t>Imrīsh</t>
  </si>
  <si>
    <t>Ripley James</t>
  </si>
  <si>
    <t>rjames5w@theguardian.com</t>
  </si>
  <si>
    <t>Nicol Maydway</t>
  </si>
  <si>
    <t>nmaydway5x@youtube.com</t>
  </si>
  <si>
    <t>Gucheng</t>
  </si>
  <si>
    <t>Emmye Brisland</t>
  </si>
  <si>
    <t>ebrisland5y@mac.com</t>
  </si>
  <si>
    <t>Kania Ceschini</t>
  </si>
  <si>
    <t>kceschini5z@utexas.edu</t>
  </si>
  <si>
    <t>Netty Pulley</t>
  </si>
  <si>
    <t>npulley60@cpanel.net</t>
  </si>
  <si>
    <t>Guli</t>
  </si>
  <si>
    <t>Jessie Edinboro</t>
  </si>
  <si>
    <t>jedinboro61@joomla.org</t>
  </si>
  <si>
    <t>Geidam</t>
  </si>
  <si>
    <t>Taddeo Gringley</t>
  </si>
  <si>
    <t>tgringley62@meetup.com</t>
  </si>
  <si>
    <t>Oenunu</t>
  </si>
  <si>
    <t>Gregor Eades</t>
  </si>
  <si>
    <t>geades63@w3.org</t>
  </si>
  <si>
    <t>Parung</t>
  </si>
  <si>
    <t>Denni Charnley</t>
  </si>
  <si>
    <t>dcharnley64@time.com</t>
  </si>
  <si>
    <t>Tiksi</t>
  </si>
  <si>
    <t>Ruddie Coetzee</t>
  </si>
  <si>
    <t>rcoetzee65@myspace.com</t>
  </si>
  <si>
    <t>Aggy Afield</t>
  </si>
  <si>
    <t>aafield66@addthis.com</t>
  </si>
  <si>
    <t>Daqin Tal</t>
  </si>
  <si>
    <t>Molly Jinkin</t>
  </si>
  <si>
    <t>mjinkin67@senate.gov</t>
  </si>
  <si>
    <t>Youyang</t>
  </si>
  <si>
    <t>Keith Wildsmith</t>
  </si>
  <si>
    <t>kwildsmith68@ucla.edu</t>
  </si>
  <si>
    <t>Ozerne</t>
  </si>
  <si>
    <t>Minnaminnie Silverstone</t>
  </si>
  <si>
    <t>msilverstone69@ibm.com</t>
  </si>
  <si>
    <t>Pierzchnica</t>
  </si>
  <si>
    <t>Alyosha Scarsbrooke</t>
  </si>
  <si>
    <t>ascarsbrooke6a@linkedin.com</t>
  </si>
  <si>
    <t>Mantang</t>
  </si>
  <si>
    <t>Lana Avramovic</t>
  </si>
  <si>
    <t>lavramovic6b@cnn.com</t>
  </si>
  <si>
    <t>Adrea Casse</t>
  </si>
  <si>
    <t>acasse6c@bbc.co.uk</t>
  </si>
  <si>
    <t>Edwina Hradsky</t>
  </si>
  <si>
    <t>ehradsky6d@craigslist.org</t>
  </si>
  <si>
    <t>Caresa Chipperfield</t>
  </si>
  <si>
    <t>cchipperfield6e@homestead.com</t>
  </si>
  <si>
    <t>Bang Ban</t>
  </si>
  <si>
    <t>Sutherlan Nasey</t>
  </si>
  <si>
    <t>snasey6f@irs.gov</t>
  </si>
  <si>
    <t>Jiangkou</t>
  </si>
  <si>
    <t>Westbrook Bindon</t>
  </si>
  <si>
    <t>wbindon6g@dot.gov</t>
  </si>
  <si>
    <t>Conceição do Coité</t>
  </si>
  <si>
    <t>Garrott Fardy</t>
  </si>
  <si>
    <t>gfardy6h@so-net.ne.jp</t>
  </si>
  <si>
    <t>Trstenik</t>
  </si>
  <si>
    <t>Chrotoem Carabine</t>
  </si>
  <si>
    <t>ccarabine6i@sourceforge.net</t>
  </si>
  <si>
    <t>Yanjiang</t>
  </si>
  <si>
    <t>Marlyn Wilhelmy</t>
  </si>
  <si>
    <t>mwilhelmy6j@omniture.com</t>
  </si>
  <si>
    <t>Roz Studdard</t>
  </si>
  <si>
    <t>rstuddard6k@marriott.com</t>
  </si>
  <si>
    <t>Bayan Ewenke Minzu</t>
  </si>
  <si>
    <t>Solly Rocks</t>
  </si>
  <si>
    <t>srocks6l@cafepress.com</t>
  </si>
  <si>
    <t>Mueang Nonthaburi</t>
  </si>
  <si>
    <t>Jeane Jeppensen</t>
  </si>
  <si>
    <t>jjeppensen6m@e-recht24.de</t>
  </si>
  <si>
    <t>Mulandoro</t>
  </si>
  <si>
    <t>Hatty Dewer</t>
  </si>
  <si>
    <t>hdewer6n@nyu.edu</t>
  </si>
  <si>
    <t>Batulawang</t>
  </si>
  <si>
    <t>Abe Demsey</t>
  </si>
  <si>
    <t>ademsey6o@skype.com</t>
  </si>
  <si>
    <t>Tammy Delmage</t>
  </si>
  <si>
    <t>tdelmage6p@miibeian.gov.cn</t>
  </si>
  <si>
    <t>Foumbouni</t>
  </si>
  <si>
    <t>Bethany Curwen</t>
  </si>
  <si>
    <t>bcurwen6q@nature.com</t>
  </si>
  <si>
    <t>Joey Bulbeck</t>
  </si>
  <si>
    <t>jbulbeck6r@about.me</t>
  </si>
  <si>
    <t>Codi Epp</t>
  </si>
  <si>
    <t>cepp6s@mayoclinic.com</t>
  </si>
  <si>
    <t>Paraíso</t>
  </si>
  <si>
    <t>Lincoln Hacquard</t>
  </si>
  <si>
    <t>lhacquard6t@oaic.gov.au</t>
  </si>
  <si>
    <t>Grand Bank</t>
  </si>
  <si>
    <t>Peyter Slorach</t>
  </si>
  <si>
    <t>pslorach6u@php.net</t>
  </si>
  <si>
    <t>Mandala</t>
  </si>
  <si>
    <t>Adria Nesbit</t>
  </si>
  <si>
    <t>anesbit6v@networkadvertising.org</t>
  </si>
  <si>
    <t>Roselle Menis</t>
  </si>
  <si>
    <t>rmenis6w@ehow.com</t>
  </si>
  <si>
    <t>Łomża</t>
  </si>
  <si>
    <t>Rosy Schowenburg</t>
  </si>
  <si>
    <t>rschowenburg6x@webnode.com</t>
  </si>
  <si>
    <t>Byran Pund</t>
  </si>
  <si>
    <t>bpund6y@cbc.ca</t>
  </si>
  <si>
    <t>Malian</t>
  </si>
  <si>
    <t>Patsy Verbeke</t>
  </si>
  <si>
    <t>pverbeke6z@fastcompany.com</t>
  </si>
  <si>
    <t>Felicio Huckabe</t>
  </si>
  <si>
    <t>fhuckabe70@imgur.com</t>
  </si>
  <si>
    <t>Vila Maior</t>
  </si>
  <si>
    <t>Doro Lomansey</t>
  </si>
  <si>
    <t>dlomansey71@epa.gov</t>
  </si>
  <si>
    <t>Minyue</t>
  </si>
  <si>
    <t>Mady Heistermann</t>
  </si>
  <si>
    <t>mheistermann72@ehow.com</t>
  </si>
  <si>
    <t>Funchalinho</t>
  </si>
  <si>
    <t>Sibyl Boon</t>
  </si>
  <si>
    <t>sboon73@irs.gov</t>
  </si>
  <si>
    <t>Yangzhuang</t>
  </si>
  <si>
    <t>Forrester Ferron</t>
  </si>
  <si>
    <t>fferron74@desdev.cn</t>
  </si>
  <si>
    <t>Battambang</t>
  </si>
  <si>
    <t>Shelby Bastable</t>
  </si>
  <si>
    <t>sbastable75@engadget.com</t>
  </si>
  <si>
    <t>Berlin</t>
  </si>
  <si>
    <t>Linoel Kensley</t>
  </si>
  <si>
    <t>lkensley76@sfgate.com</t>
  </si>
  <si>
    <t>Gualeguaychú</t>
  </si>
  <si>
    <t>Marji Candish</t>
  </si>
  <si>
    <t>mcandish77@samsung.com</t>
  </si>
  <si>
    <t>Verna Arnaudi</t>
  </si>
  <si>
    <t>varnaudi78@deliciousdays.com</t>
  </si>
  <si>
    <t>Dasi Nickels</t>
  </si>
  <si>
    <t>dnickels79@webs.com</t>
  </si>
  <si>
    <t>Sander Abbot</t>
  </si>
  <si>
    <t>sabbot7a@redcross.org</t>
  </si>
  <si>
    <t>Votorantim</t>
  </si>
  <si>
    <t>Riccardo Tukesby</t>
  </si>
  <si>
    <t>rtukesby7b@soundcloud.com</t>
  </si>
  <si>
    <t>Chanika</t>
  </si>
  <si>
    <t>Ravi McNuff</t>
  </si>
  <si>
    <t>rmcnuff7c@4shared.com</t>
  </si>
  <si>
    <t>Wilone Valler</t>
  </si>
  <si>
    <t>wvaller7d@ebay.co.uk</t>
  </si>
  <si>
    <t>Trudobelikovskiy</t>
  </si>
  <si>
    <t>Blanche Moorhouse</t>
  </si>
  <si>
    <t>bmoorhouse7e@amazon.co.uk</t>
  </si>
  <si>
    <t>Yanshou</t>
  </si>
  <si>
    <t>Cornelle Quigg</t>
  </si>
  <si>
    <t>cquigg7f@slideshare.net</t>
  </si>
  <si>
    <t>Fayina Blood</t>
  </si>
  <si>
    <t>fblood7g@tiny.cc</t>
  </si>
  <si>
    <t>Land Levey</t>
  </si>
  <si>
    <t>llevey7h@telegraph.co.uk</t>
  </si>
  <si>
    <t>Cristie McNelly</t>
  </si>
  <si>
    <t>cmcnelly7i@usgs.gov</t>
  </si>
  <si>
    <t>Datan</t>
  </si>
  <si>
    <t>Wye Poyle</t>
  </si>
  <si>
    <t>wpoyle7j@deviantart.com</t>
  </si>
  <si>
    <t>Markowa</t>
  </si>
  <si>
    <t>Shaun Derell</t>
  </si>
  <si>
    <t>sderell7k@drupal.org</t>
  </si>
  <si>
    <t>Maqia</t>
  </si>
  <si>
    <t>Mollee Langmead</t>
  </si>
  <si>
    <t>mlangmead7l@huffingtonpost.com</t>
  </si>
  <si>
    <t>Ujae</t>
  </si>
  <si>
    <t>Olive Fadden</t>
  </si>
  <si>
    <t>ofadden7m@cmu.edu</t>
  </si>
  <si>
    <t>Brendan Biasini</t>
  </si>
  <si>
    <t>bbiasini7n@domainmarket.com</t>
  </si>
  <si>
    <t>Corbet Orvis</t>
  </si>
  <si>
    <t>corvis7o@state.gov</t>
  </si>
  <si>
    <t>Corri Keilloh</t>
  </si>
  <si>
    <t>ckeilloh7p@blogs.com</t>
  </si>
  <si>
    <t>Benji Coyle</t>
  </si>
  <si>
    <t>bcoyle7q@upenn.edu</t>
  </si>
  <si>
    <t>Langsdon Jiran</t>
  </si>
  <si>
    <t>ljiran7r@harvard.edu</t>
  </si>
  <si>
    <t>Matsushima</t>
  </si>
  <si>
    <t>Virgie Burgill</t>
  </si>
  <si>
    <t>vburgill7s@pbs.org</t>
  </si>
  <si>
    <t>Iroquois Falls</t>
  </si>
  <si>
    <t>Trudi Petrou</t>
  </si>
  <si>
    <t>tpetrou7t@elpais.com</t>
  </si>
  <si>
    <t>Jitan</t>
  </si>
  <si>
    <t>Whitby Spacie</t>
  </si>
  <si>
    <t>wspacie7u@taobao.com</t>
  </si>
  <si>
    <t>Thị Trấn Na Hang</t>
  </si>
  <si>
    <t>Celinka Capell</t>
  </si>
  <si>
    <t>ccapell7v@slate.com</t>
  </si>
  <si>
    <t>Walden Nickols</t>
  </si>
  <si>
    <t>wnickols7w@lycos.com</t>
  </si>
  <si>
    <t>Gonayiv</t>
  </si>
  <si>
    <t>Brew Tranmer</t>
  </si>
  <si>
    <t>btranmer7x@scientificamerican.com</t>
  </si>
  <si>
    <t>Cerro Colorado</t>
  </si>
  <si>
    <t>Karlyn Stiling</t>
  </si>
  <si>
    <t>kstiling7y@ucoz.ru</t>
  </si>
  <si>
    <t>Sherry Korf</t>
  </si>
  <si>
    <t>skorf7z@marketwatch.com</t>
  </si>
  <si>
    <t>Pauly Lundbeck</t>
  </si>
  <si>
    <t>plundbeck80@com.com</t>
  </si>
  <si>
    <t>Cortie Livingstone</t>
  </si>
  <si>
    <t>clivingstone81@mediafire.com</t>
  </si>
  <si>
    <t>Jiekou</t>
  </si>
  <si>
    <t>Mart Eginton</t>
  </si>
  <si>
    <t>meginton82@163.com</t>
  </si>
  <si>
    <t>Garold Wintour</t>
  </si>
  <si>
    <t>gwintour83@intel.com</t>
  </si>
  <si>
    <t>Tubo</t>
  </si>
  <si>
    <t>Carmelina Thorley</t>
  </si>
  <si>
    <t>cthorley84@moonfruit.com</t>
  </si>
  <si>
    <t>Pokrovskoye-Streshnëvo</t>
  </si>
  <si>
    <t>Harlan Peert</t>
  </si>
  <si>
    <t>hpeert85@hugedomains.com</t>
  </si>
  <si>
    <t>Tolú</t>
  </si>
  <si>
    <t>Marina Duncklee</t>
  </si>
  <si>
    <t>mduncklee86@hibu.com</t>
  </si>
  <si>
    <t>Pingshan</t>
  </si>
  <si>
    <t>Brittne Ravens</t>
  </si>
  <si>
    <t>bravens87@huffingtonpost.com</t>
  </si>
  <si>
    <t>Wynn Endrici</t>
  </si>
  <si>
    <t>wendrici88@redcross.org</t>
  </si>
  <si>
    <t>Carolin McConway</t>
  </si>
  <si>
    <t>cmcconway89@apache.org</t>
  </si>
  <si>
    <t>Orville Gostridge</t>
  </si>
  <si>
    <t>ogostridge8a@drupal.org</t>
  </si>
  <si>
    <t>Hernando Cattellion</t>
  </si>
  <si>
    <t>hcattellion8b@youtube.com</t>
  </si>
  <si>
    <t>Munroe Henworth</t>
  </si>
  <si>
    <t>mhenworth8c@google.nl</t>
  </si>
  <si>
    <t>Cal Shew</t>
  </si>
  <si>
    <t>cshew8d@nps.gov</t>
  </si>
  <si>
    <t>Ponikiew</t>
  </si>
  <si>
    <t>Aymer Irce</t>
  </si>
  <si>
    <t>airce8e@ibm.com</t>
  </si>
  <si>
    <t>Yufa</t>
  </si>
  <si>
    <t>Tito Bing</t>
  </si>
  <si>
    <t>tbing8f@imgur.com</t>
  </si>
  <si>
    <t>Pulaupanggung</t>
  </si>
  <si>
    <t>Marcello Pendered</t>
  </si>
  <si>
    <t>mpendered8g@desdev.cn</t>
  </si>
  <si>
    <t>Ave Neising</t>
  </si>
  <si>
    <t>aneising8h@noaa.gov</t>
  </si>
  <si>
    <t>Mogotes</t>
  </si>
  <si>
    <t>Romeo Dawdary</t>
  </si>
  <si>
    <t>rdawdary8i@independent.co.uk</t>
  </si>
  <si>
    <t>Ardyth Meatyard</t>
  </si>
  <si>
    <t>ameatyard8j@wordpress.com</t>
  </si>
  <si>
    <t>Chom Bueng</t>
  </si>
  <si>
    <t>Antonius Bavister</t>
  </si>
  <si>
    <t>abavister8k@stanford.edu</t>
  </si>
  <si>
    <t>Ranique Lobbe</t>
  </si>
  <si>
    <t>rlobbe8l@jigsy.com</t>
  </si>
  <si>
    <t>Daugavgrīva</t>
  </si>
  <si>
    <t>Ivette Matthiesen</t>
  </si>
  <si>
    <t>imatthiesen8m@elpais.com</t>
  </si>
  <si>
    <t>Riane St Quenin</t>
  </si>
  <si>
    <t>rstquenin8n@msu.edu</t>
  </si>
  <si>
    <t>Stephani Jeandot</t>
  </si>
  <si>
    <t>sjeandot8o@mlb.com</t>
  </si>
  <si>
    <t>Ishinomaki</t>
  </si>
  <si>
    <t>Charline Hopfner</t>
  </si>
  <si>
    <t>chopfner8p@google.it</t>
  </si>
  <si>
    <t>Gubin</t>
  </si>
  <si>
    <t>Winni McIlenna</t>
  </si>
  <si>
    <t>wmcilenna8q@weather.com</t>
  </si>
  <si>
    <t>Nat Chandler</t>
  </si>
  <si>
    <t>nchandler8r@friendfeed.com</t>
  </si>
  <si>
    <t>Prinz Sambidge</t>
  </si>
  <si>
    <t>psambidge8s@tumblr.com</t>
  </si>
  <si>
    <t>Bayan Huxu</t>
  </si>
  <si>
    <t>Thurstan Lauchlan</t>
  </si>
  <si>
    <t>tlauchlan8t@amazonaws.com</t>
  </si>
  <si>
    <t>Amory Marshland</t>
  </si>
  <si>
    <t>amarshland8u@wisc.edu</t>
  </si>
  <si>
    <t>Rufus Vere</t>
  </si>
  <si>
    <t>rvere8v@theglobeandmail.com</t>
  </si>
  <si>
    <t>Gilles Stearnes</t>
  </si>
  <si>
    <t>gstearnes8w@usnews.com</t>
  </si>
  <si>
    <t>Becka Ohm</t>
  </si>
  <si>
    <t>bohm8x@telegraph.co.uk</t>
  </si>
  <si>
    <t>Arlina Pownall</t>
  </si>
  <si>
    <t>apownall8y@miitbeian.gov.cn</t>
  </si>
  <si>
    <t>Odo Huster</t>
  </si>
  <si>
    <t>ohuster8z@sitemeter.com</t>
  </si>
  <si>
    <t>Mayong</t>
  </si>
  <si>
    <t>Bat Purple</t>
  </si>
  <si>
    <t>bpurple90@paginegialle.it</t>
  </si>
  <si>
    <t>Mempawah</t>
  </si>
  <si>
    <t>Zollie Claris</t>
  </si>
  <si>
    <t>zclaris91@nhs.uk</t>
  </si>
  <si>
    <t>Fátima</t>
  </si>
  <si>
    <t>Joey Gardiner</t>
  </si>
  <si>
    <t>jgardiner92@diigo.com</t>
  </si>
  <si>
    <t>Üydzen</t>
  </si>
  <si>
    <t>Alonzo Offener</t>
  </si>
  <si>
    <t>aoffener93@vimeo.com</t>
  </si>
  <si>
    <t>Jingkou</t>
  </si>
  <si>
    <t>Corny Brine</t>
  </si>
  <si>
    <t>cbrine94@mac.com</t>
  </si>
  <si>
    <t>Martingança-Gare</t>
  </si>
  <si>
    <t>Carine Antosik</t>
  </si>
  <si>
    <t>cantosik95@imageshack.us</t>
  </si>
  <si>
    <t>Ammamaria Briant</t>
  </si>
  <si>
    <t>abriant96@opensource.org</t>
  </si>
  <si>
    <t>Berri Halversen</t>
  </si>
  <si>
    <t>bhalversen97@gov.uk</t>
  </si>
  <si>
    <t>Paris 05</t>
  </si>
  <si>
    <t>Tania Malafe</t>
  </si>
  <si>
    <t>tmalafe98@slashdot.org</t>
  </si>
  <si>
    <t>Iporá</t>
  </si>
  <si>
    <t>Stanislas Kidsley</t>
  </si>
  <si>
    <t>skidsley99@taobao.com</t>
  </si>
  <si>
    <t>Cyndie Germon</t>
  </si>
  <si>
    <t>cgermon9a@blogspot.com</t>
  </si>
  <si>
    <t>Arvin Mabbe</t>
  </si>
  <si>
    <t>amabbe9b@printfriendly.com</t>
  </si>
  <si>
    <t>Cathleen Spary</t>
  </si>
  <si>
    <t>cspary9c@theglobeandmail.com</t>
  </si>
  <si>
    <t>Roley Kimmons</t>
  </si>
  <si>
    <t>rkimmons9d@taobao.com</t>
  </si>
  <si>
    <t>Cemplang</t>
  </si>
  <si>
    <t>Gifford MacCardle</t>
  </si>
  <si>
    <t>gmaccardle9e@utexas.edu</t>
  </si>
  <si>
    <t>Dzoraghbyur</t>
  </si>
  <si>
    <t>Haven Darragh</t>
  </si>
  <si>
    <t>hdarragh9f@typepad.com</t>
  </si>
  <si>
    <t>Xymenes Deem</t>
  </si>
  <si>
    <t>xdeem9g@istockphoto.com</t>
  </si>
  <si>
    <t>Villa Ocampo</t>
  </si>
  <si>
    <t>Ole Comusso</t>
  </si>
  <si>
    <t>ocomusso9h@blog.com</t>
  </si>
  <si>
    <t>Junshan</t>
  </si>
  <si>
    <t>Koenraad Kobierra</t>
  </si>
  <si>
    <t>kkobierra9i@exblog.jp</t>
  </si>
  <si>
    <t>Shaw Skelhorn</t>
  </si>
  <si>
    <t>sskelhorn9j@sina.com.cn</t>
  </si>
  <si>
    <t>Dorūd</t>
  </si>
  <si>
    <t>Torrey Stemp</t>
  </si>
  <si>
    <t>tstemp9k@icio.us</t>
  </si>
  <si>
    <t>Owczarnia</t>
  </si>
  <si>
    <t>Denice Duckfield</t>
  </si>
  <si>
    <t>dduckfield9l@shinystat.com</t>
  </si>
  <si>
    <t>Stepha Pavel</t>
  </si>
  <si>
    <t>spavel9m@tinyurl.com</t>
  </si>
  <si>
    <t>Lark Hallmark</t>
  </si>
  <si>
    <t>lhallmark9n@cdc.gov</t>
  </si>
  <si>
    <t>Deskáti</t>
  </si>
  <si>
    <t>Freddy Slegg</t>
  </si>
  <si>
    <t>fslegg9o@businessinsider.com</t>
  </si>
  <si>
    <t>Cabeçudos</t>
  </si>
  <si>
    <t>Stewart Sabin</t>
  </si>
  <si>
    <t>ssabin9p@51.la</t>
  </si>
  <si>
    <t>Torrance Chittie</t>
  </si>
  <si>
    <t>tchittie9q@cdc.gov</t>
  </si>
  <si>
    <t>Asher Wreakes</t>
  </si>
  <si>
    <t>awreakes9r@alexa.com</t>
  </si>
  <si>
    <t>Idvor</t>
  </si>
  <si>
    <t>Benita McAneny</t>
  </si>
  <si>
    <t>bmcaneny9s@oakley.com</t>
  </si>
  <si>
    <t>Phelia Lasseter</t>
  </si>
  <si>
    <t>plasseter9t@drupal.org</t>
  </si>
  <si>
    <t>Emlynn Gunbie</t>
  </si>
  <si>
    <t>egunbie9u@bravesites.com</t>
  </si>
  <si>
    <t>Hanyū</t>
  </si>
  <si>
    <t>Filberto Rapps</t>
  </si>
  <si>
    <t>frapps9v@comsenz.com</t>
  </si>
  <si>
    <t>Guangli</t>
  </si>
  <si>
    <t>Shannen Chetwynd</t>
  </si>
  <si>
    <t>schetwynd9w@eventbrite.com</t>
  </si>
  <si>
    <t>Dana Dowyer</t>
  </si>
  <si>
    <t>ddowyer9x@bigcartel.com</t>
  </si>
  <si>
    <t>Merrie Haller</t>
  </si>
  <si>
    <t>mhaller9y@theglobeandmail.com</t>
  </si>
  <si>
    <t>Saundra Trencher</t>
  </si>
  <si>
    <t>strencher9z@hud.gov</t>
  </si>
  <si>
    <t>Letti Hans</t>
  </si>
  <si>
    <t>lhansa0@google.cn</t>
  </si>
  <si>
    <t>Tucheng</t>
  </si>
  <si>
    <t>Ronnica Hamner</t>
  </si>
  <si>
    <t>rhamnera1@statcounter.com</t>
  </si>
  <si>
    <t>Monro Stubs</t>
  </si>
  <si>
    <t>mstubsa2@nih.gov</t>
  </si>
  <si>
    <t>Adrian Shurlock</t>
  </si>
  <si>
    <t>ashurlocka3@wsj.com</t>
  </si>
  <si>
    <t>Mirella O'Doran</t>
  </si>
  <si>
    <t>modorana4@nydailynews.com</t>
  </si>
  <si>
    <t>Ādilpur</t>
  </si>
  <si>
    <t>Omar Geane</t>
  </si>
  <si>
    <t>ogeanea5@baidu.com</t>
  </si>
  <si>
    <t>Cristina Helliker</t>
  </si>
  <si>
    <t>chellikera6@gnu.org</t>
  </si>
  <si>
    <t>Manay</t>
  </si>
  <si>
    <t>Candice Malcolm</t>
  </si>
  <si>
    <t>cmalcolma7@cnet.com</t>
  </si>
  <si>
    <t>Jinny Hammatt</t>
  </si>
  <si>
    <t>jhammatta8@cornell.edu</t>
  </si>
  <si>
    <t>Geordie Curman</t>
  </si>
  <si>
    <t>gcurmana9@privacy.gov.au</t>
  </si>
  <si>
    <t>Roxie Castilljo</t>
  </si>
  <si>
    <t>rcastilljoaa@clickbank.net</t>
  </si>
  <si>
    <t>Miller Shoosmith</t>
  </si>
  <si>
    <t>mshoosmithab@quantcast.com</t>
  </si>
  <si>
    <t>Hamada</t>
  </si>
  <si>
    <t>Stefanie Ogles</t>
  </si>
  <si>
    <t>soglesac@washington.edu</t>
  </si>
  <si>
    <t>Moundou</t>
  </si>
  <si>
    <t>Barbie Soeiro</t>
  </si>
  <si>
    <t>bsoeiroad@livejournal.com</t>
  </si>
  <si>
    <t>Jeannine Wilkison</t>
  </si>
  <si>
    <t>jwilkisonae@epa.gov</t>
  </si>
  <si>
    <t>Rodney Roy</t>
  </si>
  <si>
    <t>rroyaf@toplist.cz</t>
  </si>
  <si>
    <t>Humniska</t>
  </si>
  <si>
    <t>Franklyn Brackenridge</t>
  </si>
  <si>
    <t>fbrackenridgeag@eepurl.com</t>
  </si>
  <si>
    <t>Ignatius Malster</t>
  </si>
  <si>
    <t>imalsterah@cloudflare.com</t>
  </si>
  <si>
    <t>Kevina Higgoe</t>
  </si>
  <si>
    <t>khiggoeai@booking.com</t>
  </si>
  <si>
    <t>Morgana McGroarty</t>
  </si>
  <si>
    <t>mmcgroartyaj@tripadvisor.com</t>
  </si>
  <si>
    <t>Žamberk</t>
  </si>
  <si>
    <t>Leese Ramey</t>
  </si>
  <si>
    <t>lrameyak@flickr.com</t>
  </si>
  <si>
    <t>Mardīān</t>
  </si>
  <si>
    <t>Roddy Lambrechts</t>
  </si>
  <si>
    <t>rlambrechtsal@wikia.com</t>
  </si>
  <si>
    <t>Ximafang</t>
  </si>
  <si>
    <t>Rhetta Collcutt</t>
  </si>
  <si>
    <t>rcollcuttam@github.com</t>
  </si>
  <si>
    <t>Chicoana</t>
  </si>
  <si>
    <t>Obadiah Oldman</t>
  </si>
  <si>
    <t>ooldmanan@google.co.jp</t>
  </si>
  <si>
    <t>Megalópoli</t>
  </si>
  <si>
    <t>Carmelle Magrane</t>
  </si>
  <si>
    <t>cmagraneao@marketwatch.com</t>
  </si>
  <si>
    <t>Amble Bohea</t>
  </si>
  <si>
    <t>aboheaap@cafepress.com</t>
  </si>
  <si>
    <t>Archy Etchingham</t>
  </si>
  <si>
    <t>aetchinghamaq@gov.uk</t>
  </si>
  <si>
    <t>Shea Bingall</t>
  </si>
  <si>
    <t>sbingallar@army.mil</t>
  </si>
  <si>
    <t>Rodolphe Charnock</t>
  </si>
  <si>
    <t>rcharnockas@e-recht24.de</t>
  </si>
  <si>
    <t>Jianlong</t>
  </si>
  <si>
    <t>Kort O'Shea</t>
  </si>
  <si>
    <t>kosheaat@ucoz.ru</t>
  </si>
  <si>
    <t>Brikama</t>
  </si>
  <si>
    <t>Zachary Dumbare</t>
  </si>
  <si>
    <t>zdumbareau@wikispaces.com</t>
  </si>
  <si>
    <t>Marcelo Roycraft</t>
  </si>
  <si>
    <t>mroycraftav@washington.edu</t>
  </si>
  <si>
    <t>Davy Sterrick</t>
  </si>
  <si>
    <t>dsterrickaw@printfriendly.com</t>
  </si>
  <si>
    <t>Waite De Roos</t>
  </si>
  <si>
    <t>wderoosax@prweb.com</t>
  </si>
  <si>
    <t>Gwandu</t>
  </si>
  <si>
    <t>Candide Crandon</t>
  </si>
  <si>
    <t>ccrandonay@columbia.edu</t>
  </si>
  <si>
    <t>Pataruman</t>
  </si>
  <si>
    <t>Rosie Larver</t>
  </si>
  <si>
    <t>rlarveraz@eventbrite.com</t>
  </si>
  <si>
    <t>Angeli MacGillacolm</t>
  </si>
  <si>
    <t>amacgillacolmb0@cbsnews.com</t>
  </si>
  <si>
    <t>Juigalpa</t>
  </si>
  <si>
    <t>Frankie Ferrie</t>
  </si>
  <si>
    <t>fferrieb1@simplemachines.org</t>
  </si>
  <si>
    <t>Tinaquillo</t>
  </si>
  <si>
    <t>Tracey Gherardi</t>
  </si>
  <si>
    <t>tgherardib2@issuu.com</t>
  </si>
  <si>
    <t>Uptar</t>
  </si>
  <si>
    <t>Randie Garrad</t>
  </si>
  <si>
    <t>rgarradb3@macromedia.com</t>
  </si>
  <si>
    <t>Danya Lapish</t>
  </si>
  <si>
    <t>dlapishb4@shareasale.com</t>
  </si>
  <si>
    <t>Joshia Nuzzi</t>
  </si>
  <si>
    <t>jnuzzib5@nhs.uk</t>
  </si>
  <si>
    <t>Emelyne Hucquart</t>
  </si>
  <si>
    <t>ehucquartb6@intel.com</t>
  </si>
  <si>
    <t>Stirling Belcham</t>
  </si>
  <si>
    <t>sbelchamb7@biglobe.ne.jp</t>
  </si>
  <si>
    <t>Michaella Billborough</t>
  </si>
  <si>
    <t>mbillboroughb8@toplist.cz</t>
  </si>
  <si>
    <t>Matumadua</t>
  </si>
  <si>
    <t>Sibyl Bilbery</t>
  </si>
  <si>
    <t>sbilberyb9@domainmarket.com</t>
  </si>
  <si>
    <t>Yabēlo</t>
  </si>
  <si>
    <t>Tabitha Tollet</t>
  </si>
  <si>
    <t>ttolletba@edublogs.org</t>
  </si>
  <si>
    <t>Alleen Schistl</t>
  </si>
  <si>
    <t>aschistlbb@shinystat.com</t>
  </si>
  <si>
    <t>Tupaciguara</t>
  </si>
  <si>
    <t>Mendie Stallon</t>
  </si>
  <si>
    <t>mstallonbc@uol.com.br</t>
  </si>
  <si>
    <t>Nerita Belch</t>
  </si>
  <si>
    <t>nbelchbd@myspace.com</t>
  </si>
  <si>
    <t>Marcelle Consadine</t>
  </si>
  <si>
    <t>mconsadinebe@thetimes.co.uk</t>
  </si>
  <si>
    <t>Dongen</t>
  </si>
  <si>
    <t>Spence Ashard</t>
  </si>
  <si>
    <t>sashardbf@chicagotribune.com</t>
  </si>
  <si>
    <t>Leesa Ordelt</t>
  </si>
  <si>
    <t>lordeltbg@gnu.org</t>
  </si>
  <si>
    <t>Titab</t>
  </si>
  <si>
    <t>Jason Dufore</t>
  </si>
  <si>
    <t>jduforebh@google.ru</t>
  </si>
  <si>
    <t>Vodnyy</t>
  </si>
  <si>
    <t>Rose Yeudall</t>
  </si>
  <si>
    <t>ryeudallbi@vk.com</t>
  </si>
  <si>
    <t>Hougong</t>
  </si>
  <si>
    <t>Binni Hradsky</t>
  </si>
  <si>
    <t>bhradskybj@google.it</t>
  </si>
  <si>
    <t>Ewirgol</t>
  </si>
  <si>
    <t>Mandel Caccavari</t>
  </si>
  <si>
    <t>mcaccavaribk@google.com.au</t>
  </si>
  <si>
    <t>Candide Steuart</t>
  </si>
  <si>
    <t>csteuartbl@example.com</t>
  </si>
  <si>
    <t>Ginni Beidebeke</t>
  </si>
  <si>
    <t>gbeidebekebm@nytimes.com</t>
  </si>
  <si>
    <t>Billye Western</t>
  </si>
  <si>
    <t>bwesternbn@state.tx.us</t>
  </si>
  <si>
    <t>Il’skiy</t>
  </si>
  <si>
    <t>Allistir Snaden</t>
  </si>
  <si>
    <t>asnadenbo@java.com</t>
  </si>
  <si>
    <t>Reg Sanbrook</t>
  </si>
  <si>
    <t>rsanbrookbp@odnoklassniki.ru</t>
  </si>
  <si>
    <t>Pensacola</t>
  </si>
  <si>
    <t>Padraic Gobeaux</t>
  </si>
  <si>
    <t>pgobeauxbq@seattletimes.com</t>
  </si>
  <si>
    <t>Hefei</t>
  </si>
  <si>
    <t>Marney Gittus</t>
  </si>
  <si>
    <t>mgittusbr@bigcartel.com</t>
  </si>
  <si>
    <t>Ira Richings</t>
  </si>
  <si>
    <t>irichingsbs@va.gov</t>
  </si>
  <si>
    <t>Clotilda Cuchey</t>
  </si>
  <si>
    <t>ccucheybt@elegantthemes.com</t>
  </si>
  <si>
    <t>Chiba</t>
  </si>
  <si>
    <t>Kerby Johananov</t>
  </si>
  <si>
    <t>kjohananovbu@xinhuanet.com</t>
  </si>
  <si>
    <t>Tocok</t>
  </si>
  <si>
    <t>Alexio Messenger</t>
  </si>
  <si>
    <t>amessengerbv@fema.gov</t>
  </si>
  <si>
    <t>Cookie McQuilty</t>
  </si>
  <si>
    <t>cmcquiltybw@technorati.com</t>
  </si>
  <si>
    <t>Bayt ‘Anān</t>
  </si>
  <si>
    <t>Inigo Tander</t>
  </si>
  <si>
    <t>itanderbx@chron.com</t>
  </si>
  <si>
    <t>Norry Patnelli</t>
  </si>
  <si>
    <t>npatnelliby@photobucket.com</t>
  </si>
  <si>
    <t>Petrikov</t>
  </si>
  <si>
    <t>Rubetta Torrans</t>
  </si>
  <si>
    <t>rtorransbz@google.com</t>
  </si>
  <si>
    <t>Zelma Teeney</t>
  </si>
  <si>
    <t>zteeneyc0@opensource.org</t>
  </si>
  <si>
    <t>‘Amrān</t>
  </si>
  <si>
    <t>Cordy Plaschke</t>
  </si>
  <si>
    <t>cplaschkec1@ucoz.ru</t>
  </si>
  <si>
    <t>Międzyrzecz</t>
  </si>
  <si>
    <t>Ophelia Adrianello</t>
  </si>
  <si>
    <t>oadrianelloc2@house.gov</t>
  </si>
  <si>
    <t>Chumpi</t>
  </si>
  <si>
    <t>Tallie Linebarger</t>
  </si>
  <si>
    <t>tlinebargerc3@a8.net</t>
  </si>
  <si>
    <t>Woodman Kopfer</t>
  </si>
  <si>
    <t>wkopferc4@rakuten.co.jp</t>
  </si>
  <si>
    <t>Perth</t>
  </si>
  <si>
    <t>Regan Noah</t>
  </si>
  <si>
    <t>rnoahc5@spiegel.de</t>
  </si>
  <si>
    <t>Saul Simakov</t>
  </si>
  <si>
    <t>ssimakovc6@booking.com</t>
  </si>
  <si>
    <t>Sumner Carey</t>
  </si>
  <si>
    <t>scareyc7@hhs.gov</t>
  </si>
  <si>
    <t>Kinna Jiroutka</t>
  </si>
  <si>
    <t>kjiroutkac8@deliciousdays.com</t>
  </si>
  <si>
    <t>Kimball Leverson</t>
  </si>
  <si>
    <t>kleversonc9@apache.org</t>
  </si>
  <si>
    <t>Mollee Elloit</t>
  </si>
  <si>
    <t>melloitca@hud.gov</t>
  </si>
  <si>
    <t>Babakankiray</t>
  </si>
  <si>
    <t>Monique Downing</t>
  </si>
  <si>
    <t>mdowningcb@toplist.cz</t>
  </si>
  <si>
    <t>Drona Berry</t>
  </si>
  <si>
    <t>dberrycc@wisc.edu</t>
  </si>
  <si>
    <t>Plaju</t>
  </si>
  <si>
    <t>Happy Wetherald</t>
  </si>
  <si>
    <t>hwetheraldcd@delicious.com</t>
  </si>
  <si>
    <t>Frasquito Rosedale</t>
  </si>
  <si>
    <t>frosedalece@naver.com</t>
  </si>
  <si>
    <t>Orodo</t>
  </si>
  <si>
    <t>Lacie Philippard</t>
  </si>
  <si>
    <t>lphilippardcf@trellian.com</t>
  </si>
  <si>
    <t>Shirleen Scheu</t>
  </si>
  <si>
    <t>sscheucg@posterous.com</t>
  </si>
  <si>
    <t>Várzeas</t>
  </si>
  <si>
    <t>Averil Dickerson</t>
  </si>
  <si>
    <t>adickersonch@youku.com</t>
  </si>
  <si>
    <t>Pravdinsk</t>
  </si>
  <si>
    <t>Paquito Blamire</t>
  </si>
  <si>
    <t>pblamireci@google.ru</t>
  </si>
  <si>
    <t>Bronx</t>
  </si>
  <si>
    <t>Delmor Held</t>
  </si>
  <si>
    <t>dheldcj@cnbc.com</t>
  </si>
  <si>
    <t>Fiais da Beira</t>
  </si>
  <si>
    <t>Dania Gollin</t>
  </si>
  <si>
    <t>dgollinck@blogger.com</t>
  </si>
  <si>
    <t>Dul’durga</t>
  </si>
  <si>
    <t>Ive Haysman</t>
  </si>
  <si>
    <t>ihaysmancl@unc.edu</t>
  </si>
  <si>
    <t>Kiah Jorge</t>
  </si>
  <si>
    <t>kjorgecm@rakuten.co.jp</t>
  </si>
  <si>
    <t>Pelabuhan Dagang</t>
  </si>
  <si>
    <t>Romeo Ausher</t>
  </si>
  <si>
    <t>raushercn@fotki.com</t>
  </si>
  <si>
    <t>Rudolf Corps</t>
  </si>
  <si>
    <t>rcorpsco@uol.com.br</t>
  </si>
  <si>
    <t>Tracy Gricks</t>
  </si>
  <si>
    <t>tgrickscp@sogou.com</t>
  </si>
  <si>
    <t>Adolpho Riatt</t>
  </si>
  <si>
    <t>ariattcq@house.gov</t>
  </si>
  <si>
    <t>Uwelini</t>
  </si>
  <si>
    <t>Bord Halso</t>
  </si>
  <si>
    <t>bhalsocr@plala.or.jp</t>
  </si>
  <si>
    <t>Karrie Mussalli</t>
  </si>
  <si>
    <t>kmussallics@blog.com</t>
  </si>
  <si>
    <t>Plasy</t>
  </si>
  <si>
    <t>Andrea Jaffra</t>
  </si>
  <si>
    <t>ajaffract@symantec.com</t>
  </si>
  <si>
    <t>Cindi Abson</t>
  </si>
  <si>
    <t>cabsoncu@taobao.com</t>
  </si>
  <si>
    <t>Esmeralda</t>
  </si>
  <si>
    <t>Julieta Ragsdall</t>
  </si>
  <si>
    <t>jragsdallcv@dion.ne.jp</t>
  </si>
  <si>
    <t>Yorker Leap</t>
  </si>
  <si>
    <t>yleapcw@chron.com</t>
  </si>
  <si>
    <t>Gaoxing</t>
  </si>
  <si>
    <t>Harvey Forton</t>
  </si>
  <si>
    <t>hfortoncx@wikimedia.org</t>
  </si>
  <si>
    <t>Independencia</t>
  </si>
  <si>
    <t>Riley Egle</t>
  </si>
  <si>
    <t>reglecy@google.com.hk</t>
  </si>
  <si>
    <t>Dengjia</t>
  </si>
  <si>
    <t>Iolanthe Withnall</t>
  </si>
  <si>
    <t>iwithnallcz@psu.edu</t>
  </si>
  <si>
    <t>Ţūlkarm</t>
  </si>
  <si>
    <t>Hartwell Sigfrid</t>
  </si>
  <si>
    <t>hsigfridd0@hp.com</t>
  </si>
  <si>
    <t>Cambas</t>
  </si>
  <si>
    <t>Goldi Girton</t>
  </si>
  <si>
    <t>ggirtond1@go.com</t>
  </si>
  <si>
    <t>Taiyangling</t>
  </si>
  <si>
    <t>Francisca Gauvin</t>
  </si>
  <si>
    <t>fgauvind2@uiuc.edu</t>
  </si>
  <si>
    <t>Peukanbada</t>
  </si>
  <si>
    <t>Daffie Pask</t>
  </si>
  <si>
    <t>dpaskd3@infoseek.co.jp</t>
  </si>
  <si>
    <t>Varaždin</t>
  </si>
  <si>
    <t>Abdel Batalle</t>
  </si>
  <si>
    <t>abatalled4@ow.ly</t>
  </si>
  <si>
    <t>Crawford Eilhersen</t>
  </si>
  <si>
    <t>ceilhersend5@tamu.edu</t>
  </si>
  <si>
    <t>Flss Langlais</t>
  </si>
  <si>
    <t>flanglaisd6@slashdot.org</t>
  </si>
  <si>
    <t>Jacarezinho</t>
  </si>
  <si>
    <t>Christos Leighfield</t>
  </si>
  <si>
    <t>cleighfieldd7@hud.gov</t>
  </si>
  <si>
    <t>Trefor Crolla</t>
  </si>
  <si>
    <t>tcrollad8@engadget.com</t>
  </si>
  <si>
    <t>Cotorra</t>
  </si>
  <si>
    <t>Stacey Vanstone</t>
  </si>
  <si>
    <t>svanstoned9@github.com</t>
  </si>
  <si>
    <t>Damulog</t>
  </si>
  <si>
    <t>Lynea Inworth</t>
  </si>
  <si>
    <t>linworthda@tinyurl.com</t>
  </si>
  <si>
    <t>Venita Mackin</t>
  </si>
  <si>
    <t>vmackindb@techcrunch.com</t>
  </si>
  <si>
    <t>Ciyun</t>
  </si>
  <si>
    <t>Alfy Ellick</t>
  </si>
  <si>
    <t>aellickdc@google.de</t>
  </si>
  <si>
    <t>Star Eyer</t>
  </si>
  <si>
    <t>seyerdd@merriam-webster.com</t>
  </si>
  <si>
    <t>Wāling</t>
  </si>
  <si>
    <t>Richmound Greve</t>
  </si>
  <si>
    <t>rgrevede@umich.edu</t>
  </si>
  <si>
    <t>Chipata</t>
  </si>
  <si>
    <t>Cindee Diter</t>
  </si>
  <si>
    <t>cditerdf@hugedomains.com</t>
  </si>
  <si>
    <t>Eddy Astlet</t>
  </si>
  <si>
    <t>eastletdg@google.com.hk</t>
  </si>
  <si>
    <t>Balakhninskiy</t>
  </si>
  <si>
    <t>Perry McClure</t>
  </si>
  <si>
    <t>pmccluredh@nydailynews.com</t>
  </si>
  <si>
    <t>Neda Roskeilly</t>
  </si>
  <si>
    <t>nroskeillydi@istockphoto.com</t>
  </si>
  <si>
    <t>Tuck Ciobutaro</t>
  </si>
  <si>
    <t>tciobutarodj@1688.com</t>
  </si>
  <si>
    <t>Temeke</t>
  </si>
  <si>
    <t>Jan Scardefield</t>
  </si>
  <si>
    <t>jscardefielddk@usa.gov</t>
  </si>
  <si>
    <t>Willey Labat</t>
  </si>
  <si>
    <t>wlabatdl@woothemes.com</t>
  </si>
  <si>
    <t>Micheline Mila</t>
  </si>
  <si>
    <t>mmiladm@meetup.com</t>
  </si>
  <si>
    <t>Montería</t>
  </si>
  <si>
    <t>Lemar Taberer</t>
  </si>
  <si>
    <t>ltabererdn@moonfruit.com</t>
  </si>
  <si>
    <t>Newton Holde</t>
  </si>
  <si>
    <t>nholdedo@tiny.cc</t>
  </si>
  <si>
    <t>Klemens Berge</t>
  </si>
  <si>
    <t>kbergedp@hatena.ne.jp</t>
  </si>
  <si>
    <t>Charline Haycock</t>
  </si>
  <si>
    <t>chaycockdq@java.com</t>
  </si>
  <si>
    <t>Fortios</t>
  </si>
  <si>
    <t>Miguelita Grutchfield</t>
  </si>
  <si>
    <t>mgrutchfielddr@google.nl</t>
  </si>
  <si>
    <t>Efrem Pyburn</t>
  </si>
  <si>
    <t>epyburnds@wiley.com</t>
  </si>
  <si>
    <t>Rea Cowdry</t>
  </si>
  <si>
    <t>rcowdrydt@devhub.com</t>
  </si>
  <si>
    <t>Milwaukee</t>
  </si>
  <si>
    <t>Peg Harmston</t>
  </si>
  <si>
    <t>pharmstondu@topsy.com</t>
  </si>
  <si>
    <t>Milo Raraty</t>
  </si>
  <si>
    <t>mraratydv@columbia.edu</t>
  </si>
  <si>
    <t>Justinian Raoult</t>
  </si>
  <si>
    <t>jraoultdw@over-blog.com</t>
  </si>
  <si>
    <t>Merle Durden</t>
  </si>
  <si>
    <t>mdurdendx@amazon.co.jp</t>
  </si>
  <si>
    <t>Parista</t>
  </si>
  <si>
    <t>Eryn Garrold</t>
  </si>
  <si>
    <t>egarrolddy@sitemeter.com</t>
  </si>
  <si>
    <t>Jixing</t>
  </si>
  <si>
    <t>Gordy Chatell</t>
  </si>
  <si>
    <t>gchatelldz@princeton.edu</t>
  </si>
  <si>
    <t>Riki Gleave</t>
  </si>
  <si>
    <t>rgleavee0@mayoclinic.com</t>
  </si>
  <si>
    <t>Pato Branco</t>
  </si>
  <si>
    <t>Dayle MacGuffog</t>
  </si>
  <si>
    <t>dmacguffoge1@ehow.com</t>
  </si>
  <si>
    <t>Bernadette Maulin</t>
  </si>
  <si>
    <t>bmauline2@godaddy.com</t>
  </si>
  <si>
    <t>Martanesh</t>
  </si>
  <si>
    <t>Napoleon Goodson</t>
  </si>
  <si>
    <t>ngoodsone3@fotki.com</t>
  </si>
  <si>
    <t>Turmi</t>
  </si>
  <si>
    <t>Livvie MacIntosh</t>
  </si>
  <si>
    <t>lmacintoshe4@adobe.com</t>
  </si>
  <si>
    <t>Tania Tomankowski</t>
  </si>
  <si>
    <t>ttomankowskie5@com.com</t>
  </si>
  <si>
    <t>Turinsk</t>
  </si>
  <si>
    <t>Heinrick Aymeric</t>
  </si>
  <si>
    <t>haymerice6@blogger.com</t>
  </si>
  <si>
    <t>Cigaleuh Kulon</t>
  </si>
  <si>
    <t>Caressa Puzey</t>
  </si>
  <si>
    <t>cpuzeye7@barnesandnoble.com</t>
  </si>
  <si>
    <t>Badāmā</t>
  </si>
  <si>
    <t>Valeda Tarborn</t>
  </si>
  <si>
    <t>vtarborne8@homestead.com</t>
  </si>
  <si>
    <t>Ojo de Agua</t>
  </si>
  <si>
    <t>Kenna Errey</t>
  </si>
  <si>
    <t>kerreye9@joomla.org</t>
  </si>
  <si>
    <t>Horad Barysaw</t>
  </si>
  <si>
    <t>Araldo Casley</t>
  </si>
  <si>
    <t>acasleyea@pagesperso-orange.fr</t>
  </si>
  <si>
    <t>Gotse Delchev</t>
  </si>
  <si>
    <t>Averil Rabb</t>
  </si>
  <si>
    <t>arabbeb@google.it</t>
  </si>
  <si>
    <t>Hildagard Nertney</t>
  </si>
  <si>
    <t>hnertneyec@shutterfly.com</t>
  </si>
  <si>
    <t>Grabów</t>
  </si>
  <si>
    <t>Eustace Whaymand</t>
  </si>
  <si>
    <t>ewhaymanded@xing.com</t>
  </si>
  <si>
    <t>Dilan Shirley</t>
  </si>
  <si>
    <t>dshirleyee@examiner.com</t>
  </si>
  <si>
    <t>Kanya Pichmann</t>
  </si>
  <si>
    <t>kpichmannef@boston.com</t>
  </si>
  <si>
    <t>Vila Moreira</t>
  </si>
  <si>
    <t>Dennis Bengochea</t>
  </si>
  <si>
    <t>dbengocheaeg@bbc.co.uk</t>
  </si>
  <si>
    <t>Tiffany Rance</t>
  </si>
  <si>
    <t>tranceeh@unblog.fr</t>
  </si>
  <si>
    <t>Armand Grishanov</t>
  </si>
  <si>
    <t>agrishanovei@yelp.com</t>
  </si>
  <si>
    <t>Paris 18</t>
  </si>
  <si>
    <t>Bird Shallow</t>
  </si>
  <si>
    <t>bshallowej@technorati.com</t>
  </si>
  <si>
    <t>Pierre Blewett</t>
  </si>
  <si>
    <t>pblewettek@last.fm</t>
  </si>
  <si>
    <t>Rafaello Cluett</t>
  </si>
  <si>
    <t>rcluettel@paginegialle.it</t>
  </si>
  <si>
    <t>Isniq</t>
  </si>
  <si>
    <t>Merna O'Duggan</t>
  </si>
  <si>
    <t>modugganem@weibo.com</t>
  </si>
  <si>
    <t>Bañga</t>
  </si>
  <si>
    <t>Hewe Wartonby</t>
  </si>
  <si>
    <t>hwartonbyen@hud.gov</t>
  </si>
  <si>
    <t>Rube Benian</t>
  </si>
  <si>
    <t>rbenianeo@domainmarket.com</t>
  </si>
  <si>
    <t>Marinna McKenny</t>
  </si>
  <si>
    <t>mmckennyep@independent.co.uk</t>
  </si>
  <si>
    <t>Cristi Meach</t>
  </si>
  <si>
    <t>cmeacheq@illinois.edu</t>
  </si>
  <si>
    <t>Margahayu</t>
  </si>
  <si>
    <t>Madelin Peat</t>
  </si>
  <si>
    <t>mpeater@surveymonkey.com</t>
  </si>
  <si>
    <t>Pohrebyshche</t>
  </si>
  <si>
    <t>Raimund Stark</t>
  </si>
  <si>
    <t>rstarkes@fc2.com</t>
  </si>
  <si>
    <t>Lucinda Rockliffe</t>
  </si>
  <si>
    <t>lrockliffeet@jimdo.com</t>
  </si>
  <si>
    <t>Malveira</t>
  </si>
  <si>
    <t>Deane Bompas</t>
  </si>
  <si>
    <t>dbompaseu@tripod.com</t>
  </si>
  <si>
    <t>Vonny Barlie</t>
  </si>
  <si>
    <t>vbarlieev@hatena.ne.jp</t>
  </si>
  <si>
    <t>Ethe Lacey</t>
  </si>
  <si>
    <t>elaceyew@time.com</t>
  </si>
  <si>
    <t>Tianxin</t>
  </si>
  <si>
    <t>Tracy Kiely</t>
  </si>
  <si>
    <t>tkielyex@unicef.org</t>
  </si>
  <si>
    <t>Ccuntuma</t>
  </si>
  <si>
    <t>Bernie St Quenin</t>
  </si>
  <si>
    <t>bstqueniney@indiegogo.com</t>
  </si>
  <si>
    <t>Cad Davidof</t>
  </si>
  <si>
    <t>cdavidofez@bizjournals.com</t>
  </si>
  <si>
    <t>Tangba</t>
  </si>
  <si>
    <t>Aubrie Pullin</t>
  </si>
  <si>
    <t>apullinf0@nature.com</t>
  </si>
  <si>
    <t>Carolin MacLese</t>
  </si>
  <si>
    <t>cmaclesef1@mlb.com</t>
  </si>
  <si>
    <t>Cabano</t>
  </si>
  <si>
    <t>Nicolas Ferrick</t>
  </si>
  <si>
    <t>nferrickf2@hexun.com</t>
  </si>
  <si>
    <t>Bang Kho Laem</t>
  </si>
  <si>
    <t>Debee Bettam</t>
  </si>
  <si>
    <t>dbettamf3@ow.ly</t>
  </si>
  <si>
    <t>Tabatinga</t>
  </si>
  <si>
    <t>Maurine Emanson</t>
  </si>
  <si>
    <t>memansonf4@com.com</t>
  </si>
  <si>
    <t>Hermie Guidotti</t>
  </si>
  <si>
    <t>hguidottif5@4shared.com</t>
  </si>
  <si>
    <t>Jarigue</t>
  </si>
  <si>
    <t>Ardath Ambrogiotti</t>
  </si>
  <si>
    <t>aambrogiottif6@archive.org</t>
  </si>
  <si>
    <t>Jonathan Staite</t>
  </si>
  <si>
    <t>jstaitef7@reference.com</t>
  </si>
  <si>
    <t>Elliot</t>
  </si>
  <si>
    <t>Cordelia Cristofolo</t>
  </si>
  <si>
    <t>ccristofolof8@dropbox.com</t>
  </si>
  <si>
    <t>Huamachuco</t>
  </si>
  <si>
    <t>Lilyan Jacox</t>
  </si>
  <si>
    <t>ljacoxf9@ucla.edu</t>
  </si>
  <si>
    <t>Makabe</t>
  </si>
  <si>
    <t>Chloris Somersett</t>
  </si>
  <si>
    <t>csomersettfa@netscape.com</t>
  </si>
  <si>
    <t>Windsor</t>
  </si>
  <si>
    <t>Margot Ching</t>
  </si>
  <si>
    <t>mchingfb@berkeley.edu</t>
  </si>
  <si>
    <t>Dongbatu</t>
  </si>
  <si>
    <t>Philbert Rivaland</t>
  </si>
  <si>
    <t>privalandfc@smugmug.com</t>
  </si>
  <si>
    <t>Mainit</t>
  </si>
  <si>
    <t>Ilsa Warcop</t>
  </si>
  <si>
    <t>iwarcopfd@xrea.com</t>
  </si>
  <si>
    <t>Gastoúni</t>
  </si>
  <si>
    <t>Ignacius Mynett</t>
  </si>
  <si>
    <t>imynettfe@shop-pro.jp</t>
  </si>
  <si>
    <t>Heerlen</t>
  </si>
  <si>
    <t>Giralda Oakton</t>
  </si>
  <si>
    <t>goaktonff@friendfeed.com</t>
  </si>
  <si>
    <t>Janine O'Duilleain</t>
  </si>
  <si>
    <t>joduilleainfg@who.int</t>
  </si>
  <si>
    <t>Olo</t>
  </si>
  <si>
    <t>Reider Renfrew</t>
  </si>
  <si>
    <t>rrenfrewfh@weather.com</t>
  </si>
  <si>
    <t>Lorenza Chapling</t>
  </si>
  <si>
    <t>lchaplingfi@smh.com.au</t>
  </si>
  <si>
    <t>Bystřice nad Pernštejnem</t>
  </si>
  <si>
    <t>Karon Skellorne</t>
  </si>
  <si>
    <t>kskellornefj@cam.ac.uk</t>
  </si>
  <si>
    <t>Doctor Juan León Mallorquín</t>
  </si>
  <si>
    <t>Pavlov Bidgod</t>
  </si>
  <si>
    <t>pbidgodfk@apache.org</t>
  </si>
  <si>
    <t>Jenggawah</t>
  </si>
  <si>
    <t>Crichton Pechell</t>
  </si>
  <si>
    <t>cpechellfl@washington.edu</t>
  </si>
  <si>
    <t>Juline Broderick</t>
  </si>
  <si>
    <t>jbroderickfm@usatoday.com</t>
  </si>
  <si>
    <t>Ortensia Christin</t>
  </si>
  <si>
    <t>ochristinfn@networksolutions.com</t>
  </si>
  <si>
    <t>Torino</t>
  </si>
  <si>
    <t>Burt Melbourn</t>
  </si>
  <si>
    <t>bmelbournfo@squidoo.com</t>
  </si>
  <si>
    <t>Uzhhorod</t>
  </si>
  <si>
    <t>Ker Husby</t>
  </si>
  <si>
    <t>khusbyfp@github.com</t>
  </si>
  <si>
    <t>Maynard Tottman</t>
  </si>
  <si>
    <t>mtottmanfq@constantcontact.com</t>
  </si>
  <si>
    <t>Etheline Gabala</t>
  </si>
  <si>
    <t>egabalafr@china.com.cn</t>
  </si>
  <si>
    <t>Anton Bruton</t>
  </si>
  <si>
    <t>abrutonfs@theatlantic.com</t>
  </si>
  <si>
    <t>Rickey Bhatia</t>
  </si>
  <si>
    <t>rbhatiaft@webs.com</t>
  </si>
  <si>
    <t>Zeke Wigg</t>
  </si>
  <si>
    <t>zwiggfu@ibm.com</t>
  </si>
  <si>
    <t>Chaunce Paulucci</t>
  </si>
  <si>
    <t>cpauluccifv@indiatimes.com</t>
  </si>
  <si>
    <t>Fasi</t>
  </si>
  <si>
    <t>Shayne Cobbin</t>
  </si>
  <si>
    <t>scobbinfw@biglobe.ne.jp</t>
  </si>
  <si>
    <t>Yuhuangding</t>
  </si>
  <si>
    <t>Mahmoud Bavin</t>
  </si>
  <si>
    <t>mbavinfx@elegantthemes.com</t>
  </si>
  <si>
    <t>Frances Oels</t>
  </si>
  <si>
    <t>foelsfy@tiny.cc</t>
  </si>
  <si>
    <t>Rafaela Saphir</t>
  </si>
  <si>
    <t>rsaphirfz@nba.com</t>
  </si>
  <si>
    <t>Gay Abbatini</t>
  </si>
  <si>
    <t>gabbatinig0@blogspot.com</t>
  </si>
  <si>
    <t>Tanbu</t>
  </si>
  <si>
    <t>Gretal Coburn</t>
  </si>
  <si>
    <t>gcoburng1@usa.gov</t>
  </si>
  <si>
    <t>Hägersten</t>
  </si>
  <si>
    <t>Ransell McGarahan</t>
  </si>
  <si>
    <t>rmcgarahang2@prnewswire.com</t>
  </si>
  <si>
    <t>Dawa-Dawa</t>
  </si>
  <si>
    <t>Drucy Megahey</t>
  </si>
  <si>
    <t>dmegaheyg3@wired.com</t>
  </si>
  <si>
    <t>Marinna Glassard</t>
  </si>
  <si>
    <t>mglassardg4@deliciousdays.com</t>
  </si>
  <si>
    <t>Marsh Le Claire</t>
  </si>
  <si>
    <t>mleclaireg5@smh.com.au</t>
  </si>
  <si>
    <t>Wukou</t>
  </si>
  <si>
    <t>Daryle Valente</t>
  </si>
  <si>
    <t>dvalenteg6@webs.com</t>
  </si>
  <si>
    <t>Filia MacCorkell</t>
  </si>
  <si>
    <t>fmaccorkellg7@deliciousdays.com</t>
  </si>
  <si>
    <t>Tongtuan</t>
  </si>
  <si>
    <t>Pincus Elland</t>
  </si>
  <si>
    <t>pellandg8@ft.com</t>
  </si>
  <si>
    <t>Barurao</t>
  </si>
  <si>
    <t>Cecilio Winsborrow</t>
  </si>
  <si>
    <t>cwinsborrowg9@jimdo.com</t>
  </si>
  <si>
    <t>Hexiangqiao</t>
  </si>
  <si>
    <t>Elbertine Pennycook</t>
  </si>
  <si>
    <t>epennycookga@deviantart.com</t>
  </si>
  <si>
    <t>Reeva Beresford</t>
  </si>
  <si>
    <t>rberesfordgb@sakura.ne.jp</t>
  </si>
  <si>
    <t>Miętne</t>
  </si>
  <si>
    <t>Sigismondo Carlesso</t>
  </si>
  <si>
    <t>scarlessogc@163.com</t>
  </si>
  <si>
    <t>Amalle Halwell</t>
  </si>
  <si>
    <t>ahalwellgd@homestead.com</t>
  </si>
  <si>
    <t>Court Meadows</t>
  </si>
  <si>
    <t>cmeadowsge@tamu.edu</t>
  </si>
  <si>
    <t>Lisette Decourt</t>
  </si>
  <si>
    <t>ldecourtgf@domainmarket.com</t>
  </si>
  <si>
    <t>Jarid Lambart</t>
  </si>
  <si>
    <t>jlambartgg@msn.com</t>
  </si>
  <si>
    <t>Maswa</t>
  </si>
  <si>
    <t>Fonz Harrismith</t>
  </si>
  <si>
    <t>fharrismithgh@is.gd</t>
  </si>
  <si>
    <t>Bentlee Verdie</t>
  </si>
  <si>
    <t>bverdiegi@adobe.com</t>
  </si>
  <si>
    <t>Duky Strothers</t>
  </si>
  <si>
    <t>dstrothersgj@whitehouse.gov</t>
  </si>
  <si>
    <t>Antonino Augie</t>
  </si>
  <si>
    <t>aaugiegk@dedecms.com</t>
  </si>
  <si>
    <t>Merell Leinthall</t>
  </si>
  <si>
    <t>mleinthallgl@ucoz.ru</t>
  </si>
  <si>
    <t>Keriann Hammerstone</t>
  </si>
  <si>
    <t>khammerstonegm@nsw.gov.au</t>
  </si>
  <si>
    <t>Catania</t>
  </si>
  <si>
    <t>Helenelizabeth Dincke</t>
  </si>
  <si>
    <t>hdinckegn@delicious.com</t>
  </si>
  <si>
    <t>Bako</t>
  </si>
  <si>
    <t>Cooper Tryme</t>
  </si>
  <si>
    <t>ctrymego@spiegel.de</t>
  </si>
  <si>
    <t>Hall Diffley</t>
  </si>
  <si>
    <t>hdiffleygp@tinypic.com</t>
  </si>
  <si>
    <t>Izabel Kelsow</t>
  </si>
  <si>
    <t>ikelsowgq@illinois.edu</t>
  </si>
  <si>
    <t>Gus’-Khrustal’nyy</t>
  </si>
  <si>
    <t>Elga Crock</t>
  </si>
  <si>
    <t>ecrockgr@nih.gov</t>
  </si>
  <si>
    <t>Eunice Mcwhinnie</t>
  </si>
  <si>
    <t>emcwhinniegs@wp.com</t>
  </si>
  <si>
    <t>Reagen Couser</t>
  </si>
  <si>
    <t>rcousergt@gizmodo.com</t>
  </si>
  <si>
    <t>Kele Carsey</t>
  </si>
  <si>
    <t>kcarseygu@google.pl</t>
  </si>
  <si>
    <t>Frankfort</t>
  </si>
  <si>
    <t>Durant Sallier</t>
  </si>
  <si>
    <t>dsalliergv@yellowbook.com</t>
  </si>
  <si>
    <t>Alonzo Napoli</t>
  </si>
  <si>
    <t>anapoligw@google.ru</t>
  </si>
  <si>
    <t>Farand Bortoluzzi</t>
  </si>
  <si>
    <t>fbortoluzzigx@icq.com</t>
  </si>
  <si>
    <t>Gabe Hansie</t>
  </si>
  <si>
    <t>ghansiegy@theguardian.com</t>
  </si>
  <si>
    <t>Tayang</t>
  </si>
  <si>
    <t>Daphene Palfreman</t>
  </si>
  <si>
    <t>dpalfremangz@jiathis.com</t>
  </si>
  <si>
    <t>Ḩablah</t>
  </si>
  <si>
    <t>Griffith Pestell</t>
  </si>
  <si>
    <t>gpestellh0@dion.ne.jp</t>
  </si>
  <si>
    <t>Clio Millen</t>
  </si>
  <si>
    <t>cmillenh1@parallels.com</t>
  </si>
  <si>
    <t>Vónitsa</t>
  </si>
  <si>
    <t>Lammond McJarrow</t>
  </si>
  <si>
    <t>lmcjarrowh2@parallels.com</t>
  </si>
  <si>
    <t>Mbinga</t>
  </si>
  <si>
    <t>Merola Rosling</t>
  </si>
  <si>
    <t>mroslingh3@ustream.tv</t>
  </si>
  <si>
    <t>Vanda King</t>
  </si>
  <si>
    <t>vkingh4@cloudflare.com</t>
  </si>
  <si>
    <t>Garey McBride</t>
  </si>
  <si>
    <t>gmcbrideh5@omniture.com</t>
  </si>
  <si>
    <t>Colca</t>
  </si>
  <si>
    <t>Lewie Awty</t>
  </si>
  <si>
    <t>lawtyh6@nba.com</t>
  </si>
  <si>
    <t>Petrovskaya</t>
  </si>
  <si>
    <t>Korie Dan</t>
  </si>
  <si>
    <t>kdanh7@example.com</t>
  </si>
  <si>
    <t>Yong’an</t>
  </si>
  <si>
    <t>Britni Fawke</t>
  </si>
  <si>
    <t>bfawkeh8@bizjournals.com</t>
  </si>
  <si>
    <t>Garland Meadus</t>
  </si>
  <si>
    <t>gmeadush9@hud.gov</t>
  </si>
  <si>
    <t>Malcolm Estabrook</t>
  </si>
  <si>
    <t>mestabrookha@wunderground.com</t>
  </si>
  <si>
    <t>Calachuchi</t>
  </si>
  <si>
    <t>Reynolds Iredale</t>
  </si>
  <si>
    <t>riredalehb@ezinearticles.com</t>
  </si>
  <si>
    <t>Shir Bierton</t>
  </si>
  <si>
    <t>sbiertonhc@qq.com</t>
  </si>
  <si>
    <t>Guinna Icom</t>
  </si>
  <si>
    <t>gicomhd@bravesites.com</t>
  </si>
  <si>
    <t>Devland Auchterlonie</t>
  </si>
  <si>
    <t>dauchterloniehe@forbes.com</t>
  </si>
  <si>
    <t>Leela Bushell</t>
  </si>
  <si>
    <t>lbushellhf@noaa.gov</t>
  </si>
  <si>
    <t>Baise City</t>
  </si>
  <si>
    <t>Paloma Klisch</t>
  </si>
  <si>
    <t>pklischhg@google.com.au</t>
  </si>
  <si>
    <t>Xinchong</t>
  </si>
  <si>
    <t>Rickey Boothe</t>
  </si>
  <si>
    <t>rboothehh@newsvine.com</t>
  </si>
  <si>
    <t>Herbie Everitt</t>
  </si>
  <si>
    <t>heveritthi@chronoengine.com</t>
  </si>
  <si>
    <t>Doralin Hacker</t>
  </si>
  <si>
    <t>dhackerhj@woothemes.com</t>
  </si>
  <si>
    <t>Max Goodred</t>
  </si>
  <si>
    <t>mgoodredhk@thetimes.co.uk</t>
  </si>
  <si>
    <t>Tailing</t>
  </si>
  <si>
    <t>Allistir Bannon</t>
  </si>
  <si>
    <t>abannonhl@dyndns.org</t>
  </si>
  <si>
    <t>Taisen-ri</t>
  </si>
  <si>
    <t>Sarita Collishaw</t>
  </si>
  <si>
    <t>scollishawhm@ovh.net</t>
  </si>
  <si>
    <t>Jianfeng</t>
  </si>
  <si>
    <t>Kattie Yu</t>
  </si>
  <si>
    <t>kyuhn@timesonline.co.uk</t>
  </si>
  <si>
    <t>Mandráki</t>
  </si>
  <si>
    <t>Homer Bryers</t>
  </si>
  <si>
    <t>hbryersho@blogtalkradio.com</t>
  </si>
  <si>
    <t>Voronezh</t>
  </si>
  <si>
    <t>Lavina Reeder</t>
  </si>
  <si>
    <t>lreederhp@miitbeian.gov.cn</t>
  </si>
  <si>
    <t>Tongren</t>
  </si>
  <si>
    <t>Sergio Krol</t>
  </si>
  <si>
    <t>skrolhq@cdbaby.com</t>
  </si>
  <si>
    <t>East End</t>
  </si>
  <si>
    <t>Inger Pressdee</t>
  </si>
  <si>
    <t>ipressdeehr@comcast.net</t>
  </si>
  <si>
    <t>Baclayon</t>
  </si>
  <si>
    <t>Mae Worster</t>
  </si>
  <si>
    <t>mworsterhs@taobao.com</t>
  </si>
  <si>
    <t>Štore</t>
  </si>
  <si>
    <t>Pierce Brimble</t>
  </si>
  <si>
    <t>pbrimbleht@wp.com</t>
  </si>
  <si>
    <t>Tsévié</t>
  </si>
  <si>
    <t>Eugenie Rewcassell</t>
  </si>
  <si>
    <t>erewcassellhu@hubpages.com</t>
  </si>
  <si>
    <t>Manalu</t>
  </si>
  <si>
    <t>Blanch Simonitto</t>
  </si>
  <si>
    <t>bsimonittohv@hatena.ne.jp</t>
  </si>
  <si>
    <t>Britt Pettus</t>
  </si>
  <si>
    <t>bpettushw@noaa.gov</t>
  </si>
  <si>
    <t>Bugis</t>
  </si>
  <si>
    <t>Nikolaus Kirkam</t>
  </si>
  <si>
    <t>nkirkamhx@spiegel.de</t>
  </si>
  <si>
    <t>Martakert</t>
  </si>
  <si>
    <t>Erie Marsland</t>
  </si>
  <si>
    <t>emarslandhy@mozilla.com</t>
  </si>
  <si>
    <t>Mavra Poff</t>
  </si>
  <si>
    <t>mpoffhz@examiner.com</t>
  </si>
  <si>
    <t>Wangping</t>
  </si>
  <si>
    <t>Web Mistry</t>
  </si>
  <si>
    <t>wmistryi0@twitter.com</t>
  </si>
  <si>
    <t>Habana del Este</t>
  </si>
  <si>
    <t>Ludvig Eat</t>
  </si>
  <si>
    <t>leati1@sfgate.com</t>
  </si>
  <si>
    <t>El Limon</t>
  </si>
  <si>
    <t>Gaye Foynes</t>
  </si>
  <si>
    <t>gfoynesi2@addtoany.com</t>
  </si>
  <si>
    <t>Castelo</t>
  </si>
  <si>
    <t>Beale Shearston</t>
  </si>
  <si>
    <t>bshearstoni3@ycombinator.com</t>
  </si>
  <si>
    <t>Franceville</t>
  </si>
  <si>
    <t>Horacio Brabant</t>
  </si>
  <si>
    <t>hbrabanti4@mashable.com</t>
  </si>
  <si>
    <t>Auroora Machans</t>
  </si>
  <si>
    <t>amachansi5@nature.com</t>
  </si>
  <si>
    <t>Pueblo Nuevo</t>
  </si>
  <si>
    <t>Karly Toll</t>
  </si>
  <si>
    <t>ktolli6@google.com.au</t>
  </si>
  <si>
    <t>Gonbad-e Kāvūs</t>
  </si>
  <si>
    <t>Josephine Drescher</t>
  </si>
  <si>
    <t>jdrescheri7@bluehost.com</t>
  </si>
  <si>
    <t>Floriano</t>
  </si>
  <si>
    <t>Marleah Pyzer</t>
  </si>
  <si>
    <t>mpyzeri8@desdev.cn</t>
  </si>
  <si>
    <t>Mike Raffeorty</t>
  </si>
  <si>
    <t>mraffeortyi9@pbs.org</t>
  </si>
  <si>
    <t>Tuymazy</t>
  </si>
  <si>
    <t>Darrell Rawcliffe</t>
  </si>
  <si>
    <t>drawcliffeia@cbsnews.com</t>
  </si>
  <si>
    <t>Gandapura</t>
  </si>
  <si>
    <t>Kaine Saw</t>
  </si>
  <si>
    <t>ksawib@shutterfly.com</t>
  </si>
  <si>
    <t>Guzhu</t>
  </si>
  <si>
    <t>Nariko Craigs</t>
  </si>
  <si>
    <t>ncraigsic@fastcompany.com</t>
  </si>
  <si>
    <t>Holboo</t>
  </si>
  <si>
    <t>Rosaline Taye</t>
  </si>
  <si>
    <t>rtayeid@unesco.org</t>
  </si>
  <si>
    <t>Tzaneen</t>
  </si>
  <si>
    <t>Pren Hartwright</t>
  </si>
  <si>
    <t>phartwrightie@twitpic.com</t>
  </si>
  <si>
    <t>Morten Sime</t>
  </si>
  <si>
    <t>msimeif@friendfeed.com</t>
  </si>
  <si>
    <t>Cirangga Kidul</t>
  </si>
  <si>
    <t>Edi M'Chirrie</t>
  </si>
  <si>
    <t>emchirrieig@disqus.com</t>
  </si>
  <si>
    <t>Marcel Zieme</t>
  </si>
  <si>
    <t>mziemeih@bluehost.com</t>
  </si>
  <si>
    <t>Bendosewu</t>
  </si>
  <si>
    <t>Vale Waplinton</t>
  </si>
  <si>
    <t>vwaplintonii@foxnews.com</t>
  </si>
  <si>
    <t>Bang Yai</t>
  </si>
  <si>
    <t>Addi Boadby</t>
  </si>
  <si>
    <t>aboadbyij@gnu.org</t>
  </si>
  <si>
    <t>Coaraci</t>
  </si>
  <si>
    <t>Maudie Keirle</t>
  </si>
  <si>
    <t>mkeirleik@google.pl</t>
  </si>
  <si>
    <t>Bayt Sīrā</t>
  </si>
  <si>
    <t>Hank Stanes</t>
  </si>
  <si>
    <t>hstanesil@tuttocitta.it</t>
  </si>
  <si>
    <t>Conduaga</t>
  </si>
  <si>
    <t>Gisela Douglass</t>
  </si>
  <si>
    <t>gdouglassim@networksolutions.com</t>
  </si>
  <si>
    <t>Bangus Kulon</t>
  </si>
  <si>
    <t>Estella Trusler</t>
  </si>
  <si>
    <t>etruslerin@unblog.fr</t>
  </si>
  <si>
    <t>Oswald Ferreras</t>
  </si>
  <si>
    <t>oferrerasio@gnu.org</t>
  </si>
  <si>
    <t>Red Lartice</t>
  </si>
  <si>
    <t>rlarticeip@naver.com</t>
  </si>
  <si>
    <t>Taunan</t>
  </si>
  <si>
    <t>Salomo Larderot</t>
  </si>
  <si>
    <t>slarderotiq@discovery.com</t>
  </si>
  <si>
    <t>Hodkovice nad Mohelkou</t>
  </si>
  <si>
    <t>Prissie Pfaffe</t>
  </si>
  <si>
    <t>ppfaffeir@loc.gov</t>
  </si>
  <si>
    <t>Dobrica</t>
  </si>
  <si>
    <t>Orazio Durrand</t>
  </si>
  <si>
    <t>odurrandis@csmonitor.com</t>
  </si>
  <si>
    <t>Eliot Byne</t>
  </si>
  <si>
    <t>ebyneit@guardian.co.uk</t>
  </si>
  <si>
    <t>Hillary Philippson</t>
  </si>
  <si>
    <t>hphilippsoniu@disqus.com</t>
  </si>
  <si>
    <t>Currie Binns</t>
  </si>
  <si>
    <t>cbinnsiv@delicious.com</t>
  </si>
  <si>
    <t>Glen Blooman</t>
  </si>
  <si>
    <t>gbloomaniw@icio.us</t>
  </si>
  <si>
    <t>Abra Abrahamsohn</t>
  </si>
  <si>
    <t>aabrahamsohnix@berkeley.edu</t>
  </si>
  <si>
    <t>Shermie Wannes</t>
  </si>
  <si>
    <t>swannesiy@smugmug.com</t>
  </si>
  <si>
    <t>Cherri Dubbin</t>
  </si>
  <si>
    <t>cdubbiniz@tinyurl.com</t>
  </si>
  <si>
    <t>Marika Bellino</t>
  </si>
  <si>
    <t>mbellinoj0@ycombinator.com</t>
  </si>
  <si>
    <t>Johogunung</t>
  </si>
  <si>
    <t>Angel Bulfoy</t>
  </si>
  <si>
    <t>abulfoyj1@umich.edu</t>
  </si>
  <si>
    <t>Matango</t>
  </si>
  <si>
    <t>Berrie Allsupp</t>
  </si>
  <si>
    <t>ballsuppj2@usatoday.com</t>
  </si>
  <si>
    <t>Kylie Speares</t>
  </si>
  <si>
    <t>kspearesj3@cnet.com</t>
  </si>
  <si>
    <t>Fenghuangshan</t>
  </si>
  <si>
    <t>Eleanora Presho</t>
  </si>
  <si>
    <t>epreshoj4@cdc.gov</t>
  </si>
  <si>
    <t>Ruby Osselton</t>
  </si>
  <si>
    <t>rosseltonj5@about.me</t>
  </si>
  <si>
    <t>Amandy Deakes</t>
  </si>
  <si>
    <t>adeakesj6@php.net</t>
  </si>
  <si>
    <t>Wiang Nuea</t>
  </si>
  <si>
    <t>Lynnea Clarkin</t>
  </si>
  <si>
    <t>lclarkinj7@skyrock.com</t>
  </si>
  <si>
    <t>Dixie Hargate</t>
  </si>
  <si>
    <t>dhargatej8@hao123.com</t>
  </si>
  <si>
    <t>Cempaka</t>
  </si>
  <si>
    <t>Tom Hartop</t>
  </si>
  <si>
    <t>thartopj9@i2i.jp</t>
  </si>
  <si>
    <t>Curry Jukes</t>
  </si>
  <si>
    <t>cjukesja@plala.or.jp</t>
  </si>
  <si>
    <t>Ardeen Genney</t>
  </si>
  <si>
    <t>agenneyjb@ustream.tv</t>
  </si>
  <si>
    <t>Gardy Guidera</t>
  </si>
  <si>
    <t>gguiderajc@wired.com</t>
  </si>
  <si>
    <t>Elora Perllman</t>
  </si>
  <si>
    <t>eperllmanjd@globo.com</t>
  </si>
  <si>
    <t>Maxy Maddick</t>
  </si>
  <si>
    <t>mmaddickje@ftc.gov</t>
  </si>
  <si>
    <t>Środa Wielkopolska</t>
  </si>
  <si>
    <t>Killian Ivatt</t>
  </si>
  <si>
    <t>kivattjf@usnews.com</t>
  </si>
  <si>
    <t>Skipton Schult</t>
  </si>
  <si>
    <t>sschultjg@bluehost.com</t>
  </si>
  <si>
    <t>Tengjia</t>
  </si>
  <si>
    <t>Rica O'Kenny</t>
  </si>
  <si>
    <t>rokennyjh@who.int</t>
  </si>
  <si>
    <t>Vitrolles</t>
  </si>
  <si>
    <t>Francisco Corse</t>
  </si>
  <si>
    <t>fcorseji@amazonaws.com</t>
  </si>
  <si>
    <t>Uujim</t>
  </si>
  <si>
    <t>Othello Hoovart</t>
  </si>
  <si>
    <t>ohoovartjj@w3.org</t>
  </si>
  <si>
    <t>Itapevi</t>
  </si>
  <si>
    <t>Donnell Thirkettle</t>
  </si>
  <si>
    <t>dthirkettlejk@mail.ru</t>
  </si>
  <si>
    <t>Madīnat ‘Īsá</t>
  </si>
  <si>
    <t>Thadeus Revie</t>
  </si>
  <si>
    <t>treviejl@admin.ch</t>
  </si>
  <si>
    <t>Luelle Shelper</t>
  </si>
  <si>
    <t>lshelperjm@spiegel.de</t>
  </si>
  <si>
    <t>Jarash</t>
  </si>
  <si>
    <t>Chrissie Clowser</t>
  </si>
  <si>
    <t>cclowserjn@joomla.org</t>
  </si>
  <si>
    <t>Griffith Sleath</t>
  </si>
  <si>
    <t>gsleathjo@mashable.com</t>
  </si>
  <si>
    <t>Łomianki</t>
  </si>
  <si>
    <t>Maryellen Offen</t>
  </si>
  <si>
    <t>moffenjp@wsj.com</t>
  </si>
  <si>
    <t>Xinzhai</t>
  </si>
  <si>
    <t>Lockwood Rens</t>
  </si>
  <si>
    <t>lrensjq@istockphoto.com</t>
  </si>
  <si>
    <t>Abelard MacDougall</t>
  </si>
  <si>
    <t>amacdougalljr@wsj.com</t>
  </si>
  <si>
    <t>Nalani Cudde</t>
  </si>
  <si>
    <t>ncuddejs@msn.com</t>
  </si>
  <si>
    <t>Dongpu</t>
  </si>
  <si>
    <t>Florella Jouning</t>
  </si>
  <si>
    <t>fjouningjt@tuttocitta.it</t>
  </si>
  <si>
    <t>Ban Mo</t>
  </si>
  <si>
    <t>Moyna Padefield</t>
  </si>
  <si>
    <t>mpadefieldju@sciencedirect.com</t>
  </si>
  <si>
    <t>Põlva</t>
  </si>
  <si>
    <t>Nikita Sercombe</t>
  </si>
  <si>
    <t>nsercombejv@japanpost.jp</t>
  </si>
  <si>
    <t>Hongjia</t>
  </si>
  <si>
    <t>Carlo Coghill</t>
  </si>
  <si>
    <t>ccoghilljw@feedburner.com</t>
  </si>
  <si>
    <t>Jingchuan</t>
  </si>
  <si>
    <t>Javier Davidowsky</t>
  </si>
  <si>
    <t>jdavidowskyjx@freewebs.com</t>
  </si>
  <si>
    <t>Pail Durban</t>
  </si>
  <si>
    <t>pdurbanjy@amazon.co.jp</t>
  </si>
  <si>
    <t>Crystie Dugmore</t>
  </si>
  <si>
    <t>cdugmorejz@wikispaces.com</t>
  </si>
  <si>
    <t>Ḩakamā</t>
  </si>
  <si>
    <t>Lona Toomey</t>
  </si>
  <si>
    <t>ltoomeyk0@twitter.com</t>
  </si>
  <si>
    <t>Masumbwe</t>
  </si>
  <si>
    <t>Alikee Andresen</t>
  </si>
  <si>
    <t>aandresenk1@geocities.com</t>
  </si>
  <si>
    <t>Glasgow</t>
  </si>
  <si>
    <t>Gregorio Rannald</t>
  </si>
  <si>
    <t>grannaldk2@over-blog.com</t>
  </si>
  <si>
    <t>Imogene Densey</t>
  </si>
  <si>
    <t>idenseyk3@chronoengine.com</t>
  </si>
  <si>
    <t>Constantine Cant</t>
  </si>
  <si>
    <t>ccantk4@hud.gov</t>
  </si>
  <si>
    <t>Grootfontein</t>
  </si>
  <si>
    <t>Simonne Denys</t>
  </si>
  <si>
    <t>sdenysk5@vistaprint.com</t>
  </si>
  <si>
    <t>Mekarsari</t>
  </si>
  <si>
    <t>Hew Ciubutaro</t>
  </si>
  <si>
    <t>hciubutarok6@ifeng.com</t>
  </si>
  <si>
    <t>Casie Mephan</t>
  </si>
  <si>
    <t>cmephank7@unblog.fr</t>
  </si>
  <si>
    <t>Maressa Yendle</t>
  </si>
  <si>
    <t>myendlek8@imgur.com</t>
  </si>
  <si>
    <t>Youdian</t>
  </si>
  <si>
    <t>Natividad Kinchley</t>
  </si>
  <si>
    <t>nkinchleyk9@omniture.com</t>
  </si>
  <si>
    <t>Tangtu</t>
  </si>
  <si>
    <t>Andrei Petrozzi</t>
  </si>
  <si>
    <t>apetrozzika@bandcamp.com</t>
  </si>
  <si>
    <t>Toba Tek Singh</t>
  </si>
  <si>
    <t>Lenard Skellern</t>
  </si>
  <si>
    <t>lskellernkb@ed.gov</t>
  </si>
  <si>
    <t>Grzechynia</t>
  </si>
  <si>
    <t>Orazio Pilger</t>
  </si>
  <si>
    <t>opilgerkc@princeton.edu</t>
  </si>
  <si>
    <t>Yonezawa</t>
  </si>
  <si>
    <t>Ryann Andell</t>
  </si>
  <si>
    <t>randellkd@example.com</t>
  </si>
  <si>
    <t>Constantino Cattel</t>
  </si>
  <si>
    <t>ccattelke@nba.com</t>
  </si>
  <si>
    <t>Anett Waiton</t>
  </si>
  <si>
    <t>awaitonkf@domainmarket.com</t>
  </si>
  <si>
    <t>Jeremie Markwell</t>
  </si>
  <si>
    <t>jmarkwellkg@nih.gov</t>
  </si>
  <si>
    <t>Melanie Bere</t>
  </si>
  <si>
    <t>mberekh@bigcartel.com</t>
  </si>
  <si>
    <t>Wanju</t>
  </si>
  <si>
    <t>Blythe Shurey</t>
  </si>
  <si>
    <t>bshureyki@1und1.de</t>
  </si>
  <si>
    <t>Clogherhead</t>
  </si>
  <si>
    <t>Grover Joynt</t>
  </si>
  <si>
    <t>gjoyntkj@tamu.edu</t>
  </si>
  <si>
    <t>Benedicto Smalcombe</t>
  </si>
  <si>
    <t>bsmalcombekk@ask.com</t>
  </si>
  <si>
    <t>Tessaoua</t>
  </si>
  <si>
    <t>Ailene Lavelle</t>
  </si>
  <si>
    <t>alavellekl@webeden.co.uk</t>
  </si>
  <si>
    <t>Vera Cruz</t>
  </si>
  <si>
    <t>Darlleen Rigts</t>
  </si>
  <si>
    <t>drigtskm@mac.com</t>
  </si>
  <si>
    <t>Gumel</t>
  </si>
  <si>
    <t>Grannie Gumly</t>
  </si>
  <si>
    <t>ggumlykn@virginia.edu</t>
  </si>
  <si>
    <t>Phayao</t>
  </si>
  <si>
    <t>Euell Olin</t>
  </si>
  <si>
    <t>eolinko@google.cn</t>
  </si>
  <si>
    <t>Daren Goldsack</t>
  </si>
  <si>
    <t>dgoldsackkp@senate.gov</t>
  </si>
  <si>
    <t>Goulmima</t>
  </si>
  <si>
    <t>Loralie Farrant</t>
  </si>
  <si>
    <t>lfarrantkq@aol.com</t>
  </si>
  <si>
    <t>Bondy Reubens</t>
  </si>
  <si>
    <t>breubenskr@newsvine.com</t>
  </si>
  <si>
    <t>Mikrókampos</t>
  </si>
  <si>
    <t>Paulette Dummett</t>
  </si>
  <si>
    <t>pdummettks@privacy.gov.au</t>
  </si>
  <si>
    <t>Jaleswar</t>
  </si>
  <si>
    <t>Paulo Samme</t>
  </si>
  <si>
    <t>psammekt@printfriendly.com</t>
  </si>
  <si>
    <t>Jacquenette Micah</t>
  </si>
  <si>
    <t>jmicahku@desdev.cn</t>
  </si>
  <si>
    <t>Bom Jesus dos Perdões</t>
  </si>
  <si>
    <t>Paton Sawday</t>
  </si>
  <si>
    <t>psawdaykv@spiegel.de</t>
  </si>
  <si>
    <t>Ozzie Milroy</t>
  </si>
  <si>
    <t>omilroykw@de.vu</t>
  </si>
  <si>
    <t>Caitrin Pimblotte</t>
  </si>
  <si>
    <t>cpimblottekx@wiley.com</t>
  </si>
  <si>
    <t>Evaleen Weaver</t>
  </si>
  <si>
    <t>eweaverky@netlog.com</t>
  </si>
  <si>
    <t>Lexy Lenton</t>
  </si>
  <si>
    <t>llentonkz@icq.com</t>
  </si>
  <si>
    <t>Makoba</t>
  </si>
  <si>
    <t>Elia Boothman</t>
  </si>
  <si>
    <t>eboothmanl0@bloglovin.com</t>
  </si>
  <si>
    <t>Jiayi</t>
  </si>
  <si>
    <t>Dougy Uccelli</t>
  </si>
  <si>
    <t>duccellil1@edublogs.org</t>
  </si>
  <si>
    <t>Ezequiel Bryant</t>
  </si>
  <si>
    <t>ebryantl2@theguardian.com</t>
  </si>
  <si>
    <t>Oumé</t>
  </si>
  <si>
    <t>Sula Lowrey</t>
  </si>
  <si>
    <t>slowreyl3@state.gov</t>
  </si>
  <si>
    <t>Huafeng</t>
  </si>
  <si>
    <t>Annmaria Heinemann</t>
  </si>
  <si>
    <t>aheinemannl4@ucoz.ru</t>
  </si>
  <si>
    <t>Maubeuge</t>
  </si>
  <si>
    <t>Meaghan Le Quesne</t>
  </si>
  <si>
    <t>mlequesnel5@infoseek.co.jp</t>
  </si>
  <si>
    <t>Grimstad</t>
  </si>
  <si>
    <t>Cass Speke</t>
  </si>
  <si>
    <t>cspekel6@free.fr</t>
  </si>
  <si>
    <t>Tha Ruea</t>
  </si>
  <si>
    <t>Berte Spacy</t>
  </si>
  <si>
    <t>bspacyl7@un.org</t>
  </si>
  <si>
    <t>Daniwato</t>
  </si>
  <si>
    <t>Domenic Fluger</t>
  </si>
  <si>
    <t>dflugerl8@slashdot.org</t>
  </si>
  <si>
    <t>Fonte Boa da Brincosa</t>
  </si>
  <si>
    <t>Mahmoud Goneau</t>
  </si>
  <si>
    <t>mgoneaul9@sina.com.cn</t>
  </si>
  <si>
    <t>Ouégoa</t>
  </si>
  <si>
    <t>Leonid de Tocqueville</t>
  </si>
  <si>
    <t>ldetocquevillela@fema.gov</t>
  </si>
  <si>
    <t>Patapan</t>
  </si>
  <si>
    <t>Zachariah Brodest</t>
  </si>
  <si>
    <t>zbrodestlb@netlog.com</t>
  </si>
  <si>
    <t>Mitú</t>
  </si>
  <si>
    <t>Ancell Ralls</t>
  </si>
  <si>
    <t>arallslc@vistaprint.com</t>
  </si>
  <si>
    <t>Malinde Pinyon</t>
  </si>
  <si>
    <t>mpinyonld@163.com</t>
  </si>
  <si>
    <t>Sadella Vint</t>
  </si>
  <si>
    <t>svintle@timesonline.co.uk</t>
  </si>
  <si>
    <t>Būrabay</t>
  </si>
  <si>
    <t>Aarika Camell</t>
  </si>
  <si>
    <t>acamelllf@hud.gov</t>
  </si>
  <si>
    <t>Ono</t>
  </si>
  <si>
    <t>Albrecht Gilhool</t>
  </si>
  <si>
    <t>agilhoollg@redcross.org</t>
  </si>
  <si>
    <t>Guanzhou</t>
  </si>
  <si>
    <t>Everard Citrine</t>
  </si>
  <si>
    <t>ecitrinelh@amazon.co.jp</t>
  </si>
  <si>
    <t>Erdao</t>
  </si>
  <si>
    <t>Ashlan Elks</t>
  </si>
  <si>
    <t>aelksli@scientificamerican.com</t>
  </si>
  <si>
    <t>Álftanes</t>
  </si>
  <si>
    <t>Rickey Buckland</t>
  </si>
  <si>
    <t>rbucklandlj@narod.ru</t>
  </si>
  <si>
    <t>Sharl Rankin</t>
  </si>
  <si>
    <t>srankinlk@disqus.com</t>
  </si>
  <si>
    <t>Wanga</t>
  </si>
  <si>
    <t>Phillip Snassell</t>
  </si>
  <si>
    <t>psnassellll@dell.com</t>
  </si>
  <si>
    <t>Fujinomiya</t>
  </si>
  <si>
    <t>Marleen Rylands</t>
  </si>
  <si>
    <t>mrylandslm@va.gov</t>
  </si>
  <si>
    <t>Baganga</t>
  </si>
  <si>
    <t>Jorie Gonthier</t>
  </si>
  <si>
    <t>jgonthierln@timesonline.co.uk</t>
  </si>
  <si>
    <t>Reagen Oscroft</t>
  </si>
  <si>
    <t>roscroftlo@amazon.co.jp</t>
  </si>
  <si>
    <t>Norris Dalliston</t>
  </si>
  <si>
    <t>ndallistonlp@opera.com</t>
  </si>
  <si>
    <t>Đắk Song</t>
  </si>
  <si>
    <t>Sauveur Swatradge</t>
  </si>
  <si>
    <t>sswatradgelq@diigo.com</t>
  </si>
  <si>
    <t>Dalis Duffield</t>
  </si>
  <si>
    <t>dduffieldlr@constantcontact.com</t>
  </si>
  <si>
    <t>Ḩammām Wāşil</t>
  </si>
  <si>
    <t>Cordy Ellicock</t>
  </si>
  <si>
    <t>cellicockls@google.co.jp</t>
  </si>
  <si>
    <t>Guiyang</t>
  </si>
  <si>
    <t>Farleigh Grady</t>
  </si>
  <si>
    <t>fgradylt@indiegogo.com</t>
  </si>
  <si>
    <t>Fengyang</t>
  </si>
  <si>
    <t>Clary Beckworth</t>
  </si>
  <si>
    <t>cbeckworthlu@exblog.jp</t>
  </si>
  <si>
    <t>Przeworsk</t>
  </si>
  <si>
    <t>Rustin Bartholomaus</t>
  </si>
  <si>
    <t>rbartholomauslv@virginia.edu</t>
  </si>
  <si>
    <t>Janeva Kaminski</t>
  </si>
  <si>
    <t>jkaminskilw@theglobeandmail.com</t>
  </si>
  <si>
    <t>Xiaozhoushan</t>
  </si>
  <si>
    <t>Herve Flegg</t>
  </si>
  <si>
    <t>hflegglx@sfgate.com</t>
  </si>
  <si>
    <t>Portel</t>
  </si>
  <si>
    <t>Joseito Ducker</t>
  </si>
  <si>
    <t>jduckerly@google.com.br</t>
  </si>
  <si>
    <t>Villa Yapacaní</t>
  </si>
  <si>
    <t>Nicholle Siddele</t>
  </si>
  <si>
    <t>nsiddelelz@cbc.ca</t>
  </si>
  <si>
    <t>Guy Sarah</t>
  </si>
  <si>
    <t>gsarahm0@wired.com</t>
  </si>
  <si>
    <t>Jodi Brookhouse</t>
  </si>
  <si>
    <t>jbrookhousem1@eepurl.com</t>
  </si>
  <si>
    <t>Herrick Ayliffe</t>
  </si>
  <si>
    <t>hayliffem2@ovh.net</t>
  </si>
  <si>
    <t>Jianghong</t>
  </si>
  <si>
    <t>Kettie Rydings</t>
  </si>
  <si>
    <t>krydingsm3@about.com</t>
  </si>
  <si>
    <t>Palkino</t>
  </si>
  <si>
    <t>Derward Pragnall</t>
  </si>
  <si>
    <t>dpragnallm4@walmart.com</t>
  </si>
  <si>
    <t>Dole</t>
  </si>
  <si>
    <t>Daron Frangione</t>
  </si>
  <si>
    <t>dfrangionem5@vk.com</t>
  </si>
  <si>
    <t>Silvano O'Moylane</t>
  </si>
  <si>
    <t>somoylanem6@amazon.com</t>
  </si>
  <si>
    <t>Jetis</t>
  </si>
  <si>
    <t>Ennis Almey</t>
  </si>
  <si>
    <t>ealmeym7@mozilla.org</t>
  </si>
  <si>
    <t>Injīl</t>
  </si>
  <si>
    <t>Fletcher Orr</t>
  </si>
  <si>
    <t>forrm8@pinterest.com</t>
  </si>
  <si>
    <t>Targanice</t>
  </si>
  <si>
    <t>Quintilla Wyre</t>
  </si>
  <si>
    <t>qwyrem9@eepurl.com</t>
  </si>
  <si>
    <t>Xishiqiao</t>
  </si>
  <si>
    <t>Devina Detheridge</t>
  </si>
  <si>
    <t>ddetheridgema@kickstarter.com</t>
  </si>
  <si>
    <t>Hongkeli</t>
  </si>
  <si>
    <t>Kerr Rableau</t>
  </si>
  <si>
    <t>krableaumb@rambler.ru</t>
  </si>
  <si>
    <t>Tisul’</t>
  </si>
  <si>
    <t>Correy Pine</t>
  </si>
  <si>
    <t>cpinemc@blinklist.com</t>
  </si>
  <si>
    <t>Christalle Chappelle</t>
  </si>
  <si>
    <t>cchappellemd@craigslist.org</t>
  </si>
  <si>
    <t>Brejo Santo</t>
  </si>
  <si>
    <t>Mason Minor</t>
  </si>
  <si>
    <t>mminorme@sogou.com</t>
  </si>
  <si>
    <t>Boac</t>
  </si>
  <si>
    <t>Jenda Rosekilly</t>
  </si>
  <si>
    <t>jrosekillymf@newyorker.com</t>
  </si>
  <si>
    <t>Bryan</t>
  </si>
  <si>
    <t>Ira Abramson</t>
  </si>
  <si>
    <t>iabramsonmg@is.gd</t>
  </si>
  <si>
    <t>Court Penniell</t>
  </si>
  <si>
    <t>cpenniellmh@ftc.gov</t>
  </si>
  <si>
    <t>Dasha O'Malley</t>
  </si>
  <si>
    <t>domalleymi@army.mil</t>
  </si>
  <si>
    <t>Miras</t>
  </si>
  <si>
    <t>Ralf Bedinham</t>
  </si>
  <si>
    <t>rbedinhammj@nydailynews.com</t>
  </si>
  <si>
    <t>Vitry-sur-Seine</t>
  </si>
  <si>
    <t>Hayes Gashion</t>
  </si>
  <si>
    <t>hgashionmk@arizona.edu</t>
  </si>
  <si>
    <t>Desa Baregbeg</t>
  </si>
  <si>
    <t>Tonnie Madner</t>
  </si>
  <si>
    <t>tmadnerml@macromedia.com</t>
  </si>
  <si>
    <t>Allina Quinane</t>
  </si>
  <si>
    <t>aquinanemm@ebay.com</t>
  </si>
  <si>
    <t>Gorden Rudman</t>
  </si>
  <si>
    <t>grudmanmn@elegantthemes.com</t>
  </si>
  <si>
    <t>Gramaços</t>
  </si>
  <si>
    <t>Devin Rawes</t>
  </si>
  <si>
    <t>drawesmo@nps.gov</t>
  </si>
  <si>
    <t>Podivín</t>
  </si>
  <si>
    <t>Trumaine Deniset</t>
  </si>
  <si>
    <t>tdenisetmp@samsung.com</t>
  </si>
  <si>
    <t>Dongqiao</t>
  </si>
  <si>
    <t>Corrianne Shilladay</t>
  </si>
  <si>
    <t>cshilladaymq@blog.com</t>
  </si>
  <si>
    <t>Justis Easson</t>
  </si>
  <si>
    <t>jeassonmr@shareasale.com</t>
  </si>
  <si>
    <t>Shaughn Tomaszczyk</t>
  </si>
  <si>
    <t>stomaszczykms@domainmarket.com</t>
  </si>
  <si>
    <t>Jeno Bagshaw</t>
  </si>
  <si>
    <t>jbagshawmt@guardian.co.uk</t>
  </si>
  <si>
    <t>Changmaoling</t>
  </si>
  <si>
    <t>Bennie Easterbrook</t>
  </si>
  <si>
    <t>beasterbrookmu@fema.gov</t>
  </si>
  <si>
    <t>Wanids Mattioli</t>
  </si>
  <si>
    <t>wmattiolimv@storify.com</t>
  </si>
  <si>
    <t>Neron Gianni</t>
  </si>
  <si>
    <t>ngiannimw@biglobe.ne.jp</t>
  </si>
  <si>
    <t>Maño</t>
  </si>
  <si>
    <t>Nicolis Goadsby</t>
  </si>
  <si>
    <t>ngoadsbymx@multiply.com</t>
  </si>
  <si>
    <t>Yetty Skiplorne</t>
  </si>
  <si>
    <t>yskiplornemy@imgur.com</t>
  </si>
  <si>
    <t>Partenit</t>
  </si>
  <si>
    <t>Rolf Lunny</t>
  </si>
  <si>
    <t>rlunnymz@forbes.com</t>
  </si>
  <si>
    <t>Mukacheve</t>
  </si>
  <si>
    <t>Alicia Manley</t>
  </si>
  <si>
    <t>amanleyn0@answers.com</t>
  </si>
  <si>
    <t>Karlens Sokale</t>
  </si>
  <si>
    <t>ksokalen1@buzzfeed.com</t>
  </si>
  <si>
    <t>Puqian</t>
  </si>
  <si>
    <t>Dael Bread</t>
  </si>
  <si>
    <t>dbreadn2@admin.ch</t>
  </si>
  <si>
    <t>Gibbie Jambrozek</t>
  </si>
  <si>
    <t>gjambrozekn3@goo.gl</t>
  </si>
  <si>
    <t>Meris Stanlock</t>
  </si>
  <si>
    <t>mstanlockn4@discovery.com</t>
  </si>
  <si>
    <t>Caro Embleton</t>
  </si>
  <si>
    <t>cembletonn5@over-blog.com</t>
  </si>
  <si>
    <t>Jacky Bloom</t>
  </si>
  <si>
    <t>jbloomn6@biblegateway.com</t>
  </si>
  <si>
    <t>Changgang</t>
  </si>
  <si>
    <t>Gracie Kintzel</t>
  </si>
  <si>
    <t>gkintzeln7@instagram.com</t>
  </si>
  <si>
    <t>Ursuline MacCosto</t>
  </si>
  <si>
    <t>umaccoston8@blogs.com</t>
  </si>
  <si>
    <t>Tonia Alban</t>
  </si>
  <si>
    <t>talbann9@mysql.com</t>
  </si>
  <si>
    <t>Ipoh</t>
  </si>
  <si>
    <t>Brita Maymand</t>
  </si>
  <si>
    <t>bmaymandna@cpanel.net</t>
  </si>
  <si>
    <t>Arvie Gillam</t>
  </si>
  <si>
    <t>agillamnb@tinyurl.com</t>
  </si>
  <si>
    <t>Vila Ribeiro</t>
  </si>
  <si>
    <t>Abagael Krolle</t>
  </si>
  <si>
    <t>akrollenc@flickr.com</t>
  </si>
  <si>
    <t>Václavovice</t>
  </si>
  <si>
    <t>Dickie Cullrford</t>
  </si>
  <si>
    <t>dcullrfordnd@huffingtonpost.com</t>
  </si>
  <si>
    <t>Frasier Hyland</t>
  </si>
  <si>
    <t>fhylandne@vistaprint.com</t>
  </si>
  <si>
    <t>Lanni De Fries</t>
  </si>
  <si>
    <t>ldefriesnf@nbcnews.com</t>
  </si>
  <si>
    <t>Dawe</t>
  </si>
  <si>
    <t>Pearle Whyley</t>
  </si>
  <si>
    <t>pwhyleyng@forbes.com</t>
  </si>
  <si>
    <t>Nettle Hourigan</t>
  </si>
  <si>
    <t>nhourigannh@ucoz.ru</t>
  </si>
  <si>
    <t>Hrochův Týnec</t>
  </si>
  <si>
    <t>Adham Muffett</t>
  </si>
  <si>
    <t>amuffettni@fda.gov</t>
  </si>
  <si>
    <t>Jaquith Jockle</t>
  </si>
  <si>
    <t>jjocklenj@theguardian.com</t>
  </si>
  <si>
    <t>Pamupukan</t>
  </si>
  <si>
    <t>Conway Hammatt</t>
  </si>
  <si>
    <t>chammattnk@ucoz.ru</t>
  </si>
  <si>
    <t>Augustin Tamlett</t>
  </si>
  <si>
    <t>atamlettnl@phpbb.com</t>
  </si>
  <si>
    <t>Cabrero</t>
  </si>
  <si>
    <t>Antone Emanuelli</t>
  </si>
  <si>
    <t>aemanuellinm@dedecms.com</t>
  </si>
  <si>
    <t>Rafferty Pallin</t>
  </si>
  <si>
    <t>rpallinnn@printfriendly.com</t>
  </si>
  <si>
    <t>Valladolid</t>
  </si>
  <si>
    <t>Arnaldo Addicott</t>
  </si>
  <si>
    <t>aaddicottno@samsung.com</t>
  </si>
  <si>
    <t>Tongshan</t>
  </si>
  <si>
    <t>Iolande Ortells</t>
  </si>
  <si>
    <t>iortellsnp@toplist.cz</t>
  </si>
  <si>
    <t>Orléans</t>
  </si>
  <si>
    <t>Madella Flinn</t>
  </si>
  <si>
    <t>mflinnnq@illinois.edu</t>
  </si>
  <si>
    <t>Mayang</t>
  </si>
  <si>
    <t>Rhona Southall</t>
  </si>
  <si>
    <t>rsouthallnr@time.com</t>
  </si>
  <si>
    <t>Pacajus</t>
  </si>
  <si>
    <t>Carmita Brundrett</t>
  </si>
  <si>
    <t>cbrundrettns@wufoo.com</t>
  </si>
  <si>
    <t>Bantengan</t>
  </si>
  <si>
    <t>Tucky Fanner</t>
  </si>
  <si>
    <t>tfannernt@wsj.com</t>
  </si>
  <si>
    <t>Manding</t>
  </si>
  <si>
    <t>Codie Sissons</t>
  </si>
  <si>
    <t>csissonsnu@merriam-webster.com</t>
  </si>
  <si>
    <t>Burgersdorp</t>
  </si>
  <si>
    <t>Edita Ferrieres</t>
  </si>
  <si>
    <t>eferrieresnv@google.fr</t>
  </si>
  <si>
    <t>Alvy Behrend</t>
  </si>
  <si>
    <t>abehrendnw@wordpress.com</t>
  </si>
  <si>
    <t>Lexi Bellas</t>
  </si>
  <si>
    <t>lbellasnx@businesswire.com</t>
  </si>
  <si>
    <t>Balboa</t>
  </si>
  <si>
    <t>Garv Faye</t>
  </si>
  <si>
    <t>gfayeny@usnews.com</t>
  </si>
  <si>
    <t>Jingzhu</t>
  </si>
  <si>
    <t>Decca Dearsley</t>
  </si>
  <si>
    <t>ddearsleynz@joomla.org</t>
  </si>
  <si>
    <t>Marsiella Batchellor</t>
  </si>
  <si>
    <t>mbatchelloro0@un.org</t>
  </si>
  <si>
    <t>Lisetta O'Fallowne</t>
  </si>
  <si>
    <t>lofallowneo1@icio.us</t>
  </si>
  <si>
    <t>Gaotang</t>
  </si>
  <si>
    <t>Leigh Tedder</t>
  </si>
  <si>
    <t>lteddero2@so-net.ne.jp</t>
  </si>
  <si>
    <t>Kayne Bineham</t>
  </si>
  <si>
    <t>kbinehamo3@springer.com</t>
  </si>
  <si>
    <t>Joey Pestridge</t>
  </si>
  <si>
    <t>jpestridgeo4@vimeo.com</t>
  </si>
  <si>
    <t>Ware Kinastan</t>
  </si>
  <si>
    <t>wkinastano5@list-manage.com</t>
  </si>
  <si>
    <t>Dodie Todman</t>
  </si>
  <si>
    <t>dtodmano6@yolasite.com</t>
  </si>
  <si>
    <t>Leslie Bogaert</t>
  </si>
  <si>
    <t>lbogaerto7@europa.eu</t>
  </si>
  <si>
    <t>Mardakyany</t>
  </si>
  <si>
    <t>Zechariah O'Halleghane</t>
  </si>
  <si>
    <t>zohalleghaneo8@oracle.com</t>
  </si>
  <si>
    <t>Valence</t>
  </si>
  <si>
    <t>Timmy Gierth</t>
  </si>
  <si>
    <t>tgiertho9@vinaora.com</t>
  </si>
  <si>
    <t>Arin Liddle</t>
  </si>
  <si>
    <t>aliddleoa@berkeley.edu</t>
  </si>
  <si>
    <t>Kally Tunstall</t>
  </si>
  <si>
    <t>ktunstallob@ox.ac.uk</t>
  </si>
  <si>
    <t>Nickolas Sherar</t>
  </si>
  <si>
    <t>nsheraroc@census.gov</t>
  </si>
  <si>
    <t>Juiz de Fora</t>
  </si>
  <si>
    <t>Andree Ganny</t>
  </si>
  <si>
    <t>agannyod@washingtonpost.com</t>
  </si>
  <si>
    <t>Harper Mokes</t>
  </si>
  <si>
    <t>hmokesoe@yale.edu</t>
  </si>
  <si>
    <t>Ohrid</t>
  </si>
  <si>
    <t>Charyl Davidovic</t>
  </si>
  <si>
    <t>cdavidovicof@clickbank.net</t>
  </si>
  <si>
    <t>Chichaoua</t>
  </si>
  <si>
    <t>Rodolphe Shinn</t>
  </si>
  <si>
    <t>rshinnog@google.de</t>
  </si>
  <si>
    <t>Tanahmerah</t>
  </si>
  <si>
    <t>Delilah Mehaffey</t>
  </si>
  <si>
    <t>dmehaffeyoh@ezinearticles.com</t>
  </si>
  <si>
    <t>Bokor</t>
  </si>
  <si>
    <t>Letizia Spary</t>
  </si>
  <si>
    <t>lsparyoi@wufoo.com</t>
  </si>
  <si>
    <t>Emmy Mathivet</t>
  </si>
  <si>
    <t>emathivetoj@ow.ly</t>
  </si>
  <si>
    <t>Muyaka</t>
  </si>
  <si>
    <t>Erich Cromie</t>
  </si>
  <si>
    <t>ecromieok@china.com.cn</t>
  </si>
  <si>
    <t>Pashkovskiy</t>
  </si>
  <si>
    <t>Mandel Aizikovich</t>
  </si>
  <si>
    <t>maizikovichol@cocolog-nifty.com</t>
  </si>
  <si>
    <t>Morinville</t>
  </si>
  <si>
    <t>Boothe Overstall</t>
  </si>
  <si>
    <t>boverstallom@weather.com</t>
  </si>
  <si>
    <t>Pavshino</t>
  </si>
  <si>
    <t>Dayle Trinbey</t>
  </si>
  <si>
    <t>dtrinbeyon@soup.io</t>
  </si>
  <si>
    <t>Jimo</t>
  </si>
  <si>
    <t>Chery Coneron</t>
  </si>
  <si>
    <t>cconeronoo@facebook.com</t>
  </si>
  <si>
    <t>Dorelle Saben</t>
  </si>
  <si>
    <t>dsabenop@disqus.com</t>
  </si>
  <si>
    <t>Amara Oldcroft</t>
  </si>
  <si>
    <t>aoldcroftoq@gravatar.com</t>
  </si>
  <si>
    <t>Cortie Tiller</t>
  </si>
  <si>
    <t>ctilleror@github.io</t>
  </si>
  <si>
    <t>Engel’-Yurt</t>
  </si>
  <si>
    <t>Lauree Clementucci</t>
  </si>
  <si>
    <t>lclementuccios@tuttocitta.it</t>
  </si>
  <si>
    <t>Plateliai</t>
  </si>
  <si>
    <t>Thacher Yegorovnin</t>
  </si>
  <si>
    <t>tyegorovninot@bigcartel.com</t>
  </si>
  <si>
    <t>Ringo Chaldecott</t>
  </si>
  <si>
    <t>rchaldecottou@feedburner.com</t>
  </si>
  <si>
    <t>Trumann Anthonies</t>
  </si>
  <si>
    <t>tanthoniesov@shutterfly.com</t>
  </si>
  <si>
    <t>Hengshi</t>
  </si>
  <si>
    <t>Desi Bargh</t>
  </si>
  <si>
    <t>dbarghow@yahoo.co.jp</t>
  </si>
  <si>
    <t>Jeanna Ishak</t>
  </si>
  <si>
    <t>jishakox@usda.gov</t>
  </si>
  <si>
    <t>Chang’an</t>
  </si>
  <si>
    <t>Jules Purcer</t>
  </si>
  <si>
    <t>jpurceroy@hatena.ne.jp</t>
  </si>
  <si>
    <t>Xekar</t>
  </si>
  <si>
    <t>Gertie Ruvel</t>
  </si>
  <si>
    <t>gruveloz@hp.com</t>
  </si>
  <si>
    <t>Rafael Canto</t>
  </si>
  <si>
    <t>rcantop0@miitbeian.gov.cn</t>
  </si>
  <si>
    <t>Niels Gouldthorp</t>
  </si>
  <si>
    <t>ngouldthorpp1@biglobe.ne.jp</t>
  </si>
  <si>
    <t>Cantilan</t>
  </si>
  <si>
    <t>Shir Battrick</t>
  </si>
  <si>
    <t>sbattrickp2@cpanel.net</t>
  </si>
  <si>
    <t>Stormi Pordal</t>
  </si>
  <si>
    <t>spordalp3@yandex.ru</t>
  </si>
  <si>
    <t>Bāndarban</t>
  </si>
  <si>
    <t>Harmonia Asey</t>
  </si>
  <si>
    <t>haseyp4@deliciousdays.com</t>
  </si>
  <si>
    <t>Vale MacRanald</t>
  </si>
  <si>
    <t>vmacranaldp5@ycombinator.com</t>
  </si>
  <si>
    <t>Milicent Devine</t>
  </si>
  <si>
    <t>mdevinep6@networkadvertising.org</t>
  </si>
  <si>
    <t>Ino</t>
  </si>
  <si>
    <t>Angelia Muddiman</t>
  </si>
  <si>
    <t>amuddimanp7@about.me</t>
  </si>
  <si>
    <t>Dubrovnik</t>
  </si>
  <si>
    <t>Vinnie Spurett</t>
  </si>
  <si>
    <t>vspurettp8@nih.gov</t>
  </si>
  <si>
    <t>Wuppertal</t>
  </si>
  <si>
    <t>Grantley Odd</t>
  </si>
  <si>
    <t>goddp9@amazon.de</t>
  </si>
  <si>
    <t>Villa Verde</t>
  </si>
  <si>
    <t>Wandie Mettricke</t>
  </si>
  <si>
    <t>wmettrickepa@discuz.net</t>
  </si>
  <si>
    <t>Cacilia Sheirlaw</t>
  </si>
  <si>
    <t>csheirlawpb@mit.edu</t>
  </si>
  <si>
    <t>Micoud</t>
  </si>
  <si>
    <t>Delmar Edyson</t>
  </si>
  <si>
    <t>dedysonpc@nationalgeographic.com</t>
  </si>
  <si>
    <t>Mernek</t>
  </si>
  <si>
    <t>Jocelin Pibsworth</t>
  </si>
  <si>
    <t>jpibsworthpd@reddit.com</t>
  </si>
  <si>
    <t>Fatualam</t>
  </si>
  <si>
    <t>Allyson Piper</t>
  </si>
  <si>
    <t>apiperpe@ucoz.com</t>
  </si>
  <si>
    <t>Jaboatão</t>
  </si>
  <si>
    <t>Gavrielle Skelhorn</t>
  </si>
  <si>
    <t>gskelhornpf@unblog.fr</t>
  </si>
  <si>
    <t>Hammarö</t>
  </si>
  <si>
    <t>Toiboid Robken</t>
  </si>
  <si>
    <t>trobkenpg@slideshare.net</t>
  </si>
  <si>
    <t>Desakolot</t>
  </si>
  <si>
    <t>Sampson Arrell</t>
  </si>
  <si>
    <t>sarrellph@phoca.cz</t>
  </si>
  <si>
    <t>Trnovlje pri Celju</t>
  </si>
  <si>
    <t>Janey Clowney</t>
  </si>
  <si>
    <t>jclowneypi@ucoz.ru</t>
  </si>
  <si>
    <t>Barreirinhas</t>
  </si>
  <si>
    <t>Benedikt Spur</t>
  </si>
  <si>
    <t>bspurpj@archive.org</t>
  </si>
  <si>
    <t>Nadine Mateiko</t>
  </si>
  <si>
    <t>nmateikopk@weibo.com</t>
  </si>
  <si>
    <t>Xuguang</t>
  </si>
  <si>
    <t>Henriette Creane</t>
  </si>
  <si>
    <t>hcreanepl@netscape.com</t>
  </si>
  <si>
    <t>Białobrzegi</t>
  </si>
  <si>
    <t>Dorie Mirrlees</t>
  </si>
  <si>
    <t>dmirrleespm@who.int</t>
  </si>
  <si>
    <t>Phylys Dymond</t>
  </si>
  <si>
    <t>pdymondpn@answers.com</t>
  </si>
  <si>
    <t>Ilangay</t>
  </si>
  <si>
    <t>Norry Hynson</t>
  </si>
  <si>
    <t>nhynsonpo@nasa.gov</t>
  </si>
  <si>
    <t>Dierdre Grix</t>
  </si>
  <si>
    <t>dgrixpp@vimeo.com</t>
  </si>
  <si>
    <t>Rafaela Benkhe</t>
  </si>
  <si>
    <t>rbenkhepq@ycombinator.com</t>
  </si>
  <si>
    <t>Mariette Lowten</t>
  </si>
  <si>
    <t>mlowtenpr@cam.ac.uk</t>
  </si>
  <si>
    <t>Hobo</t>
  </si>
  <si>
    <t>Leicester Veale</t>
  </si>
  <si>
    <t>lvealeps@ifeng.com</t>
  </si>
  <si>
    <t>Tajinan</t>
  </si>
  <si>
    <t>Maiga Woltman</t>
  </si>
  <si>
    <t>mwoltmanpt@rambler.ru</t>
  </si>
  <si>
    <t>Tanggungrejo</t>
  </si>
  <si>
    <t>Lorettalorna McRitchie</t>
  </si>
  <si>
    <t>lmcritchiepu@cnn.com</t>
  </si>
  <si>
    <t>Ad Osgar</t>
  </si>
  <si>
    <t>aosgarpv@noaa.gov</t>
  </si>
  <si>
    <t>Petronilla Dwerryhouse</t>
  </si>
  <si>
    <t>pdwerryhousepw@prweb.com</t>
  </si>
  <si>
    <t>Muramvya</t>
  </si>
  <si>
    <t>Myrlene Cruxton</t>
  </si>
  <si>
    <t>mcruxtonpx@gnu.org</t>
  </si>
  <si>
    <t>Elbertine Behninck</t>
  </si>
  <si>
    <t>ebehninckpy@themeforest.net</t>
  </si>
  <si>
    <t>Jiuhe</t>
  </si>
  <si>
    <t>Boycey Dupre</t>
  </si>
  <si>
    <t>bduprepz@skyrock.com</t>
  </si>
  <si>
    <t>Meridith Markwelley</t>
  </si>
  <si>
    <t>mmarkwelleyq0@sun.com</t>
  </si>
  <si>
    <t>Chervone</t>
  </si>
  <si>
    <t>Kay Streather</t>
  </si>
  <si>
    <t>kstreatherq1@oakley.com</t>
  </si>
  <si>
    <t>Elisabet Jennemann</t>
  </si>
  <si>
    <t>ejennemannq2@bizjournals.com</t>
  </si>
  <si>
    <t>Wufu</t>
  </si>
  <si>
    <t>Marmaduke Djekic</t>
  </si>
  <si>
    <t>mdjekicq3@reverbnation.com</t>
  </si>
  <si>
    <t>Barton Peverell</t>
  </si>
  <si>
    <t>bpeverellq4@pcworld.com</t>
  </si>
  <si>
    <t>Guanba</t>
  </si>
  <si>
    <t>Chicky Sowood</t>
  </si>
  <si>
    <t>csowoodq5@networkadvertising.org</t>
  </si>
  <si>
    <t>Yanweigang</t>
  </si>
  <si>
    <t>Carce Poley</t>
  </si>
  <si>
    <t>cpoleyq6@ycombinator.com</t>
  </si>
  <si>
    <t>Izaak Moens</t>
  </si>
  <si>
    <t>imoensq7@usda.gov</t>
  </si>
  <si>
    <t>Bee Whorall</t>
  </si>
  <si>
    <t>bwhorallq8@umich.edu</t>
  </si>
  <si>
    <t>Xinye</t>
  </si>
  <si>
    <t>Allard Borlease</t>
  </si>
  <si>
    <t>aborleaseq9@nasa.gov</t>
  </si>
  <si>
    <t>Wendel Kett</t>
  </si>
  <si>
    <t>wkettqa@lulu.com</t>
  </si>
  <si>
    <t>Bidget Jouanot</t>
  </si>
  <si>
    <t>bjouanotqb@taobao.com</t>
  </si>
  <si>
    <t>Xenos Keirl</t>
  </si>
  <si>
    <t>xkeirlqc@pinterest.com</t>
  </si>
  <si>
    <t>Bouça</t>
  </si>
  <si>
    <t>Leonerd Vearncomb</t>
  </si>
  <si>
    <t>lvearncombqd@google.pl</t>
  </si>
  <si>
    <t>Adelice Duncklee</t>
  </si>
  <si>
    <t>adunckleeqe@quantcast.com</t>
  </si>
  <si>
    <t>Carlota Aysh</t>
  </si>
  <si>
    <t>cayshqf@bluehost.com</t>
  </si>
  <si>
    <t>Dorowa Mining Lease</t>
  </si>
  <si>
    <t>Rena Pretty</t>
  </si>
  <si>
    <t>rprettyqg@privacy.gov.au</t>
  </si>
  <si>
    <t>Essie Kermit</t>
  </si>
  <si>
    <t>ekermitqh@woothemes.com</t>
  </si>
  <si>
    <t>Dassa-Zoumé</t>
  </si>
  <si>
    <t>Milli Kurth</t>
  </si>
  <si>
    <t>mkurthqi@washingtonpost.com</t>
  </si>
  <si>
    <t>Cercal</t>
  </si>
  <si>
    <t>Eduino Bohling</t>
  </si>
  <si>
    <t>ebohlingqj@odnoklassniki.ru</t>
  </si>
  <si>
    <t>Ramsey Bonevant</t>
  </si>
  <si>
    <t>rbonevantqk@usnews.com</t>
  </si>
  <si>
    <t>Mandapajaya</t>
  </si>
  <si>
    <t>Jarrod Bittany</t>
  </si>
  <si>
    <t>jbittanyql@prlog.org</t>
  </si>
  <si>
    <t>Xinsheng</t>
  </si>
  <si>
    <t>Charita Gumm</t>
  </si>
  <si>
    <t>cgummqm@smugmug.com</t>
  </si>
  <si>
    <t>Belinda Lewty</t>
  </si>
  <si>
    <t>blewtyqn@mtv.com</t>
  </si>
  <si>
    <t>Lottie Reckhouse</t>
  </si>
  <si>
    <t>lreckhouseqo@army.mil</t>
  </si>
  <si>
    <t>Nataniel Lindholm</t>
  </si>
  <si>
    <t>nlindholmqp@stanford.edu</t>
  </si>
  <si>
    <t>Borzęcin</t>
  </si>
  <si>
    <t>Walker Itzak</t>
  </si>
  <si>
    <t>witzakqq@nasa.gov</t>
  </si>
  <si>
    <t>Doti Oxenford</t>
  </si>
  <si>
    <t>doxenfordqr@typepad.com</t>
  </si>
  <si>
    <t>Paige Setterthwait</t>
  </si>
  <si>
    <t>psetterthwaitqs@pagesperso-orange.fr</t>
  </si>
  <si>
    <t>Matias Olímpio</t>
  </si>
  <si>
    <t>Betteann Gobbett</t>
  </si>
  <si>
    <t>bgobbettqt@usatoday.com</t>
  </si>
  <si>
    <t>Chencun</t>
  </si>
  <si>
    <t>Colas Padbury</t>
  </si>
  <si>
    <t>cpadburyqu@usgs.gov</t>
  </si>
  <si>
    <t>Tessa Josefowicz</t>
  </si>
  <si>
    <t>tjosefowiczqv@cpanel.net</t>
  </si>
  <si>
    <t>Tomi Domeney</t>
  </si>
  <si>
    <t>tdomeneyqw@google.es</t>
  </si>
  <si>
    <t>Blobo</t>
  </si>
  <si>
    <t>Gill Yarrington</t>
  </si>
  <si>
    <t>gyarringtonqx@pinterest.com</t>
  </si>
  <si>
    <t>Canha</t>
  </si>
  <si>
    <t>Cinderella Heinssen</t>
  </si>
  <si>
    <t>cheinssenqy@mlb.com</t>
  </si>
  <si>
    <t>Martino Swigger</t>
  </si>
  <si>
    <t>mswiggerqz@cdc.gov</t>
  </si>
  <si>
    <t>Madaoua</t>
  </si>
  <si>
    <t>Dalia Bernocchi</t>
  </si>
  <si>
    <t>dbernocchir0@google.nl</t>
  </si>
  <si>
    <t>Cilegi</t>
  </si>
  <si>
    <t>Fedora Learned</t>
  </si>
  <si>
    <t>flearnedr1@hao123.com</t>
  </si>
  <si>
    <t>Land Unwin</t>
  </si>
  <si>
    <t>lunwinr2@free.fr</t>
  </si>
  <si>
    <t>Gafsa</t>
  </si>
  <si>
    <t>Dal Whatsize</t>
  </si>
  <si>
    <t>dwhatsizer3@archive.org</t>
  </si>
  <si>
    <t>Ogdan Posen</t>
  </si>
  <si>
    <t>oposenr4@ed.gov</t>
  </si>
  <si>
    <t>Hamburg</t>
  </si>
  <si>
    <t>Corby Ganning</t>
  </si>
  <si>
    <t>cganningr5@com.com</t>
  </si>
  <si>
    <t>Bijaepasu</t>
  </si>
  <si>
    <t>Renaldo Trengrove</t>
  </si>
  <si>
    <t>rtrengrover6@google.pl</t>
  </si>
  <si>
    <t>Huambo</t>
  </si>
  <si>
    <t>Ashton Cooney</t>
  </si>
  <si>
    <t>acooneyr7@myspace.com</t>
  </si>
  <si>
    <t>Shanan Zannolli</t>
  </si>
  <si>
    <t>szannollir8@hibu.com</t>
  </si>
  <si>
    <t>Mallorie Woodhead</t>
  </si>
  <si>
    <t>mwoodheadr9@nsw.gov.au</t>
  </si>
  <si>
    <t>Chadd Passo</t>
  </si>
  <si>
    <t>cpassora@cloudflare.com</t>
  </si>
  <si>
    <t>Burg Guiett</t>
  </si>
  <si>
    <t>bguiettrb@cbc.ca</t>
  </si>
  <si>
    <t>Hammad Egdal</t>
  </si>
  <si>
    <t>hegdalrc@tripadvisor.com</t>
  </si>
  <si>
    <t>Berezivka</t>
  </si>
  <si>
    <t>Eolanda Ladewig</t>
  </si>
  <si>
    <t>eladewigrd@cnbc.com</t>
  </si>
  <si>
    <t>Fort Abbās</t>
  </si>
  <si>
    <t>Berny Quested</t>
  </si>
  <si>
    <t>bquestedre@wordpress.org</t>
  </si>
  <si>
    <t>Simeon Walcot</t>
  </si>
  <si>
    <t>swalcotrf@spotify.com</t>
  </si>
  <si>
    <t>Bojongsari</t>
  </si>
  <si>
    <t>Fremont Stuffins</t>
  </si>
  <si>
    <t>fstuffinsrg@homestead.com</t>
  </si>
  <si>
    <t>Stefan Hynson</t>
  </si>
  <si>
    <t>shynsonrh@bloglines.com</t>
  </si>
  <si>
    <t>Javānrūd</t>
  </si>
  <si>
    <t>Shelly Ximenez</t>
  </si>
  <si>
    <t>sximenezri@nhs.uk</t>
  </si>
  <si>
    <t>Proletarskiy</t>
  </si>
  <si>
    <t>Kalie Hardwich</t>
  </si>
  <si>
    <t>khardwichrj@clickbank.net</t>
  </si>
  <si>
    <t>Banepa</t>
  </si>
  <si>
    <t>Hester Steventon</t>
  </si>
  <si>
    <t>hsteventonrk@bloglines.com</t>
  </si>
  <si>
    <t>Clevey Probbings</t>
  </si>
  <si>
    <t>cprobbingsrl@tmall.com</t>
  </si>
  <si>
    <t>Wendy Soame</t>
  </si>
  <si>
    <t>wsoamerm@typepad.com</t>
  </si>
  <si>
    <t>Doria Thurstan</t>
  </si>
  <si>
    <t>dthurstanrn@netvibes.com</t>
  </si>
  <si>
    <t>Hunt Rangeley</t>
  </si>
  <si>
    <t>hrangeleyro@arizona.edu</t>
  </si>
  <si>
    <t>Miřetice</t>
  </si>
  <si>
    <t>Cedric Everitt</t>
  </si>
  <si>
    <t>ceverittrp@newyorker.com</t>
  </si>
  <si>
    <t>Felgueiras</t>
  </si>
  <si>
    <t>Hewett Kener</t>
  </si>
  <si>
    <t>hkenerrq@cargocollective.com</t>
  </si>
  <si>
    <t>Bluefields</t>
  </si>
  <si>
    <t>Годы (order_date)</t>
  </si>
  <si>
    <t>2025</t>
  </si>
  <si>
    <t>Сумма revenue</t>
  </si>
  <si>
    <t>Общий итог</t>
  </si>
  <si>
    <t>Сумма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</si>
  <si>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</si>
  <si>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</si>
  <si>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</si>
  <si>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</si>
  <si>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</si>
  <si>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</si>
  <si>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</si>
  <si>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</si>
  <si>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</si>
  <si>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</si>
  <si>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</si>
  <si>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</si>
  <si>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Итого Electronics</t>
  </si>
  <si>
    <t>2022</t>
  </si>
  <si>
    <t>2023</t>
  </si>
  <si>
    <t>2024</t>
  </si>
  <si>
    <t>2026</t>
  </si>
  <si>
    <t>BAD</t>
  </si>
  <si>
    <t>GOOD</t>
  </si>
  <si>
    <t>OK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</si>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</sst>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[$$-409]#,##0.00;\-[$$-409]#,##0.00"/>
    <numFmt numFmtId="179" formatCode="[$$-409]#,##0.00_);[Red]\([$$-409]#,##0.00\)"/>
    <numFmt numFmtId="180" formatCode="_-[$$-409]* #,##0.00_ ;_-[$$-409]* \-#,##0.00\ ;_-[$$-409]* &quot;-&quot;??_ ;_-@_ "/>
    <numFmt numFmtId="181" formatCode="0_ "/>
    <numFmt numFmtId="182" formatCode="[$-809]dd\ mmmm\ yyyy;@"/>
    <numFmt numFmtId="183" formatCode="0.00_ "/>
    <numFmt numFmtId="184" formatCode="dd\.mm\.yyyy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81" fontId="0" fillId="3" borderId="4" xfId="0" applyNumberFormat="1" applyFont="1" applyFill="1" applyBorder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181" fontId="0" fillId="0" borderId="4" xfId="0" applyNumberFormat="1" applyFont="1" applyFill="1" applyBorder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181" fontId="0" fillId="3" borderId="7" xfId="0" applyNumberFormat="1" applyFont="1" applyFill="1" applyBorder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4" xfId="0" applyNumberFormat="1" applyFont="1" applyFill="1" applyBorder="1">
      <alignment vertical="center"/>
    </xf>
    <xf numFmtId="182" fontId="0" fillId="3" borderId="5" xfId="0" applyNumberFormat="1" applyFont="1" applyFill="1" applyBorder="1">
      <alignment vertical="center"/>
    </xf>
    <xf numFmtId="181" fontId="0" fillId="3" borderId="5" xfId="0" applyNumberFormat="1" applyFont="1" applyFill="1" applyBorder="1">
      <alignment vertical="center"/>
    </xf>
    <xf numFmtId="0" fontId="0" fillId="3" borderId="5" xfId="0" applyNumberFormat="1" applyFont="1" applyFill="1" applyBorder="1">
      <alignment vertical="center"/>
    </xf>
    <xf numFmtId="0" fontId="0" fillId="3" borderId="5" xfId="0" applyFont="1" applyFill="1" applyBorder="1">
      <alignment vertical="center"/>
    </xf>
    <xf numFmtId="178" fontId="0" fillId="3" borderId="5" xfId="0" applyNumberFormat="1" applyFont="1" applyFill="1" applyBorder="1">
      <alignment vertical="center"/>
    </xf>
    <xf numFmtId="183" fontId="0" fillId="3" borderId="5" xfId="0" applyNumberFormat="1" applyFont="1" applyFill="1" applyBorder="1">
      <alignment vertical="center"/>
    </xf>
    <xf numFmtId="178" fontId="0" fillId="3" borderId="6" xfId="0" applyNumberFormat="1" applyFont="1" applyFill="1" applyBorder="1">
      <alignment vertical="center"/>
    </xf>
    <xf numFmtId="0" fontId="0" fillId="0" borderId="4" xfId="0" applyNumberFormat="1" applyFont="1" applyFill="1" applyBorder="1">
      <alignment vertical="center"/>
    </xf>
    <xf numFmtId="182" fontId="0" fillId="0" borderId="5" xfId="0" applyNumberFormat="1" applyFont="1" applyFill="1" applyBorder="1">
      <alignment vertical="center"/>
    </xf>
    <xf numFmtId="181" fontId="0" fillId="0" borderId="5" xfId="0" applyNumberFormat="1" applyFont="1" applyFill="1" applyBorder="1">
      <alignment vertical="center"/>
    </xf>
    <xf numFmtId="0" fontId="0" fillId="0" borderId="5" xfId="0" applyNumberFormat="1" applyFont="1" applyFill="1" applyBorder="1">
      <alignment vertical="center"/>
    </xf>
    <xf numFmtId="0" fontId="0" fillId="0" borderId="5" xfId="0" applyFont="1" applyFill="1" applyBorder="1">
      <alignment vertical="center"/>
    </xf>
    <xf numFmtId="178" fontId="0" fillId="0" borderId="5" xfId="0" applyNumberFormat="1" applyFont="1" applyFill="1" applyBorder="1">
      <alignment vertical="center"/>
    </xf>
    <xf numFmtId="183" fontId="0" fillId="0" borderId="5" xfId="0" applyNumberFormat="1" applyFont="1" applyFill="1" applyBorder="1">
      <alignment vertical="center"/>
    </xf>
    <xf numFmtId="178" fontId="0" fillId="0" borderId="6" xfId="0" applyNumberFormat="1" applyFont="1" applyFill="1" applyBorder="1">
      <alignment vertical="center"/>
    </xf>
    <xf numFmtId="0" fontId="0" fillId="0" borderId="7" xfId="0" applyNumberFormat="1" applyFont="1" applyFill="1" applyBorder="1">
      <alignment vertical="center"/>
    </xf>
    <xf numFmtId="182" fontId="0" fillId="0" borderId="8" xfId="0" applyNumberFormat="1" applyFont="1" applyFill="1" applyBorder="1">
      <alignment vertical="center"/>
    </xf>
    <xf numFmtId="181" fontId="0" fillId="0" borderId="8" xfId="0" applyNumberFormat="1" applyFont="1" applyFill="1" applyBorder="1">
      <alignment vertical="center"/>
    </xf>
    <xf numFmtId="0" fontId="0" fillId="0" borderId="8" xfId="0" applyNumberFormat="1" applyFont="1" applyFill="1" applyBorder="1">
      <alignment vertical="center"/>
    </xf>
    <xf numFmtId="0" fontId="0" fillId="0" borderId="8" xfId="0" applyFont="1" applyFill="1" applyBorder="1">
      <alignment vertical="center"/>
    </xf>
    <xf numFmtId="178" fontId="0" fillId="0" borderId="8" xfId="0" applyNumberFormat="1" applyFont="1" applyFill="1" applyBorder="1">
      <alignment vertical="center"/>
    </xf>
    <xf numFmtId="183" fontId="0" fillId="0" borderId="8" xfId="0" applyNumberFormat="1" applyFont="1" applyFill="1" applyBorder="1">
      <alignment vertical="center"/>
    </xf>
    <xf numFmtId="178" fontId="0" fillId="0" borderId="9" xfId="0" applyNumberFormat="1" applyFont="1" applyFill="1" applyBorder="1">
      <alignment vertical="center"/>
    </xf>
    <xf numFmtId="18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6">
    <dxf>
      <numFmt numFmtId="178" formatCode="[$$-409]#,##0.00;\-[$$-409]#,##0.00"/>
    </dxf>
    <dxf>
      <numFmt numFmtId="178" formatCode="[$$-409]#,##0.00;\-[$$-409]#,##0.00"/>
    </dxf>
    <dxf>
      <numFmt numFmtId="180" formatCode="_-[$$-409]* #,##0.00_ ;_-[$$-409]* \-#,##0.00\ ;_-[$$-409]* &quot;-&quot;??_ ;_-@_ "/>
    </dxf>
    <dxf>
      <numFmt numFmtId="178" formatCode="[$$-409]#,##0.00;\-[$$-409]#,##0.00"/>
    </dxf>
    <dxf>
      <fill>
        <patternFill patternType="solid">
          <bgColor rgb="FFFF9900"/>
        </patternFill>
      </fill>
    </dxf>
    <dxf>
      <fill>
        <patternFill patternType="solid">
          <bgColor rgb="FFFF4D4D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575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FF5757"/>
      <color rgb="00FF4D4D"/>
      <color rgb="00BBB4EC"/>
      <color rgb="007030A0"/>
      <color rgb="00C7C5F2"/>
      <color rgb="00DDB1EF"/>
      <color rgb="00907B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[E-Commerce Operations &amp; Sales Performance Dashboard (2022–2026).xlsx]Rev by Pr Cat a year!Revenue by Pr_Category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Revenue by Product Category </a:t>
            </a:r>
            <a:endParaRPr b="1"/>
          </a:p>
        </c:rich>
      </c:tx>
      <c:layout>
        <c:manualLayout>
          <c:xMode val="edge"/>
          <c:yMode val="edge"/>
          <c:x val="0.255263157894737"/>
          <c:y val="0.06111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 by Pr Cat a year'!$B$4</c:f>
              <c:strCache>
                <c:ptCount val="1"/>
                <c:pt idx="0">
                  <c:v>Итого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 by Pr Cat a year'!$A$5:$A$9</c:f>
              <c:strCache>
                <c:ptCount val="4"/>
                <c:pt idx="0" c:formatCode="General">
                  <c:v>Beauty</c:v>
                </c:pt>
                <c:pt idx="1" c:formatCode="General">
                  <c:v>Clothing</c:v>
                </c:pt>
                <c:pt idx="2" c:formatCode="General">
                  <c:v>Electronics</c:v>
                </c:pt>
                <c:pt idx="3" c:formatCode="General">
                  <c:v>Home</c:v>
                </c:pt>
              </c:strCache>
            </c:strRef>
          </c:cat>
          <c:val>
            <c:numRef>
              <c:f>'Rev by Pr Cat a year'!$B$5:$B$9</c:f>
              <c:numCache>
                <c:formatCode>[$$-409]#,##0.00;\-[$$-409]#,##0.00</c:formatCode>
                <c:ptCount val="4"/>
                <c:pt idx="0">
                  <c:v>157653.32</c:v>
                </c:pt>
                <c:pt idx="1">
                  <c:v>357057.54</c:v>
                </c:pt>
                <c:pt idx="2">
                  <c:v>439477.35</c:v>
                </c:pt>
                <c:pt idx="3">
                  <c:v>195976.75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6ab919-1d5a-4abb-8af3-cb6ed6a299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[E-Commerce Operations &amp; Sales Performance Dashboard (2022–2026).xlsx]Rev by Pr Cat by Month!Revenue by PrCategory by month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ru-RU"/>
              <a:t>Revenue by Product Category by Month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 by Pr Cat by Month'!$C$3:$C$4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'Rev by Pr Cat by Month'!$A$5:$B$18</c:f>
              <c:multiLvlStrCache>
                <c:ptCount val="12"/>
                <c:lvl>
                  <c:pt idx="0" c:formatCode="General">
                    <c:v>Jan</c:v>
                  </c:pt>
                  <c:pt idx="1" c:formatCode="General">
                    <c:v>Feb</c:v>
                  </c:pt>
                  <c:pt idx="2" c:formatCode="General">
                    <c:v>Mar</c:v>
                  </c:pt>
                  <c:pt idx="3" c:formatCode="General">
                    <c:v>Apr</c:v>
                  </c:pt>
                  <c:pt idx="4" c:formatCode="General">
                    <c:v>May</c:v>
                  </c:pt>
                  <c:pt idx="5" c:formatCode="General">
                    <c:v>Jun</c:v>
                  </c:pt>
                  <c:pt idx="6" c:formatCode="General">
                    <c:v>Jul</c:v>
                  </c:pt>
                  <c:pt idx="7" c:formatCode="General">
                    <c:v>Aug</c:v>
                  </c:pt>
                  <c:pt idx="8" c:formatCode="General">
                    <c:v>Sep</c:v>
                  </c:pt>
                  <c:pt idx="9" c:formatCode="General">
                    <c:v>Oct</c:v>
                  </c:pt>
                  <c:pt idx="10" c:formatCode="General">
                    <c:v>Nov</c:v>
                  </c:pt>
                  <c:pt idx="11" c:formatCode="General">
                    <c:v>Dec</c:v>
                  </c:pt>
                </c:lvl>
                <c:lvl>
                  <c:pt idx="0" c:formatCode="General">
                    <c:v>2025</c:v>
                  </c:pt>
                </c:lvl>
              </c:multiLvlStrCache>
            </c:multiLvlStrRef>
          </c:cat>
          <c:val>
            <c:numRef>
              <c:f>'Rev by Pr Cat by Month'!$C$5:$C$18</c:f>
              <c:numCache>
                <c:formatCode>General</c:formatCode>
                <c:ptCount val="12"/>
                <c:pt idx="0">
                  <c:v>28645.34</c:v>
                </c:pt>
                <c:pt idx="1">
                  <c:v>39146.97</c:v>
                </c:pt>
                <c:pt idx="2">
                  <c:v>39218.6</c:v>
                </c:pt>
                <c:pt idx="3">
                  <c:v>37739.54</c:v>
                </c:pt>
                <c:pt idx="4">
                  <c:v>33320.91</c:v>
                </c:pt>
                <c:pt idx="5">
                  <c:v>44332.27</c:v>
                </c:pt>
                <c:pt idx="6">
                  <c:v>49231.63</c:v>
                </c:pt>
                <c:pt idx="7">
                  <c:v>25740.71</c:v>
                </c:pt>
                <c:pt idx="8">
                  <c:v>43422.24</c:v>
                </c:pt>
                <c:pt idx="9">
                  <c:v>32606.69</c:v>
                </c:pt>
                <c:pt idx="10">
                  <c:v>23712.27</c:v>
                </c:pt>
                <c:pt idx="11">
                  <c:v>42360.18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65550"/>
        <c:axId val="765524073"/>
      </c:barChart>
      <c:catAx>
        <c:axId val="1893655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524073"/>
        <c:crosses val="autoZero"/>
        <c:auto val="1"/>
        <c:lblAlgn val="ctr"/>
        <c:lblOffset val="100"/>
        <c:noMultiLvlLbl val="0"/>
      </c:catAx>
      <c:valAx>
        <c:axId val="765524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3655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02da72-37f6-4ca5-9f48-4c343251fb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[E-Commerce Operations &amp; Sales Performance Dashboard (2022–2026).xlsx]Rev_Qant!Revenue Quantity a Year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ru-RU"/>
              <a:t>Revenue and Quantity by Product Category a year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Rev_Qant!$C$4</c:f>
              <c:strCache>
                <c:ptCount val="1"/>
                <c:pt idx="0">
                  <c:v>Сумма revenue</c:v>
                </c:pt>
              </c:strCache>
            </c:strRef>
          </c:tx>
          <c:spPr>
            <a:solidFill>
              <a:schemeClr val="accent2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Rev_Qant!$A$5:$A$9</c:f>
              <c:strCache>
                <c:ptCount val="4"/>
                <c:pt idx="0" c:formatCode="General">
                  <c:v>Beauty</c:v>
                </c:pt>
                <c:pt idx="1" c:formatCode="General">
                  <c:v>Clothing</c:v>
                </c:pt>
                <c:pt idx="2" c:formatCode="General">
                  <c:v>Electronics</c:v>
                </c:pt>
                <c:pt idx="3" c:formatCode="General">
                  <c:v>Home</c:v>
                </c:pt>
              </c:strCache>
            </c:strRef>
          </c:cat>
          <c:val>
            <c:numRef>
              <c:f>Rev_Qant!$C$5:$C$9</c:f>
              <c:numCache>
                <c:formatCode>[$$-409]#,##0.00;\-[$$-409]#,##0.00</c:formatCode>
                <c:ptCount val="4"/>
                <c:pt idx="0">
                  <c:v>157653.32</c:v>
                </c:pt>
                <c:pt idx="1">
                  <c:v>357057.54</c:v>
                </c:pt>
                <c:pt idx="2">
                  <c:v>439477.35</c:v>
                </c:pt>
                <c:pt idx="3">
                  <c:v>195976.75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6603"/>
        <c:axId val="272899059"/>
      </c:barChart>
      <c:lineChart>
        <c:grouping val="standard"/>
        <c:varyColors val="0"/>
        <c:ser>
          <c:idx val="0"/>
          <c:order val="0"/>
          <c:tx>
            <c:strRef>
              <c:f>Rev_Qant!$B$4</c:f>
              <c:strCache>
                <c:ptCount val="1"/>
                <c:pt idx="0">
                  <c:v>Сумма quantity</c:v>
                </c:pt>
              </c:strCache>
            </c:strRef>
          </c:tx>
          <c:spPr>
            <a:ln w="28575" cap="rnd">
              <a:solidFill>
                <a:schemeClr val="accent2">
                  <a:shade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Rev_Qant!$A$5:$A$9</c:f>
              <c:strCache>
                <c:ptCount val="4"/>
                <c:pt idx="0" c:formatCode="General">
                  <c:v>Beauty</c:v>
                </c:pt>
                <c:pt idx="1" c:formatCode="General">
                  <c:v>Clothing</c:v>
                </c:pt>
                <c:pt idx="2" c:formatCode="General">
                  <c:v>Electronics</c:v>
                </c:pt>
                <c:pt idx="3" c:formatCode="General">
                  <c:v>Home</c:v>
                </c:pt>
              </c:strCache>
            </c:strRef>
          </c:cat>
          <c:val>
            <c:numRef>
              <c:f>Rev_Qant!$B$5:$B$9</c:f>
              <c:numCache>
                <c:formatCode>[$$-409]#,##0.00;\-[$$-409]#,##0.00</c:formatCode>
                <c:ptCount val="4"/>
                <c:pt idx="0">
                  <c:v>627</c:v>
                </c:pt>
                <c:pt idx="1">
                  <c:v>1415</c:v>
                </c:pt>
                <c:pt idx="2">
                  <c:v>1678</c:v>
                </c:pt>
                <c:pt idx="3">
                  <c:v>830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8486084"/>
        <c:axId val="336719245"/>
      </c:lineChart>
      <c:catAx>
        <c:axId val="150666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2899059"/>
        <c:crosses val="autoZero"/>
        <c:auto val="1"/>
        <c:lblAlgn val="ctr"/>
        <c:lblOffset val="100"/>
        <c:noMultiLvlLbl val="0"/>
      </c:catAx>
      <c:valAx>
        <c:axId val="2728990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;\-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66603"/>
        <c:crosses val="autoZero"/>
        <c:crossBetween val="between"/>
        <c:minorUnit val="100000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catAx>
        <c:axId val="81848608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719245"/>
        <c:crosses val="autoZero"/>
        <c:auto val="1"/>
        <c:lblAlgn val="ctr"/>
        <c:lblOffset val="100"/>
        <c:noMultiLvlLbl val="0"/>
      </c:catAx>
      <c:valAx>
        <c:axId val="336719245"/>
        <c:scaling>
          <c:orientation val="minMax"/>
        </c:scaling>
        <c:delete val="0"/>
        <c:axPos val="r"/>
        <c:numFmt formatCode="[$$-409]#,##0.00;\-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848608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184971098266"/>
          <c:y val="0.43946759259259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55e74d-6e68-4dde-a0c3-f875bb8b2e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[E-Commerce Operations &amp; Sales Performance Dashboard (2022–2026).xlsx]Revenue by Gender!Сводная 
таблица3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ru-RU"/>
              <a:t>Revenue by Gender by Category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Gender'!$B$4:$B$6</c:f>
              <c:strCache>
                <c:ptCount val="1"/>
                <c:pt idx="0">
                  <c:v>Electronics - Female</c:v>
                </c:pt>
              </c:strCache>
            </c:strRef>
          </c:tx>
          <c:spPr>
            <a:solidFill>
              <a:schemeClr val="accent2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'Revenue by Gender'!$A$7:$A$12</c:f>
              <c:strCache>
                <c:ptCount val="5"/>
                <c:pt idx="0" c:formatCode="General">
                  <c:v>2022</c:v>
                </c:pt>
                <c:pt idx="1" c:formatCode="General">
                  <c:v>2023</c:v>
                </c:pt>
                <c:pt idx="2" c:formatCode="General">
                  <c:v>2024</c:v>
                </c:pt>
                <c:pt idx="3" c:formatCode="General">
                  <c:v>2025</c:v>
                </c:pt>
                <c:pt idx="4" c:formatCode="General">
                  <c:v>2026</c:v>
                </c:pt>
              </c:strCache>
            </c:strRef>
          </c:cat>
          <c:val>
            <c:numRef>
              <c:f>'Revenue by Gender'!$B$7:$B$12</c:f>
              <c:numCache>
                <c:formatCode>[$$-409]#,##0.00;\-[$$-409]#,##0.00</c:formatCode>
                <c:ptCount val="5"/>
                <c:pt idx="0">
                  <c:v>193721.51</c:v>
                </c:pt>
                <c:pt idx="1">
                  <c:v>190434.67</c:v>
                </c:pt>
                <c:pt idx="2">
                  <c:v>210332.24</c:v>
                </c:pt>
                <c:pt idx="3">
                  <c:v>248789.19</c:v>
                </c:pt>
                <c:pt idx="4">
                  <c:v>69170.09</c:v>
                </c:pt>
              </c:numCache>
            </c:numRef>
          </c:val>
        </c:ser>
        <c:ser>
          <c:idx val="1"/>
          <c:order val="1"/>
          <c:tx>
            <c:strRef>
              <c:f>'Revenue by Gender'!$C$4:$C$6</c:f>
              <c:strCache>
                <c:ptCount val="1"/>
                <c:pt idx="0">
                  <c:v>Electronics - Male</c:v>
                </c:pt>
              </c:strCache>
            </c:strRef>
          </c:tx>
          <c:spPr>
            <a:solidFill>
              <a:schemeClr val="accent2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'Revenue by Gender'!$A$7:$A$12</c:f>
              <c:strCache>
                <c:ptCount val="5"/>
                <c:pt idx="0" c:formatCode="General">
                  <c:v>2022</c:v>
                </c:pt>
                <c:pt idx="1" c:formatCode="General">
                  <c:v>2023</c:v>
                </c:pt>
                <c:pt idx="2" c:formatCode="General">
                  <c:v>2024</c:v>
                </c:pt>
                <c:pt idx="3" c:formatCode="General">
                  <c:v>2025</c:v>
                </c:pt>
                <c:pt idx="4" c:formatCode="General">
                  <c:v>2026</c:v>
                </c:pt>
              </c:strCache>
            </c:strRef>
          </c:cat>
          <c:val>
            <c:numRef>
              <c:f>'Revenue by Gender'!$C$7:$C$12</c:f>
              <c:numCache>
                <c:formatCode>[$$-409]#,##0.00;\-[$$-409]#,##0.00</c:formatCode>
                <c:ptCount val="5"/>
                <c:pt idx="0">
                  <c:v>219148.69</c:v>
                </c:pt>
                <c:pt idx="1">
                  <c:v>203664.56</c:v>
                </c:pt>
                <c:pt idx="2">
                  <c:v>219723.1</c:v>
                </c:pt>
                <c:pt idx="3">
                  <c:v>190688.16</c:v>
                </c:pt>
                <c:pt idx="4">
                  <c:v>84227.37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74875886"/>
        <c:axId val="74171484"/>
      </c:barChart>
      <c:catAx>
        <c:axId val="57487588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71484"/>
        <c:crosses val="autoZero"/>
        <c:auto val="1"/>
        <c:lblAlgn val="ctr"/>
        <c:lblOffset val="100"/>
        <c:noMultiLvlLbl val="0"/>
      </c:catAx>
      <c:valAx>
        <c:axId val="741714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.00;\-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8758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7d0fefd-897e-4e52-a538-990d6b4e21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[E-Commerce Operations &amp; Sales Performance Dashboard (2022–2026).xlsx]Top 10 Cities !Top 10 Cities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Cities '!$B$3:$B$4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10 Cities '!$A$5:$A$15</c:f>
              <c:strCache>
                <c:ptCount val="10"/>
                <c:pt idx="0" c:formatCode="General">
                  <c:v>Ulyanovsk</c:v>
                </c:pt>
                <c:pt idx="1" c:formatCode="General">
                  <c:v>Ochër</c:v>
                </c:pt>
                <c:pt idx="2" c:formatCode="General">
                  <c:v>Belgrade</c:v>
                </c:pt>
                <c:pt idx="3" c:formatCode="General">
                  <c:v>Vienna</c:v>
                </c:pt>
                <c:pt idx="4" c:formatCode="General">
                  <c:v>Tallinn</c:v>
                </c:pt>
                <c:pt idx="5" c:formatCode="General">
                  <c:v>Paris</c:v>
                </c:pt>
                <c:pt idx="6" c:formatCode="General">
                  <c:v>Austin</c:v>
                </c:pt>
                <c:pt idx="7" c:formatCode="General">
                  <c:v>Prague</c:v>
                </c:pt>
                <c:pt idx="8" c:formatCode="General">
                  <c:v>Milan</c:v>
                </c:pt>
                <c:pt idx="9" c:formatCode="General">
                  <c:v>Budapest</c:v>
                </c:pt>
              </c:strCache>
            </c:strRef>
          </c:cat>
          <c:val>
            <c:numRef>
              <c:f>'Top 10 Cities '!$B$5:$B$15</c:f>
              <c:numCache>
                <c:formatCode>_-[$$-409]* #,##0.00_ ;_-[$$-409]* \-#,##0.00\ ;_-[$$-409]* "-"??_ ;_-@_ </c:formatCode>
                <c:ptCount val="10"/>
                <c:pt idx="0">
                  <c:v>9879.44</c:v>
                </c:pt>
                <c:pt idx="1">
                  <c:v>10118.06</c:v>
                </c:pt>
                <c:pt idx="2">
                  <c:v>14369.11</c:v>
                </c:pt>
                <c:pt idx="3">
                  <c:v>28429.18</c:v>
                </c:pt>
                <c:pt idx="4">
                  <c:v>29669.85</c:v>
                </c:pt>
                <c:pt idx="5">
                  <c:v>47881.97</c:v>
                </c:pt>
                <c:pt idx="6">
                  <c:v>92166.69</c:v>
                </c:pt>
                <c:pt idx="7">
                  <c:v>122651.18</c:v>
                </c:pt>
                <c:pt idx="8">
                  <c:v>168223.59</c:v>
                </c:pt>
                <c:pt idx="9">
                  <c:v>232432.93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592273"/>
        <c:axId val="523691578"/>
      </c:barChart>
      <c:catAx>
        <c:axId val="24459227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691578"/>
        <c:crosses val="autoZero"/>
        <c:auto val="1"/>
        <c:lblAlgn val="ctr"/>
        <c:lblOffset val="100"/>
        <c:noMultiLvlLbl val="0"/>
      </c:catAx>
      <c:valAx>
        <c:axId val="52369157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5922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3fb915-e3b4-4636-a819-29f84ff1af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Operations &amp; Sales Performance Dashboard (2022–2026).xlsx]Revenue by Rating!Revenue by Rating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by Rating'!$B$3:$B$4</c:f>
              <c:strCache>
                <c:ptCount val="1"/>
                <c:pt idx="0">
                  <c:v>Electronics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Rating'!$A$5:$A$8</c:f>
              <c:strCache>
                <c:ptCount val="3"/>
                <c:pt idx="0" c:formatCode="General">
                  <c:v>BAD</c:v>
                </c:pt>
                <c:pt idx="1" c:formatCode="General">
                  <c:v>GOOD</c:v>
                </c:pt>
                <c:pt idx="2" c:formatCode="General">
                  <c:v>OK</c:v>
                </c:pt>
              </c:strCache>
            </c:strRef>
          </c:cat>
          <c:val>
            <c:numRef>
              <c:f>'Revenue by Rating'!$B$5:$B$8</c:f>
              <c:numCache>
                <c:formatCode>[$$-409]#,##0.00;\-[$$-409]#,##0.00</c:formatCode>
                <c:ptCount val="3"/>
                <c:pt idx="0">
                  <c:v>967132.369999999</c:v>
                </c:pt>
                <c:pt idx="1">
                  <c:v>135357.12</c:v>
                </c:pt>
                <c:pt idx="2">
                  <c:v>727410.09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7f2eb6-d27b-47f8-bef8-ff727a13cc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US" altLang="ru-RU"/>
              <a:t>Revenue by Rating</a:t>
            </a:r>
            <a:endParaRPr lang="en-US" altLang="ru-RU"/>
          </a:p>
        </c:rich>
      </c:tx>
      <c:layout>
        <c:manualLayout>
          <c:xMode val="edge"/>
          <c:yMode val="edge"/>
          <c:x val="0.345996609831489"/>
          <c:y val="0.0186674325100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by Rating'!$B$12</c:f>
              <c:strCache>
                <c:ptCount val="1"/>
                <c:pt idx="0">
                  <c:v/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Rating'!$A$13:$A$15</c:f>
              <c:strCache>
                <c:ptCount val="3"/>
                <c:pt idx="0" c:formatCode="General">
                  <c:v>BAD</c:v>
                </c:pt>
                <c:pt idx="1" c:formatCode="General">
                  <c:v>OK</c:v>
                </c:pt>
                <c:pt idx="2" c:formatCode="General">
                  <c:v>GOOD</c:v>
                </c:pt>
              </c:strCache>
            </c:strRef>
          </c:cat>
          <c:val>
            <c:numRef>
              <c:f>'Revenue by Rating'!$B$13:$B$15</c:f>
              <c:numCache>
                <c:formatCode>[$$-409]#,##0.00_);[Red]\([$$-409]#,##0.00\)</c:formatCode>
                <c:ptCount val="3"/>
                <c:pt idx="0">
                  <c:v>967132.369999999</c:v>
                </c:pt>
                <c:pt idx="1">
                  <c:v>727410.09</c:v>
                </c:pt>
                <c:pt idx="2">
                  <c:v>135357.12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afea37-2d8d-4d01-bd2a-5e64ba846b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 Operations &amp; Sales Performance Dashboard (2022–2026).xlsx]Rev by Pr Cat a year!Revenue by Pr_Category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Revenue by Product Category </a:t>
            </a:r>
            <a:endParaRPr b="1"/>
          </a:p>
        </c:rich>
      </c:tx>
      <c:layout>
        <c:manualLayout>
          <c:xMode val="edge"/>
          <c:yMode val="edge"/>
          <c:x val="0.255263157894737"/>
          <c:y val="0.06111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 by Pr Cat a year'!$B$4</c:f>
              <c:strCache>
                <c:ptCount val="1"/>
                <c:pt idx="0">
                  <c:v>Итого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 by Pr Cat a year'!$A$5:$A$9</c:f>
              <c:strCache>
                <c:ptCount val="4"/>
                <c:pt idx="0" c:formatCode="General">
                  <c:v>Beauty</c:v>
                </c:pt>
                <c:pt idx="1" c:formatCode="General">
                  <c:v>Clothing</c:v>
                </c:pt>
                <c:pt idx="2" c:formatCode="General">
                  <c:v>Electronics</c:v>
                </c:pt>
                <c:pt idx="3" c:formatCode="General">
                  <c:v>Home</c:v>
                </c:pt>
              </c:strCache>
            </c:strRef>
          </c:cat>
          <c:val>
            <c:numRef>
              <c:f>'Rev by Pr Cat a year'!$B$5:$B$9</c:f>
              <c:numCache>
                <c:formatCode>[$$-409]#,##0.00;\-[$$-409]#,##0.00</c:formatCode>
                <c:ptCount val="4"/>
                <c:pt idx="0">
                  <c:v>157653.32</c:v>
                </c:pt>
                <c:pt idx="1">
                  <c:v>357057.54</c:v>
                </c:pt>
                <c:pt idx="2">
                  <c:v>439477.35</c:v>
                </c:pt>
                <c:pt idx="3">
                  <c:v>195976.75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6ab919-1d5a-4abb-8af3-cb6ed6a299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 Operations &amp; Sales Performance Dashboard (2022–2026).xlsx]Rev_Qant!Revenue Quantity a Year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Rev_Qant!$C$4</c:f>
              <c:strCache>
                <c:ptCount val="1"/>
                <c:pt idx="0">
                  <c:v>Сумма revenue</c:v>
                </c:pt>
              </c:strCache>
            </c:strRef>
          </c:tx>
          <c:spPr>
            <a:solidFill>
              <a:schemeClr val="accent5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Rev_Qant!$A$5:$A$9</c:f>
              <c:strCache>
                <c:ptCount val="4"/>
                <c:pt idx="0" c:formatCode="General">
                  <c:v>Beauty</c:v>
                </c:pt>
                <c:pt idx="1" c:formatCode="General">
                  <c:v>Clothing</c:v>
                </c:pt>
                <c:pt idx="2" c:formatCode="General">
                  <c:v>Electronics</c:v>
                </c:pt>
                <c:pt idx="3" c:formatCode="General">
                  <c:v>Home</c:v>
                </c:pt>
              </c:strCache>
            </c:strRef>
          </c:cat>
          <c:val>
            <c:numRef>
              <c:f>Rev_Qant!$C$5:$C$9</c:f>
              <c:numCache>
                <c:formatCode>[$$-409]#,##0.00;\-[$$-409]#,##0.00</c:formatCode>
                <c:ptCount val="4"/>
                <c:pt idx="0">
                  <c:v>157653.32</c:v>
                </c:pt>
                <c:pt idx="1">
                  <c:v>357057.54</c:v>
                </c:pt>
                <c:pt idx="2">
                  <c:v>439477.35</c:v>
                </c:pt>
                <c:pt idx="3">
                  <c:v>195976.75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6603"/>
        <c:axId val="272899059"/>
      </c:barChart>
      <c:lineChart>
        <c:grouping val="standard"/>
        <c:varyColors val="0"/>
        <c:ser>
          <c:idx val="0"/>
          <c:order val="0"/>
          <c:tx>
            <c:strRef>
              <c:f>Rev_Qant!$B$4</c:f>
              <c:strCache>
                <c:ptCount val="1"/>
                <c:pt idx="0">
                  <c:v>Сумма quantity</c:v>
                </c:pt>
              </c:strCache>
            </c:strRef>
          </c:tx>
          <c:spPr>
            <a:ln w="28575" cap="rnd">
              <a:solidFill>
                <a:schemeClr val="accent5">
                  <a:tint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Rev_Qant!$A$5:$A$9</c:f>
              <c:strCache>
                <c:ptCount val="4"/>
                <c:pt idx="0" c:formatCode="General">
                  <c:v>Beauty</c:v>
                </c:pt>
                <c:pt idx="1" c:formatCode="General">
                  <c:v>Clothing</c:v>
                </c:pt>
                <c:pt idx="2" c:formatCode="General">
                  <c:v>Electronics</c:v>
                </c:pt>
                <c:pt idx="3" c:formatCode="General">
                  <c:v>Home</c:v>
                </c:pt>
              </c:strCache>
            </c:strRef>
          </c:cat>
          <c:val>
            <c:numRef>
              <c:f>Rev_Qant!$B$5:$B$9</c:f>
              <c:numCache>
                <c:formatCode>[$$-409]#,##0.00;\-[$$-409]#,##0.00</c:formatCode>
                <c:ptCount val="4"/>
                <c:pt idx="0">
                  <c:v>627</c:v>
                </c:pt>
                <c:pt idx="1">
                  <c:v>1415</c:v>
                </c:pt>
                <c:pt idx="2">
                  <c:v>1678</c:v>
                </c:pt>
                <c:pt idx="3">
                  <c:v>830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8486084"/>
        <c:axId val="336719245"/>
      </c:lineChart>
      <c:catAx>
        <c:axId val="150666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2899059"/>
        <c:crosses val="autoZero"/>
        <c:auto val="1"/>
        <c:lblAlgn val="ctr"/>
        <c:lblOffset val="100"/>
        <c:noMultiLvlLbl val="0"/>
      </c:catAx>
      <c:valAx>
        <c:axId val="2728990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;\-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66603"/>
        <c:crosses val="autoZero"/>
        <c:crossBetween val="between"/>
        <c:minorUnit val="100000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catAx>
        <c:axId val="81848608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719245"/>
        <c:crosses val="autoZero"/>
        <c:auto val="1"/>
        <c:lblAlgn val="ctr"/>
        <c:lblOffset val="100"/>
        <c:noMultiLvlLbl val="0"/>
      </c:catAx>
      <c:valAx>
        <c:axId val="336719245"/>
        <c:scaling>
          <c:orientation val="minMax"/>
        </c:scaling>
        <c:delete val="0"/>
        <c:axPos val="r"/>
        <c:numFmt formatCode="[$$-409]#,##0.00;\-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848608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184971098266"/>
          <c:y val="0.43946759259259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55e74d-6e68-4dde-a0c3-f875bb8b2e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 Operations &amp; Sales Performance Dashboard (2022–2026).xlsx]Rev by Pr Cat by Month!Revenue by PrCategory by month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ru-RU"/>
              <a:t>Revenue by Product Category by Month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 by Pr Cat by Month'!$C$3:$C$4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'Rev by Pr Cat by Month'!$A$5:$B$18</c:f>
              <c:multiLvlStrCache>
                <c:ptCount val="12"/>
                <c:lvl>
                  <c:pt idx="0" c:formatCode="General">
                    <c:v>Jan</c:v>
                  </c:pt>
                  <c:pt idx="1" c:formatCode="General">
                    <c:v>Feb</c:v>
                  </c:pt>
                  <c:pt idx="2" c:formatCode="General">
                    <c:v>Mar</c:v>
                  </c:pt>
                  <c:pt idx="3" c:formatCode="General">
                    <c:v>Apr</c:v>
                  </c:pt>
                  <c:pt idx="4" c:formatCode="General">
                    <c:v>May</c:v>
                  </c:pt>
                  <c:pt idx="5" c:formatCode="General">
                    <c:v>Jun</c:v>
                  </c:pt>
                  <c:pt idx="6" c:formatCode="General">
                    <c:v>Jul</c:v>
                  </c:pt>
                  <c:pt idx="7" c:formatCode="General">
                    <c:v>Aug</c:v>
                  </c:pt>
                  <c:pt idx="8" c:formatCode="General">
                    <c:v>Sep</c:v>
                  </c:pt>
                  <c:pt idx="9" c:formatCode="General">
                    <c:v>Oct</c:v>
                  </c:pt>
                  <c:pt idx="10" c:formatCode="General">
                    <c:v>Nov</c:v>
                  </c:pt>
                  <c:pt idx="11" c:formatCode="General">
                    <c:v>Dec</c:v>
                  </c:pt>
                </c:lvl>
                <c:lvl>
                  <c:pt idx="0" c:formatCode="General">
                    <c:v>2025</c:v>
                  </c:pt>
                </c:lvl>
              </c:multiLvlStrCache>
            </c:multiLvlStrRef>
          </c:cat>
          <c:val>
            <c:numRef>
              <c:f>'Rev by Pr Cat by Month'!$C$5:$C$18</c:f>
              <c:numCache>
                <c:formatCode>General</c:formatCode>
                <c:ptCount val="12"/>
                <c:pt idx="0">
                  <c:v>28645.34</c:v>
                </c:pt>
                <c:pt idx="1">
                  <c:v>39146.97</c:v>
                </c:pt>
                <c:pt idx="2">
                  <c:v>39218.6</c:v>
                </c:pt>
                <c:pt idx="3">
                  <c:v>37739.54</c:v>
                </c:pt>
                <c:pt idx="4">
                  <c:v>33320.91</c:v>
                </c:pt>
                <c:pt idx="5">
                  <c:v>44332.27</c:v>
                </c:pt>
                <c:pt idx="6">
                  <c:v>49231.63</c:v>
                </c:pt>
                <c:pt idx="7">
                  <c:v>25740.71</c:v>
                </c:pt>
                <c:pt idx="8">
                  <c:v>43422.24</c:v>
                </c:pt>
                <c:pt idx="9">
                  <c:v>32606.69</c:v>
                </c:pt>
                <c:pt idx="10">
                  <c:v>23712.27</c:v>
                </c:pt>
                <c:pt idx="11">
                  <c:v>42360.18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65550"/>
        <c:axId val="765524073"/>
      </c:barChart>
      <c:catAx>
        <c:axId val="1893655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524073"/>
        <c:crosses val="autoZero"/>
        <c:auto val="1"/>
        <c:lblAlgn val="ctr"/>
        <c:lblOffset val="100"/>
        <c:noMultiLvlLbl val="0"/>
      </c:catAx>
      <c:valAx>
        <c:axId val="765524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3655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02da72-37f6-4ca5-9f48-4c343251fb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 Operations &amp; Sales Performance Dashboard (2022–2026).xlsx]Top 10 Cities !Top 10 Cities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Cities '!$B$3:$B$4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10 Cities '!$A$5:$A$15</c:f>
              <c:strCache>
                <c:ptCount val="10"/>
                <c:pt idx="0" c:formatCode="General">
                  <c:v>Ulyanovsk</c:v>
                </c:pt>
                <c:pt idx="1" c:formatCode="General">
                  <c:v>Ochër</c:v>
                </c:pt>
                <c:pt idx="2" c:formatCode="General">
                  <c:v>Belgrade</c:v>
                </c:pt>
                <c:pt idx="3" c:formatCode="General">
                  <c:v>Vienna</c:v>
                </c:pt>
                <c:pt idx="4" c:formatCode="General">
                  <c:v>Tallinn</c:v>
                </c:pt>
                <c:pt idx="5" c:formatCode="General">
                  <c:v>Paris</c:v>
                </c:pt>
                <c:pt idx="6" c:formatCode="General">
                  <c:v>Austin</c:v>
                </c:pt>
                <c:pt idx="7" c:formatCode="General">
                  <c:v>Prague</c:v>
                </c:pt>
                <c:pt idx="8" c:formatCode="General">
                  <c:v>Milan</c:v>
                </c:pt>
                <c:pt idx="9" c:formatCode="General">
                  <c:v>Budapest</c:v>
                </c:pt>
              </c:strCache>
            </c:strRef>
          </c:cat>
          <c:val>
            <c:numRef>
              <c:f>'Top 10 Cities '!$B$5:$B$15</c:f>
              <c:numCache>
                <c:formatCode>_-[$$-409]* #,##0.00_ ;_-[$$-409]* \-#,##0.00\ ;_-[$$-409]* "-"??_ ;_-@_ </c:formatCode>
                <c:ptCount val="10"/>
                <c:pt idx="0">
                  <c:v>9879.44</c:v>
                </c:pt>
                <c:pt idx="1">
                  <c:v>10118.06</c:v>
                </c:pt>
                <c:pt idx="2">
                  <c:v>14369.11</c:v>
                </c:pt>
                <c:pt idx="3">
                  <c:v>28429.18</c:v>
                </c:pt>
                <c:pt idx="4">
                  <c:v>29669.85</c:v>
                </c:pt>
                <c:pt idx="5">
                  <c:v>47881.97</c:v>
                </c:pt>
                <c:pt idx="6">
                  <c:v>92166.69</c:v>
                </c:pt>
                <c:pt idx="7">
                  <c:v>122651.18</c:v>
                </c:pt>
                <c:pt idx="8">
                  <c:v>168223.59</c:v>
                </c:pt>
                <c:pt idx="9">
                  <c:v>232432.93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592273"/>
        <c:axId val="523691578"/>
      </c:barChart>
      <c:catAx>
        <c:axId val="24459227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691578"/>
        <c:crosses val="autoZero"/>
        <c:auto val="1"/>
        <c:lblAlgn val="ctr"/>
        <c:lblOffset val="100"/>
        <c:noMultiLvlLbl val="0"/>
      </c:catAx>
      <c:valAx>
        <c:axId val="52369157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5922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02dc9d-9fad-4cf4-9b88-4d68dd362d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 Operations &amp; Sales Performance Dashboard (2022–2026).xlsx]Revenue by Gender!Сводная 
таблица3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ru-RU"/>
              <a:t>Revenue by Gender by Category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Gender'!$B$4:$B$6</c:f>
              <c:strCache>
                <c:ptCount val="1"/>
                <c:pt idx="0">
                  <c:v>Electronics - Female</c:v>
                </c:pt>
              </c:strCache>
            </c:strRef>
          </c:tx>
          <c:spPr>
            <a:solidFill>
              <a:schemeClr val="accent5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'Revenue by Gender'!$A$7:$A$12</c:f>
              <c:strCache>
                <c:ptCount val="5"/>
                <c:pt idx="0" c:formatCode="General">
                  <c:v>2022</c:v>
                </c:pt>
                <c:pt idx="1" c:formatCode="General">
                  <c:v>2023</c:v>
                </c:pt>
                <c:pt idx="2" c:formatCode="General">
                  <c:v>2024</c:v>
                </c:pt>
                <c:pt idx="3" c:formatCode="General">
                  <c:v>2025</c:v>
                </c:pt>
                <c:pt idx="4" c:formatCode="General">
                  <c:v>2026</c:v>
                </c:pt>
              </c:strCache>
            </c:strRef>
          </c:cat>
          <c:val>
            <c:numRef>
              <c:f>'Revenue by Gender'!$B$7:$B$12</c:f>
              <c:numCache>
                <c:formatCode>[$$-409]#,##0.00;\-[$$-409]#,##0.00</c:formatCode>
                <c:ptCount val="5"/>
                <c:pt idx="0">
                  <c:v>193721.51</c:v>
                </c:pt>
                <c:pt idx="1">
                  <c:v>190434.67</c:v>
                </c:pt>
                <c:pt idx="2">
                  <c:v>210332.24</c:v>
                </c:pt>
                <c:pt idx="3">
                  <c:v>248789.19</c:v>
                </c:pt>
                <c:pt idx="4">
                  <c:v>69170.09</c:v>
                </c:pt>
              </c:numCache>
            </c:numRef>
          </c:val>
        </c:ser>
        <c:ser>
          <c:idx val="1"/>
          <c:order val="1"/>
          <c:tx>
            <c:strRef>
              <c:f>'Revenue by Gender'!$C$4:$C$6</c:f>
              <c:strCache>
                <c:ptCount val="1"/>
                <c:pt idx="0">
                  <c:v>Electronics - Male</c:v>
                </c:pt>
              </c:strCache>
            </c:strRef>
          </c:tx>
          <c:spPr>
            <a:solidFill>
              <a:schemeClr val="accent5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'Revenue by Gender'!$A$7:$A$12</c:f>
              <c:strCache>
                <c:ptCount val="5"/>
                <c:pt idx="0" c:formatCode="General">
                  <c:v>2022</c:v>
                </c:pt>
                <c:pt idx="1" c:formatCode="General">
                  <c:v>2023</c:v>
                </c:pt>
                <c:pt idx="2" c:formatCode="General">
                  <c:v>2024</c:v>
                </c:pt>
                <c:pt idx="3" c:formatCode="General">
                  <c:v>2025</c:v>
                </c:pt>
                <c:pt idx="4" c:formatCode="General">
                  <c:v>2026</c:v>
                </c:pt>
              </c:strCache>
            </c:strRef>
          </c:cat>
          <c:val>
            <c:numRef>
              <c:f>'Revenue by Gender'!$C$7:$C$12</c:f>
              <c:numCache>
                <c:formatCode>[$$-409]#,##0.00;\-[$$-409]#,##0.00</c:formatCode>
                <c:ptCount val="5"/>
                <c:pt idx="0">
                  <c:v>219148.69</c:v>
                </c:pt>
                <c:pt idx="1">
                  <c:v>203664.56</c:v>
                </c:pt>
                <c:pt idx="2">
                  <c:v>219723.1</c:v>
                </c:pt>
                <c:pt idx="3">
                  <c:v>190688.16</c:v>
                </c:pt>
                <c:pt idx="4">
                  <c:v>84227.37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74875886"/>
        <c:axId val="74171484"/>
      </c:barChart>
      <c:catAx>
        <c:axId val="57487588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71484"/>
        <c:crosses val="autoZero"/>
        <c:auto val="1"/>
        <c:lblAlgn val="ctr"/>
        <c:lblOffset val="100"/>
        <c:noMultiLvlLbl val="0"/>
      </c:catAx>
      <c:valAx>
        <c:axId val="741714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.00;\-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8758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9f2b180-6abe-46a0-8c46-3014ddc4aa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'Revenue by Rating'!$B$12</c:f>
              <c:strCache>
                <c:ptCount val="1"/>
                <c:pt idx="0">
                  <c:v/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Rating'!$A$13:$A$15</c:f>
              <c:strCache>
                <c:ptCount val="3"/>
                <c:pt idx="0" c:formatCode="General">
                  <c:v>BAD</c:v>
                </c:pt>
                <c:pt idx="1" c:formatCode="General">
                  <c:v>OK</c:v>
                </c:pt>
                <c:pt idx="2" c:formatCode="General">
                  <c:v>GOOD</c:v>
                </c:pt>
              </c:strCache>
            </c:strRef>
          </c:cat>
          <c:val>
            <c:numRef>
              <c:f>'Revenue by Rating'!$B$13:$B$15</c:f>
              <c:numCache>
                <c:formatCode>[$$-409]#,##0.00_);[Red]\([$$-409]#,##0.00\)</c:formatCode>
                <c:ptCount val="3"/>
                <c:pt idx="0">
                  <c:v>967132.369999999</c:v>
                </c:pt>
                <c:pt idx="1">
                  <c:v>727410.09</c:v>
                </c:pt>
                <c:pt idx="2">
                  <c:v>135357.12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afea37-2d8d-4d01-bd2a-5e64ba846b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Operations &amp; Sales Performance Dashboard (2022–2026).xlsx]Revenue by Rating!Revenue by Rating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by Rating'!$B$3:$B$4</c:f>
              <c:strCache>
                <c:ptCount val="1"/>
                <c:pt idx="0">
                  <c:v>Electronics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Rating'!$A$5:$A$8</c:f>
              <c:strCache>
                <c:ptCount val="3"/>
                <c:pt idx="0" c:formatCode="General">
                  <c:v>BAD</c:v>
                </c:pt>
                <c:pt idx="1" c:formatCode="General">
                  <c:v>GOOD</c:v>
                </c:pt>
                <c:pt idx="2" c:formatCode="General">
                  <c:v>OK</c:v>
                </c:pt>
              </c:strCache>
            </c:strRef>
          </c:cat>
          <c:val>
            <c:numRef>
              <c:f>'Revenue by Rating'!$B$5:$B$8</c:f>
              <c:numCache>
                <c:formatCode>[$$-409]#,##0.00;\-[$$-409]#,##0.00</c:formatCode>
                <c:ptCount val="3"/>
                <c:pt idx="0">
                  <c:v>967132.369999999</c:v>
                </c:pt>
                <c:pt idx="1">
                  <c:v>135357.12</c:v>
                </c:pt>
                <c:pt idx="2">
                  <c:v>727410.09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a34fa2-154c-4273-a117-3e108be77d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240665</xdr:colOff>
      <xdr:row>4</xdr:row>
      <xdr:rowOff>9525</xdr:rowOff>
    </xdr:from>
    <xdr:to>
      <xdr:col>34</xdr:col>
      <xdr:colOff>246380</xdr:colOff>
      <xdr:row>48</xdr:row>
      <xdr:rowOff>151765</xdr:rowOff>
    </xdr:to>
    <xdr:sp>
      <xdr:nvSpPr>
        <xdr:cNvPr id="17" name="Прямоугольник 16"/>
        <xdr:cNvSpPr/>
      </xdr:nvSpPr>
      <xdr:spPr>
        <a:xfrm>
          <a:off x="12082145" y="771525"/>
          <a:ext cx="8540115" cy="852424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</xdr:txBody>
    </xdr:sp>
    <xdr:clientData/>
  </xdr:twoCellAnchor>
  <xdr:twoCellAnchor>
    <xdr:from>
      <xdr:col>0</xdr:col>
      <xdr:colOff>44450</xdr:colOff>
      <xdr:row>4</xdr:row>
      <xdr:rowOff>9525</xdr:rowOff>
    </xdr:from>
    <xdr:to>
      <xdr:col>20</xdr:col>
      <xdr:colOff>242570</xdr:colOff>
      <xdr:row>48</xdr:row>
      <xdr:rowOff>160655</xdr:rowOff>
    </xdr:to>
    <xdr:sp>
      <xdr:nvSpPr>
        <xdr:cNvPr id="16" name="Прямоугольник 15"/>
        <xdr:cNvSpPr/>
      </xdr:nvSpPr>
      <xdr:spPr>
        <a:xfrm>
          <a:off x="44450" y="771525"/>
          <a:ext cx="12039600" cy="853313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ru-RU" altLang="en-US" sz="1100"/>
        </a:p>
      </xdr:txBody>
    </xdr:sp>
    <xdr:clientData/>
  </xdr:twoCellAnchor>
  <xdr:twoCellAnchor>
    <xdr:from>
      <xdr:col>0</xdr:col>
      <xdr:colOff>283845</xdr:colOff>
      <xdr:row>5</xdr:row>
      <xdr:rowOff>91440</xdr:rowOff>
    </xdr:from>
    <xdr:to>
      <xdr:col>8</xdr:col>
      <xdr:colOff>233045</xdr:colOff>
      <xdr:row>26</xdr:row>
      <xdr:rowOff>86360</xdr:rowOff>
    </xdr:to>
    <xdr:graphicFrame>
      <xdr:nvGraphicFramePr>
        <xdr:cNvPr id="2" name="Диаграмма 1"/>
        <xdr:cNvGraphicFramePr/>
      </xdr:nvGraphicFramePr>
      <xdr:xfrm>
        <a:off x="283845" y="1043940"/>
        <a:ext cx="4826000" cy="3995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294005</xdr:colOff>
      <xdr:row>26</xdr:row>
      <xdr:rowOff>93345</xdr:rowOff>
    </xdr:from>
    <xdr:to>
      <xdr:col>19</xdr:col>
      <xdr:colOff>241935</xdr:colOff>
      <xdr:row>47</xdr:row>
      <xdr:rowOff>97155</xdr:rowOff>
    </xdr:to>
    <xdr:graphicFrame>
      <xdr:nvGraphicFramePr>
        <xdr:cNvPr id="3" name="Диаграмма 2"/>
        <xdr:cNvGraphicFramePr/>
      </xdr:nvGraphicFramePr>
      <xdr:xfrm>
        <a:off x="294005" y="5046345"/>
        <a:ext cx="11179810" cy="4004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493395</xdr:colOff>
      <xdr:row>5</xdr:row>
      <xdr:rowOff>91440</xdr:rowOff>
    </xdr:from>
    <xdr:to>
      <xdr:col>19</xdr:col>
      <xdr:colOff>240665</xdr:colOff>
      <xdr:row>26</xdr:row>
      <xdr:rowOff>85725</xdr:rowOff>
    </xdr:to>
    <xdr:graphicFrame>
      <xdr:nvGraphicFramePr>
        <xdr:cNvPr id="4" name="Диаграмма 3"/>
        <xdr:cNvGraphicFramePr/>
      </xdr:nvGraphicFramePr>
      <xdr:xfrm>
        <a:off x="5979795" y="1043940"/>
        <a:ext cx="5492750" cy="3994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251460</xdr:colOff>
      <xdr:row>32</xdr:row>
      <xdr:rowOff>178435</xdr:rowOff>
    </xdr:from>
    <xdr:to>
      <xdr:col>31</xdr:col>
      <xdr:colOff>607060</xdr:colOff>
      <xdr:row>47</xdr:row>
      <xdr:rowOff>87630</xdr:rowOff>
    </xdr:to>
    <xdr:graphicFrame>
      <xdr:nvGraphicFramePr>
        <xdr:cNvPr id="8" name="Диаграмма 7"/>
        <xdr:cNvGraphicFramePr/>
      </xdr:nvGraphicFramePr>
      <xdr:xfrm>
        <a:off x="12702540" y="6274435"/>
        <a:ext cx="6451600" cy="2766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240030</xdr:colOff>
      <xdr:row>5</xdr:row>
      <xdr:rowOff>67310</xdr:rowOff>
    </xdr:from>
    <xdr:to>
      <xdr:col>32</xdr:col>
      <xdr:colOff>2540</xdr:colOff>
      <xdr:row>21</xdr:row>
      <xdr:rowOff>57785</xdr:rowOff>
    </xdr:to>
    <xdr:graphicFrame>
      <xdr:nvGraphicFramePr>
        <xdr:cNvPr id="6" name="Диаграмма 5"/>
        <xdr:cNvGraphicFramePr/>
      </xdr:nvGraphicFramePr>
      <xdr:xfrm>
        <a:off x="12691110" y="1019810"/>
        <a:ext cx="6468110" cy="3038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233680</xdr:colOff>
      <xdr:row>16</xdr:row>
      <xdr:rowOff>125730</xdr:rowOff>
    </xdr:from>
    <xdr:to>
      <xdr:col>9</xdr:col>
      <xdr:colOff>543560</xdr:colOff>
      <xdr:row>26</xdr:row>
      <xdr:rowOff>117475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Годы (order_date)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order_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0480" y="3173730"/>
              <a:ext cx="919480" cy="1896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Эта фигура представляет собой срез.
В данной версии невозможно использование срезов. Обновите WPS Office до последней версии.</a:t>
              </a:r>
            </a:p>
          </xdr:txBody>
        </xdr:sp>
      </mc:Fallback>
    </mc:AlternateContent>
    <xdr:clientData/>
  </xdr:twoCellAnchor>
  <xdr:twoCellAnchor>
    <xdr:from>
      <xdr:col>0</xdr:col>
      <xdr:colOff>200025</xdr:colOff>
      <xdr:row>26</xdr:row>
      <xdr:rowOff>81280</xdr:rowOff>
    </xdr:from>
    <xdr:to>
      <xdr:col>32</xdr:col>
      <xdr:colOff>57150</xdr:colOff>
      <xdr:row>47</xdr:row>
      <xdr:rowOff>156845</xdr:rowOff>
    </xdr:to>
    <xdr:sp>
      <xdr:nvSpPr>
        <xdr:cNvPr id="18" name="Прямоугольник 17"/>
        <xdr:cNvSpPr/>
      </xdr:nvSpPr>
      <xdr:spPr>
        <a:xfrm>
          <a:off x="200025" y="5034280"/>
          <a:ext cx="19013805" cy="4076065"/>
        </a:xfrm>
        <a:prstGeom prst="rect">
          <a:avLst/>
        </a:prstGeom>
        <a:noFill/>
        <a:ln w="76200">
          <a:solidFill>
            <a:schemeClr val="accent2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ru-RU" altLang="en-US" sz="1100"/>
        </a:p>
      </xdr:txBody>
    </xdr:sp>
    <xdr:clientData/>
  </xdr:twoCellAnchor>
  <xdr:twoCellAnchor>
    <xdr:from>
      <xdr:col>21</xdr:col>
      <xdr:colOff>212725</xdr:colOff>
      <xdr:row>5</xdr:row>
      <xdr:rowOff>22860</xdr:rowOff>
    </xdr:from>
    <xdr:to>
      <xdr:col>32</xdr:col>
      <xdr:colOff>58420</xdr:colOff>
      <xdr:row>26</xdr:row>
      <xdr:rowOff>125095</xdr:rowOff>
    </xdr:to>
    <xdr:sp>
      <xdr:nvSpPr>
        <xdr:cNvPr id="19" name="Прямоугольник 18"/>
        <xdr:cNvSpPr/>
      </xdr:nvSpPr>
      <xdr:spPr>
        <a:xfrm>
          <a:off x="12663805" y="975360"/>
          <a:ext cx="6551295" cy="4102735"/>
        </a:xfrm>
        <a:prstGeom prst="rect">
          <a:avLst/>
        </a:prstGeom>
        <a:noFill/>
        <a:ln w="76200">
          <a:solidFill>
            <a:schemeClr val="accent2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</xdr:txBody>
    </xdr:sp>
    <xdr:clientData/>
  </xdr:twoCellAnchor>
  <xdr:twoCellAnchor>
    <xdr:from>
      <xdr:col>21</xdr:col>
      <xdr:colOff>274320</xdr:colOff>
      <xdr:row>21</xdr:row>
      <xdr:rowOff>48260</xdr:rowOff>
    </xdr:from>
    <xdr:to>
      <xdr:col>32</xdr:col>
      <xdr:colOff>10160</xdr:colOff>
      <xdr:row>32</xdr:row>
      <xdr:rowOff>163830</xdr:rowOff>
    </xdr:to>
    <xdr:grpSp>
      <xdr:nvGrpSpPr>
        <xdr:cNvPr id="20" name="Группа 19"/>
        <xdr:cNvGrpSpPr/>
      </xdr:nvGrpSpPr>
      <xdr:grpSpPr>
        <a:xfrm>
          <a:off x="12725400" y="4048760"/>
          <a:ext cx="6441440" cy="2211070"/>
          <a:chOff x="14388" y="8276"/>
          <a:chExt cx="7562" cy="4456"/>
        </a:xfrm>
      </xdr:grpSpPr>
      <xdr:graphicFrame>
        <xdr:nvGraphicFramePr>
          <xdr:cNvPr id="21" name="Диаграмма 20"/>
          <xdr:cNvGraphicFramePr/>
        </xdr:nvGraphicFramePr>
        <xdr:xfrm>
          <a:off x="14522" y="8385"/>
          <a:ext cx="7213" cy="42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>
        <xdr:nvGraphicFramePr>
          <xdr:cNvPr id="22" name="Диаграмма 21"/>
          <xdr:cNvGraphicFramePr/>
        </xdr:nvGraphicFramePr>
        <xdr:xfrm>
          <a:off x="14388" y="8276"/>
          <a:ext cx="7562" cy="44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 editAs="oneCell">
    <xdr:from>
      <xdr:col>19</xdr:col>
      <xdr:colOff>259080</xdr:colOff>
      <xdr:row>22</xdr:row>
      <xdr:rowOff>155575</xdr:rowOff>
    </xdr:from>
    <xdr:to>
      <xdr:col>21</xdr:col>
      <xdr:colOff>325120</xdr:colOff>
      <xdr:row>31</xdr:row>
      <xdr:rowOff>18415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roduct_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90960" y="4346575"/>
              <a:ext cx="1285240" cy="1577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Эта фигура представляет собой срез.
В данной версии невозможно использование срезов. Обновите WPS Office до последней версии.</a:t>
              </a:r>
            </a:p>
          </xdr:txBody>
        </xdr:sp>
      </mc:Fallback>
    </mc:AlternateContent>
    <xdr:clientData/>
  </xdr:twoCellAnchor>
  <xdr:oneCellAnchor>
    <xdr:from>
      <xdr:col>1</xdr:col>
      <xdr:colOff>55880</xdr:colOff>
      <xdr:row>0</xdr:row>
      <xdr:rowOff>9525</xdr:rowOff>
    </xdr:from>
    <xdr:ext cx="17674590" cy="891540"/>
    <xdr:sp>
      <xdr:nvSpPr>
        <xdr:cNvPr id="7" name="Прямоугольник 6"/>
        <xdr:cNvSpPr/>
      </xdr:nvSpPr>
      <xdr:spPr>
        <a:xfrm>
          <a:off x="665480" y="9525"/>
          <a:ext cx="17674590" cy="891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ru-RU" altLang="en-US" sz="4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 Operations &amp; Sales Performance Dashboard (2022–2026)</a:t>
          </a:r>
          <a:endParaRPr lang="ru-RU" altLang="en-US" sz="4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32</xdr:col>
      <xdr:colOff>187960</xdr:colOff>
      <xdr:row>34</xdr:row>
      <xdr:rowOff>168910</xdr:rowOff>
    </xdr:from>
    <xdr:to>
      <xdr:col>34</xdr:col>
      <xdr:colOff>85090</xdr:colOff>
      <xdr:row>47</xdr:row>
      <xdr:rowOff>67310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Годы (order_date)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order_dat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44640" y="6645910"/>
              <a:ext cx="111633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Эта фигура представляет собой срез.
В данной версии невозможно использование срезов. Обновите WPS Office до последней версии.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584200</xdr:colOff>
      <xdr:row>2</xdr:row>
      <xdr:rowOff>117475</xdr:rowOff>
    </xdr:from>
    <xdr:to>
      <xdr:col>10</xdr:col>
      <xdr:colOff>533400</xdr:colOff>
      <xdr:row>17</xdr:row>
      <xdr:rowOff>3175</xdr:rowOff>
    </xdr:to>
    <xdr:graphicFrame>
      <xdr:nvGraphicFramePr>
        <xdr:cNvPr id="2" name="Диаграмма 1"/>
        <xdr:cNvGraphicFramePr/>
      </xdr:nvGraphicFramePr>
      <xdr:xfrm>
        <a:off x="3003550" y="498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822325</xdr:colOff>
      <xdr:row>8</xdr:row>
      <xdr:rowOff>101600</xdr:rowOff>
    </xdr:from>
    <xdr:to>
      <xdr:col>5</xdr:col>
      <xdr:colOff>1162050</xdr:colOff>
      <xdr:row>22</xdr:row>
      <xdr:rowOff>177800</xdr:rowOff>
    </xdr:to>
    <xdr:graphicFrame>
      <xdr:nvGraphicFramePr>
        <xdr:cNvPr id="2" name="Диаграмма 1"/>
        <xdr:cNvGraphicFramePr/>
      </xdr:nvGraphicFramePr>
      <xdr:xfrm>
        <a:off x="822325" y="1625600"/>
        <a:ext cx="5492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688975</xdr:colOff>
      <xdr:row>18</xdr:row>
      <xdr:rowOff>3175</xdr:rowOff>
    </xdr:from>
    <xdr:to>
      <xdr:col>6</xdr:col>
      <xdr:colOff>770890</xdr:colOff>
      <xdr:row>32</xdr:row>
      <xdr:rowOff>79375</xdr:rowOff>
    </xdr:to>
    <xdr:graphicFrame>
      <xdr:nvGraphicFramePr>
        <xdr:cNvPr id="2" name="Диаграмма 1"/>
        <xdr:cNvGraphicFramePr/>
      </xdr:nvGraphicFramePr>
      <xdr:xfrm>
        <a:off x="688975" y="3432175"/>
        <a:ext cx="689229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615950</xdr:colOff>
      <xdr:row>8</xdr:row>
      <xdr:rowOff>98425</xdr:rowOff>
    </xdr:from>
    <xdr:to>
      <xdr:col>5</xdr:col>
      <xdr:colOff>146050</xdr:colOff>
      <xdr:row>22</xdr:row>
      <xdr:rowOff>174625</xdr:rowOff>
    </xdr:to>
    <xdr:graphicFrame>
      <xdr:nvGraphicFramePr>
        <xdr:cNvPr id="2" name="Диаграмма 1"/>
        <xdr:cNvGraphicFramePr/>
      </xdr:nvGraphicFramePr>
      <xdr:xfrm>
        <a:off x="1711325" y="1622425"/>
        <a:ext cx="4349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898525</xdr:colOff>
      <xdr:row>13</xdr:row>
      <xdr:rowOff>12700</xdr:rowOff>
    </xdr:from>
    <xdr:to>
      <xdr:col>8</xdr:col>
      <xdr:colOff>301625</xdr:colOff>
      <xdr:row>27</xdr:row>
      <xdr:rowOff>88900</xdr:rowOff>
    </xdr:to>
    <xdr:graphicFrame>
      <xdr:nvGraphicFramePr>
        <xdr:cNvPr id="2" name="Диаграмма 1"/>
        <xdr:cNvGraphicFramePr/>
      </xdr:nvGraphicFramePr>
      <xdr:xfrm>
        <a:off x="2308225" y="2489200"/>
        <a:ext cx="6810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314325</xdr:colOff>
      <xdr:row>12</xdr:row>
      <xdr:rowOff>136525</xdr:rowOff>
    </xdr:from>
    <xdr:to>
      <xdr:col>1</xdr:col>
      <xdr:colOff>733425</xdr:colOff>
      <xdr:row>25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_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325" y="24225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Эта фигура представляет собой срез.
В данной версии невозможно использование срезов. Обновите WPS Office до последней версии.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527050</xdr:colOff>
      <xdr:row>3</xdr:row>
      <xdr:rowOff>107950</xdr:rowOff>
    </xdr:from>
    <xdr:to>
      <xdr:col>10</xdr:col>
      <xdr:colOff>123825</xdr:colOff>
      <xdr:row>17</xdr:row>
      <xdr:rowOff>184150</xdr:rowOff>
    </xdr:to>
    <xdr:graphicFrame>
      <xdr:nvGraphicFramePr>
        <xdr:cNvPr id="4" name="Диаграмма 3"/>
        <xdr:cNvGraphicFramePr/>
      </xdr:nvGraphicFramePr>
      <xdr:xfrm>
        <a:off x="4737100" y="679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911225</xdr:colOff>
      <xdr:row>8</xdr:row>
      <xdr:rowOff>177800</xdr:rowOff>
    </xdr:from>
    <xdr:to>
      <xdr:col>6</xdr:col>
      <xdr:colOff>460375</xdr:colOff>
      <xdr:row>23</xdr:row>
      <xdr:rowOff>63500</xdr:rowOff>
    </xdr:to>
    <xdr:graphicFrame>
      <xdr:nvGraphicFramePr>
        <xdr:cNvPr id="3" name="Диаграмма 2"/>
        <xdr:cNvGraphicFramePr/>
      </xdr:nvGraphicFramePr>
      <xdr:xfrm>
        <a:off x="2006600" y="1701800"/>
        <a:ext cx="48831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492125</xdr:colOff>
      <xdr:row>0</xdr:row>
      <xdr:rowOff>635</xdr:rowOff>
    </xdr:from>
    <xdr:to>
      <xdr:col>10</xdr:col>
      <xdr:colOff>206375</xdr:colOff>
      <xdr:row>12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roduct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6850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Эта фигура представляет собой срез.
В данной версии невозможно использование срезов. Обновите WPS Office до последней версии.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7.7313310185" refreshedBy="toshik" recordCount="5000">
  <cacheSource type="worksheet">
    <worksheetSource ref="A1:O5001" sheet="ecommerce_sales_ver_2.0"/>
  </cacheSource>
  <cacheFields count="16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0">
      <sharedItems containsSemiMixedTypes="0" containsString="0" containsNonDate="0" containsDate="1" minDate="2022-01-01T00:00:00" maxDate="2026-12-31T00:00:00" count="1826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base="1">
        <rangePr autoEnd="0" groupBy="months" startDate="2022-01-01T00:00:00" endDate="2026-12-31T00:00:00" groupInterval="1"/>
        <groupItems count="14">
          <s v="&lt;01.01.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.12.2026"/>
        </groupItems>
      </fieldGroup>
    </cacheField>
    <cacheField name="customer_id" numFmtId="0">
      <sharedItems containsSemiMixedTypes="0" containsString="0" containsNumber="1" containsInteger="1" minValue="1000" maxValue="1999" count="993">
        <n v="1102"/>
        <n v="1435"/>
        <n v="1942"/>
        <n v="1906"/>
        <n v="1963"/>
        <n v="1860"/>
        <n v="1824"/>
        <n v="1803"/>
        <n v="1265"/>
        <n v="1270"/>
        <n v="1106"/>
        <n v="1683"/>
        <n v="1602"/>
        <n v="1336"/>
        <n v="1825"/>
        <n v="1875"/>
        <n v="1071"/>
        <n v="1313"/>
        <n v="1518"/>
        <n v="1700"/>
        <n v="1880"/>
        <n v="1020"/>
        <n v="1501"/>
        <n v="1614"/>
        <n v="1261"/>
        <n v="1121"/>
        <n v="1766"/>
        <n v="1819"/>
        <n v="1318"/>
        <n v="1636"/>
        <n v="1466"/>
        <n v="1383"/>
        <n v="1897"/>
        <n v="1982"/>
        <n v="1471"/>
        <n v="1214"/>
        <n v="1249"/>
        <n v="1330"/>
        <n v="1539"/>
        <n v="1948"/>
        <n v="1458"/>
        <n v="1865"/>
        <n v="1424"/>
        <n v="1087"/>
        <n v="1025"/>
        <n v="1360"/>
        <n v="1305"/>
        <n v="1668"/>
        <n v="1372"/>
        <n v="1099"/>
        <n v="1259"/>
        <n v="1871"/>
        <n v="1663"/>
        <n v="1130"/>
        <n v="1788"/>
        <n v="1112"/>
        <n v="1661"/>
        <n v="1464"/>
        <n v="1166"/>
        <n v="1308"/>
        <n v="1429"/>
        <n v="1512"/>
        <n v="1196"/>
        <n v="1769"/>
        <n v="1244"/>
        <n v="1696"/>
        <n v="1965"/>
        <n v="1343"/>
        <n v="1944"/>
        <n v="1262"/>
        <n v="1491"/>
        <n v="1555"/>
        <n v="1413"/>
        <n v="1805"/>
        <n v="1142"/>
        <n v="1850"/>
        <n v="1611"/>
        <n v="1118"/>
        <n v="1078"/>
        <n v="1385"/>
        <n v="1984"/>
        <n v="1463"/>
        <n v="1498"/>
        <n v="1075"/>
        <n v="1669"/>
        <n v="1191"/>
        <n v="1451"/>
        <n v="1955"/>
        <n v="1276"/>
        <n v="1163"/>
        <n v="1321"/>
        <n v="1275"/>
        <n v="1160"/>
        <n v="1028"/>
        <n v="1515"/>
        <n v="1930"/>
        <n v="1459"/>
        <n v="1679"/>
        <n v="1465"/>
        <n v="1193"/>
        <n v="1179"/>
        <n v="1832"/>
        <n v="1021"/>
        <n v="1252"/>
        <n v="1777"/>
        <n v="1182"/>
        <n v="1178"/>
        <n v="1949"/>
        <n v="1445"/>
        <n v="1747"/>
        <n v="1856"/>
        <n v="1877"/>
        <n v="1540"/>
        <n v="1934"/>
        <n v="1560"/>
        <n v="1784"/>
        <n v="1474"/>
        <n v="1154"/>
        <n v="1821"/>
        <n v="1058"/>
        <n v="1969"/>
        <n v="1494"/>
        <n v="1510"/>
        <n v="1394"/>
        <n v="1287"/>
        <n v="1681"/>
        <n v="1759"/>
        <n v="1363"/>
        <n v="1475"/>
        <n v="1754"/>
        <n v="1699"/>
        <n v="1738"/>
        <n v="1051"/>
        <n v="1975"/>
        <n v="1618"/>
        <n v="1361"/>
        <n v="1822"/>
        <n v="1782"/>
        <n v="1396"/>
        <n v="1224"/>
        <n v="1890"/>
        <n v="1189"/>
        <n v="1365"/>
        <n v="1957"/>
        <n v="1938"/>
        <n v="1718"/>
        <n v="1686"/>
        <n v="1697"/>
        <n v="1433"/>
        <n v="1393"/>
        <n v="1726"/>
        <n v="1562"/>
        <n v="1566"/>
        <n v="1423"/>
        <n v="1319"/>
        <n v="1291"/>
        <n v="1243"/>
        <n v="1621"/>
        <n v="1831"/>
        <n v="1059"/>
        <n v="1678"/>
        <n v="1504"/>
        <n v="1704"/>
        <n v="1033"/>
        <n v="1533"/>
        <n v="1484"/>
        <n v="1476"/>
        <n v="1420"/>
        <n v="1234"/>
        <n v="1818"/>
        <n v="1531"/>
        <n v="1406"/>
        <n v="1658"/>
        <n v="1333"/>
        <n v="1517"/>
        <n v="1646"/>
        <n v="1548"/>
        <n v="1552"/>
        <n v="1172"/>
        <n v="1114"/>
        <n v="1840"/>
        <n v="1487"/>
        <n v="1468"/>
        <n v="1438"/>
        <n v="1529"/>
        <n v="1613"/>
        <n v="1335"/>
        <n v="1273"/>
        <n v="1416"/>
        <n v="1467"/>
        <n v="1387"/>
        <n v="1135"/>
        <n v="1600"/>
        <n v="1507"/>
        <n v="1079"/>
        <n v="1693"/>
        <n v="1124"/>
        <n v="1125"/>
        <n v="1315"/>
        <n v="1977"/>
        <n v="1013"/>
        <n v="1377"/>
        <n v="1338"/>
        <n v="1072"/>
        <n v="1206"/>
        <n v="1241"/>
        <n v="1776"/>
        <n v="1401"/>
        <n v="1570"/>
        <n v="1345"/>
        <n v="1280"/>
        <n v="1746"/>
        <n v="1285"/>
        <n v="1564"/>
        <n v="1117"/>
        <n v="1279"/>
        <n v="1339"/>
        <n v="1698"/>
        <n v="1789"/>
        <n v="1091"/>
        <n v="1366"/>
        <n v="1904"/>
        <n v="1097"/>
        <n v="1954"/>
        <n v="1368"/>
        <n v="1137"/>
        <n v="1580"/>
        <n v="1454"/>
        <n v="1976"/>
        <n v="1806"/>
        <n v="1427"/>
        <n v="1619"/>
        <n v="1409"/>
        <n v="1741"/>
        <n v="1573"/>
        <n v="1508"/>
        <n v="1901"/>
        <n v="1775"/>
        <n v="1109"/>
        <n v="1034"/>
        <n v="1721"/>
        <n v="1205"/>
        <n v="1665"/>
        <n v="1080"/>
        <n v="1961"/>
        <n v="1186"/>
        <n v="1192"/>
        <n v="1931"/>
        <n v="1967"/>
        <n v="1444"/>
        <n v="1561"/>
        <n v="1256"/>
        <n v="1765"/>
        <n v="1212"/>
        <n v="1707"/>
        <n v="1970"/>
        <n v="1868"/>
        <n v="1538"/>
        <n v="1001"/>
        <n v="1764"/>
        <n v="1250"/>
        <n v="1550"/>
        <n v="1389"/>
        <n v="1622"/>
        <n v="1329"/>
        <n v="1565"/>
        <n v="1105"/>
        <n v="1483"/>
        <n v="1524"/>
        <n v="1771"/>
        <n v="1400"/>
        <n v="1461"/>
        <n v="1730"/>
        <n v="1081"/>
        <n v="1972"/>
        <n v="1111"/>
        <n v="1702"/>
        <n v="1254"/>
        <n v="1253"/>
        <n v="1973"/>
        <n v="1798"/>
        <n v="1364"/>
        <n v="1729"/>
        <n v="1448"/>
        <n v="1023"/>
        <n v="1042"/>
        <n v="1351"/>
        <n v="1049"/>
        <n v="1161"/>
        <n v="1201"/>
        <n v="1682"/>
        <n v="1706"/>
        <n v="1995"/>
        <n v="1269"/>
        <n v="1029"/>
        <n v="1763"/>
        <n v="1862"/>
        <n v="1519"/>
        <n v="1815"/>
        <n v="1119"/>
        <n v="1633"/>
        <n v="1486"/>
        <n v="1455"/>
        <n v="1018"/>
        <n v="1898"/>
        <n v="1388"/>
        <n v="1557"/>
        <n v="1251"/>
        <n v="1701"/>
        <n v="1680"/>
        <n v="1295"/>
        <n v="1607"/>
        <n v="1909"/>
        <n v="1724"/>
        <n v="1809"/>
        <n v="1971"/>
        <n v="1719"/>
        <n v="1110"/>
        <n v="1812"/>
        <n v="1748"/>
        <n v="1974"/>
        <n v="1554"/>
        <n v="1337"/>
        <n v="1549"/>
        <n v="1878"/>
        <n v="1672"/>
        <n v="1052"/>
        <n v="1017"/>
        <n v="1791"/>
        <n v="1226"/>
        <n v="1921"/>
        <n v="1216"/>
        <n v="1988"/>
        <n v="1144"/>
        <n v="1432"/>
        <n v="1107"/>
        <n v="1598"/>
        <n v="1187"/>
        <n v="1879"/>
        <n v="1659"/>
        <n v="1379"/>
        <n v="1522"/>
        <n v="1488"/>
        <n v="1492"/>
        <n v="1040"/>
        <n v="1617"/>
        <n v="1156"/>
        <n v="1913"/>
        <n v="1068"/>
        <n v="1038"/>
        <n v="1014"/>
        <n v="1989"/>
        <n v="1599"/>
        <n v="1790"/>
        <n v="1064"/>
        <n v="1899"/>
        <n v="1941"/>
        <n v="1838"/>
        <n v="1569"/>
        <n v="1324"/>
        <n v="1155"/>
        <n v="1520"/>
        <n v="1863"/>
        <n v="1159"/>
        <n v="1998"/>
        <n v="1128"/>
        <n v="1728"/>
        <n v="1647"/>
        <n v="1513"/>
        <n v="1199"/>
        <n v="1926"/>
        <n v="1062"/>
        <n v="1768"/>
        <n v="1138"/>
        <n v="1003"/>
        <n v="1168"/>
        <n v="1592"/>
        <n v="1229"/>
        <n v="1391"/>
        <n v="1177"/>
        <n v="1649"/>
        <n v="1674"/>
        <n v="1712"/>
        <n v="1864"/>
        <n v="1418"/>
        <n v="1146"/>
        <n v="1288"/>
        <n v="1378"/>
        <n v="1767"/>
        <n v="1772"/>
        <n v="1373"/>
        <n v="1489"/>
        <n v="1893"/>
        <n v="1230"/>
        <n v="1713"/>
        <n v="1736"/>
        <n v="1456"/>
        <n v="1143"/>
        <n v="1027"/>
        <n v="1134"/>
        <n v="1082"/>
        <n v="1691"/>
        <n v="1200"/>
        <n v="1839"/>
        <n v="1258"/>
        <n v="1652"/>
        <n v="1002"/>
        <n v="1779"/>
        <n v="1929"/>
        <n v="1032"/>
        <n v="1627"/>
        <n v="1047"/>
        <n v="1207"/>
        <n v="1213"/>
        <n v="1502"/>
        <n v="1516"/>
        <n v="1939"/>
        <n v="1085"/>
        <n v="1271"/>
        <n v="1727"/>
        <n v="1011"/>
        <n v="1876"/>
        <n v="1804"/>
        <n v="1563"/>
        <n v="1098"/>
        <n v="1794"/>
        <n v="1725"/>
        <n v="1908"/>
        <n v="1986"/>
        <n v="1655"/>
        <n v="1546"/>
        <n v="1581"/>
        <n v="1543"/>
        <n v="1263"/>
        <n v="1960"/>
        <n v="1578"/>
        <n v="1835"/>
        <n v="1122"/>
        <n v="1530"/>
        <n v="1612"/>
        <n v="1312"/>
        <n v="1902"/>
        <n v="1623"/>
        <n v="1509"/>
        <n v="1610"/>
        <n v="1283"/>
        <n v="1811"/>
        <n v="1642"/>
        <n v="1478"/>
        <n v="1869"/>
        <n v="1077"/>
        <n v="1004"/>
        <n v="1637"/>
        <n v="1328"/>
        <n v="1217"/>
        <n v="1532"/>
        <n v="1935"/>
        <n v="1123"/>
        <n v="1923"/>
        <n v="1828"/>
        <n v="1397"/>
        <n v="1882"/>
        <n v="1870"/>
        <n v="1582"/>
        <n v="1449"/>
        <n v="1753"/>
        <n v="1527"/>
        <n v="1392"/>
        <n v="1590"/>
        <n v="1735"/>
        <n v="1857"/>
        <n v="1553"/>
        <n v="1778"/>
        <n v="1891"/>
        <n v="1460"/>
        <n v="1024"/>
        <n v="1421"/>
        <n v="1589"/>
        <n v="1093"/>
        <n v="1690"/>
        <n v="1574"/>
        <n v="1568"/>
        <n v="1572"/>
        <n v="1742"/>
        <n v="1240"/>
        <n v="1537"/>
        <n v="1966"/>
        <n v="1095"/>
        <n v="1733"/>
        <n v="1041"/>
        <n v="1331"/>
        <n v="1799"/>
        <n v="1740"/>
        <n v="1654"/>
        <n v="1272"/>
        <n v="1170"/>
        <n v="1535"/>
        <n v="1035"/>
        <n v="1635"/>
        <n v="1770"/>
        <n v="1983"/>
        <n v="1248"/>
        <n v="1215"/>
        <n v="1356"/>
        <n v="1242"/>
        <n v="1795"/>
        <n v="1577"/>
        <n v="1469"/>
        <n v="1386"/>
        <n v="1928"/>
        <n v="1737"/>
        <n v="1556"/>
        <n v="1631"/>
        <n v="1773"/>
        <n v="1218"/>
        <n v="1440"/>
        <n v="1952"/>
        <n v="1526"/>
        <n v="1645"/>
        <n v="1953"/>
        <n v="1495"/>
        <n v="1914"/>
        <n v="1888"/>
        <n v="1859"/>
        <n v="1246"/>
        <n v="1551"/>
        <n v="1053"/>
        <n v="1208"/>
        <n v="1225"/>
        <n v="1797"/>
        <n v="1239"/>
        <n v="1639"/>
        <n v="1595"/>
        <n v="1505"/>
        <n v="1120"/>
        <n v="1347"/>
        <n v="1541"/>
        <n v="1235"/>
        <n v="1472"/>
        <n v="1070"/>
        <n v="1067"/>
        <n v="1384"/>
        <n v="1164"/>
        <n v="1376"/>
        <n v="1916"/>
        <n v="1282"/>
        <n v="1881"/>
        <n v="1316"/>
        <n v="1408"/>
        <n v="1632"/>
        <n v="1761"/>
        <n v="1858"/>
        <n v="1744"/>
        <n v="1358"/>
        <n v="1709"/>
        <n v="1431"/>
        <n v="1410"/>
        <n v="1648"/>
        <n v="1167"/>
        <n v="1594"/>
        <n v="1317"/>
        <n v="1796"/>
        <n v="1936"/>
        <n v="1439"/>
        <n v="1676"/>
        <n v="1096"/>
        <n v="1066"/>
        <n v="1634"/>
        <n v="1714"/>
        <n v="1181"/>
        <n v="1030"/>
        <n v="1417"/>
        <n v="1575"/>
        <n v="1233"/>
        <n v="1289"/>
        <n v="1227"/>
        <n v="1514"/>
        <n v="1826"/>
        <n v="1349"/>
        <n v="1198"/>
        <n v="1979"/>
        <n v="1887"/>
        <n v="1039"/>
        <n v="1671"/>
        <n v="1320"/>
        <n v="1232"/>
        <n v="1884"/>
        <n v="1197"/>
        <n v="1462"/>
        <n v="1905"/>
        <n v="1829"/>
        <n v="1496"/>
        <n v="1380"/>
        <n v="1257"/>
        <n v="1441"/>
        <n v="1153"/>
        <n v="1734"/>
        <n v="1267"/>
        <n v="1924"/>
        <n v="1536"/>
        <n v="1793"/>
        <n v="1430"/>
        <n v="1325"/>
        <n v="1722"/>
        <n v="1624"/>
        <n v="1353"/>
        <n v="1951"/>
        <n v="1625"/>
        <n v="1896"/>
        <n v="1762"/>
        <n v="1945"/>
        <n v="1641"/>
        <n v="1219"/>
        <n v="1436"/>
        <n v="1854"/>
        <n v="1238"/>
        <n v="1743"/>
        <n v="1996"/>
        <n v="1284"/>
        <n v="1816"/>
        <n v="1656"/>
        <n v="1019"/>
        <n v="1402"/>
        <n v="1129"/>
        <n v="1054"/>
        <n v="1046"/>
        <n v="1545"/>
        <n v="1158"/>
        <n v="1442"/>
        <n v="1964"/>
        <n v="1415"/>
        <n v="1326"/>
        <n v="1084"/>
        <n v="1485"/>
        <n v="1145"/>
        <n v="1723"/>
        <n v="1202"/>
        <n v="1885"/>
        <n v="1183"/>
        <n v="1350"/>
        <n v="1293"/>
        <n v="1113"/>
        <n v="1836"/>
        <n v="1608"/>
        <n v="1883"/>
        <n v="1609"/>
        <n v="1299"/>
        <n v="1900"/>
        <n v="1981"/>
        <n v="1437"/>
        <n v="1692"/>
        <n v="1918"/>
        <n v="1751"/>
        <n v="1340"/>
        <n v="1933"/>
        <n v="1016"/>
        <n v="1943"/>
        <n v="1141"/>
        <n v="1348"/>
        <n v="1980"/>
        <n v="1962"/>
        <n v="1304"/>
        <n v="1147"/>
        <n v="1185"/>
        <n v="1710"/>
        <n v="1615"/>
        <n v="1866"/>
        <n v="1653"/>
        <n v="1732"/>
        <n v="1873"/>
        <n v="1422"/>
        <n v="1640"/>
        <n v="1447"/>
        <n v="1528"/>
        <n v="1987"/>
        <n v="1922"/>
        <n v="1443"/>
        <n v="1255"/>
        <n v="1132"/>
        <n v="1150"/>
        <n v="1362"/>
        <n v="1414"/>
        <n v="1493"/>
        <n v="1190"/>
        <n v="1297"/>
        <n v="1008"/>
        <n v="1620"/>
        <n v="1571"/>
        <n v="1990"/>
        <n v="1303"/>
        <n v="1490"/>
        <n v="1694"/>
        <n v="1452"/>
        <n v="1322"/>
        <n v="1651"/>
        <n v="1425"/>
        <n v="1911"/>
        <n v="1849"/>
        <n v="1036"/>
        <n v="1069"/>
        <n v="1403"/>
        <n v="1644"/>
        <n v="1228"/>
        <n v="1585"/>
        <n v="1151"/>
        <n v="1845"/>
        <n v="1116"/>
        <n v="1910"/>
        <n v="1022"/>
        <n v="1221"/>
        <n v="1919"/>
        <n v="1781"/>
        <n v="1586"/>
        <n v="1174"/>
        <n v="1405"/>
        <n v="1827"/>
        <n v="1419"/>
        <n v="1434"/>
        <n v="1307"/>
        <n v="1103"/>
        <n v="1268"/>
        <n v="1920"/>
        <n v="1662"/>
        <n v="1851"/>
        <n v="1689"/>
        <n v="1108"/>
        <n v="1848"/>
        <n v="1559"/>
        <n v="1152"/>
        <n v="1895"/>
        <n v="1717"/>
        <n v="1705"/>
        <n v="1579"/>
        <n v="1162"/>
        <n v="1664"/>
        <n v="1544"/>
        <n v="1956"/>
        <n v="1426"/>
        <n v="1787"/>
        <n v="1800"/>
        <n v="1274"/>
        <n v="1031"/>
        <n v="1175"/>
        <n v="1061"/>
        <n v="1369"/>
        <n v="1917"/>
        <n v="1915"/>
        <n v="1503"/>
        <n v="1398"/>
        <n v="1374"/>
        <n v="1194"/>
        <n v="1603"/>
        <n v="1687"/>
        <n v="1100"/>
        <n v="1606"/>
        <n v="1511"/>
        <n v="1927"/>
        <n v="1749"/>
        <n v="1886"/>
        <n v="1786"/>
        <n v="1596"/>
        <n v="1037"/>
        <n v="1591"/>
        <n v="1968"/>
        <n v="1165"/>
        <n v="1026"/>
        <n v="1892"/>
        <n v="1867"/>
        <n v="1833"/>
        <n v="1959"/>
        <n v="1480"/>
        <n v="1311"/>
        <n v="1673"/>
        <n v="1294"/>
        <n v="1184"/>
        <n v="1760"/>
        <n v="1048"/>
        <n v="1171"/>
        <n v="1999"/>
        <n v="1157"/>
        <n v="1195"/>
        <n v="1045"/>
        <n v="1390"/>
        <n v="1841"/>
        <n v="1643"/>
        <n v="1872"/>
        <n v="1807"/>
        <n v="1587"/>
        <n v="1950"/>
        <n v="1149"/>
        <n v="1301"/>
        <n v="1180"/>
        <n v="1992"/>
        <n v="1115"/>
        <n v="1785"/>
        <n v="1371"/>
        <n v="1005"/>
        <n v="1359"/>
        <n v="1792"/>
        <n v="1894"/>
        <n v="1628"/>
        <n v="1009"/>
        <n v="1127"/>
        <n v="1479"/>
        <n v="1354"/>
        <n v="1470"/>
        <n v="1139"/>
        <n v="1739"/>
        <n v="1685"/>
        <n v="1814"/>
        <n v="1813"/>
        <n v="1853"/>
        <n v="1583"/>
        <n v="1638"/>
        <n v="1688"/>
        <n v="1521"/>
        <n v="1056"/>
        <n v="1404"/>
        <n v="1985"/>
        <n v="1756"/>
        <n v="1007"/>
        <n v="1810"/>
        <n v="1830"/>
        <n v="1245"/>
        <n v="1411"/>
        <n v="1758"/>
        <n v="1605"/>
        <n v="1817"/>
        <n v="1991"/>
        <n v="1407"/>
        <n v="1450"/>
        <n v="1684"/>
        <n v="1481"/>
        <n v="1136"/>
        <n v="1236"/>
        <n v="1342"/>
        <n v="1399"/>
        <n v="1802"/>
        <n v="1140"/>
        <n v="1292"/>
        <n v="1958"/>
        <n v="1050"/>
        <n v="1500"/>
        <n v="1716"/>
        <n v="1412"/>
        <n v="1341"/>
        <n v="1567"/>
        <n v="1660"/>
        <n v="1231"/>
        <n v="1209"/>
        <n v="1837"/>
        <n v="1290"/>
        <n v="1188"/>
        <n v="1101"/>
        <n v="1852"/>
        <n v="1010"/>
        <n v="1210"/>
        <n v="1086"/>
        <n v="1334"/>
        <n v="1801"/>
        <n v="1499"/>
        <n v="1057"/>
        <n v="1473"/>
        <n v="1126"/>
        <n v="1745"/>
        <n v="1907"/>
        <n v="1346"/>
        <n v="1220"/>
        <n v="1375"/>
        <n v="1750"/>
        <n v="1370"/>
        <n v="1604"/>
        <n v="1352"/>
        <n v="1703"/>
        <n v="1446"/>
        <n v="1978"/>
        <n v="1131"/>
        <n v="1090"/>
        <n v="1428"/>
        <n v="1094"/>
        <n v="1203"/>
        <n v="1482"/>
        <n v="1558"/>
        <n v="1757"/>
        <n v="1176"/>
        <n v="1222"/>
        <n v="1847"/>
        <n v="1834"/>
        <n v="1755"/>
        <n v="1015"/>
        <n v="1264"/>
        <n v="1593"/>
        <n v="1260"/>
        <n v="1576"/>
        <n v="1266"/>
        <n v="1367"/>
        <n v="1889"/>
        <n v="1525"/>
        <n v="1306"/>
        <n v="1089"/>
        <n v="1708"/>
        <n v="1302"/>
        <n v="1497"/>
        <n v="1601"/>
        <n v="1076"/>
        <n v="1616"/>
        <n v="1523"/>
        <n v="1204"/>
        <n v="1074"/>
        <n v="1675"/>
        <n v="1381"/>
        <n v="1547"/>
        <n v="1247"/>
        <n v="1278"/>
        <n v="1947"/>
        <n v="1752"/>
        <n v="1395"/>
        <n v="1012"/>
        <n v="1780"/>
        <n v="1997"/>
        <n v="1298"/>
        <n v="1281"/>
        <n v="1382"/>
        <n v="1588"/>
        <n v="1842"/>
        <n v="1657"/>
        <n v="1843"/>
        <n v="1344"/>
        <n v="1073"/>
        <n v="1314"/>
        <n v="1277"/>
        <n v="1912"/>
        <n v="1173"/>
        <n v="1477"/>
        <n v="1169"/>
        <n v="1597"/>
        <n v="1300"/>
        <n v="1309"/>
        <n v="1148"/>
        <n v="1534"/>
        <n v="1223"/>
        <n v="1925"/>
        <n v="1677"/>
        <n v="1695"/>
        <n v="1946"/>
        <n v="1000"/>
        <n v="1823"/>
        <n v="1670"/>
        <n v="1133"/>
        <n v="1457"/>
        <n v="1844"/>
        <n v="1903"/>
        <n v="1731"/>
        <n v="1720"/>
        <n v="1783"/>
        <n v="1357"/>
        <n v="1667"/>
        <n v="1055"/>
        <n v="1092"/>
        <n v="1088"/>
        <n v="1994"/>
        <n v="1065"/>
        <n v="1104"/>
        <n v="1453"/>
        <n v="1937"/>
        <n v="1846"/>
        <n v="1993"/>
        <n v="1861"/>
        <n v="1715"/>
        <n v="1650"/>
        <n v="1286"/>
        <n v="1666"/>
        <n v="1060"/>
        <n v="1711"/>
        <n v="1327"/>
        <n v="1774"/>
        <n v="1542"/>
        <n v="1310"/>
        <n v="1874"/>
        <n v="1006"/>
        <n v="1630"/>
        <n v="1043"/>
        <n v="1211"/>
        <n v="1323"/>
        <n v="1355"/>
        <n v="1626"/>
        <n v="1940"/>
        <n v="1629"/>
        <n v="1932"/>
        <n v="1820"/>
        <n v="1296"/>
        <n v="1855"/>
        <n v="1083"/>
      </sharedItems>
    </cacheField>
    <cacheField name="customer_name" numFmtId="0">
      <sharedItems count="993">
        <s v="Bria Rizzone"/>
        <s v="Cami Mylan"/>
        <s v="Rozanne Katzmann"/>
        <s v="Betsey Hannibal"/>
        <s v="Cristina Betho"/>
        <s v="Tildi Carayol"/>
        <s v="Layney Mozzi"/>
        <s v="Paolo Mersh"/>
        <s v="Katerina Lynch"/>
        <s v="Emmit Tindley"/>
        <s v="Ingeberg Dugall"/>
        <s v="Hirsch Watkiss"/>
        <s v="Rob Gauge"/>
        <s v="Emmeline Limpkin"/>
        <s v="Abigail Dresse"/>
        <s v="Haven Castree"/>
        <s v="Clair McKeighen"/>
        <s v="Fabian Sawday"/>
        <s v="Berne Wolfenden"/>
        <s v="Randie Fer"/>
        <s v="Margarita Shaylor"/>
        <s v="Lebbie O'Glessane"/>
        <s v="Oneida Newark"/>
        <s v="Edouard Cortez"/>
        <s v="Carolus Tallent"/>
        <s v="Kerrin Manuaud"/>
        <s v="Forbes Wardel"/>
        <s v="Vinni Masurel"/>
        <s v="Bill Yitzovitz"/>
        <s v="Jameson Willbourne"/>
        <s v="Goddart Drinkhall"/>
        <s v="Van Davidofski"/>
        <s v="Dell Staning"/>
        <s v="Shane Rainer"/>
        <s v="Amie Pickston"/>
        <s v="Rois Ratnage"/>
        <s v="Kane Strauss"/>
        <s v="Dennison Kik"/>
        <s v="Ricki Mugridge"/>
        <s v="Bill Demangeot"/>
        <s v="Cacilia Vian"/>
        <s v="Brandice Grout"/>
        <s v="Darius Schlagtmans"/>
        <s v="Edvard Treanor"/>
        <s v="Trevor Duffit"/>
        <s v="Tailor Conibere"/>
        <s v="Valentina Hatherley"/>
        <s v="Duky Anand"/>
        <s v="Markus Eastcourt"/>
        <s v="Lin Beazleigh"/>
        <s v="Joelle Sones"/>
        <s v="Ashton Dyers"/>
        <s v="Tandy Beckhouse"/>
        <s v="Antonie Petersen"/>
        <s v="Cos Riddiough"/>
        <s v="Yankee Aucock"/>
        <s v="Mari Novello"/>
        <s v="Christen Poletto"/>
        <s v="Brew Metschke"/>
        <s v="Blayne Dunbobin"/>
        <s v="Ladonna MacAnellye"/>
        <s v="Davin Jumont"/>
        <s v="Brion McGovern"/>
        <s v="Benita Petters"/>
        <s v="Deloria Gration"/>
        <s v="Brendon Eckhard"/>
        <s v="Avictor Mateiko"/>
        <s v="Masha Plumbe"/>
        <s v="Wilow Scrivens"/>
        <s v="Bondy Loveitt"/>
        <s v="Gilemette Pellamonuten"/>
        <s v="Eustace Walkington"/>
        <s v="Jedidiah Stitch"/>
        <s v="Marion Goodings"/>
        <s v="Baxie Blennerhassett"/>
        <s v="Garvin Keepe"/>
        <s v="Hilary Franciottoi"/>
        <s v="Jeanna Clelle"/>
        <s v="Yasmeen Kerner"/>
        <s v="Jo Annand"/>
        <s v="Edouard Florez"/>
        <s v="Livvyy Simonetto"/>
        <s v="Lynette Bulloch"/>
        <s v="Benyamin Patmore"/>
        <s v="Eduino Iltchev"/>
        <s v="Franny Domleo"/>
        <s v="Linoel Pavolini"/>
        <s v="Waverly Gethin"/>
        <s v="Nelle Conkey"/>
        <s v="Demetri Scoggin"/>
        <s v="Aluin Ferronier"/>
        <s v="Shadow Flecknoe"/>
        <s v="Bartram Karlicek"/>
        <s v="Leigh Ingerman"/>
        <s v="Gray Metrick"/>
        <s v="Ty Girling"/>
        <s v="Lina Schruyers"/>
        <s v="Harlin Whyberd"/>
        <s v="Damian Grieve"/>
        <s v="Terrell Heifer"/>
        <s v="Mattheus Bode"/>
        <s v="Nellie Mutch"/>
        <s v="Bucky Finnick"/>
        <s v="Gus Sauvan"/>
        <s v="Fulton Orpen"/>
        <s v="Johanna Ballister"/>
        <s v="Everard Stonham"/>
        <s v="Vincenz Wiltshire"/>
        <s v="Prudi Reside"/>
        <s v="Davina Bugden"/>
        <s v="Shellysheldon Rawnsley"/>
        <s v="Cybill Nutbeam"/>
        <s v="Cherye Whittuck"/>
        <s v="Fairfax Heustice"/>
        <s v="Nelli Yoxall"/>
        <s v="Ladonna Duinbleton"/>
        <s v="Yuri Lavender"/>
        <s v="Noell Simson"/>
        <s v="Tiertza Ainsbury"/>
        <s v="Stephenie Belle"/>
        <s v="Myca Meltetal"/>
        <s v="Elana Zum Felde"/>
        <s v="Gasparo Thursby"/>
        <s v="Northrop Bernadzki"/>
        <s v="Sophronia Greenmon"/>
        <s v="Karine Lissenden"/>
        <s v="Charisse Oleshunin"/>
        <s v="Wat Gabe"/>
        <s v="Elladine Tadd"/>
        <s v="Clem Wingrove"/>
        <s v="Arleen Markey"/>
        <s v="Aubrey Tidcomb"/>
        <s v="Christin Vassel"/>
        <s v="Leland Breheny"/>
        <s v="Miller Morrieson"/>
        <s v="Demetra McLardie"/>
        <s v="Kermit Narducci"/>
        <s v="Rock Dibley"/>
        <s v="Tobi Copas"/>
        <s v="Effie Courvert"/>
        <s v="Demeter Andreutti"/>
        <s v="Michael Gilardengo"/>
        <s v="Babbette Jahnisch"/>
        <s v="Milt Inchbald"/>
        <s v="Inger Ciotti"/>
        <s v="Hinda Gladtbach"/>
        <s v="Roana Phettis"/>
        <s v="Tudor Cyphus"/>
        <s v="Valentijn Broomfield"/>
        <s v="Lombard Thurstan"/>
        <s v="Ricardo Onthank"/>
        <s v="Kendall Shirley"/>
        <s v="Karel Giurio"/>
        <s v="Ivar Dutton"/>
        <s v="Anallise Board"/>
        <s v="Dur Andreou"/>
        <s v="Zoe Gatus"/>
        <s v="Inna Vickerman"/>
        <s v="Elke Heard"/>
        <s v="Penn Impy"/>
        <s v="Marquita Siddons"/>
        <s v="Sasha Mackerness"/>
        <s v="Miguelita Bandt"/>
        <s v="Prissie De Beneditti"/>
        <s v="Bernardo Canner"/>
        <s v="Baryram Skehens"/>
        <s v="Minnnie MacCague"/>
        <s v="Josephina Nail"/>
        <s v="Corissa Orsi"/>
        <s v="Kristy Mohun"/>
        <s v="Maureene Thoms"/>
        <s v="Chaim Cumo"/>
        <s v="Tye Deakes"/>
        <s v="Wesley Bernasek"/>
        <s v="Aldo Grealy"/>
        <s v="Lazarus Scrowby"/>
        <s v="Willi Treven"/>
        <s v="Christoper Climo"/>
        <s v="Liliane Dingate"/>
        <s v="Tiertza Pitkins"/>
        <s v="Fulton Gadie"/>
        <s v="Rosette Benjefield"/>
        <s v="Kale Meek"/>
        <s v="Marillin Prover"/>
        <s v="Hatty Dalgleish"/>
        <s v="Alisun Yankishin"/>
        <s v="Dwayne Salters"/>
        <s v="Gillian Gludor"/>
        <s v="Rockie Boni"/>
        <s v="Earl Harme"/>
        <s v="Rozalin Peaden"/>
        <s v="Abie Mutter"/>
        <s v="Gipsy Guiden"/>
        <s v="Hesther Squibbs"/>
        <s v="Buddy Luxmoore"/>
        <s v="Euell Petrello"/>
        <s v="Allina Carnegie"/>
        <s v="Merrile Halfacree"/>
        <s v="Brien Lonnon"/>
        <s v="Claire Cockrell"/>
        <s v="Davey Cromblehome"/>
        <s v="Saraann Benditt"/>
        <s v="Jakie Stockau"/>
        <s v="Debee Lanfere"/>
        <s v="Jefferey Allchin"/>
        <s v="Alvin Ianne"/>
        <s v="Bambi Pauley"/>
        <s v="Cash Stapells"/>
        <s v="Nanni Ivashnyov"/>
        <s v="Mathilde Bartholomew"/>
        <s v="Dory Heazel"/>
        <s v="Ray Rasp"/>
        <s v="Vivienne Charlot"/>
        <s v="Lucila Antonomoli"/>
        <s v="Cherry Peye"/>
        <s v="Lula Napper"/>
        <s v="Gene Phillp"/>
        <s v="Adore Shoebrook"/>
        <s v="Dre Kubica"/>
        <s v="Jacenta Meates"/>
        <s v="Donnie Sleicht"/>
        <s v="Kiri Lafuente"/>
        <s v="Tomi Copperwaite"/>
        <s v="Dorey Jaynes"/>
        <s v="Yorke Sansum"/>
        <s v="Tedman Mesias"/>
        <s v="Silvan Lindeberg"/>
        <s v="Maximilien Mussetti"/>
        <s v="Elfrieda Tinklin"/>
        <s v="Stefania Larose"/>
        <s v="Harwell Jocic"/>
        <s v="Otho Ashford"/>
        <s v="Yolane Lapere"/>
        <s v="Gloriana Klimko"/>
        <s v="Luz Ayce"/>
        <s v="Orson Dassindale"/>
        <s v="Michail McEneny"/>
        <s v="Dorena Godbehere"/>
        <s v="Royce Shew"/>
        <s v="Pepito Hickford"/>
        <s v="Arleen Chadbourne"/>
        <s v="Brade Kinver"/>
        <s v="Bogey Treble"/>
        <s v="Shaw Dowall"/>
        <s v="Adrianne Lanegran"/>
        <s v="Augusto Gwillym"/>
        <s v="Sly Edgecombe"/>
        <s v="Michaeline Sleney"/>
        <s v="Lexis Eagland"/>
        <s v="Ken Quaif"/>
        <s v="Duky Stilwell"/>
        <s v="Krystal Mackstead"/>
        <s v="Hunfredo Kener"/>
        <s v="Cordie Mogg"/>
        <s v="Sheeree Jordi"/>
        <s v="Karil Drissell"/>
        <s v="Shirl Klos"/>
        <s v="Ulick Halpin"/>
        <s v="Lyell Donaghy"/>
        <s v="Gabby O'Henehan"/>
        <s v="Kalvin Pringell"/>
        <s v="Roanne Rozanski"/>
        <s v="Marwin O'Tierney"/>
        <s v="Francesco Phin"/>
        <s v="Cyb Greedy"/>
        <s v="Viki Staddart"/>
        <s v="Curt Golland"/>
        <s v="Jarrett Loader"/>
        <s v="Lena Espie"/>
        <s v="Toni Ansett"/>
        <s v="Allie Jencey"/>
        <s v="Seumas Lardez"/>
        <s v="Jordain Wybrow"/>
        <s v="Cynthie Shrimptone"/>
        <s v="Antone Blakeden"/>
        <s v="Federico Pattie"/>
        <s v="Daria Coyish"/>
        <s v="Raynard Massey"/>
        <s v="Valera Bayns"/>
        <s v="Jeffry Beden"/>
        <s v="Irvin Bazire"/>
        <s v="Stephannie Burnell"/>
        <s v="Royal Killingbeck"/>
        <s v="Ambrosius Gianotti"/>
        <s v="Selma Yoakley"/>
        <s v="Hartley Wotherspoon"/>
        <s v="Jaquith Dawidowicz"/>
        <s v="Loria Oldknow"/>
        <s v="Costanza Whatman"/>
        <s v="Alonso Muirhead"/>
        <s v="Laurette Litchfield"/>
        <s v="Rafael Corneille"/>
        <s v="Ernst Nineham"/>
        <s v="Milton Perin"/>
        <s v="Verney Loude"/>
        <s v="Bonnee Foulser"/>
        <s v="Nicky Jaquiss"/>
        <s v="Tani Spraggon"/>
        <s v="Harmony Dixson"/>
        <s v="King Tunaclift"/>
        <s v="Roberto Beakes"/>
        <s v="Mile Catherall"/>
        <s v="Darbee Bayldon"/>
        <s v="Bennie Westgate"/>
        <s v="Whitman MacPherson"/>
        <s v="Jobina Donizeau"/>
        <s v="Hazlett Dundendale"/>
        <s v="Carlos Stoffer"/>
        <s v="Jordan Shaw"/>
        <s v="Bebe Hardbattle"/>
        <s v="Gloriana Omar"/>
        <s v="Minta Haselwood"/>
        <s v="Mitch Marlon"/>
        <s v="Kameko Skone"/>
        <s v="Cody Hainey"/>
        <s v="Valdemar Giacobbo"/>
        <s v="Matthieu Banes"/>
        <s v="Othello Hanbury"/>
        <s v="Torrance felip"/>
        <s v="Alyda Scrivener"/>
        <s v="Hayward Brymner"/>
        <s v="Ashby Buncom"/>
        <s v="Felice Reddie"/>
        <s v="Bonni Letrange"/>
        <s v="Candida Durbin"/>
        <s v="Davy Cluley"/>
        <s v="Ransell Hassard"/>
        <s v="Gunter Auger"/>
        <s v="Conroy Osburn"/>
        <s v="Jimmy Rayworth"/>
        <s v="Antonin Denerley"/>
        <s v="Orion Pendred"/>
        <s v="Cleavland Cason"/>
        <s v="Marjie Viant"/>
        <s v="Monty Janz"/>
        <s v="Tracie Everson"/>
        <s v="Kin Anthona"/>
        <s v="Karisa Fantin"/>
        <s v="Di Celand"/>
        <s v="Garrik O'Brallaghan"/>
        <s v="Penn Dibson"/>
        <s v="Lauri Rogan"/>
        <s v="Donny Klimp"/>
        <s v="Georges Lewin"/>
        <s v="Benni Tetla"/>
        <s v="Sutherland McCosker"/>
        <s v="Valentin Errey"/>
        <s v="Ram Miche"/>
        <s v="Beatriz Oman"/>
        <s v="De Aldersea"/>
        <s v="Kile Lodewick"/>
        <s v="Annalee Rowth"/>
        <s v="Willetta Dufour"/>
        <s v="Cori Stutt"/>
        <s v="Ulric Joice"/>
        <s v="Lucias Charge"/>
        <s v="Rosaleen Roberds"/>
        <s v="Kendall Imesen"/>
        <s v="Terrye De Gregario"/>
        <s v="Barnabe Polglase"/>
        <s v="Evin Rosenfield"/>
        <s v="Cristy Segebrecht"/>
        <s v="Louisa Ranyell"/>
        <s v="Zaccaria Brugh"/>
        <s v="Ginnifer Dowtry"/>
        <s v="Barny Carr"/>
        <s v="Luis Lowry"/>
        <s v="Ravid Tomaselli"/>
        <s v="Caresa Clementet"/>
        <s v="Jean Cordeix"/>
        <s v="Thorpe Bench"/>
        <s v="Lorilee Ferreira"/>
        <s v="Arte Fairfoull"/>
        <s v="Archibald Eiler"/>
        <s v="Jaymie Ladson"/>
        <s v="Madelle Blumson"/>
        <s v="Ranice Berfoot"/>
        <s v="Kain Collie"/>
        <s v="Lek Kik"/>
        <s v="Grissel Fernely"/>
        <s v="Red Van Merwe"/>
        <s v="Ciel Kinsey"/>
        <s v="Lane Bromont"/>
        <s v="Avictor Packer"/>
        <s v="Swen Parmley"/>
        <s v="Siusan Barstowk"/>
        <s v="Geraldine Leaney"/>
        <s v="Essie McCoole"/>
        <s v="Ramonda Corking"/>
        <s v="Phillis Raun"/>
        <s v="Irina Jarvie"/>
        <s v="Rafaellle Grout"/>
        <s v="Garvey Spikins"/>
        <s v="Florina Chenery"/>
        <s v="Jarrad Claxton"/>
        <s v="Wyndham Elam"/>
        <s v="Amabelle Adess"/>
        <s v="Garry Shackleton"/>
        <s v="Trude Cooley"/>
        <s v="Ade Sexty"/>
        <s v="Wenda Heild"/>
        <s v="Elwood Gobbet"/>
        <s v="Barde Manuel"/>
        <s v="Clerkclaude Kembley"/>
        <s v="Quincy Brachell"/>
        <s v="Clerkclaude Longthorn"/>
        <s v="Elise McGlew"/>
        <s v="Ximenez Hellcat"/>
        <s v="Tabbie Bickerstaffe"/>
        <s v="Cecilius Dobsons"/>
        <s v="Emelen Shewery"/>
        <s v="Wiatt Cranage"/>
        <s v="Terry Walklate"/>
        <s v="Obed MacCosto"/>
        <s v="Christen Vanezis"/>
        <s v="Robby Balk"/>
        <s v="Lisle Ounsworth"/>
        <s v="Morgun Kupisz"/>
        <s v="Moishe Casassa"/>
        <s v="Eberto Fladgate"/>
        <s v="Drucy Dillintone"/>
        <s v="Wernher Cruikshank"/>
        <s v="Desmund Balke"/>
        <s v="Javier Dumblton"/>
        <s v="Seamus Romaynes"/>
        <s v="Peterus Renol"/>
        <s v="Lauri Blount"/>
        <s v="Chico Simonelli"/>
        <s v="Patricio Gann"/>
        <s v="Teddy Rogier"/>
        <s v="Archer Gile"/>
        <s v="Mickie Kilner"/>
        <s v="Bradford Youell"/>
        <s v="Ian Peer"/>
        <s v="Zolly Chessor"/>
        <s v="Sula Marsland"/>
        <s v="Nadine Castletine"/>
        <s v="Donnajean Janas"/>
        <s v="Corella Wiltshier"/>
        <s v="Durand Willmore"/>
        <s v="Jackie Heamus"/>
        <s v="Royall Kenwyn"/>
        <s v="Bill Willan"/>
        <s v="Marylin Yellowlee"/>
        <s v="Sol Givens"/>
        <s v="Vidovik Demongeot"/>
        <s v="Mervin Filyaev"/>
        <s v="Arch Steinor"/>
        <s v="Arty Vasnetsov"/>
        <s v="Bruce Downie"/>
        <s v="Liv Canario"/>
        <s v="Taber Lewendon"/>
        <s v="Dacey Lyenyng"/>
        <s v="Emerson Evanson"/>
        <s v="Tiphany Niave"/>
        <s v="Elissa Elix"/>
        <s v="Elenore Portingale"/>
        <s v="Annabell Stolle"/>
        <s v="Georgie Franzewitch"/>
        <s v="Karoly Barthelet"/>
        <s v="Geri Willowby"/>
        <s v="Frannie Freeborne"/>
        <s v="Angie Bracci"/>
        <s v="Alicea Parlatt"/>
        <s v="Colet Loxly"/>
        <s v="Sibylla Wardel"/>
        <s v="Osborn Vivians"/>
        <s v="Gypsy Mattin"/>
        <s v="Mendie Bowkett"/>
        <s v="Andrus Bowdery"/>
        <s v="Alverta Rosenbloom"/>
        <s v="Cinderella Worsell"/>
        <s v="Chantal Caisley"/>
        <s v="Blondelle Lawman"/>
        <s v="Maighdiln Clee"/>
        <s v="Janene Posselow"/>
        <s v="Guntar Ghirardi"/>
        <s v="Demetri Kapiloff"/>
        <s v="Thatch Beddoe"/>
        <s v="Garv Honack"/>
        <s v="Tallie Tofanini"/>
        <s v="Tiebout Terrey"/>
        <s v="Claresta Drinkale"/>
        <s v="Trumann Pischof"/>
        <s v="Wyndham Fourman"/>
        <s v="Alejandrina Shaughnessy"/>
        <s v="Edd Cossans"/>
        <s v="Sauveur Boxill"/>
        <s v="Wilbert Keough"/>
        <s v="Maurice Bollon"/>
        <s v="Pail Luckcuck"/>
        <s v="Arden Vynehall"/>
        <s v="Myrta Holwell"/>
        <s v="Fanchette McMurrugh"/>
        <s v="Angelique Hayers"/>
        <s v="Germana Kemell"/>
        <s v="Kass Ibbitson"/>
        <s v="Nydia Caramuscia"/>
        <s v="Kerrill Walsh"/>
        <s v="Salim Ganderton"/>
        <s v="Skipper Peniello"/>
        <s v="Madel Chesnay"/>
        <s v="Lelia Renshall"/>
        <s v="Constantino Storrie"/>
        <s v="Gail Smalley"/>
        <s v="Carilyn Anthony"/>
        <s v="Coriss Fawcett"/>
        <s v="Elane Hares"/>
        <s v="Franny Prevett"/>
        <s v="Davin Cowton"/>
        <s v="Connor Minger"/>
        <s v="Jonell Elderfield"/>
        <s v="Clerkclaude Pope"/>
        <s v="Eddie Winram"/>
        <s v="Randee Jaksic"/>
        <s v="Juliane Paszak"/>
        <s v="Andrus Curteis"/>
        <s v="Arnuad Fairbourn"/>
        <s v="Domini Giffard"/>
        <s v="Wayland Armatys"/>
        <s v="Jaclin Partrick"/>
        <s v="Dorothee Teaze"/>
        <s v="Gayler Gelardi"/>
        <s v="Inglis Simnor"/>
        <s v="Konstantine Ramsbotham"/>
        <s v="Hoebart Server"/>
        <s v="Lotte O'Dyvoy"/>
        <s v="Crissie Coombe"/>
        <s v="Clotilda Bailey"/>
        <s v="Rhea Peschke"/>
        <s v="Koralle Alenichev"/>
        <s v="Kiel Kuhle"/>
        <s v="Fenelia Durban"/>
        <s v="Hedda Lyddiatt"/>
        <s v="Cirstoforo Benoi"/>
        <s v="Ashil Pregal"/>
        <s v="Rod Vivyan"/>
        <s v="Jamal Garton"/>
        <s v="Sharl Point"/>
        <s v="Nedi Dudill"/>
        <s v="Sherie Laughlin"/>
        <s v="Esta Presley"/>
        <s v="Antoni Napoli"/>
        <s v="Annmaria MacLardie"/>
        <s v="Nannette Laughlin"/>
        <s v="Micah Ancliff"/>
        <s v="Morrie MacGee"/>
        <s v="Octavia Harrower"/>
        <s v="Bank Badder"/>
        <s v="Lanna Satchel"/>
        <s v="Darlleen Sommerfeld"/>
        <s v="Whittaker Bridgwood"/>
        <s v="Wolfy Staig"/>
        <s v="Lian Egginton"/>
        <s v="Vasili Dable"/>
        <s v="Theo Blayney"/>
        <s v="Bartholomeo Kohrs"/>
        <s v="Theobald Vannuccinii"/>
        <s v="Andeee Disman"/>
        <s v="Carmelle Dykas"/>
        <s v="Josselyn Sherebrooke"/>
        <s v="Jessamyn Demoge"/>
        <s v="Dominique Barter"/>
        <s v="Jabez Dudlestone"/>
        <s v="Carline Blackden"/>
        <s v="Jasper McShee"/>
        <s v="Sayers Tinklin"/>
        <s v="Chaddie Sundin"/>
        <s v="Bertrando Lazenby"/>
        <s v="Vivia Balkwill"/>
        <s v="Flossi Probbing"/>
        <s v="Matilde Doblin"/>
        <s v="Lynett Housego"/>
        <s v="Kerrie Domenici"/>
        <s v="Carny Episcopi"/>
        <s v="Shauna Oak"/>
        <s v="Barney Franck"/>
        <s v="Britney Ness"/>
        <s v="Massimiliano Ceccoli"/>
        <s v="Karena Spurret"/>
        <s v="Harriette Bubbings"/>
        <s v="Clive Menico"/>
        <s v="Clayborne Allabarton"/>
        <s v="Elie Ivashinnikov"/>
        <s v="Serge Housecroft"/>
        <s v="Andrew Ullrich"/>
        <s v="Maddie Ferras"/>
        <s v="Louella Ferriman"/>
        <s v="Remington Lamminam"/>
        <s v="Calli Mirfin"/>
        <s v="Inez Plumridege"/>
        <s v="Ulrick Fairman"/>
        <s v="Wolfgang Bacon"/>
        <s v="Lacie Lodge"/>
        <s v="Lefty Chauvey"/>
        <s v="Lindie Erb"/>
        <s v="Atalanta Lundbech"/>
        <s v="Bethanne Cramb"/>
        <s v="Thoma Pavier"/>
        <s v="Orbadiah Cossington"/>
        <s v="Pamelina Goede"/>
        <s v="Ernesta Phillimore"/>
        <s v="Kipp Gisburne"/>
        <s v="Arlie Scurlock"/>
        <s v="Eldon Fogt"/>
        <s v="Laraine Blazej"/>
        <s v="Lauree Gogay"/>
        <s v="Prentice Simmers"/>
        <s v="Tremaine Choak"/>
        <s v="Clair Tossell"/>
        <s v="Alfred Abbess"/>
        <s v="Michelle Nolan"/>
        <s v="Cristian Ginley"/>
        <s v="Pepito Backson"/>
        <s v="Pat Bummfrey"/>
        <s v="Barclay Presdee"/>
        <s v="Warden Madgett"/>
        <s v="Gunner Marval"/>
        <s v="Berenice Keeling"/>
        <s v="Ansell Spinige"/>
        <s v="Roldan Colombier"/>
        <s v="Kahaleel Maestro"/>
        <s v="Mendy Alkin"/>
        <s v="Sean Chatterton"/>
        <s v="Cassandra Sex"/>
        <s v="Bengt Benger"/>
        <s v="Sallie Warrillow"/>
        <s v="Clayborne Strutton"/>
        <s v="Ringo Filinkov"/>
        <s v="Val Idale"/>
        <s v="Constancia Ellsom"/>
        <s v="Kerry Pietroni"/>
        <s v="Sarena Ottewill"/>
        <s v="Yolane Hewson"/>
        <s v="Nicolle Royds"/>
        <s v="Braden Cordey"/>
        <s v="Sybilla Farebrother"/>
        <s v="Maximilianus Chappel"/>
        <s v="Netti Cowdrey"/>
        <s v="Ebeneser Hufton"/>
        <s v="Netti Goodby"/>
        <s v="Melantha Josskowitz"/>
        <s v="Iggie Whife"/>
        <s v="Danny Mil"/>
        <s v="Jerrilyn McRory"/>
        <s v="Helena Mathouse"/>
        <s v="Stella Stapforth"/>
        <s v="Emelia Haliburton"/>
        <s v="Eliot Ginie"/>
        <s v="Jemmie Noblett"/>
        <s v="Louis Tomala"/>
        <s v="Verge Skoof"/>
        <s v="Hagen Anyene"/>
        <s v="Caritta Bainton"/>
        <s v="Allard Dongate"/>
        <s v="Lyndel L'Amie"/>
        <s v="Adey McCooke"/>
        <s v="Garrott Norsister"/>
        <s v="Mariann Weedall"/>
        <s v="Tito Ewing"/>
        <s v="Gabrielle Readie"/>
        <s v="Hermy Walkinshaw"/>
        <s v="Sharity Errett"/>
        <s v="Enrico Draye"/>
        <s v="Hadlee Rangeley"/>
        <s v="Fitz Eayres"/>
        <s v="Janina Camois"/>
        <s v="Trudie Donke"/>
        <s v="Mordecai Bindin"/>
        <s v="Lindie Fayerman"/>
        <s v="Leanor Ianetti"/>
        <s v="Oona Gabbitus"/>
        <s v="Olwen Dunridge"/>
        <s v="Sascha Hollebon"/>
        <s v="Lacee Faro"/>
        <s v="Molli Mariette"/>
        <s v="Emmet Lande"/>
        <s v="Filide Dodge"/>
        <s v="Cthrine Pittway"/>
        <s v="Amery Giacoboni"/>
        <s v="Min Stacey"/>
        <s v="Kirsti Lempertz"/>
        <s v="Taddeusz Rawcliffe"/>
        <s v="Mal Littlecote"/>
        <s v="Claude Coney"/>
        <s v="Clemens Gemlbett"/>
        <s v="Doro Greggs"/>
        <s v="Homer Lambourn"/>
        <s v="Sophie Poetz"/>
        <s v="Moira Leipoldt"/>
        <s v="Fanchon Bilovus"/>
        <s v="Normand Tavener"/>
        <s v="Gertrude De Rye Barrett"/>
        <s v="Conchita Cattini"/>
        <s v="Roderick Marjoram"/>
        <s v="Tonie Huet"/>
        <s v="Jeanine Wyvill"/>
        <s v="Alasdair Utley"/>
        <s v="Flor Debrett"/>
        <s v="Welsh Georgeon"/>
        <s v="Mellisent Jeacop"/>
        <s v="Tom Petracek"/>
        <s v="Ruby Duigenan"/>
        <s v="Alia Kew"/>
        <s v="Shoshana Stedmond"/>
        <s v="Gui Matthiesen"/>
        <s v="Flory Hearse"/>
        <s v="Juline Stoneman"/>
        <s v="Madison Donovan"/>
        <s v="Byrann Bysh"/>
        <s v="Lawry Plummer"/>
        <s v="Astrid Simms"/>
        <s v="Marietta Circuit"/>
        <s v="Jedidiah Perazzo"/>
        <s v="Catie Twaits"/>
        <s v="Rosemonde Esselin"/>
        <s v="Lydon Litherborough"/>
        <s v="Ronalda Brisley"/>
        <s v="Tamarra Joannet"/>
        <s v="Robbie Yukhnin"/>
        <s v="Averell Geaney"/>
        <s v="Letti Hurran"/>
        <s v="Mata Severn"/>
        <s v="Raina Grigson"/>
        <s v="Gaultiero Kollasch"/>
        <s v="Catlee Gircke"/>
        <s v="Dougy Welden"/>
        <s v="Latrena Bearcock"/>
        <s v="Bartlet MacKimm"/>
        <s v="Armstrong Rhodef"/>
        <s v="Darin Maddaford"/>
        <s v="Bernice Loreit"/>
        <s v="Tedra Guarin"/>
        <s v="Corny Ebertz"/>
        <s v="Pandora Chable"/>
        <s v="Chester Blincoe"/>
        <s v="Kameko Tumulty"/>
        <s v="Meir Node"/>
        <s v="Gretna Biddleston"/>
        <s v="Ced Deluca"/>
        <s v="Mersey Bartleman"/>
        <s v="Gwen Budgeon"/>
        <s v="Kriste Curman"/>
        <s v="Karylin Nobes"/>
        <s v="Robinson D'Elias"/>
        <s v="Cyrill Sex"/>
        <s v="Bethina Wrettum"/>
        <s v="Deni Keam"/>
        <s v="Ermentrude McSkin"/>
        <s v="Warner Limming"/>
        <s v="Sara-ann De Launde"/>
        <s v="Esme Bothbie"/>
        <s v="Karia McGivena"/>
        <s v="Duncan Moorton"/>
        <s v="Philis Lemmertz"/>
        <s v="Chicky Donalson"/>
        <s v="Rudd McEvay"/>
        <s v="Hayden Allsep"/>
        <s v="Kelcey Whittle"/>
        <s v="Zack Treffry"/>
        <s v="Hubie Defew"/>
        <s v="Joana Crumby"/>
        <s v="April Bullen"/>
        <s v="Fernande Middiff"/>
        <s v="Annissa Stranahan"/>
        <s v="Hilton Sans"/>
        <s v="Sharlene Dugan"/>
        <s v="Jo-ann Vasyukhnov"/>
        <s v="Cristi Dominguez"/>
        <s v="Eimile Websdale"/>
        <s v="Kailey Fishe"/>
        <s v="Dolores McKelloch"/>
        <s v="Mendy Reely"/>
        <s v="Jessie Chastey"/>
        <s v="Annmaria Padginton"/>
        <s v="Wilow Craigie"/>
        <s v="Goldie Dudley"/>
        <s v="Ericha Bazeley"/>
        <s v="Vachel Piatkowski"/>
        <s v="Viva Falco"/>
        <s v="Jessika Wayper"/>
        <s v="Fair Assinder"/>
        <s v="Bronnie Burnett"/>
        <s v="Renault Denecamp"/>
        <s v="Candi Patek"/>
        <s v="Sheff McInnery"/>
        <s v="Paxton Wolvey"/>
        <s v="Elayne McGilvray"/>
        <s v="Rivkah Rivenzon"/>
        <s v="Nonna Patis"/>
        <s v="Teena Rentoll"/>
        <s v="Wilmer Virgin"/>
        <s v="Florentia Attow"/>
        <s v="Tad Auckland"/>
        <s v="Hall Knobell"/>
        <s v="Darby Dittson"/>
        <s v="Nico McGirr"/>
        <s v="Vernen Mauchline"/>
        <s v="Evanne Brocklehurst"/>
        <s v="Martica Ruspine"/>
        <s v="Geralda Bruhnicke"/>
        <s v="Quinton Assur"/>
        <s v="Carlie Stubbin"/>
        <s v="Hazel Chopy"/>
        <s v="Padraic Maccrea"/>
        <s v="Fredrika Klempke"/>
        <s v="Thaxter Gallo"/>
        <s v="Dwain Corbitt"/>
        <s v="Tracy Marusyak"/>
        <s v="Baron Garlett"/>
        <s v="Stanislas Franceschielli"/>
        <s v="Nahum Tranfield"/>
        <s v="Terri Judson"/>
        <s v="Beverlie McDougal"/>
        <s v="Carolina Ciobotaro"/>
        <s v="Aguste Parkisson"/>
        <s v="Chadwick Tooley"/>
        <s v="Maxy Ledbury"/>
        <s v="Selig Skyrm"/>
        <s v="Niall Clouston"/>
        <s v="Tally Pettet"/>
        <s v="Valentino Dwelly"/>
        <s v="Garald Garz"/>
        <s v="Jordana Siflet"/>
        <s v="Hendrick Ticic"/>
        <s v="Tricia Jewer"/>
        <s v="Rip Felder"/>
        <s v="Alister Drissell"/>
        <s v="Arielle Edelheit"/>
        <s v="Christye Luc"/>
        <s v="Chickie Enga"/>
        <s v="Stillmann Durnall"/>
        <s v="Winfred Woodley"/>
        <s v="Murielle Crosham"/>
        <s v="Goober Mooring"/>
        <s v="Brina Petras"/>
        <s v="Gaye Cumbridge"/>
        <s v="Joela Reskelly"/>
        <s v="Ely Watters"/>
        <s v="Celia Solleme"/>
        <s v="Abbot Nattriss"/>
        <s v="Lebbie Gerold"/>
        <s v="Iosep Goman"/>
        <s v="Whitaker Gauthorpp"/>
        <s v="Yolane Coddrington"/>
        <s v="Alexandros Shoebottom"/>
        <s v="Tova Kyte"/>
        <s v="Whitby De Giorgio"/>
        <s v="Herbert Brissenden"/>
        <s v="Eunice Sweett"/>
        <s v="Andra Oldroyde"/>
        <s v="Veronika Flecknoe"/>
        <s v="Ulrike Dawson"/>
        <s v="Pryce Crosbie"/>
        <s v="Aluino Goldson"/>
        <s v="Jessie Gallety"/>
        <s v="Abramo Osment"/>
        <s v="Wilmar Stace"/>
        <s v="Blondell Petrashkov"/>
        <s v="Doloritas Newham"/>
        <s v="Gerrilee Rapi"/>
        <s v="Viola Stoakes"/>
        <s v="Timothy Ferre"/>
        <s v="Odelia Fearnall"/>
        <s v="Carmelle Duran"/>
        <s v="Duane Brasner"/>
        <s v="Ermanno Monkman"/>
        <s v="Glennis Esome"/>
        <s v="Jorey Cancellieri"/>
        <s v="Edik Spadotto"/>
        <s v="Finlay Titford"/>
        <s v="Cornell Featherstonehaugh"/>
        <s v="Herman Daviddi"/>
        <s v="Dru Snugg"/>
        <s v="Tiphanie Huddles"/>
        <s v="Enrika MacGuigan"/>
        <s v="Sukey Cabrera"/>
        <s v="Hayyim Fabbro"/>
        <s v="Saundra Clinnick"/>
        <s v="Alvin Uphill"/>
        <s v="Emmalynne Warwick"/>
        <s v="Adolf Kislingbury"/>
        <s v="Hershel Dan"/>
        <s v="Gilligan Sutterby"/>
        <s v="Catherine Lovel"/>
        <s v="Kristine Kruschev"/>
        <s v="Stefa Arrington"/>
        <s v="Tait Spedding"/>
        <s v="Carry Jeffress"/>
        <s v="Hugibert Blonfield"/>
        <s v="Sheridan Antoniewicz"/>
        <s v="Elvina Drohun"/>
        <s v="Billy Quilkin"/>
        <s v="Stephie Benedyktowicz"/>
        <s v="Evvie Lade"/>
        <s v="Ced Bottinelli"/>
        <s v="Joletta Kiehl"/>
        <s v="Barnabe Tremolieres"/>
        <s v="Sybila Garroway"/>
        <s v="Kristel Swalwell"/>
        <s v="Silvana Skillington"/>
        <s v="Ram Chupin"/>
        <s v="Mischa Iwanicki"/>
        <s v="Siffre Dullard"/>
        <s v="Hermione Vanlint"/>
        <s v="Allianora Raiment"/>
        <s v="Miguelita Thurley"/>
        <s v="Ulberto Hurring"/>
        <s v="Ardelis Vondrach"/>
        <s v="Benny Nuccitelli"/>
        <s v="Shaw Garie"/>
        <s v="Georgi Bartosch"/>
        <s v="Gillian Robinson"/>
        <s v="Rockie Benit"/>
        <s v="Marice Ellesmere"/>
        <s v="Jarrett Wilshin"/>
        <s v="Grant Huc"/>
        <s v="Bennett Kiss"/>
        <s v="Lusa Mose"/>
        <s v="Maribel Lydiate"/>
        <s v="Leta Josuweit"/>
        <s v="Tony Fullom"/>
        <s v="Fee Wingate"/>
        <s v="Biddy Ollerton"/>
        <s v="Burl Klyn"/>
        <s v="Hope Raffin"/>
        <s v="Herve Dearnaly"/>
        <s v="Ollie Maplesden"/>
        <s v="Kaitlynn Vinnicombe"/>
        <s v="Lewes Lorand"/>
        <s v="Estevan Brosnan"/>
        <s v="Mata O'Feeney"/>
        <s v="Tamas Clamo"/>
        <s v="Ileane Bleaden"/>
        <s v="Carita Vickerman"/>
        <s v="Marylynne Saltern"/>
        <s v="Aeriela Manhood"/>
        <s v="Camel Brockley"/>
        <s v="Chloris Bysouth"/>
        <s v="Deane Dillingstone"/>
        <s v="Leigh Carlos"/>
        <s v="Shani McAdam"/>
        <s v="Melodee Shovelbottom"/>
        <s v="Kerianne Fesby"/>
        <s v="Thorndike Beine"/>
        <s v="Lyndsie Ralling"/>
        <s v="Janaye Jacqueme"/>
        <s v="Donna Watkiss"/>
        <s v="Ashlie Fritschmann"/>
        <s v="Derrick Hachard"/>
        <s v="Dallas Bricham"/>
        <s v="Lilian Larcombe"/>
        <s v="Trudi Hugnot"/>
        <s v="Angelia Pinnegar"/>
        <s v="Kathy Castle"/>
        <s v="Derrik Denisard"/>
        <s v="Norine Orgee"/>
        <s v="Abrahan MacTrustrie"/>
        <s v="Kendall Outibridge"/>
        <s v="Ban Boolsen"/>
        <s v="Xerxes Darton"/>
        <s v="Dannie Ashby"/>
        <s v="Gradeigh Preshaw"/>
        <s v="Stephi Tarbin"/>
        <s v="Minette Thorns"/>
        <s v="Renata Eschalotte"/>
        <s v="Archibold Cathcart"/>
        <s v="Brita Wybern"/>
        <s v="Haslett Calkin"/>
        <s v="Logan Luten"/>
        <s v="Ravid Corbert"/>
        <s v="Tabby Fitt"/>
        <s v="Albie Maryan"/>
        <s v="Frazier Moy"/>
        <s v="Jasmine Brehaut"/>
        <s v="Gray Duell"/>
        <s v="Jessy Berzons"/>
        <s v="Royce Choldcroft"/>
        <s v="Rebecca Dibbin"/>
        <s v="Emma Birtwhistle"/>
        <s v="Ladonna Brayshay"/>
        <s v="Mei Frensche"/>
        <s v="Kippar Peyto"/>
        <s v="Clevey Jensen"/>
        <s v="Marijn Eginton"/>
        <s v="Aurilia Ianiello"/>
        <s v="Modesty Matthaus"/>
        <s v="Jess Eversley"/>
        <s v="Barth Alyoshin"/>
        <s v="Benedikta Conibear"/>
        <s v="Giffie Glander"/>
        <s v="Amabelle Dongles"/>
        <s v="Dasya Skamell"/>
      </sharedItems>
    </cacheField>
    <cacheField name="Gender" numFmtId="0">
      <sharedItems count="8">
        <s v="Female"/>
        <s v="Male"/>
        <s v="Non-binary" u="1"/>
        <s v="Genderqueer" u="1"/>
        <s v="Polygender" u="1"/>
        <s v="Agender" u="1"/>
        <s v="Bigender" u="1"/>
        <s v="Genderfluid" u="1"/>
      </sharedItems>
    </cacheField>
    <cacheField name="City" numFmtId="0">
      <sharedItems count="578">
        <s v="Prague"/>
        <s v="Yaté-Barrage"/>
        <s v="Austin"/>
        <s v="Cipicung"/>
        <s v="Bofuer"/>
        <s v="Milan"/>
        <s v="Hongjiang"/>
        <s v="Mollas"/>
        <s v="Yanghuxiang"/>
        <s v="Budapest"/>
        <s v="Meijiang"/>
        <s v="Pontevedra"/>
        <s v="Cheongju-si"/>
        <s v="Cipatat"/>
        <s v="Magdalena"/>
        <s v="Dagar"/>
        <s v="Dortmund"/>
        <s v="Volzhsk"/>
        <s v="Fonte de Angeão"/>
        <s v="Igreja"/>
        <s v="Checun"/>
        <s v="Moshkovo"/>
        <s v="Jiujianfang"/>
        <s v="Victoriaville"/>
        <s v="Hollywood"/>
        <s v="Bordeaux"/>
        <s v="Jiuquan"/>
        <s v="Villa Regina"/>
        <s v="Hacienda La Calera"/>
        <s v="Tawaramoto"/>
        <s v="Ol Kalou"/>
        <s v="Banjar Sedang"/>
        <s v="Maslog"/>
        <s v="Myeik"/>
        <s v="Belgrade"/>
        <s v="Yūki"/>
        <s v="Perre"/>
        <s v="Urbiztondo"/>
        <s v="Xiaoshan"/>
        <s v="Ipoti"/>
        <s v="Çepan"/>
        <s v="Dongxin"/>
        <s v="Batan"/>
        <s v="Yulin"/>
        <s v="Blučina"/>
        <s v="Bulawin"/>
        <s v="Cocachacra"/>
        <s v="Oriximiná"/>
        <s v="Paris"/>
        <s v="Tanjung Timur"/>
        <s v="Talisayan"/>
        <s v="Mizhuang"/>
        <s v="Watulabara"/>
        <s v="Weetobula"/>
        <s v="Verkhnyachka"/>
        <s v="Vienna"/>
        <s v="Taiping"/>
        <s v="Curridabat"/>
        <s v="Tallinn"/>
        <s v="Fasito‘outa"/>
        <s v="Pitogo"/>
        <s v="Bastia"/>
        <s v="Baihua"/>
        <s v="Brangsi"/>
        <s v="Jardinópolis"/>
        <s v="Chociwel"/>
        <s v="Eirado"/>
        <s v="Concordia"/>
        <s v="Pingtang"/>
        <s v="Francisco I Madero"/>
        <s v="Elele"/>
        <s v="Penang"/>
        <s v="Merkezköy"/>
        <s v="Vaiņode"/>
        <s v="Guaraciaba do Norte"/>
        <s v="Portmore"/>
        <s v="Tongxing"/>
        <s v="Were"/>
        <s v="Łubnice"/>
        <s v="Xiashe"/>
        <s v="Drenova"/>
        <s v="Badarganj"/>
        <s v="Hongqi"/>
        <s v="Tangkanpulit"/>
        <s v="Yuncao"/>
        <s v="Bila Tserkva"/>
        <s v="Giebułtów"/>
        <s v="Dourados"/>
        <s v="Wlingi"/>
        <s v="Ubon Ratchathani"/>
        <s v="Dongla"/>
        <s v="Telaga"/>
        <s v="Miasskoye"/>
        <s v="Vacha"/>
        <s v="Hukou"/>
        <s v="Feikeng"/>
        <s v="Jinping"/>
        <s v="Vale da Bajouca"/>
        <s v="Cimitarra"/>
        <s v="Farah"/>
        <s v="Yala"/>
        <s v="Piteå"/>
        <s v="Villa María"/>
        <s v="Peranap"/>
        <s v="Vila do Bispo"/>
        <s v="Daguyun"/>
        <s v="Ban Thaen"/>
        <s v="Jaboatão dos Guararapes"/>
        <s v="Maying"/>
        <s v="Cabungan"/>
        <s v="Eksjö"/>
        <s v="Velika"/>
        <s v="Belfast"/>
        <s v="Jiaocheng"/>
        <s v="Pondaguitan"/>
        <s v="Campos Gerais"/>
        <s v="Dalubian"/>
        <s v="Chodów"/>
        <s v="Tobilolong"/>
        <s v="Pretana"/>
        <s v="Huishangang"/>
        <s v="Entre Rios"/>
        <s v="Vondrozo"/>
        <s v="Huanggang"/>
        <s v="Jakusko"/>
        <s v="Jāsim"/>
        <s v="Omurtag"/>
        <s v="Hāgere Hiywet"/>
        <s v="Marne-la-Vallée"/>
        <s v="Trai Ngau"/>
        <s v="Huimin"/>
        <s v="Montpellier"/>
        <s v="Velyka Oleksandrivka"/>
        <s v="Pasarbaru"/>
        <s v="Gereykhanovskoye"/>
        <s v="Ban Chalong"/>
        <s v="Vinnytsya"/>
        <s v="Wangcao"/>
        <s v="Chepo"/>
        <s v="General Vedia"/>
        <s v="Troyes"/>
        <s v="Micheng"/>
        <s v="Cajueiro"/>
        <s v="Ondangwa"/>
        <s v="Masipi West"/>
        <s v="Vikbolandet"/>
        <s v="Jhingergācha"/>
        <s v="Moutnice"/>
        <s v="Birendranagar"/>
        <s v="Falun"/>
        <s v="Gennevilliers"/>
        <s v="Oporapa"/>
        <s v="Pingyin"/>
        <s v="Daruoyan"/>
        <s v="Tanahbeureum"/>
        <s v="Ciudad Sandino"/>
        <s v="El’brus"/>
        <s v="Xiantang"/>
        <s v="Colombia"/>
        <s v="Huangmei"/>
        <s v="Pericik"/>
        <s v="Toulouse"/>
        <s v="Igoumenítsa"/>
        <s v="Jiujiang"/>
        <s v="Youshan"/>
        <s v="Bahorí"/>
        <s v="Putrajaya"/>
        <s v="Jiulong"/>
        <s v="Tiandu"/>
        <s v="Trabulheira"/>
        <s v="Wangjing"/>
        <s v="Medovene"/>
        <s v="Boroon"/>
        <s v="München"/>
        <s v="Galamares"/>
        <s v="Bonriki Village"/>
        <s v="Xijiang"/>
        <s v="Czarków"/>
        <s v="Dolavón"/>
        <s v="Etten-Leur"/>
        <s v="Jonkowo"/>
        <s v="Pasrūr"/>
        <s v="Oebobo"/>
        <s v="Massakory"/>
        <s v="Glencoe"/>
        <s v="Velké Karlovice"/>
        <s v="Dainan"/>
        <s v="Hyesan-si"/>
        <s v="Tvøroyri"/>
        <s v="Pyatigorskiy"/>
        <s v="Plandirejo"/>
        <s v="Butembo"/>
        <s v="Tejakalapa"/>
        <s v="Foluo"/>
        <s v="Wenling"/>
        <s v="Viļāni"/>
        <s v="Mirabel"/>
        <s v="Xiaotang"/>
        <s v="Paghmān"/>
        <s v="Dateng"/>
        <s v="Būrkah"/>
        <s v="Bohus"/>
        <s v="Bieto"/>
        <s v="Canchaque"/>
        <s v="Veverská Bítýška"/>
        <s v="Vir"/>
        <s v="Delong"/>
        <s v="Olhos de Água"/>
        <s v="Darfield"/>
        <s v="Jiujie"/>
        <s v="Jastrowie"/>
        <s v="Hejiayan"/>
        <s v="Ábidos"/>
        <s v="Vathýlakkos"/>
        <s v="Mulawato"/>
        <s v="Tiexi"/>
        <s v="Wilkes Barre"/>
        <s v="Temorlorong"/>
        <s v="Margacina"/>
        <s v="Pedra Azul"/>
        <s v="Marcos Juárez"/>
        <s v="Makueni"/>
        <s v="Bry-sur-Marne"/>
        <s v="Gominhães"/>
        <s v="Talisay"/>
        <s v="Tromsø"/>
        <s v="Bailieborough"/>
        <s v="Daguo"/>
        <s v="Gaoqiao"/>
        <s v="Ciudad Arce"/>
        <s v="Göteborg"/>
        <s v="Balut"/>
        <s v="Berber"/>
        <s v="Bulawayo"/>
        <s v="Wajak"/>
        <s v="Daban"/>
        <s v="Monching"/>
        <s v="Dzagam"/>
        <s v="Parumaan"/>
        <s v="Évosmos"/>
        <s v="El Fureidīs"/>
        <s v="Cigalontang"/>
        <s v="Totoral"/>
        <s v="Tawangrejo"/>
        <s v="Pivka"/>
        <s v="Cheremshan"/>
        <s v="Ierápetra"/>
        <s v="Pachīr wa Āgām"/>
        <s v="Oroin Xibe"/>
        <s v="Áyios Yeóryios"/>
        <s v="Pendiqing"/>
        <s v="Yueshan"/>
        <s v="Punaauia"/>
        <s v="Cachoeirinha"/>
        <s v="Jieting"/>
        <s v="Bayshint"/>
        <s v="Tomingad"/>
        <s v="Capiíbary"/>
        <s v="Cangshan"/>
        <s v="Mrkonjić Grad"/>
        <s v="Enhe Hada"/>
        <s v="Tangzhai"/>
        <s v="Gualeguay"/>
        <s v="Cuyotenango"/>
        <s v="Cangkeuteuk Sabrang"/>
        <s v="Itauguá"/>
        <s v="Yanwukou"/>
        <s v="Thị Trấn Mường Tè"/>
        <s v="Baizhong"/>
        <s v="Ōno-hara"/>
        <s v="Heichengzi"/>
        <s v="Cerquilho"/>
        <s v="Huachos"/>
        <s v="Meicheng"/>
        <s v="Crato"/>
        <s v="Xuedian"/>
        <s v="Courbevoie"/>
        <s v="Mogilany"/>
        <s v="Pamplona/Iruña"/>
        <s v="Baijiang"/>
        <s v="Västervik"/>
        <s v="Pingle"/>
        <s v="Třešť"/>
        <s v="Minador do Negrão"/>
        <s v="Beitai"/>
        <s v="Corticeiro de Baixo"/>
        <s v="Dindima"/>
        <s v="Hyltebruk"/>
        <s v="Prévost"/>
        <s v="Těšany"/>
        <s v="Dubki"/>
        <s v="Ulyanovsk"/>
        <s v="Cavaillon"/>
        <s v="Irákleion"/>
        <s v="Paris 09"/>
        <s v="Póvoa"/>
        <s v="Gunungmanik"/>
        <s v="Varser"/>
        <s v="Campo Formoso"/>
        <s v="Fujisawa"/>
        <s v="Chełmża"/>
        <s v="Vaasa"/>
        <s v="Conde"/>
        <s v="Fengmu"/>
        <s v="Jacaltenango"/>
        <s v="Chenôve"/>
        <s v="Tanqiao"/>
        <s v="Trần Văn Thời"/>
        <s v="Banjarwaru"/>
        <s v="Tuchoměřice"/>
        <s v="Brvenica"/>
        <s v="Hrodna"/>
        <s v="Hoorn"/>
        <s v="Chamni"/>
        <s v="Chendian"/>
        <s v="Oepula"/>
        <s v="Concepción del Bermejo"/>
        <s v="Wang Saphung"/>
        <s v="Puqi"/>
        <s v="Esperalvillo"/>
        <s v="Trat"/>
        <s v="Piškorevci"/>
        <s v="Machetá"/>
        <s v="Daciyao"/>
        <s v="Gibsons"/>
        <s v="Wenqiao"/>
        <s v="Coulommiers"/>
        <s v="Hongqiao"/>
        <s v="Yanac"/>
        <s v="Caijiang"/>
        <s v="Progreso"/>
        <s v="Corroios"/>
        <s v="Banjar Madangan Kaja"/>
        <s v="Punta Gorda"/>
        <s v="Debe"/>
        <s v="Juegang"/>
        <s v="Okanagan"/>
        <s v="Vrtojba"/>
        <s v="Embajador Martini"/>
        <s v="Marte"/>
        <s v="Phitsanulok"/>
        <s v="Villa Urquiza"/>
        <s v="Daping"/>
        <s v="Cañada de Gómez"/>
        <s v="Portela"/>
        <s v="Caobi"/>
        <s v="Mwembe"/>
        <s v="Xiqiao"/>
        <s v="Xiangxiang"/>
        <s v="Huwan"/>
        <s v="Daleman"/>
        <s v="Yalkhoy-Mokhk"/>
        <s v="Mabayo"/>
        <s v="Xiabeisi"/>
        <s v="Willowmore"/>
        <s v="Tiguion"/>
        <s v="Chengbei"/>
        <s v="Baqiu"/>
        <s v="Tennō"/>
        <s v="Ochër"/>
        <s v="Banxi"/>
        <s v="Tasikona"/>
        <s v="Pećigrad"/>
        <s v="Huangcun"/>
        <s v="Medaya"/>
        <s v="Paris 08"/>
        <s v="Tumba"/>
        <s v="Briteiros Santa Leocádia"/>
        <s v="Planken"/>
        <s v="Portelinha"/>
        <s v="Fenais da Luz"/>
        <s v="Ural"/>
        <s v="Mangxing"/>
        <s v="Vale"/>
        <s v="Vanadzor"/>
        <s v="Masindi"/>
        <s v="Bo Phloi"/>
        <s v="Polepy"/>
        <s v="Municipio de Copacabana"/>
        <s v="Concepcion"/>
        <s v="Ystad"/>
        <s v="Columbus"/>
        <s v="Partikan"/>
        <s v="Wonokromo"/>
        <s v="Vila"/>
        <s v="Jawornik"/>
        <s v="Puor"/>
        <s v="Wang Noi"/>
        <s v="Jezerce"/>
        <s v="Vidyayevo"/>
        <s v="Orekhovo-Zuyevo"/>
        <s v="Xinshichang"/>
        <s v="Hexi"/>
        <s v="Guachetá"/>
        <s v="Xiaolou"/>
        <s v="Dalovice"/>
        <s v="Huanggong"/>
        <s v="Cadagmayan Norte"/>
        <s v="Phu Kradueng"/>
        <s v="Brno"/>
        <s v="Gaobeijie"/>
        <s v="Długosiodło"/>
        <s v="Plumtree"/>
        <s v="Ecilda Paullier"/>
        <s v="Trélissac"/>
        <s v="Bajo Pichanaqui"/>
        <s v="Bondokodi"/>
        <s v="Gushui"/>
        <s v="Oslo"/>
        <s v="Dawangzhuang"/>
        <s v="Imielin"/>
        <s v="Blantyre"/>
        <s v="Marabahan"/>
        <s v="Titao"/>
        <s v="Jarry"/>
        <s v="Viana do Alentejo"/>
        <s v="Yinla"/>
        <s v="Waxi"/>
        <s v="Peña"/>
        <s v="Fenglai"/>
        <s v="Cipanggung"/>
        <s v="Ombarade"/>
        <s v="Maralal"/>
        <s v="Diadema"/>
        <s v="Baisha"/>
        <s v="Damatou"/>
        <s v="Mochudi"/>
        <s v="Boncong"/>
        <s v="Talangnan"/>
        <s v="Xihe"/>
        <s v="Datian"/>
        <s v="Petropavlovsk"/>
        <s v="Petaling Jaya"/>
        <s v="Dobrošte"/>
        <s v="Fažana"/>
        <s v="Purut"/>
        <s v="Hengjie"/>
        <s v="Geghanist"/>
        <s v="Tovarkovskiy"/>
        <s v="Marogong"/>
        <s v="Malya"/>
        <s v="Isnā"/>
        <s v="Phôngsali"/>
        <s v="Télimélé"/>
        <s v="Wangfu"/>
        <s v="Illintsi"/>
        <s v="Pasco"/>
        <s v="Haitou"/>
        <s v="Maniwaki"/>
        <s v="Évreux"/>
        <s v="Valencia"/>
        <s v="Misawa"/>
        <s v="Fahraj"/>
        <s v="Dazhan"/>
        <s v="Unaizah"/>
        <s v="Mhlume"/>
        <s v="Ciusul"/>
        <s v="Huaping"/>
        <s v="Talok"/>
        <s v="Cipari"/>
        <s v="Danchang"/>
        <s v="Belang"/>
        <s v="Tajrīsh"/>
        <s v="Takeshiken"/>
        <s v="Banjar Serangan"/>
        <s v="Częstochowa"/>
        <s v="Jega"/>
        <s v="Beigang"/>
        <s v="Bājitpur"/>
        <s v="Čajniče"/>
        <s v="Truskolasy"/>
        <s v="Yunxi"/>
        <s v="Cotabambas"/>
        <s v="Bergen"/>
        <s v="Cengang"/>
        <s v="Mazra‘at Bayt Jinn"/>
        <s v="Chengqiao"/>
        <s v="Yishi"/>
        <s v="Babakanlapang"/>
        <s v="Takaoka"/>
        <s v="Gusev"/>
        <s v="Helsingborg"/>
        <s v="Dong’an"/>
        <s v="Ijebu-Ife"/>
        <s v="Mukun"/>
        <s v="Cujillo"/>
        <s v="Turgun"/>
        <s v="Guxi"/>
        <s v="Huazhaizi"/>
        <s v="Ivoti"/>
        <s v="Parrsboro"/>
        <s v="Huangbu"/>
        <s v="Palma De Mallorca"/>
        <s v="Gengma"/>
        <s v="Tisco"/>
        <s v="Port Harcourt"/>
        <s v="Penticton"/>
        <s v="Bharatpur"/>
        <s v="Wangchang"/>
        <s v="Daja"/>
        <s v="Hrabyně"/>
        <s v="Tengrela"/>
        <s v="Budzów"/>
        <s v="Barisāl"/>
        <s v="Vespasiano"/>
        <s v="Yanliang"/>
        <s v="Werasari"/>
        <s v="Yayao"/>
        <s v="Brignoles"/>
        <s v="Jalālābād"/>
        <s v="Palecenan"/>
        <s v="Huddinge"/>
        <s v="Hondo Valle"/>
        <s v="Belyye Stolby"/>
        <s v="Yamada"/>
        <s v="Oja"/>
        <s v="Cap Malheureux"/>
        <s v="Jaroměřice"/>
        <s v="Huajialing"/>
        <s v="Iligan City"/>
        <s v="Podkumskiy"/>
        <s v="Villa Allende"/>
        <s v="Tuojiang"/>
        <s v="Taloy"/>
        <s v="Pļaviņas"/>
        <s v="Jiabeiyan"/>
        <s v="Cungking"/>
        <s v="Fusheng"/>
        <s v="Paobulan"/>
        <s v="Jelbuk"/>
        <s v="Pyhäranta"/>
        <s v="Trollhättan"/>
        <s v="Taungdwingyi"/>
        <s v="Church End"/>
        <s v="Eṭ Ṭaiyiba"/>
        <s v="Pucacaca"/>
        <s v="Granada"/>
        <s v="Xiangshan"/>
        <s v="Cincinnati"/>
        <s v="Béziers"/>
        <s v="Du’ermenqin"/>
        <s v="Jinja"/>
        <s v="Huangqi"/>
        <s v="Pakis"/>
        <s v="Paraparaumu"/>
        <s v="Tangkou"/>
        <s v="Victoria"/>
        <s v="Tomaševac"/>
        <s v="Comé"/>
        <s v="Żurowa"/>
        <s v="Dulian"/>
        <s v="Grodzisk Mazowiecki"/>
        <s v="Masaraway"/>
        <s v="Pomahuaca"/>
        <s v="Fushan"/>
        <s v="Banjarbaru"/>
        <s v="Baddomalhi"/>
        <s v="Bussum"/>
        <s v="Malilipot"/>
        <s v="Gaosheng"/>
        <s v="Mulyosari"/>
        <s v="Vikhorevka"/>
        <s v="Banzão"/>
        <s v="Valado dos Frades"/>
        <s v="Prengtale"/>
        <s v="Phong Điền"/>
        <s v="Tuchlovice"/>
        <s v="Chinchiná"/>
        <s v="Machang"/>
        <s v="Wagar"/>
        <s v="Paris 20"/>
        <s v="Birni N Konni"/>
        <s v="Thành Phố Ninh Bình"/>
        <s v="Yanqi"/>
        <s v="Beberibe"/>
        <s v="Pushkino"/>
        <s v="Puerto Francisco de Orellana"/>
        <s v="Ibusuki"/>
      </sharedItems>
    </cacheField>
    <cacheField name="product_category" numFmtId="0">
      <sharedItems count="4">
        <s v="Beauty"/>
        <s v="Clothing"/>
        <s v="Electronics"/>
        <s v="Home"/>
      </sharedItems>
    </cacheField>
    <cacheField name="quantity" numFmtId="0">
      <sharedItems containsSemiMixedTypes="0" containsString="0" containsNumber="1" containsInteger="1" minValue="1" maxValue="7" count="7">
        <n v="7"/>
        <n v="5"/>
        <n v="3"/>
        <n v="6"/>
        <n v="2"/>
        <n v="4"/>
        <n v="1"/>
      </sharedItems>
    </cacheField>
    <cacheField name="unit_price" numFmtId="178">
      <sharedItems containsSemiMixedTypes="0" containsString="0" containsNumber="1" minValue="15.15" maxValue="599.96" count="4788">
        <n v="373.65"/>
        <n v="47.74"/>
        <n v="514.84"/>
        <n v="443.97"/>
        <n v="391.34"/>
        <n v="311.28"/>
        <n v="87.6"/>
        <n v="59.52"/>
        <n v="59.79"/>
        <n v="524.47"/>
        <n v="139.87"/>
        <n v="323.43"/>
        <n v="105.42"/>
        <n v="303.86"/>
        <n v="438.12"/>
        <n v="586.73"/>
        <n v="264.44"/>
        <n v="430.25"/>
        <n v="201.36"/>
        <n v="564.6"/>
        <n v="25.31"/>
        <n v="265.71"/>
        <n v="22.1"/>
        <n v="224.65"/>
        <n v="529.41"/>
        <n v="272.71"/>
        <n v="259.38"/>
        <n v="451.68"/>
        <n v="519.61"/>
        <n v="440.3"/>
        <n v="318.88"/>
        <n v="436.1"/>
        <n v="249.34"/>
        <n v="518.96"/>
        <n v="503.03"/>
        <n v="384.71"/>
        <n v="324.57"/>
        <n v="483.41"/>
        <n v="55.13"/>
        <n v="333.95"/>
        <n v="431.07"/>
        <n v="279.48"/>
        <n v="511.1"/>
        <n v="86.73"/>
        <n v="493.23"/>
        <n v="281.53"/>
        <n v="437.33"/>
        <n v="130.74"/>
        <n v="157.42"/>
        <n v="327.23"/>
        <n v="213.01"/>
        <n v="48.35"/>
        <n v="399.9"/>
        <n v="434.87"/>
        <n v="341.46"/>
        <n v="516.81"/>
        <n v="141.04"/>
        <n v="326.83"/>
        <n v="347.22"/>
        <n v="48.12"/>
        <n v="563.61"/>
        <n v="288.84"/>
        <n v="554.3"/>
        <n v="114.38"/>
        <n v="535.42"/>
        <n v="407.99"/>
        <n v="112.36"/>
        <n v="181.9"/>
        <n v="170.11"/>
        <n v="116.83"/>
        <n v="162.78"/>
        <n v="180.34"/>
        <n v="295.12"/>
        <n v="81.86"/>
        <n v="408.95"/>
        <n v="124.3"/>
        <n v="25.73"/>
        <n v="457.07"/>
        <n v="40.06"/>
        <n v="253.14"/>
        <n v="335.56"/>
        <n v="245.05"/>
        <n v="359.05"/>
        <n v="170.23"/>
        <n v="505.75"/>
        <n v="512.72"/>
        <n v="375.85"/>
        <n v="275.23"/>
        <n v="451.48"/>
        <n v="196.36"/>
        <n v="37.89"/>
        <n v="323.83"/>
        <n v="559.33"/>
        <n v="141.32"/>
        <n v="262.52"/>
        <n v="454.21"/>
        <n v="322.95"/>
        <n v="532.42"/>
        <n v="138.47"/>
        <n v="239.08"/>
        <n v="439.31"/>
        <n v="80.59"/>
        <n v="64.94"/>
        <n v="268.73"/>
        <n v="44.98"/>
        <n v="99.35"/>
        <n v="579.93"/>
        <n v="274.96"/>
        <n v="134.35"/>
        <n v="511.91"/>
        <n v="375.27"/>
        <n v="421.77"/>
        <n v="280.11"/>
        <n v="204.5"/>
        <n v="565.61"/>
        <n v="189.62"/>
        <n v="186.01"/>
        <n v="261.14"/>
        <n v="451.85"/>
        <n v="228.9"/>
        <n v="254.9"/>
        <n v="428.42"/>
        <n v="230.81"/>
        <n v="584.36"/>
        <n v="500.5"/>
        <n v="436.06"/>
        <n v="537.49"/>
        <n v="120.58"/>
        <n v="344.03"/>
        <n v="215.32"/>
        <n v="291.91"/>
        <n v="315.8"/>
        <n v="598.95"/>
        <n v="332.97"/>
        <n v="96.69"/>
        <n v="17.05"/>
        <n v="300.61"/>
        <n v="454.42"/>
        <n v="31.16"/>
        <n v="458.34"/>
        <n v="19.44"/>
        <n v="496.95"/>
        <n v="184.82"/>
        <n v="260.84"/>
        <n v="310.97"/>
        <n v="131.69"/>
        <n v="571.01"/>
        <n v="496.25"/>
        <n v="298.36"/>
        <n v="443.44"/>
        <n v="50.55"/>
        <n v="371.34"/>
        <n v="153.73"/>
        <n v="135.24"/>
        <n v="28.49"/>
        <n v="264.27"/>
        <n v="23.19"/>
        <n v="442.38"/>
        <n v="279.73"/>
        <n v="327.87"/>
        <n v="320.54"/>
        <n v="380.24"/>
        <n v="154.01"/>
        <n v="309.41"/>
        <n v="495.33"/>
        <n v="293.6"/>
        <n v="481.01"/>
        <n v="556.84"/>
        <n v="249.09"/>
        <n v="491.78"/>
        <n v="250.44"/>
        <n v="82.77"/>
        <n v="204.07"/>
        <n v="589.62"/>
        <n v="330.56"/>
        <n v="338.73"/>
        <n v="559.54"/>
        <n v="429.54"/>
        <n v="434.43"/>
        <n v="24.86"/>
        <n v="213.17"/>
        <n v="405.45"/>
        <n v="51.53"/>
        <n v="255.62"/>
        <n v="417.78"/>
        <n v="237.97"/>
        <n v="210.4"/>
        <n v="237.93"/>
        <n v="35.57"/>
        <n v="48.97"/>
        <n v="543.68"/>
        <n v="31.89"/>
        <n v="566.91"/>
        <n v="113.52"/>
        <n v="214.67"/>
        <n v="440.8"/>
        <n v="270.48"/>
        <n v="336.7"/>
        <n v="274.97"/>
        <n v="122.49"/>
        <n v="288.96"/>
        <n v="144.91"/>
        <n v="524.54"/>
        <n v="314.22"/>
        <n v="552.53"/>
        <n v="205.05"/>
        <n v="69.56"/>
        <n v="244.4"/>
        <n v="419.07"/>
        <n v="553.72"/>
        <n v="108.68"/>
        <n v="306.54"/>
        <n v="53.48"/>
        <n v="186.94"/>
        <n v="151.81"/>
        <n v="216.22"/>
        <n v="389.09"/>
        <n v="546.26"/>
        <n v="124.28"/>
        <n v="239.35"/>
        <n v="394.51"/>
        <n v="502.91"/>
        <n v="567.75"/>
        <n v="18.59"/>
        <n v="71.78"/>
        <n v="101.17"/>
        <n v="286.52"/>
        <n v="225.39"/>
        <n v="69.35"/>
        <n v="302.32"/>
        <n v="29.42"/>
        <n v="546.59"/>
        <n v="43.78"/>
        <n v="576.95"/>
        <n v="318.27"/>
        <n v="445.89"/>
        <n v="242.25"/>
        <n v="58.84"/>
        <n v="242.21"/>
        <n v="507.85"/>
        <n v="79.51"/>
        <n v="371.57"/>
        <n v="449.12"/>
        <n v="310.62"/>
        <n v="553.65"/>
        <n v="424.4"/>
        <n v="223.12"/>
        <n v="35.53"/>
        <n v="565.04"/>
        <n v="454.75"/>
        <n v="25.02"/>
        <n v="420.35"/>
        <n v="488.41"/>
        <n v="162.55"/>
        <n v="297.25"/>
        <n v="420.83"/>
        <n v="493.15"/>
        <n v="522.56"/>
        <n v="495.98"/>
        <n v="229.38"/>
        <n v="40.28"/>
        <n v="345.07"/>
        <n v="568.03"/>
        <n v="584.98"/>
        <n v="320.95"/>
        <n v="546.49"/>
        <n v="25.05"/>
        <n v="598.99"/>
        <n v="327.78"/>
        <n v="174.9"/>
        <n v="243.48"/>
        <n v="569.38"/>
        <n v="547.98"/>
        <n v="51.31"/>
        <n v="230.68"/>
        <n v="275.94"/>
        <n v="351.2"/>
        <n v="20.9"/>
        <n v="535.83"/>
        <n v="79.13"/>
        <n v="254.03"/>
        <n v="158.8"/>
        <n v="110.83"/>
        <n v="457.54"/>
        <n v="418.16"/>
        <n v="437.55"/>
        <n v="588.62"/>
        <n v="477.1"/>
        <n v="436.78"/>
        <n v="470.77"/>
        <n v="579.89"/>
        <n v="329.81"/>
        <n v="535.65"/>
        <n v="434.25"/>
        <n v="109.15"/>
        <n v="535"/>
        <n v="352.23"/>
        <n v="547.75"/>
        <n v="337.65"/>
        <n v="121.03"/>
        <n v="345.84"/>
        <n v="289.89"/>
        <n v="120.77"/>
        <n v="428.14"/>
        <n v="391.05"/>
        <n v="387.82"/>
        <n v="118.96"/>
        <n v="384.68"/>
        <n v="456.41"/>
        <n v="447.56"/>
        <n v="73.58"/>
        <n v="107.11"/>
        <n v="101.37"/>
        <n v="120.91"/>
        <n v="103.69"/>
        <n v="504.61"/>
        <n v="393.41"/>
        <n v="372.31"/>
        <n v="576.02"/>
        <n v="378.8"/>
        <n v="134.22"/>
        <n v="216.8"/>
        <n v="388.66"/>
        <n v="72.1"/>
        <n v="46.39"/>
        <n v="510.52"/>
        <n v="110.12"/>
        <n v="522.68"/>
        <n v="330.94"/>
        <n v="21.18"/>
        <n v="391.53"/>
        <n v="536.96"/>
        <n v="257.35"/>
        <n v="460.58"/>
        <n v="586.65"/>
        <n v="219.22"/>
        <n v="41.22"/>
        <n v="355.54"/>
        <n v="522.12"/>
        <n v="468.21"/>
        <n v="572.68"/>
        <n v="234.84"/>
        <n v="131.9"/>
        <n v="543.26"/>
        <n v="283.65"/>
        <n v="410.08"/>
        <n v="564.08"/>
        <n v="336.13"/>
        <n v="299.18"/>
        <n v="432.88"/>
        <n v="295.77"/>
        <n v="149.54"/>
        <n v="38.41"/>
        <n v="337.79"/>
        <n v="40.91"/>
        <n v="438.52"/>
        <n v="132.5"/>
        <n v="230.62"/>
        <n v="512.56"/>
        <n v="222.22"/>
        <n v="123.81"/>
        <n v="164.03"/>
        <n v="193.39"/>
        <n v="80.5"/>
        <n v="225.64"/>
        <n v="215.36"/>
        <n v="532.06"/>
        <n v="313.93"/>
        <n v="261.01"/>
        <n v="59.15"/>
        <n v="86.04"/>
        <n v="568.87"/>
        <n v="72.84"/>
        <n v="360.83"/>
        <n v="308.18"/>
        <n v="83"/>
        <n v="39.78"/>
        <n v="515.05"/>
        <n v="519.45"/>
        <n v="253.35"/>
        <n v="575.89"/>
        <n v="464.44"/>
        <n v="409.26"/>
        <n v="29.04"/>
        <n v="359.24"/>
        <n v="329.34"/>
        <n v="586.3"/>
        <n v="384.45"/>
        <n v="274.82"/>
        <n v="362.58"/>
        <n v="354.97"/>
        <n v="405.2"/>
        <n v="386.15"/>
        <n v="121.92"/>
        <n v="499.19"/>
        <n v="265.2"/>
        <n v="98.13"/>
        <n v="337.73"/>
        <n v="565.5"/>
        <n v="390.05"/>
        <n v="596.13"/>
        <n v="251.15"/>
        <n v="468.12"/>
        <n v="572.84"/>
        <n v="392.61"/>
        <n v="496.21"/>
        <n v="506.18"/>
        <n v="418.23"/>
        <n v="339.36"/>
        <n v="264.21"/>
        <n v="392.16"/>
        <n v="142.21"/>
        <n v="249.59"/>
        <n v="118.59"/>
        <n v="354.29"/>
        <n v="315.61"/>
        <n v="262.96"/>
        <n v="342.91"/>
        <n v="562.18"/>
        <n v="589.08"/>
        <n v="370.86"/>
        <n v="273.17"/>
        <n v="318.21"/>
        <n v="291.27"/>
        <n v="558.85"/>
        <n v="557.67"/>
        <n v="253.29"/>
        <n v="233.09"/>
        <n v="253.79"/>
        <n v="385.5"/>
        <n v="599.32"/>
        <n v="71.68"/>
        <n v="353.84"/>
        <n v="28.41"/>
        <n v="492.14"/>
        <n v="219.18"/>
        <n v="39.73"/>
        <n v="171.34"/>
        <n v="358.25"/>
        <n v="38"/>
        <n v="313.19"/>
        <n v="467.79"/>
        <n v="175.63"/>
        <n v="498.9"/>
        <n v="570.22"/>
        <n v="34"/>
        <n v="571.63"/>
        <n v="342.02"/>
        <n v="495.2"/>
        <n v="263.18"/>
        <n v="224.62"/>
        <n v="176.3"/>
        <n v="520.72"/>
        <n v="395"/>
        <n v="397.2"/>
        <n v="480.98"/>
        <n v="467.92"/>
        <n v="35"/>
        <n v="287.98"/>
        <n v="200.49"/>
        <n v="183.61"/>
        <n v="233.94"/>
        <n v="405.13"/>
        <n v="35.95"/>
        <n v="128.68"/>
        <n v="143.31"/>
        <n v="493.46"/>
        <n v="375.01"/>
        <n v="584.75"/>
        <n v="283.3"/>
        <n v="226.56"/>
        <n v="366.81"/>
        <n v="578.76"/>
        <n v="371.84"/>
        <n v="151.18"/>
        <n v="538.84"/>
        <n v="342.88"/>
        <n v="203.27"/>
        <n v="550.1"/>
        <n v="503.79"/>
        <n v="557.65"/>
        <n v="583.75"/>
        <n v="580.77"/>
        <n v="409.55"/>
        <n v="251.18"/>
        <n v="308.08"/>
        <n v="519.49"/>
        <n v="230.36"/>
        <n v="171.63"/>
        <n v="428.5"/>
        <n v="139.56"/>
        <n v="370.06"/>
        <n v="120.92"/>
        <n v="593.99"/>
        <n v="333.38"/>
        <n v="176.97"/>
        <n v="344.9"/>
        <n v="571.99"/>
        <n v="571.07"/>
        <n v="595.74"/>
        <n v="40.36"/>
        <n v="380.86"/>
        <n v="43.39"/>
        <n v="585.86"/>
        <n v="492.93"/>
        <n v="334.46"/>
        <n v="397.33"/>
        <n v="73.97"/>
        <n v="499.82"/>
        <n v="506.03"/>
        <n v="499.45"/>
        <n v="266.94"/>
        <n v="567.53"/>
        <n v="244.31"/>
        <n v="595.25"/>
        <n v="174.66"/>
        <n v="373.77"/>
        <n v="575.13"/>
        <n v="114.25"/>
        <n v="598.93"/>
        <n v="313"/>
        <n v="298.13"/>
        <n v="334.7"/>
        <n v="507.91"/>
        <n v="425.59"/>
        <n v="32.98"/>
        <n v="147.91"/>
        <n v="549.02"/>
        <n v="236.8"/>
        <n v="301.38"/>
        <n v="17.4"/>
        <n v="215.62"/>
        <n v="514.03"/>
        <n v="59.03"/>
        <n v="581.78"/>
        <n v="500.53"/>
        <n v="108.11"/>
        <n v="421.56"/>
        <n v="368.11"/>
        <n v="316.01"/>
        <n v="559.99"/>
        <n v="442.66"/>
        <n v="249.78"/>
        <n v="431.24"/>
        <n v="180.07"/>
        <n v="280.5"/>
        <n v="427.93"/>
        <n v="426.54"/>
        <n v="311.6"/>
        <n v="127.66"/>
        <n v="138.42"/>
        <n v="103.95"/>
        <n v="223.31"/>
        <n v="146.14"/>
        <n v="190.87"/>
        <n v="470.93"/>
        <n v="114.36"/>
        <n v="349.24"/>
        <n v="133.85"/>
        <n v="115.2"/>
        <n v="77.19"/>
        <n v="354.33"/>
        <n v="71.2"/>
        <n v="187.45"/>
        <n v="545.44"/>
        <n v="573.54"/>
        <n v="598.63"/>
        <n v="274.83"/>
        <n v="169.98"/>
        <n v="181.51"/>
        <n v="487.39"/>
        <n v="111.01"/>
        <n v="202.59"/>
        <n v="499.44"/>
        <n v="493.21"/>
        <n v="46.9"/>
        <n v="491.88"/>
        <n v="373.02"/>
        <n v="207.89"/>
        <n v="336.57"/>
        <n v="550.97"/>
        <n v="285.07"/>
        <n v="347.71"/>
        <n v="521.27"/>
        <n v="181.71"/>
        <n v="134.82"/>
        <n v="49.83"/>
        <n v="191.33"/>
        <n v="18.05"/>
        <n v="48.93"/>
        <n v="221.23"/>
        <n v="132.51"/>
        <n v="200.9"/>
        <n v="65.61"/>
        <n v="233.99"/>
        <n v="382.16"/>
        <n v="226.33"/>
        <n v="467.94"/>
        <n v="431.86"/>
        <n v="486.22"/>
        <n v="169.97"/>
        <n v="542.76"/>
        <n v="494.63"/>
        <n v="386.45"/>
        <n v="551.34"/>
        <n v="272.18"/>
        <n v="241.52"/>
        <n v="564.57"/>
        <n v="546.79"/>
        <n v="329.35"/>
        <n v="582.18"/>
        <n v="116.58"/>
        <n v="315.81"/>
        <n v="252.82"/>
        <n v="511.14"/>
        <n v="371.11"/>
        <n v="398.85"/>
        <n v="64.6"/>
        <n v="325.29"/>
        <n v="66.75"/>
        <n v="145.46"/>
        <n v="150.33"/>
        <n v="244.09"/>
        <n v="322.49"/>
        <n v="200.06"/>
        <n v="68.38"/>
        <n v="115.99"/>
        <n v="587.26"/>
        <n v="270.32"/>
        <n v="327.1"/>
        <n v="355.35"/>
        <n v="109.93"/>
        <n v="226.8"/>
        <n v="320.41"/>
        <n v="208.58"/>
        <n v="239.48"/>
        <n v="406.8"/>
        <n v="332.33"/>
        <n v="374.23"/>
        <n v="457.09"/>
        <n v="472.73"/>
        <n v="575.9"/>
        <n v="372.63"/>
        <n v="165.81"/>
        <n v="135.52"/>
        <n v="276.33"/>
        <n v="575.6"/>
        <n v="398.08"/>
        <n v="265.58"/>
        <n v="40.39"/>
        <n v="167.59"/>
        <n v="512.46"/>
        <n v="476.97"/>
        <n v="53.85"/>
        <n v="59.69"/>
        <n v="337.82"/>
        <n v="414.82"/>
        <n v="585.55"/>
        <n v="76.39"/>
        <n v="560.1"/>
        <n v="28.07"/>
        <n v="291.12"/>
        <n v="115.34"/>
        <n v="215.81"/>
        <n v="78.65"/>
        <n v="201.74"/>
        <n v="345.44"/>
        <n v="387.44"/>
        <n v="301.17"/>
        <n v="426.45"/>
        <n v="470.51"/>
        <n v="133.45"/>
        <n v="217.52"/>
        <n v="493.29"/>
        <n v="343.31"/>
        <n v="466.86"/>
        <n v="405.93"/>
        <n v="584.76"/>
        <n v="121.75"/>
        <n v="458.61"/>
        <n v="366.91"/>
        <n v="373.87"/>
        <n v="123.56"/>
        <n v="256"/>
        <n v="164.05"/>
        <n v="356.06"/>
        <n v="397.47"/>
        <n v="25.17"/>
        <n v="408.45"/>
        <n v="150.8"/>
        <n v="247.09"/>
        <n v="389.96"/>
        <n v="597.11"/>
        <n v="202.02"/>
        <n v="527.42"/>
        <n v="563.62"/>
        <n v="412.96"/>
        <n v="87.4"/>
        <n v="553.95"/>
        <n v="17.5"/>
        <n v="141.28"/>
        <n v="393.36"/>
        <n v="545.4"/>
        <n v="336.75"/>
        <n v="532.98"/>
        <n v="48.74"/>
        <n v="256.64"/>
        <n v="33.33"/>
        <n v="53.9"/>
        <n v="186.02"/>
        <n v="526.91"/>
        <n v="572.53"/>
        <n v="333.39"/>
        <n v="595.78"/>
        <n v="95"/>
        <n v="179.87"/>
        <n v="518.51"/>
        <n v="488.1"/>
        <n v="443.09"/>
        <n v="238.49"/>
        <n v="573.17"/>
        <n v="68.61"/>
        <n v="35.87"/>
        <n v="228.55"/>
        <n v="162.05"/>
        <n v="68.48"/>
        <n v="228.62"/>
        <n v="80.68"/>
        <n v="72.29"/>
        <n v="440.14"/>
        <n v="83.98"/>
        <n v="567.43"/>
        <n v="172.95"/>
        <n v="372.29"/>
        <n v="184.09"/>
        <n v="433.77"/>
        <n v="155.8"/>
        <n v="579.82"/>
        <n v="476.1"/>
        <n v="460.75"/>
        <n v="490.85"/>
        <n v="168.75"/>
        <n v="98.83"/>
        <n v="532.72"/>
        <n v="157.64"/>
        <n v="41.46"/>
        <n v="16.1"/>
        <n v="142.08"/>
        <n v="191.7"/>
        <n v="335.95"/>
        <n v="220.13"/>
        <n v="594.1"/>
        <n v="345.66"/>
        <n v="156.26"/>
        <n v="51.46"/>
        <n v="406.66"/>
        <n v="539.94"/>
        <n v="319.42"/>
        <n v="120.02"/>
        <n v="460.66"/>
        <n v="119.54"/>
        <n v="87.83"/>
        <n v="30.62"/>
        <n v="107.92"/>
        <n v="550.2"/>
        <n v="236.53"/>
        <n v="529.4"/>
        <n v="201.94"/>
        <n v="250.75"/>
        <n v="97.06"/>
        <n v="329.52"/>
        <n v="275.09"/>
        <n v="597.8"/>
        <n v="452.37"/>
        <n v="583.42"/>
        <n v="361.97"/>
        <n v="384.57"/>
        <n v="207.09"/>
        <n v="448.94"/>
        <n v="332.94"/>
        <n v="72.95"/>
        <n v="188.8"/>
        <n v="33.83"/>
        <n v="201.5"/>
        <n v="44.99"/>
        <n v="374.44"/>
        <n v="201.86"/>
        <n v="246.47"/>
        <n v="125.33"/>
        <n v="343.56"/>
        <n v="165.07"/>
        <n v="110.31"/>
        <n v="548.87"/>
        <n v="420.29"/>
        <n v="249.96"/>
        <n v="270.09"/>
        <n v="296.67"/>
        <n v="518.95"/>
        <n v="326.29"/>
        <n v="279.47"/>
        <n v="171.32"/>
        <n v="269.45"/>
        <n v="39.92"/>
        <n v="280.63"/>
        <n v="269.03"/>
        <n v="295.04"/>
        <n v="241.59"/>
        <n v="126.91"/>
        <n v="372"/>
        <n v="134.6"/>
        <n v="284"/>
        <n v="219.44"/>
        <n v="277.22"/>
        <n v="507.39"/>
        <n v="477.45"/>
        <n v="525.18"/>
        <n v="143.33"/>
        <n v="222.05"/>
        <n v="444.52"/>
        <n v="59.99"/>
        <n v="178.96"/>
        <n v="152.57"/>
        <n v="458.13"/>
        <n v="596.12"/>
        <n v="500.59"/>
        <n v="260.23"/>
        <n v="108.9"/>
        <n v="599.68"/>
        <n v="186.71"/>
        <n v="131.8"/>
        <n v="480.05"/>
        <n v="188.92"/>
        <n v="402.02"/>
        <n v="290.27"/>
        <n v="80.76"/>
        <n v="159.6"/>
        <n v="315.28"/>
        <n v="69.53"/>
        <n v="363.29"/>
        <n v="474.58"/>
        <n v="105.49"/>
        <n v="358.84"/>
        <n v="41.87"/>
        <n v="80.29"/>
        <n v="124.48"/>
        <n v="19.65"/>
        <n v="309.94"/>
        <n v="31.08"/>
        <n v="426.08"/>
        <n v="99.11"/>
        <n v="61.3"/>
        <n v="222.51"/>
        <n v="511.74"/>
        <n v="152.85"/>
        <n v="317.47"/>
        <n v="562.07"/>
        <n v="321.46"/>
        <n v="573.62"/>
        <n v="15.77"/>
        <n v="528.76"/>
        <n v="575.96"/>
        <n v="504.97"/>
        <n v="454.7"/>
        <n v="243.87"/>
        <n v="227.84"/>
        <n v="57.52"/>
        <n v="335.06"/>
        <n v="168.37"/>
        <n v="347.76"/>
        <n v="283.36"/>
        <n v="249.71"/>
        <n v="341.83"/>
        <n v="160.68"/>
        <n v="450.35"/>
        <n v="544.93"/>
        <n v="512.24"/>
        <n v="398.5"/>
        <n v="18.8"/>
        <n v="594.38"/>
        <n v="597.65"/>
        <n v="453.33"/>
        <n v="140.26"/>
        <n v="204.01"/>
        <n v="194.64"/>
        <n v="312.27"/>
        <n v="192.61"/>
        <n v="216.94"/>
        <n v="123.75"/>
        <n v="275.51"/>
        <n v="118.46"/>
        <n v="413.97"/>
        <n v="560.58"/>
        <n v="370.65"/>
        <n v="17.81"/>
        <n v="227.81"/>
        <n v="442.68"/>
        <n v="80.02"/>
        <n v="35.1"/>
        <n v="179.95"/>
        <n v="312.83"/>
        <n v="327.96"/>
        <n v="127.49"/>
        <n v="259.14"/>
        <n v="339.98"/>
        <n v="132.69"/>
        <n v="327.39"/>
        <n v="497.59"/>
        <n v="416.45"/>
        <n v="83.84"/>
        <n v="310.18"/>
        <n v="297.74"/>
        <n v="551.13"/>
        <n v="84.71"/>
        <n v="555.31"/>
        <n v="512.55"/>
        <n v="382.43"/>
        <n v="495.07"/>
        <n v="571.15"/>
        <n v="506.6"/>
        <n v="38.81"/>
        <n v="101.76"/>
        <n v="515.37"/>
        <n v="323"/>
        <n v="481.23"/>
        <n v="514.45"/>
        <n v="409.96"/>
        <n v="533.98"/>
        <n v="114.59"/>
        <n v="238.08"/>
        <n v="126.01"/>
        <n v="97.25"/>
        <n v="63.94"/>
        <n v="149.21"/>
        <n v="206.72"/>
        <n v="87.01"/>
        <n v="557"/>
        <n v="311.33"/>
        <n v="208.92"/>
        <n v="33.85"/>
        <n v="117.88"/>
        <n v="491.64"/>
        <n v="285.58"/>
        <n v="198.38"/>
        <n v="188.79"/>
        <n v="149.6"/>
        <n v="178.06"/>
        <n v="52.67"/>
        <n v="404.07"/>
        <n v="404.05"/>
        <n v="578.59"/>
        <n v="550.39"/>
        <n v="41.19"/>
        <n v="360.84"/>
        <n v="225.82"/>
        <n v="396.07"/>
        <n v="23.56"/>
        <n v="264.74"/>
        <n v="348.77"/>
        <n v="308.61"/>
        <n v="589.42"/>
        <n v="464.71"/>
        <n v="470.83"/>
        <n v="402.56"/>
        <n v="222.36"/>
        <n v="473.59"/>
        <n v="426.04"/>
        <n v="333.94"/>
        <n v="539.86"/>
        <n v="271.68"/>
        <n v="474.91"/>
        <n v="105.73"/>
        <n v="320.75"/>
        <n v="509.39"/>
        <n v="151.93"/>
        <n v="113.65"/>
        <n v="255.94"/>
        <n v="222.73"/>
        <n v="433.91"/>
        <n v="337.3"/>
        <n v="69.55"/>
        <n v="79.02"/>
        <n v="219.09"/>
        <n v="189.73"/>
        <n v="173.22"/>
        <n v="262.56"/>
        <n v="210.16"/>
        <n v="434.64"/>
        <n v="42.28"/>
        <n v="304.96"/>
        <n v="107.47"/>
        <n v="209.26"/>
        <n v="565.65"/>
        <n v="267.92"/>
        <n v="257.69"/>
        <n v="322.79"/>
        <n v="499.06"/>
        <n v="29.43"/>
        <n v="139"/>
        <n v="169.26"/>
        <n v="410.06"/>
        <n v="151.39"/>
        <n v="304.33"/>
        <n v="47.88"/>
        <n v="323.6"/>
        <n v="560.51"/>
        <n v="212.79"/>
        <n v="146.32"/>
        <n v="153.6"/>
        <n v="498.19"/>
        <n v="525.8"/>
        <n v="322.82"/>
        <n v="420.78"/>
        <n v="31.38"/>
        <n v="33.06"/>
        <n v="585.43"/>
        <n v="504.59"/>
        <n v="577.93"/>
        <n v="197.57"/>
        <n v="152.43"/>
        <n v="15.18"/>
        <n v="109.16"/>
        <n v="450.17"/>
        <n v="359.62"/>
        <n v="73.69"/>
        <n v="101.75"/>
        <n v="59.61"/>
        <n v="394.78"/>
        <n v="425.69"/>
        <n v="51.69"/>
        <n v="59.22"/>
        <n v="215.35"/>
        <n v="439.57"/>
        <n v="26.54"/>
        <n v="477.79"/>
        <n v="409.43"/>
        <n v="309.37"/>
        <n v="589.33"/>
        <n v="561.43"/>
        <n v="211.61"/>
        <n v="247.98"/>
        <n v="114.32"/>
        <n v="334.1"/>
        <n v="354.75"/>
        <n v="189.96"/>
        <n v="291.08"/>
        <n v="429.12"/>
        <n v="297.95"/>
        <n v="441.37"/>
        <n v="548.08"/>
        <n v="395.35"/>
        <n v="273.2"/>
        <n v="278.05"/>
        <n v="292.96"/>
        <n v="213.1"/>
        <n v="252.74"/>
        <n v="186.68"/>
        <n v="548.01"/>
        <n v="41.6"/>
        <n v="163.8"/>
        <n v="138.71"/>
        <n v="334.59"/>
        <n v="265.43"/>
        <n v="142.67"/>
        <n v="170.46"/>
        <n v="295.76"/>
        <n v="70.48"/>
        <n v="308.84"/>
        <n v="217.91"/>
        <n v="350.69"/>
        <n v="502.14"/>
        <n v="36.39"/>
        <n v="24.85"/>
        <n v="437.69"/>
        <n v="321.76"/>
        <n v="576.88"/>
        <n v="124.05"/>
        <n v="451.86"/>
        <n v="205.4"/>
        <n v="308.01"/>
        <n v="194.5"/>
        <n v="415.74"/>
        <n v="391"/>
        <n v="405.92"/>
        <n v="220.19"/>
        <n v="521.01"/>
        <n v="434.38"/>
        <n v="391.59"/>
        <n v="222.09"/>
        <n v="596.99"/>
        <n v="354.99"/>
        <n v="248.04"/>
        <n v="575.84"/>
        <n v="86.51"/>
        <n v="147.38"/>
        <n v="301.89"/>
        <n v="591.53"/>
        <n v="27.54"/>
        <n v="470.47"/>
        <n v="451.59"/>
        <n v="447.11"/>
        <n v="161.57"/>
        <n v="519.43"/>
        <n v="73.46"/>
        <n v="434.05"/>
        <n v="267.46"/>
        <n v="113.22"/>
        <n v="309.8"/>
        <n v="226.86"/>
        <n v="418.73"/>
        <n v="345.14"/>
        <n v="34.42"/>
        <n v="327.82"/>
        <n v="64.96"/>
        <n v="206.19"/>
        <n v="528.83"/>
        <n v="317.25"/>
        <n v="115.88"/>
        <n v="503.32"/>
        <n v="366.77"/>
        <n v="392.3"/>
        <n v="431.63"/>
        <n v="505.13"/>
        <n v="280.17"/>
        <n v="335.22"/>
        <n v="526.29"/>
        <n v="246.25"/>
        <n v="330.61"/>
        <n v="444.65"/>
        <n v="485.09"/>
        <n v="419.19"/>
        <n v="296.71"/>
        <n v="261.48"/>
        <n v="514.6"/>
        <n v="290.88"/>
        <n v="466.36"/>
        <n v="265.47"/>
        <n v="52.83"/>
        <n v="49.02"/>
        <n v="592.85"/>
        <n v="22.13"/>
        <n v="480.34"/>
        <n v="375.46"/>
        <n v="378.36"/>
        <n v="181.47"/>
        <n v="593.36"/>
        <n v="152.67"/>
        <n v="224.96"/>
        <n v="76.31"/>
        <n v="341.15"/>
        <n v="462.64"/>
        <n v="401.2"/>
        <n v="62.73"/>
        <n v="574.78"/>
        <n v="63.98"/>
        <n v="529.25"/>
        <n v="219.32"/>
        <n v="323.96"/>
        <n v="182.04"/>
        <n v="334.5"/>
        <n v="251.64"/>
        <n v="129.19"/>
        <n v="340.67"/>
        <n v="60.29"/>
        <n v="501.45"/>
        <n v="231.15"/>
        <n v="185.54"/>
        <n v="295.9"/>
        <n v="152.13"/>
        <n v="491.04"/>
        <n v="524.74"/>
        <n v="263.94"/>
        <n v="326.52"/>
        <n v="127.56"/>
        <n v="81.84"/>
        <n v="336.33"/>
        <n v="412.61"/>
        <n v="15.78"/>
        <n v="325.32"/>
        <n v="265.76"/>
        <n v="204.45"/>
        <n v="267.52"/>
        <n v="143.66"/>
        <n v="485.2"/>
        <n v="172.74"/>
        <n v="265.48"/>
        <n v="583.16"/>
        <n v="440.44"/>
        <n v="17.46"/>
        <n v="382.55"/>
        <n v="292.88"/>
        <n v="444.35"/>
        <n v="219.55"/>
        <n v="92.51"/>
        <n v="69.31"/>
        <n v="392.58"/>
        <n v="15.19"/>
        <n v="580.7"/>
        <n v="236.57"/>
        <n v="317.33"/>
        <n v="19.52"/>
        <n v="553.36"/>
        <n v="451.63"/>
        <n v="33.2"/>
        <n v="205.16"/>
        <n v="392.6"/>
        <n v="32.83"/>
        <n v="447.86"/>
        <n v="328.81"/>
        <n v="438.39"/>
        <n v="435.78"/>
        <n v="503.69"/>
        <n v="532.01"/>
        <n v="216.81"/>
        <n v="316.27"/>
        <n v="375.24"/>
        <n v="323.01"/>
        <n v="385.77"/>
        <n v="597.97"/>
        <n v="549.83"/>
        <n v="414.23"/>
        <n v="331.5"/>
        <n v="504.32"/>
        <n v="557.45"/>
        <n v="243.99"/>
        <n v="560.16"/>
        <n v="346.67"/>
        <n v="453.84"/>
        <n v="584.56"/>
        <n v="314.94"/>
        <n v="34.25"/>
        <n v="371.19"/>
        <n v="193.87"/>
        <n v="420.16"/>
        <n v="99.39"/>
        <n v="283.86"/>
        <n v="522.78"/>
        <n v="175.17"/>
        <n v="242.09"/>
        <n v="575.32"/>
        <n v="124.14"/>
        <n v="27.15"/>
        <n v="156.67"/>
        <n v="387.26"/>
        <n v="566.34"/>
        <n v="307.55"/>
        <n v="78.47"/>
        <n v="396.49"/>
        <n v="75.43"/>
        <n v="37.31"/>
        <n v="63.09"/>
        <n v="124.22"/>
        <n v="130.62"/>
        <n v="415"/>
        <n v="107.27"/>
        <n v="240.3"/>
        <n v="295.58"/>
        <n v="254.38"/>
        <n v="266.01"/>
        <n v="534.24"/>
        <n v="498.12"/>
        <n v="580.36"/>
        <n v="346.34"/>
        <n v="451.91"/>
        <n v="413.7"/>
        <n v="460.09"/>
        <n v="432.98"/>
        <n v="401.96"/>
        <n v="89.07"/>
        <n v="213.33"/>
        <n v="397.5"/>
        <n v="178.14"/>
        <n v="349.28"/>
        <n v="459.83"/>
        <n v="538.82"/>
        <n v="276.72"/>
        <n v="236.54"/>
        <n v="400.59"/>
        <n v="554.78"/>
        <n v="484.14"/>
        <n v="490.28"/>
        <n v="44.59"/>
        <n v="376.38"/>
        <n v="98.87"/>
        <n v="303.58"/>
        <n v="184.61"/>
        <n v="44.82"/>
        <n v="344.83"/>
        <n v="450.11"/>
        <n v="149.58"/>
        <n v="46.82"/>
        <n v="188.16"/>
        <n v="64.46"/>
        <n v="76.55"/>
        <n v="78.08"/>
        <n v="205.82"/>
        <n v="577.14"/>
        <n v="121.88"/>
        <n v="192.96"/>
        <n v="181.34"/>
        <n v="118.68"/>
        <n v="197.08"/>
        <n v="238.39"/>
        <n v="38.7"/>
        <n v="313.29"/>
        <n v="78.46"/>
        <n v="165.04"/>
        <n v="583.83"/>
        <n v="432.84"/>
        <n v="519.87"/>
        <n v="258.75"/>
        <n v="212.59"/>
        <n v="267.71"/>
        <n v="268.08"/>
        <n v="450.16"/>
        <n v="185.83"/>
        <n v="428.91"/>
        <n v="561.36"/>
        <n v="153.2"/>
        <n v="436.93"/>
        <n v="286.86"/>
        <n v="515.98"/>
        <n v="443.2"/>
        <n v="27.66"/>
        <n v="560.39"/>
        <n v="244.76"/>
        <n v="333.57"/>
        <n v="273.29"/>
        <n v="223.59"/>
        <n v="488.02"/>
        <n v="502.22"/>
        <n v="360.2"/>
        <n v="374.8"/>
        <n v="536.74"/>
        <n v="458.75"/>
        <n v="595.82"/>
        <n v="40.94"/>
        <n v="149.15"/>
        <n v="195.43"/>
        <n v="412.45"/>
        <n v="174.89"/>
        <n v="472.83"/>
        <n v="185.52"/>
        <n v="252.61"/>
        <n v="345.78"/>
        <n v="296.26"/>
        <n v="307.75"/>
        <n v="270.23"/>
        <n v="303.4"/>
        <n v="34.41"/>
        <n v="386.17"/>
        <n v="330.87"/>
        <n v="538.32"/>
        <n v="130.59"/>
        <n v="345.76"/>
        <n v="467.29"/>
        <n v="326.85"/>
        <n v="266.97"/>
        <n v="308.5"/>
        <n v="508.44"/>
        <n v="542.2"/>
        <n v="136.85"/>
        <n v="153.92"/>
        <n v="298.94"/>
        <n v="391.88"/>
        <n v="89.68"/>
        <n v="376.62"/>
        <n v="402.17"/>
        <n v="26.9"/>
        <n v="538.22"/>
        <n v="416.56"/>
        <n v="399.22"/>
        <n v="63.83"/>
        <n v="260.25"/>
        <n v="438.91"/>
        <n v="486.47"/>
        <n v="361.38"/>
        <n v="35.8"/>
        <n v="397.9"/>
        <n v="380.75"/>
        <n v="187.9"/>
        <n v="598.47"/>
        <n v="58.03"/>
        <n v="525.49"/>
        <n v="574.39"/>
        <n v="188.95"/>
        <n v="398.67"/>
        <n v="471.84"/>
        <n v="165.59"/>
        <n v="547.1"/>
        <n v="15.5"/>
        <n v="238.14"/>
        <n v="149.51"/>
        <n v="146.16"/>
        <n v="223.36"/>
        <n v="295.62"/>
        <n v="393.88"/>
        <n v="548.33"/>
        <n v="317.05"/>
        <n v="232.82"/>
        <n v="306.67"/>
        <n v="355.43"/>
        <n v="189.81"/>
        <n v="245.98"/>
        <n v="201.19"/>
        <n v="25.12"/>
        <n v="593.91"/>
        <n v="111.09"/>
        <n v="509.9"/>
        <n v="61.99"/>
        <n v="315.95"/>
        <n v="490.26"/>
        <n v="468.29"/>
        <n v="553.38"/>
        <n v="247.64"/>
        <n v="390.27"/>
        <n v="293.74"/>
        <n v="513.85"/>
        <n v="538.05"/>
        <n v="269.71"/>
        <n v="159.58"/>
        <n v="76.77"/>
        <n v="318.67"/>
        <n v="91.31"/>
        <n v="61.82"/>
        <n v="25.28"/>
        <n v="359.6"/>
        <n v="594.11"/>
        <n v="514.98"/>
        <n v="377.24"/>
        <n v="289.74"/>
        <n v="118.61"/>
        <n v="185.77"/>
        <n v="282.88"/>
        <n v="488.22"/>
        <n v="346.79"/>
        <n v="351.59"/>
        <n v="541.11"/>
        <n v="130.06"/>
        <n v="331.74"/>
        <n v="582.41"/>
        <n v="54.3"/>
        <n v="313.57"/>
        <n v="386.16"/>
        <n v="410.91"/>
        <n v="461.97"/>
        <n v="64.03"/>
        <n v="109.02"/>
        <n v="443.92"/>
        <n v="481.93"/>
        <n v="593.89"/>
        <n v="205.52"/>
        <n v="267.35"/>
        <n v="447.06"/>
        <n v="323.55"/>
        <n v="275.89"/>
        <n v="329.27"/>
        <n v="89.64"/>
        <n v="158.29"/>
        <n v="21.21"/>
        <n v="195.54"/>
        <n v="370.3"/>
        <n v="546.44"/>
        <n v="123.32"/>
        <n v="157.54"/>
        <n v="241.26"/>
        <n v="110.54"/>
        <n v="381.75"/>
        <n v="517.46"/>
        <n v="489.03"/>
        <n v="358.62"/>
        <n v="249.48"/>
        <n v="116.67"/>
        <n v="598.11"/>
        <n v="444.68"/>
        <n v="52.34"/>
        <n v="315.41"/>
        <n v="415.96"/>
        <n v="100.26"/>
        <n v="208.26"/>
        <n v="499.41"/>
        <n v="310.74"/>
        <n v="25.96"/>
        <n v="150.22"/>
        <n v="473.81"/>
        <n v="535.06"/>
        <n v="529.54"/>
        <n v="583.03"/>
        <n v="47.15"/>
        <n v="120.93"/>
        <n v="144.44"/>
        <n v="409.76"/>
        <n v="118.32"/>
        <n v="252.7"/>
        <n v="336"/>
        <n v="535.11"/>
        <n v="296.42"/>
        <n v="562.65"/>
        <n v="345.95"/>
        <n v="41.82"/>
        <n v="358.94"/>
        <n v="561.33"/>
        <n v="321.49"/>
        <n v="140.03"/>
        <n v="19.24"/>
        <n v="229.12"/>
        <n v="593.02"/>
        <n v="400.42"/>
        <n v="123.89"/>
        <n v="228.76"/>
        <n v="171"/>
        <n v="83.47"/>
        <n v="277.86"/>
        <n v="290.2"/>
        <n v="369.56"/>
        <n v="406.09"/>
        <n v="170.93"/>
        <n v="75.71"/>
        <n v="159.77"/>
        <n v="313.22"/>
        <n v="114.34"/>
        <n v="101.95"/>
        <n v="327.99"/>
        <n v="216.75"/>
        <n v="281.6"/>
        <n v="394.69"/>
        <n v="531.44"/>
        <n v="547.04"/>
        <n v="122.72"/>
        <n v="223.34"/>
        <n v="269.65"/>
        <n v="506.61"/>
        <n v="487.74"/>
        <n v="62.75"/>
        <n v="86.11"/>
        <n v="221.37"/>
        <n v="51.95"/>
        <n v="374.41"/>
        <n v="140.77"/>
        <n v="215.5"/>
        <n v="210.07"/>
        <n v="345.64"/>
        <n v="36.75"/>
        <n v="378.99"/>
        <n v="97.37"/>
        <n v="170.42"/>
        <n v="551.62"/>
        <n v="306.18"/>
        <n v="197.86"/>
        <n v="540.74"/>
        <n v="283.77"/>
        <n v="129.59"/>
        <n v="169.79"/>
        <n v="210.65"/>
        <n v="344.77"/>
        <n v="166.74"/>
        <n v="318.77"/>
        <n v="515.75"/>
        <n v="60.43"/>
        <n v="279.34"/>
        <n v="222.46"/>
        <n v="576.44"/>
        <n v="481.58"/>
        <n v="543.94"/>
        <n v="126.84"/>
        <n v="529.21"/>
        <n v="55.09"/>
        <n v="456.49"/>
        <n v="508.38"/>
        <n v="106.95"/>
        <n v="561.08"/>
        <n v="389.92"/>
        <n v="143.78"/>
        <n v="504.28"/>
        <n v="522.4"/>
        <n v="417.25"/>
        <n v="307.65"/>
        <n v="426.9"/>
        <n v="465.54"/>
        <n v="572.75"/>
        <n v="418.64"/>
        <n v="523.81"/>
        <n v="218.87"/>
        <n v="302.48"/>
        <n v="186.04"/>
        <n v="481.19"/>
        <n v="544.47"/>
        <n v="217.7"/>
        <n v="311.16"/>
        <n v="304.85"/>
        <n v="152.2"/>
        <n v="468.02"/>
        <n v="136.61"/>
        <n v="387.61"/>
        <n v="168.54"/>
        <n v="227.55"/>
        <n v="207.23"/>
        <n v="151.8"/>
        <n v="161.58"/>
        <n v="289.6"/>
        <n v="78.12"/>
        <n v="573.45"/>
        <n v="196.35"/>
        <n v="462.32"/>
        <n v="562.02"/>
        <n v="391.86"/>
        <n v="306.59"/>
        <n v="185.24"/>
        <n v="451.46"/>
        <n v="590.15"/>
        <n v="100.14"/>
        <n v="414.58"/>
        <n v="376.58"/>
        <n v="89.36"/>
        <n v="319.56"/>
        <n v="250.02"/>
        <n v="243.93"/>
        <n v="579.42"/>
        <n v="576.56"/>
        <n v="211"/>
        <n v="588.56"/>
        <n v="470.45"/>
        <n v="569.3"/>
        <n v="207.06"/>
        <n v="515.42"/>
        <n v="569.72"/>
        <n v="79.11"/>
        <n v="326.24"/>
        <n v="224.74"/>
        <n v="269.83"/>
        <n v="242.24"/>
        <n v="17.38"/>
        <n v="236.23"/>
        <n v="414.38"/>
        <n v="105.99"/>
        <n v="452.43"/>
        <n v="288.67"/>
        <n v="27.76"/>
        <n v="115.41"/>
        <n v="549.04"/>
        <n v="54.52"/>
        <n v="106.18"/>
        <n v="456.64"/>
        <n v="468.88"/>
        <n v="238.62"/>
        <n v="147.87"/>
        <n v="165.85"/>
        <n v="42.92"/>
        <n v="315.98"/>
        <n v="534.66"/>
        <n v="241.74"/>
        <n v="469.03"/>
        <n v="446.86"/>
        <n v="76.79"/>
        <n v="352.09"/>
        <n v="150.71"/>
        <n v="501.39"/>
        <n v="125.21"/>
        <n v="19.17"/>
        <n v="473.94"/>
        <n v="55.84"/>
        <n v="363.76"/>
        <n v="309.86"/>
        <n v="545.76"/>
        <n v="537.6"/>
        <n v="115.6"/>
        <n v="547.12"/>
        <n v="261.1"/>
        <n v="546.4"/>
        <n v="574.06"/>
        <n v="185.06"/>
        <n v="502.21"/>
        <n v="566.95"/>
        <n v="335.6"/>
        <n v="97.39"/>
        <n v="181.99"/>
        <n v="84.56"/>
        <n v="26.25"/>
        <n v="99.16"/>
        <n v="80.64"/>
        <n v="314.24"/>
        <n v="309.16"/>
        <n v="278.61"/>
        <n v="580.84"/>
        <n v="223.16"/>
        <n v="41.52"/>
        <n v="594.48"/>
        <n v="133.3"/>
        <n v="436.39"/>
        <n v="63.24"/>
        <n v="179.03"/>
        <n v="163.28"/>
        <n v="521.24"/>
        <n v="232.15"/>
        <n v="48.28"/>
        <n v="28.51"/>
        <n v="585.69"/>
        <n v="154.92"/>
        <n v="370.11"/>
        <n v="594.37"/>
        <n v="121.78"/>
        <n v="153.95"/>
        <n v="298.39"/>
        <n v="412.63"/>
        <n v="226.24"/>
        <n v="244.87"/>
        <n v="41.13"/>
        <n v="352.66"/>
        <n v="85.81"/>
        <n v="592.26"/>
        <n v="455.43"/>
        <n v="209.35"/>
        <n v="341.91"/>
        <n v="523.28"/>
        <n v="55.33"/>
        <n v="378.73"/>
        <n v="399.8"/>
        <n v="97.21"/>
        <n v="354.96"/>
        <n v="465.88"/>
        <n v="560.7"/>
        <n v="180.21"/>
        <n v="324.99"/>
        <n v="475.17"/>
        <n v="89.33"/>
        <n v="60.2"/>
        <n v="243.17"/>
        <n v="44.46"/>
        <n v="508.41"/>
        <n v="152.44"/>
        <n v="453.93"/>
        <n v="131.92"/>
        <n v="273.85"/>
        <n v="109.23"/>
        <n v="105.94"/>
        <n v="101.04"/>
        <n v="363.63"/>
        <n v="391.91"/>
        <n v="487.8"/>
        <n v="314.42"/>
        <n v="461.6"/>
        <n v="154.66"/>
        <n v="210.3"/>
        <n v="582"/>
        <n v="290.68"/>
        <n v="113.21"/>
        <n v="129.56"/>
        <n v="322.44"/>
        <n v="420.65"/>
        <n v="148.27"/>
        <n v="30.66"/>
        <n v="377.5"/>
        <n v="68.78"/>
        <n v="382.96"/>
        <n v="151.99"/>
        <n v="416.27"/>
        <n v="53.17"/>
        <n v="265.95"/>
        <n v="211.62"/>
        <n v="520.9"/>
        <n v="433.56"/>
        <n v="471.75"/>
        <n v="329.6"/>
        <n v="509.21"/>
        <n v="421.38"/>
        <n v="19.74"/>
        <n v="441.72"/>
        <n v="370.61"/>
        <n v="544.11"/>
        <n v="375.78"/>
        <n v="64.13"/>
        <n v="203.48"/>
        <n v="351.17"/>
        <n v="378.07"/>
        <n v="444.58"/>
        <n v="69.83"/>
        <n v="24.39"/>
        <n v="238.85"/>
        <n v="312.61"/>
        <n v="471.85"/>
        <n v="29.49"/>
        <n v="595.03"/>
        <n v="325.75"/>
        <n v="365.59"/>
        <n v="38.85"/>
        <n v="215.59"/>
        <n v="414.43"/>
        <n v="581.45"/>
        <n v="153.83"/>
        <n v="73.51"/>
        <n v="235.06"/>
        <n v="426.91"/>
        <n v="412.48"/>
        <n v="270.99"/>
        <n v="132.16"/>
        <n v="266.09"/>
        <n v="291.51"/>
        <n v="202.89"/>
        <n v="515.82"/>
        <n v="423.12"/>
        <n v="195.69"/>
        <n v="73.14"/>
        <n v="540.16"/>
        <n v="133.14"/>
        <n v="324.61"/>
        <n v="112.94"/>
        <n v="170.34"/>
        <n v="275.58"/>
        <n v="316.26"/>
        <n v="239.73"/>
        <n v="64.11"/>
        <n v="431.67"/>
        <n v="427.3"/>
        <n v="198.15"/>
        <n v="333.64"/>
        <n v="459.42"/>
        <n v="499.79"/>
        <n v="127.62"/>
        <n v="26.86"/>
        <n v="234.89"/>
        <n v="557.72"/>
        <n v="419.46"/>
        <n v="94.82"/>
        <n v="70.26"/>
        <n v="577.92"/>
        <n v="96.92"/>
        <n v="231.92"/>
        <n v="129.65"/>
        <n v="186.17"/>
        <n v="367.03"/>
        <n v="429.74"/>
        <n v="52.97"/>
        <n v="147.2"/>
        <n v="515.38"/>
        <n v="399"/>
        <n v="137.88"/>
        <n v="111.78"/>
        <n v="585.84"/>
        <n v="111.07"/>
        <n v="381.99"/>
        <n v="47.75"/>
        <n v="85.79"/>
        <n v="389.01"/>
        <n v="559.04"/>
        <n v="487.28"/>
        <n v="490.57"/>
        <n v="400.05"/>
        <n v="337.77"/>
        <n v="312"/>
        <n v="216.85"/>
        <n v="563.34"/>
        <n v="505.46"/>
        <n v="252.67"/>
        <n v="480.86"/>
        <n v="132.3"/>
        <n v="164.36"/>
        <n v="209.6"/>
        <n v="478.67"/>
        <n v="361.71"/>
        <n v="352.93"/>
        <n v="537.12"/>
        <n v="63.21"/>
        <n v="285.99"/>
        <n v="304.55"/>
        <n v="370.97"/>
        <n v="568.26"/>
        <n v="340.74"/>
        <n v="587.78"/>
        <n v="452.33"/>
        <n v="68.27"/>
        <n v="442.37"/>
        <n v="349.61"/>
        <n v="435.44"/>
        <n v="42.12"/>
        <n v="461.46"/>
        <n v="385.8"/>
        <n v="569.79"/>
        <n v="336.56"/>
        <n v="531.13"/>
        <n v="216.92"/>
        <n v="543.44"/>
        <n v="20.61"/>
        <n v="288.19"/>
        <n v="211.12"/>
        <n v="129.74"/>
        <n v="365.91"/>
        <n v="557.79"/>
        <n v="448.38"/>
        <n v="474.13"/>
        <n v="165.55"/>
        <n v="338.34"/>
        <n v="172.85"/>
        <n v="515.08"/>
        <n v="550"/>
        <n v="255.82"/>
        <n v="255.64"/>
        <n v="157.37"/>
        <n v="43.81"/>
        <n v="82.09"/>
        <n v="90.57"/>
        <n v="371.67"/>
        <n v="61.1"/>
        <n v="424.52"/>
        <n v="516.59"/>
        <n v="417.72"/>
        <n v="341.59"/>
        <n v="133.92"/>
        <n v="266.37"/>
        <n v="518.9"/>
        <n v="56.34"/>
        <n v="75.28"/>
        <n v="501.21"/>
        <n v="165.68"/>
        <n v="288.83"/>
        <n v="179.24"/>
        <n v="179.99"/>
        <n v="79.55"/>
        <n v="107.99"/>
        <n v="559.77"/>
        <n v="304.05"/>
        <n v="231.58"/>
        <n v="335.43"/>
        <n v="130.58"/>
        <n v="507.74"/>
        <n v="63.68"/>
        <n v="321.08"/>
        <n v="460.61"/>
        <n v="545.17"/>
        <n v="550.42"/>
        <n v="470.2"/>
        <n v="251.49"/>
        <n v="97.31"/>
        <n v="55.66"/>
        <n v="445.53"/>
        <n v="435.54"/>
        <n v="479.21"/>
        <n v="431.75"/>
        <n v="22.68"/>
        <n v="245.3"/>
        <n v="25.29"/>
        <n v="192.11"/>
        <n v="75.37"/>
        <n v="54.29"/>
        <n v="284.49"/>
        <n v="162.28"/>
        <n v="157.1"/>
        <n v="234.29"/>
        <n v="135.06"/>
        <n v="478.05"/>
        <n v="482.97"/>
        <n v="503.04"/>
        <n v="192.95"/>
        <n v="350.06"/>
        <n v="289.37"/>
        <n v="526.18"/>
        <n v="91.42"/>
        <n v="316.36"/>
        <n v="45.81"/>
        <n v="535.15"/>
        <n v="229.62"/>
        <n v="76.28"/>
        <n v="143.22"/>
        <n v="282.52"/>
        <n v="588.3"/>
        <n v="205.72"/>
        <n v="36.17"/>
        <n v="498.8"/>
        <n v="411.95"/>
        <n v="320.27"/>
        <n v="363.26"/>
        <n v="67.44"/>
        <n v="355.79"/>
        <n v="442.61"/>
        <n v="166.5"/>
        <n v="338.47"/>
        <n v="360.97"/>
        <n v="110.05"/>
        <n v="517.73"/>
        <n v="74.42"/>
        <n v="503.95"/>
        <n v="257.89"/>
        <n v="111.91"/>
        <n v="141.25"/>
        <n v="218.01"/>
        <n v="194.81"/>
        <n v="91.67"/>
        <n v="329.88"/>
        <n v="402.74"/>
        <n v="253.24"/>
        <n v="489.6"/>
        <n v="478.33"/>
        <n v="304.17"/>
        <n v="549.8"/>
        <n v="141.62"/>
        <n v="490.29"/>
        <n v="479.75"/>
        <n v="484.71"/>
        <n v="339.72"/>
        <n v="492.43"/>
        <n v="248.79"/>
        <n v="433.48"/>
        <n v="125.51"/>
        <n v="288.97"/>
        <n v="102.64"/>
        <n v="561.17"/>
        <n v="459.01"/>
        <n v="132.63"/>
        <n v="15.32"/>
        <n v="302.26"/>
        <n v="213.25"/>
        <n v="68.18"/>
        <n v="409.09"/>
        <n v="316.14"/>
        <n v="390.42"/>
        <n v="265.08"/>
        <n v="128.58"/>
        <n v="52.37"/>
        <n v="121.44"/>
        <n v="223.5"/>
        <n v="445.3"/>
        <n v="366.63"/>
        <n v="566.22"/>
        <n v="340.33"/>
        <n v="539.44"/>
        <n v="294.89"/>
        <n v="251.72"/>
        <n v="265.99"/>
        <n v="479.11"/>
        <n v="147.66"/>
        <n v="588.12"/>
        <n v="322.41"/>
        <n v="281.69"/>
        <n v="24.07"/>
        <n v="572.65"/>
        <n v="515.9"/>
        <n v="532.08"/>
        <n v="512.51"/>
        <n v="516.67"/>
        <n v="99.96"/>
        <n v="513.79"/>
        <n v="32.42"/>
        <n v="362.4"/>
        <n v="561.11"/>
        <n v="370.85"/>
        <n v="323.15"/>
        <n v="409.01"/>
        <n v="77.78"/>
        <n v="329.64"/>
        <n v="258.06"/>
        <n v="572.43"/>
        <n v="471.72"/>
        <n v="205.5"/>
        <n v="199.09"/>
        <n v="191.9"/>
        <n v="296.92"/>
        <n v="502.78"/>
        <n v="366.98"/>
        <n v="593.29"/>
        <n v="191.4"/>
        <n v="581.67"/>
        <n v="537.07"/>
        <n v="408.21"/>
        <n v="104.94"/>
        <n v="484.54"/>
        <n v="348.6"/>
        <n v="92.94"/>
        <n v="204.87"/>
        <n v="245.15"/>
        <n v="206.11"/>
        <n v="134.49"/>
        <n v="419.77"/>
        <n v="44.6"/>
        <n v="463.53"/>
        <n v="124.36"/>
        <n v="187.8"/>
        <n v="488.78"/>
        <n v="457.43"/>
        <n v="390.2"/>
        <n v="452.05"/>
        <n v="406.89"/>
        <n v="284.99"/>
        <n v="27.51"/>
        <n v="135.74"/>
        <n v="132.89"/>
        <n v="567.34"/>
        <n v="255.88"/>
        <n v="114.28"/>
        <n v="326.21"/>
        <n v="20.59"/>
        <n v="413.37"/>
        <n v="203.13"/>
        <n v="153.72"/>
        <n v="349.43"/>
        <n v="152.49"/>
        <n v="332.4"/>
        <n v="387.24"/>
        <n v="261.87"/>
        <n v="235.18"/>
        <n v="553.43"/>
        <n v="277.88"/>
        <n v="504.24"/>
        <n v="372.87"/>
        <n v="242.6"/>
        <n v="529.32"/>
        <n v="401.33"/>
        <n v="237.25"/>
        <n v="282.28"/>
        <n v="79.61"/>
        <n v="334.49"/>
        <n v="255.38"/>
        <n v="472.51"/>
        <n v="339.68"/>
        <n v="150.82"/>
        <n v="556.32"/>
        <n v="45.53"/>
        <n v="435.24"/>
        <n v="564.45"/>
        <n v="288.72"/>
        <n v="36.85"/>
        <n v="103.75"/>
        <n v="237.1"/>
        <n v="469.31"/>
        <n v="343.35"/>
        <n v="397.17"/>
        <n v="131.06"/>
        <n v="136.97"/>
        <n v="388.54"/>
        <n v="30.23"/>
        <n v="291.39"/>
        <n v="344.16"/>
        <n v="539.78"/>
        <n v="302.59"/>
        <n v="223.08"/>
        <n v="246.44"/>
        <n v="25.78"/>
        <n v="507.78"/>
        <n v="536.12"/>
        <n v="537.93"/>
        <n v="595.41"/>
        <n v="101.55"/>
        <n v="347.89"/>
        <n v="272.26"/>
        <n v="236.22"/>
        <n v="424.03"/>
        <n v="196.8"/>
        <n v="414.98"/>
        <n v="483.09"/>
        <n v="532.09"/>
        <n v="148.62"/>
        <n v="568.78"/>
        <n v="262.46"/>
        <n v="356.66"/>
        <n v="544.5"/>
        <n v="341.05"/>
        <n v="275.56"/>
        <n v="172.29"/>
        <n v="534.83"/>
        <n v="36.78"/>
        <n v="205.75"/>
        <n v="93.13"/>
        <n v="189.17"/>
        <n v="216.84"/>
        <n v="301.22"/>
        <n v="491.82"/>
        <n v="533.57"/>
        <n v="451.83"/>
        <n v="72.89"/>
        <n v="235.84"/>
        <n v="79.27"/>
        <n v="596.49"/>
        <n v="263.44"/>
        <n v="25.4"/>
        <n v="145.67"/>
        <n v="34.63"/>
        <n v="511.16"/>
        <n v="197.16"/>
        <n v="297.53"/>
        <n v="494.02"/>
        <n v="55.55"/>
        <n v="189.45"/>
        <n v="107.4"/>
        <n v="471.5"/>
        <n v="85.07"/>
        <n v="447.48"/>
        <n v="395.86"/>
        <n v="367.26"/>
        <n v="579.28"/>
        <n v="385.56"/>
        <n v="280.55"/>
        <n v="578.8"/>
        <n v="394.15"/>
        <n v="258.76"/>
        <n v="253.64"/>
        <n v="309.9"/>
        <n v="305.89"/>
        <n v="38.66"/>
        <n v="519.96"/>
        <n v="195.96"/>
        <n v="537.28"/>
        <n v="599.01"/>
        <n v="317"/>
        <n v="121.17"/>
        <n v="373.85"/>
        <n v="85.42"/>
        <n v="61.75"/>
        <n v="312.52"/>
        <n v="485.77"/>
        <n v="98.99"/>
        <n v="518.11"/>
        <n v="401.7"/>
        <n v="348.83"/>
        <n v="384.24"/>
        <n v="366.35"/>
        <n v="401.94"/>
        <n v="559.65"/>
        <n v="261.79"/>
        <n v="511.04"/>
        <n v="308.1"/>
        <n v="25.85"/>
        <n v="454.82"/>
        <n v="279.84"/>
        <n v="57.84"/>
        <n v="215.39"/>
        <n v="278.07"/>
        <n v="105.18"/>
        <n v="129.53"/>
        <n v="373.52"/>
        <n v="154.63"/>
        <n v="122.44"/>
        <n v="417.65"/>
        <n v="265.21"/>
        <n v="551.66"/>
        <n v="172.62"/>
        <n v="80.44"/>
        <n v="314.95"/>
        <n v="543.6"/>
        <n v="293.26"/>
        <n v="134.23"/>
        <n v="392.38"/>
        <n v="333.75"/>
        <n v="212.42"/>
        <n v="324.08"/>
        <n v="341.12"/>
        <n v="560.17"/>
        <n v="391.71"/>
        <n v="158.38"/>
        <n v="278.95"/>
        <n v="484.3"/>
        <n v="396.11"/>
        <n v="435.73"/>
        <n v="320.85"/>
        <n v="78.68"/>
        <n v="391.04"/>
        <n v="213.07"/>
        <n v="373.05"/>
        <n v="319.05"/>
        <n v="477.59"/>
        <n v="324.75"/>
        <n v="47.5"/>
        <n v="593.12"/>
        <n v="413.85"/>
        <n v="18.48"/>
        <n v="174.51"/>
        <n v="141.07"/>
        <n v="303.07"/>
        <n v="277.95"/>
        <n v="29.95"/>
        <n v="156.38"/>
        <n v="521.52"/>
        <n v="524.91"/>
        <n v="15.83"/>
        <n v="142.85"/>
        <n v="46.25"/>
        <n v="503.55"/>
        <n v="342.58"/>
        <n v="265.05"/>
        <n v="103.44"/>
        <n v="288.26"/>
        <n v="412.54"/>
        <n v="360.53"/>
        <n v="583.65"/>
        <n v="454.51"/>
        <n v="329.33"/>
        <n v="170.21"/>
        <n v="226.46"/>
        <n v="559.2"/>
        <n v="562.82"/>
        <n v="119.84"/>
        <n v="245.57"/>
        <n v="133.05"/>
        <n v="56.26"/>
        <n v="351.81"/>
        <n v="234.17"/>
        <n v="467.09"/>
        <n v="87.79"/>
        <n v="140.85"/>
        <n v="161.06"/>
        <n v="211.05"/>
        <n v="203.58"/>
        <n v="371.21"/>
        <n v="57.89"/>
        <n v="417.35"/>
        <n v="405.64"/>
        <n v="208.22"/>
        <n v="290.67"/>
        <n v="366.28"/>
        <n v="541.72"/>
        <n v="297.85"/>
        <n v="527.67"/>
        <n v="274.62"/>
        <n v="181.67"/>
        <n v="115.96"/>
        <n v="539.17"/>
        <n v="388.44"/>
        <n v="519.02"/>
        <n v="90.77"/>
        <n v="519.3"/>
        <n v="76.37"/>
        <n v="110.96"/>
        <n v="523.05"/>
        <n v="225.08"/>
        <n v="30.19"/>
        <n v="221.2"/>
        <n v="455.73"/>
        <n v="67.64"/>
        <n v="89.75"/>
        <n v="264.97"/>
        <n v="290.91"/>
        <n v="182.63"/>
        <n v="583.77"/>
        <n v="51.42"/>
        <n v="341.73"/>
        <n v="378.9"/>
        <n v="233.36"/>
        <n v="558.02"/>
        <n v="67.69"/>
        <n v="534.9"/>
        <n v="34.47"/>
        <n v="280.08"/>
        <n v="599.21"/>
        <n v="402.03"/>
        <n v="199.41"/>
        <n v="477.11"/>
        <n v="428.59"/>
        <n v="590.86"/>
        <n v="473.62"/>
        <n v="511.97"/>
        <n v="300.6"/>
        <n v="480.56"/>
        <n v="540.2"/>
        <n v="508.55"/>
        <n v="429.39"/>
        <n v="576.71"/>
        <n v="314.69"/>
        <n v="343.82"/>
        <n v="476.82"/>
        <n v="296.53"/>
        <n v="82.55"/>
        <n v="119.92"/>
        <n v="101.35"/>
        <n v="451.98"/>
        <n v="154.46"/>
        <n v="350.34"/>
        <n v="590.55"/>
        <n v="171.08"/>
        <n v="507"/>
        <n v="27.78"/>
        <n v="281.59"/>
        <n v="185.21"/>
        <n v="190.5"/>
        <n v="418.88"/>
        <n v="479.7"/>
        <n v="266.78"/>
        <n v="246.13"/>
        <n v="324.56"/>
        <n v="301.93"/>
        <n v="38.29"/>
        <n v="185.41"/>
        <n v="461.37"/>
        <n v="593.42"/>
        <n v="354.44"/>
        <n v="113.61"/>
        <n v="421.92"/>
        <n v="384.41"/>
        <n v="88.02"/>
        <n v="65.11"/>
        <n v="517.76"/>
        <n v="233.98"/>
        <n v="568.92"/>
        <n v="185.66"/>
        <n v="465.9"/>
        <n v="147.48"/>
        <n v="87.63"/>
        <n v="90.54"/>
        <n v="320.3"/>
        <n v="385.14"/>
        <n v="24.54"/>
        <n v="553.67"/>
        <n v="568.41"/>
        <n v="431.46"/>
        <n v="175.11"/>
        <n v="222.48"/>
        <n v="491.44"/>
        <n v="229.76"/>
        <n v="398.09"/>
        <n v="448.87"/>
        <n v="307.15"/>
        <n v="221.6"/>
        <n v="245.99"/>
        <n v="379.15"/>
        <n v="389.17"/>
        <n v="292.72"/>
        <n v="79.36"/>
        <n v="229.29"/>
        <n v="342.51"/>
        <n v="159.45"/>
        <n v="45.21"/>
        <n v="323.53"/>
        <n v="580.5"/>
        <n v="586.63"/>
        <n v="20.54"/>
        <n v="481"/>
        <n v="71.15"/>
        <n v="256.6"/>
        <n v="544.41"/>
        <n v="103.53"/>
        <n v="81.49"/>
        <n v="225.12"/>
        <n v="111.83"/>
        <n v="474.42"/>
        <n v="379.36"/>
        <n v="246.99"/>
        <n v="502.33"/>
        <n v="86.4"/>
        <n v="251.48"/>
        <n v="125.76"/>
        <n v="167.05"/>
        <n v="138.74"/>
        <n v="445.38"/>
        <n v="392.73"/>
        <n v="26.85"/>
        <n v="340.78"/>
        <n v="94.12"/>
        <n v="113.13"/>
        <n v="475.43"/>
        <n v="25.15"/>
        <n v="198.87"/>
        <n v="54.59"/>
        <n v="179.7"/>
        <n v="64.53"/>
        <n v="423.86"/>
        <n v="286.76"/>
        <n v="434.76"/>
        <n v="106.88"/>
        <n v="452.64"/>
        <n v="50.31"/>
        <n v="144.67"/>
        <n v="56.85"/>
        <n v="569.13"/>
        <n v="579.79"/>
        <n v="102.51"/>
        <n v="472.58"/>
        <n v="573.18"/>
        <n v="273.07"/>
        <n v="462.78"/>
        <n v="594.42"/>
        <n v="452.52"/>
        <n v="407.37"/>
        <n v="345.75"/>
        <n v="596.53"/>
        <n v="467.36"/>
        <n v="98.9"/>
        <n v="487.48"/>
        <n v="205.61"/>
        <n v="283.2"/>
        <n v="244.79"/>
        <n v="540.1"/>
        <n v="125.09"/>
        <n v="139.01"/>
        <n v="59.93"/>
        <n v="214.03"/>
        <n v="371.01"/>
        <n v="201.11"/>
        <n v="442.36"/>
        <n v="331.55"/>
        <n v="541.74"/>
        <n v="574.57"/>
        <n v="512.3"/>
        <n v="476.61"/>
        <n v="398.84"/>
        <n v="438.55"/>
        <n v="123.79"/>
        <n v="343.66"/>
        <n v="547.07"/>
        <n v="155.25"/>
        <n v="546.81"/>
        <n v="110.27"/>
        <n v="499.3"/>
        <n v="278.67"/>
        <n v="78.7"/>
        <n v="471.78"/>
        <n v="110.73"/>
        <n v="524.63"/>
        <n v="29.31"/>
        <n v="174.26"/>
        <n v="470.4"/>
        <n v="543.21"/>
        <n v="62.31"/>
        <n v="191.82"/>
        <n v="399.24"/>
        <n v="258.1"/>
        <n v="397.48"/>
        <n v="551.91"/>
        <n v="171.78"/>
        <n v="70.54"/>
        <n v="385.87"/>
        <n v="225.61"/>
        <n v="201.53"/>
        <n v="114.03"/>
        <n v="153.62"/>
        <n v="311.62"/>
        <n v="595.8"/>
        <n v="505.33"/>
        <n v="203.44"/>
        <n v="411.88"/>
        <n v="57.97"/>
        <n v="345.8"/>
        <n v="442.09"/>
        <n v="127.31"/>
        <n v="585.61"/>
        <n v="117.56"/>
        <n v="487.69"/>
        <n v="327.92"/>
        <n v="399.62"/>
        <n v="488.72"/>
        <n v="288.88"/>
        <n v="201.02"/>
        <n v="61.09"/>
        <n v="52.44"/>
        <n v="162.91"/>
        <n v="176.99"/>
        <n v="339.97"/>
        <n v="332.66"/>
        <n v="204.88"/>
        <n v="160.61"/>
        <n v="412.42"/>
        <n v="296.73"/>
        <n v="152.21"/>
        <n v="371.37"/>
        <n v="283.59"/>
        <n v="127.76"/>
        <n v="92.13"/>
        <n v="68.45"/>
        <n v="114.45"/>
        <n v="413.82"/>
        <n v="351.23"/>
        <n v="459.72"/>
        <n v="198.93"/>
        <n v="206.94"/>
        <n v="424.88"/>
        <n v="423.68"/>
        <n v="494.9"/>
        <n v="34.1"/>
        <n v="333.08"/>
        <n v="340.05"/>
        <n v="122.61"/>
        <n v="291.96"/>
        <n v="286.81"/>
        <n v="16.98"/>
        <n v="154.83"/>
        <n v="22.99"/>
        <n v="296.78"/>
        <n v="512.32"/>
        <n v="47.67"/>
        <n v="282.35"/>
        <n v="310.93"/>
        <n v="586.97"/>
        <n v="41.75"/>
        <n v="477.5"/>
        <n v="479.86"/>
        <n v="534.91"/>
        <n v="301.72"/>
        <n v="65.65"/>
        <n v="416.73"/>
        <n v="443.82"/>
        <n v="361.58"/>
        <n v="458.88"/>
        <n v="471.42"/>
        <n v="126.57"/>
        <n v="347.4"/>
        <n v="491.31"/>
        <n v="596.19"/>
        <n v="464.42"/>
        <n v="390.58"/>
        <n v="484.75"/>
        <n v="563.54"/>
        <n v="226.47"/>
        <n v="422.95"/>
        <n v="155.72"/>
        <n v="252.23"/>
        <n v="125.7"/>
        <n v="41.66"/>
        <n v="347.73"/>
        <n v="441.98"/>
        <n v="477.54"/>
        <n v="541.66"/>
        <n v="415.13"/>
        <n v="27.28"/>
        <n v="422.83"/>
        <n v="147.41"/>
        <n v="597.38"/>
        <n v="81.34"/>
        <n v="420.08"/>
        <n v="190.86"/>
        <n v="437.51"/>
        <n v="23"/>
        <n v="395.82"/>
        <n v="156.8"/>
        <n v="222.75"/>
        <n v="317.45"/>
        <n v="463.99"/>
        <n v="50.77"/>
        <n v="156.81"/>
        <n v="179.4"/>
        <n v="359.68"/>
        <n v="205.06"/>
        <n v="546.35"/>
        <n v="145.44"/>
        <n v="177.41"/>
        <n v="168.45"/>
        <n v="560.86"/>
        <n v="458.32"/>
        <n v="565.73"/>
        <n v="145.18"/>
        <n v="97.24"/>
        <n v="363.34"/>
        <n v="105.07"/>
        <n v="429.84"/>
        <n v="305.3"/>
        <n v="144.42"/>
        <n v="64.58"/>
        <n v="448.84"/>
        <n v="337.28"/>
        <n v="237.27"/>
        <n v="542.74"/>
        <n v="436.6"/>
        <n v="161.72"/>
        <n v="309.82"/>
        <n v="76.8"/>
        <n v="382.88"/>
        <n v="70.96"/>
        <n v="460.87"/>
        <n v="527.74"/>
        <n v="320.02"/>
        <n v="239.89"/>
        <n v="277.72"/>
        <n v="268.13"/>
        <n v="513.5"/>
        <n v="455.22"/>
        <n v="233.91"/>
        <n v="271.86"/>
        <n v="579.46"/>
        <n v="472.9"/>
        <n v="355.11"/>
        <n v="553.2"/>
        <n v="381.5"/>
        <n v="505.57"/>
        <n v="546.56"/>
        <n v="395.59"/>
        <n v="512.78"/>
        <n v="317.36"/>
        <n v="309.93"/>
        <n v="447.51"/>
        <n v="487.98"/>
        <n v="482.55"/>
        <n v="580.47"/>
        <n v="432.08"/>
        <n v="268.11"/>
        <n v="403.78"/>
        <n v="538.38"/>
        <n v="410.34"/>
        <n v="516.94"/>
        <n v="295.41"/>
        <n v="591.43"/>
        <n v="488.28"/>
        <n v="21.8"/>
        <n v="407.14"/>
        <n v="295.31"/>
        <n v="580.05"/>
        <n v="342.9"/>
        <n v="192.12"/>
        <n v="246.15"/>
        <n v="15.15"/>
        <n v="292.02"/>
        <n v="481.94"/>
        <n v="89.41"/>
        <n v="415.39"/>
        <n v="429.99"/>
        <n v="329.51"/>
        <n v="34.26"/>
        <n v="246.63"/>
        <n v="173.8"/>
        <n v="570.95"/>
        <n v="306.7"/>
        <n v="185.62"/>
        <n v="538.4"/>
        <n v="116.06"/>
        <n v="182.11"/>
        <n v="286.01"/>
        <n v="87.1"/>
        <n v="406.91"/>
        <n v="283.72"/>
        <n v="400.58"/>
        <n v="486.37"/>
        <n v="269.24"/>
        <n v="20.41"/>
        <n v="579.34"/>
        <n v="240.31"/>
        <n v="197.82"/>
        <n v="459.07"/>
        <n v="149.39"/>
        <n v="432.66"/>
        <n v="117.03"/>
        <n v="19.5"/>
        <n v="311.11"/>
        <n v="359.59"/>
        <n v="157.82"/>
        <n v="57.68"/>
        <n v="266.11"/>
        <n v="163.74"/>
        <n v="563.94"/>
        <n v="212.67"/>
        <n v="245.01"/>
        <n v="166.51"/>
        <n v="419.82"/>
        <n v="300.68"/>
        <n v="286.32"/>
        <n v="188.23"/>
        <n v="396.82"/>
        <n v="85.96"/>
        <n v="253.45"/>
        <n v="48.31"/>
        <n v="68.43"/>
        <n v="117.67"/>
        <n v="287.96"/>
        <n v="526.24"/>
        <n v="305.18"/>
        <n v="279.64"/>
        <n v="222.81"/>
        <n v="584.64"/>
        <n v="503.97"/>
        <n v="247.33"/>
        <n v="537.98"/>
        <n v="434.51"/>
        <n v="132.38"/>
        <n v="365.41"/>
        <n v="227.04"/>
        <n v="156.3"/>
        <n v="260.61"/>
        <n v="490.66"/>
        <n v="301.92"/>
        <n v="58.36"/>
        <n v="112.68"/>
        <n v="35.32"/>
        <n v="117.28"/>
        <n v="244.39"/>
        <n v="97.51"/>
        <n v="473.45"/>
        <n v="289.21"/>
        <n v="353.95"/>
        <n v="42.7"/>
        <n v="503.46"/>
        <n v="443.77"/>
        <n v="248.22"/>
        <n v="216.3"/>
        <n v="346.95"/>
        <n v="95.07"/>
        <n v="102.74"/>
        <n v="165.17"/>
        <n v="595.85"/>
        <n v="455.1"/>
        <n v="33.63"/>
        <n v="246.45"/>
        <n v="24.33"/>
        <n v="380.37"/>
        <n v="219.36"/>
        <n v="512.68"/>
        <n v="371.74"/>
        <n v="578.34"/>
        <n v="557.75"/>
        <n v="413.12"/>
        <n v="539.08"/>
        <n v="286.18"/>
        <n v="446.43"/>
        <n v="206.15"/>
        <n v="89.96"/>
        <n v="161.54"/>
        <n v="314.58"/>
        <n v="586.1"/>
        <n v="370.67"/>
        <n v="373.67"/>
        <n v="337.53"/>
        <n v="531.66"/>
        <n v="178.25"/>
        <n v="215.29"/>
        <n v="485.67"/>
        <n v="109.28"/>
        <n v="264.37"/>
        <n v="562"/>
        <n v="493.22"/>
        <n v="282.76"/>
        <n v="62.43"/>
        <n v="91.64"/>
        <n v="576.13"/>
        <n v="59.51"/>
        <n v="246.1"/>
        <n v="564.43"/>
        <n v="339.3"/>
        <n v="553.14"/>
        <n v="423.91"/>
        <n v="270.35"/>
        <n v="281.9"/>
        <n v="434.55"/>
        <n v="325.72"/>
        <n v="300.57"/>
        <n v="100.63"/>
        <n v="453.8"/>
        <n v="96.77"/>
        <n v="508.14"/>
        <n v="356.3"/>
        <n v="355.82"/>
        <n v="591.23"/>
        <n v="243.32"/>
        <n v="556"/>
        <n v="439.05"/>
        <n v="71.31"/>
        <n v="182.15"/>
        <n v="523.63"/>
        <n v="77.6"/>
        <n v="57.28"/>
        <n v="527.39"/>
        <n v="321.71"/>
        <n v="253.84"/>
        <n v="555.09"/>
        <n v="516.34"/>
        <n v="202.8"/>
        <n v="196.16"/>
        <n v="409.2"/>
        <n v="425.44"/>
        <n v="554.44"/>
        <n v="188.81"/>
        <n v="287.53"/>
        <n v="92.1"/>
        <n v="474.4"/>
        <n v="61.18"/>
        <n v="193.89"/>
        <n v="532.61"/>
        <n v="95.27"/>
        <n v="470.44"/>
        <n v="440.02"/>
        <n v="274.94"/>
        <n v="347.49"/>
        <n v="438.42"/>
        <n v="299.31"/>
        <n v="540.23"/>
        <n v="348.59"/>
        <n v="83.89"/>
        <n v="406.79"/>
        <n v="120.46"/>
        <n v="482.27"/>
        <n v="546.27"/>
        <n v="531.53"/>
        <n v="450.8"/>
        <n v="173.66"/>
        <n v="165.41"/>
        <n v="577.35"/>
        <n v="353.46"/>
        <n v="376.56"/>
        <n v="294.08"/>
        <n v="406.92"/>
        <n v="284.14"/>
        <n v="243.22"/>
        <n v="289.3"/>
        <n v="284.4"/>
        <n v="566.75"/>
        <n v="55.05"/>
        <n v="195.91"/>
        <n v="487.75"/>
        <n v="391.26"/>
        <n v="447.64"/>
        <n v="22.26"/>
        <n v="435.9"/>
        <n v="296.79"/>
        <n v="183.42"/>
        <n v="51.3"/>
        <n v="531.09"/>
        <n v="107.75"/>
        <n v="250.26"/>
        <n v="53.97"/>
        <n v="124.21"/>
        <n v="240.73"/>
        <n v="580.27"/>
        <n v="352.42"/>
        <n v="50.92"/>
        <n v="316.89"/>
        <n v="217.39"/>
        <n v="519.17"/>
        <n v="227.43"/>
        <n v="185.37"/>
        <n v="408.25"/>
        <n v="571.35"/>
        <n v="299.08"/>
        <n v="155.42"/>
        <n v="360.77"/>
        <n v="423.81"/>
        <n v="287.72"/>
        <n v="185.47"/>
        <n v="598.43"/>
        <n v="397.93"/>
        <n v="365.4"/>
        <n v="75.55"/>
        <n v="582.88"/>
        <n v="414.1"/>
        <n v="279.21"/>
        <n v="163.3"/>
        <n v="282.66"/>
        <n v="430.41"/>
        <n v="552.6"/>
        <n v="55.24"/>
        <n v="157.44"/>
        <n v="22.86"/>
        <n v="283.25"/>
        <n v="134.71"/>
        <n v="415.4"/>
        <n v="298.24"/>
        <n v="414.46"/>
        <n v="467.41"/>
        <n v="407.29"/>
        <n v="481.6"/>
        <n v="462.17"/>
        <n v="40.29"/>
        <n v="365.92"/>
        <n v="263.26"/>
        <n v="218.9"/>
        <n v="222.63"/>
        <n v="506.32"/>
        <n v="69.32"/>
        <n v="488.71"/>
        <n v="438.81"/>
        <n v="381.76"/>
        <n v="185.92"/>
        <n v="513.08"/>
        <n v="300.23"/>
        <n v="382.78"/>
        <n v="403.33"/>
        <n v="589.36"/>
        <n v="422.48"/>
        <n v="535.09"/>
        <n v="291.03"/>
        <n v="184.38"/>
        <n v="585.1"/>
        <n v="364.09"/>
        <n v="138.78"/>
        <n v="154.3"/>
        <n v="317.26"/>
        <n v="86.8"/>
        <n v="524.14"/>
        <n v="131.56"/>
        <n v="578.42"/>
        <n v="347.63"/>
        <n v="123.33"/>
        <n v="86.88"/>
        <n v="497.87"/>
        <n v="574.15"/>
        <n v="541.13"/>
        <n v="367.2"/>
        <n v="164.11"/>
        <n v="252.03"/>
        <n v="567.92"/>
        <n v="475.07"/>
        <n v="301.47"/>
        <n v="443.36"/>
        <n v="490.97"/>
        <n v="24.88"/>
        <n v="459.53"/>
        <n v="376.88"/>
        <n v="532.25"/>
        <n v="287.61"/>
        <n v="505.32"/>
        <n v="259.88"/>
        <n v="389.25"/>
        <n v="466.57"/>
        <n v="316.71"/>
        <n v="268.93"/>
        <n v="358.6"/>
        <n v="235.54"/>
        <n v="447.12"/>
        <n v="554.28"/>
        <n v="81.37"/>
        <n v="149.92"/>
        <n v="353.21"/>
        <n v="36.21"/>
        <n v="390.1"/>
        <n v="358.96"/>
        <n v="30.41"/>
        <n v="515.84"/>
        <n v="150.03"/>
        <n v="539.06"/>
        <n v="370.87"/>
        <n v="511.51"/>
        <n v="315.09"/>
        <n v="135.34"/>
        <n v="335.41"/>
        <n v="96.43"/>
        <n v="550.17"/>
        <n v="20.72"/>
        <n v="162.23"/>
        <n v="237.76"/>
        <n v="354.43"/>
        <n v="534.54"/>
        <n v="230.8"/>
        <n v="153.16"/>
        <n v="535.63"/>
        <n v="489.09"/>
        <n v="451.74"/>
        <n v="485.73"/>
        <n v="30.24"/>
        <n v="445.85"/>
        <n v="122.13"/>
        <n v="425.99"/>
        <n v="276.4"/>
        <n v="455.47"/>
        <n v="421.13"/>
        <n v="116.28"/>
        <n v="589.24"/>
        <n v="79.78"/>
        <n v="42.97"/>
        <n v="59.08"/>
        <n v="552.14"/>
        <n v="588.65"/>
        <n v="159.18"/>
        <n v="488.43"/>
        <n v="333.18"/>
        <n v="389.97"/>
        <n v="333.7"/>
        <n v="189.14"/>
        <n v="232.19"/>
        <n v="388.37"/>
        <n v="98.77"/>
        <n v="71.56"/>
        <n v="535.35"/>
        <n v="341.4"/>
        <n v="529.36"/>
        <n v="123.19"/>
        <n v="269.18"/>
        <n v="521.48"/>
        <n v="37.78"/>
        <n v="341.26"/>
        <n v="87.09"/>
        <n v="382.34"/>
        <n v="36.05"/>
        <n v="181.88"/>
        <n v="179.58"/>
        <n v="219.71"/>
        <n v="408.28"/>
        <n v="399.98"/>
        <n v="501.47"/>
        <n v="98.84"/>
        <n v="361"/>
        <n v="535.48"/>
        <n v="254.31"/>
        <n v="477.93"/>
        <n v="168.53"/>
        <n v="439.35"/>
        <n v="310.87"/>
        <n v="224.48"/>
        <n v="209.48"/>
        <n v="417.71"/>
        <n v="50.46"/>
        <n v="538.12"/>
        <n v="591.15"/>
        <n v="56.07"/>
        <n v="573.31"/>
        <n v="172.78"/>
        <n v="588.49"/>
        <n v="94.79"/>
        <n v="287.13"/>
        <n v="482.23"/>
        <n v="369.48"/>
        <n v="85.31"/>
        <n v="375.53"/>
        <n v="328.04"/>
        <n v="368.76"/>
        <n v="122.33"/>
        <n v="412.26"/>
        <n v="173.85"/>
        <n v="357.97"/>
        <n v="258.24"/>
        <n v="483.68"/>
        <n v="412.92"/>
        <n v="461.58"/>
        <n v="137.96"/>
        <n v="227.13"/>
        <n v="45.88"/>
        <n v="125.01"/>
        <n v="106.71"/>
        <n v="266.17"/>
        <n v="519.06"/>
        <n v="386.47"/>
        <n v="103.18"/>
        <n v="243.52"/>
        <n v="509.52"/>
        <n v="290.71"/>
        <n v="178.12"/>
        <n v="290.98"/>
        <n v="364.22"/>
        <n v="451.5"/>
        <n v="401.92"/>
        <n v="69.69"/>
        <n v="445.59"/>
        <n v="360.94"/>
        <n v="138.36"/>
        <n v="169.15"/>
        <n v="513.95"/>
        <n v="551.82"/>
        <n v="589.2"/>
        <n v="556.76"/>
        <n v="537.2"/>
        <n v="557.96"/>
        <n v="112.55"/>
        <n v="543.83"/>
        <n v="60.69"/>
        <n v="265.04"/>
        <n v="31.68"/>
        <n v="166.29"/>
        <n v="573.95"/>
        <n v="326.45"/>
        <n v="508.22"/>
        <n v="130.37"/>
        <n v="467.9"/>
        <n v="527.21"/>
        <n v="598.65"/>
        <n v="214.81"/>
        <n v="436.02"/>
        <n v="244.17"/>
        <n v="582.91"/>
        <n v="482.19"/>
        <n v="475.45"/>
        <n v="505.51"/>
        <n v="578.47"/>
        <n v="428.75"/>
        <n v="199.24"/>
        <n v="335.77"/>
        <n v="61.66"/>
        <n v="356.94"/>
        <n v="516.64"/>
        <n v="393.83"/>
        <n v="190.84"/>
        <n v="250.12"/>
        <n v="297.45"/>
        <n v="594.57"/>
        <n v="479.88"/>
        <n v="486.13"/>
        <n v="391.25"/>
        <n v="393.26"/>
        <n v="314.23"/>
        <n v="59.81"/>
        <n v="220.17"/>
        <n v="570.13"/>
        <n v="422.58"/>
        <n v="174.93"/>
        <n v="253.69"/>
        <n v="352.78"/>
        <n v="565.97"/>
        <n v="254.84"/>
        <n v="561.1"/>
        <n v="162.37"/>
        <n v="303.98"/>
        <n v="490.63"/>
        <n v="227.25"/>
        <n v="505.52"/>
        <n v="35.46"/>
        <n v="543.38"/>
        <n v="465"/>
        <n v="100.2"/>
        <n v="173.44"/>
        <n v="437.8"/>
        <n v="286.34"/>
        <n v="346.89"/>
        <n v="578.91"/>
        <n v="148.2"/>
        <n v="293.45"/>
        <n v="559.47"/>
        <n v="460.91"/>
        <n v="260.18"/>
        <n v="383.48"/>
        <n v="529.63"/>
        <n v="498.73"/>
        <n v="319.44"/>
        <n v="524.13"/>
        <n v="134.5"/>
        <n v="380.27"/>
        <n v="122.04"/>
        <n v="333.96"/>
        <n v="254.47"/>
        <n v="462.73"/>
        <n v="521.85"/>
        <n v="118"/>
        <n v="237.63"/>
        <n v="581.93"/>
        <n v="538.97"/>
        <n v="466.56"/>
        <n v="239.57"/>
        <n v="82.75"/>
        <n v="527.28"/>
        <n v="472.69"/>
        <n v="277.13"/>
        <n v="476.98"/>
        <n v="129.23"/>
        <n v="197.83"/>
        <n v="365.82"/>
        <n v="146.86"/>
        <n v="276.37"/>
        <n v="209.32"/>
        <n v="31.99"/>
        <n v="189.67"/>
        <n v="197.18"/>
        <n v="20.39"/>
        <n v="163.72"/>
        <n v="436.11"/>
        <n v="132.13"/>
        <n v="424.93"/>
        <n v="396.61"/>
        <n v="81.23"/>
        <n v="536.05"/>
        <n v="64.45"/>
        <n v="507.99"/>
        <n v="270.86"/>
        <n v="157.61"/>
        <n v="476.79"/>
        <n v="292.67"/>
        <n v="166.23"/>
        <n v="181.55"/>
        <n v="278.99"/>
        <n v="41.93"/>
        <n v="113.63"/>
        <n v="528.4"/>
        <n v="441.21"/>
        <n v="492.12"/>
        <n v="542.16"/>
        <n v="236.77"/>
        <n v="225.58"/>
        <n v="450.87"/>
        <n v="421.35"/>
        <n v="181.05"/>
        <n v="147.97"/>
        <n v="84.79"/>
        <n v="124.46"/>
        <n v="371.54"/>
        <n v="75.14"/>
        <n v="515.85"/>
        <n v="60.33"/>
        <n v="63.67"/>
        <n v="59.97"/>
        <n v="569.06"/>
        <n v="261.68"/>
        <n v="362.06"/>
        <n v="176.7"/>
        <n v="17.57"/>
        <n v="19.28"/>
        <n v="20.82"/>
        <n v="125.77"/>
        <n v="547.08"/>
        <n v="267.58"/>
        <n v="519.28"/>
        <n v="263.24"/>
        <n v="56.64"/>
        <n v="274.7"/>
        <n v="550.68"/>
        <n v="103.9"/>
        <n v="306.29"/>
        <n v="248.32"/>
        <n v="35.89"/>
        <n v="483.84"/>
        <n v="453.98"/>
        <n v="173.47"/>
        <n v="51.99"/>
        <n v="57.81"/>
        <n v="181.09"/>
        <n v="342.71"/>
        <n v="67.34"/>
        <n v="279.42"/>
        <n v="166.57"/>
        <n v="500.62"/>
        <n v="118.28"/>
        <n v="350.76"/>
        <n v="396.4"/>
        <n v="239.84"/>
        <n v="364.33"/>
        <n v="590.06"/>
        <n v="299.86"/>
        <n v="540.48"/>
        <n v="171.39"/>
        <n v="477.39"/>
        <n v="329.37"/>
        <n v="441.53"/>
        <n v="531.32"/>
        <n v="441.76"/>
        <n v="551.02"/>
        <n v="149.77"/>
        <n v="328.76"/>
        <n v="242.19"/>
        <n v="321.07"/>
        <n v="363.9"/>
        <n v="186.87"/>
        <n v="474.16"/>
        <n v="412"/>
        <n v="307.91"/>
        <n v="226.59"/>
        <n v="455.54"/>
        <n v="17.35"/>
        <n v="478.66"/>
        <n v="501.18"/>
        <n v="339.58"/>
        <n v="548.37"/>
        <n v="460.45"/>
        <n v="348.15"/>
        <n v="163.79"/>
        <n v="114.1"/>
        <n v="466.93"/>
        <n v="528.36"/>
        <n v="289.1"/>
        <n v="170.3"/>
        <n v="237.99"/>
        <n v="137.11"/>
        <n v="552.45"/>
        <n v="567.4"/>
        <n v="527.2"/>
        <n v="149.47"/>
        <n v="26.29"/>
        <n v="457.72"/>
        <n v="362.81"/>
        <n v="26.19"/>
        <n v="579.75"/>
        <n v="172"/>
        <n v="355.99"/>
        <n v="102.32"/>
        <n v="245.17"/>
        <n v="153"/>
        <n v="494.37"/>
        <n v="268"/>
        <n v="568.51"/>
        <n v="20.56"/>
        <n v="176.41"/>
        <n v="502"/>
        <n v="220.16"/>
        <n v="197.66"/>
        <n v="316.42"/>
        <n v="187.24"/>
        <n v="343.21"/>
        <n v="141.8"/>
        <n v="106.75"/>
        <n v="361.6"/>
        <n v="172.1"/>
        <n v="583.31"/>
        <n v="357.53"/>
        <n v="271.45"/>
        <n v="18.47"/>
        <n v="85.6"/>
        <n v="456.74"/>
        <n v="218.64"/>
        <n v="399.57"/>
        <n v="48.45"/>
        <n v="348.9"/>
        <n v="24.15"/>
        <n v="52.66"/>
        <n v="55.92"/>
        <n v="61.68"/>
        <n v="73.3"/>
        <n v="279.6"/>
        <n v="356.41"/>
        <n v="260.11"/>
        <n v="497.41"/>
        <n v="491.66"/>
        <n v="189.31"/>
        <n v="210.87"/>
        <n v="534.58"/>
        <n v="405.05"/>
        <n v="598.08"/>
        <n v="158.21"/>
        <n v="292.07"/>
        <n v="351.01"/>
        <n v="444.39"/>
        <n v="479.98"/>
        <n v="464.49"/>
        <n v="450.4"/>
        <n v="183.97"/>
        <n v="42.17"/>
        <n v="470.52"/>
        <n v="254.27"/>
        <n v="321.52"/>
        <n v="121.82"/>
        <n v="200.5"/>
        <n v="93.9"/>
        <n v="95.47"/>
        <n v="68.87"/>
        <n v="529.66"/>
        <n v="529.79"/>
        <n v="30.2"/>
        <n v="34.38"/>
        <n v="402.34"/>
        <n v="238.17"/>
        <n v="104.39"/>
        <n v="192.54"/>
        <n v="374.02"/>
        <n v="451.94"/>
        <n v="381.71"/>
        <n v="388.6"/>
        <n v="58.07"/>
        <n v="349.56"/>
        <n v="125.97"/>
        <n v="37.2"/>
        <n v="212.64"/>
        <n v="107.78"/>
        <n v="153.25"/>
        <n v="271.93"/>
        <n v="60.55"/>
        <n v="63.9"/>
        <n v="127.14"/>
        <n v="564.25"/>
        <n v="548.09"/>
        <n v="342.05"/>
        <n v="25.95"/>
        <n v="553.8"/>
        <n v="227.01"/>
        <n v="545.02"/>
        <n v="397.26"/>
        <n v="594.43"/>
        <n v="305.67"/>
        <n v="239.88"/>
        <n v="311.43"/>
        <n v="486.74"/>
        <n v="282.8"/>
        <n v="142.39"/>
        <n v="408.5"/>
        <n v="47.4"/>
        <n v="481.9"/>
        <n v="359.38"/>
        <n v="428.92"/>
        <n v="145.75"/>
        <n v="395.77"/>
        <n v="263.66"/>
        <n v="510.62"/>
        <n v="428.41"/>
        <n v="494.72"/>
        <n v="302.79"/>
        <n v="496.18"/>
        <n v="173.89"/>
        <n v="565.89"/>
        <n v="252.52"/>
        <n v="350.43"/>
        <n v="591.04"/>
        <n v="66.16"/>
        <n v="465.74"/>
        <n v="169.14"/>
        <n v="424.78"/>
        <n v="580.08"/>
        <n v="408.11"/>
        <n v="93.39"/>
        <n v="207.69"/>
        <n v="213.71"/>
        <n v="163.57"/>
        <n v="583.57"/>
        <n v="225.83"/>
        <n v="315.88"/>
        <n v="422.25"/>
        <n v="60.92"/>
        <n v="292.11"/>
        <n v="368.93"/>
        <n v="358.19"/>
        <n v="202.41"/>
        <n v="440.35"/>
        <n v="373.91"/>
        <n v="125.72"/>
        <n v="456.94"/>
        <n v="529.97"/>
        <n v="429.27"/>
        <n v="73.21"/>
        <n v="579.03"/>
        <n v="302.12"/>
        <n v="204.86"/>
        <n v="78.5"/>
        <n v="406.34"/>
        <n v="489.44"/>
        <n v="482.24"/>
        <n v="360.73"/>
        <n v="138.23"/>
        <n v="379.22"/>
        <n v="334.16"/>
        <n v="403.11"/>
        <n v="445.41"/>
        <n v="120.21"/>
        <n v="218.23"/>
        <n v="559.84"/>
        <n v="56.92"/>
        <n v="496.24"/>
        <n v="204.9"/>
        <n v="346.49"/>
        <n v="589.76"/>
        <n v="375.99"/>
        <n v="100.46"/>
        <n v="272.53"/>
        <n v="246.38"/>
        <n v="331.35"/>
        <n v="97.5"/>
        <n v="384.95"/>
        <n v="234.48"/>
        <n v="52.95"/>
        <n v="361.88"/>
        <n v="66.18"/>
        <n v="85.63"/>
        <n v="350.39"/>
        <n v="205.7"/>
        <n v="344.34"/>
        <n v="511.52"/>
        <n v="542.85"/>
        <n v="124.5"/>
        <n v="120.75"/>
        <n v="133.22"/>
        <n v="552.07"/>
        <n v="31.22"/>
        <n v="483.36"/>
        <n v="259.83"/>
        <n v="436.08"/>
        <n v="597.99"/>
        <n v="583.71"/>
        <n v="140.63"/>
        <n v="178"/>
        <n v="124.34"/>
        <n v="281.14"/>
        <n v="452.44"/>
        <n v="530"/>
        <n v="466.61"/>
        <n v="384.14"/>
        <n v="179.74"/>
        <n v="501.76"/>
        <n v="460.31"/>
        <n v="26.63"/>
        <n v="324.58"/>
        <n v="155.66"/>
        <n v="331.61"/>
        <n v="574.61"/>
        <n v="300.86"/>
        <n v="426.83"/>
        <n v="561.61"/>
        <n v="243.9"/>
        <n v="398.66"/>
        <n v="260.78"/>
        <n v="581.81"/>
        <n v="414.53"/>
        <n v="41.86"/>
        <n v="262.61"/>
        <n v="118.91"/>
        <n v="328.59"/>
        <n v="435.72"/>
        <n v="140.93"/>
        <n v="344.18"/>
        <n v="74.38"/>
        <n v="414.72"/>
        <n v="523.39"/>
        <n v="389.83"/>
        <n v="296.66"/>
        <n v="585.15"/>
        <n v="592.58"/>
        <n v="417.99"/>
        <n v="323.18"/>
        <n v="245.29"/>
        <n v="165.39"/>
        <n v="538.59"/>
        <n v="599.89"/>
        <n v="470.43"/>
        <n v="424.14"/>
        <n v="212.8"/>
        <n v="43.83"/>
        <n v="445.04"/>
        <n v="448.55"/>
        <n v="184.89"/>
        <n v="338.29"/>
        <n v="247.81"/>
        <n v="337.2"/>
        <n v="473.05"/>
        <n v="379.99"/>
        <n v="188.57"/>
        <n v="104.44"/>
        <n v="344.22"/>
        <n v="131.15"/>
        <n v="300.19"/>
        <n v="80.06"/>
        <n v="160.87"/>
        <n v="75.57"/>
        <n v="405.52"/>
        <n v="492.94"/>
        <n v="323.51"/>
        <n v="79.64"/>
        <n v="308.98"/>
        <n v="342.25"/>
        <n v="500.23"/>
        <n v="501.87"/>
        <n v="75.85"/>
        <n v="144.28"/>
        <n v="367.6"/>
        <n v="37.18"/>
        <n v="545"/>
        <n v="369.58"/>
        <n v="346.46"/>
        <n v="430"/>
        <n v="123.29"/>
        <n v="332.09"/>
        <n v="162.83"/>
        <n v="180.26"/>
        <n v="63.73"/>
        <n v="67.57"/>
        <n v="204.23"/>
        <n v="94.69"/>
        <n v="216.63"/>
        <n v="344.51"/>
        <n v="220.64"/>
        <n v="162.27"/>
        <n v="545.96"/>
        <n v="341.34"/>
        <n v="58.78"/>
        <n v="225.5"/>
        <n v="52.04"/>
        <n v="160.4"/>
        <n v="591.79"/>
        <n v="313.85"/>
        <n v="599.96"/>
        <n v="362.78"/>
        <n v="33.45"/>
        <n v="291.17"/>
        <n v="380.92"/>
        <n v="359.76"/>
        <n v="582.62"/>
        <n v="474.88"/>
        <n v="66.78"/>
        <n v="232.17"/>
        <n v="108.47"/>
        <n v="392.92"/>
        <n v="582.1"/>
        <n v="540.8"/>
        <n v="223.41"/>
        <n v="317.24"/>
        <n v="595.2"/>
        <n v="409.14"/>
        <n v="545.93"/>
        <n v="43.17"/>
        <n v="441.6"/>
        <n v="257.59"/>
        <n v="271.62"/>
        <n v="114.19"/>
        <n v="554.49"/>
        <n v="261.42"/>
        <n v="418.97"/>
        <n v="455.77"/>
        <n v="81.67"/>
        <n v="31.96"/>
        <n v="232.87"/>
        <n v="596.44"/>
        <n v="399.28"/>
        <n v="157.57"/>
        <n v="35.93"/>
        <n v="267.37"/>
        <n v="178.79"/>
        <n v="107.22"/>
        <n v="208.86"/>
        <n v="77.22"/>
        <n v="31.85"/>
        <n v="146.92"/>
        <n v="302.52"/>
        <n v="257.68"/>
        <n v="381.39"/>
        <n v="271.47"/>
        <n v="268.62"/>
        <n v="272.58"/>
        <n v="172.17"/>
        <n v="170.6"/>
        <n v="288.3"/>
        <n v="214.35"/>
        <n v="394.33"/>
        <n v="427.32"/>
        <n v="282.24"/>
        <n v="195.67"/>
        <n v="199.44"/>
        <n v="382.06"/>
        <n v="363.93"/>
        <n v="295.57"/>
        <n v="50.42"/>
        <n v="369.53"/>
        <n v="526.55"/>
        <n v="422.74"/>
        <n v="178.76"/>
        <n v="416.79"/>
        <n v="174.34"/>
        <n v="114.83"/>
        <n v="347.18"/>
        <n v="245.63"/>
        <n v="219.41"/>
        <n v="451.38"/>
        <n v="427.54"/>
        <n v="584.04"/>
        <n v="157.88"/>
        <n v="455.61"/>
        <n v="268.49"/>
        <n v="288.27"/>
        <n v="29.65"/>
        <n v="289.51"/>
        <n v="350.01"/>
        <n v="583.56"/>
        <n v="314.12"/>
        <n v="508.94"/>
        <n v="183.75"/>
        <n v="293.99"/>
        <n v="251.92"/>
        <n v="84.76"/>
        <n v="462.19"/>
        <n v="401.1"/>
        <n v="211.47"/>
        <n v="559.73"/>
        <n v="184.04"/>
        <n v="97.33"/>
        <n v="532.07"/>
        <n v="560.77"/>
        <n v="204.63"/>
        <n v="106.63"/>
        <n v="302.39"/>
        <n v="153.98"/>
        <n v="389.04"/>
        <n v="371.31"/>
        <n v="525.63"/>
        <n v="307.31"/>
        <n v="26.81"/>
        <n v="334.96"/>
        <n v="518.57"/>
        <n v="254.56"/>
        <n v="363.72"/>
        <n v="114.17"/>
        <n v="282.82"/>
        <n v="433.54"/>
        <n v="91.74"/>
        <n v="457.61"/>
        <n v="321.36"/>
        <n v="502.01"/>
        <n v="183.98"/>
        <n v="418.95"/>
        <n v="530.14"/>
        <n v="191.78"/>
        <n v="370"/>
        <n v="518.53"/>
        <n v="271.3"/>
        <n v="24.02"/>
        <n v="198.79"/>
        <n v="77.73"/>
        <n v="226.32"/>
        <n v="572.37"/>
        <n v="69.16"/>
        <n v="431.87"/>
        <n v="55.71"/>
        <n v="305.37"/>
        <n v="563.18"/>
        <n v="414.68"/>
        <n v="291.53"/>
        <n v="39.77"/>
        <n v="444.32"/>
        <n v="140.02"/>
        <n v="167.39"/>
        <n v="512.02"/>
        <n v="196.76"/>
        <n v="74.63"/>
        <n v="200.05"/>
        <n v="513.16"/>
        <n v="517.62"/>
        <n v="441.29"/>
        <n v="524.19"/>
        <n v="245.19"/>
        <n v="114.7"/>
        <n v="423.87"/>
        <n v="557.3"/>
        <n v="344.69"/>
        <n v="221.19"/>
        <n v="135.77"/>
        <n v="467.89"/>
        <n v="51.41"/>
        <n v="32.8"/>
        <n v="58.76"/>
        <n v="433.37"/>
        <n v="328.29"/>
        <n v="408.68"/>
        <n v="586.9"/>
        <n v="541.99"/>
        <n v="492.59"/>
        <n v="308.23"/>
        <n v="28.27"/>
        <n v="416.97"/>
        <n v="412.29"/>
        <n v="560.38"/>
        <n v="218.88"/>
        <n v="17.13"/>
        <n v="200.17"/>
        <n v="490.69"/>
        <n v="527.63"/>
        <n v="374.19"/>
        <n v="363.88"/>
        <n v="201.84"/>
        <n v="358.02"/>
        <n v="201.67"/>
        <n v="302.7"/>
        <n v="344.88"/>
        <n v="60.22"/>
        <n v="433.65"/>
        <n v="480.5"/>
        <n v="458.02"/>
        <n v="463.21"/>
        <n v="70.12"/>
        <n v="450.38"/>
        <n v="199.38"/>
        <n v="159.07"/>
        <n v="588.18"/>
        <n v="526.98"/>
        <n v="461.71"/>
        <n v="469.63"/>
        <n v="218.09"/>
        <n v="553.51"/>
        <n v="599.5"/>
        <n v="383.95"/>
        <n v="343.71"/>
        <n v="272.3"/>
        <n v="355.44"/>
        <n v="102.37"/>
        <n v="268.53"/>
        <n v="475.28"/>
        <n v="283.47"/>
        <n v="327.25"/>
        <n v="220.52"/>
        <n v="582.2"/>
        <n v="310.4"/>
        <n v="188.25"/>
        <n v="332.62"/>
        <n v="95.18"/>
        <n v="381.98"/>
        <n v="481.86"/>
        <n v="198.74"/>
        <n v="566.41"/>
        <n v="260.74"/>
        <n v="515.54"/>
        <n v="450.53"/>
        <n v="48.72"/>
        <n v="494.32"/>
        <n v="233.77"/>
        <n v="371.59"/>
        <n v="301.26"/>
        <n v="581.14"/>
        <n v="490.81"/>
        <n v="45.76"/>
        <n v="72.77"/>
        <n v="332.63"/>
        <n v="184.33"/>
        <n v="286.05"/>
        <n v="433.38"/>
        <n v="104.87"/>
        <n v="563.42"/>
        <n v="349.95"/>
        <n v="546.02"/>
        <n v="411.63"/>
        <n v="438.54"/>
        <n v="565.1"/>
        <n v="397.82"/>
        <n v="533.24"/>
        <n v="561.19"/>
        <n v="345.54"/>
        <n v="375.7"/>
        <n v="560.81"/>
        <n v="372.64"/>
        <n v="469.04"/>
        <n v="288.91"/>
        <n v="409.21"/>
        <n v="264.94"/>
        <n v="498.96"/>
        <n v="534.67"/>
        <n v="356.36"/>
        <n v="463.52"/>
        <n v="562.44"/>
        <n v="328.27"/>
        <n v="153.67"/>
        <n v="264.78"/>
        <n v="489.99"/>
        <n v="130.69"/>
        <n v="490.76"/>
        <n v="39.14"/>
        <n v="315.85"/>
        <n v="230.87"/>
        <n v="390.99"/>
        <n v="140.71"/>
        <n v="369.61"/>
        <n v="282.94"/>
        <n v="32.14"/>
        <n v="413.91"/>
        <n v="520.84"/>
        <n v="254.08"/>
        <n v="556.71"/>
        <n v="181.52"/>
        <n v="477.06"/>
        <n v="28.93"/>
        <n v="179.05"/>
        <n v="179.57"/>
        <n v="101.98"/>
        <n v="45.16"/>
        <n v="575.86"/>
        <n v="48.18"/>
        <n v="234.94"/>
        <n v="159.93"/>
        <n v="177.14"/>
        <n v="525.92"/>
        <n v="274.32"/>
        <n v="30.48"/>
        <n v="185.28"/>
        <n v="561.31"/>
        <n v="106.67"/>
        <n v="242.45"/>
        <n v="502.3"/>
        <n v="567.65"/>
        <n v="571.32"/>
        <n v="357.17"/>
        <n v="500.21"/>
        <n v="84.67"/>
        <n v="48.32"/>
        <n v="62.06"/>
        <n v="336.29"/>
        <n v="552.58"/>
        <n v="106.56"/>
        <n v="511.47"/>
        <n v="161.19"/>
        <n v="157.15"/>
        <n v="231.99"/>
        <n v="300.78"/>
        <n v="425.38"/>
        <n v="503.94"/>
        <n v="147.81"/>
        <n v="396.43"/>
        <n v="238.38"/>
        <n v="285.19"/>
        <n v="592.04"/>
        <n v="503.15"/>
        <n v="189.13"/>
        <n v="467.39"/>
        <n v="273.28"/>
        <n v="509.2"/>
        <n v="458.19"/>
        <n v="318.14"/>
        <n v="494.3"/>
        <n v="507.59"/>
        <n v="320.26"/>
        <n v="314.86"/>
        <n v="330.57"/>
        <n v="514.33"/>
        <n v="228.16"/>
        <n v="317.88"/>
        <n v="286.28"/>
        <n v="575.23"/>
        <n v="20.13"/>
        <n v="27.75"/>
        <n v="16.01"/>
        <n v="346.23"/>
        <n v="72.13"/>
        <n v="367.66"/>
        <n v="332.17"/>
        <n v="368.55"/>
        <n v="453.07"/>
        <n v="101.82"/>
        <n v="74.41"/>
        <n v="564.44"/>
        <n v="41.62"/>
        <n v="515.97"/>
        <n v="427.36"/>
        <n v="134.88"/>
        <n v="510.32"/>
        <n v="397.08"/>
        <n v="42.85"/>
        <n v="77.43"/>
        <n v="15.67"/>
        <n v="538.41"/>
        <n v="138.12"/>
        <n v="20.65"/>
        <n v="413.84"/>
        <n v="558.23"/>
        <n v="555.89"/>
        <n v="585.9"/>
        <n v="95.95"/>
        <n v="290.85"/>
        <n v="564.36"/>
        <n v="174.05"/>
        <n v="431.91"/>
        <n v="117.64"/>
        <n v="185.16"/>
        <n v="153.05"/>
        <n v="486.63"/>
        <n v="383.3"/>
        <n v="427.8"/>
        <n v="214.73"/>
        <n v="534.73"/>
        <n v="131.6"/>
        <n v="467.51"/>
        <n v="238.19"/>
        <n v="82.07"/>
        <n v="513"/>
        <n v="272.19"/>
        <n v="268.52"/>
        <n v="458.82"/>
        <n v="72.08"/>
        <n v="430.43"/>
        <n v="592.32"/>
        <n v="28.2"/>
        <n v="38.54"/>
        <n v="363.85"/>
        <n v="214.45"/>
        <n v="385.91"/>
        <n v="17.08"/>
        <n v="455.64"/>
        <n v="263.83"/>
        <n v="597.4"/>
        <n v="502.02"/>
        <n v="71.89"/>
        <n v="114.01"/>
        <n v="205.57"/>
        <n v="356.91"/>
        <n v="103.62"/>
        <n v="210.78"/>
        <n v="210.39"/>
        <n v="295.79"/>
        <n v="351.65"/>
        <n v="236.12"/>
        <n v="498.88"/>
        <n v="493.02"/>
        <n v="320.43"/>
        <n v="550.86"/>
        <n v="189.24"/>
        <n v="372.69"/>
        <n v="101.22"/>
        <n v="385.94"/>
        <n v="138.41"/>
        <n v="570.63"/>
        <n v="370.98"/>
        <n v="24.38"/>
        <n v="103.73"/>
        <n v="132.21"/>
        <n v="62.95"/>
        <n v="357.87"/>
        <n v="267.5"/>
        <n v="84.22"/>
        <n v="433.11"/>
        <n v="499.57"/>
        <n v="427.96"/>
        <n v="227.9"/>
        <n v="534.13"/>
        <n v="164.07"/>
        <n v="291.95"/>
        <n v="361.82"/>
        <n v="277.75"/>
        <n v="363.37"/>
        <n v="401.78"/>
        <n v="500.13"/>
        <n v="29.64"/>
        <n v="248.05"/>
        <n v="441.87"/>
        <n v="137.52"/>
        <n v="119.01"/>
        <n v="483.24"/>
        <n v="226.55"/>
        <n v="570.1"/>
        <n v="421.51"/>
        <n v="256.79"/>
        <n v="69.52"/>
        <n v="433.44"/>
        <n v="50.56"/>
        <n v="114.23"/>
        <n v="170.48"/>
        <n v="526.72"/>
        <n v="540.49"/>
        <n v="160.01"/>
        <n v="560.3"/>
        <n v="193.1"/>
        <n v="191.14"/>
        <n v="184.63"/>
        <n v="581.77"/>
        <n v="307.59"/>
        <n v="372.56"/>
        <n v="374.82"/>
        <n v="345.9"/>
        <n v="584.38"/>
        <n v="262.08"/>
        <n v="115.52"/>
        <n v="224.52"/>
        <n v="414.35"/>
        <n v="322.65"/>
        <n v="127.87"/>
        <n v="51.4"/>
        <n v="187.35"/>
        <n v="181.6"/>
        <n v="134.27"/>
        <n v="563.3"/>
        <n v="527.59"/>
        <n v="525.45"/>
        <n v="124.43"/>
        <n v="511.82"/>
        <n v="301.08"/>
        <n v="72.45"/>
        <n v="481.79"/>
        <n v="347.85"/>
        <n v="537.53"/>
        <n v="115.29"/>
        <n v="543.45"/>
        <n v="193.49"/>
        <n v="188.54"/>
        <n v="422.94"/>
        <n v="387.38"/>
        <n v="100.07"/>
        <n v="295.48"/>
        <n v="418.26"/>
        <n v="79.6"/>
        <n v="206.45"/>
        <n v="405.55"/>
        <n v="321.05"/>
        <n v="413.79"/>
        <n v="151.89"/>
        <n v="277.93"/>
        <n v="332.46"/>
        <n v="478.53"/>
        <n v="55.78"/>
        <n v="134.98"/>
        <n v="83.13"/>
        <n v="347.46"/>
        <n v="518.01"/>
        <n v="248.65"/>
        <n v="193.52"/>
        <n v="417.21"/>
        <n v="249.85"/>
        <n v="528.99"/>
        <n v="470.02"/>
        <n v="442.5"/>
        <n v="49.91"/>
        <n v="471.91"/>
        <n v="158.46"/>
        <n v="480.4"/>
        <n v="46.95"/>
        <n v="464.3"/>
        <n v="493.59"/>
        <n v="264.9"/>
        <n v="22.4"/>
        <n v="47.02"/>
        <n v="463.02"/>
        <n v="365.25"/>
        <n v="540.47"/>
        <n v="142.09"/>
        <n v="53.11"/>
        <n v="22.84"/>
        <n v="392.64"/>
        <n v="598.34"/>
        <n v="147.18"/>
        <n v="471.43"/>
        <n v="594.97"/>
        <n v="35.75"/>
        <n v="145.06"/>
        <n v="355.05"/>
        <n v="457.19"/>
        <n v="201.32"/>
        <n v="490.98"/>
        <n v="259.68"/>
        <n v="219.08"/>
        <n v="17.62"/>
        <n v="467.87"/>
        <n v="308.22"/>
        <n v="553.63"/>
        <n v="475.75"/>
        <n v="427.33"/>
        <n v="248.2"/>
        <n v="105.91"/>
        <n v="454.35"/>
        <n v="597.59"/>
        <n v="395.13"/>
        <n v="102.01"/>
        <n v="110.21"/>
        <n v="421.15"/>
        <n v="64.2"/>
        <n v="121.08"/>
        <n v="42.91"/>
        <n v="214.85"/>
        <n v="293.34"/>
        <n v="260.65"/>
        <n v="141.76"/>
        <n v="397.34"/>
        <n v="80.26"/>
        <n v="371.44"/>
        <n v="172.47"/>
        <n v="100.33"/>
        <n v="521.72"/>
        <n v="63.65"/>
        <n v="123.36"/>
        <n v="587.8"/>
        <n v="314.19"/>
        <n v="449.55"/>
        <n v="240.14"/>
        <n v="550.95"/>
        <n v="429.4"/>
        <n v="154.64"/>
        <n v="557.4"/>
        <n v="147.53"/>
        <n v="519.07"/>
        <n v="233.17"/>
        <n v="246.16"/>
        <n v="128.63"/>
        <n v="441.49"/>
        <n v="152.29"/>
        <n v="407.54"/>
        <n v="456.97"/>
        <n v="144.64"/>
        <n v="271.25"/>
        <n v="228.23"/>
        <n v="401.8"/>
        <n v="468.94"/>
        <n v="66.09"/>
        <n v="128.04"/>
        <n v="478.45"/>
        <n v="435.77"/>
        <n v="271.88"/>
        <n v="408.27"/>
        <n v="485.48"/>
        <n v="89.02"/>
        <n v="459.43"/>
        <n v="43.57"/>
        <n v="154.19"/>
        <n v="528.6"/>
        <n v="46.22"/>
        <n v="455.87"/>
        <n v="175.3"/>
        <n v="120.52"/>
        <n v="61.7"/>
        <n v="128.32"/>
        <n v="101.78"/>
        <n v="484.49"/>
        <n v="56.21"/>
        <n v="27.95"/>
        <n v="301.59"/>
        <n v="213.7"/>
        <n v="382.58"/>
        <n v="172.57"/>
        <n v="355.69"/>
        <n v="214.93"/>
        <n v="501.4"/>
        <n v="176.25"/>
        <n v="592.34"/>
        <n v="178.42"/>
        <n v="533.86"/>
        <n v="300.2"/>
        <n v="482.94"/>
        <n v="206.22"/>
        <n v="101.09"/>
        <n v="255.34"/>
        <n v="189.05"/>
        <n v="551.44"/>
        <n v="232.38"/>
        <n v="334.56"/>
        <n v="461.08"/>
        <n v="100.92"/>
        <n v="188.66"/>
        <n v="138.25"/>
        <n v="597.18"/>
        <n v="104.16"/>
        <n v="60.62"/>
        <n v="381.02"/>
        <n v="95.78"/>
        <n v="423.76"/>
        <n v="92.39"/>
        <n v="81.76"/>
        <n v="33.37"/>
        <n v="155.7"/>
        <n v="194.4"/>
        <n v="143.36"/>
        <n v="577.52"/>
        <n v="353.41"/>
        <n v="150.99"/>
        <n v="592.74"/>
        <n v="39.02"/>
        <n v="19.41"/>
        <n v="232.89"/>
        <n v="392.87"/>
        <n v="282.71"/>
        <n v="447.8"/>
        <n v="438.46"/>
        <n v="121.99"/>
        <n v="98.75"/>
        <n v="542.43"/>
        <n v="534.69"/>
        <n v="555.23"/>
        <n v="567.87"/>
        <n v="120.68"/>
        <n v="592.28"/>
        <n v="193.58"/>
        <n v="451.66"/>
        <n v="41.27"/>
        <n v="102.95"/>
        <n v="35.47"/>
        <n v="262.76"/>
        <n v="390.39"/>
        <n v="351.71"/>
        <n v="134.58"/>
        <n v="124.01"/>
        <n v="195.15"/>
        <n v="271.73"/>
        <n v="227.87"/>
        <n v="58.28"/>
        <n v="475.47"/>
        <n v="448.72"/>
        <n v="90.52"/>
        <n v="285.82"/>
        <n v="282.06"/>
        <n v="152.42"/>
        <n v="173.94"/>
        <n v="220.86"/>
        <n v="465.52"/>
        <n v="486.08"/>
        <n v="70.17"/>
        <n v="389.6"/>
        <n v="359.03"/>
        <n v="265.45"/>
        <n v="559.07"/>
        <n v="437.98"/>
        <n v="309.05"/>
        <n v="378.46"/>
        <n v="227.36"/>
        <n v="153.44"/>
        <n v="590.21"/>
        <n v="207.37"/>
        <n v="227.2"/>
        <n v="56.48"/>
        <n v="527.71"/>
        <n v="539.6"/>
        <n v="424.48"/>
        <n v="318.41"/>
        <n v="508.27"/>
        <n v="571.95"/>
        <n v="338.79"/>
        <n v="477.21"/>
        <n v="476.55"/>
        <n v="170.2"/>
        <n v="400.86"/>
        <n v="126.55"/>
        <n v="516.1"/>
        <n v="59.25"/>
        <n v="458.15"/>
        <n v="285.76"/>
        <n v="303.56"/>
        <n v="593.71"/>
        <n v="465.22"/>
        <n v="66.65"/>
        <n v="282.5"/>
        <n v="252.94"/>
        <n v="577.81"/>
        <n v="320.4"/>
        <n v="30.38"/>
        <n v="228.19"/>
        <n v="181.39"/>
        <n v="464.81"/>
        <n v="471.09"/>
        <n v="464.88"/>
        <n v="319.79"/>
        <n v="218.33"/>
        <n v="442.94"/>
        <n v="526.81"/>
        <n v="148.57"/>
        <n v="438.96"/>
        <n v="375.57"/>
        <n v="219.87"/>
        <n v="428.32"/>
        <n v="513.62"/>
        <n v="262.6"/>
        <n v="459.89"/>
        <n v="468.99"/>
        <n v="232.11"/>
        <n v="562.2"/>
        <n v="321.06"/>
        <n v="322.23"/>
        <n v="310.9"/>
        <n v="353.47"/>
        <n v="555.68"/>
        <n v="231.31"/>
        <n v="497.65"/>
        <n v="598.76"/>
        <n v="498.61"/>
        <n v="508.67"/>
        <n v="56.68"/>
        <n v="524.03"/>
        <n v="408.71"/>
        <n v="193.18"/>
        <n v="441.61"/>
        <n v="575.75"/>
        <n v="35.84"/>
        <n v="559.46"/>
        <n v="562.36"/>
        <n v="19.96"/>
        <n v="357.88"/>
        <n v="24.9"/>
        <n v="437.75"/>
        <n v="211.54"/>
        <n v="476.75"/>
        <n v="189.41"/>
        <n v="557.34"/>
        <n v="331.38"/>
        <n v="102.24"/>
        <n v="460.07"/>
        <n v="451.26"/>
        <n v="500.27"/>
        <n v="555.27"/>
        <n v="504.36"/>
        <n v="150.39"/>
        <n v="377.07"/>
        <n v="259.42"/>
        <n v="491.49"/>
        <n v="380.47"/>
        <n v="41.78"/>
        <n v="392.37"/>
        <n v="303.52"/>
        <n v="397.56"/>
        <n v="448.2"/>
        <n v="192.88"/>
        <n v="446.96"/>
        <n v="262.86"/>
        <n v="364.65"/>
        <n v="151.45"/>
        <n v="20"/>
        <n v="59.96"/>
        <n v="430.74"/>
        <n v="576.2"/>
        <n v="502.66"/>
        <n v="66.15"/>
        <n v="416.24"/>
        <n v="237.06"/>
        <n v="383.99"/>
        <n v="309.88"/>
        <n v="265.41"/>
        <n v="323.11"/>
        <n v="444.77"/>
        <n v="539.12"/>
        <n v="557.13"/>
        <n v="59.89"/>
        <n v="33.49"/>
        <n v="383.66"/>
        <n v="467.43"/>
        <n v="161.88"/>
        <n v="337.8"/>
        <n v="422.38"/>
        <n v="404.99"/>
        <n v="45.45"/>
        <n v="418.77"/>
        <n v="264.58"/>
        <n v="37.32"/>
        <n v="387.59"/>
        <n v="121.84"/>
        <n v="51.86"/>
        <n v="266.44"/>
        <n v="385.72"/>
        <n v="51.9"/>
        <n v="54.44"/>
        <n v="476.65"/>
        <n v="242.07"/>
        <n v="324.79"/>
        <n v="343.03"/>
        <n v="350.71"/>
        <n v="38.69"/>
        <n v="530.5"/>
        <n v="38.49"/>
        <n v="373.41"/>
        <n v="165.96"/>
        <n v="486.58"/>
        <n v="271.11"/>
        <n v="339.43"/>
        <n v="482.9"/>
        <n v="372.15"/>
        <n v="146.48"/>
        <n v="373.64"/>
        <n v="382.54"/>
        <n v="444.45"/>
        <n v="378.21"/>
        <n v="582.01"/>
        <n v="130.41"/>
        <n v="571.39"/>
        <n v="329.93"/>
        <n v="408.09"/>
        <n v="73.19"/>
        <n v="237.64"/>
        <n v="465.09"/>
        <n v="428.54"/>
        <n v="38.48"/>
        <n v="334.76"/>
        <n v="66.64"/>
        <n v="597.58"/>
        <n v="539.92"/>
        <n v="27.33"/>
        <n v="517.31"/>
        <n v="552.87"/>
        <n v="221.83"/>
        <n v="435.91"/>
        <n v="273.63"/>
        <n v="398.31"/>
        <n v="214.09"/>
        <n v="203.7"/>
        <n v="263.29"/>
        <n v="100.16"/>
        <n v="501.22"/>
        <n v="218.99"/>
        <n v="538.02"/>
        <n v="305.52"/>
        <n v="574.55"/>
        <n v="533.73"/>
        <n v="114.14"/>
        <n v="291.83"/>
        <n v="583.21"/>
        <n v="232.83"/>
        <n v="232.37"/>
        <n v="129.09"/>
        <n v="81.88"/>
        <n v="448.08"/>
        <n v="465.47"/>
        <n v="581.87"/>
        <n v="467.45"/>
        <n v="157.36"/>
        <n v="38.47"/>
        <n v="591.48"/>
        <n v="214.16"/>
        <n v="197.5"/>
        <n v="544.98"/>
        <n v="357.28"/>
        <n v="140.7"/>
        <n v="535.12"/>
        <n v="65.71"/>
        <n v="519.42"/>
        <n v="243.45"/>
        <n v="321.58"/>
        <n v="584.43"/>
        <n v="139.52"/>
        <n v="62.1"/>
        <n v="343.65"/>
        <n v="22.96"/>
        <n v="255.96"/>
        <n v="57.93"/>
        <n v="252.06"/>
        <n v="38.36"/>
        <n v="503.6"/>
        <n v="137.7"/>
        <n v="523.98"/>
        <n v="451.57"/>
        <n v="143.14"/>
        <n v="57.06"/>
        <n v="433.67"/>
        <n v="243.56"/>
        <n v="463.16"/>
        <n v="275.5"/>
        <n v="217.41"/>
        <n v="278.96"/>
        <n v="452.91"/>
        <n v="542.8"/>
        <n v="44.11"/>
        <n v="321.61"/>
        <n v="34.21"/>
        <n v="289.02"/>
        <n v="532.89"/>
        <n v="226.53"/>
        <n v="560.48"/>
        <n v="383.91"/>
        <n v="561.48"/>
        <n v="457.94"/>
        <n v="75.51"/>
        <n v="245.59"/>
        <n v="114.51"/>
        <n v="304.52"/>
        <n v="290.75"/>
        <n v="574.41"/>
        <n v="474.59"/>
        <n v="566.02"/>
        <n v="528.04"/>
        <n v="137.07"/>
        <n v="218.43"/>
        <n v="248.92"/>
        <n v="226.07"/>
        <n v="498.42"/>
        <n v="279.5"/>
        <n v="589.73"/>
        <n v="50.09"/>
        <n v="300.46"/>
        <n v="467.83"/>
        <n v="103.43"/>
        <n v="372.75"/>
        <n v="155.09"/>
        <n v="522.43"/>
        <n v="206.35"/>
        <n v="207.5"/>
        <n v="364.94"/>
        <n v="122.38"/>
        <n v="181.66"/>
        <n v="258.73"/>
        <n v="221.88"/>
        <n v="322.05"/>
        <n v="365.79"/>
        <n v="346.5"/>
        <n v="397.69"/>
        <n v="195.03"/>
        <n v="88.96"/>
        <n v="512.71"/>
        <n v="165.35"/>
        <n v="253.15"/>
        <n v="306.66"/>
        <n v="327"/>
        <n v="400.8"/>
        <n v="39.34"/>
        <n v="437.06"/>
        <n v="51.25"/>
        <n v="288.95"/>
        <n v="102.22"/>
        <n v="591.24"/>
        <n v="535.23"/>
        <n v="466.22"/>
        <n v="255.73"/>
        <n v="122.55"/>
        <n v="326.43"/>
        <n v="513.63"/>
        <n v="215.13"/>
        <n v="211.14"/>
        <n v="591.54"/>
        <n v="143.51"/>
        <n v="296.94"/>
        <n v="39.85"/>
        <n v="260.08"/>
        <n v="470.91"/>
        <n v="222.64"/>
        <n v="589.79"/>
        <n v="67.47"/>
        <n v="444.31"/>
        <n v="596.93"/>
        <n v="494.2"/>
        <n v="340.09"/>
        <n v="298.57"/>
        <n v="503.49"/>
        <n v="562.54"/>
        <n v="593.69"/>
        <n v="246.98"/>
        <n v="594.69"/>
        <n v="106.22"/>
        <n v="163.33"/>
        <n v="67.07"/>
        <n v="173.97"/>
        <n v="464.24"/>
        <n v="513.96"/>
        <n v="470.65"/>
        <n v="384.17"/>
        <n v="315.67"/>
        <n v="429.59"/>
        <n v="243.64"/>
        <n v="507.17"/>
        <n v="411.16"/>
        <n v="423.22"/>
        <n v="328.52"/>
        <n v="532.86"/>
        <n v="162.43"/>
        <n v="469.92"/>
        <n v="303.26"/>
        <n v="535.19"/>
        <n v="217.64"/>
        <n v="231.06"/>
        <n v="286.66"/>
        <n v="316.93"/>
        <n v="209.67"/>
        <n v="176.85"/>
        <n v="398.73"/>
        <n v="85.11"/>
        <n v="529.37"/>
        <n v="126.59"/>
        <n v="421"/>
        <n v="367.54"/>
        <n v="122.95"/>
        <n v="174.82"/>
        <n v="254.26"/>
        <n v="424.06"/>
        <n v="388.65"/>
        <n v="326.36"/>
        <n v="464.52"/>
        <n v="458.39"/>
        <n v="376.45"/>
        <n v="475.39"/>
        <n v="210.54"/>
        <n v="530.53"/>
        <n v="374.72"/>
        <n v="496.08"/>
        <n v="334.57"/>
        <n v="142.79"/>
        <n v="332.31"/>
        <n v="232.1"/>
        <n v="423.04"/>
        <n v="504.13"/>
        <n v="411.67"/>
        <n v="415.46"/>
        <n v="142.04"/>
        <n v="590.79"/>
        <n v="507.38"/>
        <n v="476.57"/>
        <n v="208.18"/>
        <n v="328.34"/>
        <n v="95.21"/>
        <n v="330.01"/>
        <n v="100.35"/>
        <n v="338.53"/>
        <n v="394.5"/>
        <n v="243.26"/>
        <n v="306.65"/>
        <n v="527.26"/>
        <n v="78.51"/>
        <n v="478.16"/>
        <n v="114.89"/>
        <n v="36.47"/>
        <n v="462.55"/>
        <n v="252"/>
        <n v="525.42"/>
        <n v="321.95"/>
        <n v="28.02"/>
        <n v="434.28"/>
        <n v="79.49"/>
        <n v="113.34"/>
        <n v="217.09"/>
        <n v="460.34"/>
        <n v="573.23"/>
        <n v="232.29"/>
        <n v="500.2"/>
        <n v="126.61"/>
        <n v="487.2"/>
        <n v="399.63"/>
        <n v="127.75"/>
        <n v="191.96"/>
        <n v="92.09"/>
        <n v="239.04"/>
        <n v="134.13"/>
        <n v="391.74"/>
        <n v="596.79"/>
        <n v="22.03"/>
        <n v="331.44"/>
        <n v="350.59"/>
        <n v="549.81"/>
        <n v="311.01"/>
        <n v="333.07"/>
        <n v="290.92"/>
        <n v="172.31"/>
        <n v="47.78"/>
        <n v="254.06"/>
        <n v="45.77"/>
        <n v="337.04"/>
        <n v="194.77"/>
        <n v="327.16"/>
        <n v="93.56"/>
        <n v="560.59"/>
        <n v="538.29"/>
        <n v="126.15"/>
        <n v="215.91"/>
        <n v="373.89"/>
        <n v="70.98"/>
        <n v="222.42"/>
        <n v="161.9"/>
        <n v="550.58"/>
        <n v="513.72"/>
        <n v="354.2"/>
        <n v="319.4"/>
        <n v="560.47"/>
        <n v="582.06"/>
        <n v="88.35"/>
        <n v="108.93"/>
        <n v="410.89"/>
        <n v="25.8"/>
        <n v="51.26"/>
        <n v="534.53"/>
        <n v="523.29"/>
        <n v="224"/>
        <n v="536.26"/>
        <n v="362.3"/>
        <n v="486.45"/>
      </sharedItems>
    </cacheField>
    <cacheField name="discount" numFmtId="0">
      <sharedItems containsSemiMixedTypes="0" containsString="0" containsNumber="1" minValue="0" maxValue="0.35" count="36">
        <n v="0.28"/>
        <n v="0.09"/>
        <n v="0.06"/>
        <n v="0.3"/>
        <n v="0.27"/>
        <n v="0.31"/>
        <n v="0.23"/>
        <n v="0.33"/>
        <n v="0.02"/>
        <n v="0.05"/>
        <n v="0.14"/>
        <n v="0.13"/>
        <n v="0.2"/>
        <n v="0.34"/>
        <n v="0.1"/>
        <n v="0.18"/>
        <n v="0.08"/>
        <n v="0.03"/>
        <n v="0.01"/>
        <n v="0.11"/>
        <n v="0.17"/>
        <n v="0.26"/>
        <n v="0.29"/>
        <n v="0.32"/>
        <n v="0.04"/>
        <n v="0.16"/>
        <n v="0.24"/>
        <n v="0.22"/>
        <n v="0.25"/>
        <n v="0.15"/>
        <n v="0.21"/>
        <n v="0.35"/>
        <n v="0.12"/>
        <n v="0.19"/>
        <n v="0"/>
        <n v="0.07"/>
      </sharedItems>
    </cacheField>
    <cacheField name="payment_method" numFmtId="0">
      <sharedItems count="3">
        <s v="Wallet"/>
        <s v="Card"/>
        <s v="COD"/>
      </sharedItems>
    </cacheField>
    <cacheField name="cust_rating" numFmtId="183">
      <sharedItems count="3">
        <s v="GOOD"/>
        <s v="OK"/>
        <s v="BAD"/>
      </sharedItems>
    </cacheField>
    <cacheField name="customer_rating" numFmtId="183">
      <sharedItems containsSemiMixedTypes="0" containsString="0" containsNumber="1" minValue="1" maxValue="5" count="41">
        <n v="4.7"/>
        <n v="3.9"/>
        <n v="4.2"/>
        <n v="2.9"/>
        <n v="1.9"/>
        <n v="2.5"/>
        <n v="3.8"/>
        <n v="2.2"/>
        <n v="1.6"/>
        <n v="4.9"/>
        <n v="4.6"/>
        <n v="2.3"/>
        <n v="3.7"/>
        <n v="1.5"/>
        <n v="3.3"/>
        <n v="1.3"/>
        <n v="3.4"/>
        <n v="1.8"/>
        <n v="4"/>
        <n v="1.4"/>
        <n v="4.5"/>
        <n v="2.8"/>
        <n v="2.1"/>
        <n v="3"/>
        <n v="1.2"/>
        <n v="4.4"/>
        <n v="2"/>
        <n v="4.1"/>
        <n v="5"/>
        <n v="3.1"/>
        <n v="4.8"/>
        <n v="3.2"/>
        <n v="3.6"/>
        <n v="3.5"/>
        <n v="2.7"/>
        <n v="2.6"/>
        <n v="1.7"/>
        <n v="4.3"/>
        <n v="1.1"/>
        <n v="1"/>
        <n v="2.4"/>
      </sharedItems>
    </cacheField>
    <cacheField name="revenue" numFmtId="178">
      <sharedItems containsSemiMixedTypes="0" containsString="0" containsNumber="1" minValue="11.21" maxValue="4119.33" count="4941">
        <n v="1883.2"/>
        <n v="304.1"/>
        <n v="2419.75"/>
        <n v="932.34"/>
        <n v="1999.75"/>
        <n v="644.35"/>
        <n v="404.71"/>
        <n v="279.74"/>
        <n v="80.12"/>
        <n v="2569.9"/>
        <n v="468.56"/>
        <n v="1843.55"/>
        <n v="362.64"/>
        <n v="221.82"/>
        <n v="2497.28"/>
        <n v="2552.28"/>
        <n v="423.1"/>
        <n v="283.97"/>
        <n v="434.94"/>
        <n v="2608.45"/>
        <n v="72.13"/>
        <n v="1387.01"/>
        <n v="79.56"/>
        <n v="983.97"/>
        <n v="2858.81"/>
        <n v="1025.39"/>
        <n v="1063.46"/>
        <n v="2493.27"/>
        <n v="3528.15"/>
        <n v="2989.64"/>
        <n v="1875.01"/>
        <n v="1805.45"/>
        <n v="167.06"/>
        <n v="2055.08"/>
        <n v="447.7"/>
        <n v="992.55"/>
        <n v="1077.57"/>
        <n v="2368.71"/>
        <n v="244.78"/>
        <n v="237.1"/>
        <n v="1258.72"/>
        <n v="1447.71"/>
        <n v="1737.74"/>
        <n v="412.83"/>
        <n v="1617.79"/>
        <n v="540.54"/>
        <n v="629.76"/>
        <n v="258.87"/>
        <n v="410.87"/>
        <n v="523.57"/>
        <n v="607.08"/>
        <n v="92.83"/>
        <n v="1987.5"/>
        <n v="939.32"/>
        <n v="1840.47"/>
        <n v="1426.4"/>
        <n v="651.6"/>
        <n v="1686.44"/>
        <n v="1423.6"/>
        <n v="40.42"/>
        <n v="3314.03"/>
        <n v="1299.78"/>
        <n v="2716.07"/>
        <n v="150.98"/>
        <n v="2441.52"/>
        <n v="742.54"/>
        <n v="211.24"/>
        <n v="251.02"/>
        <n v="438.88"/>
        <n v="443.95"/>
        <n v="148.13"/>
        <n v="138.86"/>
        <n v="1062.43"/>
        <n v="158.81"/>
        <n v="1423.15"/>
        <n v="459.91"/>
        <n v="140.49"/>
        <n v="2559.59"/>
        <n v="60.09"/>
        <n v="460.71"/>
        <n v="285.23"/>
        <n v="323.47"/>
        <n v="305.19"/>
        <n v="1024.78"/>
        <n v="1820.7"/>
        <n v="2512.33"/>
        <n v="1601.12"/>
        <n v="217.43"/>
        <n v="2054.23"/>
        <n v="1048.56"/>
        <n v="147.77"/>
        <n v="1670.96"/>
        <n v="2097.49"/>
        <n v="678.34"/>
        <n v="551.29"/>
        <n v="2638.96"/>
        <n v="626.52"/>
        <n v="2715.34"/>
        <n v="307.4"/>
        <n v="420.78"/>
        <n v="404.17"/>
        <n v="181.33"/>
        <n v="354.57"/>
        <n v="816.94"/>
        <n v="120.1"/>
        <n v="535.5"/>
        <n v="2000.76"/>
        <n v="200.72"/>
        <n v="827.6"/>
        <n v="829.29"/>
        <n v="1471.06"/>
        <n v="2454.7"/>
        <n v="1745.09"/>
        <n v="607.37"/>
        <n v="1561.08"/>
        <n v="910.18"/>
        <n v="485.49"/>
        <n v="1081.12"/>
        <n v="1274.22"/>
        <n v="446.36"/>
        <n v="1045.09"/>
        <n v="317.03"/>
        <n v="230.81"/>
        <n v="3640.56"/>
        <n v="810.81"/>
        <n v="741.3"/>
        <n v="1440.47"/>
        <n v="692.13"/>
        <n v="1465.57"/>
        <n v="835.44"/>
        <n v="1628.86"/>
        <n v="672.65"/>
        <n v="1581.23"/>
        <n v="958.95"/>
        <n v="272.67"/>
        <n v="15.52"/>
        <n v="841.71"/>
        <n v="1990.36"/>
        <n v="93.48"/>
        <n v="806.68"/>
        <n v="129.28"/>
        <n v="2534.45"/>
        <n v="1009.12"/>
        <n v="1518.09"/>
        <n v="1784.97"/>
        <n v="458.28"/>
        <n v="2369.69"/>
        <n v="456.55"/>
        <n v="1524.62"/>
        <n v="2700.55"/>
        <n v="40.95"/>
        <n v="1541.06"/>
        <n v="774.8"/>
        <n v="232.61"/>
        <n v="124.79"/>
        <n v="375.26"/>
        <n v="32"/>
        <n v="2663.13"/>
        <n v="1742.72"/>
        <n v="973.77"/>
        <n v="500.04"/>
        <n v="323.2"/>
        <n v="146.31"/>
        <n v="303.22"/>
        <n v="762.81"/>
        <n v="1479.74"/>
        <n v="966.83"/>
        <n v="1737.34"/>
        <n v="1499.52"/>
        <n v="481.94"/>
        <n v="871.53"/>
        <n v="245.83"/>
        <n v="302.02"/>
        <n v="1910.37"/>
        <n v="287.59"/>
        <n v="914.57"/>
        <n v="794.55"/>
        <n v="2796.31"/>
        <n v="851.48"/>
        <n v="21.13"/>
        <n v="613.93"/>
        <n v="2611.1"/>
        <n v="83.48"/>
        <n v="598.15"/>
        <n v="1671.12"/>
        <n v="1132.74"/>
        <n v="361.89"/>
        <n v="528.2"/>
        <n v="167.18"/>
        <n v="154.75"/>
        <n v="2201.9"/>
        <n v="23.28"/>
        <n v="1632.7"/>
        <n v="675.44"/>
        <n v="751.35"/>
        <n v="317.38"/>
        <n v="876.36"/>
        <n v="1838.38"/>
        <n v="1022.89"/>
        <n v="617.35"/>
        <n v="566.36"/>
        <n v="821.64"/>
        <n v="734.36"/>
        <n v="1791.05"/>
        <n v="2884.21"/>
        <n v="406"/>
        <n v="208.68"/>
        <n v="948.27"/>
        <n v="712.42"/>
        <n v="3089.76"/>
        <n v="508.62"/>
        <n v="282.02"/>
        <n v="216.59"/>
        <n v="508.48"/>
        <n v="112.34"/>
        <n v="1120.02"/>
        <n v="287.93"/>
        <n v="1813.58"/>
        <n v="596.54"/>
        <n v="775.49"/>
        <n v="591.77"/>
        <n v="1252.25"/>
        <n v="3338.37"/>
        <n v="13.01"/>
        <n v="53.12"/>
        <n v="339.93"/>
        <n v="644.67"/>
        <n v="833.94"/>
        <n v="61.03"/>
        <n v="680.22"/>
        <n v="87.38"/>
        <n v="983.86"/>
        <n v="39.4"/>
        <n v="1961.63"/>
        <n v="222.79"/>
        <n v="2327.55"/>
        <n v="1339.64"/>
        <n v="349.51"/>
        <n v="595.84"/>
        <n v="2285.33"/>
        <n v="64.4"/>
        <n v="300.97"/>
        <n v="943.15"/>
        <n v="220.54"/>
        <n v="1505.93"/>
        <n v="2088.05"/>
        <n v="191.88"/>
        <n v="897.56"/>
        <n v="113.7"/>
        <n v="1322.19"/>
        <n v="1105.04"/>
        <n v="148.62"/>
        <n v="1841.13"/>
        <n v="478.64"/>
        <n v="788.37"/>
        <n v="847.16"/>
        <n v="1413.99"/>
        <n v="2317.81"/>
        <n v="2743.44"/>
        <n v="793.57"/>
        <n v="1220.3"/>
        <n v="85.8"/>
        <n v="1656.34"/>
        <n v="2664.06"/>
        <n v="450.43"/>
        <n v="1065.55"/>
        <n v="2541.18"/>
        <n v="129.26"/>
        <n v="485.18"/>
        <n v="609.67"/>
        <n v="650.63"/>
        <n v="224"/>
        <n v="945.17"/>
        <n v="767.17"/>
        <n v="255.52"/>
        <n v="1211.07"/>
        <n v="1062.37"/>
        <n v="1475.04"/>
        <n v="14.42"/>
        <n v="910.91"/>
        <n v="256.38"/>
        <n v="884.02"/>
        <n v="122.28"/>
        <n v="332.49"/>
        <n v="2338.03"/>
        <n v="752.69"/>
        <n v="958.23"/>
        <n v="3107.91"/>
        <n v="443.7"/>
        <n v="2079.07"/>
        <n v="2598.65"/>
        <n v="1165.58"/>
        <n v="639.83"/>
        <n v="1435.54"/>
        <n v="573.21"/>
        <n v="436.6"/>
        <n v="1712"/>
        <n v="1743.54"/>
        <n v="975"/>
        <n v="1819.93"/>
        <n v="455.07"/>
        <n v="798.89"/>
        <n v="1426.26"/>
        <n v="543.47"/>
        <n v="2217.77"/>
        <n v="2135.13"/>
        <n v="504.17"/>
        <n v="824.39"/>
        <n v="1119.42"/>
        <n v="2145.13"/>
        <n v="317.77"/>
        <n v="301.68"/>
        <n v="95.33"/>
        <n v="400.41"/>
        <n v="626.31"/>
        <n v="82.95"/>
        <n v="489.47"/>
        <n v="2258.17"/>
        <n v="372.31"/>
        <n v="3214.19"/>
        <n v="1750.06"/>
        <n v="338.23"/>
        <n v="201.62"/>
        <n v="804.53"/>
        <n v="245.14"/>
        <n v="45.46"/>
        <n v="2930.38"/>
        <n v="379.91"/>
        <n v="2012.32"/>
        <n v="1598.44"/>
        <n v="87.9"/>
        <n v="1546.54"/>
        <n v="1385.36"/>
        <n v="1132.34"/>
        <n v="423.73"/>
        <n v="3449.5"/>
        <n v="850.57"/>
        <n v="105.11"/>
        <n v="590.2"/>
        <n v="2850.78"/>
        <n v="1910.3"/>
        <n v="2577.06"/>
        <n v="1578.12"/>
        <n v="102.88"/>
        <n v="2064.39"/>
        <n v="884.99"/>
        <n v="274.75"/>
        <n v="2340.93"/>
        <n v="1021.84"/>
        <n v="777.87"/>
        <n v="2467.42"/>
        <n v="269.15"/>
        <n v="82.35"/>
        <n v="637.04"/>
        <n v="64.53"/>
        <n v="668.82"/>
        <n v="206.19"/>
        <n v="2126.82"/>
        <n v="96.73"/>
        <n v="1081.61"/>
        <n v="871.35"/>
        <n v="1135.54"/>
        <n v="606.67"/>
        <n v="492.09"/>
        <n v="158.58"/>
        <n v="75.67"/>
        <n v="704"/>
        <n v="366.11"/>
        <n v="3538.2"/>
        <n v="847.61"/>
        <n v="783.03"/>
        <n v="283.92"/>
        <n v="232.31"/>
        <n v="967.08"/>
        <n v="265.14"/>
        <n v="1096.92"/>
        <n v="1704.24"/>
        <n v="353.58"/>
        <n v="28.64"/>
        <n v="2070.5"/>
        <n v="3381.62"/>
        <n v="800.59"/>
        <n v="1002.05"/>
        <n v="3251.08"/>
        <n v="1645.23"/>
        <n v="120.23"/>
        <n v="2011.74"/>
        <n v="1106.58"/>
        <n v="1934.79"/>
        <n v="772.74"/>
        <n v="1236.69"/>
        <n v="239.3"/>
        <n v="2065.93"/>
        <n v="356.58"/>
        <n v="2000.26"/>
        <n v="844.91"/>
        <n v="2690.63"/>
        <n v="429.62"/>
        <n v="226.68"/>
        <n v="1438.73"/>
        <n v="1040.52"/>
        <n v="1345.67"/>
        <n v="3713.89"/>
        <n v="351.61"/>
        <n v="2129.95"/>
        <n v="2887.11"/>
        <n v="329.79"/>
        <n v="421.78"/>
        <n v="3472.39"/>
        <n v="1572.54"/>
        <n v="1628.93"/>
        <n v="924.74"/>
        <n v="1192.17"/>
        <n v="345.57"/>
        <n v="808.67"/>
        <n v="415.07"/>
        <n v="258.63"/>
        <n v="208.3"/>
        <n v="1170.17"/>
        <n v="1628.82"/>
        <n v="2001.36"/>
        <n v="2332.76"/>
        <n v="630.46"/>
        <n v="1344"/>
        <n v="1279.2"/>
        <n v="1258.29"/>
        <n v="2973.08"/>
        <n v="2119.15"/>
        <n v="364.74"/>
        <n v="442.87"/>
        <n v="989.78"/>
        <n v="1754.03"/>
        <n v="1276.55"/>
        <n v="206.44"/>
        <n v="265.38"/>
        <n v="194.89"/>
        <n v="1594.53"/>
        <n v="843.84"/>
        <n v="150.97"/>
        <n v="863.55"/>
        <n v="1103.41"/>
        <n v="221.16"/>
        <n v="300.66"/>
        <n v="388.27"/>
        <n v="605.92"/>
        <n v="2364.79"/>
        <n v="524.6"/>
        <n v="57.8"/>
        <n v="1491.95"/>
        <n v="882.41"/>
        <n v="2981.1"/>
        <n v="1768.57"/>
        <n v="1022.02"/>
        <n v="1036.64"/>
        <n v="2041.22"/>
        <n v="1872.3"/>
        <n v="635.52"/>
        <n v="2332.75"/>
        <n v="851.61"/>
        <n v="171.5"/>
        <n v="1894.91"/>
        <n v="1178.88"/>
        <n v="760.15"/>
        <n v="208.21"/>
        <n v="2665.76"/>
        <n v="360.3"/>
        <n v="424.2"/>
        <n v="789.54"/>
        <n v="1395.04"/>
        <n v="1520.35"/>
        <n v="1571.05"/>
        <n v="1606.31"/>
        <n v="906.24"/>
        <n v="1085.76"/>
        <n v="1053.34"/>
        <n v="2074.87"/>
        <n v="430.86"/>
        <n v="3017.5"/>
        <n v="792.05"/>
        <n v="1073.27"/>
        <n v="423.58"/>
        <n v="2166.3"/>
        <n v="3196.45"/>
        <n v="2576.34"/>
        <n v="1587.8"/>
        <n v="3049.04"/>
        <n v="278.49"/>
        <n v="178.34"/>
        <n v="1423.33"/>
        <n v="1044.17"/>
        <n v="207.32"/>
        <n v="652.19"/>
        <n v="1054.11"/>
        <n v="728.5"/>
        <n v="310.85"/>
        <n v="338.58"/>
        <n v="2880.85"/>
        <n v="1166.83"/>
        <n v="483.13"/>
        <n v="1024.35"/>
        <n v="2036.28"/>
        <n v="3917.54"/>
        <n v="3252.74"/>
        <n v="96.86"/>
        <n v="533.2"/>
        <n v="200.46"/>
        <n v="878.79"/>
        <n v="1557.66"/>
        <n v="1444.87"/>
        <n v="1037.03"/>
        <n v="67.31"/>
        <n v="1719.38"/>
        <n v="2975.46"/>
        <n v="2307.46"/>
        <n v="592.61"/>
        <n v="1293.97"/>
        <n v="1265.53"/>
        <n v="892.88"/>
        <n v="1088.13"/>
        <n v="1883.8"/>
        <n v="1173.27"/>
        <n v="95.97"/>
        <n v="580.96"/>
        <n v="1032.9"/>
        <n v="906.32"/>
        <n v="1057.65"/>
        <n v="700.92"/>
        <n v="2025.81"/>
        <n v="150.06"/>
        <n v="105.02"/>
        <n v="3162.36"/>
        <n v="445.18"/>
        <n v="1326.07"/>
        <n v="29.23"/>
        <n v="1112.6"/>
        <n v="3490.26"/>
        <n v="38.96"/>
        <n v="535.24"/>
        <n v="445.47"/>
        <n v="393.52"/>
        <n v="733.51"/>
        <n v="320.26"/>
        <n v="1311.44"/>
        <n v="1142.38"/>
        <n v="1088.94"/>
        <n v="719.37"/>
        <n v="357.93"/>
        <n v="945.37"/>
        <n v="454.41"/>
        <n v="2126.81"/>
        <n v="1556.87"/>
        <n v="1505.03"/>
        <n v="84.26"/>
        <n v="215.94"/>
        <n v="185.03"/>
        <n v="178.65"/>
        <n v="664.94"/>
        <n v="480.99"/>
        <n v="631.05"/>
        <n v="548.93"/>
        <n v="1431.88"/>
        <n v="615.71"/>
        <n v="601.34"/>
        <n v="407.56"/>
        <n v="1753.93"/>
        <n v="250.62"/>
        <n v="1207.18"/>
        <n v="2650.84"/>
        <n v="2552.25"/>
        <n v="3394.23"/>
        <n v="252.84"/>
        <n v="963.79"/>
        <n v="348.5"/>
        <n v="740.83"/>
        <n v="329.7"/>
        <n v="601.69"/>
        <n v="2936.71"/>
        <n v="660.9"/>
        <n v="157.12"/>
        <n v="1396.94"/>
        <n v="1477.16"/>
        <n v="1309.71"/>
        <n v="915.47"/>
        <n v="1939.41"/>
        <n v="564.44"/>
        <n v="347.71"/>
        <n v="3356.98"/>
        <n v="279.83"/>
        <n v="915.43"/>
        <n v="263.1"/>
        <n v="306.13"/>
        <n v="41.15"/>
        <n v="253.46"/>
        <n v="995.54"/>
        <n v="377.65"/>
        <n v="301.35"/>
        <n v="338.55"/>
        <n v="1333.74"/>
        <n v="512.09"/>
        <n v="905.32"/>
        <n v="2779.56"/>
        <n v="751.44"/>
        <n v="1920.57"/>
        <n v="154.67"/>
        <n v="1867.09"/>
        <n v="2423.69"/>
        <n v="904.29"/>
        <n v="1918.66"/>
        <n v="1143.16"/>
        <n v="1623.01"/>
        <n v="1371.91"/>
        <n v="973.29"/>
        <n v="1225.18"/>
        <n v="1979.41"/>
        <n v="109.59"/>
        <n v="1231.66"/>
        <n v="667.44"/>
        <n v="1492.53"/>
        <n v="1491.86"/>
        <n v="1515.63"/>
        <n v="48.45"/>
        <n v="211.44"/>
        <n v="250.31"/>
        <n v="834.94"/>
        <n v="475.04"/>
        <n v="966.6"/>
        <n v="1876.89"/>
        <n v="268.08"/>
        <n v="469.09"/>
        <n v="110.19"/>
        <n v="469.81"/>
        <n v="886.65"/>
        <n v="1671.48"/>
        <n v="970.11"/>
        <n v="197.87"/>
        <n v="224.53"/>
        <n v="932.39"/>
        <n v="1241.05"/>
        <n v="1101.61"/>
        <n v="675.29"/>
        <n v="903.94"/>
        <n v="785.88"/>
        <n v="891.33"/>
        <n v="1162.92"/>
        <n v="3023.48"/>
        <n v="484.42"/>
        <n v="925.22"/>
        <n v="96.22"/>
        <n v="1008.6"/>
        <n v="431.7"/>
        <n v="274.68"/>
        <n v="1319.93"/>
        <n v="133.29"/>
        <n v="154.18"/>
        <n v="415.09"/>
        <n v="2470.7"/>
        <n v="78.62"/>
        <n v="321.73"/>
        <n v="1334.39"/>
        <n v="1767.13"/>
        <n v="2746.23"/>
        <n v="66.46"/>
        <n v="2419.63"/>
        <n v="105.54"/>
        <n v="672.49"/>
        <n v="175.32"/>
        <n v="1102.79"/>
        <n v="298.87"/>
        <n v="685.92"/>
        <n v="898.14"/>
        <n v="1518.76"/>
        <n v="222.87"/>
        <n v="1791.09"/>
        <n v="2597.22"/>
        <n v="300.26"/>
        <n v="652.56"/>
        <n v="1479.87"/>
        <n v="1153.52"/>
        <n v="2941.22"/>
        <n v="1347.69"/>
        <n v="578.91"/>
        <n v="517.44"/>
        <n v="311.85"/>
        <n v="2047.36"/>
        <n v="1607.64"/>
        <n v="717.88"/>
        <n v="1049.6"/>
        <n v="457.7"/>
        <n v="822.5"/>
        <n v="1037.4"/>
        <n v="52.1"/>
        <n v="2687.6"/>
        <n v="292.55"/>
        <n v="951.3"/>
        <n v="276.87"/>
        <n v="1325.58"/>
        <n v="654.54"/>
        <n v="959.9"/>
        <n v="2722.28"/>
        <n v="297.33"/>
        <n v="209.76"/>
        <n v="1994.22"/>
        <n v="36.23"/>
        <n v="111.61"/>
        <n v="1872.39"/>
        <n v="1908.9"/>
        <n v="1532.21"/>
        <n v="980.68"/>
        <n v="334.36"/>
        <n v="1093.29"/>
        <n v="76.99"/>
        <n v="111.57"/>
        <n v="716.18"/>
        <n v="1169.74"/>
        <n v="1511.48"/>
        <n v="1380.23"/>
        <n v="881.75"/>
        <n v="82.65"/>
        <n v="480.25"/>
        <n v="1918.49"/>
        <n v="331.91"/>
        <n v="725.57"/>
        <n v="2073.66"/>
        <n v="715.47"/>
        <n v="1358.41"/>
        <n v="183.19"/>
        <n v="96.13"/>
        <n v="877.63"/>
        <n v="479.67"/>
        <n v="260.22"/>
        <n v="166.89"/>
        <n v="158.13"/>
        <n v="281.93"/>
        <n v="1914.61"/>
        <n v="373.71"/>
        <n v="1702.29"/>
        <n v="352.82"/>
        <n v="331.34"/>
        <n v="1082.45"/>
        <n v="1015.02"/>
        <n v="454.94"/>
        <n v="2296.09"/>
        <n v="366.6"/>
        <n v="2483.44"/>
        <n v="345.3"/>
        <n v="2336.45"/>
        <n v="874.13"/>
        <n v="150.22"/>
        <n v="1065.44"/>
        <n v="340.5"/>
        <n v="143.04"/>
        <n v="68.43"/>
        <n v="699.03"/>
        <n v="1023.68"/>
        <n v="866.75"/>
        <n v="827.69"/>
        <n v="3457.66"/>
        <n v="1434.49"/>
        <n v="973.5"/>
        <n v="43.74"/>
        <n v="544.92"/>
        <n v="2645.71"/>
        <n v="833.69"/>
        <n v="540.09"/>
        <n v="1865.67"/>
        <n v="80.09"/>
        <n v="614.81"/>
        <n v="28.48"/>
        <n v="297.86"/>
        <n v="3427.75"/>
        <n v="421.02"/>
        <n v="365.29"/>
        <n v="315.03"/>
        <n v="1008.02"/>
        <n v="141.71"/>
        <n v="1522.38"/>
        <n v="445.65"/>
        <n v="1159.73"/>
        <n v="1538.06"/>
        <n v="1026.82"/>
        <n v="1339.29"/>
        <n v="1442.14"/>
        <n v="890.49"/>
        <n v="1683.53"/>
        <n v="1438.3"/>
        <n v="372.77"/>
        <n v="173.7"/>
        <n v="182.34"/>
        <n v="765.7"/>
        <n v="229.45"/>
        <n v="629.06"/>
        <n v="726.7"/>
        <n v="813.35"/>
        <n v="501.32"/>
        <n v="1278.04"/>
        <n v="544.73"/>
        <n v="86.04"/>
        <n v="1350.22"/>
        <n v="378.26"/>
        <n v="869.86"/>
        <n v="191.76"/>
        <n v="587.41"/>
        <n v="726.53"/>
        <n v="1239.9"/>
        <n v="1159.8"/>
        <n v="406.03"/>
        <n v="218.25"/>
        <n v="38.32"/>
        <n v="376.04"/>
        <n v="365.88"/>
        <n v="1165.41"/>
        <n v="1589.66"/>
        <n v="100.26"/>
        <n v="1041.6"/>
        <n v="266.51"/>
        <n v="1769.32"/>
        <n v="605.65"/>
        <n v="1397.19"/>
        <n v="3445.18"/>
        <n v="429.71"/>
        <n v="3308.63"/>
        <n v="197.8"/>
        <n v="826.03"/>
        <n v="906.82"/>
        <n v="341.94"/>
        <n v="128.85"/>
        <n v="152.57"/>
        <n v="2061.59"/>
        <n v="4005.93"/>
        <n v="1402.87"/>
        <n v="2452.89"/>
        <n v="1132"/>
        <n v="731.81"/>
        <n v="1894.99"/>
        <n v="179.24"/>
        <n v="258.33"/>
        <n v="364.84"/>
        <n v="727.34"/>
        <n v="562.83"/>
        <n v="1532.63"/>
        <n v="559.67"/>
        <n v="529.87"/>
        <n v="498.14"/>
        <n v="239.88"/>
        <n v="297.9"/>
        <n v="1803.4"/>
        <n v="294.32"/>
        <n v="1435.36"/>
        <n v="200.98"/>
        <n v="158.97"/>
        <n v="115.77"/>
        <n v="123.8"/>
        <n v="278.95"/>
        <n v="113.13"/>
        <n v="732.86"/>
        <n v="166.5"/>
        <n v="109.11"/>
        <n v="447.25"/>
        <n v="1473.81"/>
        <n v="299.59"/>
        <n v="965.11"/>
        <n v="1049.04"/>
        <n v="2079.66"/>
        <n v="1890.18"/>
        <n v="539.2"/>
        <n v="67.81"/>
        <n v="2379.42"/>
        <n v="1566.61"/>
        <n v="1757.3"/>
        <n v="2137.09"/>
        <n v="1143.75"/>
        <n v="701.75"/>
        <n v="264.59"/>
        <n v="576.3"/>
        <n v="511.84"/>
        <n v="1599.7"/>
        <n v="243.69"/>
        <n v="449.48"/>
        <n v="820.39"/>
        <n v="1046.03"/>
        <n v="1387.08"/>
        <n v="479.54"/>
        <n v="2868.54"/>
        <n v="2566.34"/>
        <n v="89.49"/>
        <n v="2050.61"/>
        <n v="1308.85"/>
        <n v="1332.79"/>
        <n v="631.17"/>
        <n v="918.05"/>
        <n v="467.14"/>
        <n v="683.87"/>
        <n v="134.83"/>
        <n v="1002.26"/>
        <n v="415.8"/>
        <n v="1305.92"/>
        <n v="538.99"/>
        <n v="819.66"/>
        <n v="3094.4"/>
        <n v="993.34"/>
        <n v="61.44"/>
        <n v="1047.93"/>
        <n v="2018.62"/>
        <n v="340.09"/>
        <n v="184.28"/>
        <n v="788.18"/>
        <n v="976.03"/>
        <n v="1629.96"/>
        <n v="474.26"/>
        <n v="756.69"/>
        <n v="662.96"/>
        <n v="354.28"/>
        <n v="550.02"/>
        <n v="1766.44"/>
        <n v="1382.61"/>
        <n v="337.04"/>
        <n v="607.95"/>
        <n v="464.47"/>
        <n v="490.51"/>
        <n v="426.94"/>
        <n v="3031.99"/>
        <n v="1845.18"/>
        <n v="305.94"/>
        <n v="1782.25"/>
        <n v="3078.5"/>
        <n v="1139.85"/>
        <n v="206.47"/>
        <n v="576.98"/>
        <n v="1484.27"/>
        <n v="1566.55"/>
        <n v="721.85"/>
        <n v="843.7"/>
        <n v="737.93"/>
        <n v="2466.99"/>
        <n v="538.57"/>
        <n v="159.51"/>
        <n v="864.43"/>
        <n v="230.48"/>
        <n v="349.11"/>
        <n v="731.13"/>
        <n v="1418.1"/>
        <n v="468.98"/>
        <n v="1782.4"/>
        <n v="933.99"/>
        <n v="426.2"/>
        <n v="77.18"/>
        <n v="90.77"/>
        <n v="2743.35"/>
        <n v="1016.66"/>
        <n v="470.16"/>
        <n v="679.64"/>
        <n v="140.62"/>
        <n v="598.28"/>
        <n v="306.54"/>
        <n v="2375.93"/>
        <n v="1292.96"/>
        <n v="3928.63"/>
        <n v="902.64"/>
        <n v="490.99"/>
        <n v="161.46"/>
        <n v="613.43"/>
        <n v="1185.56"/>
        <n v="1940.74"/>
        <n v="16.02"/>
        <n v="230.32"/>
        <n v="2294.91"/>
        <n v="657.34"/>
        <n v="1815.41"/>
        <n v="1296.54"/>
        <n v="1553.74"/>
        <n v="619.94"/>
        <n v="649.29"/>
        <n v="672.5"/>
        <n v="1405.93"/>
        <n v="1282.33"/>
        <n v="1889.51"/>
        <n v="766.14"/>
        <n v="1880.64"/>
        <n v="215.69"/>
        <n v="1039.23"/>
        <n v="2414.51"/>
        <n v="630.51"/>
        <n v="580.75"/>
        <n v="189.4"/>
        <n v="1095.83"/>
        <n v="633.51"/>
        <n v="1011.9"/>
        <n v="388.09"/>
        <n v="115.37"/>
        <n v="1130.5"/>
        <n v="523.65"/>
        <n v="796.81"/>
        <n v="1360.06"/>
        <n v="840.64"/>
        <n v="886.67"/>
        <n v="39.32"/>
        <n v="622.12"/>
        <n v="79.53"/>
        <n v="1014.91"/>
        <n v="2613.3"/>
        <n v="1058.28"/>
        <n v="1262.68"/>
        <n v="1452.56"/>
        <n v="1477.22"/>
        <n v="52.39"/>
        <n v="562.95"/>
        <n v="616.11"/>
        <n v="787.32"/>
        <n v="690.34"/>
        <n v="693.87"/>
        <n v="34.95"/>
        <n v="766.93"/>
        <n v="1681.53"/>
        <n v="1053.31"/>
        <n v="932.06"/>
        <n v="138.24"/>
        <n v="1479.62"/>
        <n v="2981.29"/>
        <n v="222.75"/>
        <n v="791.07"/>
        <n v="71.55"/>
        <n v="1777.05"/>
        <n v="25.46"/>
        <n v="3893.11"/>
        <n v="2845.89"/>
        <n v="3086.15"/>
        <n v="1092.56"/>
        <n v="722.52"/>
        <n v="58.9"/>
        <n v="74.23"/>
        <n v="306.12"/>
        <n v="1790.91"/>
        <n v="384.66"/>
        <n v="302.2"/>
        <n v="44.11"/>
        <n v="272.4"/>
        <n v="2890.44"/>
        <n v="124.06"/>
        <n v="172.33"/>
        <n v="213.2"/>
        <n v="1186.84"/>
        <n v="76.44"/>
        <n v="444.34"/>
        <n v="315.26"/>
        <n v="1522.1"/>
        <n v="1862.28"/>
        <n v="1936.93"/>
        <n v="821.05"/>
        <n v="912.57"/>
        <n v="370.33"/>
        <n v="457.28"/>
        <n v="1800.8"/>
        <n v="2383.92"/>
        <n v="153.87"/>
        <n v="241.6"/>
        <n v="2973.8"/>
        <n v="277.09"/>
        <n v="2074.44"/>
        <n v="2795.21"/>
        <n v="1937.22"/>
        <n v="267.74"/>
        <n v="1362.45"/>
        <n v="1332.97"/>
        <n v="492.26"/>
        <n v="1238.43"/>
        <n v="940.87"/>
        <n v="1167.26"/>
        <n v="111.49"/>
        <n v="837.02"/>
        <n v="393.94"/>
        <n v="3035.29"/>
        <n v="1806.79"/>
        <n v="881.23"/>
        <n v="128.4"/>
        <n v="496.04"/>
        <n v="207.03"/>
        <n v="267.82"/>
        <n v="1142.71"/>
        <n v="1357.58"/>
        <n v="1174.81"/>
        <n v="1883.03"/>
        <n v="132.82"/>
        <n v="125.24"/>
        <n v="612.77"/>
        <n v="1486.53"/>
        <n v="3311.29"/>
        <n v="110.4"/>
        <n v="777.2"/>
        <n v="365.61"/>
        <n v="1638.61"/>
        <n v="1130.05"/>
        <n v="2502.75"/>
        <n v="985.32"/>
        <n v="980.73"/>
        <n v="1574.97"/>
        <n v="502.03"/>
        <n v="1771.43"/>
        <n v="1746.21"/>
        <n v="1429.3"/>
        <n v="790.64"/>
        <n v="507.44"/>
        <n v="1725.25"/>
        <n v="982.24"/>
        <n v="1658.42"/>
        <n v="410.06"/>
        <n v="412.66"/>
        <n v="1575.87"/>
        <n v="1041.09"/>
        <n v="63.62"/>
        <n v="2634.63"/>
        <n v="1580.57"/>
        <n v="733.26"/>
        <n v="264.97"/>
        <n v="1675.84"/>
        <n v="2025.78"/>
        <n v="297.51"/>
        <n v="737.89"/>
        <n v="706.09"/>
        <n v="215.12"/>
        <n v="281.92"/>
        <n v="1254.54"/>
        <n v="1557.68"/>
        <n v="1145.86"/>
        <n v="61.96"/>
        <n v="258.98"/>
        <n v="409.25"/>
        <n v="876.31"/>
        <n v="2644.15"/>
        <n v="1586.25"/>
        <n v="90.39"/>
        <n v="3100.45"/>
        <n v="803.23"/>
        <n v="611.99"/>
        <n v="1312.16"/>
        <n v="1166.85"/>
        <n v="1042.23"/>
        <n v="482.72"/>
        <n v="515.76"/>
        <n v="304.74"/>
        <n v="1169.69"/>
        <n v="942.24"/>
        <n v="1529.6"/>
        <n v="1149.66"/>
        <n v="1475.55"/>
        <n v="614.19"/>
        <n v="256.25"/>
        <n v="771.9"/>
        <n v="954.09"/>
        <n v="1562.31"/>
        <n v="493.77"/>
        <n v="48.08"/>
        <n v="86.28"/>
        <n v="198.92"/>
        <n v="2181.69"/>
        <n v="35.41"/>
        <n v="432.31"/>
        <n v="319.14"/>
        <n v="2202.06"/>
        <n v="134.29"/>
        <n v="1370.66"/>
        <n v="506.86"/>
        <n v="611.89"/>
        <n v="528.83"/>
        <n v="477.61"/>
        <n v="1295.39"/>
        <n v="1219.65"/>
        <n v="307.38"/>
        <n v="931.14"/>
        <n v="170.83"/>
        <n v="133.61"/>
        <n v="3630.66"/>
        <n v="815.87"/>
        <n v="680.32"/>
        <n v="442.36"/>
        <n v="575.34"/>
        <n v="1162.58"/>
        <n v="516.76"/>
        <n v="231.66"/>
        <n v="47.63"/>
        <n v="376.09"/>
        <n v="212.66"/>
        <n v="131.73"/>
        <n v="1242.78"/>
        <n v="289.05"/>
        <n v="1045.92"/>
        <n v="1149.18"/>
        <n v="929.07"/>
        <n v="888.13"/>
        <n v="742.4"/>
        <n v="68.75"/>
        <n v="1463.04"/>
        <n v="627.17"/>
        <n v="13.26"/>
        <n v="1594.07"/>
        <n v="773.36"/>
        <n v="145.16"/>
        <n v="593.89"/>
        <n v="553.09"/>
        <n v="1106.26"/>
        <n v="566.59"/>
        <n v="180.53"/>
        <n v="3428.98"/>
        <n v="2034.83"/>
        <n v="80.32"/>
        <n v="1568.46"/>
        <n v="410.03"/>
        <n v="1093.1"/>
        <n v="834.29"/>
        <n v="634.62"/>
        <n v="307.74"/>
        <n v="2006.08"/>
        <n v="88.25"/>
        <n v="1724.68"/>
        <n v="193.99"/>
        <n v="1485.1"/>
        <n v="26.55"/>
        <n v="1643.48"/>
        <n v="1210.37"/>
        <n v="158.03"/>
        <n v="780.47"/>
        <n v="582.65"/>
        <n v="1193.5"/>
        <n v="222.92"/>
        <n v="412.03"/>
        <n v="2163.57"/>
        <n v="1687.8"/>
        <n v="1150.46"/>
        <n v="1057.75"/>
        <n v="2138.68"/>
        <n v="1229.31"/>
        <n v="1660.42"/>
        <n v="2232.68"/>
        <n v="1146.69"/>
        <n v="1782.26"/>
        <n v="3474.21"/>
        <n v="923.71"/>
        <n v="364.52"/>
        <n v="815.49"/>
        <n v="958.21"/>
        <n v="2090.44"/>
        <n v="346.47"/>
        <n v="3254.53"/>
        <n v="1161.34"/>
        <n v="780.6"/>
        <n v="2601.29"/>
        <n v="1133.78"/>
        <n v="150.7"/>
        <n v="957.67"/>
        <n v="1012"/>
        <n v="2411.72"/>
        <n v="674.86"/>
        <n v="397.4"/>
        <n v="2049.3"/>
        <n v="518.5"/>
        <n v="1609.9"/>
        <n v="2416.34"/>
        <n v="521.39"/>
        <n v="104.53"/>
        <n v="648.61"/>
        <n v="1080.46"/>
        <n v="532.36"/>
        <n v="1442.41"/>
        <n v="315.45"/>
        <n v="1526.49"/>
        <n v="217.24"/>
        <n v="108.57"/>
        <n v="393.05"/>
        <n v="603.71"/>
        <n v="128.01"/>
        <n v="1950.5"/>
        <n v="76.16"/>
        <n v="605.56"/>
        <n v="768.51"/>
        <n v="1531.37"/>
        <n v="1694.48"/>
        <n v="1624.09"/>
        <n v="1593.98"/>
        <n v="893.75"/>
        <n v="1953.36"/>
        <n v="384.12"/>
        <n v="2283.62"/>
        <n v="2594.91"/>
        <n v="1298.94"/>
        <n v="397.94"/>
        <n v="306.4"/>
        <n v="1134.92"/>
        <n v="1570.13"/>
        <n v="792.72"/>
        <n v="1784.82"/>
        <n v="643.76"/>
        <n v="797.45"/>
        <n v="763.75"/>
        <n v="681.24"/>
        <n v="2551.76"/>
        <n v="1381.4"/>
        <n v="2294.82"/>
        <n v="1470.84"/>
        <n v="119.06"/>
        <n v="587.15"/>
        <n v="588.28"/>
        <n v="1438.97"/>
        <n v="819.67"/>
        <n v="30.93"/>
        <n v="889.66"/>
        <n v="612.15"/>
        <n v="717.98"/>
        <n v="173.23"/>
        <n v="1061.22"/>
        <n v="232.06"/>
        <n v="62.77"/>
        <n v="66.37"/>
        <n v="395.17"/>
        <n v="877.25"/>
        <n v="444.86"/>
        <n v="549.94"/>
        <n v="888.57"/>
        <n v="208.88"/>
        <n v="969.63"/>
        <n v="1652.04"/>
        <n v="164.48"/>
        <n v="272.56"/>
        <n v="384.45"/>
        <n v="224.45"/>
        <n v="1523.8"/>
        <n v="1450.01"/>
        <n v="883.78"/>
        <n v="667.58"/>
        <n v="629.27"/>
        <n v="406.92"/>
        <n v="965.09"/>
        <n v="1188.42"/>
        <n v="1222.76"/>
        <n v="330.26"/>
        <n v="2048.96"/>
        <n v="539.26"/>
        <n v="367.02"/>
        <n v="946.64"/>
        <n v="2636.66"/>
        <n v="1941.22"/>
        <n v="1278.3"/>
        <n v="60.58"/>
        <n v="2381.66"/>
        <n v="1064.71"/>
        <n v="1981.41"/>
        <n v="863.6"/>
        <n v="362.22"/>
        <n v="1366.46"/>
        <n v="1587.02"/>
        <n v="875.29"/>
        <n v="1529.18"/>
        <n v="2146.96"/>
        <n v="1284.5"/>
        <n v="3467.67"/>
        <n v="137.56"/>
        <n v="618.97"/>
        <n v="281.42"/>
        <n v="301.09"/>
        <n v="778.26"/>
        <n v="879.46"/>
        <n v="484.21"/>
        <n v="757.83"/>
        <n v="283.54"/>
        <n v="1377.61"/>
        <n v="1895.74"/>
        <n v="945.81"/>
        <n v="1292.48"/>
        <n v="97.72"/>
        <n v="741.45"/>
        <n v="244.84"/>
        <n v="355.29"/>
        <n v="476.65"/>
        <n v="1327.72"/>
        <n v="1775.7"/>
        <n v="320.31"/>
        <n v="536.61"/>
        <n v="561.47"/>
        <n v="2104.94"/>
        <n v="1973.61"/>
        <n v="673.3"/>
        <n v="895.81"/>
        <n v="578.19"/>
        <n v="1449.86"/>
        <n v="2670.89"/>
        <n v="266.48"/>
        <n v="201.78"/>
        <n v="1095.96"/>
        <n v="2083.24"/>
        <n v="184.53"/>
        <n v="1356.31"/>
        <n v="1499.62"/>
        <n v="1293.47"/>
        <n v="88.09"/>
        <n v="338.33"/>
        <n v="1711.75"/>
        <n v="1615.08"/>
        <n v="498.7"/>
        <n v="204.06"/>
        <n v="644.6"/>
        <n v="1431.62"/>
        <n v="289.37"/>
        <n v="2453.73"/>
        <n v="188.6"/>
        <n v="2302.4"/>
        <n v="499.22"/>
        <n v="3136.17"/>
        <n v="1088.35"/>
        <n v="2232.55"/>
        <n v="1203.19"/>
        <n v="993.54"/>
        <n v="2719.09"/>
        <n v="73.78"/>
        <n v="185.75"/>
        <n v="1036.1"/>
        <n v="859.42"/>
        <n v="1165.94"/>
        <n v="1578.61"/>
        <n v="1280.11"/>
        <n v="1447.59"/>
        <n v="621.42"/>
        <n v="447.01"/>
        <n v="1416.82"/>
        <n v="863.69"/>
        <n v="930.07"/>
        <n v="865.85"/>
        <n v="716.24"/>
        <n v="120.58"/>
        <n v="1989.6"/>
        <n v="2489.61"/>
        <n v="148.86"/>
        <n v="907.62"/>
        <n v="45.87"/>
        <n v="1781.96"/>
        <n v="431.43"/>
        <n v="749.26"/>
        <n v="863.27"/>
        <n v="1577.47"/>
        <n v="1803.05"/>
        <n v="208.56"/>
        <n v="2769.65"/>
        <n v="3066.89"/>
        <n v="183.4"/>
        <n v="478.74"/>
        <n v="253.34"/>
        <n v="2179.92"/>
        <n v="1739.94"/>
        <n v="438.29"/>
        <n v="114.99"/>
        <n v="98.59"/>
        <n v="1456.38"/>
        <n v="493.11"/>
        <n v="3568.81"/>
        <n v="505.5"/>
        <n v="1173.45"/>
        <n v="680.82"/>
        <n v="429.13"/>
        <n v="1578.47"/>
        <n v="2074.94"/>
        <n v="901.65"/>
        <n v="2411.91"/>
        <n v="768.38"/>
        <n v="461.71"/>
        <n v="1194.26"/>
        <n v="2300.52"/>
        <n v="162.9"/>
        <n v="614.6"/>
        <n v="1784.06"/>
        <n v="973.86"/>
        <n v="711.43"/>
        <n v="188.25"/>
        <n v="702.09"/>
        <n v="1171.95"/>
        <n v="1445.79"/>
        <n v="1662.89"/>
        <n v="770.7"/>
        <n v="1515.87"/>
        <n v="1099.77"/>
        <n v="650.34"/>
        <n v="240.02"/>
        <n v="1053.66"/>
        <n v="121.91"/>
        <n v="1074.79"/>
        <n v="46.45"/>
        <n v="285.49"/>
        <n v="1821.88"/>
        <n v="2557.34"/>
        <n v="739.92"/>
        <n v="871.2"/>
        <n v="1194.24"/>
        <n v="603.55"/>
        <n v="1129.98"/>
        <n v="2421.71"/>
        <n v="1291.04"/>
        <n v="297.65"/>
        <n v="868.19"/>
        <n v="345.34"/>
        <n v="2805.14"/>
        <n v="513"/>
        <n v="2161.14"/>
        <n v="344.4"/>
        <n v="1040.85"/>
        <n v="1921.74"/>
        <n v="401.04"/>
        <n v="837.21"/>
        <n v="494.42"/>
        <n v="717.81"/>
        <n v="41.54"/>
        <n v="829.21"/>
        <n v="2719.67"/>
        <n v="2696.7"/>
        <n v="1906.34"/>
        <n v="94.28"/>
        <n v="2343.78"/>
        <n v="90.53"/>
        <n v="778.79"/>
        <n v="433.32"/>
        <n v="474.02"/>
        <n v="2335.63"/>
        <n v="560.84"/>
        <n v="1000.69"/>
        <n v="292.32"/>
        <n v="444.14"/>
        <n v="1565.1"/>
        <n v="3623.47"/>
        <n v="1051.69"/>
        <n v="29.69"/>
        <n v="721.47"/>
        <n v="774.64"/>
        <n v="253.98"/>
        <n v="705.75"/>
        <n v="38.48"/>
        <n v="460.53"/>
        <n v="1707.9"/>
        <n v="320.34"/>
        <n v="789.18"/>
        <n v="297.39"/>
        <n v="304.38"/>
        <n v="59.26"/>
        <n v="600.18"/>
        <n v="1375.55"/>
        <n v="1792.37"/>
        <n v="625.38"/>
        <n v="335.02"/>
        <n v="257.41"/>
        <n v="939.45"/>
        <n v="234.92"/>
        <n v="306.43"/>
        <n v="281.38"/>
        <n v="1836.74"/>
        <n v="1274.49"/>
        <n v="1267.2"/>
        <n v="1906.35"/>
        <n v="754.64"/>
        <n v="3140.01"/>
        <n v="431.97"/>
        <n v="781.69"/>
        <n v="1342.86"/>
        <n v="395.16"/>
        <n v="1926.57"/>
        <n v="91.62"/>
        <n v="500.3"/>
        <n v="1036.01"/>
        <n v="82.08"/>
        <n v="658.96"/>
        <n v="371.63"/>
        <n v="357.73"/>
        <n v="747.85"/>
        <n v="1119.87"/>
        <n v="73.87"/>
        <n v="306.98"/>
        <n v="385.59"/>
        <n v="403.9"/>
        <n v="386.13"/>
        <n v="1148.18"/>
        <n v="581.71"/>
        <n v="2027.78"/>
        <n v="771.85"/>
        <n v="307.13"/>
        <n v="438.06"/>
        <n v="768.87"/>
        <n v="1944.5"/>
        <n v="863.71"/>
        <n v="312.39"/>
        <n v="453.86"/>
        <n v="55.6"/>
        <n v="1019.59"/>
        <n v="1292.49"/>
        <n v="1227.82"/>
        <n v="317.84"/>
        <n v="1077"/>
        <n v="93.86"/>
        <n v="1984.54"/>
        <n v="74.92"/>
        <n v="1807.7"/>
        <n v="1769.16"/>
        <n v="160.43"/>
        <n v="2693.18"/>
        <n v="1216.55"/>
        <n v="278.93"/>
        <n v="2390.29"/>
        <n v="3217.98"/>
        <n v="283.73"/>
        <n v="701.44"/>
        <n v="1536.84"/>
        <n v="2313.73"/>
        <n v="1615.16"/>
        <n v="1909"/>
        <n v="1927.62"/>
        <n v="1057.14"/>
        <n v="1633.39"/>
        <n v="1159.03"/>
        <n v="2896.76"/>
        <n v="160.01"/>
        <n v="490.02"/>
        <n v="1031.9"/>
        <n v="821.46"/>
        <n v="1877.88"/>
        <n v="369.85"/>
        <n v="2443.06"/>
        <n v="254.09"/>
        <n v="713.2"/>
        <n v="439.89"/>
        <n v="1119.55"/>
        <n v="355.72"/>
        <n v="1378.08"/>
        <n v="127.51"/>
        <n v="686.72"/>
        <n v="1042.56"/>
        <n v="157.02"/>
        <n v="2093.09"/>
        <n v="834.49"/>
        <n v="2242.25"/>
        <n v="415.89"/>
        <n v="1426.37"/>
        <n v="1437.91"/>
        <n v="185.24"/>
        <n v="1783.27"/>
        <n v="2449.12"/>
        <n v="350.49"/>
        <n v="1790.99"/>
        <n v="1084.55"/>
        <n v="575.48"/>
        <n v="1399.67"/>
        <n v="177.51"/>
        <n v="1083.05"/>
        <n v="1268.93"/>
        <n v="1153.12"/>
        <n v="183.57"/>
        <n v="459.08"/>
        <n v="1486.62"/>
        <n v="3279.17"/>
        <n v="393.41"/>
        <n v="2597.72"/>
        <n v="1128.05"/>
        <n v="415.33"/>
        <n v="257.73"/>
        <n v="889.97"/>
        <n v="787.9"/>
        <n v="426.34"/>
        <n v="50.75"/>
        <n v="1204.77"/>
        <n v="2212.79"/>
        <n v="339.17"/>
        <n v="1719.23"/>
        <n v="1960.07"/>
        <n v="157.4"/>
        <n v="342.77"/>
        <n v="1811.83"/>
        <n v="278.05"/>
        <n v="83.88"/>
        <n v="1680.44"/>
        <n v="1711.41"/>
        <n v="493.94"/>
        <n v="776.32"/>
        <n v="766.23"/>
        <n v="116.74"/>
        <n v="1902.2"/>
        <n v="507.93"/>
        <n v="1276.39"/>
        <n v="1819.84"/>
        <n v="2252.17"/>
        <n v="148.97"/>
        <n v="299.28"/>
        <n v="428.02"/>
        <n v="3264.05"/>
        <n v="736.23"/>
        <n v="95.47"/>
        <n v="1782.01"/>
        <n v="142.39"/>
        <n v="873.02"/>
        <n v="2169.02"/>
        <n v="2401.34"/>
        <n v="1241.86"/>
        <n v="793.02"/>
        <n v="765.97"/>
        <n v="548.31"/>
        <n v="2786.64"/>
        <n v="2095.32"/>
        <n v="988.22"/>
        <n v="2832.46"/>
        <n v="3095.55"/>
        <n v="2184.76"/>
        <n v="260.03"/>
        <n v="942.71"/>
        <n v="230.85"/>
        <n v="48.3"/>
        <n v="617.77"/>
        <n v="310.46"/>
        <n v="1162.69"/>
        <n v="1446.87"/>
        <n v="1387.48"/>
        <n v="1115.21"/>
        <n v="1312.18"/>
        <n v="34.05"/>
        <n v="1997.45"/>
        <n v="575.86"/>
        <n v="1527.37"/>
        <n v="182.13"/>
        <n v="297.19"/>
        <n v="891.51"/>
        <n v="1282.25"/>
        <n v="459.66"/>
        <n v="73.39"/>
        <n v="82.96"/>
        <n v="1686.79"/>
        <n v="278.86"/>
        <n v="2087.42"/>
        <n v="2710.33"/>
        <n v="350.73"/>
        <n v="300.2"/>
        <n v="199.92"/>
        <n v="379.62"/>
        <n v="352.93"/>
        <n v="842.35"/>
        <n v="192.49"/>
        <n v="1396.53"/>
        <n v="130.43"/>
        <n v="2451.96"/>
        <n v="432.66"/>
        <n v="753.66"/>
        <n v="718.01"/>
        <n v="2166.38"/>
        <n v="383.44"/>
        <n v="568.1"/>
        <n v="1043.48"/>
        <n v="447.17"/>
        <n v="511.14"/>
        <n v="913.12"/>
        <n v="1794.24"/>
        <n v="138.76"/>
        <n v="1559.95"/>
        <n v="931.33"/>
        <n v="162.58"/>
        <n v="89.1"/>
        <n v="1276.64"/>
        <n v="148.94"/>
        <n v="488.07"/>
        <n v="397.87"/>
        <n v="1652.31"/>
        <n v="269.12"/>
        <n v="1259.71"/>
        <n v="432.55"/>
        <n v="608.1"/>
        <n v="594.12"/>
        <n v="721.3"/>
        <n v="763.62"/>
        <n v="1881.17"/>
        <n v="2097.54"/>
        <n v="824.01"/>
        <n v="1084.75"/>
        <n v="2548.03"/>
        <n v="385.1"/>
        <n v="893.78"/>
        <n v="906.55"/>
        <n v="1588.86"/>
        <n v="988.31"/>
        <n v="75.85"/>
        <n v="90.69"/>
        <n v="1586.4"/>
        <n v="1808.8"/>
        <n v="563.43"/>
        <n v="122.64"/>
        <n v="1679.88"/>
        <n v="220.1"/>
        <n v="2117.77"/>
        <n v="240.14"/>
        <n v="1515.22"/>
        <n v="92.52"/>
        <n v="1470.7"/>
        <n v="952.29"/>
        <n v="2083.6"/>
        <n v="420.55"/>
        <n v="2905.98"/>
        <n v="1173.38"/>
        <n v="2841.39"/>
        <n v="2536.71"/>
        <n v="12.83"/>
        <n v="980.62"/>
        <n v="1078.48"/>
        <n v="2421.29"/>
        <n v="1296.44"/>
        <n v="256.52"/>
        <n v="1086.58"/>
        <n v="1439.8"/>
        <n v="355.39"/>
        <n v="2614.13"/>
        <n v="103.35"/>
        <n v="96.34"/>
        <n v="709.38"/>
        <n v="456.41"/>
        <n v="1910.99"/>
        <n v="87.29"/>
        <n v="1999.3"/>
        <n v="1224.82"/>
        <n v="1009.03"/>
        <n v="81.59"/>
        <n v="588.56"/>
        <n v="737.69"/>
        <n v="2727"/>
        <n v="224.59"/>
        <n v="49.99"/>
        <n v="197.45"/>
        <n v="986.16"/>
        <n v="2004.65"/>
        <n v="682.89"/>
        <n v="385.91"/>
        <n v="1404.96"/>
        <n v="1367.18"/>
        <n v="669.54"/>
        <n v="355.92"/>
        <n v="1734.79"/>
        <n v="563.59"/>
        <n v="186.51"/>
        <n v="1555.66"/>
        <n v="623.1"/>
        <n v="249.95"/>
        <n v="107.29"/>
        <n v="1511.83"/>
        <n v="139.68"/>
        <n v="1273.18"/>
        <n v="480.72"/>
        <n v="177.4"/>
        <n v="98.73"/>
        <n v="1415.88"/>
        <n v="2486.89"/>
        <n v="256.9"/>
        <n v="1975.51"/>
        <n v="1409.41"/>
        <n v="566.63"/>
        <n v="134.3"/>
        <n v="162.07"/>
        <n v="1087.55"/>
        <n v="1140.93"/>
        <n v="202.35"/>
        <n v="1964.93"/>
        <n v="488.48"/>
        <n v="220.32"/>
        <n v="560.09"/>
        <n v="722.34"/>
        <n v="304.63"/>
        <n v="816.51"/>
        <n v="203.93"/>
        <n v="335.62"/>
        <n v="1283.3"/>
        <n v="2429.91"/>
        <n v="206.82"/>
        <n v="348.75"/>
        <n v="1136.53"/>
        <n v="164.38"/>
        <n v="2177.34"/>
        <n v="287.46"/>
        <n v="267.66"/>
        <n v="1135.91"/>
        <n v="2448.6"/>
        <n v="1052.52"/>
        <n v="1074.35"/>
        <n v="820.78"/>
        <n v="1987.44"/>
        <n v="307.93"/>
        <n v="366.17"/>
        <n v="1895.48"/>
        <n v="242.56"/>
        <n v="778.99"/>
        <n v="657.53"/>
        <n v="682.09"/>
        <n v="101.98"/>
        <n v="1423.18"/>
        <n v="2244.96"/>
        <n v="311.07"/>
        <n v="1704.65"/>
        <n v="370.61"/>
        <n v="82.17"/>
        <n v="245.95"/>
        <n v="1726.8"/>
        <n v="1576.62"/>
        <n v="3341.37"/>
        <n v="511.11"/>
        <n v="3032.94"/>
        <n v="1230.34"/>
        <n v="327.7"/>
        <n v="1504.06"/>
        <n v="908.99"/>
        <n v="2220.74"/>
        <n v="149.53"/>
        <n v="867.54"/>
        <n v="2673.59"/>
        <n v="1162.37"/>
        <n v="292.81"/>
        <n v="393.04"/>
        <n v="1067.25"/>
        <n v="2173.76"/>
        <n v="57.71"/>
        <n v="864.57"/>
        <n v="350.46"/>
        <n v="630.54"/>
        <n v="724.5"/>
        <n v="1918.8"/>
        <n v="744.31"/>
        <n v="2299.53"/>
        <n v="609.22"/>
        <n v="331.57"/>
        <n v="608.43"/>
        <n v="1689.46"/>
        <n v="1518"/>
        <n v="1350.73"/>
        <n v="1252.64"/>
        <n v="276.97"/>
        <n v="194.95"/>
        <n v="311.94"/>
        <n v="304.32"/>
        <n v="914.31"/>
        <n v="238.29"/>
        <n v="1833.93"/>
        <n v="692.23"/>
        <n v="693.42"/>
        <n v="2128.11"/>
        <n v="589.25"/>
        <n v="735.18"/>
        <n v="2469.96"/>
        <n v="311"/>
        <n v="246.92"/>
        <n v="1844.45"/>
        <n v="536.8"/>
        <n v="1421.04"/>
        <n v="392.54"/>
        <n v="502.17"/>
        <n v="154.33"/>
        <n v="680.34"/>
        <n v="514.99"/>
        <n v="1787.81"/>
        <n v="1069.9"/>
        <n v="1650.32"/>
        <n v="86.18"/>
        <n v="2843.34"/>
        <n v="145.19"/>
        <n v="1380.64"/>
        <n v="967.28"/>
        <n v="2584.11"/>
        <n v="3775.88"/>
        <n v="2534.38"/>
        <n v="1388.22"/>
        <n v="330.85"/>
        <n v="54.55"/>
        <n v="703.94"/>
        <n v="1785.71"/>
        <n v="397.74"/>
        <n v="2720.03"/>
        <n v="95.26"/>
        <n v="618.16"/>
        <n v="46.53"/>
        <n v="676.23"/>
        <n v="217.07"/>
        <n v="135.18"/>
        <n v="426.74"/>
        <n v="798.42"/>
        <n v="1439.84"/>
        <n v="914.32"/>
        <n v="1101.16"/>
        <n v="737.43"/>
        <n v="2509.76"/>
        <n v="333.25"/>
        <n v="2716.42"/>
        <n v="856.7"/>
        <n v="504.09"/>
        <n v="1056.2"/>
        <n v="1389.12"/>
        <n v="183.75"/>
        <n v="885.81"/>
        <n v="114.07"/>
        <n v="599.31"/>
        <n v="151.03"/>
        <n v="882.24"/>
        <n v="194.94"/>
        <n v="2923.85"/>
        <n v="975.11"/>
        <n v="117.55"/>
        <n v="2045.08"/>
        <n v="626.16"/>
        <n v="1101.73"/>
        <n v="1689.16"/>
        <n v="343.94"/>
        <n v="1195.45"/>
        <n v="2602.55"/>
        <n v="1130.54"/>
        <n v="1438.5"/>
        <n v="310.34"/>
        <n v="1449.64"/>
        <n v="291.73"/>
        <n v="755.93"/>
        <n v="366.2"/>
        <n v="245.08"/>
        <n v="97.46"/>
        <n v="451.28"/>
        <n v="638.98"/>
        <n v="348.35"/>
        <n v="1154.58"/>
        <n v="1026.99"/>
        <n v="240.58"/>
        <n v="401.47"/>
        <n v="727.06"/>
        <n v="900.34"/>
        <n v="2067.25"/>
        <n v="705.27"/>
        <n v="2745.62"/>
        <n v="1611.96"/>
        <n v="1265.09"/>
        <n v="947.82"/>
        <n v="1674.26"/>
        <n v="808.57"/>
        <n v="1508.51"/>
        <n v="240.98"/>
        <n v="1300.37"/>
        <n v="415.69"/>
        <n v="2042.66"/>
        <n v="2175.71"/>
        <n v="742.73"/>
        <n v="65.88"/>
        <n v="244.83"/>
        <n v="310.9"/>
        <n v="1423.63"/>
        <n v="635.44"/>
        <n v="320.14"/>
        <n v="450.64"/>
        <n v="702.05"/>
        <n v="267.61"/>
        <n v="106.87"/>
        <n v="344.19"/>
        <n v="33.84"/>
        <n v="1531.83"/>
        <n v="1055.89"/>
        <n v="2010.08"/>
        <n v="1184.35"/>
        <n v="3473.99"/>
        <n v="1076.35"/>
        <n v="1673.94"/>
        <n v="917.67"/>
        <n v="2850.7"/>
        <n v="218.54"/>
        <n v="2505.39"/>
        <n v="219.24"/>
        <n v="1233.8"/>
        <n v="20.94"/>
        <n v="1322.82"/>
        <n v="464.31"/>
        <n v="2021.9"/>
        <n v="2521.55"/>
        <n v="1818.68"/>
        <n v="189.92"/>
        <n v="914.55"/>
        <n v="171.18"/>
        <n v="724.8"/>
        <n v="1599.16"/>
        <n v="1483.4"/>
        <n v="1696.54"/>
        <n v="376.29"/>
        <n v="286.23"/>
        <n v="929.58"/>
        <n v="634.83"/>
        <n v="870.09"/>
        <n v="353.79"/>
        <n v="750.08"/>
        <n v="907.85"/>
        <n v="564.19"/>
        <n v="249.41"/>
        <n v="1608.9"/>
        <n v="1406.56"/>
        <n v="1779.85"/>
        <n v="2936.79"/>
        <n v="736.89"/>
        <n v="3868.11"/>
        <n v="1020.43"/>
        <n v="363.31"/>
        <n v="560.38"/>
        <n v="392.48"/>
        <n v="1220.1"/>
        <n v="139.41"/>
        <n v="417.93"/>
        <n v="544.23"/>
        <n v="937.8"/>
        <n v="516.44"/>
        <n v="2140.83"/>
        <n v="116.41"/>
        <n v="2303.74"/>
        <n v="213.9"/>
        <n v="411.28"/>
        <n v="2727.39"/>
        <n v="974.33"/>
        <n v="257.53"/>
        <n v="1428.48"/>
        <n v="2148.38"/>
        <n v="1253.96"/>
        <n v="127.92"/>
        <n v="358.35"/>
        <n v="613.95"/>
        <n v="2978.54"/>
        <n v="767.64"/>
        <n v="88"/>
        <n v="1353.77"/>
        <n v="30.47"/>
        <n v="1173.97"/>
        <n v="1421.91"/>
        <n v="857.76"/>
        <n v="1383.74"/>
        <n v="286.68"/>
        <n v="275.89"/>
        <n v="549.88"/>
        <n v="481.84"/>
        <n v="221.07"/>
        <n v="2888.9"/>
        <n v="1478.32"/>
        <n v="2511.12"/>
        <n v="1946.38"/>
        <n v="958.27"/>
        <n v="1905.55"/>
        <n v="610.02"/>
        <n v="749.71"/>
        <n v="1253.32"/>
        <n v="391.68"/>
        <n v="642.22"/>
        <n v="868.29"/>
        <n v="425.26"/>
        <n v="914.42"/>
        <n v="1997.32"/>
        <n v="678.69"/>
        <n v="157.42"/>
        <n v="2687.03"/>
        <n v="173.01"/>
        <n v="1214.32"/>
        <n v="508.01"/>
        <n v="1143.33"/>
        <n v="156.98"/>
        <n v="153.55"/>
        <n v="379.36"/>
        <n v="370.75"/>
        <n v="765.2"/>
        <n v="1895.29"/>
        <n v="881.72"/>
        <n v="530.79"/>
        <n v="332.84"/>
        <n v="746"/>
        <n v="47.16"/>
        <n v="1398.67"/>
        <n v="2120.03"/>
        <n v="3173.91"/>
        <n v="1416.12"/>
        <n v="1191.25"/>
        <n v="897.04"/>
        <n v="114.72"/>
        <n v="2665.85"/>
        <n v="1544.03"/>
        <n v="839.17"/>
        <n v="1178.91"/>
        <n v="79.21"/>
        <n v="1321.98"/>
        <n v="517.29"/>
        <n v="1174.01"/>
        <n v="1844.53"/>
        <n v="1088.3"/>
        <n v="2340.49"/>
        <n v="2705.3"/>
        <n v="409.71"/>
        <n v="298.73"/>
        <n v="3071.41"/>
        <n v="1488.15"/>
        <n v="909.48"/>
        <n v="2384.91"/>
        <n v="1623.4"/>
        <n v="1025.08"/>
        <n v="1133.67"/>
        <n v="497.39"/>
        <n v="63.26"/>
        <n v="1137.8"/>
        <n v="240.28"/>
        <n v="624.26"/>
        <n v="771.95"/>
        <n v="439.78"/>
        <n v="1750.88"/>
        <n v="2539.79"/>
        <n v="2141.67"/>
        <n v="301.76"/>
        <n v="1084.86"/>
        <n v="131.59"/>
        <n v="3757.89"/>
        <n v="1074.84"/>
        <n v="154.69"/>
        <n v="132.56"/>
        <n v="191.16"/>
        <n v="664.51"/>
        <n v="958.2"/>
        <n v="235.05"/>
        <n v="330.99"/>
        <n v="202.76"/>
        <n v="443.31"/>
        <n v="744.28"/>
        <n v="735.54"/>
        <n v="340.28"/>
        <n v="454.35"/>
        <n v="2597.89"/>
        <n v="626.47"/>
        <n v="1092.57"/>
        <n v="914.48"/>
        <n v="1853.7"/>
        <n v="1407.29"/>
        <n v="1110.98"/>
        <n v="1719.04"/>
        <n v="260.14"/>
        <n v="1459.41"/>
        <n v="563.08"/>
        <n v="1004.08"/>
        <n v="587.31"/>
        <n v="35.95"/>
        <n v="1689.87"/>
        <n v="192.04"/>
        <n v="2127.63"/>
        <n v="1797.03"/>
        <n v="1775.2"/>
        <n v="247.19"/>
        <n v="1738.4"/>
        <n v="228.07"/>
        <n v="54.96"/>
        <n v="265.64"/>
        <n v="1063.84"/>
        <n v="293.01"/>
        <n v="2766.71"/>
        <n v="301.28"/>
        <n v="784.87"/>
        <n v="2167.11"/>
        <n v="252.78"/>
        <n v="1085.24"/>
        <n v="3408.27"/>
        <n v="191.11"/>
        <n v="413.94"/>
        <n v="218.75"/>
        <n v="136.49"/>
        <n v="1064.28"/>
        <n v="193.09"/>
        <n v="54.37"/>
        <n v="917.56"/>
        <n v="1615.59"/>
        <n v="183.01"/>
        <n v="806.97"/>
        <n v="1326"/>
        <n v="324.72"/>
        <n v="737.09"/>
        <n v="2075.72"/>
        <n v="1050.23"/>
        <n v="2350.07"/>
        <n v="466.07"/>
        <n v="439.2"/>
        <n v="661.4"/>
        <n v="1978.7"/>
        <n v="1055.74"/>
        <n v="398.66"/>
        <n v="1954.05"/>
        <n v="1251.56"/>
        <n v="1032.36"/>
        <n v="570.38"/>
        <n v="296.77"/>
        <n v="2789.65"/>
        <n v="834.34"/>
        <n v="262.91"/>
        <n v="1835.49"/>
        <n v="620.04"/>
        <n v="1234.97"/>
        <n v="1346.77"/>
        <n v="793.03"/>
        <n v="2201.03"/>
        <n v="357.99"/>
        <n v="1282.61"/>
        <n v="294.04"/>
        <n v="1589.19"/>
        <n v="606.2"/>
        <n v="2316.31"/>
        <n v="461.15"/>
        <n v="31.35"/>
        <n v="3131.67"/>
        <n v="1572.63"/>
        <n v="28.46"/>
        <n v="593.33"/>
        <n v="400.8"/>
        <n v="465.53"/>
        <n v="812.23"/>
        <n v="489.19"/>
        <n v="552.02"/>
        <n v="89.85"/>
        <n v="284.61"/>
        <n v="2878.79"/>
        <n v="3159.96"/>
        <n v="21.21"/>
        <n v="578.54"/>
        <n v="185"/>
        <n v="2114.91"/>
        <n v="750.25"/>
        <n v="667.93"/>
        <n v="424.1"/>
        <n v="1937.11"/>
        <n v="890.07"/>
        <n v="1518.15"/>
        <n v="1038.33"/>
        <n v="455.25"/>
        <n v="2386.18"/>
        <n v="974.82"/>
        <n v="262.12"/>
        <n v="643.15"/>
        <n v="1118.4"/>
        <n v="2138.72"/>
        <n v="196.54"/>
        <n v="896.33"/>
        <n v="315.33"/>
        <n v="1319.29"/>
        <n v="632.26"/>
        <n v="1303.18"/>
        <n v="405.59"/>
        <n v="966.23"/>
        <n v="755.37"/>
        <n v="363.01"/>
        <n v="415.3"/>
        <n v="638.48"/>
        <n v="38.79"/>
        <n v="684.45"/>
        <n v="2612.32"/>
        <n v="316.49"/>
        <n v="1395.22"/>
        <n v="1122.41"/>
        <n v="868.08"/>
        <n v="2031.45"/>
        <n v="997.8"/>
        <n v="2564.48"/>
        <n v="1518.65"/>
        <n v="354.26"/>
        <n v="576.32"/>
        <n v="2135.11"/>
        <n v="1794.59"/>
        <n v="342.55"/>
        <n v="468.37"/>
        <n v="2305.69"/>
        <n v="232.16"/>
        <n v="390.58"/>
        <n v="2134.04"/>
        <n v="180.06"/>
        <n v="563.8"/>
        <n v="58.87"/>
        <n v="1017.52"/>
        <n v="446.62"/>
        <n v="340.91"/>
        <n v="75.39"/>
        <n v="225.22"/>
        <n v="127.84"/>
        <n v="537.07"/>
        <n v="34.45"/>
        <n v="1961.53"/>
        <n v="1439.82"/>
        <n v="1078.12"/>
        <n v="1104.88"/>
        <n v="353.34"/>
        <n v="1433.53"/>
        <n v="61.36"/>
        <n v="212.86"/>
        <n v="1804.29"/>
        <n v="850.88"/>
        <n v="763.86"/>
        <n v="1230.94"/>
        <n v="2700.12"/>
        <n v="531.67"/>
        <n v="3367.9"/>
        <n v="3215.88"/>
        <n v="2303.87"/>
        <n v="766.53"/>
        <n v="2854.53"/>
        <n v="2079.77"/>
        <n v="2776.68"/>
        <n v="1069.18"/>
        <n v="1937.75"/>
        <n v="1526.25"/>
        <n v="2021.66"/>
        <n v="3204.23"/>
        <n v="622.71"/>
        <n v="264.16"/>
        <n v="805.86"/>
        <n v="466.21"/>
        <n v="2142.39"/>
        <n v="273.23"/>
        <n v="128.2"/>
        <n v="1839.29"/>
        <n v="561.02"/>
        <n v="232.67"/>
        <n v="405.6"/>
        <n v="24.72"/>
        <n v="1239"/>
        <n v="311.15"/>
        <n v="1306.83"/>
        <n v="1910.09"/>
        <n v="422.14"/>
        <n v="1552.66"/>
        <n v="482.41"/>
        <n v="447.89"/>
        <n v="1711.94"/>
        <n v="143.59"/>
        <n v="1168.08"/>
        <n v="350.64"/>
        <n v="1163.1"/>
        <n v="1063.32"/>
        <n v="652.12"/>
        <n v="341.76"/>
        <n v="2260.33"/>
        <n v="426.9"/>
        <n v="55.99"/>
        <n v="2143.53"/>
        <n v="159.11"/>
        <n v="398.24"/>
        <n v="816.9"/>
        <n v="1770.42"/>
        <n v="134.21"/>
        <n v="78.87"/>
        <n v="268"/>
        <n v="416.39"/>
        <n v="731.77"/>
        <n v="90.8"/>
        <n v="1428.47"/>
        <n v="2967.1"/>
        <n v="1208.09"/>
        <n v="504.87"/>
        <n v="987.62"/>
        <n v="734.18"/>
        <n v="805.96"/>
        <n v="176.92"/>
        <n v="1114.65"/>
        <n v="1997.47"/>
        <n v="460.73"/>
        <n v="1156.75"/>
        <n v="204.17"/>
        <n v="1167.78"/>
        <n v="1303.72"/>
        <n v="1147.46"/>
        <n v="483.3"/>
        <n v="660.36"/>
        <n v="1808.45"/>
        <n v="339.63"/>
        <n v="586.44"/>
        <n v="164.56"/>
        <n v="1281.18"/>
        <n v="1950.48"/>
        <n v="2323.05"/>
        <n v="35.33"/>
        <n v="1616.16"/>
        <n v="478.13"/>
        <n v="546.56"/>
        <n v="3239.24"/>
        <n v="281.14"/>
        <n v="441.24"/>
        <n v="688.87"/>
        <n v="1878.7"/>
        <n v="1403.63"/>
        <n v="1504.17"/>
        <n v="462.14"/>
        <n v="363.88"/>
        <n v="124.42"/>
        <n v="855.03"/>
        <n v="365.96"/>
        <n v="581.33"/>
        <n v="312.17"/>
        <n v="1826.06"/>
        <n v="1315.65"/>
        <n v="110.09"/>
        <n v="1656.19"/>
        <n v="276.71"/>
        <n v="230.79"/>
        <n v="1882.7"/>
        <n v="67.91"/>
        <n v="542.92"/>
        <n v="232.55"/>
        <n v="625.36"/>
        <n v="219.4"/>
        <n v="398.43"/>
        <n v="1169.98"/>
        <n v="1747.74"/>
        <n v="98.33"/>
        <n v="1629.5"/>
        <n v="39.74"/>
        <n v="248.47"/>
        <n v="572.89"/>
        <n v="517.18"/>
        <n v="93.23"/>
        <n v="2276.52"/>
        <n v="776.92"/>
        <n v="451.04"/>
        <n v="2514.13"/>
        <n v="1003.23"/>
        <n v="3095.17"/>
        <n v="1796.8"/>
        <n v="930.19"/>
        <n v="4119.33"/>
        <n v="1248.96"/>
        <n v="1784.28"/>
        <n v="228.2"/>
        <n v="2577.01"/>
        <n v="308.46"/>
        <n v="685.38"/>
        <n v="945.71"/>
        <n v="548.98"/>
        <n v="237.89"/>
        <n v="455.31"/>
        <n v="1901.15"/>
        <n v="460.33"/>
        <n v="569.94"/>
        <n v="174.4"/>
        <n v="898.93"/>
        <n v="1647.28"/>
        <n v="563.11"/>
        <n v="1703.09"/>
        <n v="1671.01"/>
        <n v="2567.85"/>
        <n v="2240.82"/>
        <n v="1152.68"/>
        <n v="324.09"/>
        <n v="2401.02"/>
        <n v="359.61"/>
        <n v="618.59"/>
        <n v="919.08"/>
        <n v="793.33"/>
        <n v="442.92"/>
        <n v="158.79"/>
        <n v="449.37"/>
        <n v="418.01"/>
        <n v="121.2"/>
        <n v="1769.18"/>
        <n v="527.07"/>
        <n v="2255.91"/>
        <n v="156.52"/>
        <n v="571.57"/>
        <n v="1843.97"/>
        <n v="516.05"/>
        <n v="329"/>
        <n v="1229.66"/>
        <n v="371.66"/>
        <n v="775.09"/>
        <n v="402.89"/>
        <n v="381.35"/>
        <n v="279.34"/>
        <n v="2430.98"/>
        <n v="1037.81"/>
        <n v="139.06"/>
        <n v="496.03"/>
        <n v="221.21"/>
        <n v="1364.9"/>
        <n v="2383.2"/>
        <n v="2526.65"/>
        <n v="1049.75"/>
        <n v="358.34"/>
        <n v="228.98"/>
        <n v="1332.1"/>
        <n v="276.64"/>
        <n v="415.56"/>
        <n v="241.89"/>
        <n v="3279.42"/>
        <n v="613.66"/>
        <n v="203.76"/>
        <n v="799.81"/>
        <n v="1036.23"/>
        <n v="1086.97"/>
        <n v="1734.96"/>
        <n v="580.65"/>
        <n v="635.22"/>
        <n v="179.6"/>
        <n v="155.22"/>
        <n v="1071.95"/>
        <n v="1003.53"/>
        <n v="1665.85"/>
        <n v="1630.03"/>
        <n v="405.66"/>
        <n v="1011.84"/>
        <n v="2078.6"/>
        <n v="403.55"/>
        <n v="723"/>
        <n v="1047.26"/>
        <n v="255.23"/>
        <n v="652.85"/>
        <n v="490.13"/>
        <n v="260.11"/>
        <n v="492.14"/>
        <n v="1291.12"/>
        <n v="323.13"/>
        <n v="1186.08"/>
        <n v="393.88"/>
        <n v="1142.31"/>
        <n v="1198.16"/>
        <n v="567.73"/>
        <n v="1336.23"/>
        <n v="143.22"/>
        <n v="219.83"/>
        <n v="1513.22"/>
        <n v="484.31"/>
        <n v="887.56"/>
        <n v="1545.91"/>
        <n v="66.56"/>
        <n v="219.86"/>
        <n v="159.32"/>
        <n v="1638.23"/>
        <n v="963.16"/>
        <n v="162.08"/>
        <n v="1287.1"/>
        <n v="847.05"/>
        <n v="1082.04"/>
        <n v="1549.6"/>
        <n v="189.96"/>
        <n v="1976.85"/>
        <n v="2389.7"/>
        <n v="941.44"/>
        <n v="1520.67"/>
        <n v="1256.13"/>
        <n v="153.62"/>
        <n v="1150.17"/>
        <n v="945.34"/>
        <n v="954.57"/>
        <n v="2409.12"/>
        <n v="1673.54"/>
        <n v="354.4"/>
        <n v="1097.78"/>
        <n v="2510.59"/>
        <n v="2504"/>
        <n v="1031.01"/>
        <n v="1296.73"/>
        <n v="2326.8"/>
        <n v="942.33"/>
        <n v="417.02"/>
        <n v="1395.06"/>
        <n v="676.72"/>
        <n v="794.17"/>
        <n v="938.3"/>
        <n v="809.51"/>
        <n v="124.98"/>
        <n v="1776.9"/>
        <n v="2846.35"/>
        <n v="687.66"/>
        <n v="476.66"/>
        <n v="1868.09"/>
        <n v="108.03"/>
        <n v="1200.84"/>
        <n v="336.09"/>
        <n v="1487.48"/>
        <n v="280.62"/>
        <n v="389.29"/>
        <n v="2243.23"/>
        <n v="1019.19"/>
        <n v="1010.65"/>
        <n v="149.73"/>
        <n v="1884.1"/>
        <n v="119.17"/>
        <n v="432.14"/>
        <n v="1933.27"/>
        <n v="306.23"/>
        <n v="98.49"/>
        <n v="686.83"/>
        <n v="929.29"/>
        <n v="1204.93"/>
        <n v="287.08"/>
        <n v="2688.04"/>
        <n v="282.15"/>
        <n v="603.19"/>
        <n v="697.38"/>
        <n v="1906.92"/>
        <n v="1182.47"/>
        <n v="2064.91"/>
        <n v="670.73"/>
        <n v="390.9"/>
        <n v="283.41"/>
        <n v="573.68"/>
        <n v="2041.74"/>
        <n v="613.65"/>
        <n v="717.77"/>
        <n v="43.27"/>
        <n v="1164.53"/>
        <n v="291.75"/>
        <n v="1430.21"/>
        <n v="1551.49"/>
        <n v="450.81"/>
        <n v="2344.64"/>
        <n v="1187.55"/>
        <n v="127.76"/>
        <n v="832.47"/>
        <n v="1752.5"/>
        <n v="697.1"/>
        <n v="50.69"/>
        <n v="1983.32"/>
        <n v="891.32"/>
        <n v="1520.87"/>
        <n v="3039.78"/>
        <n v="345.1"/>
        <n v="2105.73"/>
        <n v="393.42"/>
        <n v="194.4"/>
        <n v="1327.24"/>
        <n v="821.6"/>
        <n v="883.13"/>
        <n v="1029.2"/>
        <n v="1631.16"/>
        <n v="880.78"/>
        <n v="1401.86"/>
        <n v="747.18"/>
        <n v="1853.58"/>
        <n v="1470.16"/>
        <n v="2655.36"/>
        <n v="289.94"/>
        <n v="2224.51"/>
        <n v="1131.38"/>
        <n v="385.95"/>
        <n v="1392.48"/>
        <n v="420.48"/>
        <n v="2199.3"/>
        <n v="1239.72"/>
        <n v="393.81"/>
        <n v="1932.4"/>
        <n v="2084.62"/>
        <n v="3616.33"/>
        <n v="1793.13"/>
        <n v="815.05"/>
        <n v="1469.76"/>
        <n v="882.94"/>
        <n v="1070.99"/>
        <n v="930.49"/>
        <n v="218.6"/>
        <n v="496.8"/>
        <n v="1708.98"/>
        <n v="61.91"/>
        <n v="1286.56"/>
        <n v="259.87"/>
        <n v="943.58"/>
        <n v="1289.57"/>
        <n v="2465.21"/>
        <n v="1543.05"/>
        <n v="384.24"/>
        <n v="923.06"/>
        <n v="11.21"/>
        <n v="1489.3"/>
        <n v="1315.7"/>
        <n v="253.92"/>
        <n v="789.24"/>
        <n v="348.29"/>
        <n v="948.99"/>
        <n v="182.26"/>
        <n v="961.86"/>
        <n v="632.63"/>
        <n v="508.15"/>
        <n v="690.08"/>
        <n v="1091.45"/>
        <n v="3467.3"/>
        <n v="436.39"/>
        <n v="371.5"/>
        <n v="451.9"/>
        <n v="247.36"/>
        <n v="2164.76"/>
        <n v="1418.6"/>
        <n v="793.15"/>
        <n v="2655.58"/>
        <n v="253.09"/>
        <n v="13.47"/>
        <n v="573.55"/>
        <n v="187.44"/>
        <n v="720.06"/>
        <n v="1845.46"/>
        <n v="304.76"/>
        <n v="597.07"/>
        <n v="802.83"/>
        <n v="25.74"/>
        <n v="1151.11"/>
        <n v="298.46"/>
        <n v="104.16"/>
        <n v="112.48"/>
        <n v="247.48"/>
        <n v="317.66"/>
        <n v="2340.35"/>
        <n v="165.88"/>
        <n v="1411.26"/>
        <n v="151.52"/>
        <n v="1964.76"/>
        <n v="1154.61"/>
        <n v="601.27"/>
        <n v="707.74"/>
        <n v="1825.37"/>
        <n v="412.61"/>
        <n v="435.93"/>
        <n v="377.73"/>
        <n v="157.68"/>
        <n v="574.56"/>
        <n v="1370.69"/>
        <n v="2762.76"/>
        <n v="952.16"/>
        <n v="1090.6"/>
        <n v="882.33"/>
        <n v="491.1"/>
        <n v="1406.08"/>
        <n v="1250.12"/>
        <n v="853.29"/>
        <n v="349.69"/>
        <n v="2450.64"/>
        <n v="262.11"/>
        <n v="1666.27"/>
        <n v="456.35"/>
        <n v="365.74"/>
        <n v="823.53"/>
        <n v="274.39"/>
        <n v="1864.51"/>
        <n v="905.76"/>
        <n v="290.05"/>
        <n v="331.28"/>
        <n v="1429.2"/>
        <n v="170.6"/>
        <n v="771.7"/>
        <n v="1659.41"/>
        <n v="464.15"/>
        <n v="1010.84"/>
        <n v="890.09"/>
        <n v="1353.5"/>
        <n v="1734.36"/>
        <n v="251.08"/>
        <n v="2084.32"/>
        <n v="798.79"/>
        <n v="1027.63"/>
        <n v="545.08"/>
        <n v="1020.03"/>
        <n v="2014.57"/>
        <n v="308.03"/>
        <n v="465.91"/>
        <n v="1126.58"/>
        <n v="206.51"/>
        <n v="254.36"/>
        <n v="2055.68"/>
        <n v="295.82"/>
        <n v="137.88"/>
        <n v="25.82"/>
        <n v="598.87"/>
        <n v="61.31"/>
        <n v="517.3"/>
        <n v="644.92"/>
        <n v="1215.05"/>
        <n v="542.74"/>
        <n v="572.56"/>
        <n v="1740.18"/>
        <n v="431.25"/>
        <n v="1536.81"/>
        <n v="436.03"/>
        <n v="2490.55"/>
        <n v="1150.44"/>
        <n v="2031.26"/>
        <n v="432.92"/>
        <n v="180.82"/>
        <n v="1773.92"/>
        <n v="460.39"/>
        <n v="1264.61"/>
        <n v="463.02"/>
        <n v="1723.62"/>
        <n v="1816.04"/>
        <n v="1701.15"/>
        <n v="2551.97"/>
        <n v="491.97"/>
        <n v="497.32"/>
        <n v="1340.45"/>
        <n v="524.54"/>
        <n v="814.26"/>
        <n v="1146.48"/>
        <n v="1893.96"/>
        <n v="195.1"/>
        <n v="119.87"/>
        <n v="256.59"/>
        <n v="2863.37"/>
        <n v="89.27"/>
        <n v="428.21"/>
        <n v="801.49"/>
        <n v="475.02"/>
        <n v="3678.38"/>
        <n v="618.91"/>
        <n v="1541"/>
        <n v="439.76"/>
        <n v="1933.75"/>
        <n v="859.9"/>
        <n v="712.35"/>
        <n v="382.39"/>
        <n v="1878.73"/>
        <n v="127.74"/>
        <n v="2952.29"/>
        <n v="698.35"/>
        <n v="498.15"/>
        <n v="561.67"/>
        <n v="1498.85"/>
        <n v="1000.8"/>
        <n v="1299.59"/>
        <n v="359.4"/>
        <n v="158.47"/>
        <n v="1911.25"/>
        <n v="337.56"/>
        <n v="107.69"/>
        <n v="2436.54"/>
        <n v="572.64"/>
        <n v="647.29"/>
        <n v="3807.92"/>
        <n v="1987.91"/>
        <n v="486.72"/>
        <n v="882.72"/>
        <n v="1604.06"/>
        <n v="2650.49"/>
        <n v="548.9"/>
        <n v="1057.34"/>
        <n v="391.04"/>
        <n v="279.98"/>
        <n v="1223.95"/>
        <n v="260.63"/>
        <n v="1140.07"/>
        <n v="3035.88"/>
        <n v="438.24"/>
        <n v="922.06"/>
        <n v="3018.54"/>
        <n v="500.39"/>
        <n v="1442.08"/>
        <n v="2271.02"/>
        <n v="808.14"/>
        <n v="3176.55"/>
        <n v="1498.94"/>
        <n v="327.17"/>
        <n v="2269.89"/>
        <n v="421.61"/>
        <n v="3105.82"/>
        <n v="1005.14"/>
        <n v="419.91"/>
        <n v="1282.1"/>
        <n v="2028.6"/>
        <n v="720.69"/>
        <n v="595.48"/>
        <n v="2494.15"/>
        <n v="508.98"/>
        <n v="2556.84"/>
        <n v="917.53"/>
        <n v="292.98"/>
        <n v="1690.63"/>
        <n v="325.91"/>
        <n v="960.48"/>
        <n v="1404.01"/>
        <n v="1751.9"/>
        <n v="3094.46"/>
        <n v="112.3"/>
        <n v="517.2"/>
        <n v="2867.97"/>
        <n v="297.36"/>
        <n v="671.46"/>
        <n v="59.66"/>
        <n v="2257.96"/>
        <n v="878.5"/>
        <n v="596.12"/>
        <n v="290.87"/>
        <n v="2575.79"/>
        <n v="261.83"/>
        <n v="863.4"/>
        <n v="110.1"/>
        <n v="577.58"/>
        <n v="170.92"/>
        <n v="1810.44"/>
        <n v="306.61"/>
        <n v="142.07"/>
        <n v="1216.86"/>
        <n v="565.21"/>
        <n v="373.8"/>
        <n v="368.44"/>
        <n v="563.52"/>
        <n v="367.43"/>
        <n v="2216.84"/>
        <n v="1196.32"/>
        <n v="867.24"/>
        <n v="779.26"/>
        <n v="2008.86"/>
        <n v="989.76"/>
        <n v="484.08"/>
        <n v="2333.88"/>
        <n v="620.77"/>
        <n v="1735.65"/>
        <n v="66.48"/>
        <n v="1935.16"/>
        <n v="1387.24"/>
        <n v="1256.45"/>
        <n v="347.83"/>
        <n v="403.72"/>
        <n v="520.09"/>
        <n v="890.95"/>
        <n v="1657.8"/>
        <n v="2709.01"/>
        <n v="2148.54"/>
        <n v="267.91"/>
        <n v="914.73"/>
        <n v="118.41"/>
        <n v="1447.41"/>
        <n v="180.51"/>
        <n v="1944.07"/>
        <n v="1169.1"/>
        <n v="1608.1"/>
        <n v="701.12"/>
        <n v="2150.49"/>
        <n v="866.88"/>
        <n v="2879.32"/>
        <n v="37.87"/>
        <n v="541.56"/>
        <n v="521.25"/>
        <n v="761.77"/>
        <n v="378.47"/>
        <n v="2977.16"/>
        <n v="210.73"/>
        <n v="645.1"/>
        <n v="1689.42"/>
        <n v="1007.85"/>
        <n v="308.63"/>
        <n v="3447.9"/>
        <n v="1358.04"/>
        <n v="453.32"/>
        <n v="747.57"/>
        <n v="620.1"/>
        <n v="1807.43"/>
        <n v="266.2"/>
        <n v="3041.1"/>
        <n v="1951.86"/>
        <n v="1171.85"/>
        <n v="1277.75"/>
        <n v="3264.86"/>
        <n v="1682.1"/>
        <n v="673.08"/>
        <n v="851.74"/>
        <n v="222.08"/>
        <n v="277.76"/>
        <n v="3081.94"/>
        <n v="194.71"/>
        <n v="1110.57"/>
        <n v="2214.4"/>
        <n v="273.79"/>
        <n v="2489.35"/>
        <n v="3898.48"/>
        <n v="1580.1"/>
        <n v="1086.91"/>
        <n v="1010.92"/>
        <n v="1360.96"/>
        <n v="2691.94"/>
        <n v="926.39"/>
        <n v="1220.95"/>
        <n v="323.65"/>
        <n v="2852.54"/>
        <n v="40.8"/>
        <n v="349.24"/>
        <n v="1281.39"/>
        <n v="1756.43"/>
        <n v="391.15"/>
        <n v="2097.08"/>
        <n v="189.71"/>
        <n v="1868.4"/>
        <n v="1735.64"/>
        <n v="1179.44"/>
        <n v="633.42"/>
        <n v="892.85"/>
        <n v="882.16"/>
        <n v="800.84"/>
        <n v="393.47"/>
        <n v="1574.16"/>
        <n v="341.75"/>
        <n v="407.78"/>
        <n v="250.78"/>
        <n v="26.43"/>
        <n v="1657.93"/>
        <n v="732.28"/>
        <n v="144.14"/>
        <n v="422.99"/>
        <n v="819.16"/>
        <n v="3137.33"/>
        <n v="789.95"/>
        <n v="1289.01"/>
        <n v="214.26"/>
        <n v="304.52"/>
        <n v="523.24"/>
        <n v="540.01"/>
        <n v="946.29"/>
        <n v="116.03"/>
        <n v="120.05"/>
        <n v="183.08"/>
        <n v="230.38"/>
        <n v="1646.38"/>
        <n v="1405.57"/>
        <n v="879.14"/>
        <n v="455.29"/>
        <n v="1553.55"/>
        <n v="2376.98"/>
        <n v="1124.83"/>
        <n v="427.44"/>
        <n v="182.04"/>
        <n v="642.02"/>
        <n v="2308.73"/>
        <n v="537.37"/>
        <n v="2002.15"/>
        <n v="179.66"/>
        <n v="2117.94"/>
        <n v="1844.55"/>
        <n v="97.68"/>
        <n v="1661.66"/>
        <n v="335.08"/>
        <n v="84.22"/>
        <n v="436.19"/>
        <n v="1200.85"/>
        <n v="483.91"/>
        <n v="473.78"/>
        <n v="1279.41"/>
        <n v="1735.37"/>
        <n v="2078.95"/>
        <n v="643.08"/>
        <n v="677.99"/>
        <n v="683.53"/>
        <n v="580.77"/>
        <n v="480.88"/>
        <n v="1820.19"/>
        <n v="621.35"/>
        <n v="3112.64"/>
        <n v="650.44"/>
        <n v="376.85"/>
        <n v="865.66"/>
        <n v="27.96"/>
        <n v="1743.84"/>
        <n v="404.97"/>
        <n v="611.74"/>
        <n v="119.69"/>
        <n v="276.46"/>
        <n v="553.11"/>
        <n v="1087.56"/>
        <n v="2857.96"/>
        <n v="2071.9"/>
        <n v="1489.37"/>
        <n v="615.77"/>
        <n v="281.58"/>
        <n v="2168.69"/>
        <n v="1093.53"/>
        <n v="2724.2"/>
        <n v="606.71"/>
        <n v="738.11"/>
        <n v="727.44"/>
        <n v="386.11"/>
        <n v="1158.42"/>
        <n v="2690.05"/>
        <n v="140.78"/>
        <n v="1097.76"/>
        <n v="4055.29"/>
        <n v="232.69"/>
        <n v="527.45"/>
        <n v="704.94"/>
        <n v="1324.1"/>
        <n v="590.54"/>
        <n v="907.33"/>
        <n v="1977.14"/>
        <n v="310.36"/>
        <n v="426.55"/>
        <n v="690.98"/>
        <n v="1456.5"/>
        <n v="973.53"/>
        <n v="625.11"/>
        <n v="927.59"/>
        <n v="448.53"/>
        <n v="522.64"/>
        <n v="805.71"/>
        <n v="867.13"/>
        <n v="1176.34"/>
        <n v="627.75"/>
        <n v="96.57"/>
        <n v="965.3"/>
        <n v="189.94"/>
        <n v="735.06"/>
        <n v="179.27"/>
        <n v="1844.56"/>
        <n v="184.95"/>
        <n v="436.01"/>
        <n v="1437.67"/>
        <n v="548.92"/>
        <n v="1670.55"/>
        <n v="468.76"/>
        <n v="1011.67"/>
        <n v="691.11"/>
        <n v="1076.63"/>
        <n v="1901.23"/>
        <n v="2591.61"/>
        <n v="868.15"/>
        <n v="299.67"/>
        <n v="922.37"/>
        <n v="1732.51"/>
        <n v="236.47"/>
        <n v="648.91"/>
        <n v="575.11"/>
        <n v="2867.84"/>
        <n v="525.84"/>
        <n v="1456.8"/>
        <n v="565.63"/>
        <n v="3078.88"/>
        <n v="2444.26"/>
        <n v="2968.35"/>
        <n v="328.65"/>
        <n v="815.75"/>
        <n v="237.9"/>
        <n v="1391.46"/>
        <n v="86.17"/>
        <n v="718.37"/>
        <n v="487.86"/>
        <n v="522.32"/>
        <n v="2896.85"/>
        <n v="2877.19"/>
        <n v="297.24"/>
        <n v="886.81"/>
        <n v="150.99"/>
        <n v="1221.22"/>
        <n v="390.14"/>
        <n v="1975.55"/>
        <n v="790.5"/>
        <n v="865.89"/>
        <n v="418.58"/>
        <n v="842.39"/>
        <n v="2413.25"/>
        <n v="945.09"/>
        <n v="722.68"/>
        <n v="1304.22"/>
        <n v="1052.82"/>
        <n v="583.1"/>
        <n v="824.85"/>
        <n v="2021.34"/>
        <n v="52.41"/>
        <n v="985.15"/>
        <n v="1503.42"/>
        <n v="1847.06"/>
        <n v="868.32"/>
        <n v="900.43"/>
        <n v="410.48"/>
        <n v="404.31"/>
        <n v="2764.11"/>
        <n v="1319.42"/>
        <n v="1263.94"/>
        <n v="2206.65"/>
        <n v="2029.22"/>
        <n v="2155.62"/>
        <n v="157.9"/>
        <n v="308.24"/>
        <n v="1163.07"/>
        <n v="557.81"/>
        <n v="682.23"/>
        <n v="842.25"/>
        <n v="1005.42"/>
        <n v="452.31"/>
        <n v="441.46"/>
        <n v="132.77"/>
        <n v="917.42"/>
        <n v="1399.5"/>
        <n v="432.05"/>
        <n v="498.53"/>
        <n v="863.51"/>
        <n v="181.26"/>
        <n v="538.58"/>
        <n v="2300.12"/>
        <n v="230.84"/>
        <n v="739"/>
        <n v="799.8"/>
        <n v="88.18"/>
        <n v="2469.19"/>
        <n v="1322.89"/>
        <n v="333.01"/>
        <n v="573.12"/>
        <n v="695.06"/>
        <n v="1140.16"/>
        <n v="1619.84"/>
        <n v="3121.84"/>
        <n v="2613.36"/>
        <n v="369.46"/>
        <n v="264.6"/>
        <n v="502.45"/>
        <n v="2160.89"/>
        <n v="3491.11"/>
        <n v="1855.95"/>
        <n v="2458.17"/>
        <n v="110.29"/>
        <n v="323.23"/>
        <n v="111.06"/>
        <n v="911.71"/>
        <n v="488.58"/>
        <n v="1758.37"/>
        <n v="2478.79"/>
        <n v="467.28"/>
        <n v="855.47"/>
        <n v="1582.85"/>
        <n v="404.23"/>
        <n v="2776.03"/>
        <n v="1149.94"/>
        <n v="107.58"/>
        <n v="2805.13"/>
        <n v="2779.42"/>
        <n v="454.49"/>
        <n v="1659.89"/>
        <n v="624.18"/>
        <n v="538.1"/>
        <n v="845.04"/>
        <n v="550.73"/>
        <n v="1591.89"/>
        <n v="1098.93"/>
        <n v="28.79"/>
        <n v="1155.09"/>
        <n v="561.96"/>
        <n v="73.4"/>
        <n v="155.53"/>
        <n v="2381.16"/>
        <n v="396.39"/>
        <n v="1147.31"/>
        <n v="1234.66"/>
        <n v="1411.93"/>
        <n v="398.03"/>
        <n v="2926.83"/>
        <n v="299.69"/>
        <n v="1442.69"/>
        <n v="536.3"/>
        <n v="277.39"/>
        <n v="2145.56"/>
        <n v="1077.03"/>
        <n v="638.32"/>
        <n v="1105.64"/>
        <n v="915.09"/>
        <n v="35.64"/>
        <n v="3107.66"/>
        <n v="412.15"/>
        <n v="2541.37"/>
        <n v="1033.45"/>
        <n v="2472.25"/>
        <n v="1093.88"/>
        <n v="1121.13"/>
        <n v="14.43"/>
        <n v="1893.65"/>
        <n v="1744.39"/>
        <n v="172"/>
        <n v="1815.03"/>
        <n v="683.62"/>
        <n v="216.21"/>
        <n v="535.18"/>
        <n v="1103.47"/>
        <n v="364.43"/>
        <n v="490.06"/>
        <n v="75.86"/>
        <n v="363.19"/>
        <n v="42.02"/>
        <n v="407.2"/>
        <n v="1593.37"/>
        <n v="1240.36"/>
        <n v="2150.64"/>
        <n v="365.77"/>
        <n v="25.65"/>
        <n v="39.91"/>
        <n v="54.34"/>
        <n v="86.78"/>
        <n v="1094.16"/>
        <n v="401.37"/>
        <n v="185.59"/>
        <n v="2081.96"/>
        <n v="2180.98"/>
        <n v="515.95"/>
        <n v="309.25"/>
        <n v="659.28"/>
        <n v="3039.75"/>
        <n v="441.58"/>
        <n v="278.72"/>
        <n v="1067.78"/>
        <n v="50.96"/>
        <n v="1132.19"/>
        <n v="653.73"/>
        <n v="935"/>
        <n v="86.3"/>
        <n v="198.87"/>
        <n v="282.5"/>
        <n v="771.1"/>
        <n v="375.76"/>
        <n v="396.78"/>
        <n v="114.93"/>
        <n v="1291.6"/>
        <n v="770"/>
        <n v="1631.03"/>
        <n v="1553.89"/>
        <n v="211.06"/>
        <n v="561.07"/>
        <n v="2242.23"/>
        <n v="581.73"/>
        <n v="983.67"/>
        <n v="699.27"/>
        <n v="696.99"/>
        <n v="299.73"/>
        <n v="331.15"/>
        <n v="1997.76"/>
        <n v="569.71"/>
        <n v="1431.3"/>
        <n v="925.71"/>
        <n v="765.32"/>
        <n v="447.11"/>
        <n v="544.93"/>
        <n v="1252.17"/>
        <n v="1659.38"/>
        <n v="915.66"/>
        <n v="1683.27"/>
        <n v="576.8"/>
        <n v="2047.6"/>
        <n v="815.72"/>
        <n v="1981.6"/>
        <n v="2798.89"/>
        <n v="52.05"/>
        <n v="670.12"/>
        <n v="1854.37"/>
        <n v="329.39"/>
        <n v="1645.11"/>
        <n v="2072.03"/>
        <n v="2144.6"/>
        <n v="569.99"/>
        <n v="486.07"/>
        <n v="3170.45"/>
        <n v="2409.32"/>
        <n v="1543.79"/>
        <n v="681.2"/>
        <n v="556.9"/>
        <n v="740.39"/>
        <n v="950.21"/>
        <n v="567.4"/>
        <n v="2556.92"/>
        <n v="508.2"/>
        <n v="96.75"/>
        <n v="805.59"/>
        <n v="1777.77"/>
        <n v="86.43"/>
        <n v="985.58"/>
        <n v="170.28"/>
        <n v="2118.14"/>
        <n v="392.91"/>
        <n v="823.77"/>
        <n v="123.93"/>
        <n v="949.19"/>
        <n v="353.76"/>
        <n v="1751.01"/>
        <n v="13.78"/>
        <n v="365.17"/>
        <n v="2831.28"/>
        <n v="176.13"/>
        <n v="648.32"/>
        <n v="287.94"/>
        <n v="284.6"/>
        <n v="329.48"/>
        <n v="95.01"/>
        <n v="80.06"/>
        <n v="1923.71"/>
        <n v="987.85"/>
        <n v="4083.17"/>
        <n v="2202.38"/>
        <n v="1463.12"/>
        <n v="92.35"/>
        <n v="83.89"/>
        <n v="1552.92"/>
        <n v="997"/>
        <n v="98.32"/>
        <n v="2229.6"/>
        <n v="47"/>
        <n v="1639.83"/>
        <n v="94.19"/>
        <n v="150.08"/>
        <n v="77.17"/>
        <n v="302.23"/>
        <n v="513.1"/>
        <n v="1741.91"/>
        <n v="1921.05"/>
        <n v="1045.64"/>
        <n v="1671.3"/>
        <n v="796.49"/>
        <n v="1090.43"/>
        <n v="480.78"/>
        <n v="1090.54"/>
        <n v="1628.3"/>
        <n v="484.44"/>
        <n v="139.22"/>
        <n v="978.43"/>
        <n v="624.8"/>
        <n v="1199.85"/>
        <n v="935.96"/>
        <n v="2796.23"/>
        <n v="3121.27"/>
        <n v="965.84"/>
        <n v="277.48"/>
        <n v="696.37"/>
        <n v="610.25"/>
        <n v="315.81"/>
        <n v="218.63"/>
        <n v="577.43"/>
        <n v="777.94"/>
        <n v="557.77"/>
        <n v="243.45"/>
        <n v="3114.4"/>
        <n v="492.7"/>
        <n v="45.3"/>
        <n v="175.68"/>
        <n v="194.3"/>
        <n v="1907.09"/>
        <n v="1183.7"/>
        <n v="183.73"/>
        <n v="490.98"/>
        <n v="2434.87"/>
        <n v="1789.68"/>
        <n v="358.81"/>
        <n v="388.6"/>
        <n v="95.23"/>
        <n v="954.3"/>
        <n v="619.77"/>
        <n v="133.92"/>
        <n v="1212.05"/>
        <n v="565.85"/>
        <n v="521.05"/>
        <n v="403.35"/>
        <n v="1305.26"/>
        <n v="337.87"/>
        <n v="184.03"/>
        <n v="109.34"/>
        <n v="2764.83"/>
        <n v="1885.43"/>
        <n v="270.22"/>
        <n v="85.64"/>
        <n v="93.59"/>
        <n v="886.08"/>
        <n v="417.7"/>
        <n v="2354.49"/>
        <n v="2641.78"/>
        <n v="2912.71"/>
        <n v="868.1"/>
        <n v="2097.19"/>
        <n v="1679.16"/>
        <n v="663.35"/>
        <n v="2482.37"/>
        <n v="1216.04"/>
        <n v="555.32"/>
        <n v="539.22"/>
        <n v="247.43"/>
        <n v="2934.77"/>
        <n v="1444.71"/>
        <n v="178.33"/>
        <n v="1132.35"/>
        <n v="241.95"/>
        <n v="1365.41"/>
        <n v="790.98"/>
        <n v="331.9"/>
        <n v="565.5"/>
        <n v="445.25"/>
        <n v="460.24"/>
        <n v="2431.28"/>
        <n v="149.3"/>
        <n v="118.25"/>
        <n v="401.78"/>
        <n v="969.68"/>
        <n v="621.32"/>
        <n v="2134.12"/>
        <n v="803.81"/>
        <n v="59.54"/>
        <n v="726.55"/>
        <n v="794.96"/>
        <n v="1563.19"/>
        <n v="1218.17"/>
        <n v="1612.03"/>
        <n v="814.14"/>
        <n v="1077.1"/>
        <n v="458"/>
        <n v="2007.48"/>
        <n v="575.87"/>
        <n v="435.91"/>
        <n v="80.41"/>
        <n v="1226.86"/>
        <n v="641.94"/>
        <n v="1375.45"/>
        <n v="813.69"/>
        <n v="2087.26"/>
        <n v="1346.08"/>
        <n v="245.15"/>
        <n v="1791.2"/>
        <n v="1478.62"/>
        <n v="196.2"/>
        <n v="567.45"/>
        <n v="1196.4"/>
        <n v="1333.64"/>
        <n v="152.29"/>
        <n v="1154.01"/>
        <n v="414.73"/>
        <n v="1688.22"/>
        <n v="530.8"/>
        <n v="1630.65"/>
        <n v="2198.77"/>
        <n v="1572.13"/>
        <n v="712.66"/>
        <n v="100.98"/>
        <n v="960.21"/>
        <n v="940.53"/>
        <n v="286.88"/>
        <n v="1910.52"/>
        <n v="1348.24"/>
        <n v="852.37"/>
        <n v="1960.31"/>
        <n v="1061.57"/>
        <n v="1522.76"/>
        <n v="341.56"/>
        <n v="365.19"/>
        <n v="948.56"/>
        <n v="1570.6"/>
        <n v="458.25"/>
        <n v="2074.88"/>
        <n v="506.48"/>
        <n v="133.43"/>
        <n v="727.38"/>
        <n v="120.45"/>
        <n v="164.41"/>
        <n v="668.23"/>
        <n v="665.74"/>
        <n v="199.53"/>
        <n v="241.04"/>
        <n v="2470.64"/>
        <n v="1253.98"/>
        <n v="306.27"/>
        <n v="80.9"/>
        <n v="202.49"/>
        <n v="375.41"/>
        <n v="548.76"/>
        <n v="54.95"/>
        <n v="1764.26"/>
        <n v="1746.06"/>
        <n v="1203.58"/>
        <n v="436.53"/>
        <n v="1611.04"/>
        <n v="399.39"/>
        <n v="145.96"/>
        <n v="253.65"/>
        <n v="219.29"/>
        <n v="2171.71"/>
        <n v="461.1"/>
        <n v="2939.64"/>
        <n v="1363.7"/>
        <n v="3125.96"/>
        <n v="317.61"/>
        <n v="115.04"/>
        <n v="1522.28"/>
        <n v="113.63"/>
        <n v="736.17"/>
        <n v="2275.46"/>
        <n v="1853.3"/>
        <n v="2027.44"/>
        <n v="1499.5"/>
        <n v="175.61"/>
        <n v="1273.93"/>
        <n v="275.08"/>
        <n v="495.48"/>
        <n v="2676.33"/>
        <n v="348.21"/>
        <n v="39.35"/>
        <n v="543.6"/>
        <n v="1011.24"/>
        <n v="749.13"/>
        <n v="1498.37"/>
        <n v="2379.03"/>
        <n v="317.09"/>
        <n v="1060.07"/>
        <n v="119.01"/>
        <n v="1816.47"/>
        <n v="3443.91"/>
        <n v="576.95"/>
        <n v="243.26"/>
        <n v="1849.07"/>
        <n v="2773.27"/>
        <n v="2808.89"/>
        <n v="1583.58"/>
        <n v="883.04"/>
        <n v="138.93"/>
        <n v="414.71"/>
        <n v="2669.51"/>
        <n v="2794.35"/>
        <n v="1161.89"/>
        <n v="173.57"/>
        <n v="418.34"/>
        <n v="2287.61"/>
        <n v="876.38"/>
        <n v="781.45"/>
        <n v="168.51"/>
        <n v="338.87"/>
        <n v="1841.11"/>
        <n v="362.5"/>
        <n v="794.72"/>
        <n v="809.38"/>
        <n v="339.43"/>
        <n v="367.63"/>
        <n v="1211.65"/>
        <n v="616.41"/>
        <n v="1104.7"/>
        <n v="56.04"/>
        <n v="1050.88"/>
        <n v="796.31"/>
        <n v="476.09"/>
        <n v="1654.52"/>
        <n v="325.34"/>
        <n v="841.13"/>
        <n v="206.17"/>
        <n v="62.12"/>
        <n v="1600.52"/>
        <n v="575.88"/>
        <n v="2132.22"/>
        <n v="1790.5"/>
        <n v="2461.13"/>
        <n v="702.62"/>
        <n v="288.23"/>
        <n v="678.12"/>
        <n v="639.62"/>
        <n v="187.39"/>
        <n v="414.2"/>
        <n v="1914.42"/>
        <n v="1018.59"/>
        <n v="503.58"/>
        <n v="2502.6"/>
        <n v="643.57"/>
        <n v="1444.59"/>
        <n v="740.88"/>
        <n v="940.96"/>
        <n v="294.43"/>
        <n v="250.01"/>
        <n v="514.66"/>
        <n v="82.38"/>
        <n v="1152.47"/>
        <n v="320.39"/>
        <n v="992.88"/>
        <n v="519.26"/>
        <n v="485.9"/>
        <n v="464.22"/>
        <n v="250.4"/>
        <n v="777.98"/>
        <n v="244.59"/>
        <n v="558.19"/>
        <n v="479.35"/>
        <n v="577.48"/>
        <n v="1529.9"/>
        <n v="1915.48"/>
        <n v="142.5"/>
        <n v="288.26"/>
        <n v="1599.86"/>
        <n v="1532.58"/>
        <n v="897.23"/>
        <n v="1912.16"/>
        <n v="2326.91"/>
        <n v="124.21"/>
        <n v="1149.24"/>
        <n v="173.55"/>
        <n v="357.56"/>
        <n v="2025.71"/>
        <n v="535.39"/>
        <n v="737.25"/>
        <n v="1180.13"/>
        <n v="3035.52"/>
        <n v="290.49"/>
        <n v="3248.28"/>
        <n v="241.75"/>
        <n v="1046.59"/>
        <n v="1460.54"/>
        <n v="385.7"/>
        <n v="187.27"/>
        <n v="3338.03"/>
        <n v="1019.54"/>
        <n v="1122.84"/>
        <n v="1777.5"/>
        <n v="480.22"/>
        <n v="85.33"/>
        <n v="391.22"/>
        <n v="2057.72"/>
        <n v="263.52"/>
        <n v="1091.96"/>
        <n v="209.11"/>
        <n v="363.62"/>
        <n v="160.91"/>
        <n v="292.71"/>
        <n v="1012.97"/>
        <n v="176.06"/>
        <n v="146.51"/>
        <n v="279.15"/>
        <n v="1113.27"/>
        <n v="200.99"/>
        <n v="1624.72"/>
        <n v="836.13"/>
        <n v="1402.2"/>
        <n v="580.6"/>
        <n v="120.52"/>
        <n v="139.89"/>
        <n v="449.75"/>
        <n v="977.44"/>
        <n v="520.52"/>
        <n v="760.63"/>
        <n v="389.49"/>
        <n v="457.87"/>
        <n v="179.5"/>
        <n v="1661.96"/>
        <n v="2394.66"/>
        <n v="1087.7"/>
        <n v="296.47"/>
        <n v="517.34"/>
        <n v="2543.24"/>
        <n v="1754.37"/>
        <n v="607.78"/>
        <n v="1417.09"/>
        <n v="1086.14"/>
        <n v="1197.77"/>
        <n v="388.1"/>
        <n v="1013.67"/>
        <n v="146.58"/>
        <n v="2748.9"/>
        <n v="1282.62"/>
        <n v="3147.98"/>
        <n v="146.83"/>
        <n v="750.92"/>
        <n v="1275.71"/>
        <n v="1449.85"/>
        <n v="1513.42"/>
        <n v="80.65"/>
        <n v="1389.65"/>
        <n v="1242.54"/>
        <n v="944.15"/>
        <n v="816.98"/>
        <n v="1809.33"/>
        <n v="1526.82"/>
        <n v="352.8"/>
        <n v="829.05"/>
        <n v="387.96"/>
        <n v="2521.06"/>
        <n v="522.12"/>
        <n v="2745.41"/>
        <n v="2526.93"/>
        <n v="1317.46"/>
        <n v="403.01"/>
        <n v="634.94"/>
        <n v="1404.66"/>
        <n v="1906.62"/>
        <n v="726.44"/>
        <n v="362.54"/>
        <n v="1209.56"/>
        <n v="654.42"/>
        <n v="1276.05"/>
        <n v="720.34"/>
        <n v="788.45"/>
        <n v="909.64"/>
        <n v="39.68"/>
        <n v="1668.1"/>
        <n v="1369.02"/>
        <n v="1466.27"/>
        <n v="698.34"/>
        <n v="727.26"/>
        <n v="1119.97"/>
        <n v="2094"/>
        <n v="363.29"/>
        <n v="604.05"/>
        <n v="858.03"/>
        <n v="2284.15"/>
        <n v="634.73"/>
        <n v="2756.69"/>
        <n v="1431.38"/>
        <n v="1073.97"/>
        <n v="344.1"/>
        <n v="1477.81"/>
        <n v="1112.33"/>
        <n v="66.3"/>
        <n v="966.12"/>
        <n v="60.63"/>
        <n v="543.17"/>
        <n v="452.17"/>
        <n v="348.57"/>
        <n v="313.23"/>
        <n v="699.63"/>
        <n v="106.96"/>
        <n v="1319.2"/>
        <n v="2393.52"/>
        <n v="2040.23"/>
        <n v="212.82"/>
        <n v="2114.96"/>
        <n v="604.89"/>
        <n v="589.21"/>
        <n v="2211.93"/>
        <n v="779.17"/>
        <n v="752.19"/>
        <n v="2011.59"/>
        <n v="2515.63"/>
        <n v="2903.69"/>
        <n v="1368.14"/>
        <n v="1456.43"/>
        <n v="562.03"/>
        <n v="979.14"/>
        <n v="2769.78"/>
        <n v="299.88"/>
        <n v="318.51"/>
        <n v="407.31"/>
        <n v="2077.43"/>
        <n v="203.07"/>
        <n v="111.52"/>
        <n v="89.32"/>
        <n v="936.08"/>
        <n v="1477.31"/>
        <n v="2631.9"/>
        <n v="2875.81"/>
        <n v="2883.39"/>
        <n v="413.78"/>
        <n v="1488.75"/>
        <n v="107.43"/>
        <n v="1534.45"/>
        <n v="387.55"/>
        <n v="2633.79"/>
        <n v="1118.48"/>
        <n v="42.65"/>
        <n v="1036.88"/>
        <n v="2011.83"/>
        <n v="2295.19"/>
        <n v="841.93"/>
        <n v="1419.13"/>
        <n v="496.53"/>
        <n v="350.86"/>
        <n v="917.6"/>
        <n v="214.92"/>
        <n v="982.91"/>
        <n v="225.83"/>
        <n v="1973.11"/>
        <n v="2133.42"/>
        <n v="268.68"/>
        <n v="1319.1"/>
        <n v="2362.37"/>
        <n v="49.79"/>
        <n v="959.31"/>
        <n v="358.88"/>
        <n v="916.24"/>
        <n v="1764.54"/>
        <n v="2150.08"/>
        <n v="1066.55"/>
        <n v="1352.53"/>
        <n v="850.55"/>
        <n v="2712.2"/>
        <n v="3231.31"/>
        <n v="1543.48"/>
        <n v="1636.06"/>
        <n v="898.59"/>
        <n v="597.14"/>
        <n v="98.28"/>
        <n v="784.11"/>
        <n v="2067.47"/>
        <n v="1224.59"/>
        <n v="291.25"/>
        <n v="2384.09"/>
        <n v="1497.33"/>
        <n v="2328.8"/>
        <n v="2107.62"/>
        <n v="175.07"/>
        <n v="1556.66"/>
        <n v="646.27"/>
        <n v="1741.83"/>
        <n v="2341.84"/>
        <n v="1015.56"/>
        <n v="44.17"/>
        <n v="475.78"/>
        <n v="391.11"/>
        <n v="3139.64"/>
        <n v="1324.56"/>
        <n v="167.54"/>
        <n v="313.76"/>
        <n v="3114.22"/>
        <n v="196.37"/>
        <n v="1293.13"/>
        <n v="1464.12"/>
        <n v="2998.68"/>
        <n v="1339.91"/>
        <n v="118.98"/>
        <n v="110.61"/>
        <n v="668.59"/>
        <n v="829.49"/>
        <n v="257.38"/>
        <n v="1461.72"/>
        <n v="2487.6"/>
        <n v="690.04"/>
        <n v="1915.63"/>
        <n v="1763.75"/>
        <n v="1037.44"/>
        <n v="2276.31"/>
        <n v="710.43"/>
        <n v="1876.13"/>
        <n v="2756.89"/>
        <n v="885.18"/>
        <n v="1330.02"/>
        <n v="2273.65"/>
        <n v="330.62"/>
        <n v="841.22"/>
        <n v="1747.68"/>
        <n v="675.42"/>
        <n v="1144.08"/>
        <n v="1816.89"/>
        <n v="1316.75"/>
        <n v="2514.76"/>
        <n v="1411.53"/>
        <n v="1532.35"/>
        <n v="1297.86"/>
        <n v="376.83"/>
        <n v="1930.23"/>
        <n v="828.28"/>
        <n v="675.19"/>
        <n v="2881.14"/>
        <n v="722.72"/>
        <n v="1251.44"/>
        <n v="58.71"/>
        <n v="1989.86"/>
        <n v="1050.46"/>
        <n v="570.85"/>
        <n v="216.69"/>
        <n v="240.25"/>
        <n v="758.28"/>
        <n v="218.23"/>
        <n v="1440.41"/>
        <n v="1718.77"/>
        <n v="1016.32"/>
        <n v="1419.61"/>
        <n v="145.22"/>
        <n v="2204.02"/>
        <n v="38.77"/>
        <n v="966.87"/>
        <n v="617.72"/>
        <n v="605.76"/>
        <n v="44.71"/>
        <n v="1278.41"/>
        <n v="216.81"/>
        <n v="1141.81"/>
        <n v="750.07"/>
        <n v="414.51"/>
        <n v="2871.52"/>
        <n v="1709.01"/>
        <n v="211.23"/>
        <n v="174.16"/>
        <n v="3379.09"/>
        <n v="339.18"/>
        <n v="634.69"/>
        <n v="994.05"/>
        <n v="361.66"/>
        <n v="3201.55"/>
        <n v="856.98"/>
        <n v="564.33"/>
        <n v="435.18"/>
        <n v="482.62"/>
        <n v="111.62"/>
        <n v="170.67"/>
        <n v="299.75"/>
        <n v="2354.03"/>
        <n v="2458.98"/>
        <n v="278.12"/>
        <n v="1012.71"/>
        <n v="377.18"/>
        <n v="484.02"/>
        <n v="807.33"/>
        <n v="1979.13"/>
        <n v="1978.02"/>
        <n v="2086.31"/>
        <n v="807.04"/>
        <n v="1058.47"/>
        <n v="798.57"/>
        <n v="564.68"/>
        <n v="488.68"/>
        <n v="1924.13"/>
        <n v="2465.44"/>
        <n v="953.22"/>
        <n v="2664.12"/>
        <n v="808.91"/>
        <n v="1705.82"/>
        <n v="1484.54"/>
        <n v="419.94"/>
        <n v="1319.78"/>
        <n v="1624.29"/>
        <n v="576.47"/>
        <n v="239.29"/>
        <n v="1242.94"/>
        <n v="223.6"/>
        <n v="521.32"/>
        <n v="1253.91"/>
        <n v="2554.02"/>
        <n v="50.12"/>
        <n v="119.88"/>
        <n v="60.2"/>
        <n v="1454.17"/>
        <n v="1070.78"/>
        <n v="213.5"/>
        <n v="1397.11"/>
        <n v="282.34"/>
        <n v="1584.77"/>
        <n v="2201.92"/>
        <n v="148.66"/>
        <n v="129.47"/>
        <n v="2257.76"/>
        <n v="116.54"/>
        <n v="417.94"/>
        <n v="397.44"/>
        <n v="237.39"/>
        <n v="1056.36"/>
        <n v="1568.47"/>
        <n v="209.97"/>
        <n v="229.19"/>
        <n v="62.05"/>
        <n v="2584.37"/>
        <n v="403.31"/>
        <n v="128.65"/>
        <n v="2483.04"/>
        <n v="418.67"/>
        <n v="3168.57"/>
        <n v="1945.19"/>
        <n v="253.31"/>
        <n v="814.38"/>
        <n v="462.78"/>
        <n v="1064.95"/>
        <n v="2388.46"/>
        <n v="78.82"/>
        <n v="137.75"/>
        <n v="2219.03"/>
        <n v="2226.97"/>
        <n v="911.21"/>
        <n v="1067.21"/>
        <n v="2646.91"/>
        <n v="384.27"/>
        <n v="1720.44"/>
        <n v="988.49"/>
        <n v="359.47"/>
        <n v="1246.59"/>
        <n v="1102.37"/>
        <n v="1256.67"/>
        <n v="2087.63"/>
        <n v="331.2"/>
        <n v="234.26"/>
        <n v="1756.15"/>
        <n v="1753.27"/>
        <n v="110.54"/>
        <n v="188.85"/>
        <n v="269.25"/>
        <n v="463.21"/>
        <n v="1481.89"/>
        <n v="22.55"/>
        <n v="1339.58"/>
        <n v="883.83"/>
        <n v="359.29"/>
        <n v="2359.73"/>
        <n v="2058.28"/>
        <n v="103.52"/>
        <n v="2477.94"/>
        <n v="148.21"/>
        <n v="633.16"/>
        <n v="1563.27"/>
        <n v="2660.19"/>
        <n v="223.82"/>
        <n v="303.52"/>
        <n v="946.76"/>
        <n v="1579.52"/>
        <n v="942.42"/>
        <n v="155.84"/>
        <n v="419.06"/>
        <n v="3278.58"/>
        <n v="1153.55"/>
        <n v="953.8"/>
        <n v="3393.3"/>
        <n v="794.81"/>
        <n v="1222.42"/>
        <n v="558.73"/>
        <n v="586.63"/>
        <n v="437.38"/>
        <n v="3389.54"/>
        <n v="1127.78"/>
        <n v="47.54"/>
        <n v="492.72"/>
        <n v="116.34"/>
        <n v="423.02"/>
        <n v="1180.97"/>
        <n v="920.2"/>
        <n v="298.98"/>
        <n v="1710.78"/>
        <n v="649.44"/>
        <n v="1694.72"/>
        <n v="1082.53"/>
        <n v="2916.35"/>
        <n v="1125.52"/>
        <n v="274.43"/>
        <n v="1975.54"/>
        <n v="255.53"/>
        <n v="610.46"/>
        <n v="731.24"/>
        <n v="950.25"/>
        <n v="105.52"/>
        <n v="210.84"/>
        <n v="300.47"/>
        <n v="284.67"/>
        <n v="699.78"/>
        <n v="1411.06"/>
        <n v="1189.39"/>
        <n v="2822"/>
        <n v="278.2"/>
        <n v="754.96"/>
        <n v="346.21"/>
        <n v="942.26"/>
        <n v="2815.37"/>
        <n v="840.87"/>
        <n v="224.49"/>
        <n v="416.94"/>
        <n v="869.45"/>
        <n v="358.17"/>
        <n v="2497.06"/>
        <n v="115.21"/>
        <n v="2241.2"/>
        <n v="563.85"/>
        <n v="848.66"/>
        <n v="875.15"/>
        <n v="3257.91"/>
        <n v="1787.1"/>
        <n v="700.41"/>
        <n v="1499.28"/>
        <n v="1660.32"/>
        <n v="2162.21"/>
        <n v="1192.46"/>
        <n v="226.42"/>
        <n v="413.12"/>
        <n v="812.13"/>
        <n v="658.21"/>
        <n v="219.94"/>
        <n v="140.32"/>
        <n v="168.62"/>
        <n v="661.02"/>
        <n v="789.51"/>
        <n v="2168.71"/>
        <n v="2474.4"/>
        <n v="1245.32"/>
        <n v="507.67"/>
        <n v="2364.61"/>
        <n v="1686.05"/>
        <n v="167.36"/>
        <n v="944.31"/>
        <n v="1495.76"/>
        <n v="456.9"/>
        <n v="570.69"/>
        <n v="451.06"/>
        <n v="168.34"/>
        <n v="256.41"/>
        <n v="359.5"/>
        <n v="1534.02"/>
        <n v="186.13"/>
        <n v="1187.83"/>
        <n v="1652.13"/>
        <n v="308.85"/>
        <n v="330.32"/>
        <n v="1252.1"/>
        <n v="1737.92"/>
        <n v="776.16"/>
        <n v="1042.24"/>
        <n v="1196.86"/>
        <n v="309.82"/>
        <n v="2813.76"/>
        <n v="1526.65"/>
        <n v="130.53"/>
        <n v="396.84"/>
        <n v="433.94"/>
        <n v="1702.55"/>
        <n v="2382.85"/>
        <n v="885.19"/>
        <n v="1286.91"/>
        <n v="1189.05"/>
        <n v="697.08"/>
        <n v="1756.25"/>
        <n v="324.31"/>
        <n v="610.65"/>
        <n v="307.45"/>
        <n v="3171.24"/>
        <n v="703.56"/>
        <n v="701.38"/>
        <n v="100"/>
        <n v="1374.33"/>
        <n v="399.81"/>
        <n v="264.9"/>
        <n v="101.92"/>
        <n v="245.44"/>
        <n v="2139.15"/>
        <n v="2377.78"/>
        <n v="394.54"/>
        <n v="306.91"/>
        <n v="226.25"/>
        <n v="102.78"/>
        <n v="1130.8"/>
        <n v="2764.33"/>
        <n v="322.32"/>
        <n v="631.72"/>
        <n v="1856.31"/>
        <n v="162.66"/>
        <n v="200.18"/>
        <n v="575.18"/>
        <n v="434.33"/>
        <n v="440.89"/>
        <n v="1630.05"/>
        <n v="592.07"/>
        <n v="858.79"/>
        <n v="14.1"/>
        <n v="2049.27"/>
        <n v="271.23"/>
        <n v="1005.31"/>
        <n v="3022.82"/>
        <n v="1693.67"/>
        <n v="606.81"/>
        <n v="618.02"/>
        <n v="309.26"/>
        <n v="2249.03"/>
        <n v="2450.12"/>
        <n v="2074.43"/>
        <n v="69.37"/>
        <n v="2830.13"/>
        <n v="41.73"/>
        <n v="220.37"/>
        <n v="109.42"/>
        <n v="541.42"/>
        <n v="651.21"/>
        <n v="406.61"/>
        <n v="680.45"/>
        <n v="643.69"/>
        <n v="168.55"/>
        <n v="1485.76"/>
        <n v="429.45"/>
        <n v="446.47"/>
        <n v="406.94"/>
        <n v="133.67"/>
        <n v="695.75"/>
        <n v="1152.09"/>
        <n v="646.12"/>
        <n v="2022.98"/>
        <n v="225.73"/>
        <n v="539.93"/>
        <n v="1082.09"/>
        <n v="244.33"/>
        <n v="2564.04"/>
        <n v="209.49"/>
        <n v="695.55"/>
        <n v="692.51"/>
        <n v="1395.73"/>
        <n v="578.84"/>
        <n v="415"/>
        <n v="365.67"/>
        <n v="540.63"/>
        <n v="725.42"/>
        <n v="2431.08"/>
        <n v="746.34"/>
        <n v="1670.9"/>
        <n v="1287.22"/>
        <n v="594.66"/>
        <n v="1631.91"/>
        <n v="91.2"/>
        <n v="568.5"/>
        <n v="459.31"/>
        <n v="575.22"/>
        <n v="1073.93"/>
        <n v="1404.45"/>
        <n v="388.38"/>
        <n v="178.04"/>
        <n v="2232.83"/>
        <n v="143.78"/>
        <n v="407.06"/>
        <n v="1744.38"/>
        <n v="255.6"/>
        <n v="1823.48"/>
        <n v="504.86"/>
        <n v="303.71"/>
        <n v="120.32"/>
        <n v="304.12"/>
        <n v="253.43"/>
        <n v="901.15"/>
        <n v="216.41"/>
        <n v="92.24"/>
        <n v="1387.31"/>
        <n v="388.93"/>
        <n v="1316.08"/>
        <n v="503.9"/>
        <n v="1056.4"/>
        <n v="176.24"/>
        <n v="3474.7"/>
        <n v="380.7"/>
        <n v="3269.72"/>
        <n v="271.2"/>
        <n v="2146.12"/>
        <n v="1020.68"/>
        <n v="666.46"/>
        <n v="659.9"/>
        <n v="163.77"/>
        <n v="1021.36"/>
        <n v="431.03"/>
        <n v="941.14"/>
        <n v="903.31"/>
        <n v="673.18"/>
        <n v="149.36"/>
        <n v="549"/>
        <n v="109.22"/>
        <n v="555.38"/>
        <n v="187.49"/>
        <n v="107.9"/>
        <n v="2400.43"/>
        <n v="464.53"/>
        <n v="2699.35"/>
        <n v="194.02"/>
        <n v="258.36"/>
        <n v="192.21"/>
        <n v="2284.48"/>
        <n v="635.26"/>
        <n v="590.98"/>
        <n v="561.97"/>
        <n v="1143.49"/>
        <n v="1159.18"/>
        <n v="501.29"/>
        <n v="35.9"/>
        <n v="13.2"/>
        <n v="558.94"/>
        <n v="2090.07"/>
        <n v="938.6"/>
        <n v="2664.41"/>
        <n v="2731.61"/>
        <n v="143.42"/>
        <n v="187.86"/>
        <n v="355.5"/>
        <n v="1909.35"/>
        <n v="417.06"/>
        <n v="372"/>
        <n v="2453.2"/>
        <n v="895.91"/>
        <n v="323.42"/>
        <n v="1101.64"/>
        <n v="1002.74"/>
        <n v="677.49"/>
        <n v="158.89"/>
        <n v="478.72"/>
        <n v="25.18"/>
        <n v="1261.25"/>
        <n v="1405.4"/>
        <n v="1944.96"/>
        <n v="228.79"/>
        <n v="188.5"/>
        <n v="523"/>
        <n v="1692.88"/>
        <n v="888.69"/>
        <n v="90.92"/>
        <n v="627.62"/>
        <n v="1310.26"/>
        <n v="268.84"/>
        <n v="554.49"/>
        <n v="1641.59"/>
        <n v="231.68"/>
        <n v="674.89"/>
        <n v="1471.04"/>
        <n v="2858.15"/>
        <n v="49.82"/>
        <n v="592.19"/>
        <n v="2035.7"/>
        <n v="185.82"/>
        <n v="916.87"/>
        <n v="805.88"/>
        <n v="1050.77"/>
        <n v="2202.64"/>
        <n v="136.56"/>
        <n v="873.51"/>
        <n v="286.17"/>
        <n v="456.67"/>
        <n v="248.51"/>
        <n v="1408.99"/>
        <n v="410.1"/>
        <n v="1443.23"/>
        <n v="1337.32"/>
        <n v="3451.15"/>
        <n v="560.51"/>
        <n v="233.77"/>
        <n v="1002.14"/>
        <n v="2735.4"/>
        <n v="558.26"/>
        <n v="2076.45"/>
        <n v="245.51"/>
        <n v="392.24"/>
        <n v="104.28"/>
        <n v="2309.08"/>
        <n v="1740.28"/>
        <n v="1274.95"/>
        <n v="2883.65"/>
        <n v="1567.39"/>
        <n v="1823.66"/>
        <n v="161.96"/>
        <n v="1542.45"/>
        <n v="240.29"/>
        <n v="1687.21"/>
        <n v="1883.95"/>
        <n v="68.36"/>
        <n v="1286.99"/>
        <n v="968.62"/>
        <n v="1743.04"/>
        <n v="2515.62"/>
        <n v="2343"/>
        <n v="537.25"/>
        <n v="1176.8"/>
        <n v="2294.43"/>
        <n v="2086.17"/>
        <n v="114.4"/>
        <n v="1843.63"/>
        <n v="728.61"/>
        <n v="204.48"/>
        <n v="1584.78"/>
        <n v="2311.29"/>
        <n v="724.78"/>
        <n v="404.7"/>
        <n v="1350.69"/>
        <n v="882.02"/>
        <n v="2698.56"/>
        <n v="963.18"/>
        <n v="464.01"/>
        <n v="1134.79"/>
        <n v="1088.69"/>
        <n v="2917.32"/>
        <n v="203.55"/>
        <n v="2015.48"/>
        <n v="2125.6"/>
        <n v="678.11"/>
        <n v="1856.65"/>
        <n v="158.14"/>
        <n v="2641.11"/>
        <n v="1952.69"/>
        <n v="1634.84"/>
        <n v="521.59"/>
        <n v="2967.62"/>
        <n v="3627.23"/>
        <n v="185.65"/>
        <n v="1325.92"/>
        <n v="89.82"/>
        <n v="1789.4"/>
        <n v="151.64"/>
        <n v="2180"/>
        <n v="431.54"/>
        <n v="3003.53"/>
        <n v="772.79"/>
        <n v="1554.98"/>
        <n v="1153.2"/>
        <n v="331.26"/>
        <n v="2024.31"/>
        <n v="356.5"/>
        <n v="350.19"/>
        <n v="1725.39"/>
        <n v="3148.38"/>
        <n v="2436.06"/>
        <n v="409.06"/>
        <n v="882.34"/>
        <n v="770.48"/>
        <n v="2477.11"/>
        <n v="1826.26"/>
        <n v="72.7"/>
        <n v="643.49"/>
        <n v="2781.53"/>
        <n v="584.26"/>
        <n v="664.71"/>
        <n v="699.71"/>
        <n v="717.12"/>
        <n v="648.08"/>
        <n v="759.83"/>
        <n v="488.92"/>
        <n v="612.61"/>
        <n v="484.64"/>
        <n v="55.2"/>
        <n v="43.17"/>
        <n v="1240.53"/>
        <n v="1613.36"/>
        <n v="723.83"/>
        <n v="127.01"/>
        <n v="1145"/>
        <n v="2123.46"/>
        <n v="805.69"/>
        <n v="573.29"/>
        <n v="510.51"/>
        <n v="2068.18"/>
        <n v="1779.1"/>
        <n v="1604.53"/>
        <n v="289.27"/>
        <n v="146.69"/>
        <n v="1028.21"/>
        <n v="2879.37"/>
        <n v="456.5"/>
        <n v="567.5"/>
        <n v="316.79"/>
        <n v="761.38"/>
        <n v="79.08"/>
        <n v="1905.4"/>
        <n v="1444.61"/>
        <n v="167.94"/>
        <n v="1899.19"/>
        <n v="497.11"/>
        <n v="268.63"/>
        <n v="1326.87"/>
        <n v="312.43"/>
        <n v="83.04"/>
        <n v="287.44"/>
        <n v="2502.41"/>
        <n v="479.3"/>
        <n v="948.39"/>
        <n v="926.18"/>
        <n v="340.19"/>
        <n v="143.96"/>
        <n v="147.02"/>
        <n v="910.05"/>
        <n v="3230.75"/>
        <n v="29.25"/>
        <n v="336.07"/>
        <n v="917.76"/>
        <n v="797.99"/>
        <n v="715.73"/>
        <n v="1900.81"/>
        <n v="946.48"/>
        <n v="305.16"/>
        <n v="764.63"/>
        <n v="907.95"/>
        <n v="975.48"/>
        <n v="1600.02"/>
        <n v="1285.91"/>
        <n v="2188.36"/>
        <n v="693.78"/>
        <n v="1165.64"/>
        <n v="801.73"/>
        <n v="1407.91"/>
        <n v="491.84"/>
        <n v="394.48"/>
        <n v="1953.38"/>
        <n v="2571.24"/>
        <n v="129.29"/>
        <n v="582.48"/>
        <n v="205.25"/>
        <n v="2001.89"/>
        <n v="1047.44"/>
        <n v="121.62"/>
        <n v="2607.24"/>
        <n v="464.41"/>
        <n v="485.81"/>
        <n v="2563.15"/>
        <n v="541.79"/>
        <n v="896.2"/>
        <n v="147.72"/>
        <n v="334.07"/>
        <n v="631.9"/>
        <n v="282.45"/>
        <n v="922.24"/>
        <n v="604.41"/>
        <n v="635.18"/>
        <n v="731.71"/>
        <n v="1753.68"/>
        <n v="930.16"/>
        <n v="1568.52"/>
        <n v="3250.42"/>
        <n v="356.12"/>
        <n v="1488.33"/>
        <n v="2006.24"/>
        <n v="186.26"/>
        <n v="855.12"/>
        <n v="500.87"/>
        <n v="81.06"/>
        <n v="1223.26"/>
        <n v="1354.52"/>
        <n v="2048.18"/>
        <n v="341.24"/>
        <n v="354.06"/>
        <n v="151.96"/>
        <n v="828.07"/>
        <n v="385.49"/>
        <n v="817.65"/>
        <n v="937.37"/>
        <n v="1229.04"/>
        <n v="242"/>
        <n v="1038.13"/>
        <n v="1967.2"/>
        <n v="2285.45"/>
        <n v="866.68"/>
        <n v="623.87"/>
        <n v="3658.63"/>
        <n v="1718.22"/>
        <n v="909.2"/>
        <n v="585.98"/>
        <n v="109.3"/>
        <n v="659.81"/>
        <n v="106.08"/>
        <n v="998.24"/>
        <n v="373.07"/>
        <n v="907.42"/>
        <n v="50.64"/>
        <n v="2840.3"/>
        <n v="790.4"/>
        <n v="190.5"/>
        <n v="2106.4"/>
        <n v="894.11"/>
        <n v="304.89"/>
        <n v="50.78"/>
        <n v="1491.82"/>
        <n v="448.15"/>
        <n v="639.16"/>
        <n v="1124.04"/>
        <n v="554.4"/>
        <n v="859.2"/>
        <n v="1702.94"/>
        <n v="1845.52"/>
        <n v="206.43"/>
        <n v="559.6"/>
        <n v="119.05"/>
        <n v="1734.12"/>
        <n v="2302.08"/>
        <n v="156.31"/>
        <n v="1849.58"/>
        <n v="1151.73"/>
        <n v="2273.99"/>
        <n v="833.45"/>
        <n v="294.49"/>
        <n v="830.72"/>
        <n v="746.59"/>
        <n v="609.19"/>
        <n v="639.49"/>
        <n v="581.5"/>
        <n v="528.46"/>
        <n v="206.92"/>
        <n v="1637.34"/>
        <n v="2581.05"/>
        <n v="2270.57"/>
        <n v="357.75"/>
        <n v="677.5"/>
        <n v="161.64"/>
        <n v="1376.53"/>
        <n v="813.85"/>
        <n v="338.93"/>
        <n v="226.4"/>
        <n v="1619.65"/>
        <n v="3797.86"/>
        <n v="132.24"/>
        <n v="1451.22"/>
        <n v="2292.37"/>
        <n v="254.44"/>
        <n v="2165.68"/>
        <n v="688.6"/>
        <n v="1410.56"/>
        <n v="569.53"/>
        <n v="141.1"/>
        <n v="1167.81"/>
        <n v="117.48"/>
        <n v="337.89"/>
        <n v="504.52"/>
        <n v="1444.44"/>
        <n v="1780.94"/>
        <n v="2176.45"/>
        <n v="717.26"/>
        <n v="2060.03"/>
        <n v="308.15"/>
        <n v="266.88"/>
        <n v="2222.14"/>
        <n v="1292.03"/>
        <n v="630.34"/>
        <n v="466.12"/>
        <n v="320.46"/>
        <n v="889.78"/>
        <n v="138.48"/>
        <n v="769.23"/>
        <n v="246"/>
        <n v="1647.02"/>
        <n v="928.49"/>
        <n v="248.27"/>
        <n v="493.72"/>
        <n v="3600.65"/>
        <n v="802.85"/>
        <n v="2261.17"/>
        <n v="1414.19"/>
        <n v="610.3"/>
        <n v="1493.53"/>
        <n v="1142.51"/>
        <n v="862.9"/>
        <n v="785.22"/>
        <n v="1374.52"/>
        <n v="3312.62"/>
        <n v="599.43"/>
        <n v="924.2"/>
        <n v="890.82"/>
        <n v="132.3"/>
        <n v="211.33"/>
        <n v="853.06"/>
        <n v="1370.35"/>
        <n v="2093.75"/>
        <n v="164.22"/>
        <n v="1154.34"/>
        <n v="49.93"/>
        <n v="2301.53"/>
        <n v="567.08"/>
        <n v="464.55"/>
        <n v="1999.73"/>
        <n v="1860.09"/>
        <n v="1253.69"/>
        <n v="1462.6"/>
        <n v="3532.46"/>
        <n v="3163.75"/>
        <n v="296.35"/>
        <n v="800.32"/>
        <n v="108.65"/>
        <n v="521.91"/>
        <n v="1207.02"/>
        <n v="2682.87"/>
        <n v="1623.74"/>
        <n v="1336.91"/>
        <n v="1439.46"/>
        <n v="2036.26"/>
        <n v="1432.6"/>
        <n v="1967.82"/>
        <n v="1628.19"/>
        <n v="1472.81"/>
        <n v="729.31"/>
        <n v="3005.33"/>
        <n v="384.96"/>
        <n v="428.35"/>
        <n v="1353.37"/>
        <n v="1528.43"/>
        <n v="1953.44"/>
        <n v="178.46"/>
        <n v="415.91"/>
        <n v="2695.95"/>
        <n v="266.59"/>
        <n v="285.24"/>
        <n v="788.36"/>
        <n v="672.03"/>
        <n v="303.03"/>
        <n v="393.21"/>
        <n v="3149.75"/>
        <n v="452"/>
        <n v="172.16"/>
        <n v="1726.1"/>
        <n v="1580.42"/>
        <n v="97.13"/>
        <n v="812.91"/>
        <n v="483.09"/>
        <n v="2552.84"/>
        <n v="715.12"/>
        <n v="593.98"/>
        <n v="1923.11"/>
        <n v="1485.18"/>
        <n v="312.45"/>
        <n v="2529.07"/>
        <n v="705.31"/>
        <n v="1018.62"/>
        <n v="266.05"/>
        <n v="2778.05"/>
        <n v="2224.89"/>
        <n v="128.51"/>
        <n v="1103.27"/>
        <n v="1058.38"/>
        <n v="1945.98"/>
        <n v="1425.63"/>
        <n v="2681.97"/>
        <n v="1729.01"/>
        <n v="2035.75"/>
        <n v="198.86"/>
        <n v="992.53"/>
        <n v="334.87"/>
        <n v="2311.36"/>
        <n v="1040.9"/>
        <n v="1999.59"/>
        <n v="451.3"/>
        <n v="514.82"/>
        <n v="249.87"/>
        <n v="324.99"/>
        <n v="1854.15"/>
        <n v="681.13"/>
        <n v="858.62"/>
        <n v="1202.15"/>
        <n v="120.91"/>
        <n v="755.49"/>
        <n v="213.7"/>
        <n v="186"/>
        <n v="1498.66"/>
        <n v="498.96"/>
        <n v="1408.13"/>
        <n v="676.1"/>
        <n v="25.5"/>
        <n v="2371.17"/>
        <n v="324.32"/>
        <n v="2312.43"/>
        <n v="278.82"/>
        <n v="1276.49"/>
        <n v="1583.57"/>
        <n v="1220.98"/>
        <n v="1010.46"/>
        <n v="3431.37"/>
        <n v="744.47"/>
        <n v="482.33"/>
        <n v="1718.41"/>
        <n v="670.69"/>
        <n v="1071.14"/>
        <n v="283.64"/>
        <n v="908.35"/>
        <n v="618.95"/>
        <n v="1360.68"/>
        <n v="74.02"/>
        <n v="2041.67"/>
        <n v="273.46"/>
        <n v="1814.37"/>
        <n v="1850.51"/>
        <n v="286.44"/>
        <n v="977.49"/>
        <n v="835.7"/>
        <n v="232.21"/>
        <n v="1341.44"/>
        <n v="307.57"/>
        <n v="849.34"/>
        <n v="1363.39"/>
        <n v="844.07"/>
        <n v="359.27"/>
        <n v="3329.9"/>
        <n v="1910.93"/>
        <n v="514.69"/>
        <n v="602.39"/>
        <n v="2119.96"/>
        <n v="1107.65"/>
        <n v="550.46"/>
        <n v="3006.17"/>
        <n v="2697.03"/>
        <n v="340.03"/>
        <n v="2191.08"/>
        <n v="2450.48"/>
        <n v="1294.69"/>
        <n v="3381.77"/>
        <n v="371.07"/>
        <n v="271.24"/>
        <n v="1047.77"/>
        <n v="855.89"/>
        <n v="85.66"/>
        <n v="84.07"/>
        <n v="812.49"/>
        <n v="392.47"/>
        <n v="584.64"/>
        <n v="315.2"/>
        <n v="1576.1"/>
      </sharedItems>
    </cacheField>
    <cacheField name="total before discount" numFmtId="178">
      <sharedItems containsSemiMixedTypes="0" containsString="0" containsNumber="1" minValue="15.15" maxValue="4196.5" count="4925">
        <n v="2615.55"/>
        <n v="334.18"/>
        <n v="2574.2"/>
        <n v="1331.91"/>
        <n v="2739.38"/>
        <n v="933.84"/>
        <n v="525.6"/>
        <n v="297.6"/>
        <n v="119.58"/>
        <n v="2622.35"/>
        <n v="699.35"/>
        <n v="1940.58"/>
        <n v="421.68"/>
        <n v="303.86"/>
        <n v="2628.72"/>
        <n v="2933.65"/>
        <n v="528.88"/>
        <n v="430.25"/>
        <n v="604.08"/>
        <n v="3387.6"/>
        <n v="75.93"/>
        <n v="1594.26"/>
        <n v="88.4"/>
        <n v="1347.9"/>
        <n v="3176.46"/>
        <n v="1090.84"/>
        <n v="1296.9"/>
        <n v="2710.08"/>
        <n v="3637.27"/>
        <n v="3082.1"/>
        <n v="1913.28"/>
        <n v="2616.6"/>
        <n v="249.34"/>
        <n v="2075.84"/>
        <n v="503.03"/>
        <n v="1154.13"/>
        <n v="1298.28"/>
        <n v="3383.87"/>
        <n v="330.78"/>
        <n v="333.95"/>
        <n v="1724.28"/>
        <n v="1956.36"/>
        <n v="2555.5"/>
        <n v="607.11"/>
        <n v="1972.92"/>
        <n v="563.06"/>
        <n v="874.66"/>
        <n v="261.48"/>
        <n v="472.26"/>
        <n v="654.46"/>
        <n v="639.03"/>
        <n v="96.7"/>
        <n v="2799.3"/>
        <n v="1304.61"/>
        <n v="2390.22"/>
        <n v="1550.43"/>
        <n v="987.28"/>
        <n v="1960.98"/>
        <n v="1736.1"/>
        <n v="48.12"/>
        <n v="3945.27"/>
        <n v="1444.2"/>
        <n v="3880.1"/>
        <n v="228.76"/>
        <n v="3212.52"/>
        <n v="815.98"/>
        <n v="224.72"/>
        <n v="363.8"/>
        <n v="510.33"/>
        <n v="467.32"/>
        <n v="162.78"/>
        <n v="180.34"/>
        <n v="1180.48"/>
        <n v="163.72"/>
        <n v="1635.8"/>
        <n v="621.5"/>
        <n v="180.11"/>
        <n v="3199.49"/>
        <n v="80.12"/>
        <n v="506.28"/>
        <n v="335.56"/>
        <n v="490.1"/>
        <n v="359.05"/>
        <n v="1191.61"/>
        <n v="2528.75"/>
        <n v="2563.6"/>
        <n v="2255.1"/>
        <n v="275.23"/>
        <n v="3160.36"/>
        <n v="1178.16"/>
        <n v="189.45"/>
        <n v="1942.98"/>
        <n v="2796.65"/>
        <n v="847.92"/>
        <n v="787.56"/>
        <n v="3179.47"/>
        <n v="645.9"/>
        <n v="3194.52"/>
        <n v="415.41"/>
        <n v="478.16"/>
        <n v="439.31"/>
        <n v="241.77"/>
        <n v="389.64"/>
        <n v="1074.92"/>
        <n v="134.94"/>
        <n v="695.45"/>
        <n v="2899.65"/>
        <n v="274.96"/>
        <n v="940.45"/>
        <n v="1023.82"/>
        <n v="1501.08"/>
        <n v="2530.62"/>
        <n v="1960.77"/>
        <n v="613.5"/>
        <n v="2262.44"/>
        <n v="1137.72"/>
        <n v="558.03"/>
        <n v="1566.84"/>
        <n v="1355.55"/>
        <n v="686.7"/>
        <n v="1274.5"/>
        <n v="428.42"/>
        <n v="230.81"/>
        <n v="4090.52"/>
        <n v="1001"/>
        <n v="872.12"/>
        <n v="2149.96"/>
        <n v="844.06"/>
        <n v="2064.18"/>
        <n v="861.28"/>
        <n v="1751.46"/>
        <n v="947.4"/>
        <n v="2395.8"/>
        <n v="1331.88"/>
        <n v="290.07"/>
        <n v="17.05"/>
        <n v="1202.44"/>
        <n v="2726.52"/>
        <n v="93.48"/>
        <n v="916.68"/>
        <n v="136.08"/>
        <n v="2981.7"/>
        <n v="1293.74"/>
        <n v="1565.04"/>
        <n v="2176.79"/>
        <n v="526.76"/>
        <n v="2855.05"/>
        <n v="496.25"/>
        <n v="2088.52"/>
        <n v="3104.08"/>
        <n v="50.55"/>
        <n v="1856.7"/>
        <n v="1076.11"/>
        <n v="270.48"/>
        <n v="170.94"/>
        <n v="528.54"/>
        <n v="46.38"/>
        <n v="3096.66"/>
        <n v="1958.11"/>
        <n v="983.61"/>
        <n v="641.08"/>
        <n v="380.24"/>
        <n v="154.01"/>
        <n v="309.41"/>
        <n v="990.66"/>
        <n v="1761.6"/>
        <n v="1443.03"/>
        <n v="2227.36"/>
        <n v="1743.63"/>
        <n v="491.78"/>
        <n v="1001.76"/>
        <n v="248.31"/>
        <n v="408.14"/>
        <n v="2358.48"/>
        <n v="330.56"/>
        <n v="1016.19"/>
        <n v="1119.08"/>
        <n v="3006.78"/>
        <n v="868.86"/>
        <n v="24.86"/>
        <n v="852.68"/>
        <n v="2838.15"/>
        <n v="103.06"/>
        <n v="766.86"/>
        <n v="2088.9"/>
        <n v="1665.79"/>
        <n v="420.8"/>
        <n v="713.79"/>
        <n v="177.85"/>
        <n v="195.88"/>
        <n v="2718.4"/>
        <n v="31.89"/>
        <n v="2267.64"/>
        <n v="794.64"/>
        <n v="1073.35"/>
        <n v="440.8"/>
        <n v="1081.92"/>
        <n v="2356.9"/>
        <n v="1099.88"/>
        <n v="734.94"/>
        <n v="577.92"/>
        <n v="1014.37"/>
        <n v="1049.08"/>
        <n v="1885.32"/>
        <n v="3315.18"/>
        <n v="615.15"/>
        <n v="278.24"/>
        <n v="977.6"/>
        <n v="838.14"/>
        <n v="3322.32"/>
        <n v="652.08"/>
        <n v="306.54"/>
        <n v="267.4"/>
        <n v="747.76"/>
        <n v="151.81"/>
        <n v="1513.54"/>
        <n v="389.09"/>
        <n v="2185.04"/>
        <n v="621.4"/>
        <n v="957.4"/>
        <n v="789.02"/>
        <n v="1508.73"/>
        <n v="3974.25"/>
        <n v="18.59"/>
        <n v="71.78"/>
        <n v="404.68"/>
        <n v="859.56"/>
        <n v="1126.95"/>
        <n v="69.35"/>
        <n v="906.96"/>
        <n v="88.26"/>
        <n v="1093.18"/>
        <n v="43.78"/>
        <n v="2307.8"/>
        <n v="318.27"/>
        <n v="2675.34"/>
        <n v="1695.75"/>
        <n v="353.04"/>
        <n v="726.63"/>
        <n v="2539.25"/>
        <n v="79.51"/>
        <n v="371.57"/>
        <n v="1347.36"/>
        <n v="310.62"/>
        <n v="2214.6"/>
        <n v="2546.4"/>
        <n v="223.12"/>
        <n v="1196.75"/>
        <n v="142.12"/>
        <n v="1695.12"/>
        <n v="1364.25"/>
        <n v="150.12"/>
        <n v="2522.1"/>
        <n v="488.41"/>
        <n v="812.75"/>
        <n v="891.75"/>
        <n v="1683.32"/>
        <n v="2465.75"/>
        <n v="3657.92"/>
        <n v="991.96"/>
        <n v="1605.66"/>
        <n v="120.84"/>
        <n v="1725.35"/>
        <n v="3976.21"/>
        <n v="584.98"/>
        <n v="1283.8"/>
        <n v="2732.45"/>
        <n v="150.3"/>
        <n v="598.99"/>
        <n v="655.56"/>
        <n v="699.6"/>
        <n v="243.48"/>
        <n v="1138.76"/>
        <n v="1095.96"/>
        <n v="307.86"/>
        <n v="1614.76"/>
        <n v="1379.7"/>
        <n v="2107.2"/>
        <n v="20.9"/>
        <n v="1071.66"/>
        <n v="316.52"/>
        <n v="1016.12"/>
        <n v="158.8"/>
        <n v="332.49"/>
        <n v="3202.78"/>
        <n v="836.32"/>
        <n v="1312.65"/>
        <n v="3531.72"/>
        <n v="477.1"/>
        <n v="3057.46"/>
        <n v="2824.62"/>
        <n v="1739.67"/>
        <n v="659.62"/>
        <n v="2142.6"/>
        <n v="868.5"/>
        <n v="545.75"/>
        <n v="2140"/>
        <n v="1761.15"/>
        <n v="1095.5"/>
        <n v="2363.55"/>
        <n v="484.12"/>
        <n v="1037.52"/>
        <n v="1739.34"/>
        <n v="603.85"/>
        <n v="2996.98"/>
        <n v="2737.35"/>
        <n v="775.64"/>
        <n v="832.72"/>
        <n v="1154.04"/>
        <n v="2282.05"/>
        <n v="447.56"/>
        <n v="367.9"/>
        <n v="107.11"/>
        <n v="506.85"/>
        <n v="846.37"/>
        <n v="103.69"/>
        <n v="504.61"/>
        <n v="2753.87"/>
        <n v="372.31"/>
        <n v="3456.12"/>
        <n v="2651.6"/>
        <n v="402.66"/>
        <n v="216.8"/>
        <n v="1165.98"/>
        <n v="288.4"/>
        <n v="46.39"/>
        <n v="3573.64"/>
        <n v="550.6"/>
        <n v="2613.4"/>
        <n v="2316.58"/>
        <n v="105.9"/>
        <n v="1957.65"/>
        <n v="1610.88"/>
        <n v="1286.75"/>
        <n v="460.58"/>
        <n v="3519.9"/>
        <n v="876.88"/>
        <n v="123.66"/>
        <n v="711.08"/>
        <n v="3132.72"/>
        <n v="2809.26"/>
        <n v="3436.08"/>
        <n v="1643.88"/>
        <n v="131.9"/>
        <n v="2173.04"/>
        <n v="1134.6"/>
        <n v="410.08"/>
        <n v="2820.4"/>
        <n v="1344.52"/>
        <n v="1196.72"/>
        <n v="2597.28"/>
        <n v="295.77"/>
        <n v="119.35"/>
        <n v="897.24"/>
        <n v="76.82"/>
        <n v="675.58"/>
        <n v="245.46"/>
        <n v="2192.6"/>
        <n v="132.5"/>
        <n v="1614.34"/>
        <n v="1025.12"/>
        <n v="1555.54"/>
        <n v="866.67"/>
        <n v="656.12"/>
        <n v="193.39"/>
        <n v="80.5"/>
        <n v="902.56"/>
        <n v="430.72"/>
        <n v="3724.42"/>
        <n v="941.79"/>
        <n v="1044.04"/>
        <n v="295.75"/>
        <n v="258.12"/>
        <n v="1137.74"/>
        <n v="291.36"/>
        <n v="1443.32"/>
        <n v="2157.26"/>
        <n v="498"/>
        <n v="39.78"/>
        <n v="3090.3"/>
        <n v="3636.15"/>
        <n v="1013.4"/>
        <n v="1151.78"/>
        <n v="3251.08"/>
        <n v="2455.56"/>
        <n v="174.24"/>
        <n v="2514.68"/>
        <n v="1317.36"/>
        <n v="2931.5"/>
        <n v="1153.35"/>
        <n v="1648.92"/>
        <n v="362.58"/>
        <n v="2129.82"/>
        <n v="405.2"/>
        <n v="2703.05"/>
        <n v="853.44"/>
        <n v="3494.33"/>
        <n v="530.4"/>
        <n v="294.39"/>
        <n v="2026.38"/>
        <n v="1131"/>
        <n v="1950.25"/>
        <n v="4172.91"/>
        <n v="502.3"/>
        <n v="3276.84"/>
        <n v="3437.04"/>
        <n v="392.61"/>
        <n v="496.21"/>
        <n v="3543.26"/>
        <n v="1672.92"/>
        <n v="2036.16"/>
        <n v="1321.05"/>
        <n v="1568.64"/>
        <n v="426.63"/>
        <n v="998.36"/>
        <n v="592.95"/>
        <n v="354.29"/>
        <n v="315.61"/>
        <n v="1314.8"/>
        <n v="1714.55"/>
        <n v="2248.72"/>
        <n v="2356.32"/>
        <n v="741.72"/>
        <n v="1639.02"/>
        <n v="1909.26"/>
        <n v="1747.62"/>
        <n v="3911.95"/>
        <n v="2230.68"/>
        <n v="506.58"/>
        <n v="466.18"/>
        <n v="1268.95"/>
        <n v="2698.5"/>
        <n v="1797.96"/>
        <n v="215.04"/>
        <n v="353.84"/>
        <n v="198.87"/>
        <n v="1968.56"/>
        <n v="1095.9"/>
        <n v="158.92"/>
        <n v="1199.38"/>
        <n v="1433"/>
        <n v="228"/>
        <n v="313.19"/>
        <n v="467.79"/>
        <n v="878.15"/>
        <n v="2993.4"/>
        <n v="570.22"/>
        <n v="68"/>
        <n v="1714.89"/>
        <n v="1026.06"/>
        <n v="3466.4"/>
        <n v="1842.26"/>
        <n v="1123.1"/>
        <n v="1234.1"/>
        <n v="2082.88"/>
        <n v="2370"/>
        <n v="794.4"/>
        <n v="2404.9"/>
        <n v="935.84"/>
        <n v="175"/>
        <n v="2015.86"/>
        <n v="1403.43"/>
        <n v="1101.66"/>
        <n v="233.94"/>
        <n v="2835.91"/>
        <n v="35.95"/>
        <n v="514.72"/>
        <n v="573.24"/>
        <n v="986.92"/>
        <n v="1500.04"/>
        <n v="2339"/>
        <n v="2123.04"/>
        <n v="1983.1"/>
        <n v="1132.8"/>
        <n v="1467.24"/>
        <n v="1157.52"/>
        <n v="2231.04"/>
        <n v="453.54"/>
        <n v="3771.88"/>
        <n v="1028.64"/>
        <n v="1219.62"/>
        <n v="550.1"/>
        <n v="2518.95"/>
        <n v="3345.9"/>
        <n v="2335"/>
        <n v="4065.39"/>
        <n v="409.55"/>
        <n v="251.18"/>
        <n v="2156.56"/>
        <n v="1558.47"/>
        <n v="230.36"/>
        <n v="686.52"/>
        <n v="1285.5"/>
        <n v="837.36"/>
        <n v="370.06"/>
        <n v="483.68"/>
        <n v="2969.95"/>
        <n v="1666.9"/>
        <n v="530.91"/>
        <n v="1034.7"/>
        <n v="2287.96"/>
        <n v="3997.49"/>
        <n v="4170.18"/>
        <n v="121.08"/>
        <n v="761.72"/>
        <n v="303.73"/>
        <n v="1171.72"/>
        <n v="1971.72"/>
        <n v="2006.76"/>
        <n v="1191.99"/>
        <n v="73.97"/>
        <n v="1999.28"/>
        <n v="3036.18"/>
        <n v="3496.15"/>
        <n v="800.82"/>
        <n v="1702.59"/>
        <n v="1710.17"/>
        <n v="1190.5"/>
        <n v="1222.62"/>
        <n v="2242.62"/>
        <n v="1725.39"/>
        <n v="114.25"/>
        <n v="598.93"/>
        <n v="1565"/>
        <n v="1192.52"/>
        <n v="1338.8"/>
        <n v="1015.82"/>
        <n v="2979.13"/>
        <n v="164.9"/>
        <n v="147.91"/>
        <n v="3294.12"/>
        <n v="473.6"/>
        <n v="1506.9"/>
        <n v="34.8"/>
        <n v="1293.72"/>
        <n v="3598.21"/>
        <n v="59.03"/>
        <n v="581.78"/>
        <n v="500.53"/>
        <n v="432.44"/>
        <n v="843.12"/>
        <n v="368.11"/>
        <n v="1580.05"/>
        <n v="1679.97"/>
        <n v="1327.98"/>
        <n v="749.34"/>
        <n v="431.24"/>
        <n v="1260.49"/>
        <n v="561"/>
        <n v="2995.51"/>
        <n v="2132.7"/>
        <n v="2181.2"/>
        <n v="127.66"/>
        <n v="276.84"/>
        <n v="207.9"/>
        <n v="223.31"/>
        <n v="1022.98"/>
        <n v="572.61"/>
        <n v="941.86"/>
        <n v="571.8"/>
        <n v="1746.2"/>
        <n v="669.25"/>
        <n v="691.2"/>
        <n v="463.14"/>
        <n v="1771.65"/>
        <n v="284.8"/>
        <n v="1312.15"/>
        <n v="3272.64"/>
        <n v="2867.7"/>
        <n v="4190.41"/>
        <n v="274.83"/>
        <n v="1189.86"/>
        <n v="363.02"/>
        <n v="974.78"/>
        <n v="333.03"/>
        <n v="607.77"/>
        <n v="3496.08"/>
        <n v="986.42"/>
        <n v="234.5"/>
        <n v="1967.52"/>
        <n v="2238.12"/>
        <n v="1455.23"/>
        <n v="1346.28"/>
        <n v="2203.88"/>
        <n v="570.14"/>
        <n v="347.71"/>
        <n v="3648.89"/>
        <n v="363.42"/>
        <n v="943.74"/>
        <n v="298.98"/>
        <n v="382.66"/>
        <n v="54.15"/>
        <n v="342.51"/>
        <n v="1327.38"/>
        <n v="397.53"/>
        <n v="401.8"/>
        <n v="393.66"/>
        <n v="1403.94"/>
        <n v="764.32"/>
        <n v="905.32"/>
        <n v="2807.64"/>
        <n v="863.72"/>
        <n v="2431.1"/>
        <n v="169.97"/>
        <n v="2171.04"/>
        <n v="3462.41"/>
        <n v="1159.35"/>
        <n v="2205.36"/>
        <n v="1633.08"/>
        <n v="1690.64"/>
        <n v="1693.71"/>
        <n v="1093.58"/>
        <n v="1317.4"/>
        <n v="2328.72"/>
        <n v="116.58"/>
        <n v="1894.86"/>
        <n v="1011.28"/>
        <n v="2044.56"/>
        <n v="2226.66"/>
        <n v="1595.4"/>
        <n v="64.6"/>
        <n v="325.29"/>
        <n v="333.75"/>
        <n v="1018.22"/>
        <n v="601.32"/>
        <n v="1464.54"/>
        <n v="1934.94"/>
        <n v="400.12"/>
        <n v="478.66"/>
        <n v="115.99"/>
        <n v="587.26"/>
        <n v="1081.28"/>
        <n v="2289.7"/>
        <n v="1066.05"/>
        <n v="219.86"/>
        <n v="226.8"/>
        <n v="961.23"/>
        <n v="1460.06"/>
        <n v="1197.4"/>
        <n v="813.6"/>
        <n v="1329.32"/>
        <n v="1122.69"/>
        <n v="1371.27"/>
        <n v="1418.19"/>
        <n v="4031.3"/>
        <n v="745.26"/>
        <n v="994.86"/>
        <n v="135.52"/>
        <n v="1381.65"/>
        <n v="575.6"/>
        <n v="398.08"/>
        <n v="1859.06"/>
        <n v="201.95"/>
        <n v="167.59"/>
        <n v="512.46"/>
        <n v="3338.79"/>
        <n v="107.7"/>
        <n v="417.83"/>
        <n v="1689.1"/>
        <n v="2488.92"/>
        <n v="4098.85"/>
        <n v="76.39"/>
        <n v="3360.6"/>
        <n v="112.28"/>
        <n v="873.36"/>
        <n v="230.68"/>
        <n v="1510.67"/>
        <n v="393.25"/>
        <n v="806.96"/>
        <n v="1381.76"/>
        <n v="1549.76"/>
        <n v="301.17"/>
        <n v="2132.25"/>
        <n v="2823.06"/>
        <n v="400.35"/>
        <n v="870.08"/>
        <n v="1973.16"/>
        <n v="1373.24"/>
        <n v="3268.02"/>
        <n v="1623.72"/>
        <n v="584.76"/>
        <n v="608.75"/>
        <n v="458.61"/>
        <n v="2201.46"/>
        <n v="1869.35"/>
        <n v="864.92"/>
        <n v="1280"/>
        <n v="492.15"/>
        <n v="1068.18"/>
        <n v="1192.41"/>
        <n v="75.51"/>
        <n v="2859.15"/>
        <n v="301.6"/>
        <n v="1235.45"/>
        <n v="389.96"/>
        <n v="1791.33"/>
        <n v="808.08"/>
        <n v="1054.84"/>
        <n v="3945.34"/>
        <n v="412.96"/>
        <n v="262.2"/>
        <n v="2769.75"/>
        <n v="52.5"/>
        <n v="141.28"/>
        <n v="2753.52"/>
        <n v="2727"/>
        <n v="1683.75"/>
        <n v="1065.96"/>
        <n v="341.18"/>
        <n v="1539.84"/>
        <n v="99.99"/>
        <n v="161.7"/>
        <n v="930.1"/>
        <n v="1580.73"/>
        <n v="1717.59"/>
        <n v="2000.34"/>
        <n v="1191.56"/>
        <n v="95"/>
        <n v="539.61"/>
        <n v="2592.55"/>
        <n v="488.1"/>
        <n v="2658.54"/>
        <n v="953.96"/>
        <n v="1719.51"/>
        <n v="205.83"/>
        <n v="143.48"/>
        <n v="914.2"/>
        <n v="648.2"/>
        <n v="342.4"/>
        <n v="228.62"/>
        <n v="161.36"/>
        <n v="361.45"/>
        <n v="2200.7"/>
        <n v="419.9"/>
        <n v="2269.72"/>
        <n v="518.85"/>
        <n v="372.29"/>
        <n v="1104.54"/>
        <n v="1301.31"/>
        <n v="623.2"/>
        <n v="2319.28"/>
        <n v="476.1"/>
        <n v="3225.25"/>
        <n v="493.29"/>
        <n v="3435.95"/>
        <n v="1181.25"/>
        <n v="197.66"/>
        <n v="1065.44"/>
        <n v="472.92"/>
        <n v="207.3"/>
        <n v="852.48"/>
        <n v="1150.2"/>
        <n v="1007.85"/>
        <n v="880.52"/>
        <n v="3564.6"/>
        <n v="1728.3"/>
        <n v="1093.82"/>
        <n v="51.46"/>
        <n v="813.32"/>
        <n v="2699.7"/>
        <n v="958.26"/>
        <n v="720.12"/>
        <n v="2303.3"/>
        <n v="119.54"/>
        <n v="614.81"/>
        <n v="30.62"/>
        <n v="323.76"/>
        <n v="3851.4"/>
        <n v="473.06"/>
        <n v="529.4"/>
        <n v="403.88"/>
        <n v="1504.5"/>
        <n v="194.12"/>
        <n v="1977.12"/>
        <n v="550.18"/>
        <n v="1195.6"/>
        <n v="2261.85"/>
        <n v="1166.84"/>
        <n v="1809.85"/>
        <n v="1922.85"/>
        <n v="1035.45"/>
        <n v="2244.7"/>
        <n v="1997.64"/>
        <n v="510.65"/>
        <n v="188.8"/>
        <n v="236.81"/>
        <n v="1007.5"/>
        <n v="269.94"/>
        <n v="748.88"/>
        <n v="1009.3"/>
        <n v="1232.35"/>
        <n v="626.65"/>
        <n v="1374.24"/>
        <n v="825.35"/>
        <n v="110.31"/>
        <n v="1646.61"/>
        <n v="420.29"/>
        <n v="999.84"/>
        <n v="270.09"/>
        <n v="593.34"/>
        <n v="1037.9"/>
        <n v="1631.45"/>
        <n v="1397.35"/>
        <n v="513.96"/>
        <n v="269.45"/>
        <n v="39.92"/>
        <n v="561.26"/>
        <n v="538.06"/>
        <n v="1475.2"/>
        <n v="1691.13"/>
        <n v="126.91"/>
        <n v="1488"/>
        <n v="269.2"/>
        <n v="1988"/>
        <n v="877.76"/>
        <n v="1663.32"/>
        <n v="3551.73"/>
        <n v="477.45"/>
        <n v="3676.26"/>
        <n v="286.66"/>
        <n v="888.2"/>
        <n v="1333.56"/>
        <n v="359.94"/>
        <n v="178.96"/>
        <n v="152.57"/>
        <n v="2290.65"/>
        <n v="4172.84"/>
        <n v="1431.5"/>
        <n v="3504.13"/>
        <n v="1301.15"/>
        <n v="762.3"/>
        <n v="2398.72"/>
        <n v="186.71"/>
        <n v="263.6"/>
        <n v="480.05"/>
        <n v="944.6"/>
        <n v="804.04"/>
        <n v="1741.62"/>
        <n v="565.32"/>
        <n v="638.4"/>
        <n v="630.56"/>
        <n v="347.65"/>
        <n v="363.29"/>
        <n v="1898.32"/>
        <n v="316.47"/>
        <n v="1794.2"/>
        <n v="209.35"/>
        <n v="160.58"/>
        <n v="124.48"/>
        <n v="137.55"/>
        <n v="309.94"/>
        <n v="124.32"/>
        <n v="852.16"/>
        <n v="198.22"/>
        <n v="122.6"/>
        <n v="667.53"/>
        <n v="1535.22"/>
        <n v="305.7"/>
        <n v="1269.88"/>
        <n v="1116"/>
        <n v="2810.35"/>
        <n v="1928.76"/>
        <n v="573.62"/>
        <n v="78.85"/>
        <n v="3172.56"/>
        <n v="2303.84"/>
        <n v="2019.88"/>
        <n v="2273.5"/>
        <n v="1707.09"/>
        <n v="911.36"/>
        <n v="287.6"/>
        <n v="670.12"/>
        <n v="673.48"/>
        <n v="1738.8"/>
        <n v="283.36"/>
        <n v="499.42"/>
        <n v="1025.49"/>
        <n v="1124.76"/>
        <n v="1801.4"/>
        <n v="544.93"/>
        <n v="3585.68"/>
        <n v="2789.5"/>
        <n v="131.6"/>
        <n v="2971.9"/>
        <n v="1792.95"/>
        <n v="1359.99"/>
        <n v="841.56"/>
        <n v="1020.05"/>
        <n v="583.92"/>
        <n v="936.81"/>
        <n v="192.61"/>
        <n v="1301.64"/>
        <n v="495"/>
        <n v="1653.06"/>
        <n v="592.3"/>
        <n v="1241.91"/>
        <n v="3363.48"/>
        <n v="1482.6"/>
        <n v="89.05"/>
        <n v="1139.05"/>
        <n v="2656.08"/>
        <n v="400.1"/>
        <n v="245.7"/>
        <n v="1079.7"/>
        <n v="1251.32"/>
        <n v="2295.72"/>
        <n v="509.96"/>
        <n v="1036.56"/>
        <n v="1019.94"/>
        <n v="398.07"/>
        <n v="654.78"/>
        <n v="2487.95"/>
        <n v="1665.8"/>
        <n v="503.04"/>
        <n v="620.36"/>
        <n v="595.48"/>
        <n v="551.13"/>
        <n v="592.97"/>
        <n v="3887.17"/>
        <n v="2562.75"/>
        <n v="382.43"/>
        <n v="1980.28"/>
        <n v="3998.05"/>
        <n v="1519.8"/>
        <n v="271.67"/>
        <n v="712.32"/>
        <n v="2061.48"/>
        <n v="1615"/>
        <n v="962.46"/>
        <n v="1028.9"/>
        <n v="819.92"/>
        <n v="3737.86"/>
        <n v="572.95"/>
        <n v="238.08"/>
        <n v="882.07"/>
        <n v="291.75"/>
        <n v="447.58"/>
        <n v="746.05"/>
        <n v="1447.04"/>
        <n v="609.07"/>
        <n v="2228"/>
        <n v="1245.32"/>
        <n v="626.76"/>
        <n v="101.55"/>
        <n v="117.88"/>
        <n v="2949.84"/>
        <n v="1142.32"/>
        <n v="595.14"/>
        <n v="755.16"/>
        <n v="149.6"/>
        <n v="712.24"/>
        <n v="316.02"/>
        <n v="2424.42"/>
        <n v="1616.2"/>
        <n v="4050.13"/>
        <n v="1100.78"/>
        <n v="506.18"/>
        <n v="164.76"/>
        <n v="721.68"/>
        <n v="1580.74"/>
        <n v="1980.35"/>
        <n v="23.56"/>
        <n v="264.74"/>
        <n v="2441.39"/>
        <n v="925.83"/>
        <n v="2357.68"/>
        <n v="1394.13"/>
        <n v="2354.15"/>
        <n v="805.12"/>
        <n v="889.44"/>
        <n v="947.18"/>
        <n v="2130.2"/>
        <n v="1335.76"/>
        <n v="2699.3"/>
        <n v="815.04"/>
        <n v="1899.64"/>
        <n v="317.19"/>
        <n v="1283"/>
        <n v="3056.34"/>
        <n v="759.65"/>
        <n v="795.55"/>
        <n v="255.94"/>
        <n v="1336.38"/>
        <n v="867.82"/>
        <n v="1349.2"/>
        <n v="417.3"/>
        <n v="158.04"/>
        <n v="1314.54"/>
        <n v="758.92"/>
        <n v="866.1"/>
        <n v="1837.92"/>
        <n v="840.64"/>
        <n v="1303.92"/>
        <n v="42.28"/>
        <n v="914.88"/>
        <n v="107.47"/>
        <n v="1046.3"/>
        <n v="3393.9"/>
        <n v="1339.6"/>
        <n v="1288.45"/>
        <n v="1936.74"/>
        <n v="1996.24"/>
        <n v="58.86"/>
        <n v="695"/>
        <n v="677.04"/>
        <n v="820.12"/>
        <n v="908.34"/>
        <n v="912.99"/>
        <n v="47.88"/>
        <n v="970.8"/>
        <n v="2242.04"/>
        <n v="1063.95"/>
        <n v="1024.24"/>
        <n v="153.6"/>
        <n v="1494.57"/>
        <n v="3680.6"/>
        <n v="322.82"/>
        <n v="94.14"/>
        <n v="1813.32"/>
        <n v="33.06"/>
        <n v="4098.01"/>
        <n v="3027.54"/>
        <n v="3467.58"/>
        <n v="1382.99"/>
        <n v="914.58"/>
        <n v="60.72"/>
        <n v="109.16"/>
        <n v="450.17"/>
        <n v="2157.72"/>
        <n v="442.14"/>
        <n v="305.25"/>
        <n v="59.61"/>
        <n v="394.78"/>
        <n v="2979.83"/>
        <n v="155.07"/>
        <n v="177.66"/>
        <n v="215.35"/>
        <n v="1318.71"/>
        <n v="79.62"/>
        <n v="477.79"/>
        <n v="409.43"/>
        <n v="1856.22"/>
        <n v="2357.32"/>
        <n v="2807.15"/>
        <n v="846.44"/>
        <n v="991.92"/>
        <n v="416.1"/>
        <n v="571.6"/>
        <n v="2338.7"/>
        <n v="2483.25"/>
        <n v="189.96"/>
        <n v="291.08"/>
        <n v="3003.84"/>
        <n v="297.95"/>
        <n v="2206.85"/>
        <n v="3288.48"/>
        <n v="2767.45"/>
        <n v="273.2"/>
        <n v="1390.25"/>
        <n v="2050.72"/>
        <n v="639.3"/>
        <n v="1769.18"/>
        <n v="1120.08"/>
        <n v="1644.03"/>
        <n v="166.4"/>
        <n v="1146.6"/>
        <n v="554.84"/>
        <n v="4157.93"/>
        <n v="2007.54"/>
        <n v="1061.72"/>
        <n v="142.67"/>
        <n v="511.38"/>
        <n v="295.76"/>
        <n v="281.92"/>
        <n v="1544.2"/>
        <n v="1525.37"/>
        <n v="1753.45"/>
        <n v="2510.7"/>
        <n v="181.95"/>
        <n v="149.1"/>
        <n v="875.38"/>
        <n v="2252.32"/>
        <n v="4038.16"/>
        <n v="124.05"/>
        <n v="903.72"/>
        <n v="410.8"/>
        <n v="2156.07"/>
        <n v="1361.5"/>
        <n v="2910.18"/>
        <n v="1173"/>
        <n v="1101.94"/>
        <n v="1623.68"/>
        <n v="660.57"/>
        <n v="2605.05"/>
        <n v="2606.28"/>
        <n v="1957.95"/>
        <n v="888.36"/>
        <n v="596.99"/>
        <n v="2129.94"/>
        <n v="1488.24"/>
        <n v="2303.36"/>
        <n v="519.06"/>
        <n v="589.52"/>
        <n v="1811.34"/>
        <n v="1183.06"/>
        <n v="82.62"/>
        <n v="3293.29"/>
        <n v="2257.95"/>
        <n v="894.22"/>
        <n v="323.14"/>
        <n v="1727.67"/>
        <n v="2597.15"/>
        <n v="367.3"/>
        <n v="868.1"/>
        <n v="1069.84"/>
        <n v="226.44"/>
        <n v="309.8"/>
        <n v="1588.02"/>
        <n v="1674.92"/>
        <n v="1380.56"/>
        <n v="68.84"/>
        <n v="327.82"/>
        <n v="454.72"/>
        <n v="1030.95"/>
        <n v="2644.15"/>
        <n v="1586.25"/>
        <n v="115.88"/>
        <n v="3523.24"/>
        <n v="1100.31"/>
        <n v="784.6"/>
        <n v="1726.52"/>
        <n v="1515.39"/>
        <n v="1120.68"/>
        <n v="670.44"/>
        <n v="526.29"/>
        <n v="400.98"/>
        <n v="1231.25"/>
        <n v="991.83"/>
        <n v="1778.6"/>
        <n v="1455.27"/>
        <n v="1676.76"/>
        <n v="890.13"/>
        <n v="1029.2"/>
        <n v="1163.52"/>
        <n v="2331.8"/>
        <n v="530.94"/>
        <n v="52.83"/>
        <n v="98.04"/>
        <n v="2371.4"/>
        <n v="44.26"/>
        <n v="480.34"/>
        <n v="375.46"/>
        <n v="2270.16"/>
        <n v="181.47"/>
        <n v="1780.08"/>
        <n v="610.68"/>
        <n v="899.84"/>
        <n v="534.17"/>
        <n v="682.3"/>
        <n v="1850.56"/>
        <n v="1604.8"/>
        <n v="313.65"/>
        <n v="1149.56"/>
        <n v="191.94"/>
        <n v="196.49"/>
        <n v="3704.75"/>
        <n v="877.28"/>
        <n v="971.88"/>
        <n v="546.12"/>
        <n v="669"/>
        <n v="1761.48"/>
        <n v="516.76"/>
        <n v="340.67"/>
        <n v="60.29"/>
        <n v="501.45"/>
        <n v="231.15"/>
        <n v="185.54"/>
        <n v="1479.5"/>
        <n v="304.26"/>
        <n v="1473.12"/>
        <n v="1574.22"/>
        <n v="1055.76"/>
        <n v="1306.08"/>
        <n v="765.36"/>
        <n v="81.84"/>
        <n v="1681.65"/>
        <n v="825.22"/>
        <n v="15.78"/>
        <n v="2277.24"/>
        <n v="797.28"/>
        <n v="204.45"/>
        <n v="802.56"/>
        <n v="718.3"/>
        <n v="1455.6"/>
        <n v="690.96"/>
        <n v="265.48"/>
        <n v="3498.96"/>
        <n v="3083.08"/>
        <n v="87.3"/>
        <n v="1912.75"/>
        <n v="585.76"/>
        <n v="1333.05"/>
        <n v="878.2"/>
        <n v="647.57"/>
        <n v="415.86"/>
        <n v="2748.06"/>
        <n v="106.33"/>
        <n v="1742.1"/>
        <n v="236.57"/>
        <n v="1903.98"/>
        <n v="39.04"/>
        <n v="1660.08"/>
        <n v="1806.52"/>
        <n v="232.4"/>
        <n v="839.22"/>
        <n v="820.64"/>
        <n v="1570.4"/>
        <n v="229.81"/>
        <n v="447.86"/>
        <n v="2301.67"/>
        <n v="2191.95"/>
        <n v="1743.12"/>
        <n v="1511.07"/>
        <n v="3192.06"/>
        <n v="1517.67"/>
        <n v="2213.89"/>
        <n v="2626.68"/>
        <n v="1615.05"/>
        <n v="2314.62"/>
        <n v="4185.79"/>
        <n v="1099.66"/>
        <n v="414.23"/>
        <n v="994.5"/>
        <n v="1008.64"/>
        <n v="2787.25"/>
        <n v="487.98"/>
        <n v="3921.12"/>
        <n v="1733.35"/>
        <n v="907.68"/>
        <n v="2922.8"/>
        <n v="1259.76"/>
        <n v="171.25"/>
        <n v="1113.57"/>
        <n v="1163.22"/>
        <n v="2941.12"/>
        <n v="695.73"/>
        <n v="567.72"/>
        <n v="2091.12"/>
        <n v="700.68"/>
        <n v="1694.63"/>
        <n v="3451.92"/>
        <n v="620.7"/>
        <n v="135.75"/>
        <n v="940.02"/>
        <n v="1161.78"/>
        <n v="566.34"/>
        <n v="2152.85"/>
        <n v="470.82"/>
        <n v="1982.45"/>
        <n v="301.72"/>
        <n v="111.93"/>
        <n v="441.63"/>
        <n v="745.32"/>
        <n v="130.62"/>
        <n v="2075"/>
        <n v="107.27"/>
        <n v="720.9"/>
        <n v="1182.32"/>
        <n v="1780.66"/>
        <n v="1862.07"/>
        <n v="2136.96"/>
        <n v="1992.48"/>
        <n v="1160.72"/>
        <n v="2078.04"/>
        <n v="451.91"/>
        <n v="2482.2"/>
        <n v="2760.54"/>
        <n v="1731.92"/>
        <n v="401.96"/>
        <n v="356.28"/>
        <n v="1493.31"/>
        <n v="1987.5"/>
        <n v="890.7"/>
        <n v="2444.96"/>
        <n v="919.66"/>
        <n v="1077.64"/>
        <n v="830.16"/>
        <n v="946.16"/>
        <n v="2804.13"/>
        <n v="1664.34"/>
        <n v="2904.84"/>
        <n v="1961.12"/>
        <n v="133.77"/>
        <n v="752.76"/>
        <n v="692.09"/>
        <n v="1821.48"/>
        <n v="1107.66"/>
        <n v="44.82"/>
        <n v="1034.49"/>
        <n v="900.22"/>
        <n v="897.48"/>
        <n v="234.1"/>
        <n v="1128.96"/>
        <n v="257.84"/>
        <n v="76.55"/>
        <n v="78.08"/>
        <n v="411.64"/>
        <n v="1154.28"/>
        <n v="609.4"/>
        <n v="578.88"/>
        <n v="906.7"/>
        <n v="237.36"/>
        <n v="1182.48"/>
        <n v="1668.73"/>
        <n v="193.5"/>
        <n v="313.29"/>
        <n v="392.3"/>
        <n v="330.08"/>
        <n v="1751.49"/>
        <n v="2164.2"/>
        <n v="1039.74"/>
        <n v="776.25"/>
        <n v="850.36"/>
        <n v="535.42"/>
        <n v="1340.4"/>
        <n v="1800.64"/>
        <n v="1300.81"/>
        <n v="428.91"/>
        <n v="2806.8"/>
        <n v="612.8"/>
        <n v="436.93"/>
        <n v="1434.3"/>
        <n v="3611.86"/>
        <n v="2659.2"/>
        <n v="1374.52"/>
        <n v="82.98"/>
        <n v="2801.95"/>
        <n v="1223.8"/>
        <n v="2001.42"/>
        <n v="1093.16"/>
        <n v="447.18"/>
        <n v="1952.08"/>
        <n v="2008.88"/>
        <n v="1080.6"/>
        <n v="2248.8"/>
        <n v="2683.7"/>
        <n v="1835"/>
        <n v="3574.92"/>
        <n v="163.76"/>
        <n v="745.75"/>
        <n v="390.86"/>
        <n v="412.45"/>
        <n v="874.45"/>
        <n v="945.66"/>
        <n v="556.56"/>
        <n v="1010.44"/>
        <n v="345.78"/>
        <n v="1481.3"/>
        <n v="2154.25"/>
        <n v="1351.15"/>
        <n v="1820.4"/>
        <n v="137.64"/>
        <n v="772.34"/>
        <n v="330.87"/>
        <n v="538.32"/>
        <n v="652.95"/>
        <n v="1383.04"/>
        <n v="2336.45"/>
        <n v="326.85"/>
        <n v="800.91"/>
        <n v="617"/>
        <n v="3050.64"/>
        <n v="2168.8"/>
        <n v="821.1"/>
        <n v="923.52"/>
        <n v="837.95"/>
        <n v="1494.7"/>
        <n v="3658.76"/>
        <n v="391.88"/>
        <n v="269.04"/>
        <n v="1129.86"/>
        <n v="2815.19"/>
        <n v="188.3"/>
        <n v="1614.66"/>
        <n v="2082.8"/>
        <n v="1596.88"/>
        <n v="520.5"/>
        <n v="2194.55"/>
        <n v="1945.88"/>
        <n v="722.76"/>
        <n v="214.8"/>
        <n v="795.8"/>
        <n v="1523"/>
        <n v="375.8"/>
        <n v="2992.35"/>
        <n v="290.15"/>
        <n v="2878"/>
        <n v="525.49"/>
        <n v="4020.73"/>
        <n v="1133.7"/>
        <n v="2790.69"/>
        <n v="1415.52"/>
        <n v="993.54"/>
        <n v="3829.7"/>
        <n v="108.5"/>
        <n v="238.14"/>
        <n v="1046.57"/>
        <n v="1023.12"/>
        <n v="1340.16"/>
        <n v="1773.72"/>
        <n v="1969.4"/>
        <n v="2193.32"/>
        <n v="634.1"/>
        <n v="465.64"/>
        <n v="2146.69"/>
        <n v="1066.29"/>
        <n v="1328.67"/>
        <n v="983.92"/>
        <n v="804.76"/>
        <n v="150.72"/>
        <n v="2969.55"/>
        <n v="2648.52"/>
        <n v="222.18"/>
        <n v="1019.8"/>
        <n v="61.99"/>
        <n v="1895.7"/>
        <n v="490.26"/>
        <n v="936.58"/>
        <n v="1106.76"/>
        <n v="1733.48"/>
        <n v="2731.89"/>
        <n v="293.74"/>
        <n v="3596.95"/>
        <n v="3228.3"/>
        <n v="269.71"/>
        <n v="638.32"/>
        <n v="383.85"/>
        <n v="3027.66"/>
        <n v="1912.02"/>
        <n v="456.55"/>
        <n v="123.64"/>
        <n v="126.4"/>
        <n v="1798"/>
        <n v="594.11"/>
        <n v="3604.86"/>
        <n v="754.48"/>
        <n v="1448.7"/>
        <n v="830.27"/>
        <n v="557.31"/>
        <n v="1697.28"/>
        <n v="2441.1"/>
        <n v="1387.16"/>
        <n v="2461.13"/>
        <n v="1082.22"/>
        <n v="650.3"/>
        <n v="1326.96"/>
        <n v="2912.05"/>
        <n v="217.2"/>
        <n v="627.14"/>
        <n v="2316.96"/>
        <n v="1232.73"/>
        <n v="923.94"/>
        <n v="192.09"/>
        <n v="763.14"/>
        <n v="1775.68"/>
        <n v="1927.72"/>
        <n v="2375.56"/>
        <n v="1027.6"/>
        <n v="1871.45"/>
        <n v="1341.18"/>
        <n v="970.65"/>
        <n v="275.89"/>
        <n v="1317.08"/>
        <n v="179.28"/>
        <n v="1108.03"/>
        <n v="63.63"/>
        <n v="391.08"/>
        <n v="2221.8"/>
        <n v="3278.64"/>
        <n v="739.92"/>
        <n v="1102.78"/>
        <n v="1206.3"/>
        <n v="773.78"/>
        <n v="1527"/>
        <n v="3104.76"/>
        <n v="1956.12"/>
        <n v="358.62"/>
        <n v="997.92"/>
        <n v="466.68"/>
        <n v="4186.77"/>
        <n v="675"/>
        <n v="2668.08"/>
        <n v="366.38"/>
        <n v="1577.05"/>
        <n v="2911.72"/>
        <n v="501.3"/>
        <n v="1249.56"/>
        <n v="499.41"/>
        <n v="932.22"/>
        <n v="51.92"/>
        <n v="901.32"/>
        <n v="3316.67"/>
        <n v="3210.36"/>
        <n v="2118.16"/>
        <n v="3498.18"/>
        <n v="94.3"/>
        <n v="846.51"/>
        <n v="577.76"/>
        <n v="607.72"/>
        <n v="2458.56"/>
        <n v="709.92"/>
        <n v="1010.8"/>
        <n v="336"/>
        <n v="535.11"/>
        <n v="1778.52"/>
        <n v="3938.55"/>
        <n v="1383.8"/>
        <n v="41.82"/>
        <n v="1076.82"/>
        <n v="1122.66"/>
        <n v="321.49"/>
        <n v="840.18"/>
        <n v="38.48"/>
        <n v="687.36"/>
        <n v="2372.08"/>
        <n v="400.42"/>
        <n v="867.23"/>
        <n v="457.52"/>
        <n v="342"/>
        <n v="83.47"/>
        <n v="833.58"/>
        <n v="1741.2"/>
        <n v="1847.8"/>
        <n v="812.18"/>
        <n v="341.86"/>
        <n v="378.55"/>
        <n v="1118.39"/>
        <n v="313.22"/>
        <n v="457.36"/>
        <n v="305.85"/>
        <n v="2295.93"/>
        <n v="1300.5"/>
        <n v="1689.6"/>
        <n v="2762.83"/>
        <n v="1062.88"/>
        <n v="3829.28"/>
        <n v="490.88"/>
        <n v="1116.7"/>
        <n v="1617.9"/>
        <n v="506.61"/>
        <n v="2438.7"/>
        <n v="125.5"/>
        <n v="602.77"/>
        <n v="1328.22"/>
        <n v="103.9"/>
        <n v="748.82"/>
        <n v="563.08"/>
        <n v="431"/>
        <n v="840.28"/>
        <n v="1382.56"/>
        <n v="110.25"/>
        <n v="378.99"/>
        <n v="584.22"/>
        <n v="511.26"/>
        <n v="551.62"/>
        <n v="1530.9"/>
        <n v="593.58"/>
        <n v="2703.7"/>
        <n v="1135.08"/>
        <n v="388.77"/>
        <n v="509.37"/>
        <n v="1053.25"/>
        <n v="2068.62"/>
        <n v="1167.18"/>
        <n v="318.77"/>
        <n v="515.75"/>
        <n v="60.43"/>
        <n v="1396.7"/>
        <n v="1557.22"/>
        <n v="1729.32"/>
        <n v="481.58"/>
        <n v="1631.82"/>
        <n v="126.84"/>
        <n v="2646.05"/>
        <n v="110.18"/>
        <n v="2738.94"/>
        <n v="2033.52"/>
        <n v="213.9"/>
        <n v="3366.48"/>
        <n v="1559.68"/>
        <n v="287.56"/>
        <n v="3025.68"/>
        <n v="3656.8"/>
        <n v="417.25"/>
        <n v="922.95"/>
        <n v="2134.5"/>
        <n v="3258.78"/>
        <n v="1718.25"/>
        <n v="2511.84"/>
        <n v="2095.24"/>
        <n v="1532.09"/>
        <n v="1814.88"/>
        <n v="1302.28"/>
        <n v="3368.33"/>
        <n v="175.84"/>
        <n v="544.47"/>
        <n v="1306.2"/>
        <n v="933.48"/>
        <n v="2133.95"/>
        <n v="456.6"/>
        <n v="2808.12"/>
        <n v="273.22"/>
        <n v="775.22"/>
        <n v="505.62"/>
        <n v="1365.3"/>
        <n v="374.44"/>
        <n v="1450.61"/>
        <n v="151.8"/>
        <n v="807.9"/>
        <n v="1158.4"/>
        <n v="234.36"/>
        <n v="2867.25"/>
        <n v="981.75"/>
        <n v="2311.6"/>
        <n v="562.02"/>
        <n v="1567.44"/>
        <n v="2146.13"/>
        <n v="185.24"/>
        <n v="2257.3"/>
        <n v="2950.75"/>
        <n v="500.7"/>
        <n v="2487.48"/>
        <n v="1506.32"/>
        <n v="625.52"/>
        <n v="1917.36"/>
        <n v="250.02"/>
        <n v="1463.58"/>
        <n v="1738.26"/>
        <n v="1153.12"/>
        <n v="211"/>
        <n v="588.56"/>
        <n v="1881.8"/>
        <n v="3415.8"/>
        <n v="414.12"/>
        <n v="3092.52"/>
        <n v="1709.16"/>
        <n v="553.77"/>
        <n v="326.24"/>
        <n v="898.96"/>
        <n v="1079.32"/>
        <n v="484.48"/>
        <n v="69.52"/>
        <n v="1417.38"/>
        <n v="2486.28"/>
        <n v="423.96"/>
        <n v="1809.72"/>
        <n v="2020.69"/>
        <n v="194.32"/>
        <n v="346.23"/>
        <n v="2745.2"/>
        <n v="327.12"/>
        <n v="106.18"/>
        <n v="1826.56"/>
        <n v="2344.4"/>
        <n v="715.86"/>
        <n v="1035.09"/>
        <n v="1160.95"/>
        <n v="171.68"/>
        <n v="2211.86"/>
        <n v="534.66"/>
        <n v="1450.44"/>
        <n v="1876.12"/>
        <n v="2681.16"/>
        <n v="153.58"/>
        <n v="352.09"/>
        <n v="602.84"/>
        <n v="3509.73"/>
        <n v="876.47"/>
        <n v="115.02"/>
        <n v="1895.76"/>
        <n v="167.52"/>
        <n v="1091.28"/>
        <n v="2169.02"/>
        <n v="2728.8"/>
        <n v="1612.8"/>
        <n v="809.2"/>
        <n v="1094.24"/>
        <n v="783.3"/>
        <n v="3278.4"/>
        <n v="2870.3"/>
        <n v="1110.36"/>
        <n v="3013.26"/>
        <n v="3401.7"/>
        <n v="2349.2"/>
        <n v="292.17"/>
        <n v="1273.93"/>
        <n v="253.68"/>
        <n v="694.12"/>
        <n v="403.2"/>
        <n v="1571.2"/>
        <n v="1854.96"/>
        <n v="1671.66"/>
        <n v="1161.68"/>
        <n v="1562.12"/>
        <n v="41.52"/>
        <n v="2377.92"/>
        <n v="799.8"/>
        <n v="2181.95"/>
        <n v="252.96"/>
        <n v="358.06"/>
        <n v="979.68"/>
        <n v="1563.72"/>
        <n v="464.3"/>
        <n v="96.56"/>
        <n v="85.53"/>
        <n v="1757.07"/>
        <n v="309.84"/>
        <n v="2220.66"/>
        <n v="3566.22"/>
        <n v="487.12"/>
        <n v="461.85"/>
        <n v="298.39"/>
        <n v="412.63"/>
        <n v="452.48"/>
        <n v="979.48"/>
        <n v="246.78"/>
        <n v="2115.96"/>
        <n v="171.62"/>
        <n v="3553.56"/>
        <n v="455.43"/>
        <n v="837.4"/>
        <n v="1025.73"/>
        <n v="3139.68"/>
        <n v="387.31"/>
        <n v="757.46"/>
        <n v="1199.4"/>
        <n v="486.05"/>
        <n v="931.76"/>
        <n v="2242.8"/>
        <n v="180.21"/>
        <n v="1949.94"/>
        <n v="950.34"/>
        <n v="178.66"/>
        <n v="120.4"/>
        <n v="1702.19"/>
        <n v="222.3"/>
        <n v="508.41"/>
        <n v="457.32"/>
        <n v="1815.72"/>
        <n v="395.76"/>
        <n v="1369.25"/>
        <n v="655.38"/>
        <n v="741.58"/>
        <n v="707.28"/>
        <n v="819.66"/>
        <n v="1090.89"/>
        <n v="1959.55"/>
        <n v="2439"/>
        <n v="969.42"/>
        <n v="1572.1"/>
        <n v="2769.6"/>
        <n v="463.98"/>
        <n v="1051.5"/>
        <n v="1746"/>
        <n v="1453.4"/>
        <n v="113.21"/>
        <n v="129.56"/>
        <n v="1934.64"/>
        <n v="2103.25"/>
        <n v="593.08"/>
        <n v="153.3"/>
        <n v="1887.5"/>
        <n v="275.12"/>
        <n v="2680.72"/>
        <n v="303.98"/>
        <n v="1665.08"/>
        <n v="106.34"/>
        <n v="2010.85"/>
        <n v="1861.65"/>
        <n v="1058.1"/>
        <n v="2604.5"/>
        <n v="433.56"/>
        <n v="3302.25"/>
        <n v="1318.4"/>
        <n v="3055.26"/>
        <n v="2949.66"/>
        <n v="19.74"/>
        <n v="1325.16"/>
        <n v="1111.83"/>
        <n v="2720.55"/>
        <n v="118.68"/>
        <n v="1878.9"/>
        <n v="320.65"/>
        <n v="1220.88"/>
        <n v="1755.85"/>
        <n v="378.07"/>
        <n v="3112.06"/>
        <n v="139.66"/>
        <n v="121.95"/>
        <n v="716.55"/>
        <n v="625.22"/>
        <n v="2359.25"/>
        <n v="117.96"/>
        <n v="2380.12"/>
        <n v="1303"/>
        <n v="1462.36"/>
        <n v="116.55"/>
        <n v="646.77"/>
        <n v="828.86"/>
        <n v="4070.15"/>
        <n v="307.66"/>
        <n v="73.51"/>
        <n v="235.06"/>
        <n v="1280.73"/>
        <n v="2474.88"/>
        <n v="812.97"/>
        <n v="528.64"/>
        <n v="1596.54"/>
        <n v="2040.57"/>
        <n v="1014.45"/>
        <n v="515.82"/>
        <n v="2115.6"/>
        <n v="587.07"/>
        <n v="219.42"/>
        <n v="1620.48"/>
        <n v="798.84"/>
        <n v="324.61"/>
        <n v="112.94"/>
        <n v="170.34"/>
        <n v="1653.48"/>
        <n v="632.52"/>
        <n v="239.73"/>
        <n v="128.22"/>
        <n v="1726.68"/>
        <n v="2563.8"/>
        <n v="198.15"/>
        <n v="333.64"/>
        <n v="2297.1"/>
        <n v="1499.37"/>
        <n v="765.72"/>
        <n v="134.3"/>
        <n v="234.89"/>
        <n v="1673.16"/>
        <n v="1677.84"/>
        <n v="379.28"/>
        <n v="210.78"/>
        <n v="2311.68"/>
        <n v="581.52"/>
        <n v="231.92"/>
        <n v="777.9"/>
        <n v="744.68"/>
        <n v="367.03"/>
        <n v="859.48"/>
        <n v="264.85"/>
        <n v="441.6"/>
        <n v="1546.14"/>
        <n v="2793"/>
        <n v="275.76"/>
        <n v="447.12"/>
        <n v="1171.68"/>
        <n v="222.14"/>
        <n v="2291.94"/>
        <n v="334.25"/>
        <n v="343.16"/>
        <n v="1556.04"/>
        <n v="3354.24"/>
        <n v="1461.84"/>
        <n v="1471.71"/>
        <n v="400.05"/>
        <n v="1013.31"/>
        <n v="2184"/>
        <n v="433.7"/>
        <n v="563.34"/>
        <n v="2527.3"/>
        <n v="252.67"/>
        <n v="961.72"/>
        <n v="926.1"/>
        <n v="821.8"/>
        <n v="145.68"/>
        <n v="1467.2"/>
        <n v="3350.69"/>
        <n v="361.71"/>
        <n v="2470.51"/>
        <n v="537.12"/>
        <n v="126.42"/>
        <n v="285.99"/>
        <n v="2131.85"/>
        <n v="1854.85"/>
        <n v="3977.82"/>
        <n v="681.48"/>
        <n v="3526.68"/>
        <n v="1809.32"/>
        <n v="341.35"/>
        <n v="2211.85"/>
        <n v="1398.44"/>
        <n v="2612.64"/>
        <n v="210.6"/>
        <n v="922.92"/>
        <n v="2700.6"/>
        <n v="1709.37"/>
        <n v="336.56"/>
        <n v="531.13"/>
        <n v="1301.52"/>
        <n v="2717.2"/>
        <n v="82.44"/>
        <n v="1152.76"/>
        <n v="422.24"/>
        <n v="778.44"/>
        <n v="731.82"/>
        <n v="2231.16"/>
        <n v="896.76"/>
        <n v="2370.65"/>
        <n v="662.2"/>
        <n v="338.34"/>
        <n v="691.4"/>
        <n v="2060.32"/>
        <n v="2200"/>
        <n v="1534.92"/>
        <n v="1278.2"/>
        <n v="314.74"/>
        <n v="219.05"/>
        <n v="328.36"/>
        <n v="362.28"/>
        <n v="1115.01"/>
        <n v="305.5"/>
        <n v="2547.12"/>
        <n v="1033.18"/>
        <n v="835.44"/>
        <n v="2391.13"/>
        <n v="669.6"/>
        <n v="799.11"/>
        <n v="3632.3"/>
        <n v="338.04"/>
        <n v="301.12"/>
        <n v="2004.84"/>
        <n v="662.72"/>
        <n v="1732.98"/>
        <n v="537.72"/>
        <n v="539.97"/>
        <n v="159.1"/>
        <n v="755.93"/>
        <n v="559.77"/>
        <n v="2128.35"/>
        <n v="1621.06"/>
        <n v="2012.58"/>
        <n v="130.58"/>
        <n v="3554.18"/>
        <n v="191.04"/>
        <n v="1605.4"/>
        <n v="1381.83"/>
        <n v="3271.02"/>
        <n v="3852.94"/>
        <n v="3291.4"/>
        <n v="1508.94"/>
        <n v="389.24"/>
        <n v="55.66"/>
        <n v="891.06"/>
        <n v="2177.7"/>
        <n v="479.21"/>
        <n v="3022.25"/>
        <n v="113.4"/>
        <n v="735.9"/>
        <n v="50.58"/>
        <n v="768.44"/>
        <n v="226.11"/>
        <n v="162.87"/>
        <n v="568.98"/>
        <n v="973.68"/>
        <n v="1714.09"/>
        <n v="942.6"/>
        <n v="1171.45"/>
        <n v="810.36"/>
        <n v="3346.35"/>
        <n v="482.97"/>
        <n v="3018.24"/>
        <n v="1157.7"/>
        <n v="700.12"/>
        <n v="1446.85"/>
        <n v="2104.72"/>
        <n v="274.26"/>
        <n v="1265.44"/>
        <n v="137.43"/>
        <n v="1605.45"/>
        <n v="688.86"/>
        <n v="152.56"/>
        <n v="1002.54"/>
        <n v="282.52"/>
        <n v="4118.1"/>
        <n v="1234.32"/>
        <n v="180.85"/>
        <n v="2494"/>
        <n v="823.9"/>
        <n v="1281.08"/>
        <n v="1816.3"/>
        <n v="404.64"/>
        <n v="1423.16"/>
        <n v="3098.27"/>
        <n v="1165.5"/>
        <n v="1692.35"/>
        <n v="1082.91"/>
        <n v="330.15"/>
        <n v="2070.92"/>
        <n v="297.68"/>
        <n v="1007.9"/>
        <n v="515.78"/>
        <n v="335.73"/>
        <n v="141.25"/>
        <n v="654.03"/>
        <n v="779.24"/>
        <n v="458.35"/>
        <n v="1649.4"/>
        <n v="1208.22"/>
        <n v="253.24"/>
        <n v="489.6"/>
        <n v="956.66"/>
        <n v="1216.68"/>
        <n v="2199.2"/>
        <n v="849.72"/>
        <n v="3432.03"/>
        <n v="1919"/>
        <n v="1454.13"/>
        <n v="1019.16"/>
        <n v="1969.72"/>
        <n v="1243.95"/>
        <n v="1733.92"/>
        <n v="251.02"/>
        <n v="1444.85"/>
        <n v="513.2"/>
        <n v="2244.68"/>
        <n v="2754.06"/>
        <n v="928.41"/>
        <n v="76.6"/>
        <n v="302.26"/>
        <n v="213.25"/>
        <n v="409.08"/>
        <n v="1636.36"/>
        <n v="948.42"/>
        <n v="390.42"/>
        <n v="530.16"/>
        <n v="900.06"/>
        <n v="366.59"/>
        <n v="121.44"/>
        <n v="447"/>
        <n v="37.6"/>
        <n v="1781.2"/>
        <n v="1099.89"/>
        <n v="2831.1"/>
        <n v="1361.32"/>
        <n v="3776.08"/>
        <n v="1474.45"/>
        <n v="1762.04"/>
        <n v="1329.95"/>
        <n v="3353.77"/>
        <n v="295.32"/>
        <n v="3528.72"/>
        <n v="322.41"/>
        <n v="1690.14"/>
        <n v="24.07"/>
        <n v="1717.95"/>
        <n v="515.9"/>
        <n v="2128.32"/>
        <n v="3075.06"/>
        <n v="2066.68"/>
        <n v="199.92"/>
        <n v="1027.58"/>
        <n v="194.52"/>
        <n v="724.8"/>
        <n v="1683.33"/>
        <n v="1483.4"/>
        <n v="2262.05"/>
        <n v="409.01"/>
        <n v="311.12"/>
        <n v="988.92"/>
        <n v="774.18"/>
        <n v="1144.86"/>
        <n v="471.72"/>
        <n v="1027.5"/>
        <n v="1194.54"/>
        <n v="575.7"/>
        <n v="296.92"/>
        <n v="2011.12"/>
        <n v="1420.77"/>
        <n v="1834.9"/>
        <n v="2966.45"/>
        <n v="957"/>
        <n v="4071.69"/>
        <n v="1074.14"/>
        <n v="408.21"/>
        <n v="629.64"/>
        <n v="484.54"/>
        <n v="1743"/>
        <n v="185.88"/>
        <n v="614.61"/>
        <n v="735.45"/>
        <n v="1030.55"/>
        <n v="537.96"/>
        <n v="2518.62"/>
        <n v="133.8"/>
        <n v="3244.71"/>
        <n v="248.72"/>
        <n v="563.4"/>
        <n v="2932.68"/>
        <n v="1372.29"/>
        <n v="390.2"/>
        <n v="1808.2"/>
        <n v="2441.34"/>
        <n v="1424.95"/>
        <n v="407.22"/>
        <n v="930.23"/>
        <n v="3971.38"/>
        <n v="767.64"/>
        <n v="114.28"/>
        <n v="1631.05"/>
        <n v="41.18"/>
        <n v="1421.91"/>
        <n v="922.32"/>
        <n v="1397.72"/>
        <n v="304.98"/>
        <n v="332.4"/>
        <n v="774.48"/>
        <n v="523.74"/>
        <n v="235.18"/>
        <n v="3320.58"/>
        <n v="1945.16"/>
        <n v="3025.44"/>
        <n v="2237.22"/>
        <n v="1213"/>
        <n v="2646.6"/>
        <n v="802.66"/>
        <n v="949"/>
        <n v="1693.68"/>
        <n v="477.66"/>
        <n v="668.98"/>
        <n v="1276.9"/>
        <n v="472.51"/>
        <n v="1306.32"/>
        <n v="2038.08"/>
        <n v="904.92"/>
        <n v="157.42"/>
        <n v="3894.24"/>
        <n v="227.65"/>
        <n v="1305.72"/>
        <n v="564.45"/>
        <n v="1154.88"/>
        <n v="221.1"/>
        <n v="207.5"/>
        <n v="474.2"/>
        <n v="469.31"/>
        <n v="869.54"/>
        <n v="2060.1"/>
        <n v="1191.51"/>
        <n v="655.3"/>
        <n v="410.91"/>
        <n v="777.08"/>
        <n v="60.46"/>
        <n v="1456.95"/>
        <n v="2409.12"/>
        <n v="3238.68"/>
        <n v="1815.54"/>
        <n v="1338.48"/>
        <n v="985.76"/>
        <n v="128.9"/>
        <n v="3554.46"/>
        <n v="1608.36"/>
        <n v="1075.86"/>
        <n v="1190.82"/>
        <n v="1739.45"/>
        <n v="544.52"/>
        <n v="1653.54"/>
        <n v="2120.15"/>
        <n v="1377.6"/>
        <n v="2489.88"/>
        <n v="3381.63"/>
        <n v="532.09"/>
        <n v="445.86"/>
        <n v="3412.68"/>
        <n v="1837.22"/>
        <n v="1069.98"/>
        <n v="3267"/>
        <n v="2387.35"/>
        <n v="1102.24"/>
        <n v="1206.03"/>
        <n v="534.83"/>
        <n v="73.56"/>
        <n v="1440.25"/>
        <n v="279.39"/>
        <n v="945.85"/>
        <n v="867.36"/>
        <n v="602.44"/>
        <n v="1967.28"/>
        <n v="3734.99"/>
        <n v="2710.98"/>
        <n v="437.34"/>
        <n v="1179.2"/>
        <n v="158.54"/>
        <n v="4175.43"/>
        <n v="1580.64"/>
        <n v="177.8"/>
        <n v="145.67"/>
        <n v="207.78"/>
        <n v="1022.32"/>
        <n v="1182.96"/>
        <n v="297.53"/>
        <n v="494.02"/>
        <n v="277.75"/>
        <n v="568.35"/>
        <n v="751.8"/>
        <n v="943"/>
        <n v="340.28"/>
        <n v="575.13"/>
        <n v="894.96"/>
        <n v="1583.44"/>
        <n v="1101.78"/>
        <n v="2317.12"/>
        <n v="1927.8"/>
        <n v="1683.3"/>
        <n v="1736.4"/>
        <n v="394.15"/>
        <n v="1552.56"/>
        <n v="760.92"/>
        <n v="1239.6"/>
        <n v="611.78"/>
        <n v="38.66"/>
        <n v="2599.8"/>
        <n v="195.96"/>
        <n v="3223.68"/>
        <n v="2396.04"/>
        <n v="2219"/>
        <n v="363.51"/>
        <n v="1869.25"/>
        <n v="256.26"/>
        <n v="61.75"/>
        <n v="312.52"/>
        <n v="1457.31"/>
        <n v="395.96"/>
        <n v="3108.66"/>
        <n v="401.7"/>
        <n v="1046.49"/>
        <n v="2305.44"/>
        <n v="366.35"/>
        <n v="1205.82"/>
        <n v="3917.55"/>
        <n v="261.79"/>
        <n v="511.04"/>
        <n v="308.1"/>
        <n v="155.1"/>
        <n v="1364.46"/>
        <n v="279.84"/>
        <n v="57.84"/>
        <n v="1292.34"/>
        <n v="1946.49"/>
        <n v="210.36"/>
        <n v="906.71"/>
        <n v="1867.6"/>
        <n v="463.89"/>
        <n v="857.08"/>
        <n v="2923.55"/>
        <n v="1591.26"/>
        <n v="3309.96"/>
        <n v="517.86"/>
        <n v="944.85"/>
        <n v="2174.4"/>
        <n v="1466.3"/>
        <n v="402.69"/>
        <n v="2354.28"/>
        <n v="1668.75"/>
        <n v="1274.52"/>
        <n v="648.16"/>
        <n v="341.12"/>
        <n v="3361.02"/>
        <n v="1175.13"/>
        <n v="316.76"/>
        <n v="1952.65"/>
        <n v="747.04"/>
        <n v="1452.9"/>
        <n v="1980.55"/>
        <n v="871.46"/>
        <n v="2245.95"/>
        <n v="393.4"/>
        <n v="1564.16"/>
        <n v="426.14"/>
        <n v="2238.3"/>
        <n v="638.1"/>
        <n v="2387.95"/>
        <n v="649.5"/>
        <n v="47.5"/>
        <n v="3558.72"/>
        <n v="2069.25"/>
        <n v="36.96"/>
        <n v="698.04"/>
        <n v="513.85"/>
        <n v="705.35"/>
        <n v="1212.28"/>
        <n v="555.9"/>
        <n v="620.25"/>
        <n v="119.8"/>
        <n v="312.76"/>
        <n v="3129.12"/>
        <n v="3674.37"/>
        <n v="31.66"/>
        <n v="714.25"/>
        <n v="231.25"/>
        <n v="3021.3"/>
        <n v="1027.74"/>
        <n v="795.15"/>
        <n v="517.2"/>
        <n v="2017.82"/>
        <n v="967.47"/>
        <n v="1650.16"/>
        <n v="1442.12"/>
        <n v="583.65"/>
        <n v="3181.57"/>
        <n v="1317.32"/>
        <n v="340.42"/>
        <n v="905.84"/>
        <n v="1118.4"/>
        <n v="2814.1"/>
        <n v="239.68"/>
        <n v="1227.85"/>
        <n v="399.15"/>
        <n v="337.56"/>
        <n v="1759.05"/>
        <n v="702.51"/>
        <n v="1401.27"/>
        <n v="614.53"/>
        <n v="985.95"/>
        <n v="1127.42"/>
        <n v="422.1"/>
        <n v="610.74"/>
        <n v="742.42"/>
        <n v="57.89"/>
        <n v="834.7"/>
        <n v="2839.48"/>
        <n v="416.44"/>
        <n v="1453.35"/>
        <n v="1098.84"/>
        <n v="2708.6"/>
        <n v="1489.25"/>
        <n v="3166.02"/>
        <n v="1922.34"/>
        <n v="545.01"/>
        <n v="811.72"/>
        <n v="3235.02"/>
        <n v="2719.08"/>
        <n v="519.02"/>
        <n v="544.62"/>
        <n v="3115.8"/>
        <n v="305.48"/>
        <n v="443.84"/>
        <n v="3138.3"/>
        <n v="225.08"/>
        <n v="783.06"/>
        <n v="90.57"/>
        <n v="1106"/>
        <n v="455.73"/>
        <n v="405.84"/>
        <n v="89.75"/>
        <n v="264.97"/>
        <n v="1745.46"/>
        <n v="182.63"/>
        <n v="583.77"/>
        <n v="51.42"/>
        <n v="2392.11"/>
        <n v="1515.6"/>
        <n v="1633.52"/>
        <n v="1674.06"/>
        <n v="406.14"/>
        <n v="2139.6"/>
        <n v="68.94"/>
        <n v="280.08"/>
        <n v="2692.97"/>
        <n v="1198.42"/>
        <n v="804.06"/>
        <n v="997.05"/>
        <n v="1431.33"/>
        <n v="3000.13"/>
        <n v="565.61"/>
        <n v="3545.16"/>
        <n v="3315.34"/>
        <n v="3071.82"/>
        <n v="901.8"/>
        <n v="2883.36"/>
        <n v="2701"/>
        <n v="3559.85"/>
        <n v="1288.17"/>
        <n v="2306.84"/>
        <n v="1573.45"/>
        <n v="2406.74"/>
        <n v="3337.74"/>
        <n v="889.59"/>
        <n v="330.2"/>
        <n v="839.44"/>
        <n v="506.75"/>
        <n v="2711.88"/>
        <n v="290.67"/>
        <n v="154.46"/>
        <n v="2452.38"/>
        <n v="590.55"/>
        <n v="342.16"/>
        <n v="507"/>
        <n v="27.78"/>
        <n v="1407.95"/>
        <n v="370.42"/>
        <n v="1333.5"/>
        <n v="2513.28"/>
        <n v="479.7"/>
        <n v="1600.68"/>
        <n v="492.26"/>
        <n v="649.12"/>
        <n v="2113.51"/>
        <n v="191.45"/>
        <n v="1297.87"/>
        <n v="461.37"/>
        <n v="1186.84"/>
        <n v="1417.76"/>
        <n v="795.27"/>
        <n v="421.92"/>
        <n v="2690.87"/>
        <n v="440.1"/>
        <n v="65.11"/>
        <n v="3106.56"/>
        <n v="233.98"/>
        <n v="568.92"/>
        <n v="928.3"/>
        <n v="1863.6"/>
        <n v="147.48"/>
        <n v="87.63"/>
        <n v="362.16"/>
        <n v="640.6"/>
        <n v="770.28"/>
        <n v="122.7"/>
        <n v="1661.01"/>
        <n v="3410.46"/>
        <n v="1725.84"/>
        <n v="531.44"/>
        <n v="1050.66"/>
        <n v="1112.4"/>
        <n v="982.88"/>
        <n v="229.76"/>
        <n v="1592.36"/>
        <n v="2244.35"/>
        <n v="614.3"/>
        <n v="1329.6"/>
        <n v="245.99"/>
        <n v="1516.6"/>
        <n v="1945.85"/>
        <n v="1170.88"/>
        <n v="555.52"/>
        <n v="687.87"/>
        <n v="2055.06"/>
        <n v="478.35"/>
        <n v="715.17"/>
        <n v="180.84"/>
        <n v="1294.12"/>
        <n v="2322"/>
        <n v="3519.78"/>
        <n v="41.08"/>
        <n v="1924"/>
        <n v="498.05"/>
        <n v="769.8"/>
        <n v="3810.87"/>
        <n v="517.65"/>
        <n v="407.45"/>
        <n v="450.24"/>
        <n v="782.81"/>
        <n v="2846.52"/>
        <n v="1896.8"/>
        <n v="1728.93"/>
        <n v="502.33"/>
        <n v="512.51"/>
        <n v="172.8"/>
        <n v="1257.4"/>
        <n v="377.28"/>
        <n v="668.2"/>
        <n v="416.22"/>
        <n v="2226.9"/>
        <n v="1963.65"/>
        <n v="134.25"/>
        <n v="2044.68"/>
        <n v="282.36"/>
        <n v="339.39"/>
        <n v="1901.72"/>
        <n v="75.45"/>
        <n v="596.61"/>
        <n v="327.54"/>
        <n v="718.8"/>
        <n v="322.65"/>
        <n v="423.86"/>
        <n v="1720.56"/>
        <n v="2608.56"/>
        <n v="106.88"/>
        <n v="2263.2"/>
        <n v="50.31"/>
        <n v="354.96"/>
        <n v="868.02"/>
        <n v="113.7"/>
        <n v="2276.52"/>
        <n v="1159.58"/>
        <n v="512.55"/>
        <n v="3308.06"/>
        <n v="1127.22"/>
        <n v="3439.08"/>
        <n v="1911.49"/>
        <n v="1388.34"/>
        <n v="4160.94"/>
        <n v="1357.56"/>
        <n v="2444.22"/>
        <n v="345.75"/>
        <n v="3579.18"/>
        <n v="467.36"/>
        <n v="692.3"/>
        <n v="974.96"/>
        <n v="616.83"/>
        <n v="283.2"/>
        <n v="489.58"/>
        <n v="2160.4"/>
        <n v="500.36"/>
        <n v="695.05"/>
        <n v="179.79"/>
        <n v="1284.18"/>
        <n v="2226.06"/>
        <n v="804.44"/>
        <n v="2211.8"/>
        <n v="2320.85"/>
        <n v="3250.44"/>
        <n v="2872.85"/>
        <n v="1536.9"/>
        <n v="476.61"/>
        <n v="2791.88"/>
        <n v="438.55"/>
        <n v="371.37"/>
        <n v="687.32"/>
        <n v="1094.14"/>
        <n v="1086.75"/>
        <n v="546.81"/>
        <n v="220.54"/>
        <n v="499.3"/>
        <n v="557.34"/>
        <n v="157.4"/>
        <n v="2358.9"/>
        <n v="775.11"/>
        <n v="2623.15"/>
        <n v="175.86"/>
        <n v="697.04"/>
        <n v="1881.6"/>
        <n v="543.21"/>
        <n v="373.86"/>
        <n v="1150.92"/>
        <n v="1596.96"/>
        <n v="516.2"/>
        <n v="1192.44"/>
        <n v="551.91"/>
        <n v="515.34"/>
        <n v="282.16"/>
        <n v="2701.09"/>
        <n v="1128.05"/>
        <n v="201.53"/>
        <n v="570.15"/>
        <n v="307.24"/>
        <n v="1869.72"/>
        <n v="2383.2"/>
        <n v="2526.65"/>
        <n v="1220.64"/>
        <n v="411.88"/>
        <n v="289.85"/>
        <n v="1876.2"/>
        <n v="345.8"/>
        <n v="442.09"/>
        <n v="254.62"/>
        <n v="4099.27"/>
        <n v="705.36"/>
        <n v="279.12"/>
        <n v="975.38"/>
        <n v="1311.68"/>
        <n v="1598.48"/>
        <n v="2443.6"/>
        <n v="866.64"/>
        <n v="804.08"/>
        <n v="183.27"/>
        <n v="209.76"/>
        <n v="1140.37"/>
        <n v="1238.93"/>
        <n v="2379.79"/>
        <n v="1663.3"/>
        <n v="614.64"/>
        <n v="1124.27"/>
        <n v="2886.94"/>
        <n v="593.46"/>
        <n v="761.05"/>
        <n v="1114.11"/>
        <n v="283.59"/>
        <n v="894.32"/>
        <n v="644.91"/>
        <n v="342.25"/>
        <n v="572.25"/>
        <n v="1655.28"/>
        <n v="351.23"/>
        <n v="1379.16"/>
        <n v="397.86"/>
        <n v="1241.64"/>
        <n v="1274.64"/>
        <n v="847.36"/>
        <n v="1484.7"/>
        <n v="204.6"/>
        <n v="333.08"/>
        <n v="1700.25"/>
        <n v="613.05"/>
        <n v="1167.84"/>
        <n v="2007.67"/>
        <n v="67.92"/>
        <n v="309.66"/>
        <n v="160.93"/>
        <n v="1780.68"/>
        <n v="1024.64"/>
        <n v="190.68"/>
        <n v="1414.4"/>
        <n v="1129.4"/>
        <n v="1243.72"/>
        <n v="1760.91"/>
        <n v="208.75"/>
        <n v="2865"/>
        <n v="2879.16"/>
        <n v="1069.82"/>
        <n v="2112.04"/>
        <n v="1322.24"/>
        <n v="196.95"/>
        <n v="1250.19"/>
        <n v="1331.46"/>
        <n v="1084.74"/>
        <n v="3212.16"/>
        <n v="2357.1"/>
        <n v="1389.6"/>
        <n v="3439.17"/>
        <n v="3577.14"/>
        <n v="1393.26"/>
        <n v="1562.32"/>
        <n v="2908.5"/>
        <n v="1058.8"/>
        <n v="563.54"/>
        <n v="1585.29"/>
        <n v="845.9"/>
        <n v="934.32"/>
        <n v="1008.92"/>
        <n v="879.9"/>
        <n v="166.64"/>
        <n v="2434.11"/>
        <n v="3093.86"/>
        <n v="955.08"/>
        <n v="541.66"/>
        <n v="2490.78"/>
        <n v="163.68"/>
        <n v="1691.32"/>
        <n v="442.23"/>
        <n v="1792.14"/>
        <n v="406.7"/>
        <n v="442.38"/>
        <n v="2520.48"/>
        <n v="1145.16"/>
        <n v="1312.53"/>
        <n v="161"/>
        <n v="2770.74"/>
        <n v="156.8"/>
        <n v="445.5"/>
        <n v="2222.15"/>
        <n v="463.99"/>
        <n v="101.54"/>
        <n v="940.86"/>
        <n v="1255.8"/>
        <n v="1798.4"/>
        <n v="410.12"/>
        <n v="3278.1"/>
        <n v="290.88"/>
        <n v="887.05"/>
        <n v="1010.7"/>
        <n v="2243.44"/>
        <n v="1374.96"/>
        <n v="2828.65"/>
        <n v="871.08"/>
        <n v="583.44"/>
        <n v="363.34"/>
        <n v="735.49"/>
        <n v="2149.2"/>
        <n v="915.9"/>
        <n v="1010.94"/>
        <n v="64.58"/>
        <n v="1532.28"/>
        <n v="448.84"/>
        <n v="1682.6"/>
        <n v="1686.4"/>
        <n v="474.54"/>
        <n v="3256.44"/>
        <n v="1746.4"/>
        <n v="161.72"/>
        <n v="1806.7"/>
        <n v="929.46"/>
        <n v="76.8"/>
        <n v="2680.16"/>
        <n v="1350.48"/>
        <n v="70.96"/>
        <n v="2304.35"/>
        <n v="3166.44"/>
        <n v="442.44"/>
        <n v="2240.14"/>
        <n v="479.78"/>
        <n v="277.72"/>
        <n v="1340.65"/>
        <n v="1027"/>
        <n v="910.44"/>
        <n v="1169.55"/>
        <n v="1631.16"/>
        <n v="1158.92"/>
        <n v="1575.12"/>
        <n v="945.8"/>
        <n v="2180.68"/>
        <n v="2130.66"/>
        <n v="2766"/>
        <n v="381.5"/>
        <n v="2527.85"/>
        <n v="1639.68"/>
        <n v="551.35"/>
        <n v="1582.36"/>
        <n v="512.78"/>
        <n v="2221.52"/>
        <n v="1549.65"/>
        <n v="447.51"/>
        <n v="2927.88"/>
        <n v="2895.3"/>
        <n v="4063.29"/>
        <n v="1072.44"/>
        <n v="1615.12"/>
        <n v="1076.76"/>
        <n v="1231.02"/>
        <n v="1033.88"/>
        <n v="295.41"/>
        <n v="591.43"/>
        <n v="2441.4"/>
        <n v="87.2"/>
        <n v="1628.56"/>
        <n v="295.31"/>
        <n v="1060.2"/>
        <n v="2900.25"/>
        <n v="1714.5"/>
        <n v="384.24"/>
        <n v="1230.75"/>
        <n v="15.15"/>
        <n v="1752.12"/>
        <n v="1445.82"/>
        <n v="357.64"/>
        <n v="830.78"/>
        <n v="429.99"/>
        <n v="988.53"/>
        <n v="239.82"/>
        <n v="1479.78"/>
        <n v="695.2"/>
        <n v="570.95"/>
        <n v="920.1"/>
        <n v="1113.72"/>
        <n v="3768.8"/>
        <n v="464.24"/>
        <n v="546.33"/>
        <n v="572.02"/>
        <n v="348.4"/>
        <n v="2848.37"/>
        <n v="1418.6"/>
        <n v="801.16"/>
        <n v="3404.59"/>
        <n v="269.24"/>
        <n v="20.41"/>
        <n v="579.34"/>
        <n v="240.31"/>
        <n v="791.28"/>
        <n v="2754.42"/>
        <n v="448.17"/>
        <n v="865.32"/>
        <n v="819.21"/>
        <n v="39"/>
        <n v="1555.55"/>
        <n v="359.59"/>
        <n v="157.82"/>
        <n v="173.04"/>
        <n v="266.11"/>
        <n v="327.48"/>
        <n v="2819.7"/>
        <n v="212.67"/>
        <n v="1470.06"/>
        <n v="166.51"/>
        <n v="2518.92"/>
        <n v="1202.72"/>
        <n v="858.96"/>
        <n v="752.92"/>
        <n v="1984.1"/>
        <n v="429.8"/>
        <n v="506.9"/>
        <n v="338.17"/>
        <n v="410.58"/>
        <n v="235.34"/>
        <n v="2015.72"/>
        <n v="3683.68"/>
        <n v="1220.72"/>
        <n v="891.24"/>
        <n v="584.64"/>
        <n v="1511.91"/>
        <n v="1404.63"/>
        <n v="1236.65"/>
        <n v="537.98"/>
        <n v="2607.06"/>
        <n v="397.14"/>
        <n v="2192.46"/>
        <n v="681.12"/>
        <n v="468.9"/>
        <n v="1042.44"/>
        <n v="295.04"/>
        <n v="1962.64"/>
        <n v="1207.68"/>
        <n v="408.52"/>
        <n v="1488.75"/>
        <n v="247.24"/>
        <n v="820.96"/>
        <n v="1710.73"/>
        <n v="682.57"/>
        <n v="1366"/>
        <n v="946.9"/>
        <n v="1735.26"/>
        <n v="2477.65"/>
        <n v="298.9"/>
        <n v="3020.76"/>
        <n v="887.54"/>
        <n v="1489.32"/>
        <n v="648.9"/>
        <n v="1040.85"/>
        <n v="2342.52"/>
        <n v="380.28"/>
        <n v="647.1"/>
        <n v="1251.75"/>
        <n v="308.22"/>
        <n v="330.34"/>
        <n v="2979.25"/>
        <n v="455.1"/>
        <n v="168.15"/>
        <n v="34.42"/>
        <n v="739.35"/>
        <n v="72.99"/>
        <n v="760.74"/>
        <n v="658.08"/>
        <n v="1538.04"/>
        <n v="743.48"/>
        <n v="578.34"/>
        <n v="2231"/>
        <n v="1652.48"/>
        <n v="573.72"/>
        <n v="3234.48"/>
        <n v="1717.08"/>
        <n v="2232.15"/>
        <n v="618.45"/>
        <n v="269.88"/>
        <n v="2062.7"/>
        <n v="484.62"/>
        <n v="1887.48"/>
        <n v="586.1"/>
        <n v="1853.35"/>
        <n v="2242.02"/>
        <n v="2362.71"/>
        <n v="2658.3"/>
        <n v="713"/>
        <n v="645.87"/>
        <n v="1942.68"/>
        <n v="655.68"/>
        <n v="1057.48"/>
        <n v="1686"/>
        <n v="1972.88"/>
        <n v="282.76"/>
        <n v="124.86"/>
        <n v="366.56"/>
        <n v="4032.91"/>
        <n v="119.02"/>
        <n v="492.2"/>
        <n v="1128.86"/>
        <n v="678.6"/>
        <n v="3871.98"/>
        <n v="847.82"/>
        <n v="1622.1"/>
        <n v="563.8"/>
        <n v="2172.75"/>
        <n v="1302.88"/>
        <n v="901.71"/>
        <n v="503.15"/>
        <n v="2722.8"/>
        <n v="193.54"/>
        <n v="3556.98"/>
        <n v="712.6"/>
        <n v="711.64"/>
        <n v="591.23"/>
        <n v="1703.24"/>
        <n v="1112"/>
        <n v="1756.2"/>
        <n v="427.86"/>
        <n v="182.15"/>
        <n v="2618.15"/>
        <n v="388"/>
        <n v="114.56"/>
        <n v="3691.73"/>
        <n v="643.42"/>
        <n v="761.52"/>
        <n v="3885.63"/>
        <n v="2581.7"/>
        <n v="608.4"/>
        <n v="980.8"/>
        <n v="1636.8"/>
        <n v="2978.08"/>
        <n v="554.44"/>
        <n v="1321.67"/>
        <n v="575.06"/>
        <n v="368.4"/>
        <n v="1423.2"/>
        <n v="367.08"/>
        <n v="1163.34"/>
        <n v="3195.66"/>
        <n v="476.35"/>
        <n v="940.88"/>
        <n v="3080.14"/>
        <n v="549.88"/>
        <n v="1737.45"/>
        <n v="3068.94"/>
        <n v="897.93"/>
        <n v="3241.38"/>
        <n v="1742.95"/>
        <n v="503.34"/>
        <n v="2440.74"/>
        <n v="602.3"/>
        <n v="3375.89"/>
        <n v="1092.54"/>
        <n v="531.53"/>
        <n v="1885.44"/>
        <n v="2254"/>
        <n v="868.3"/>
        <n v="827.05"/>
        <n v="3464.1"/>
        <n v="706.92"/>
        <n v="2635.92"/>
        <n v="1176.32"/>
        <n v="406.92"/>
        <n v="1988.98"/>
        <n v="486.44"/>
        <n v="1157.2"/>
        <n v="1990.8"/>
        <n v="3400.5"/>
        <n v="165.15"/>
        <n v="587.73"/>
        <n v="2926.5"/>
        <n v="391.26"/>
        <n v="895.28"/>
        <n v="89.04"/>
        <n v="3051.3"/>
        <n v="1187.16"/>
        <n v="917.1"/>
        <n v="359.1"/>
        <n v="2655.45"/>
        <n v="323.25"/>
        <n v="1251.3"/>
        <n v="161.91"/>
        <n v="621.05"/>
        <n v="240.73"/>
        <n v="2321.08"/>
        <n v="352.42"/>
        <n v="152.76"/>
        <n v="1267.56"/>
        <n v="869.56"/>
        <n v="519.17"/>
        <n v="454.86"/>
        <n v="741.48"/>
        <n v="408.25"/>
        <n v="2285.4"/>
        <n v="1196.32"/>
        <n v="932.52"/>
        <n v="1082.31"/>
        <n v="2542.86"/>
        <n v="1150.88"/>
        <n v="556.41"/>
        <n v="3590.58"/>
        <n v="795.86"/>
        <n v="1827"/>
        <n v="75.55"/>
        <n v="2331.52"/>
        <n v="2070.5"/>
        <n v="1396.05"/>
        <n v="489.9"/>
        <n v="1291.23"/>
        <n v="2210.4"/>
        <n v="2851.59"/>
        <n v="2441.52"/>
        <n v="276.2"/>
        <n v="1102.08"/>
        <n v="160.02"/>
        <n v="1982.75"/>
        <n v="269.42"/>
        <n v="2492.4"/>
        <n v="1192.96"/>
        <n v="1657.84"/>
        <n v="934.82"/>
        <n v="2443.74"/>
        <n v="963.2"/>
        <n v="3235.19"/>
        <n v="40.29"/>
        <n v="731.84"/>
        <n v="526.52"/>
        <n v="875.6"/>
        <n v="445.26"/>
        <n v="3544.24"/>
        <n v="277.28"/>
        <n v="977.42"/>
        <n v="2194.05"/>
        <n v="1527.04"/>
        <n v="371.84"/>
        <n v="3591.56"/>
        <n v="1741.08"/>
        <n v="559.65"/>
        <n v="900.69"/>
        <n v="765.56"/>
        <n v="2030.82"/>
        <n v="403.33"/>
        <n v="3536.16"/>
        <n v="2534.88"/>
        <n v="1605.27"/>
        <n v="1164.12"/>
        <n v="1290.66"/>
        <n v="3510.6"/>
        <n v="2184.54"/>
        <n v="693.9"/>
        <n v="925.8"/>
        <n v="317.26"/>
        <n v="347.2"/>
        <n v="3144.84"/>
        <n v="263.12"/>
        <n v="1156.84"/>
        <n v="2433.41"/>
        <n v="369.99"/>
        <n v="521.28"/>
        <n v="2489.35"/>
        <n v="4019.05"/>
        <n v="2164.52"/>
        <n v="1468.8"/>
        <n v="1148.77"/>
        <n v="1512.18"/>
        <n v="3407.52"/>
        <n v="1425.21"/>
        <n v="1507.35"/>
        <n v="443.36"/>
        <n v="3436.79"/>
        <n v="49.76"/>
        <n v="459.53"/>
        <n v="1884.4"/>
        <n v="2661.25"/>
        <n v="575.22"/>
        <n v="2526.6"/>
        <n v="259.88"/>
        <n v="1946.25"/>
        <n v="1866.28"/>
        <n v="1615.67"/>
        <n v="633.42"/>
        <n v="1075.72"/>
        <n v="1075.8"/>
        <n v="942.16"/>
        <n v="2217.12"/>
        <n v="406.85"/>
        <n v="599.68"/>
        <n v="353.21"/>
        <n v="36.21"/>
        <n v="1950.5"/>
        <n v="1076.88"/>
        <n v="182.46"/>
        <n v="515.84"/>
        <n v="900.18"/>
        <n v="3234.36"/>
        <n v="1112.61"/>
        <n v="1534.53"/>
        <n v="315.09"/>
        <n v="406.02"/>
        <n v="670.82"/>
        <n v="675.01"/>
        <n v="1100.34"/>
        <n v="145.04"/>
        <n v="162.23"/>
        <n v="237.76"/>
        <n v="354.43"/>
        <n v="2138.16"/>
        <n v="1615.6"/>
        <n v="1072.12"/>
        <n v="535.63"/>
        <n v="2044.14"/>
        <n v="2934.54"/>
        <n v="1355.22"/>
        <n v="485.73"/>
        <n v="211.68"/>
        <n v="891.7"/>
        <n v="2781.6"/>
        <n v="610.65"/>
        <n v="2129.95"/>
        <n v="276.4"/>
        <n v="2277.35"/>
        <n v="2526.78"/>
        <n v="116.28"/>
        <n v="1767.72"/>
        <n v="398.9"/>
        <n v="85.94"/>
        <n v="295.4"/>
        <n v="552.14"/>
        <n v="1765.95"/>
        <n v="636.72"/>
        <n v="488.43"/>
        <n v="1332.72"/>
        <n v="1949.85"/>
        <n v="2335.9"/>
        <n v="756.56"/>
        <n v="928.76"/>
        <n v="776.74"/>
        <n v="592.62"/>
        <n v="500.92"/>
        <n v="2141.4"/>
        <n v="682.8"/>
        <n v="3705.52"/>
        <n v="739.14"/>
        <n v="538.36"/>
        <n v="1042.96"/>
        <n v="37.78"/>
        <n v="2388.82"/>
        <n v="435.45"/>
        <n v="764.68"/>
        <n v="144.2"/>
        <n v="363.76"/>
        <n v="718.32"/>
        <n v="1098.55"/>
        <n v="2857.96"/>
        <n v="2799.86"/>
        <n v="1504.41"/>
        <n v="691.88"/>
        <n v="361"/>
        <n v="2677.4"/>
        <n v="1271.55"/>
        <n v="2867.58"/>
        <n v="674.12"/>
        <n v="878.7"/>
        <n v="932.61"/>
        <n v="448.96"/>
        <n v="1466.36"/>
        <n v="2923.97"/>
        <n v="151.38"/>
        <n v="1614.36"/>
        <n v="4138.05"/>
        <n v="280.35"/>
        <n v="573.31"/>
        <n v="1036.68"/>
        <n v="1765.47"/>
        <n v="663.53"/>
        <n v="1148.52"/>
        <n v="2411.15"/>
        <n v="369.48"/>
        <n v="426.55"/>
        <n v="751.06"/>
        <n v="1968.24"/>
        <n v="1475.04"/>
        <n v="856.31"/>
        <n v="1236.78"/>
        <n v="521.55"/>
        <n v="715.94"/>
        <n v="1032.96"/>
        <n v="1451.04"/>
        <n v="1238.76"/>
        <n v="1782.33"/>
        <n v="923.16"/>
        <n v="137.96"/>
        <n v="1135.65"/>
        <n v="275.28"/>
        <n v="750.06"/>
        <n v="213.42"/>
        <n v="1863.19"/>
        <n v="205.5"/>
        <n v="1545.88"/>
        <n v="722.26"/>
        <n v="1704.64"/>
        <n v="509.52"/>
        <n v="1162.84"/>
        <n v="712.48"/>
        <n v="1454.9"/>
        <n v="2185.32"/>
        <n v="3160.5"/>
        <n v="1205.76"/>
        <n v="348.45"/>
        <n v="1336.77"/>
        <n v="1804.7"/>
        <n v="278.2"/>
        <n v="968.52"/>
        <n v="676.6"/>
        <n v="3083.7"/>
        <n v="618.64"/>
        <n v="2207.28"/>
        <n v="589.2"/>
        <n v="3897.32"/>
        <n v="3760.4"/>
        <n v="3905.72"/>
        <n v="450.2"/>
        <n v="1087.66"/>
        <n v="242.76"/>
        <n v="1855.28"/>
        <n v="126.72"/>
        <n v="997.74"/>
        <n v="573.95"/>
        <n v="652.9"/>
        <n v="3049.32"/>
        <n v="3028.62"/>
        <n v="391.11"/>
        <n v="1081.48"/>
        <n v="225.36"/>
        <n v="1403.7"/>
        <n v="527.21"/>
        <n v="2993.25"/>
        <n v="859.24"/>
        <n v="911.46"/>
        <n v="436.02"/>
        <n v="1220.85"/>
        <n v="3497.46"/>
        <n v="964.38"/>
        <n v="950.9"/>
        <n v="1516.53"/>
        <n v="1156.94"/>
        <n v="857.5"/>
        <n v="1195.44"/>
        <n v="2350.39"/>
        <n v="61.66"/>
        <n v="1070.82"/>
        <n v="1549.92"/>
        <n v="2756.81"/>
        <n v="954.2"/>
        <n v="1250.6"/>
        <n v="594.9"/>
        <n v="594.57"/>
        <n v="2879.28"/>
        <n v="1912.2"/>
        <n v="1944.52"/>
        <n v="2347.5"/>
        <n v="2359.56"/>
        <n v="2199.61"/>
        <n v="239.24"/>
        <n v="440.34"/>
        <n v="1710.39"/>
        <n v="845.16"/>
        <n v="874.65"/>
        <n v="1014.76"/>
        <n v="1058.34"/>
        <n v="497.04"/>
        <n v="565.97"/>
        <n v="138.3"/>
        <n v="1019.36"/>
        <n v="1971.13"/>
        <n v="561.1"/>
        <n v="974.22"/>
        <n v="607.96"/>
        <n v="981.26"/>
        <n v="241.68"/>
        <n v="681.75"/>
        <n v="3538.64"/>
        <n v="248.22"/>
        <n v="1086.76"/>
        <n v="930"/>
        <n v="100.2"/>
        <n v="173.44"/>
        <n v="2626.8"/>
        <n v="2004.38"/>
        <n v="346.89"/>
        <n v="578.91"/>
        <n v="1037.4"/>
        <n v="1266.84"/>
        <n v="1760.7"/>
        <n v="3356.82"/>
        <n v="3226.37"/>
        <n v="520.36"/>
        <n v="383.48"/>
        <n v="546.14"/>
        <n v="3177.78"/>
        <n v="3491.11"/>
        <n v="2236.08"/>
        <n v="3668.91"/>
        <n v="134.5"/>
        <n v="380.27"/>
        <n v="122.04"/>
        <n v="1001.88"/>
        <n v="508.94"/>
        <n v="2313.65"/>
        <n v="2609.25"/>
        <n v="472"/>
        <n v="1188.15"/>
        <n v="2327.72"/>
        <n v="538.97"/>
        <n v="3265.92"/>
        <n v="1437.42"/>
        <n v="165.5"/>
        <n v="3690.96"/>
        <n v="2836.14"/>
        <n v="554.26"/>
        <n v="1907.92"/>
        <n v="904.61"/>
        <n v="791.32"/>
        <n v="1097.46"/>
        <n v="734.3"/>
        <n v="1658.22"/>
        <n v="1465.24"/>
        <n v="31.99"/>
        <n v="1327.69"/>
        <n v="591.54"/>
        <n v="81.56"/>
        <n v="3052.77"/>
        <n v="396.39"/>
        <n v="1274.79"/>
        <n v="1586.44"/>
        <n v="568.61"/>
        <n v="3216.3"/>
        <n v="322.25"/>
        <n v="2031.96"/>
        <n v="812.58"/>
        <n v="315.22"/>
        <n v="2860.74"/>
        <n v="1170.68"/>
        <n v="664.92"/>
        <n v="1270.85"/>
        <n v="1115.96"/>
        <n v="41.93"/>
        <n v="113.63"/>
        <n v="4035.92"/>
        <n v="528.4"/>
        <n v="2647.26"/>
        <n v="1476.36"/>
        <n v="3252.96"/>
        <n v="1420.62"/>
        <n v="1579.06"/>
        <n v="20.61"/>
        <n v="2254.35"/>
        <n v="2528.1"/>
        <n v="181.05"/>
        <n v="1972.86"/>
        <n v="1035.79"/>
        <n v="254.37"/>
        <n v="622.3"/>
        <n v="1114.62"/>
        <n v="375.7"/>
        <n v="515.85"/>
        <n v="97.26"/>
        <n v="422.31"/>
        <n v="63.67"/>
        <n v="419.79"/>
        <n v="2276.24"/>
        <n v="1570.08"/>
        <n v="2172.36"/>
        <n v="530.1"/>
        <n v="35.14"/>
        <n v="62.46"/>
        <n v="125.77"/>
        <n v="1094.16"/>
        <n v="535.16"/>
        <n v="226.33"/>
        <n v="2420.88"/>
        <n v="3115.68"/>
        <n v="526.48"/>
        <n v="339.84"/>
        <n v="824.1"/>
        <n v="3304.08"/>
        <n v="519.5"/>
        <n v="306.29"/>
        <n v="1241.6"/>
        <n v="1451.52"/>
        <n v="907.96"/>
        <n v="1214.29"/>
        <n v="103.98"/>
        <n v="231.24"/>
        <n v="362.18"/>
        <n v="1028.13"/>
        <n v="404.04"/>
        <n v="558.84"/>
        <n v="166.57"/>
        <n v="1501.86"/>
        <n v="827.96"/>
        <n v="1753.8"/>
        <n v="1585.6"/>
        <n v="239.84"/>
        <n v="728.66"/>
        <n v="2360.24"/>
        <n v="599.72"/>
        <n v="1080.96"/>
        <n v="1028.34"/>
        <n v="954.78"/>
        <n v="329.37"/>
        <n v="441.53"/>
        <n v="2125.28"/>
        <n v="626.05"/>
        <n v="1767.04"/>
        <n v="1102.04"/>
        <n v="1048.39"/>
        <n v="657.52"/>
        <n v="726.57"/>
        <n v="1605.35"/>
        <n v="2183.4"/>
        <n v="934.35"/>
        <n v="2370.8"/>
        <n v="824"/>
        <n v="2155.37"/>
        <n v="1132.95"/>
        <n v="2277.7"/>
        <n v="2946.2"/>
        <n v="52.05"/>
        <n v="957.32"/>
        <n v="2505.9"/>
        <n v="339.58"/>
        <n v="2193.48"/>
        <n v="2302.25"/>
        <n v="2437.05"/>
        <n v="655.16"/>
        <n v="684.6"/>
        <n v="3268.51"/>
        <n v="3170.16"/>
        <n v="1734.6"/>
        <n v="681.2"/>
        <n v="713.97"/>
        <n v="822.66"/>
        <n v="1104.9"/>
        <n v="567.4"/>
        <n v="2636"/>
        <n v="747.35"/>
        <n v="105.16"/>
        <n v="915.44"/>
        <n v="1814.05"/>
        <n v="130.95"/>
        <n v="1159.5"/>
        <n v="172"/>
        <n v="2491.93"/>
        <n v="409.28"/>
        <n v="980.68"/>
        <n v="153"/>
        <n v="988.74"/>
        <n v="536"/>
        <n v="2274.04"/>
        <n v="20.56"/>
        <n v="529.23"/>
        <n v="3012"/>
        <n v="220.16"/>
        <n v="790.64"/>
        <n v="316.42"/>
        <n v="374.48"/>
        <n v="343.21"/>
        <n v="141.8"/>
        <n v="106.75"/>
        <n v="2531.2"/>
        <n v="1204.7"/>
        <n v="4083.17"/>
        <n v="2502.71"/>
        <n v="1900.15"/>
        <n v="92.35"/>
        <n v="85.6"/>
        <n v="1826.96"/>
        <n v="1311.84"/>
        <n v="121.38"/>
        <n v="2397.42"/>
        <n v="48.45"/>
        <n v="1744.5"/>
        <n v="120.75"/>
        <n v="157.98"/>
        <n v="111.84"/>
        <n v="431.76"/>
        <n v="513.1"/>
        <n v="1957.2"/>
        <n v="2494.87"/>
        <n v="1560.66"/>
        <n v="1989.64"/>
        <n v="983.32"/>
        <n v="1135.86"/>
        <n v="632.61"/>
        <n v="1603.74"/>
        <n v="2430.3"/>
        <n v="598.08"/>
        <n v="158.21"/>
        <n v="1460.35"/>
        <n v="702.02"/>
        <n v="1333.17"/>
        <n v="1439.94"/>
        <n v="3251.43"/>
        <n v="3152.8"/>
        <n v="1287.79"/>
        <n v="295.19"/>
        <n v="941.04"/>
        <n v="762.81"/>
        <n v="451.16"/>
        <n v="321.52"/>
        <n v="730.92"/>
        <n v="802"/>
        <n v="286.41"/>
        <n v="68.87"/>
        <n v="3177.96"/>
        <n v="529.79"/>
        <n v="60.4"/>
        <n v="240.66"/>
        <n v="259.06"/>
        <n v="2414.04"/>
        <n v="1667.19"/>
        <n v="208.78"/>
        <n v="577.62"/>
        <n v="2618.14"/>
        <n v="2711.64"/>
        <n v="381.71"/>
        <n v="388.6"/>
        <n v="116.14"/>
        <n v="1048.68"/>
        <n v="755.82"/>
        <n v="186"/>
        <n v="1275.84"/>
        <n v="754.46"/>
        <n v="766.25"/>
        <n v="429.1"/>
        <n v="1359.65"/>
        <n v="363.3"/>
        <n v="191.7"/>
        <n v="127.14"/>
        <n v="3949.75"/>
        <n v="2192.36"/>
        <n v="342.05"/>
        <n v="129.75"/>
        <n v="1107.6"/>
        <n v="454.02"/>
        <n v="3270.12"/>
        <n v="2780.82"/>
        <n v="4161.01"/>
        <n v="1222.68"/>
        <n v="2557.55"/>
        <n v="1679.16"/>
        <n v="934.29"/>
        <n v="2920.44"/>
        <n v="1414"/>
        <n v="711.95"/>
        <n v="817"/>
        <n v="284.4"/>
        <n v="3373.3"/>
        <n v="2156.28"/>
        <n v="193.84"/>
        <n v="1715.68"/>
        <n v="291.5"/>
        <n v="1978.85"/>
        <n v="1054.64"/>
        <n v="510.62"/>
        <n v="856.82"/>
        <n v="494.72"/>
        <n v="605.58"/>
        <n v="2480.9"/>
        <n v="153.92"/>
        <n v="173.89"/>
        <n v="565.89"/>
        <n v="1010.08"/>
        <n v="875.1"/>
        <n v="2453.01"/>
        <n v="1182.08"/>
        <n v="66.16"/>
        <n v="931.48"/>
        <n v="845.7"/>
        <n v="1699.12"/>
        <n v="1740.24"/>
        <n v="2040.55"/>
        <n v="93.39"/>
        <n v="830.76"/>
        <n v="1495.97"/>
        <n v="654.28"/>
        <n v="2334.28"/>
        <n v="677.49"/>
        <n v="631.76"/>
        <n v="1689"/>
        <n v="121.84"/>
        <n v="1460.55"/>
        <n v="737.86"/>
        <n v="1432.76"/>
        <n v="1214.46"/>
        <n v="2642.1"/>
        <n v="1495.64"/>
        <n v="377.16"/>
        <n v="1827.76"/>
        <n v="1589.91"/>
        <n v="429.27"/>
        <n v="292.84"/>
        <n v="579.03"/>
        <n v="1812.72"/>
        <n v="1434.02"/>
        <n v="157"/>
        <n v="1625.36"/>
        <n v="978.88"/>
        <n v="482.24"/>
        <n v="2164.38"/>
        <n v="552.92"/>
        <n v="1896.1"/>
        <n v="2339.12"/>
        <n v="2015.55"/>
        <n v="890.82"/>
        <n v="120.21"/>
        <n v="1091.15"/>
        <n v="1119.68"/>
        <n v="398.44"/>
        <n v="2481.2"/>
        <n v="1039.47"/>
        <n v="2685.36"/>
        <n v="1179.52"/>
        <n v="1879.95"/>
        <n v="401.84"/>
        <n v="545.06"/>
        <n v="1231.9"/>
        <n v="1988.1"/>
        <n v="487.5"/>
        <n v="2694.65"/>
        <n v="703.44"/>
        <n v="158.85"/>
        <n v="1085.64"/>
        <n v="132.36"/>
        <n v="171.26"/>
        <n v="742.48"/>
        <n v="700.78"/>
        <n v="205.7"/>
        <n v="344.34"/>
        <n v="3580.64"/>
        <n v="1628.55"/>
        <n v="373.5"/>
        <n v="266.44"/>
        <n v="552.07"/>
        <n v="554.3"/>
        <n v="62.44"/>
        <n v="2416.8"/>
        <n v="1818.81"/>
        <n v="1308.24"/>
        <n v="597.99"/>
        <n v="1751.13"/>
        <n v="562.52"/>
        <n v="178"/>
        <n v="373.02"/>
        <n v="281.14"/>
        <n v="2262.2"/>
        <n v="530"/>
        <n v="3266.27"/>
        <n v="1920.7"/>
        <n v="898.7"/>
        <n v="3512.32"/>
        <n v="460.31"/>
        <n v="159.78"/>
        <n v="2272.06"/>
        <n v="155.66"/>
        <n v="994.83"/>
        <n v="2298.44"/>
        <n v="2106.02"/>
        <n v="2134.15"/>
        <n v="1684.83"/>
        <n v="243.9"/>
        <n v="398.66"/>
        <n v="521.56"/>
        <n v="2909.05"/>
        <n v="414.53"/>
        <n v="41.86"/>
        <n v="787.83"/>
        <n v="1264.05"/>
        <n v="832.37"/>
        <n v="1971.54"/>
        <n v="2614.32"/>
        <n v="422.79"/>
        <n v="1376.72"/>
        <n v="148.76"/>
        <n v="2488.32"/>
        <n v="3663.73"/>
        <n v="779.66"/>
        <n v="296.66"/>
        <n v="2340.6"/>
        <n v="3555.48"/>
        <n v="2925.93"/>
        <n v="1615.9"/>
        <n v="981.16"/>
        <n v="165.39"/>
        <n v="538.59"/>
        <n v="2999.45"/>
        <n v="2822.58"/>
        <n v="2120.7"/>
        <n v="1276.8"/>
        <n v="175.32"/>
        <n v="445.04"/>
        <n v="2691.3"/>
        <n v="1109.34"/>
        <n v="1014.87"/>
        <n v="247.81"/>
        <n v="385.08"/>
        <n v="2360.4"/>
        <n v="377.6"/>
        <n v="946.1"/>
        <n v="1139.97"/>
        <n v="377.14"/>
        <n v="417.76"/>
        <n v="1376.88"/>
        <n v="655.75"/>
        <n v="1200.76"/>
        <n v="80.06"/>
        <n v="1221.95"/>
        <n v="804.35"/>
        <n v="528.99"/>
        <n v="2433.12"/>
        <n v="492.94"/>
        <n v="1294.04"/>
        <n v="278.61"/>
        <n v="79.64"/>
        <n v="2162.86"/>
        <n v="632.84"/>
        <n v="2395.75"/>
        <n v="3001.38"/>
        <n v="1003.74"/>
        <n v="379.25"/>
        <n v="721.4"/>
        <n v="735.2"/>
        <n v="223.08"/>
        <n v="545"/>
        <n v="2587.06"/>
        <n v="1039.38"/>
        <n v="621.7"/>
        <n v="2580"/>
        <n v="739.74"/>
        <n v="1660.45"/>
        <n v="1139.81"/>
        <n v="1081.56"/>
        <n v="382.38"/>
        <n v="337.85"/>
        <n v="612.69"/>
        <n v="94.69"/>
        <n v="1516.41"/>
        <n v="344.51"/>
        <n v="1103.2"/>
        <n v="649.08"/>
        <n v="545.96"/>
        <n v="682.68"/>
        <n v="352.68"/>
        <n v="1127.5"/>
        <n v="260.2"/>
        <n v="641.6"/>
        <n v="591.79"/>
        <n v="627.7"/>
        <n v="1799.88"/>
        <n v="2176.68"/>
        <n v="200.7"/>
        <n v="291.17"/>
        <n v="2285.52"/>
        <n v="2158.56"/>
        <n v="1165.24"/>
        <n v="2012.8"/>
        <n v="3324.16"/>
        <n v="133.56"/>
        <n v="1160.85"/>
        <n v="216.94"/>
        <n v="392.92"/>
        <n v="2328.4"/>
        <n v="540.8"/>
        <n v="1117.05"/>
        <n v="1268.96"/>
        <n v="3571.2"/>
        <n v="409.14"/>
        <n v="3821.51"/>
        <n v="302.19"/>
        <n v="1324.8"/>
        <n v="1803.13"/>
        <n v="543.24"/>
        <n v="228.38"/>
        <n v="3881.43"/>
        <n v="1307.1"/>
        <n v="1675.88"/>
        <n v="2278.85"/>
        <n v="571.69"/>
        <n v="95.88"/>
        <n v="465.74"/>
        <n v="2982.2"/>
        <n v="399.28"/>
        <n v="1102.99"/>
        <n v="215.58"/>
        <n v="534.74"/>
        <n v="178.79"/>
        <n v="321.66"/>
        <n v="1044.3"/>
        <n v="231.66"/>
        <n v="159.25"/>
        <n v="293.84"/>
        <n v="1210.08"/>
        <n v="257.68"/>
        <n v="2288.34"/>
        <n v="1085.88"/>
        <n v="1611.72"/>
        <n v="817.74"/>
        <n v="172.17"/>
        <n v="170.6"/>
        <n v="576.6"/>
        <n v="1286.1"/>
        <n v="788.66"/>
        <n v="854.64"/>
        <n v="564.48"/>
        <n v="587.01"/>
        <n v="199.44"/>
        <n v="1910.3"/>
        <n v="2547.51"/>
        <n v="1182.28"/>
        <n v="302.52"/>
        <n v="739.06"/>
        <n v="3685.85"/>
        <n v="2113.7"/>
        <n v="715.04"/>
        <n v="2083.95"/>
        <n v="1220.38"/>
        <n v="344.49"/>
        <n v="1735.9"/>
        <n v="491.26"/>
        <n v="1535.87"/>
        <n v="222.09"/>
        <n v="3159.66"/>
        <n v="1710.16"/>
        <n v="4088.28"/>
        <n v="157.88"/>
        <n v="988.05"/>
        <n v="1822.44"/>
        <n v="1610.94"/>
        <n v="2017.89"/>
        <n v="118.6"/>
        <n v="1737.06"/>
        <n v="1750.05"/>
        <n v="1242.3"/>
        <n v="1167.12"/>
        <n v="1884.72"/>
        <n v="2035.76"/>
        <n v="367.5"/>
        <n v="881.97"/>
        <n v="503.84"/>
        <n v="2710.82"/>
        <n v="593.32"/>
        <n v="2773.14"/>
        <n v="2807.7"/>
        <n v="1480.29"/>
        <n v="559.73"/>
        <n v="920.2"/>
        <n v="389.32"/>
        <n v="2128.28"/>
        <n v="2803.85"/>
        <n v="1023.15"/>
        <n v="533.15"/>
        <n v="1511.95"/>
        <n v="769.9"/>
        <n v="1556.16"/>
        <n v="742.62"/>
        <n v="1051.26"/>
        <n v="1229.24"/>
        <n v="53.62"/>
        <n v="2009.76"/>
        <n v="2074.28"/>
        <n v="1527.36"/>
        <n v="727.44"/>
        <n v="799.19"/>
        <n v="1131.28"/>
        <n v="3034.78"/>
        <n v="550.44"/>
        <n v="915.22"/>
        <n v="964.08"/>
        <n v="2510.05"/>
        <n v="919.9"/>
        <n v="2932.65"/>
        <n v="1590.42"/>
        <n v="1342.46"/>
        <n v="370"/>
        <n v="1555.59"/>
        <n v="1356.5"/>
        <n v="72.06"/>
        <n v="1192.74"/>
        <n v="77.73"/>
        <n v="678.96"/>
        <n v="572.37"/>
        <n v="414.96"/>
        <n v="364.22"/>
        <n v="863.74"/>
        <n v="111.42"/>
        <n v="1832.22"/>
        <n v="2815.9"/>
        <n v="2488.08"/>
        <n v="291.53"/>
        <n v="198.85"/>
        <n v="3110.24"/>
        <n v="840.12"/>
        <n v="669.56"/>
        <n v="3072.12"/>
        <n v="787.04"/>
        <n v="298.52"/>
        <n v="800.2"/>
        <n v="2052.64"/>
        <n v="3105.72"/>
        <n v="3089.03"/>
        <n v="1572.57"/>
        <n v="1471.14"/>
        <n v="573.5"/>
        <n v="1271.61"/>
        <n v="3901.1"/>
        <n v="344.69"/>
        <n v="407.31"/>
        <n v="2807.34"/>
        <n v="257.05"/>
        <n v="164"/>
        <n v="117.52"/>
        <n v="1300.11"/>
        <n v="1641.45"/>
        <n v="2860.76"/>
        <n v="4108.3"/>
        <n v="3793.93"/>
        <n v="492.59"/>
        <n v="2157.61"/>
        <n v="113.08"/>
        <n v="1667.88"/>
        <n v="412.29"/>
        <n v="2801.9"/>
        <n v="1532.16"/>
        <n v="51.39"/>
        <n v="1401.19"/>
        <n v="2453.45"/>
        <n v="2638.15"/>
        <n v="1122.57"/>
        <n v="1819.4"/>
        <n v="605.52"/>
        <n v="358.02"/>
        <n v="1008.35"/>
        <n v="302.7"/>
        <n v="1034.64"/>
        <n v="301.1"/>
        <n v="3035.55"/>
        <n v="2883"/>
        <n v="331.7"/>
        <n v="1374.06"/>
        <n v="2779.26"/>
        <n v="70.12"/>
        <n v="1351.14"/>
        <n v="398.76"/>
        <n v="954.42"/>
        <n v="1764.54"/>
        <n v="3161.88"/>
        <n v="1385.13"/>
        <n v="1408.89"/>
        <n v="1308.54"/>
        <n v="3874.57"/>
        <n v="4196.5"/>
        <n v="2303.7"/>
        <n v="2405.97"/>
        <n v="710.88"/>
        <n v="102.37"/>
        <n v="1074.12"/>
        <n v="2376.4"/>
        <n v="1700.82"/>
        <n v="327.25"/>
        <n v="2772.2"/>
        <n v="1543.64"/>
        <n v="2911"/>
        <n v="2172.8"/>
        <n v="188.25"/>
        <n v="1995.72"/>
        <n v="666.26"/>
        <n v="2291.88"/>
        <n v="2891.16"/>
        <n v="1391.18"/>
        <n v="47.49"/>
        <n v="566.41"/>
        <n v="521.48"/>
        <n v="3608.78"/>
        <n v="1351.59"/>
        <n v="253.85"/>
        <n v="341.04"/>
        <n v="3460.24"/>
        <n v="233.77"/>
        <n v="1486.36"/>
        <n v="1807.56"/>
        <n v="3486.84"/>
        <n v="1472.43"/>
        <n v="183.04"/>
        <n v="145.54"/>
        <n v="997.89"/>
        <n v="1105.98"/>
        <n v="389.97"/>
        <n v="2002.35"/>
        <n v="3033.66"/>
        <n v="734.09"/>
        <n v="2817.1"/>
        <n v="2449.65"/>
        <n v="1092.04"/>
        <n v="2881.41"/>
        <n v="877.08"/>
        <n v="2260.4"/>
        <n v="2784.74"/>
        <n v="1066.48"/>
        <n v="1683.57"/>
        <n v="2418.78"/>
        <n v="1121.62"/>
        <n v="2608.48"/>
        <n v="938.08"/>
        <n v="1155.64"/>
        <n v="2455.26"/>
        <n v="1854.58"/>
        <n v="3492.72"/>
        <n v="1604.01"/>
        <n v="1781.8"/>
        <n v="1854.08"/>
        <n v="562.44"/>
        <n v="1969.62"/>
        <n v="1075.69"/>
        <n v="794.34"/>
        <n v="2939.94"/>
        <n v="914.83"/>
        <n v="1472.28"/>
        <n v="78.28"/>
        <n v="2210.95"/>
        <n v="1154.35"/>
        <n v="781.98"/>
        <n v="281.42"/>
        <n v="369.61"/>
        <n v="1131.76"/>
        <n v="224.98"/>
        <n v="1655.64"/>
        <n v="2604.2"/>
        <n v="1270.4"/>
        <n v="1670.13"/>
        <n v="181.52"/>
        <n v="2862.36"/>
        <n v="57.86"/>
        <n v="1074.3"/>
        <n v="718.28"/>
        <n v="611.88"/>
        <n v="45.16"/>
        <n v="1727.58"/>
        <n v="240.9"/>
        <n v="1409.64"/>
        <n v="1119.51"/>
        <n v="531.42"/>
        <n v="3155.52"/>
        <n v="1920.24"/>
        <n v="213.36"/>
        <n v="185.28"/>
        <n v="3929.17"/>
        <n v="471.08"/>
        <n v="746.69"/>
        <n v="1212.25"/>
        <n v="3405.9"/>
        <n v="1142.64"/>
        <n v="714.34"/>
        <n v="500.21"/>
        <n v="508.02"/>
        <n v="144.96"/>
        <n v="191.76"/>
        <n v="434.42"/>
        <n v="2354.03"/>
        <n v="2762.9"/>
        <n v="319.68"/>
        <n v="1022.94"/>
        <n v="483.57"/>
        <n v="628.6"/>
        <n v="927.96"/>
        <n v="2105.46"/>
        <n v="2126.9"/>
        <n v="3023.64"/>
        <n v="886.86"/>
        <n v="1189.29"/>
        <n v="1191.9"/>
        <n v="855.57"/>
        <n v="581.76"/>
        <n v="2960.2"/>
        <n v="3522.05"/>
        <n v="1134.78"/>
        <n v="2804.34"/>
        <n v="1093.12"/>
        <n v="2546"/>
        <n v="1832.76"/>
        <n v="636.28"/>
        <n v="1482.9"/>
        <n v="2030.36"/>
        <n v="640.52"/>
        <n v="314.86"/>
        <n v="1322.28"/>
        <n v="2057.32"/>
        <n v="228.16"/>
        <n v="635.76"/>
        <n v="1717.68"/>
        <n v="3451.38"/>
        <n v="60.39"/>
        <n v="166.5"/>
        <n v="64.04"/>
        <n v="2077.38"/>
        <n v="1203.12"/>
        <n v="288.52"/>
        <n v="1838.3"/>
        <n v="332.17"/>
        <n v="1842.75"/>
        <n v="2718.42"/>
        <n v="203.64"/>
        <n v="148.82"/>
        <n v="2822.2"/>
        <n v="166.48"/>
        <n v="515.97"/>
        <n v="427.36"/>
        <n v="269.76"/>
        <n v="1530.96"/>
        <n v="1985.4"/>
        <n v="299.95"/>
        <n v="309.72"/>
        <n v="94.02"/>
        <n v="3230.46"/>
        <n v="552.48"/>
        <n v="144.55"/>
        <n v="2483.04"/>
        <n v="558.23"/>
        <n v="3335.34"/>
        <n v="2343.6"/>
        <n v="287.85"/>
        <n v="1163.4"/>
        <n v="564.36"/>
        <n v="522.15"/>
        <n v="1566.1"/>
        <n v="3023.37"/>
        <n v="117.64"/>
        <n v="555.48"/>
        <n v="153.05"/>
        <n v="2919.78"/>
        <n v="2683.1"/>
        <n v="1283.4"/>
        <n v="1503.11"/>
        <n v="2673.65"/>
        <n v="526.4"/>
        <n v="1870.04"/>
        <n v="1190.95"/>
        <n v="492.42"/>
        <n v="1539"/>
        <n v="1360.95"/>
        <n v="1611.12"/>
        <n v="3211.74"/>
        <n v="360.4"/>
        <n v="2582.58"/>
        <n v="2369.28"/>
        <n v="112.8"/>
        <n v="269.78"/>
        <n v="363.85"/>
        <n v="643.35"/>
        <n v="34.16"/>
        <n v="1366.92"/>
        <n v="1319.15"/>
        <n v="536.26"/>
        <n v="2987"/>
        <n v="2510.1"/>
        <n v="143.78"/>
        <n v="2784.2"/>
        <n v="228.02"/>
        <n v="822.28"/>
        <n v="2141.46"/>
        <n v="3093.24"/>
        <n v="310.86"/>
        <n v="421.56"/>
        <n v="1262.34"/>
        <n v="1774.74"/>
        <n v="1406.6"/>
        <n v="236.12"/>
        <n v="498.88"/>
        <n v="3451.14"/>
        <n v="1602.15"/>
        <n v="1004"/>
        <n v="3856.02"/>
        <n v="1135.44"/>
        <n v="1490.76"/>
        <n v="607.32"/>
        <n v="771.88"/>
        <n v="553.64"/>
        <n v="3423.78"/>
        <n v="1483.92"/>
        <n v="73.14"/>
        <n v="518.65"/>
        <n v="132.21"/>
        <n v="440.65"/>
        <n v="1789.35"/>
        <n v="1070"/>
        <n v="421.1"/>
        <n v="2165.55"/>
        <n v="999.14"/>
        <n v="2567.76"/>
        <n v="1139.5"/>
        <n v="3204.78"/>
        <n v="1148.49"/>
        <n v="291.95"/>
        <n v="2532.74"/>
        <n v="726.74"/>
        <n v="803.56"/>
        <n v="1000.26"/>
        <n v="118.56"/>
        <n v="248.05"/>
        <n v="441.87"/>
        <n v="412.56"/>
        <n v="714.06"/>
        <n v="1932.96"/>
        <n v="1585.85"/>
        <n v="2850.5"/>
        <n v="421.51"/>
        <n v="770.37"/>
        <n v="417.12"/>
        <n v="866.88"/>
        <n v="303.36"/>
        <n v="571.15"/>
        <n v="1022.88"/>
        <n v="526.72"/>
        <n v="3242.94"/>
        <n v="160.01"/>
        <n v="2241.2"/>
        <n v="772.4"/>
        <n v="1146.84"/>
        <n v="1107.78"/>
        <n v="4072.39"/>
        <n v="2153.13"/>
        <n v="745.12"/>
        <n v="1874.1"/>
        <n v="1729.5"/>
        <n v="2921.9"/>
        <n v="1834.56"/>
        <n v="231.04"/>
        <n v="449.04"/>
        <n v="828.7"/>
        <n v="967.95"/>
        <n v="255.74"/>
        <n v="154.2"/>
        <n v="187.35"/>
        <n v="726.4"/>
        <n v="939.89"/>
        <n v="2816.5"/>
        <n v="3693.13"/>
        <n v="1576.35"/>
        <n v="746.58"/>
        <n v="3582.74"/>
        <n v="2107.56"/>
        <n v="217.35"/>
        <n v="963.58"/>
        <n v="1739.25"/>
        <n v="537.53"/>
        <n v="576.45"/>
        <n v="543.45"/>
        <n v="193.49"/>
        <n v="377.08"/>
        <n v="422.94"/>
        <n v="2324.28"/>
        <n v="200.14"/>
        <n v="1772.88"/>
        <n v="2091.3"/>
        <n v="318.4"/>
        <n v="412.9"/>
        <n v="1216.65"/>
        <n v="1605.25"/>
        <n v="2482.74"/>
        <n v="1063.23"/>
        <n v="1389.65"/>
        <n v="1329.84"/>
        <n v="316.14"/>
        <n v="3349.71"/>
        <n v="167.34"/>
        <n v="404.94"/>
        <n v="498.78"/>
        <n v="2432.22"/>
        <n v="2590.05"/>
        <n v="994.6"/>
        <n v="1354.64"/>
        <n v="1251.63"/>
        <n v="749.55"/>
        <n v="470.02"/>
        <n v="885"/>
        <n v="349.37"/>
        <n v="3303.37"/>
        <n v="950.76"/>
        <n v="960.8"/>
        <n v="140.85"/>
        <n v="1857.2"/>
        <n v="493.59"/>
        <n v="264.9"/>
        <n v="282.12"/>
        <n v="2778.12"/>
        <n v="2556.75"/>
        <n v="540.47"/>
        <n v="426.27"/>
        <n v="318.66"/>
        <n v="114.2"/>
        <n v="1177.92"/>
        <n v="4188.38"/>
        <n v="441.54"/>
        <n v="942.86"/>
        <n v="2379.88"/>
        <n v="250.25"/>
        <n v="290.12"/>
        <n v="710.1"/>
        <n v="457.19"/>
        <n v="603.96"/>
        <n v="1963.92"/>
        <n v="779.04"/>
        <n v="876.32"/>
        <n v="17.62"/>
        <n v="2807.22"/>
        <n v="1080.98"/>
        <n v="3321.78"/>
        <n v="1903"/>
        <n v="854.66"/>
        <n v="744.6"/>
        <n v="423.64"/>
        <n v="2271.75"/>
        <n v="2987.95"/>
        <n v="2765.91"/>
        <n v="102.01"/>
        <n v="771.47"/>
        <n v="2948.05"/>
        <n v="64.2"/>
        <n v="242.16"/>
        <n v="128.73"/>
        <n v="644.55"/>
        <n v="880.02"/>
        <n v="521.3"/>
        <n v="850.56"/>
        <n v="794.68"/>
        <n v="240.78"/>
        <n v="517.41"/>
        <n v="501.65"/>
        <n v="521.72"/>
        <n v="190.95"/>
        <n v="740.16"/>
        <n v="1175.6"/>
        <n v="797.68"/>
        <n v="314.19"/>
        <n v="2697.3"/>
        <n v="240.14"/>
        <n v="550.95"/>
        <n v="1288.2"/>
        <n v="309.28"/>
        <n v="2787"/>
        <n v="295.06"/>
        <n v="1038.14"/>
        <n v="699.51"/>
        <n v="1723.12"/>
        <n v="771.78"/>
        <n v="441.49"/>
        <n v="397.47"/>
        <n v="761.45"/>
        <n v="815.08"/>
        <n v="3198.79"/>
        <n v="867.84"/>
        <n v="1898.75"/>
        <n v="1369.38"/>
        <n v="803.6"/>
        <n v="1875.76"/>
        <n v="132.18"/>
        <n v="768.24"/>
        <n v="478.45"/>
        <n v="871.54"/>
        <n v="1359.4"/>
        <n v="485.48"/>
        <n v="178.04"/>
        <n v="2756.58"/>
        <n v="217.85"/>
        <n v="616.76"/>
        <n v="2643"/>
        <n v="323.54"/>
        <n v="1823.48"/>
        <n v="525.9"/>
        <n v="361.56"/>
        <n v="185.1"/>
        <n v="384.96"/>
        <n v="305.34"/>
        <n v="968.98"/>
        <n v="281.05"/>
        <n v="139.75"/>
        <n v="1507.95"/>
        <n v="427.4"/>
        <n v="1530.32"/>
        <n v="690.28"/>
        <n v="1067.07"/>
        <n v="214.93"/>
        <n v="3509.8"/>
        <n v="528.75"/>
        <n v="3554.04"/>
        <n v="356.84"/>
        <n v="3203.16"/>
        <n v="1200.8"/>
        <n v="965.88"/>
        <n v="824.88"/>
        <n v="202.18"/>
        <n v="1021.36"/>
        <n v="567.15"/>
        <n v="551.44"/>
        <n v="1161.9"/>
        <n v="1003.68"/>
        <n v="922.16"/>
        <n v="201.84"/>
        <n v="565.98"/>
        <n v="138.25"/>
        <n v="597.18"/>
        <n v="208.32"/>
        <n v="121.24"/>
        <n v="2667.14"/>
        <n v="478.9"/>
        <n v="2966.32"/>
        <n v="277.17"/>
        <n v="327.04"/>
        <n v="200.22"/>
        <n v="3129.42"/>
        <n v="934.2"/>
        <n v="777.6"/>
        <n v="573.44"/>
        <n v="1732.56"/>
        <n v="1413.64"/>
        <n v="1778.22"/>
        <n v="39.02"/>
        <n v="19.41"/>
        <n v="698.67"/>
        <n v="2750.09"/>
        <n v="1130.84"/>
        <n v="3134.6"/>
        <n v="3069.22"/>
        <n v="204.88"/>
        <n v="243.98"/>
        <n v="493.75"/>
        <n v="2169.72"/>
        <n v="534.69"/>
        <n v="555.23"/>
        <n v="3407.22"/>
        <n v="482.72"/>
        <n v="1184.56"/>
        <n v="1355.06"/>
        <n v="903.32"/>
        <n v="206.35"/>
        <n v="514.75"/>
        <n v="35.47"/>
        <n v="1576.56"/>
        <n v="1561.56"/>
        <n v="2461.97"/>
        <n v="269.16"/>
        <n v="248.02"/>
        <n v="780.6"/>
        <n v="1902.11"/>
        <n v="1367.22"/>
        <n v="116.56"/>
        <n v="950.94"/>
        <n v="1794.88"/>
        <n v="271.56"/>
        <n v="571.64"/>
        <n v="1692.36"/>
        <n v="304.84"/>
        <n v="695.76"/>
        <n v="220.86"/>
        <n v="1862.08"/>
        <n v="2916.48"/>
        <n v="70.17"/>
        <n v="779.2"/>
        <n v="2513.21"/>
        <n v="265.45"/>
        <n v="1118.14"/>
        <n v="875.96"/>
        <n v="1236.2"/>
        <n v="2270.76"/>
        <n v="227.36"/>
        <n v="153.44"/>
        <n v="1180.42"/>
        <n v="414.74"/>
        <n v="681.6"/>
        <n v="282.4"/>
        <n v="1583.13"/>
        <n v="539.6"/>
        <n v="1697.92"/>
        <n v="1910.46"/>
        <n v="3557.89"/>
        <n v="571.95"/>
        <n v="338.79"/>
        <n v="1431.63"/>
        <n v="3335.85"/>
        <n v="680.8"/>
        <n v="2806.02"/>
        <n v="253.1"/>
        <n v="516.1"/>
        <n v="118.5"/>
        <n v="2748.9"/>
        <n v="2000.32"/>
        <n v="1821.36"/>
        <n v="2883.65"/>
        <n v="2374.84"/>
        <n v="1860.88"/>
        <n v="199.95"/>
        <n v="1695"/>
        <n v="252.94"/>
        <n v="2311.24"/>
        <n v="1922.4"/>
        <n v="91.14"/>
        <n v="1369.14"/>
        <n v="1088.34"/>
        <n v="2324.05"/>
        <n v="2826.54"/>
        <n v="3254.16"/>
        <n v="639.58"/>
        <n v="1528.31"/>
        <n v="3100.58"/>
        <n v="2107.24"/>
        <n v="148.57"/>
        <n v="2633.76"/>
        <n v="751.14"/>
        <n v="219.87"/>
        <n v="2141.6"/>
        <n v="2568.1"/>
        <n v="1050.4"/>
        <n v="459.89"/>
        <n v="1406.97"/>
        <n v="928.44"/>
        <n v="2811"/>
        <n v="1284.24"/>
        <n v="644.46"/>
        <n v="1554.5"/>
        <n v="1413.88"/>
        <n v="3889.76"/>
        <n v="231.31"/>
        <n v="2488.25"/>
        <n v="2993.8"/>
        <n v="997.22"/>
        <n v="2543.35"/>
        <n v="170.04"/>
        <n v="3668.21"/>
        <n v="1992.54"/>
        <n v="2043.55"/>
        <n v="579.54"/>
        <n v="3091.27"/>
        <n v="4030.25"/>
        <n v="250.88"/>
        <n v="1678.38"/>
        <n v="1687.08"/>
        <n v="119.76"/>
        <n v="1789.4"/>
        <n v="174.3"/>
        <n v="2626.5"/>
        <n v="634.62"/>
        <n v="3337.25"/>
        <n v="1136.46"/>
        <n v="1672.02"/>
        <n v="1325.52"/>
        <n v="408.96"/>
        <n v="2300.35"/>
        <n v="451.26"/>
        <n v="500.27"/>
        <n v="2104.14"/>
        <n v="3886.89"/>
        <n v="3530.52"/>
        <n v="601.56"/>
        <n v="1131.21"/>
        <n v="778.26"/>
        <n v="2948.94"/>
        <n v="2282.82"/>
        <n v="83.56"/>
        <n v="784.74"/>
        <n v="2838.3"/>
        <n v="910.56"/>
        <n v="795.12"/>
        <n v="896.4"/>
        <n v="771.52"/>
        <n v="893.92"/>
        <n v="525.72"/>
        <n v="729.3"/>
        <n v="605.8"/>
        <n v="80"/>
        <n v="59.96"/>
        <n v="1722.96"/>
        <n v="2304.8"/>
        <n v="1005.32"/>
        <n v="132.3"/>
        <n v="2081.2"/>
        <n v="1659.42"/>
        <n v="2687.93"/>
        <n v="1239.52"/>
        <n v="796.23"/>
        <n v="646.22"/>
        <n v="2223.85"/>
        <n v="2695.6"/>
        <n v="2228.52"/>
        <n v="419.23"/>
        <n v="200.94"/>
        <n v="1534.64"/>
        <n v="3272.01"/>
        <n v="485.64"/>
        <n v="675.6"/>
        <n v="422.38"/>
        <n v="809.98"/>
        <n v="90.9"/>
        <n v="2931.39"/>
        <n v="1852.06"/>
        <n v="223.92"/>
        <n v="1937.95"/>
        <n v="731.04"/>
        <n v="1598.64"/>
        <n v="385.72"/>
        <n v="103.8"/>
        <n v="326.64"/>
        <n v="3336.55"/>
        <n v="726.21"/>
        <n v="1299.16"/>
        <n v="1029.09"/>
        <n v="350.71"/>
        <n v="159.95"/>
        <n v="154.76"/>
        <n v="1137.56"/>
        <n v="3713.5"/>
        <n v="38.49"/>
        <n v="373.41"/>
        <n v="1161.72"/>
        <n v="973.16"/>
        <n v="813.33"/>
        <n v="2376.01"/>
        <n v="965.8"/>
        <n v="372.15"/>
        <n v="878.88"/>
        <n v="1120.92"/>
        <n v="1147.62"/>
        <n v="1777.8"/>
        <n v="1891.05"/>
        <n v="2328.04"/>
        <n v="912.87"/>
        <n v="1714.17"/>
        <n v="989.79"/>
        <n v="2040.45"/>
        <n v="512.33"/>
        <n v="475.28"/>
        <n v="2325.45"/>
        <n v="2571.24"/>
        <n v="669.52"/>
        <n v="266.56"/>
        <n v="2987.9"/>
        <n v="1079.84"/>
        <n v="136.65"/>
        <n v="3103.86"/>
        <n v="552.87"/>
        <n v="665.49"/>
        <n v="3051.37"/>
        <n v="547.26"/>
        <n v="1194.93"/>
        <n v="214.09"/>
        <n v="407.4"/>
        <n v="789.87"/>
        <n v="300.48"/>
        <n v="1002.44"/>
        <n v="656.97"/>
        <n v="747.27"/>
        <n v="1076.04"/>
        <n v="2138.64"/>
        <n v="1000.17"/>
        <n v="1723.65"/>
        <n v="3736.11"/>
        <n v="456.56"/>
        <n v="1750.98"/>
        <n v="2332.84"/>
        <n v="232.83"/>
        <n v="929.48"/>
        <n v="516.36"/>
        <n v="81.88"/>
        <n v="1344.24"/>
        <n v="1396.41"/>
        <n v="2327.48"/>
        <n v="467.45"/>
        <n v="472.08"/>
        <n v="192.35"/>
        <n v="428.32"/>
        <n v="1185"/>
        <n v="1089.96"/>
        <n v="1429.12"/>
        <n v="281.4"/>
        <n v="1070.24"/>
        <n v="2980.6"/>
        <n v="197.13"/>
        <n v="2597.1"/>
        <n v="973.8"/>
        <n v="643.16"/>
        <n v="3851.19"/>
        <n v="1753.29"/>
        <n v="1010.22"/>
        <n v="837.12"/>
        <n v="124.2"/>
        <n v="687.3"/>
        <n v="137.76"/>
        <n v="1535.76"/>
        <n v="405.51"/>
        <n v="1008.24"/>
        <n v="76.72"/>
        <n v="3021.6"/>
        <n v="963.9"/>
        <n v="207.06"/>
        <n v="3143.88"/>
        <n v="1354.71"/>
        <n v="429.42"/>
        <n v="57.06"/>
        <n v="1734.68"/>
        <n v="926.32"/>
        <n v="1653"/>
        <n v="652.23"/>
        <n v="1115.84"/>
        <n v="1811.64"/>
        <n v="2171.2"/>
        <n v="264.66"/>
        <n v="643.22"/>
        <n v="136.84"/>
        <n v="1734.12"/>
        <n v="3197.34"/>
        <n v="226.53"/>
        <n v="2802.4"/>
        <n v="1535.64"/>
        <n v="2807.4"/>
        <n v="915.88"/>
        <n v="453.06"/>
        <n v="1051.54"/>
        <n v="982.36"/>
        <n v="801.57"/>
        <n v="913.56"/>
        <n v="581.5"/>
        <n v="574.41"/>
        <n v="268.73"/>
        <n v="2372.95"/>
        <n v="3396.12"/>
        <n v="2640.2"/>
        <n v="411.21"/>
        <n v="915.54"/>
        <n v="218.43"/>
        <n v="1742.44"/>
        <n v="904.28"/>
        <n v="498.42"/>
        <n v="279.5"/>
        <n v="2249.52"/>
        <n v="4128.11"/>
        <n v="150.27"/>
        <n v="2103.22"/>
        <n v="2339.15"/>
        <n v="310.29"/>
        <n v="930.54"/>
        <n v="1567.29"/>
        <n v="619.05"/>
        <n v="1459.76"/>
        <n v="122.38"/>
        <n v="363.32"/>
        <n v="776.19"/>
        <n v="1553.16"/>
        <n v="2560.53"/>
        <n v="1039.5"/>
        <n v="2783.83"/>
        <n v="390.06"/>
        <n v="266.88"/>
        <n v="3220.49"/>
        <n v="1538.13"/>
        <n v="992.1"/>
        <n v="759.45"/>
        <n v="613.32"/>
        <n v="327"/>
        <n v="1202.4"/>
        <n v="157.36"/>
        <n v="874.12"/>
        <n v="256.25"/>
        <n v="1733.7"/>
        <n v="998.38"/>
        <n v="278.96"/>
        <n v="715.54"/>
        <n v="4138.68"/>
        <n v="1070.46"/>
        <n v="2331.1"/>
        <n v="1790.11"/>
        <n v="735.3"/>
        <n v="2262.92"/>
        <n v="1632.15"/>
        <n v="1027.26"/>
        <n v="1075.65"/>
        <n v="1477.98"/>
        <n v="4140.78"/>
        <n v="640.54"/>
        <n v="681.17"/>
        <n v="1004.57"/>
        <n v="1187.76"/>
        <n v="159.4"/>
        <n v="285.58"/>
        <n v="1040.32"/>
        <n v="1412.73"/>
        <n v="1113.2"/>
        <n v="2948.95"/>
        <n v="241.5"/>
        <n v="1442.92"/>
        <n v="67.47"/>
        <n v="3110.17"/>
        <n v="596.93"/>
        <n v="494.2"/>
        <n v="2040.54"/>
        <n v="2089.99"/>
        <n v="1510.47"/>
        <n v="2250.16"/>
        <n v="4155.83"/>
        <n v="246.98"/>
        <n v="4162.83"/>
        <n v="816.65"/>
        <n v="134.14"/>
        <n v="695.88"/>
        <n v="1856.96"/>
        <n v="3083.76"/>
        <n v="2353.25"/>
        <n v="1536.68"/>
        <n v="1894.02"/>
        <n v="2577.54"/>
        <n v="2028.68"/>
        <n v="1644.64"/>
        <n v="1692.88"/>
        <n v="985.56"/>
        <n v="3197.16"/>
        <n v="487.29"/>
        <n v="475.94"/>
        <n v="1879.68"/>
        <n v="2122.82"/>
        <n v="2675.95"/>
        <n v="217.64"/>
        <n v="462.12"/>
        <n v="3744.37"/>
        <n v="316.93"/>
        <n v="838.68"/>
        <n v="884.25"/>
        <n v="398.73"/>
        <n v="510.66"/>
        <n v="3705.59"/>
        <n v="470.83"/>
        <n v="253.18"/>
        <n v="2105"/>
        <n v="1837.7"/>
        <n v="122.95"/>
        <n v="874.1"/>
        <n v="508.52"/>
        <n v="2968.42"/>
        <n v="777.3"/>
        <n v="652.72"/>
        <n v="2787.12"/>
        <n v="1833.56"/>
        <n v="376.45"/>
        <n v="3327.73"/>
        <n v="1052.7"/>
        <n v="1061.06"/>
        <n v="374.72"/>
        <n v="3472.56"/>
        <n v="2341.99"/>
        <n v="142.79"/>
        <n v="1329.24"/>
        <n v="1392.6"/>
        <n v="2115.2"/>
        <n v="1760.04"/>
        <n v="3528.91"/>
        <n v="2058.35"/>
        <n v="2908.22"/>
        <n v="284.08"/>
        <n v="1181.58"/>
        <n v="507.38"/>
        <n v="2382.85"/>
        <n v="1040.9"/>
        <n v="2298.38"/>
        <n v="571.26"/>
        <n v="660.02"/>
        <n v="301.05"/>
        <n v="338.53"/>
        <n v="1972.5"/>
        <n v="973.04"/>
        <n v="1226.6"/>
        <n v="1581.78"/>
        <n v="157.02"/>
        <n v="956.32"/>
        <n v="229.78"/>
        <n v="218.82"/>
        <n v="1850.2"/>
        <n v="504"/>
        <n v="2101.68"/>
        <n v="965.85"/>
        <n v="28.02"/>
        <n v="3039.96"/>
        <n v="476.94"/>
        <n v="2383.95"/>
        <n v="340.02"/>
        <n v="1519.63"/>
        <n v="1841.36"/>
        <n v="1719.69"/>
        <n v="1161.45"/>
        <n v="3501.4"/>
        <n v="759.66"/>
        <n v="487.2"/>
        <n v="1998.15"/>
        <n v="894.25"/>
        <n v="1151.76"/>
        <n v="368.36"/>
        <n v="1195.2"/>
        <n v="402.39"/>
        <n v="783.48"/>
        <n v="1790.37"/>
        <n v="88.12"/>
        <n v="2320.08"/>
        <n v="350.59"/>
        <n v="2749.05"/>
        <n v="2177.07"/>
        <n v="333.07"/>
        <n v="1163.68"/>
        <n v="861.55"/>
        <n v="286.68"/>
        <n v="1524.36"/>
        <n v="320.39"/>
        <n v="1011.12"/>
        <n v="1363.39"/>
        <n v="981.48"/>
        <n v="374.24"/>
        <n v="3363.54"/>
        <n v="2691.45"/>
        <n v="756.9"/>
        <n v="647.73"/>
        <n v="2617.23"/>
        <n v="283.92"/>
        <n v="1334.52"/>
        <n v="647.6"/>
        <n v="3303.48"/>
        <n v="3596.04"/>
        <n v="354.2"/>
        <n v="2235.8"/>
        <n v="1681.41"/>
        <n v="4074.42"/>
        <n v="441.75"/>
        <n v="326.79"/>
        <n v="1232.67"/>
        <n v="995.22"/>
        <n v="103.2"/>
        <n v="102.52"/>
        <n v="1069.06"/>
        <n v="523.29"/>
        <n v="672"/>
        <n v="1072.52"/>
        <n v="362.3"/>
        <n v="1945.8"/>
      </sharedItems>
    </cacheField>
    <cacheField name="Годы (order_date)" numFmtId="0" databaseField="0">
      <fieldGroup base="1">
        <rangePr autoEnd="0" groupBy="years" startDate="2022-01-01T00:00:00" endDate="2026-12-31T00:00:00" groupInterval="1"/>
        <groupItems count="7">
          <s v="&lt;01.01.2022"/>
          <s v="2022"/>
          <s v="2023"/>
          <s v="2024"/>
          <s v="2025"/>
          <s v="2026"/>
          <s v="&gt;31.12.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0"/>
    <x v="1"/>
    <x v="1"/>
    <x v="1"/>
    <x v="1"/>
    <x v="1"/>
    <x v="1"/>
    <x v="1"/>
  </r>
  <r>
    <x v="2"/>
    <x v="1"/>
    <x v="2"/>
    <x v="2"/>
    <x v="0"/>
    <x v="2"/>
    <x v="1"/>
    <x v="1"/>
    <x v="2"/>
    <x v="2"/>
    <x v="2"/>
    <x v="1"/>
    <x v="2"/>
    <x v="2"/>
    <x v="2"/>
  </r>
  <r>
    <x v="3"/>
    <x v="1"/>
    <x v="3"/>
    <x v="3"/>
    <x v="0"/>
    <x v="3"/>
    <x v="2"/>
    <x v="2"/>
    <x v="3"/>
    <x v="3"/>
    <x v="2"/>
    <x v="2"/>
    <x v="3"/>
    <x v="3"/>
    <x v="3"/>
  </r>
  <r>
    <x v="4"/>
    <x v="1"/>
    <x v="4"/>
    <x v="4"/>
    <x v="0"/>
    <x v="4"/>
    <x v="0"/>
    <x v="0"/>
    <x v="4"/>
    <x v="4"/>
    <x v="2"/>
    <x v="2"/>
    <x v="4"/>
    <x v="4"/>
    <x v="4"/>
  </r>
  <r>
    <x v="5"/>
    <x v="2"/>
    <x v="5"/>
    <x v="5"/>
    <x v="0"/>
    <x v="2"/>
    <x v="0"/>
    <x v="2"/>
    <x v="5"/>
    <x v="5"/>
    <x v="2"/>
    <x v="2"/>
    <x v="5"/>
    <x v="5"/>
    <x v="5"/>
  </r>
  <r>
    <x v="6"/>
    <x v="2"/>
    <x v="6"/>
    <x v="6"/>
    <x v="0"/>
    <x v="5"/>
    <x v="0"/>
    <x v="3"/>
    <x v="6"/>
    <x v="6"/>
    <x v="1"/>
    <x v="1"/>
    <x v="6"/>
    <x v="6"/>
    <x v="6"/>
  </r>
  <r>
    <x v="7"/>
    <x v="2"/>
    <x v="7"/>
    <x v="7"/>
    <x v="1"/>
    <x v="6"/>
    <x v="1"/>
    <x v="1"/>
    <x v="7"/>
    <x v="2"/>
    <x v="1"/>
    <x v="2"/>
    <x v="7"/>
    <x v="7"/>
    <x v="7"/>
  </r>
  <r>
    <x v="8"/>
    <x v="2"/>
    <x v="8"/>
    <x v="8"/>
    <x v="0"/>
    <x v="7"/>
    <x v="2"/>
    <x v="4"/>
    <x v="8"/>
    <x v="7"/>
    <x v="2"/>
    <x v="2"/>
    <x v="5"/>
    <x v="8"/>
    <x v="8"/>
  </r>
  <r>
    <x v="9"/>
    <x v="3"/>
    <x v="9"/>
    <x v="9"/>
    <x v="1"/>
    <x v="5"/>
    <x v="2"/>
    <x v="1"/>
    <x v="9"/>
    <x v="8"/>
    <x v="0"/>
    <x v="2"/>
    <x v="8"/>
    <x v="9"/>
    <x v="9"/>
  </r>
  <r>
    <x v="10"/>
    <x v="4"/>
    <x v="10"/>
    <x v="10"/>
    <x v="0"/>
    <x v="8"/>
    <x v="1"/>
    <x v="1"/>
    <x v="10"/>
    <x v="7"/>
    <x v="0"/>
    <x v="0"/>
    <x v="9"/>
    <x v="10"/>
    <x v="10"/>
  </r>
  <r>
    <x v="11"/>
    <x v="4"/>
    <x v="11"/>
    <x v="11"/>
    <x v="1"/>
    <x v="9"/>
    <x v="2"/>
    <x v="3"/>
    <x v="11"/>
    <x v="9"/>
    <x v="2"/>
    <x v="1"/>
    <x v="2"/>
    <x v="11"/>
    <x v="11"/>
  </r>
  <r>
    <x v="12"/>
    <x v="4"/>
    <x v="12"/>
    <x v="12"/>
    <x v="1"/>
    <x v="10"/>
    <x v="0"/>
    <x v="5"/>
    <x v="12"/>
    <x v="10"/>
    <x v="1"/>
    <x v="1"/>
    <x v="10"/>
    <x v="12"/>
    <x v="12"/>
  </r>
  <r>
    <x v="13"/>
    <x v="4"/>
    <x v="13"/>
    <x v="13"/>
    <x v="0"/>
    <x v="2"/>
    <x v="0"/>
    <x v="6"/>
    <x v="13"/>
    <x v="4"/>
    <x v="2"/>
    <x v="2"/>
    <x v="11"/>
    <x v="13"/>
    <x v="13"/>
  </r>
  <r>
    <x v="14"/>
    <x v="4"/>
    <x v="14"/>
    <x v="14"/>
    <x v="0"/>
    <x v="11"/>
    <x v="2"/>
    <x v="3"/>
    <x v="14"/>
    <x v="9"/>
    <x v="1"/>
    <x v="1"/>
    <x v="12"/>
    <x v="14"/>
    <x v="14"/>
  </r>
  <r>
    <x v="15"/>
    <x v="4"/>
    <x v="15"/>
    <x v="15"/>
    <x v="1"/>
    <x v="9"/>
    <x v="3"/>
    <x v="1"/>
    <x v="15"/>
    <x v="11"/>
    <x v="1"/>
    <x v="2"/>
    <x v="13"/>
    <x v="15"/>
    <x v="15"/>
  </r>
  <r>
    <x v="16"/>
    <x v="5"/>
    <x v="16"/>
    <x v="16"/>
    <x v="0"/>
    <x v="12"/>
    <x v="2"/>
    <x v="4"/>
    <x v="16"/>
    <x v="12"/>
    <x v="1"/>
    <x v="1"/>
    <x v="14"/>
    <x v="16"/>
    <x v="16"/>
  </r>
  <r>
    <x v="17"/>
    <x v="5"/>
    <x v="17"/>
    <x v="17"/>
    <x v="1"/>
    <x v="13"/>
    <x v="0"/>
    <x v="6"/>
    <x v="17"/>
    <x v="13"/>
    <x v="0"/>
    <x v="2"/>
    <x v="15"/>
    <x v="17"/>
    <x v="17"/>
  </r>
  <r>
    <x v="18"/>
    <x v="5"/>
    <x v="18"/>
    <x v="18"/>
    <x v="1"/>
    <x v="14"/>
    <x v="1"/>
    <x v="2"/>
    <x v="18"/>
    <x v="0"/>
    <x v="0"/>
    <x v="1"/>
    <x v="16"/>
    <x v="18"/>
    <x v="18"/>
  </r>
  <r>
    <x v="19"/>
    <x v="6"/>
    <x v="19"/>
    <x v="19"/>
    <x v="1"/>
    <x v="15"/>
    <x v="1"/>
    <x v="3"/>
    <x v="19"/>
    <x v="6"/>
    <x v="1"/>
    <x v="2"/>
    <x v="17"/>
    <x v="19"/>
    <x v="19"/>
  </r>
  <r>
    <x v="20"/>
    <x v="6"/>
    <x v="20"/>
    <x v="20"/>
    <x v="1"/>
    <x v="9"/>
    <x v="0"/>
    <x v="2"/>
    <x v="20"/>
    <x v="9"/>
    <x v="0"/>
    <x v="1"/>
    <x v="18"/>
    <x v="20"/>
    <x v="20"/>
  </r>
  <r>
    <x v="21"/>
    <x v="7"/>
    <x v="21"/>
    <x v="21"/>
    <x v="0"/>
    <x v="16"/>
    <x v="0"/>
    <x v="3"/>
    <x v="21"/>
    <x v="11"/>
    <x v="1"/>
    <x v="1"/>
    <x v="12"/>
    <x v="21"/>
    <x v="21"/>
  </r>
  <r>
    <x v="22"/>
    <x v="7"/>
    <x v="22"/>
    <x v="22"/>
    <x v="1"/>
    <x v="2"/>
    <x v="0"/>
    <x v="5"/>
    <x v="22"/>
    <x v="14"/>
    <x v="2"/>
    <x v="2"/>
    <x v="7"/>
    <x v="22"/>
    <x v="22"/>
  </r>
  <r>
    <x v="23"/>
    <x v="8"/>
    <x v="23"/>
    <x v="23"/>
    <x v="0"/>
    <x v="17"/>
    <x v="1"/>
    <x v="3"/>
    <x v="23"/>
    <x v="4"/>
    <x v="1"/>
    <x v="2"/>
    <x v="19"/>
    <x v="23"/>
    <x v="23"/>
  </r>
  <r>
    <x v="24"/>
    <x v="8"/>
    <x v="24"/>
    <x v="24"/>
    <x v="1"/>
    <x v="18"/>
    <x v="1"/>
    <x v="3"/>
    <x v="24"/>
    <x v="14"/>
    <x v="2"/>
    <x v="2"/>
    <x v="17"/>
    <x v="24"/>
    <x v="24"/>
  </r>
  <r>
    <x v="25"/>
    <x v="9"/>
    <x v="25"/>
    <x v="25"/>
    <x v="0"/>
    <x v="9"/>
    <x v="1"/>
    <x v="5"/>
    <x v="25"/>
    <x v="2"/>
    <x v="1"/>
    <x v="1"/>
    <x v="20"/>
    <x v="25"/>
    <x v="25"/>
  </r>
  <r>
    <x v="26"/>
    <x v="9"/>
    <x v="26"/>
    <x v="26"/>
    <x v="1"/>
    <x v="19"/>
    <x v="3"/>
    <x v="1"/>
    <x v="26"/>
    <x v="15"/>
    <x v="2"/>
    <x v="2"/>
    <x v="21"/>
    <x v="26"/>
    <x v="26"/>
  </r>
  <r>
    <x v="27"/>
    <x v="9"/>
    <x v="27"/>
    <x v="27"/>
    <x v="0"/>
    <x v="9"/>
    <x v="2"/>
    <x v="3"/>
    <x v="27"/>
    <x v="16"/>
    <x v="1"/>
    <x v="2"/>
    <x v="22"/>
    <x v="27"/>
    <x v="27"/>
  </r>
  <r>
    <x v="28"/>
    <x v="9"/>
    <x v="28"/>
    <x v="28"/>
    <x v="1"/>
    <x v="20"/>
    <x v="1"/>
    <x v="0"/>
    <x v="28"/>
    <x v="17"/>
    <x v="1"/>
    <x v="2"/>
    <x v="23"/>
    <x v="28"/>
    <x v="28"/>
  </r>
  <r>
    <x v="29"/>
    <x v="9"/>
    <x v="29"/>
    <x v="29"/>
    <x v="1"/>
    <x v="21"/>
    <x v="3"/>
    <x v="0"/>
    <x v="29"/>
    <x v="17"/>
    <x v="1"/>
    <x v="2"/>
    <x v="11"/>
    <x v="29"/>
    <x v="29"/>
  </r>
  <r>
    <x v="30"/>
    <x v="10"/>
    <x v="30"/>
    <x v="30"/>
    <x v="1"/>
    <x v="22"/>
    <x v="1"/>
    <x v="3"/>
    <x v="30"/>
    <x v="8"/>
    <x v="2"/>
    <x v="2"/>
    <x v="19"/>
    <x v="30"/>
    <x v="30"/>
  </r>
  <r>
    <x v="31"/>
    <x v="10"/>
    <x v="31"/>
    <x v="31"/>
    <x v="0"/>
    <x v="23"/>
    <x v="2"/>
    <x v="3"/>
    <x v="31"/>
    <x v="5"/>
    <x v="1"/>
    <x v="2"/>
    <x v="24"/>
    <x v="31"/>
    <x v="31"/>
  </r>
  <r>
    <x v="32"/>
    <x v="10"/>
    <x v="32"/>
    <x v="32"/>
    <x v="1"/>
    <x v="24"/>
    <x v="2"/>
    <x v="6"/>
    <x v="32"/>
    <x v="7"/>
    <x v="0"/>
    <x v="0"/>
    <x v="9"/>
    <x v="32"/>
    <x v="32"/>
  </r>
  <r>
    <x v="33"/>
    <x v="10"/>
    <x v="33"/>
    <x v="33"/>
    <x v="0"/>
    <x v="25"/>
    <x v="1"/>
    <x v="5"/>
    <x v="33"/>
    <x v="18"/>
    <x v="1"/>
    <x v="1"/>
    <x v="25"/>
    <x v="33"/>
    <x v="33"/>
  </r>
  <r>
    <x v="34"/>
    <x v="10"/>
    <x v="34"/>
    <x v="34"/>
    <x v="0"/>
    <x v="0"/>
    <x v="1"/>
    <x v="6"/>
    <x v="34"/>
    <x v="19"/>
    <x v="1"/>
    <x v="2"/>
    <x v="26"/>
    <x v="34"/>
    <x v="34"/>
  </r>
  <r>
    <x v="35"/>
    <x v="11"/>
    <x v="35"/>
    <x v="35"/>
    <x v="0"/>
    <x v="16"/>
    <x v="2"/>
    <x v="2"/>
    <x v="35"/>
    <x v="10"/>
    <x v="2"/>
    <x v="2"/>
    <x v="4"/>
    <x v="35"/>
    <x v="35"/>
  </r>
  <r>
    <x v="36"/>
    <x v="11"/>
    <x v="36"/>
    <x v="36"/>
    <x v="1"/>
    <x v="26"/>
    <x v="2"/>
    <x v="5"/>
    <x v="36"/>
    <x v="20"/>
    <x v="1"/>
    <x v="2"/>
    <x v="3"/>
    <x v="36"/>
    <x v="36"/>
  </r>
  <r>
    <x v="37"/>
    <x v="12"/>
    <x v="37"/>
    <x v="37"/>
    <x v="1"/>
    <x v="27"/>
    <x v="0"/>
    <x v="0"/>
    <x v="37"/>
    <x v="3"/>
    <x v="2"/>
    <x v="2"/>
    <x v="19"/>
    <x v="37"/>
    <x v="37"/>
  </r>
  <r>
    <x v="38"/>
    <x v="12"/>
    <x v="1"/>
    <x v="1"/>
    <x v="0"/>
    <x v="1"/>
    <x v="1"/>
    <x v="3"/>
    <x v="38"/>
    <x v="21"/>
    <x v="1"/>
    <x v="1"/>
    <x v="27"/>
    <x v="38"/>
    <x v="38"/>
  </r>
  <r>
    <x v="39"/>
    <x v="12"/>
    <x v="38"/>
    <x v="38"/>
    <x v="0"/>
    <x v="28"/>
    <x v="2"/>
    <x v="6"/>
    <x v="39"/>
    <x v="22"/>
    <x v="0"/>
    <x v="2"/>
    <x v="17"/>
    <x v="39"/>
    <x v="39"/>
  </r>
  <r>
    <x v="40"/>
    <x v="12"/>
    <x v="39"/>
    <x v="39"/>
    <x v="1"/>
    <x v="29"/>
    <x v="3"/>
    <x v="5"/>
    <x v="40"/>
    <x v="4"/>
    <x v="0"/>
    <x v="2"/>
    <x v="11"/>
    <x v="40"/>
    <x v="40"/>
  </r>
  <r>
    <x v="41"/>
    <x v="13"/>
    <x v="40"/>
    <x v="40"/>
    <x v="0"/>
    <x v="30"/>
    <x v="1"/>
    <x v="0"/>
    <x v="41"/>
    <x v="21"/>
    <x v="2"/>
    <x v="2"/>
    <x v="19"/>
    <x v="41"/>
    <x v="41"/>
  </r>
  <r>
    <x v="42"/>
    <x v="13"/>
    <x v="41"/>
    <x v="41"/>
    <x v="1"/>
    <x v="31"/>
    <x v="1"/>
    <x v="1"/>
    <x v="42"/>
    <x v="23"/>
    <x v="1"/>
    <x v="1"/>
    <x v="12"/>
    <x v="42"/>
    <x v="42"/>
  </r>
  <r>
    <x v="43"/>
    <x v="13"/>
    <x v="42"/>
    <x v="42"/>
    <x v="1"/>
    <x v="32"/>
    <x v="0"/>
    <x v="0"/>
    <x v="43"/>
    <x v="23"/>
    <x v="1"/>
    <x v="0"/>
    <x v="28"/>
    <x v="43"/>
    <x v="43"/>
  </r>
  <r>
    <x v="44"/>
    <x v="14"/>
    <x v="43"/>
    <x v="43"/>
    <x v="1"/>
    <x v="33"/>
    <x v="1"/>
    <x v="5"/>
    <x v="44"/>
    <x v="15"/>
    <x v="1"/>
    <x v="1"/>
    <x v="29"/>
    <x v="44"/>
    <x v="44"/>
  </r>
  <r>
    <x v="45"/>
    <x v="14"/>
    <x v="44"/>
    <x v="44"/>
    <x v="1"/>
    <x v="34"/>
    <x v="2"/>
    <x v="4"/>
    <x v="45"/>
    <x v="24"/>
    <x v="1"/>
    <x v="0"/>
    <x v="30"/>
    <x v="45"/>
    <x v="45"/>
  </r>
  <r>
    <x v="46"/>
    <x v="14"/>
    <x v="45"/>
    <x v="45"/>
    <x v="1"/>
    <x v="35"/>
    <x v="1"/>
    <x v="4"/>
    <x v="46"/>
    <x v="0"/>
    <x v="2"/>
    <x v="0"/>
    <x v="28"/>
    <x v="46"/>
    <x v="46"/>
  </r>
  <r>
    <x v="47"/>
    <x v="14"/>
    <x v="46"/>
    <x v="46"/>
    <x v="0"/>
    <x v="36"/>
    <x v="0"/>
    <x v="4"/>
    <x v="47"/>
    <x v="18"/>
    <x v="2"/>
    <x v="2"/>
    <x v="8"/>
    <x v="47"/>
    <x v="47"/>
  </r>
  <r>
    <x v="48"/>
    <x v="14"/>
    <x v="47"/>
    <x v="47"/>
    <x v="1"/>
    <x v="37"/>
    <x v="0"/>
    <x v="2"/>
    <x v="48"/>
    <x v="11"/>
    <x v="1"/>
    <x v="1"/>
    <x v="27"/>
    <x v="48"/>
    <x v="48"/>
  </r>
  <r>
    <x v="49"/>
    <x v="15"/>
    <x v="48"/>
    <x v="48"/>
    <x v="1"/>
    <x v="38"/>
    <x v="1"/>
    <x v="4"/>
    <x v="49"/>
    <x v="12"/>
    <x v="0"/>
    <x v="1"/>
    <x v="12"/>
    <x v="49"/>
    <x v="49"/>
  </r>
  <r>
    <x v="50"/>
    <x v="16"/>
    <x v="49"/>
    <x v="49"/>
    <x v="1"/>
    <x v="39"/>
    <x v="1"/>
    <x v="2"/>
    <x v="50"/>
    <x v="9"/>
    <x v="0"/>
    <x v="1"/>
    <x v="2"/>
    <x v="50"/>
    <x v="50"/>
  </r>
  <r>
    <x v="51"/>
    <x v="16"/>
    <x v="50"/>
    <x v="50"/>
    <x v="1"/>
    <x v="40"/>
    <x v="3"/>
    <x v="4"/>
    <x v="51"/>
    <x v="24"/>
    <x v="2"/>
    <x v="2"/>
    <x v="7"/>
    <x v="51"/>
    <x v="51"/>
  </r>
  <r>
    <x v="52"/>
    <x v="17"/>
    <x v="51"/>
    <x v="51"/>
    <x v="1"/>
    <x v="41"/>
    <x v="2"/>
    <x v="0"/>
    <x v="52"/>
    <x v="22"/>
    <x v="2"/>
    <x v="1"/>
    <x v="6"/>
    <x v="52"/>
    <x v="52"/>
  </r>
  <r>
    <x v="53"/>
    <x v="18"/>
    <x v="52"/>
    <x v="52"/>
    <x v="0"/>
    <x v="42"/>
    <x v="3"/>
    <x v="2"/>
    <x v="53"/>
    <x v="0"/>
    <x v="0"/>
    <x v="2"/>
    <x v="5"/>
    <x v="53"/>
    <x v="53"/>
  </r>
  <r>
    <x v="54"/>
    <x v="19"/>
    <x v="53"/>
    <x v="53"/>
    <x v="0"/>
    <x v="34"/>
    <x v="2"/>
    <x v="0"/>
    <x v="54"/>
    <x v="6"/>
    <x v="1"/>
    <x v="1"/>
    <x v="31"/>
    <x v="54"/>
    <x v="54"/>
  </r>
  <r>
    <x v="55"/>
    <x v="19"/>
    <x v="26"/>
    <x v="26"/>
    <x v="1"/>
    <x v="19"/>
    <x v="2"/>
    <x v="2"/>
    <x v="55"/>
    <x v="16"/>
    <x v="1"/>
    <x v="2"/>
    <x v="19"/>
    <x v="55"/>
    <x v="55"/>
  </r>
  <r>
    <x v="56"/>
    <x v="19"/>
    <x v="54"/>
    <x v="54"/>
    <x v="1"/>
    <x v="43"/>
    <x v="0"/>
    <x v="0"/>
    <x v="56"/>
    <x v="13"/>
    <x v="1"/>
    <x v="1"/>
    <x v="32"/>
    <x v="56"/>
    <x v="56"/>
  </r>
  <r>
    <x v="57"/>
    <x v="19"/>
    <x v="41"/>
    <x v="41"/>
    <x v="1"/>
    <x v="31"/>
    <x v="2"/>
    <x v="3"/>
    <x v="57"/>
    <x v="10"/>
    <x v="1"/>
    <x v="1"/>
    <x v="14"/>
    <x v="57"/>
    <x v="57"/>
  </r>
  <r>
    <x v="58"/>
    <x v="19"/>
    <x v="55"/>
    <x v="55"/>
    <x v="1"/>
    <x v="9"/>
    <x v="2"/>
    <x v="1"/>
    <x v="58"/>
    <x v="15"/>
    <x v="1"/>
    <x v="1"/>
    <x v="33"/>
    <x v="58"/>
    <x v="58"/>
  </r>
  <r>
    <x v="59"/>
    <x v="20"/>
    <x v="56"/>
    <x v="56"/>
    <x v="0"/>
    <x v="44"/>
    <x v="3"/>
    <x v="6"/>
    <x v="59"/>
    <x v="25"/>
    <x v="2"/>
    <x v="0"/>
    <x v="0"/>
    <x v="59"/>
    <x v="59"/>
  </r>
  <r>
    <x v="60"/>
    <x v="20"/>
    <x v="57"/>
    <x v="57"/>
    <x v="1"/>
    <x v="45"/>
    <x v="2"/>
    <x v="0"/>
    <x v="60"/>
    <x v="25"/>
    <x v="1"/>
    <x v="2"/>
    <x v="19"/>
    <x v="60"/>
    <x v="60"/>
  </r>
  <r>
    <x v="61"/>
    <x v="20"/>
    <x v="58"/>
    <x v="58"/>
    <x v="1"/>
    <x v="46"/>
    <x v="1"/>
    <x v="1"/>
    <x v="61"/>
    <x v="14"/>
    <x v="1"/>
    <x v="2"/>
    <x v="34"/>
    <x v="61"/>
    <x v="61"/>
  </r>
  <r>
    <x v="62"/>
    <x v="20"/>
    <x v="9"/>
    <x v="9"/>
    <x v="1"/>
    <x v="5"/>
    <x v="0"/>
    <x v="0"/>
    <x v="62"/>
    <x v="3"/>
    <x v="1"/>
    <x v="1"/>
    <x v="10"/>
    <x v="62"/>
    <x v="62"/>
  </r>
  <r>
    <x v="63"/>
    <x v="21"/>
    <x v="59"/>
    <x v="59"/>
    <x v="1"/>
    <x v="47"/>
    <x v="3"/>
    <x v="4"/>
    <x v="63"/>
    <x v="13"/>
    <x v="1"/>
    <x v="2"/>
    <x v="35"/>
    <x v="63"/>
    <x v="63"/>
  </r>
  <r>
    <x v="64"/>
    <x v="21"/>
    <x v="60"/>
    <x v="60"/>
    <x v="0"/>
    <x v="48"/>
    <x v="0"/>
    <x v="3"/>
    <x v="64"/>
    <x v="26"/>
    <x v="2"/>
    <x v="2"/>
    <x v="4"/>
    <x v="64"/>
    <x v="64"/>
  </r>
  <r>
    <x v="65"/>
    <x v="21"/>
    <x v="61"/>
    <x v="61"/>
    <x v="1"/>
    <x v="49"/>
    <x v="2"/>
    <x v="4"/>
    <x v="65"/>
    <x v="1"/>
    <x v="0"/>
    <x v="2"/>
    <x v="23"/>
    <x v="65"/>
    <x v="65"/>
  </r>
  <r>
    <x v="66"/>
    <x v="21"/>
    <x v="62"/>
    <x v="62"/>
    <x v="1"/>
    <x v="50"/>
    <x v="2"/>
    <x v="4"/>
    <x v="66"/>
    <x v="2"/>
    <x v="0"/>
    <x v="2"/>
    <x v="17"/>
    <x v="66"/>
    <x v="66"/>
  </r>
  <r>
    <x v="67"/>
    <x v="22"/>
    <x v="63"/>
    <x v="63"/>
    <x v="0"/>
    <x v="51"/>
    <x v="3"/>
    <x v="4"/>
    <x v="67"/>
    <x v="5"/>
    <x v="1"/>
    <x v="2"/>
    <x v="26"/>
    <x v="67"/>
    <x v="67"/>
  </r>
  <r>
    <x v="68"/>
    <x v="22"/>
    <x v="64"/>
    <x v="64"/>
    <x v="0"/>
    <x v="9"/>
    <x v="2"/>
    <x v="2"/>
    <x v="68"/>
    <x v="10"/>
    <x v="2"/>
    <x v="2"/>
    <x v="11"/>
    <x v="68"/>
    <x v="68"/>
  </r>
  <r>
    <x v="69"/>
    <x v="22"/>
    <x v="65"/>
    <x v="65"/>
    <x v="1"/>
    <x v="52"/>
    <x v="3"/>
    <x v="5"/>
    <x v="69"/>
    <x v="9"/>
    <x v="1"/>
    <x v="2"/>
    <x v="36"/>
    <x v="69"/>
    <x v="69"/>
  </r>
  <r>
    <x v="70"/>
    <x v="22"/>
    <x v="66"/>
    <x v="66"/>
    <x v="1"/>
    <x v="53"/>
    <x v="0"/>
    <x v="6"/>
    <x v="70"/>
    <x v="1"/>
    <x v="2"/>
    <x v="2"/>
    <x v="34"/>
    <x v="70"/>
    <x v="70"/>
  </r>
  <r>
    <x v="71"/>
    <x v="23"/>
    <x v="67"/>
    <x v="67"/>
    <x v="0"/>
    <x v="54"/>
    <x v="1"/>
    <x v="6"/>
    <x v="71"/>
    <x v="6"/>
    <x v="1"/>
    <x v="1"/>
    <x v="29"/>
    <x v="71"/>
    <x v="71"/>
  </r>
  <r>
    <x v="72"/>
    <x v="23"/>
    <x v="68"/>
    <x v="68"/>
    <x v="0"/>
    <x v="55"/>
    <x v="3"/>
    <x v="5"/>
    <x v="72"/>
    <x v="14"/>
    <x v="2"/>
    <x v="2"/>
    <x v="4"/>
    <x v="72"/>
    <x v="72"/>
  </r>
  <r>
    <x v="73"/>
    <x v="23"/>
    <x v="69"/>
    <x v="69"/>
    <x v="1"/>
    <x v="56"/>
    <x v="3"/>
    <x v="4"/>
    <x v="73"/>
    <x v="17"/>
    <x v="0"/>
    <x v="2"/>
    <x v="17"/>
    <x v="73"/>
    <x v="73"/>
  </r>
  <r>
    <x v="74"/>
    <x v="24"/>
    <x v="70"/>
    <x v="70"/>
    <x v="0"/>
    <x v="55"/>
    <x v="1"/>
    <x v="5"/>
    <x v="74"/>
    <x v="11"/>
    <x v="2"/>
    <x v="2"/>
    <x v="7"/>
    <x v="74"/>
    <x v="74"/>
  </r>
  <r>
    <x v="75"/>
    <x v="24"/>
    <x v="71"/>
    <x v="71"/>
    <x v="1"/>
    <x v="57"/>
    <x v="3"/>
    <x v="1"/>
    <x v="75"/>
    <x v="21"/>
    <x v="2"/>
    <x v="2"/>
    <x v="4"/>
    <x v="75"/>
    <x v="75"/>
  </r>
  <r>
    <x v="76"/>
    <x v="25"/>
    <x v="72"/>
    <x v="72"/>
    <x v="1"/>
    <x v="5"/>
    <x v="2"/>
    <x v="0"/>
    <x v="76"/>
    <x v="27"/>
    <x v="1"/>
    <x v="2"/>
    <x v="26"/>
    <x v="76"/>
    <x v="76"/>
  </r>
  <r>
    <x v="77"/>
    <x v="26"/>
    <x v="73"/>
    <x v="73"/>
    <x v="0"/>
    <x v="58"/>
    <x v="3"/>
    <x v="0"/>
    <x v="77"/>
    <x v="12"/>
    <x v="2"/>
    <x v="1"/>
    <x v="27"/>
    <x v="77"/>
    <x v="77"/>
  </r>
  <r>
    <x v="78"/>
    <x v="26"/>
    <x v="74"/>
    <x v="74"/>
    <x v="1"/>
    <x v="9"/>
    <x v="0"/>
    <x v="4"/>
    <x v="78"/>
    <x v="28"/>
    <x v="1"/>
    <x v="2"/>
    <x v="23"/>
    <x v="78"/>
    <x v="78"/>
  </r>
  <r>
    <x v="79"/>
    <x v="26"/>
    <x v="75"/>
    <x v="75"/>
    <x v="1"/>
    <x v="9"/>
    <x v="3"/>
    <x v="4"/>
    <x v="79"/>
    <x v="1"/>
    <x v="1"/>
    <x v="1"/>
    <x v="14"/>
    <x v="79"/>
    <x v="79"/>
  </r>
  <r>
    <x v="80"/>
    <x v="26"/>
    <x v="76"/>
    <x v="76"/>
    <x v="1"/>
    <x v="59"/>
    <x v="0"/>
    <x v="6"/>
    <x v="80"/>
    <x v="29"/>
    <x v="2"/>
    <x v="2"/>
    <x v="17"/>
    <x v="80"/>
    <x v="80"/>
  </r>
  <r>
    <x v="81"/>
    <x v="26"/>
    <x v="77"/>
    <x v="77"/>
    <x v="0"/>
    <x v="60"/>
    <x v="2"/>
    <x v="4"/>
    <x v="81"/>
    <x v="13"/>
    <x v="1"/>
    <x v="2"/>
    <x v="4"/>
    <x v="81"/>
    <x v="81"/>
  </r>
  <r>
    <x v="82"/>
    <x v="26"/>
    <x v="78"/>
    <x v="78"/>
    <x v="0"/>
    <x v="9"/>
    <x v="2"/>
    <x v="6"/>
    <x v="82"/>
    <x v="29"/>
    <x v="0"/>
    <x v="1"/>
    <x v="27"/>
    <x v="82"/>
    <x v="82"/>
  </r>
  <r>
    <x v="83"/>
    <x v="27"/>
    <x v="79"/>
    <x v="79"/>
    <x v="1"/>
    <x v="61"/>
    <x v="2"/>
    <x v="0"/>
    <x v="83"/>
    <x v="10"/>
    <x v="1"/>
    <x v="1"/>
    <x v="10"/>
    <x v="83"/>
    <x v="83"/>
  </r>
  <r>
    <x v="84"/>
    <x v="27"/>
    <x v="80"/>
    <x v="80"/>
    <x v="1"/>
    <x v="45"/>
    <x v="3"/>
    <x v="1"/>
    <x v="84"/>
    <x v="0"/>
    <x v="0"/>
    <x v="1"/>
    <x v="1"/>
    <x v="84"/>
    <x v="84"/>
  </r>
  <r>
    <x v="85"/>
    <x v="27"/>
    <x v="81"/>
    <x v="81"/>
    <x v="0"/>
    <x v="62"/>
    <x v="2"/>
    <x v="1"/>
    <x v="85"/>
    <x v="8"/>
    <x v="2"/>
    <x v="2"/>
    <x v="7"/>
    <x v="85"/>
    <x v="85"/>
  </r>
  <r>
    <x v="86"/>
    <x v="27"/>
    <x v="82"/>
    <x v="82"/>
    <x v="0"/>
    <x v="63"/>
    <x v="3"/>
    <x v="3"/>
    <x v="86"/>
    <x v="22"/>
    <x v="1"/>
    <x v="2"/>
    <x v="36"/>
    <x v="86"/>
    <x v="86"/>
  </r>
  <r>
    <x v="87"/>
    <x v="27"/>
    <x v="83"/>
    <x v="83"/>
    <x v="1"/>
    <x v="64"/>
    <x v="2"/>
    <x v="6"/>
    <x v="87"/>
    <x v="30"/>
    <x v="1"/>
    <x v="2"/>
    <x v="7"/>
    <x v="87"/>
    <x v="87"/>
  </r>
  <r>
    <x v="88"/>
    <x v="27"/>
    <x v="84"/>
    <x v="84"/>
    <x v="1"/>
    <x v="65"/>
    <x v="1"/>
    <x v="0"/>
    <x v="88"/>
    <x v="31"/>
    <x v="1"/>
    <x v="0"/>
    <x v="9"/>
    <x v="88"/>
    <x v="88"/>
  </r>
  <r>
    <x v="89"/>
    <x v="28"/>
    <x v="85"/>
    <x v="85"/>
    <x v="0"/>
    <x v="66"/>
    <x v="1"/>
    <x v="3"/>
    <x v="89"/>
    <x v="19"/>
    <x v="0"/>
    <x v="2"/>
    <x v="23"/>
    <x v="89"/>
    <x v="89"/>
  </r>
  <r>
    <x v="90"/>
    <x v="28"/>
    <x v="86"/>
    <x v="86"/>
    <x v="1"/>
    <x v="5"/>
    <x v="3"/>
    <x v="1"/>
    <x v="90"/>
    <x v="27"/>
    <x v="1"/>
    <x v="2"/>
    <x v="7"/>
    <x v="90"/>
    <x v="90"/>
  </r>
  <r>
    <x v="91"/>
    <x v="29"/>
    <x v="87"/>
    <x v="87"/>
    <x v="1"/>
    <x v="67"/>
    <x v="2"/>
    <x v="3"/>
    <x v="91"/>
    <x v="10"/>
    <x v="2"/>
    <x v="1"/>
    <x v="27"/>
    <x v="91"/>
    <x v="91"/>
  </r>
  <r>
    <x v="92"/>
    <x v="29"/>
    <x v="83"/>
    <x v="83"/>
    <x v="1"/>
    <x v="64"/>
    <x v="1"/>
    <x v="1"/>
    <x v="92"/>
    <x v="28"/>
    <x v="1"/>
    <x v="1"/>
    <x v="20"/>
    <x v="92"/>
    <x v="92"/>
  </r>
  <r>
    <x v="93"/>
    <x v="30"/>
    <x v="88"/>
    <x v="88"/>
    <x v="0"/>
    <x v="55"/>
    <x v="2"/>
    <x v="3"/>
    <x v="93"/>
    <x v="12"/>
    <x v="1"/>
    <x v="2"/>
    <x v="36"/>
    <x v="93"/>
    <x v="93"/>
  </r>
  <r>
    <x v="94"/>
    <x v="30"/>
    <x v="89"/>
    <x v="89"/>
    <x v="1"/>
    <x v="68"/>
    <x v="1"/>
    <x v="2"/>
    <x v="94"/>
    <x v="3"/>
    <x v="0"/>
    <x v="1"/>
    <x v="33"/>
    <x v="94"/>
    <x v="94"/>
  </r>
  <r>
    <x v="95"/>
    <x v="30"/>
    <x v="90"/>
    <x v="90"/>
    <x v="1"/>
    <x v="0"/>
    <x v="0"/>
    <x v="0"/>
    <x v="95"/>
    <x v="20"/>
    <x v="1"/>
    <x v="1"/>
    <x v="1"/>
    <x v="95"/>
    <x v="95"/>
  </r>
  <r>
    <x v="96"/>
    <x v="30"/>
    <x v="91"/>
    <x v="91"/>
    <x v="1"/>
    <x v="0"/>
    <x v="1"/>
    <x v="4"/>
    <x v="96"/>
    <x v="17"/>
    <x v="1"/>
    <x v="1"/>
    <x v="25"/>
    <x v="96"/>
    <x v="96"/>
  </r>
  <r>
    <x v="97"/>
    <x v="31"/>
    <x v="92"/>
    <x v="92"/>
    <x v="1"/>
    <x v="5"/>
    <x v="1"/>
    <x v="3"/>
    <x v="97"/>
    <x v="29"/>
    <x v="1"/>
    <x v="1"/>
    <x v="31"/>
    <x v="97"/>
    <x v="97"/>
  </r>
  <r>
    <x v="98"/>
    <x v="31"/>
    <x v="93"/>
    <x v="93"/>
    <x v="0"/>
    <x v="69"/>
    <x v="2"/>
    <x v="2"/>
    <x v="98"/>
    <x v="21"/>
    <x v="1"/>
    <x v="1"/>
    <x v="33"/>
    <x v="98"/>
    <x v="98"/>
  </r>
  <r>
    <x v="99"/>
    <x v="31"/>
    <x v="94"/>
    <x v="94"/>
    <x v="0"/>
    <x v="70"/>
    <x v="3"/>
    <x v="4"/>
    <x v="99"/>
    <x v="32"/>
    <x v="1"/>
    <x v="1"/>
    <x v="2"/>
    <x v="99"/>
    <x v="99"/>
  </r>
  <r>
    <x v="100"/>
    <x v="31"/>
    <x v="95"/>
    <x v="95"/>
    <x v="1"/>
    <x v="48"/>
    <x v="1"/>
    <x v="6"/>
    <x v="100"/>
    <x v="16"/>
    <x v="1"/>
    <x v="2"/>
    <x v="3"/>
    <x v="100"/>
    <x v="100"/>
  </r>
  <r>
    <x v="101"/>
    <x v="31"/>
    <x v="76"/>
    <x v="76"/>
    <x v="1"/>
    <x v="59"/>
    <x v="1"/>
    <x v="2"/>
    <x v="101"/>
    <x v="28"/>
    <x v="0"/>
    <x v="2"/>
    <x v="35"/>
    <x v="101"/>
    <x v="101"/>
  </r>
  <r>
    <x v="102"/>
    <x v="32"/>
    <x v="96"/>
    <x v="96"/>
    <x v="0"/>
    <x v="9"/>
    <x v="2"/>
    <x v="3"/>
    <x v="102"/>
    <x v="1"/>
    <x v="0"/>
    <x v="1"/>
    <x v="33"/>
    <x v="102"/>
    <x v="102"/>
  </r>
  <r>
    <x v="103"/>
    <x v="32"/>
    <x v="97"/>
    <x v="97"/>
    <x v="1"/>
    <x v="5"/>
    <x v="2"/>
    <x v="5"/>
    <x v="103"/>
    <x v="26"/>
    <x v="2"/>
    <x v="2"/>
    <x v="26"/>
    <x v="103"/>
    <x v="103"/>
  </r>
  <r>
    <x v="104"/>
    <x v="32"/>
    <x v="98"/>
    <x v="98"/>
    <x v="1"/>
    <x v="71"/>
    <x v="2"/>
    <x v="2"/>
    <x v="104"/>
    <x v="19"/>
    <x v="0"/>
    <x v="2"/>
    <x v="19"/>
    <x v="104"/>
    <x v="104"/>
  </r>
  <r>
    <x v="105"/>
    <x v="32"/>
    <x v="99"/>
    <x v="99"/>
    <x v="1"/>
    <x v="2"/>
    <x v="1"/>
    <x v="0"/>
    <x v="105"/>
    <x v="6"/>
    <x v="2"/>
    <x v="0"/>
    <x v="30"/>
    <x v="105"/>
    <x v="105"/>
  </r>
  <r>
    <x v="106"/>
    <x v="32"/>
    <x v="100"/>
    <x v="100"/>
    <x v="1"/>
    <x v="72"/>
    <x v="3"/>
    <x v="1"/>
    <x v="106"/>
    <x v="5"/>
    <x v="0"/>
    <x v="2"/>
    <x v="13"/>
    <x v="106"/>
    <x v="106"/>
  </r>
  <r>
    <x v="107"/>
    <x v="33"/>
    <x v="17"/>
    <x v="17"/>
    <x v="1"/>
    <x v="13"/>
    <x v="3"/>
    <x v="6"/>
    <x v="107"/>
    <x v="4"/>
    <x v="1"/>
    <x v="2"/>
    <x v="23"/>
    <x v="107"/>
    <x v="107"/>
  </r>
  <r>
    <x v="108"/>
    <x v="33"/>
    <x v="101"/>
    <x v="101"/>
    <x v="0"/>
    <x v="73"/>
    <x v="3"/>
    <x v="0"/>
    <x v="108"/>
    <x v="32"/>
    <x v="0"/>
    <x v="1"/>
    <x v="37"/>
    <x v="108"/>
    <x v="108"/>
  </r>
  <r>
    <x v="109"/>
    <x v="34"/>
    <x v="102"/>
    <x v="102"/>
    <x v="1"/>
    <x v="74"/>
    <x v="2"/>
    <x v="4"/>
    <x v="109"/>
    <x v="33"/>
    <x v="2"/>
    <x v="2"/>
    <x v="13"/>
    <x v="109"/>
    <x v="109"/>
  </r>
  <r>
    <x v="110"/>
    <x v="35"/>
    <x v="103"/>
    <x v="103"/>
    <x v="1"/>
    <x v="9"/>
    <x v="2"/>
    <x v="5"/>
    <x v="110"/>
    <x v="8"/>
    <x v="2"/>
    <x v="1"/>
    <x v="1"/>
    <x v="110"/>
    <x v="110"/>
  </r>
  <r>
    <x v="111"/>
    <x v="35"/>
    <x v="104"/>
    <x v="104"/>
    <x v="1"/>
    <x v="5"/>
    <x v="2"/>
    <x v="3"/>
    <x v="111"/>
    <x v="17"/>
    <x v="2"/>
    <x v="1"/>
    <x v="18"/>
    <x v="111"/>
    <x v="111"/>
  </r>
  <r>
    <x v="112"/>
    <x v="35"/>
    <x v="105"/>
    <x v="105"/>
    <x v="0"/>
    <x v="75"/>
    <x v="1"/>
    <x v="0"/>
    <x v="112"/>
    <x v="19"/>
    <x v="2"/>
    <x v="2"/>
    <x v="5"/>
    <x v="112"/>
    <x v="112"/>
  </r>
  <r>
    <x v="113"/>
    <x v="35"/>
    <x v="106"/>
    <x v="106"/>
    <x v="1"/>
    <x v="76"/>
    <x v="2"/>
    <x v="2"/>
    <x v="113"/>
    <x v="18"/>
    <x v="1"/>
    <x v="1"/>
    <x v="2"/>
    <x v="113"/>
    <x v="113"/>
  </r>
  <r>
    <x v="114"/>
    <x v="35"/>
    <x v="107"/>
    <x v="107"/>
    <x v="1"/>
    <x v="55"/>
    <x v="1"/>
    <x v="5"/>
    <x v="114"/>
    <x v="5"/>
    <x v="1"/>
    <x v="1"/>
    <x v="6"/>
    <x v="114"/>
    <x v="114"/>
  </r>
  <r>
    <x v="115"/>
    <x v="35"/>
    <x v="108"/>
    <x v="108"/>
    <x v="0"/>
    <x v="77"/>
    <x v="2"/>
    <x v="3"/>
    <x v="115"/>
    <x v="12"/>
    <x v="1"/>
    <x v="2"/>
    <x v="13"/>
    <x v="115"/>
    <x v="115"/>
  </r>
  <r>
    <x v="116"/>
    <x v="36"/>
    <x v="109"/>
    <x v="109"/>
    <x v="0"/>
    <x v="9"/>
    <x v="1"/>
    <x v="2"/>
    <x v="116"/>
    <x v="11"/>
    <x v="1"/>
    <x v="1"/>
    <x v="25"/>
    <x v="116"/>
    <x v="116"/>
  </r>
  <r>
    <x v="117"/>
    <x v="37"/>
    <x v="110"/>
    <x v="110"/>
    <x v="1"/>
    <x v="78"/>
    <x v="2"/>
    <x v="3"/>
    <x v="117"/>
    <x v="5"/>
    <x v="1"/>
    <x v="1"/>
    <x v="33"/>
    <x v="117"/>
    <x v="117"/>
  </r>
  <r>
    <x v="118"/>
    <x v="37"/>
    <x v="111"/>
    <x v="111"/>
    <x v="0"/>
    <x v="79"/>
    <x v="3"/>
    <x v="2"/>
    <x v="118"/>
    <x v="2"/>
    <x v="1"/>
    <x v="2"/>
    <x v="22"/>
    <x v="118"/>
    <x v="118"/>
  </r>
  <r>
    <x v="119"/>
    <x v="37"/>
    <x v="112"/>
    <x v="112"/>
    <x v="0"/>
    <x v="2"/>
    <x v="2"/>
    <x v="2"/>
    <x v="119"/>
    <x v="31"/>
    <x v="1"/>
    <x v="1"/>
    <x v="16"/>
    <x v="119"/>
    <x v="119"/>
  </r>
  <r>
    <x v="120"/>
    <x v="37"/>
    <x v="113"/>
    <x v="113"/>
    <x v="1"/>
    <x v="48"/>
    <x v="1"/>
    <x v="1"/>
    <x v="120"/>
    <x v="15"/>
    <x v="0"/>
    <x v="1"/>
    <x v="29"/>
    <x v="120"/>
    <x v="120"/>
  </r>
  <r>
    <x v="121"/>
    <x v="38"/>
    <x v="114"/>
    <x v="114"/>
    <x v="0"/>
    <x v="5"/>
    <x v="2"/>
    <x v="6"/>
    <x v="121"/>
    <x v="21"/>
    <x v="2"/>
    <x v="2"/>
    <x v="36"/>
    <x v="121"/>
    <x v="121"/>
  </r>
  <r>
    <x v="122"/>
    <x v="38"/>
    <x v="115"/>
    <x v="115"/>
    <x v="0"/>
    <x v="80"/>
    <x v="2"/>
    <x v="6"/>
    <x v="122"/>
    <x v="34"/>
    <x v="2"/>
    <x v="1"/>
    <x v="31"/>
    <x v="122"/>
    <x v="122"/>
  </r>
  <r>
    <x v="123"/>
    <x v="39"/>
    <x v="116"/>
    <x v="116"/>
    <x v="1"/>
    <x v="81"/>
    <x v="3"/>
    <x v="0"/>
    <x v="123"/>
    <x v="19"/>
    <x v="1"/>
    <x v="2"/>
    <x v="15"/>
    <x v="123"/>
    <x v="123"/>
  </r>
  <r>
    <x v="124"/>
    <x v="39"/>
    <x v="117"/>
    <x v="117"/>
    <x v="0"/>
    <x v="5"/>
    <x v="2"/>
    <x v="4"/>
    <x v="124"/>
    <x v="33"/>
    <x v="2"/>
    <x v="1"/>
    <x v="18"/>
    <x v="124"/>
    <x v="124"/>
  </r>
  <r>
    <x v="125"/>
    <x v="39"/>
    <x v="118"/>
    <x v="118"/>
    <x v="0"/>
    <x v="82"/>
    <x v="2"/>
    <x v="4"/>
    <x v="125"/>
    <x v="29"/>
    <x v="2"/>
    <x v="0"/>
    <x v="9"/>
    <x v="125"/>
    <x v="125"/>
  </r>
  <r>
    <x v="126"/>
    <x v="40"/>
    <x v="119"/>
    <x v="119"/>
    <x v="0"/>
    <x v="83"/>
    <x v="2"/>
    <x v="5"/>
    <x v="126"/>
    <x v="7"/>
    <x v="1"/>
    <x v="2"/>
    <x v="7"/>
    <x v="126"/>
    <x v="126"/>
  </r>
  <r>
    <x v="127"/>
    <x v="40"/>
    <x v="120"/>
    <x v="120"/>
    <x v="1"/>
    <x v="84"/>
    <x v="2"/>
    <x v="0"/>
    <x v="127"/>
    <x v="15"/>
    <x v="1"/>
    <x v="2"/>
    <x v="35"/>
    <x v="127"/>
    <x v="127"/>
  </r>
  <r>
    <x v="128"/>
    <x v="40"/>
    <x v="121"/>
    <x v="121"/>
    <x v="0"/>
    <x v="9"/>
    <x v="1"/>
    <x v="3"/>
    <x v="128"/>
    <x v="22"/>
    <x v="0"/>
    <x v="1"/>
    <x v="37"/>
    <x v="128"/>
    <x v="128"/>
  </r>
  <r>
    <x v="129"/>
    <x v="41"/>
    <x v="122"/>
    <x v="122"/>
    <x v="1"/>
    <x v="85"/>
    <x v="3"/>
    <x v="5"/>
    <x v="129"/>
    <x v="17"/>
    <x v="1"/>
    <x v="2"/>
    <x v="38"/>
    <x v="129"/>
    <x v="129"/>
  </r>
  <r>
    <x v="130"/>
    <x v="41"/>
    <x v="123"/>
    <x v="123"/>
    <x v="1"/>
    <x v="86"/>
    <x v="0"/>
    <x v="3"/>
    <x v="130"/>
    <x v="35"/>
    <x v="1"/>
    <x v="0"/>
    <x v="30"/>
    <x v="130"/>
    <x v="130"/>
  </r>
  <r>
    <x v="131"/>
    <x v="41"/>
    <x v="124"/>
    <x v="124"/>
    <x v="0"/>
    <x v="87"/>
    <x v="1"/>
    <x v="2"/>
    <x v="131"/>
    <x v="22"/>
    <x v="2"/>
    <x v="2"/>
    <x v="34"/>
    <x v="131"/>
    <x v="131"/>
  </r>
  <r>
    <x v="132"/>
    <x v="42"/>
    <x v="125"/>
    <x v="125"/>
    <x v="1"/>
    <x v="88"/>
    <x v="2"/>
    <x v="5"/>
    <x v="132"/>
    <x v="13"/>
    <x v="1"/>
    <x v="1"/>
    <x v="25"/>
    <x v="132"/>
    <x v="132"/>
  </r>
  <r>
    <x v="133"/>
    <x v="42"/>
    <x v="126"/>
    <x v="126"/>
    <x v="0"/>
    <x v="89"/>
    <x v="2"/>
    <x v="5"/>
    <x v="133"/>
    <x v="0"/>
    <x v="0"/>
    <x v="2"/>
    <x v="35"/>
    <x v="133"/>
    <x v="133"/>
  </r>
  <r>
    <x v="134"/>
    <x v="42"/>
    <x v="127"/>
    <x v="127"/>
    <x v="1"/>
    <x v="5"/>
    <x v="2"/>
    <x v="2"/>
    <x v="134"/>
    <x v="2"/>
    <x v="0"/>
    <x v="2"/>
    <x v="19"/>
    <x v="134"/>
    <x v="134"/>
  </r>
  <r>
    <x v="135"/>
    <x v="43"/>
    <x v="128"/>
    <x v="128"/>
    <x v="0"/>
    <x v="90"/>
    <x v="2"/>
    <x v="6"/>
    <x v="135"/>
    <x v="1"/>
    <x v="1"/>
    <x v="1"/>
    <x v="6"/>
    <x v="135"/>
    <x v="135"/>
  </r>
  <r>
    <x v="136"/>
    <x v="43"/>
    <x v="114"/>
    <x v="114"/>
    <x v="0"/>
    <x v="5"/>
    <x v="2"/>
    <x v="5"/>
    <x v="136"/>
    <x v="3"/>
    <x v="2"/>
    <x v="1"/>
    <x v="16"/>
    <x v="136"/>
    <x v="136"/>
  </r>
  <r>
    <x v="137"/>
    <x v="43"/>
    <x v="129"/>
    <x v="129"/>
    <x v="1"/>
    <x v="5"/>
    <x v="0"/>
    <x v="3"/>
    <x v="137"/>
    <x v="4"/>
    <x v="1"/>
    <x v="2"/>
    <x v="5"/>
    <x v="137"/>
    <x v="137"/>
  </r>
  <r>
    <x v="138"/>
    <x v="44"/>
    <x v="130"/>
    <x v="130"/>
    <x v="0"/>
    <x v="91"/>
    <x v="3"/>
    <x v="2"/>
    <x v="138"/>
    <x v="34"/>
    <x v="0"/>
    <x v="1"/>
    <x v="14"/>
    <x v="138"/>
    <x v="138"/>
  </r>
  <r>
    <x v="139"/>
    <x v="44"/>
    <x v="131"/>
    <x v="131"/>
    <x v="1"/>
    <x v="9"/>
    <x v="2"/>
    <x v="4"/>
    <x v="139"/>
    <x v="32"/>
    <x v="2"/>
    <x v="0"/>
    <x v="30"/>
    <x v="139"/>
    <x v="139"/>
  </r>
  <r>
    <x v="140"/>
    <x v="44"/>
    <x v="132"/>
    <x v="132"/>
    <x v="0"/>
    <x v="92"/>
    <x v="3"/>
    <x v="0"/>
    <x v="140"/>
    <x v="9"/>
    <x v="1"/>
    <x v="2"/>
    <x v="39"/>
    <x v="140"/>
    <x v="140"/>
  </r>
  <r>
    <x v="141"/>
    <x v="45"/>
    <x v="133"/>
    <x v="133"/>
    <x v="1"/>
    <x v="93"/>
    <x v="2"/>
    <x v="3"/>
    <x v="141"/>
    <x v="29"/>
    <x v="2"/>
    <x v="1"/>
    <x v="10"/>
    <x v="141"/>
    <x v="141"/>
  </r>
  <r>
    <x v="142"/>
    <x v="45"/>
    <x v="134"/>
    <x v="134"/>
    <x v="1"/>
    <x v="9"/>
    <x v="1"/>
    <x v="0"/>
    <x v="142"/>
    <x v="27"/>
    <x v="2"/>
    <x v="2"/>
    <x v="15"/>
    <x v="142"/>
    <x v="142"/>
  </r>
  <r>
    <x v="143"/>
    <x v="45"/>
    <x v="135"/>
    <x v="135"/>
    <x v="1"/>
    <x v="9"/>
    <x v="2"/>
    <x v="3"/>
    <x v="143"/>
    <x v="17"/>
    <x v="1"/>
    <x v="2"/>
    <x v="17"/>
    <x v="143"/>
    <x v="143"/>
  </r>
  <r>
    <x v="144"/>
    <x v="45"/>
    <x v="136"/>
    <x v="136"/>
    <x v="1"/>
    <x v="9"/>
    <x v="2"/>
    <x v="0"/>
    <x v="144"/>
    <x v="15"/>
    <x v="1"/>
    <x v="1"/>
    <x v="25"/>
    <x v="144"/>
    <x v="144"/>
  </r>
  <r>
    <x v="145"/>
    <x v="46"/>
    <x v="137"/>
    <x v="137"/>
    <x v="0"/>
    <x v="5"/>
    <x v="2"/>
    <x v="5"/>
    <x v="145"/>
    <x v="11"/>
    <x v="2"/>
    <x v="2"/>
    <x v="19"/>
    <x v="145"/>
    <x v="145"/>
  </r>
  <r>
    <x v="146"/>
    <x v="46"/>
    <x v="138"/>
    <x v="138"/>
    <x v="0"/>
    <x v="94"/>
    <x v="0"/>
    <x v="1"/>
    <x v="146"/>
    <x v="20"/>
    <x v="2"/>
    <x v="2"/>
    <x v="26"/>
    <x v="146"/>
    <x v="146"/>
  </r>
  <r>
    <x v="147"/>
    <x v="46"/>
    <x v="4"/>
    <x v="4"/>
    <x v="0"/>
    <x v="4"/>
    <x v="1"/>
    <x v="6"/>
    <x v="147"/>
    <x v="16"/>
    <x v="2"/>
    <x v="1"/>
    <x v="10"/>
    <x v="147"/>
    <x v="147"/>
  </r>
  <r>
    <x v="148"/>
    <x v="46"/>
    <x v="139"/>
    <x v="139"/>
    <x v="0"/>
    <x v="5"/>
    <x v="3"/>
    <x v="0"/>
    <x v="148"/>
    <x v="4"/>
    <x v="1"/>
    <x v="2"/>
    <x v="15"/>
    <x v="148"/>
    <x v="148"/>
  </r>
  <r>
    <x v="149"/>
    <x v="46"/>
    <x v="140"/>
    <x v="140"/>
    <x v="0"/>
    <x v="9"/>
    <x v="2"/>
    <x v="0"/>
    <x v="149"/>
    <x v="11"/>
    <x v="2"/>
    <x v="2"/>
    <x v="26"/>
    <x v="149"/>
    <x v="149"/>
  </r>
  <r>
    <x v="150"/>
    <x v="47"/>
    <x v="141"/>
    <x v="141"/>
    <x v="1"/>
    <x v="95"/>
    <x v="1"/>
    <x v="6"/>
    <x v="150"/>
    <x v="33"/>
    <x v="1"/>
    <x v="1"/>
    <x v="1"/>
    <x v="150"/>
    <x v="150"/>
  </r>
  <r>
    <x v="151"/>
    <x v="47"/>
    <x v="142"/>
    <x v="142"/>
    <x v="0"/>
    <x v="96"/>
    <x v="1"/>
    <x v="1"/>
    <x v="151"/>
    <x v="20"/>
    <x v="0"/>
    <x v="2"/>
    <x v="17"/>
    <x v="151"/>
    <x v="151"/>
  </r>
  <r>
    <x v="152"/>
    <x v="48"/>
    <x v="143"/>
    <x v="143"/>
    <x v="1"/>
    <x v="9"/>
    <x v="2"/>
    <x v="0"/>
    <x v="152"/>
    <x v="0"/>
    <x v="1"/>
    <x v="2"/>
    <x v="8"/>
    <x v="152"/>
    <x v="152"/>
  </r>
  <r>
    <x v="153"/>
    <x v="48"/>
    <x v="144"/>
    <x v="144"/>
    <x v="0"/>
    <x v="9"/>
    <x v="0"/>
    <x v="4"/>
    <x v="153"/>
    <x v="10"/>
    <x v="1"/>
    <x v="2"/>
    <x v="17"/>
    <x v="153"/>
    <x v="153"/>
  </r>
  <r>
    <x v="154"/>
    <x v="48"/>
    <x v="145"/>
    <x v="145"/>
    <x v="0"/>
    <x v="97"/>
    <x v="0"/>
    <x v="3"/>
    <x v="154"/>
    <x v="4"/>
    <x v="1"/>
    <x v="2"/>
    <x v="26"/>
    <x v="154"/>
    <x v="154"/>
  </r>
  <r>
    <x v="155"/>
    <x v="49"/>
    <x v="146"/>
    <x v="146"/>
    <x v="0"/>
    <x v="0"/>
    <x v="3"/>
    <x v="4"/>
    <x v="155"/>
    <x v="22"/>
    <x v="0"/>
    <x v="2"/>
    <x v="24"/>
    <x v="155"/>
    <x v="155"/>
  </r>
  <r>
    <x v="156"/>
    <x v="49"/>
    <x v="147"/>
    <x v="147"/>
    <x v="1"/>
    <x v="98"/>
    <x v="2"/>
    <x v="4"/>
    <x v="156"/>
    <x v="5"/>
    <x v="2"/>
    <x v="1"/>
    <x v="16"/>
    <x v="156"/>
    <x v="156"/>
  </r>
  <r>
    <x v="157"/>
    <x v="50"/>
    <x v="143"/>
    <x v="143"/>
    <x v="1"/>
    <x v="9"/>
    <x v="2"/>
    <x v="0"/>
    <x v="157"/>
    <x v="10"/>
    <x v="2"/>
    <x v="2"/>
    <x v="13"/>
    <x v="157"/>
    <x v="157"/>
  </r>
  <r>
    <x v="158"/>
    <x v="50"/>
    <x v="148"/>
    <x v="148"/>
    <x v="1"/>
    <x v="5"/>
    <x v="0"/>
    <x v="0"/>
    <x v="158"/>
    <x v="19"/>
    <x v="0"/>
    <x v="2"/>
    <x v="7"/>
    <x v="158"/>
    <x v="158"/>
  </r>
  <r>
    <x v="159"/>
    <x v="50"/>
    <x v="149"/>
    <x v="149"/>
    <x v="1"/>
    <x v="5"/>
    <x v="2"/>
    <x v="2"/>
    <x v="159"/>
    <x v="18"/>
    <x v="2"/>
    <x v="1"/>
    <x v="27"/>
    <x v="159"/>
    <x v="159"/>
  </r>
  <r>
    <x v="160"/>
    <x v="50"/>
    <x v="150"/>
    <x v="150"/>
    <x v="1"/>
    <x v="99"/>
    <x v="3"/>
    <x v="4"/>
    <x v="160"/>
    <x v="27"/>
    <x v="1"/>
    <x v="2"/>
    <x v="3"/>
    <x v="160"/>
    <x v="160"/>
  </r>
  <r>
    <x v="161"/>
    <x v="51"/>
    <x v="151"/>
    <x v="151"/>
    <x v="1"/>
    <x v="100"/>
    <x v="3"/>
    <x v="6"/>
    <x v="161"/>
    <x v="29"/>
    <x v="1"/>
    <x v="0"/>
    <x v="30"/>
    <x v="161"/>
    <x v="161"/>
  </r>
  <r>
    <x v="162"/>
    <x v="52"/>
    <x v="15"/>
    <x v="15"/>
    <x v="1"/>
    <x v="9"/>
    <x v="0"/>
    <x v="6"/>
    <x v="162"/>
    <x v="9"/>
    <x v="1"/>
    <x v="2"/>
    <x v="21"/>
    <x v="162"/>
    <x v="162"/>
  </r>
  <r>
    <x v="163"/>
    <x v="53"/>
    <x v="152"/>
    <x v="152"/>
    <x v="1"/>
    <x v="101"/>
    <x v="1"/>
    <x v="6"/>
    <x v="163"/>
    <x v="8"/>
    <x v="2"/>
    <x v="2"/>
    <x v="24"/>
    <x v="163"/>
    <x v="163"/>
  </r>
  <r>
    <x v="164"/>
    <x v="53"/>
    <x v="153"/>
    <x v="153"/>
    <x v="1"/>
    <x v="55"/>
    <x v="0"/>
    <x v="4"/>
    <x v="164"/>
    <x v="6"/>
    <x v="1"/>
    <x v="1"/>
    <x v="14"/>
    <x v="164"/>
    <x v="164"/>
  </r>
  <r>
    <x v="165"/>
    <x v="53"/>
    <x v="154"/>
    <x v="154"/>
    <x v="0"/>
    <x v="5"/>
    <x v="0"/>
    <x v="3"/>
    <x v="165"/>
    <x v="25"/>
    <x v="0"/>
    <x v="2"/>
    <x v="40"/>
    <x v="165"/>
    <x v="165"/>
  </r>
  <r>
    <x v="166"/>
    <x v="53"/>
    <x v="155"/>
    <x v="155"/>
    <x v="1"/>
    <x v="0"/>
    <x v="0"/>
    <x v="2"/>
    <x v="166"/>
    <x v="7"/>
    <x v="2"/>
    <x v="2"/>
    <x v="11"/>
    <x v="166"/>
    <x v="166"/>
  </r>
  <r>
    <x v="167"/>
    <x v="54"/>
    <x v="156"/>
    <x v="156"/>
    <x v="0"/>
    <x v="102"/>
    <x v="0"/>
    <x v="5"/>
    <x v="167"/>
    <x v="27"/>
    <x v="0"/>
    <x v="1"/>
    <x v="14"/>
    <x v="167"/>
    <x v="167"/>
  </r>
  <r>
    <x v="168"/>
    <x v="54"/>
    <x v="157"/>
    <x v="157"/>
    <x v="0"/>
    <x v="103"/>
    <x v="2"/>
    <x v="0"/>
    <x v="168"/>
    <x v="10"/>
    <x v="1"/>
    <x v="1"/>
    <x v="1"/>
    <x v="168"/>
    <x v="168"/>
  </r>
  <r>
    <x v="169"/>
    <x v="55"/>
    <x v="158"/>
    <x v="158"/>
    <x v="0"/>
    <x v="104"/>
    <x v="1"/>
    <x v="6"/>
    <x v="169"/>
    <x v="8"/>
    <x v="1"/>
    <x v="2"/>
    <x v="17"/>
    <x v="169"/>
    <x v="169"/>
  </r>
  <r>
    <x v="170"/>
    <x v="55"/>
    <x v="159"/>
    <x v="159"/>
    <x v="1"/>
    <x v="105"/>
    <x v="2"/>
    <x v="5"/>
    <x v="170"/>
    <x v="11"/>
    <x v="1"/>
    <x v="2"/>
    <x v="13"/>
    <x v="170"/>
    <x v="170"/>
  </r>
  <r>
    <x v="171"/>
    <x v="55"/>
    <x v="160"/>
    <x v="160"/>
    <x v="0"/>
    <x v="106"/>
    <x v="3"/>
    <x v="2"/>
    <x v="171"/>
    <x v="18"/>
    <x v="2"/>
    <x v="1"/>
    <x v="18"/>
    <x v="171"/>
    <x v="171"/>
  </r>
  <r>
    <x v="172"/>
    <x v="56"/>
    <x v="161"/>
    <x v="161"/>
    <x v="0"/>
    <x v="0"/>
    <x v="0"/>
    <x v="4"/>
    <x v="172"/>
    <x v="21"/>
    <x v="2"/>
    <x v="2"/>
    <x v="39"/>
    <x v="172"/>
    <x v="172"/>
  </r>
  <r>
    <x v="173"/>
    <x v="57"/>
    <x v="53"/>
    <x v="53"/>
    <x v="0"/>
    <x v="34"/>
    <x v="2"/>
    <x v="5"/>
    <x v="173"/>
    <x v="33"/>
    <x v="2"/>
    <x v="1"/>
    <x v="18"/>
    <x v="173"/>
    <x v="173"/>
  </r>
  <r>
    <x v="174"/>
    <x v="57"/>
    <x v="162"/>
    <x v="162"/>
    <x v="0"/>
    <x v="107"/>
    <x v="2"/>
    <x v="6"/>
    <x v="174"/>
    <x v="11"/>
    <x v="1"/>
    <x v="2"/>
    <x v="38"/>
    <x v="174"/>
    <x v="174"/>
  </r>
  <r>
    <x v="175"/>
    <x v="57"/>
    <x v="163"/>
    <x v="163"/>
    <x v="0"/>
    <x v="108"/>
    <x v="2"/>
    <x v="2"/>
    <x v="175"/>
    <x v="14"/>
    <x v="2"/>
    <x v="2"/>
    <x v="3"/>
    <x v="175"/>
    <x v="175"/>
  </r>
  <r>
    <x v="176"/>
    <x v="57"/>
    <x v="164"/>
    <x v="164"/>
    <x v="1"/>
    <x v="109"/>
    <x v="1"/>
    <x v="4"/>
    <x v="176"/>
    <x v="22"/>
    <x v="1"/>
    <x v="2"/>
    <x v="17"/>
    <x v="176"/>
    <x v="176"/>
  </r>
  <r>
    <x v="177"/>
    <x v="58"/>
    <x v="165"/>
    <x v="165"/>
    <x v="1"/>
    <x v="2"/>
    <x v="3"/>
    <x v="0"/>
    <x v="177"/>
    <x v="35"/>
    <x v="0"/>
    <x v="2"/>
    <x v="8"/>
    <x v="177"/>
    <x v="177"/>
  </r>
  <r>
    <x v="178"/>
    <x v="58"/>
    <x v="78"/>
    <x v="78"/>
    <x v="0"/>
    <x v="9"/>
    <x v="1"/>
    <x v="4"/>
    <x v="178"/>
    <x v="8"/>
    <x v="1"/>
    <x v="1"/>
    <x v="33"/>
    <x v="178"/>
    <x v="178"/>
  </r>
  <r>
    <x v="179"/>
    <x v="58"/>
    <x v="166"/>
    <x v="166"/>
    <x v="0"/>
    <x v="9"/>
    <x v="2"/>
    <x v="6"/>
    <x v="179"/>
    <x v="29"/>
    <x v="1"/>
    <x v="2"/>
    <x v="8"/>
    <x v="179"/>
    <x v="179"/>
  </r>
  <r>
    <x v="180"/>
    <x v="58"/>
    <x v="167"/>
    <x v="167"/>
    <x v="0"/>
    <x v="110"/>
    <x v="2"/>
    <x v="5"/>
    <x v="180"/>
    <x v="0"/>
    <x v="1"/>
    <x v="1"/>
    <x v="14"/>
    <x v="180"/>
    <x v="180"/>
  </r>
  <r>
    <x v="181"/>
    <x v="58"/>
    <x v="168"/>
    <x v="168"/>
    <x v="0"/>
    <x v="48"/>
    <x v="0"/>
    <x v="0"/>
    <x v="181"/>
    <x v="16"/>
    <x v="2"/>
    <x v="1"/>
    <x v="27"/>
    <x v="181"/>
    <x v="181"/>
  </r>
  <r>
    <x v="182"/>
    <x v="59"/>
    <x v="169"/>
    <x v="169"/>
    <x v="0"/>
    <x v="111"/>
    <x v="1"/>
    <x v="4"/>
    <x v="182"/>
    <x v="33"/>
    <x v="0"/>
    <x v="0"/>
    <x v="30"/>
    <x v="182"/>
    <x v="182"/>
  </r>
  <r>
    <x v="183"/>
    <x v="59"/>
    <x v="170"/>
    <x v="170"/>
    <x v="0"/>
    <x v="112"/>
    <x v="0"/>
    <x v="2"/>
    <x v="183"/>
    <x v="27"/>
    <x v="1"/>
    <x v="2"/>
    <x v="35"/>
    <x v="183"/>
    <x v="183"/>
  </r>
  <r>
    <x v="184"/>
    <x v="59"/>
    <x v="171"/>
    <x v="171"/>
    <x v="0"/>
    <x v="0"/>
    <x v="2"/>
    <x v="1"/>
    <x v="184"/>
    <x v="12"/>
    <x v="2"/>
    <x v="2"/>
    <x v="35"/>
    <x v="184"/>
    <x v="184"/>
  </r>
  <r>
    <x v="185"/>
    <x v="59"/>
    <x v="172"/>
    <x v="172"/>
    <x v="1"/>
    <x v="9"/>
    <x v="2"/>
    <x v="0"/>
    <x v="185"/>
    <x v="23"/>
    <x v="2"/>
    <x v="2"/>
    <x v="3"/>
    <x v="185"/>
    <x v="185"/>
  </r>
  <r>
    <x v="186"/>
    <x v="59"/>
    <x v="173"/>
    <x v="173"/>
    <x v="1"/>
    <x v="113"/>
    <x v="1"/>
    <x v="4"/>
    <x v="186"/>
    <x v="10"/>
    <x v="2"/>
    <x v="2"/>
    <x v="3"/>
    <x v="186"/>
    <x v="186"/>
  </r>
  <r>
    <x v="187"/>
    <x v="59"/>
    <x v="174"/>
    <x v="174"/>
    <x v="1"/>
    <x v="114"/>
    <x v="2"/>
    <x v="2"/>
    <x v="187"/>
    <x v="21"/>
    <x v="0"/>
    <x v="1"/>
    <x v="16"/>
    <x v="187"/>
    <x v="187"/>
  </r>
  <r>
    <x v="188"/>
    <x v="60"/>
    <x v="175"/>
    <x v="175"/>
    <x v="1"/>
    <x v="0"/>
    <x v="1"/>
    <x v="1"/>
    <x v="188"/>
    <x v="2"/>
    <x v="1"/>
    <x v="1"/>
    <x v="16"/>
    <x v="188"/>
    <x v="188"/>
  </r>
  <r>
    <x v="189"/>
    <x v="60"/>
    <x v="176"/>
    <x v="176"/>
    <x v="1"/>
    <x v="115"/>
    <x v="2"/>
    <x v="5"/>
    <x v="189"/>
    <x v="30"/>
    <x v="0"/>
    <x v="1"/>
    <x v="29"/>
    <x v="189"/>
    <x v="189"/>
  </r>
  <r>
    <x v="190"/>
    <x v="60"/>
    <x v="177"/>
    <x v="177"/>
    <x v="1"/>
    <x v="116"/>
    <x v="0"/>
    <x v="1"/>
    <x v="190"/>
    <x v="33"/>
    <x v="1"/>
    <x v="1"/>
    <x v="10"/>
    <x v="190"/>
    <x v="190"/>
  </r>
  <r>
    <x v="191"/>
    <x v="60"/>
    <x v="178"/>
    <x v="178"/>
    <x v="0"/>
    <x v="117"/>
    <x v="2"/>
    <x v="6"/>
    <x v="191"/>
    <x v="4"/>
    <x v="2"/>
    <x v="1"/>
    <x v="12"/>
    <x v="191"/>
    <x v="191"/>
  </r>
  <r>
    <x v="192"/>
    <x v="60"/>
    <x v="179"/>
    <x v="179"/>
    <x v="1"/>
    <x v="5"/>
    <x v="1"/>
    <x v="5"/>
    <x v="192"/>
    <x v="0"/>
    <x v="2"/>
    <x v="2"/>
    <x v="17"/>
    <x v="192"/>
    <x v="192"/>
  </r>
  <r>
    <x v="193"/>
    <x v="61"/>
    <x v="21"/>
    <x v="21"/>
    <x v="0"/>
    <x v="16"/>
    <x v="1"/>
    <x v="0"/>
    <x v="193"/>
    <x v="29"/>
    <x v="2"/>
    <x v="2"/>
    <x v="15"/>
    <x v="193"/>
    <x v="193"/>
  </r>
  <r>
    <x v="194"/>
    <x v="61"/>
    <x v="80"/>
    <x v="80"/>
    <x v="1"/>
    <x v="45"/>
    <x v="3"/>
    <x v="1"/>
    <x v="194"/>
    <x v="3"/>
    <x v="1"/>
    <x v="2"/>
    <x v="13"/>
    <x v="194"/>
    <x v="194"/>
  </r>
  <r>
    <x v="195"/>
    <x v="62"/>
    <x v="180"/>
    <x v="180"/>
    <x v="1"/>
    <x v="5"/>
    <x v="3"/>
    <x v="6"/>
    <x v="195"/>
    <x v="0"/>
    <x v="2"/>
    <x v="2"/>
    <x v="4"/>
    <x v="195"/>
    <x v="195"/>
  </r>
  <r>
    <x v="196"/>
    <x v="62"/>
    <x v="181"/>
    <x v="181"/>
    <x v="0"/>
    <x v="118"/>
    <x v="1"/>
    <x v="5"/>
    <x v="196"/>
    <x v="33"/>
    <x v="2"/>
    <x v="0"/>
    <x v="30"/>
    <x v="196"/>
    <x v="196"/>
  </r>
  <r>
    <x v="197"/>
    <x v="62"/>
    <x v="182"/>
    <x v="182"/>
    <x v="1"/>
    <x v="119"/>
    <x v="3"/>
    <x v="0"/>
    <x v="197"/>
    <x v="27"/>
    <x v="2"/>
    <x v="2"/>
    <x v="4"/>
    <x v="197"/>
    <x v="197"/>
  </r>
  <r>
    <x v="198"/>
    <x v="62"/>
    <x v="183"/>
    <x v="183"/>
    <x v="0"/>
    <x v="5"/>
    <x v="2"/>
    <x v="5"/>
    <x v="198"/>
    <x v="35"/>
    <x v="2"/>
    <x v="2"/>
    <x v="24"/>
    <x v="198"/>
    <x v="198"/>
  </r>
  <r>
    <x v="199"/>
    <x v="63"/>
    <x v="58"/>
    <x v="58"/>
    <x v="1"/>
    <x v="46"/>
    <x v="2"/>
    <x v="3"/>
    <x v="199"/>
    <x v="25"/>
    <x v="2"/>
    <x v="1"/>
    <x v="16"/>
    <x v="199"/>
    <x v="199"/>
  </r>
  <r>
    <x v="200"/>
    <x v="63"/>
    <x v="184"/>
    <x v="184"/>
    <x v="0"/>
    <x v="120"/>
    <x v="2"/>
    <x v="4"/>
    <x v="200"/>
    <x v="8"/>
    <x v="1"/>
    <x v="2"/>
    <x v="39"/>
    <x v="200"/>
    <x v="200"/>
  </r>
  <r>
    <x v="201"/>
    <x v="63"/>
    <x v="185"/>
    <x v="185"/>
    <x v="0"/>
    <x v="2"/>
    <x v="0"/>
    <x v="0"/>
    <x v="201"/>
    <x v="33"/>
    <x v="2"/>
    <x v="2"/>
    <x v="7"/>
    <x v="201"/>
    <x v="201"/>
  </r>
  <r>
    <x v="202"/>
    <x v="63"/>
    <x v="186"/>
    <x v="186"/>
    <x v="1"/>
    <x v="121"/>
    <x v="1"/>
    <x v="4"/>
    <x v="202"/>
    <x v="3"/>
    <x v="0"/>
    <x v="1"/>
    <x v="31"/>
    <x v="202"/>
    <x v="202"/>
  </r>
  <r>
    <x v="203"/>
    <x v="64"/>
    <x v="187"/>
    <x v="187"/>
    <x v="0"/>
    <x v="122"/>
    <x v="2"/>
    <x v="3"/>
    <x v="203"/>
    <x v="9"/>
    <x v="0"/>
    <x v="2"/>
    <x v="40"/>
    <x v="203"/>
    <x v="203"/>
  </r>
  <r>
    <x v="204"/>
    <x v="64"/>
    <x v="188"/>
    <x v="188"/>
    <x v="1"/>
    <x v="123"/>
    <x v="1"/>
    <x v="3"/>
    <x v="204"/>
    <x v="11"/>
    <x v="0"/>
    <x v="2"/>
    <x v="21"/>
    <x v="204"/>
    <x v="204"/>
  </r>
  <r>
    <x v="205"/>
    <x v="64"/>
    <x v="189"/>
    <x v="189"/>
    <x v="1"/>
    <x v="124"/>
    <x v="2"/>
    <x v="2"/>
    <x v="205"/>
    <x v="13"/>
    <x v="2"/>
    <x v="1"/>
    <x v="25"/>
    <x v="205"/>
    <x v="205"/>
  </r>
  <r>
    <x v="206"/>
    <x v="65"/>
    <x v="190"/>
    <x v="190"/>
    <x v="0"/>
    <x v="125"/>
    <x v="3"/>
    <x v="5"/>
    <x v="206"/>
    <x v="28"/>
    <x v="0"/>
    <x v="1"/>
    <x v="29"/>
    <x v="206"/>
    <x v="206"/>
  </r>
  <r>
    <x v="207"/>
    <x v="65"/>
    <x v="138"/>
    <x v="138"/>
    <x v="0"/>
    <x v="94"/>
    <x v="2"/>
    <x v="5"/>
    <x v="207"/>
    <x v="17"/>
    <x v="2"/>
    <x v="2"/>
    <x v="26"/>
    <x v="207"/>
    <x v="207"/>
  </r>
  <r>
    <x v="208"/>
    <x v="65"/>
    <x v="191"/>
    <x v="191"/>
    <x v="1"/>
    <x v="9"/>
    <x v="1"/>
    <x v="4"/>
    <x v="208"/>
    <x v="29"/>
    <x v="1"/>
    <x v="2"/>
    <x v="7"/>
    <x v="208"/>
    <x v="208"/>
  </r>
  <r>
    <x v="209"/>
    <x v="66"/>
    <x v="192"/>
    <x v="192"/>
    <x v="1"/>
    <x v="0"/>
    <x v="3"/>
    <x v="3"/>
    <x v="209"/>
    <x v="35"/>
    <x v="1"/>
    <x v="1"/>
    <x v="2"/>
    <x v="209"/>
    <x v="209"/>
  </r>
  <r>
    <x v="210"/>
    <x v="66"/>
    <x v="193"/>
    <x v="193"/>
    <x v="0"/>
    <x v="126"/>
    <x v="3"/>
    <x v="3"/>
    <x v="210"/>
    <x v="27"/>
    <x v="2"/>
    <x v="1"/>
    <x v="1"/>
    <x v="210"/>
    <x v="210"/>
  </r>
  <r>
    <x v="211"/>
    <x v="66"/>
    <x v="194"/>
    <x v="194"/>
    <x v="1"/>
    <x v="9"/>
    <x v="1"/>
    <x v="6"/>
    <x v="211"/>
    <x v="16"/>
    <x v="1"/>
    <x v="2"/>
    <x v="35"/>
    <x v="211"/>
    <x v="211"/>
  </r>
  <r>
    <x v="212"/>
    <x v="66"/>
    <x v="195"/>
    <x v="195"/>
    <x v="1"/>
    <x v="5"/>
    <x v="1"/>
    <x v="1"/>
    <x v="212"/>
    <x v="33"/>
    <x v="2"/>
    <x v="0"/>
    <x v="0"/>
    <x v="212"/>
    <x v="212"/>
  </r>
  <r>
    <x v="213"/>
    <x v="66"/>
    <x v="196"/>
    <x v="196"/>
    <x v="0"/>
    <x v="127"/>
    <x v="1"/>
    <x v="5"/>
    <x v="213"/>
    <x v="23"/>
    <x v="1"/>
    <x v="2"/>
    <x v="23"/>
    <x v="213"/>
    <x v="213"/>
  </r>
  <r>
    <x v="214"/>
    <x v="66"/>
    <x v="197"/>
    <x v="197"/>
    <x v="0"/>
    <x v="128"/>
    <x v="0"/>
    <x v="6"/>
    <x v="214"/>
    <x v="21"/>
    <x v="2"/>
    <x v="1"/>
    <x v="37"/>
    <x v="214"/>
    <x v="214"/>
  </r>
  <r>
    <x v="215"/>
    <x v="67"/>
    <x v="198"/>
    <x v="198"/>
    <x v="1"/>
    <x v="5"/>
    <x v="0"/>
    <x v="0"/>
    <x v="215"/>
    <x v="21"/>
    <x v="1"/>
    <x v="1"/>
    <x v="2"/>
    <x v="215"/>
    <x v="215"/>
  </r>
  <r>
    <x v="216"/>
    <x v="67"/>
    <x v="199"/>
    <x v="199"/>
    <x v="0"/>
    <x v="129"/>
    <x v="0"/>
    <x v="6"/>
    <x v="216"/>
    <x v="21"/>
    <x v="0"/>
    <x v="1"/>
    <x v="16"/>
    <x v="216"/>
    <x v="216"/>
  </r>
  <r>
    <x v="217"/>
    <x v="68"/>
    <x v="200"/>
    <x v="200"/>
    <x v="1"/>
    <x v="9"/>
    <x v="3"/>
    <x v="5"/>
    <x v="217"/>
    <x v="20"/>
    <x v="2"/>
    <x v="1"/>
    <x v="6"/>
    <x v="217"/>
    <x v="217"/>
  </r>
  <r>
    <x v="218"/>
    <x v="68"/>
    <x v="201"/>
    <x v="201"/>
    <x v="0"/>
    <x v="130"/>
    <x v="0"/>
    <x v="1"/>
    <x v="218"/>
    <x v="24"/>
    <x v="2"/>
    <x v="0"/>
    <x v="9"/>
    <x v="218"/>
    <x v="218"/>
  </r>
  <r>
    <x v="219"/>
    <x v="68"/>
    <x v="202"/>
    <x v="202"/>
    <x v="1"/>
    <x v="131"/>
    <x v="1"/>
    <x v="5"/>
    <x v="219"/>
    <x v="33"/>
    <x v="0"/>
    <x v="2"/>
    <x v="38"/>
    <x v="219"/>
    <x v="219"/>
  </r>
  <r>
    <x v="220"/>
    <x v="68"/>
    <x v="203"/>
    <x v="203"/>
    <x v="0"/>
    <x v="132"/>
    <x v="1"/>
    <x v="4"/>
    <x v="220"/>
    <x v="28"/>
    <x v="0"/>
    <x v="2"/>
    <x v="21"/>
    <x v="220"/>
    <x v="220"/>
  </r>
  <r>
    <x v="221"/>
    <x v="68"/>
    <x v="204"/>
    <x v="204"/>
    <x v="1"/>
    <x v="5"/>
    <x v="3"/>
    <x v="2"/>
    <x v="221"/>
    <x v="20"/>
    <x v="1"/>
    <x v="2"/>
    <x v="34"/>
    <x v="221"/>
    <x v="221"/>
  </r>
  <r>
    <x v="222"/>
    <x v="69"/>
    <x v="205"/>
    <x v="205"/>
    <x v="1"/>
    <x v="133"/>
    <x v="0"/>
    <x v="0"/>
    <x v="222"/>
    <x v="25"/>
    <x v="1"/>
    <x v="1"/>
    <x v="20"/>
    <x v="222"/>
    <x v="222"/>
  </r>
  <r>
    <x v="223"/>
    <x v="70"/>
    <x v="206"/>
    <x v="206"/>
    <x v="0"/>
    <x v="134"/>
    <x v="3"/>
    <x v="6"/>
    <x v="223"/>
    <x v="3"/>
    <x v="1"/>
    <x v="2"/>
    <x v="17"/>
    <x v="223"/>
    <x v="223"/>
  </r>
  <r>
    <x v="224"/>
    <x v="70"/>
    <x v="207"/>
    <x v="207"/>
    <x v="1"/>
    <x v="135"/>
    <x v="1"/>
    <x v="6"/>
    <x v="224"/>
    <x v="21"/>
    <x v="0"/>
    <x v="1"/>
    <x v="32"/>
    <x v="224"/>
    <x v="224"/>
  </r>
  <r>
    <x v="225"/>
    <x v="70"/>
    <x v="208"/>
    <x v="208"/>
    <x v="0"/>
    <x v="136"/>
    <x v="2"/>
    <x v="5"/>
    <x v="225"/>
    <x v="25"/>
    <x v="2"/>
    <x v="2"/>
    <x v="17"/>
    <x v="225"/>
    <x v="225"/>
  </r>
  <r>
    <x v="226"/>
    <x v="71"/>
    <x v="209"/>
    <x v="209"/>
    <x v="0"/>
    <x v="137"/>
    <x v="2"/>
    <x v="2"/>
    <x v="226"/>
    <x v="28"/>
    <x v="1"/>
    <x v="2"/>
    <x v="36"/>
    <x v="226"/>
    <x v="226"/>
  </r>
  <r>
    <x v="227"/>
    <x v="71"/>
    <x v="210"/>
    <x v="210"/>
    <x v="1"/>
    <x v="138"/>
    <x v="3"/>
    <x v="1"/>
    <x v="227"/>
    <x v="21"/>
    <x v="1"/>
    <x v="2"/>
    <x v="26"/>
    <x v="227"/>
    <x v="227"/>
  </r>
  <r>
    <x v="228"/>
    <x v="71"/>
    <x v="211"/>
    <x v="211"/>
    <x v="0"/>
    <x v="139"/>
    <x v="1"/>
    <x v="6"/>
    <x v="228"/>
    <x v="32"/>
    <x v="2"/>
    <x v="2"/>
    <x v="22"/>
    <x v="228"/>
    <x v="228"/>
  </r>
  <r>
    <x v="229"/>
    <x v="71"/>
    <x v="212"/>
    <x v="212"/>
    <x v="0"/>
    <x v="140"/>
    <x v="2"/>
    <x v="2"/>
    <x v="229"/>
    <x v="28"/>
    <x v="1"/>
    <x v="1"/>
    <x v="31"/>
    <x v="229"/>
    <x v="229"/>
  </r>
  <r>
    <x v="230"/>
    <x v="72"/>
    <x v="213"/>
    <x v="213"/>
    <x v="0"/>
    <x v="0"/>
    <x v="2"/>
    <x v="2"/>
    <x v="230"/>
    <x v="18"/>
    <x v="0"/>
    <x v="1"/>
    <x v="2"/>
    <x v="230"/>
    <x v="230"/>
  </r>
  <r>
    <x v="231"/>
    <x v="73"/>
    <x v="32"/>
    <x v="32"/>
    <x v="1"/>
    <x v="24"/>
    <x v="3"/>
    <x v="4"/>
    <x v="231"/>
    <x v="14"/>
    <x v="1"/>
    <x v="2"/>
    <x v="11"/>
    <x v="231"/>
    <x v="231"/>
  </r>
  <r>
    <x v="232"/>
    <x v="73"/>
    <x v="214"/>
    <x v="214"/>
    <x v="0"/>
    <x v="141"/>
    <x v="1"/>
    <x v="6"/>
    <x v="232"/>
    <x v="14"/>
    <x v="1"/>
    <x v="1"/>
    <x v="16"/>
    <x v="232"/>
    <x v="232"/>
  </r>
  <r>
    <x v="233"/>
    <x v="73"/>
    <x v="215"/>
    <x v="215"/>
    <x v="0"/>
    <x v="9"/>
    <x v="0"/>
    <x v="5"/>
    <x v="233"/>
    <x v="29"/>
    <x v="2"/>
    <x v="1"/>
    <x v="27"/>
    <x v="233"/>
    <x v="233"/>
  </r>
  <r>
    <x v="234"/>
    <x v="74"/>
    <x v="216"/>
    <x v="216"/>
    <x v="0"/>
    <x v="142"/>
    <x v="1"/>
    <x v="6"/>
    <x v="234"/>
    <x v="3"/>
    <x v="2"/>
    <x v="2"/>
    <x v="23"/>
    <x v="234"/>
    <x v="234"/>
  </r>
  <r>
    <x v="235"/>
    <x v="74"/>
    <x v="217"/>
    <x v="217"/>
    <x v="0"/>
    <x v="143"/>
    <x v="2"/>
    <x v="3"/>
    <x v="235"/>
    <x v="11"/>
    <x v="0"/>
    <x v="2"/>
    <x v="39"/>
    <x v="235"/>
    <x v="235"/>
  </r>
  <r>
    <x v="236"/>
    <x v="74"/>
    <x v="218"/>
    <x v="218"/>
    <x v="0"/>
    <x v="48"/>
    <x v="1"/>
    <x v="0"/>
    <x v="236"/>
    <x v="30"/>
    <x v="2"/>
    <x v="2"/>
    <x v="21"/>
    <x v="236"/>
    <x v="236"/>
  </r>
  <r>
    <x v="237"/>
    <x v="75"/>
    <x v="219"/>
    <x v="219"/>
    <x v="0"/>
    <x v="144"/>
    <x v="2"/>
    <x v="3"/>
    <x v="237"/>
    <x v="18"/>
    <x v="1"/>
    <x v="1"/>
    <x v="18"/>
    <x v="237"/>
    <x v="237"/>
  </r>
  <r>
    <x v="238"/>
    <x v="75"/>
    <x v="193"/>
    <x v="193"/>
    <x v="0"/>
    <x v="126"/>
    <x v="2"/>
    <x v="2"/>
    <x v="238"/>
    <x v="15"/>
    <x v="2"/>
    <x v="2"/>
    <x v="40"/>
    <x v="238"/>
    <x v="238"/>
  </r>
  <r>
    <x v="239"/>
    <x v="75"/>
    <x v="120"/>
    <x v="120"/>
    <x v="1"/>
    <x v="84"/>
    <x v="1"/>
    <x v="1"/>
    <x v="239"/>
    <x v="14"/>
    <x v="2"/>
    <x v="1"/>
    <x v="18"/>
    <x v="239"/>
    <x v="239"/>
  </r>
  <r>
    <x v="240"/>
    <x v="76"/>
    <x v="220"/>
    <x v="220"/>
    <x v="0"/>
    <x v="145"/>
    <x v="1"/>
    <x v="6"/>
    <x v="240"/>
    <x v="33"/>
    <x v="1"/>
    <x v="2"/>
    <x v="35"/>
    <x v="240"/>
    <x v="240"/>
  </r>
  <r>
    <x v="241"/>
    <x v="76"/>
    <x v="221"/>
    <x v="221"/>
    <x v="0"/>
    <x v="146"/>
    <x v="3"/>
    <x v="6"/>
    <x v="241"/>
    <x v="33"/>
    <x v="0"/>
    <x v="2"/>
    <x v="40"/>
    <x v="241"/>
    <x v="241"/>
  </r>
  <r>
    <x v="242"/>
    <x v="76"/>
    <x v="222"/>
    <x v="222"/>
    <x v="0"/>
    <x v="147"/>
    <x v="1"/>
    <x v="2"/>
    <x v="242"/>
    <x v="3"/>
    <x v="1"/>
    <x v="1"/>
    <x v="29"/>
    <x v="242"/>
    <x v="242"/>
  </r>
  <r>
    <x v="243"/>
    <x v="76"/>
    <x v="223"/>
    <x v="223"/>
    <x v="1"/>
    <x v="148"/>
    <x v="2"/>
    <x v="6"/>
    <x v="243"/>
    <x v="22"/>
    <x v="1"/>
    <x v="1"/>
    <x v="12"/>
    <x v="243"/>
    <x v="243"/>
  </r>
  <r>
    <x v="244"/>
    <x v="76"/>
    <x v="52"/>
    <x v="52"/>
    <x v="0"/>
    <x v="42"/>
    <x v="0"/>
    <x v="5"/>
    <x v="244"/>
    <x v="23"/>
    <x v="1"/>
    <x v="1"/>
    <x v="1"/>
    <x v="244"/>
    <x v="244"/>
  </r>
  <r>
    <x v="245"/>
    <x v="76"/>
    <x v="224"/>
    <x v="224"/>
    <x v="1"/>
    <x v="149"/>
    <x v="1"/>
    <x v="3"/>
    <x v="245"/>
    <x v="15"/>
    <x v="2"/>
    <x v="2"/>
    <x v="13"/>
    <x v="245"/>
    <x v="245"/>
  </r>
  <r>
    <x v="246"/>
    <x v="76"/>
    <x v="225"/>
    <x v="225"/>
    <x v="1"/>
    <x v="9"/>
    <x v="1"/>
    <x v="6"/>
    <x v="246"/>
    <x v="10"/>
    <x v="2"/>
    <x v="2"/>
    <x v="21"/>
    <x v="246"/>
    <x v="246"/>
  </r>
  <r>
    <x v="247"/>
    <x v="77"/>
    <x v="87"/>
    <x v="87"/>
    <x v="1"/>
    <x v="67"/>
    <x v="0"/>
    <x v="1"/>
    <x v="219"/>
    <x v="28"/>
    <x v="1"/>
    <x v="2"/>
    <x v="13"/>
    <x v="247"/>
    <x v="247"/>
  </r>
  <r>
    <x v="248"/>
    <x v="77"/>
    <x v="226"/>
    <x v="226"/>
    <x v="1"/>
    <x v="150"/>
    <x v="1"/>
    <x v="5"/>
    <x v="247"/>
    <x v="12"/>
    <x v="2"/>
    <x v="1"/>
    <x v="12"/>
    <x v="248"/>
    <x v="248"/>
  </r>
  <r>
    <x v="249"/>
    <x v="78"/>
    <x v="227"/>
    <x v="227"/>
    <x v="1"/>
    <x v="48"/>
    <x v="1"/>
    <x v="2"/>
    <x v="248"/>
    <x v="27"/>
    <x v="1"/>
    <x v="1"/>
    <x v="12"/>
    <x v="249"/>
    <x v="249"/>
  </r>
  <r>
    <x v="250"/>
    <x v="78"/>
    <x v="228"/>
    <x v="228"/>
    <x v="0"/>
    <x v="151"/>
    <x v="2"/>
    <x v="2"/>
    <x v="249"/>
    <x v="33"/>
    <x v="0"/>
    <x v="2"/>
    <x v="17"/>
    <x v="250"/>
    <x v="250"/>
  </r>
  <r>
    <x v="251"/>
    <x v="78"/>
    <x v="229"/>
    <x v="229"/>
    <x v="0"/>
    <x v="9"/>
    <x v="2"/>
    <x v="3"/>
    <x v="250"/>
    <x v="18"/>
    <x v="1"/>
    <x v="2"/>
    <x v="23"/>
    <x v="251"/>
    <x v="251"/>
  </r>
  <r>
    <x v="252"/>
    <x v="79"/>
    <x v="230"/>
    <x v="230"/>
    <x v="1"/>
    <x v="9"/>
    <x v="1"/>
    <x v="3"/>
    <x v="251"/>
    <x v="4"/>
    <x v="0"/>
    <x v="1"/>
    <x v="37"/>
    <x v="252"/>
    <x v="252"/>
  </r>
  <r>
    <x v="253"/>
    <x v="79"/>
    <x v="231"/>
    <x v="231"/>
    <x v="1"/>
    <x v="9"/>
    <x v="1"/>
    <x v="6"/>
    <x v="252"/>
    <x v="8"/>
    <x v="0"/>
    <x v="2"/>
    <x v="24"/>
    <x v="253"/>
    <x v="253"/>
  </r>
  <r>
    <x v="254"/>
    <x v="79"/>
    <x v="232"/>
    <x v="232"/>
    <x v="0"/>
    <x v="152"/>
    <x v="2"/>
    <x v="1"/>
    <x v="253"/>
    <x v="17"/>
    <x v="2"/>
    <x v="2"/>
    <x v="5"/>
    <x v="254"/>
    <x v="254"/>
  </r>
  <r>
    <x v="255"/>
    <x v="79"/>
    <x v="32"/>
    <x v="32"/>
    <x v="1"/>
    <x v="24"/>
    <x v="1"/>
    <x v="2"/>
    <x v="254"/>
    <x v="9"/>
    <x v="1"/>
    <x v="1"/>
    <x v="16"/>
    <x v="255"/>
    <x v="255"/>
  </r>
  <r>
    <x v="256"/>
    <x v="79"/>
    <x v="233"/>
    <x v="233"/>
    <x v="0"/>
    <x v="153"/>
    <x v="2"/>
    <x v="5"/>
    <x v="255"/>
    <x v="25"/>
    <x v="2"/>
    <x v="1"/>
    <x v="33"/>
    <x v="256"/>
    <x v="256"/>
  </r>
  <r>
    <x v="257"/>
    <x v="79"/>
    <x v="234"/>
    <x v="234"/>
    <x v="0"/>
    <x v="5"/>
    <x v="0"/>
    <x v="1"/>
    <x v="256"/>
    <x v="2"/>
    <x v="0"/>
    <x v="2"/>
    <x v="13"/>
    <x v="257"/>
    <x v="257"/>
  </r>
  <r>
    <x v="258"/>
    <x v="80"/>
    <x v="235"/>
    <x v="235"/>
    <x v="1"/>
    <x v="154"/>
    <x v="1"/>
    <x v="0"/>
    <x v="257"/>
    <x v="28"/>
    <x v="0"/>
    <x v="2"/>
    <x v="38"/>
    <x v="258"/>
    <x v="258"/>
  </r>
  <r>
    <x v="259"/>
    <x v="80"/>
    <x v="236"/>
    <x v="236"/>
    <x v="1"/>
    <x v="5"/>
    <x v="0"/>
    <x v="4"/>
    <x v="258"/>
    <x v="12"/>
    <x v="0"/>
    <x v="2"/>
    <x v="40"/>
    <x v="259"/>
    <x v="259"/>
  </r>
  <r>
    <x v="260"/>
    <x v="81"/>
    <x v="237"/>
    <x v="237"/>
    <x v="0"/>
    <x v="155"/>
    <x v="2"/>
    <x v="0"/>
    <x v="259"/>
    <x v="26"/>
    <x v="2"/>
    <x v="1"/>
    <x v="14"/>
    <x v="260"/>
    <x v="260"/>
  </r>
  <r>
    <x v="261"/>
    <x v="82"/>
    <x v="2"/>
    <x v="2"/>
    <x v="0"/>
    <x v="2"/>
    <x v="1"/>
    <x v="2"/>
    <x v="260"/>
    <x v="22"/>
    <x v="1"/>
    <x v="2"/>
    <x v="3"/>
    <x v="261"/>
    <x v="261"/>
  </r>
  <r>
    <x v="262"/>
    <x v="82"/>
    <x v="51"/>
    <x v="51"/>
    <x v="1"/>
    <x v="41"/>
    <x v="1"/>
    <x v="1"/>
    <x v="261"/>
    <x v="24"/>
    <x v="1"/>
    <x v="1"/>
    <x v="10"/>
    <x v="262"/>
    <x v="262"/>
  </r>
  <r>
    <x v="263"/>
    <x v="82"/>
    <x v="238"/>
    <x v="238"/>
    <x v="1"/>
    <x v="156"/>
    <x v="3"/>
    <x v="0"/>
    <x v="262"/>
    <x v="7"/>
    <x v="1"/>
    <x v="2"/>
    <x v="39"/>
    <x v="263"/>
    <x v="263"/>
  </r>
  <r>
    <x v="264"/>
    <x v="83"/>
    <x v="239"/>
    <x v="239"/>
    <x v="1"/>
    <x v="157"/>
    <x v="1"/>
    <x v="6"/>
    <x v="263"/>
    <x v="6"/>
    <x v="2"/>
    <x v="2"/>
    <x v="26"/>
    <x v="264"/>
    <x v="264"/>
  </r>
  <r>
    <x v="265"/>
    <x v="83"/>
    <x v="134"/>
    <x v="134"/>
    <x v="1"/>
    <x v="9"/>
    <x v="3"/>
    <x v="5"/>
    <x v="264"/>
    <x v="20"/>
    <x v="1"/>
    <x v="1"/>
    <x v="16"/>
    <x v="265"/>
    <x v="265"/>
  </r>
  <r>
    <x v="266"/>
    <x v="83"/>
    <x v="240"/>
    <x v="240"/>
    <x v="0"/>
    <x v="9"/>
    <x v="3"/>
    <x v="1"/>
    <x v="265"/>
    <x v="35"/>
    <x v="2"/>
    <x v="1"/>
    <x v="27"/>
    <x v="266"/>
    <x v="266"/>
  </r>
  <r>
    <x v="267"/>
    <x v="84"/>
    <x v="241"/>
    <x v="241"/>
    <x v="1"/>
    <x v="158"/>
    <x v="2"/>
    <x v="3"/>
    <x v="266"/>
    <x v="10"/>
    <x v="1"/>
    <x v="2"/>
    <x v="8"/>
    <x v="267"/>
    <x v="267"/>
  </r>
  <r>
    <x v="268"/>
    <x v="84"/>
    <x v="242"/>
    <x v="242"/>
    <x v="1"/>
    <x v="9"/>
    <x v="2"/>
    <x v="6"/>
    <x v="267"/>
    <x v="33"/>
    <x v="0"/>
    <x v="2"/>
    <x v="13"/>
    <x v="268"/>
    <x v="268"/>
  </r>
  <r>
    <x v="269"/>
    <x v="84"/>
    <x v="168"/>
    <x v="168"/>
    <x v="0"/>
    <x v="48"/>
    <x v="2"/>
    <x v="4"/>
    <x v="268"/>
    <x v="35"/>
    <x v="0"/>
    <x v="1"/>
    <x v="29"/>
    <x v="269"/>
    <x v="269"/>
  </r>
  <r>
    <x v="270"/>
    <x v="84"/>
    <x v="243"/>
    <x v="243"/>
    <x v="1"/>
    <x v="159"/>
    <x v="2"/>
    <x v="5"/>
    <x v="269"/>
    <x v="35"/>
    <x v="0"/>
    <x v="1"/>
    <x v="1"/>
    <x v="270"/>
    <x v="270"/>
  </r>
  <r>
    <x v="271"/>
    <x v="84"/>
    <x v="244"/>
    <x v="244"/>
    <x v="0"/>
    <x v="5"/>
    <x v="2"/>
    <x v="6"/>
    <x v="270"/>
    <x v="16"/>
    <x v="1"/>
    <x v="2"/>
    <x v="40"/>
    <x v="271"/>
    <x v="271"/>
  </r>
  <r>
    <x v="272"/>
    <x v="85"/>
    <x v="243"/>
    <x v="243"/>
    <x v="1"/>
    <x v="159"/>
    <x v="3"/>
    <x v="4"/>
    <x v="271"/>
    <x v="20"/>
    <x v="1"/>
    <x v="2"/>
    <x v="17"/>
    <x v="272"/>
    <x v="272"/>
  </r>
  <r>
    <x v="273"/>
    <x v="85"/>
    <x v="245"/>
    <x v="245"/>
    <x v="1"/>
    <x v="9"/>
    <x v="2"/>
    <x v="4"/>
    <x v="272"/>
    <x v="3"/>
    <x v="2"/>
    <x v="2"/>
    <x v="36"/>
    <x v="273"/>
    <x v="273"/>
  </r>
  <r>
    <x v="274"/>
    <x v="85"/>
    <x v="246"/>
    <x v="246"/>
    <x v="1"/>
    <x v="5"/>
    <x v="3"/>
    <x v="3"/>
    <x v="273"/>
    <x v="20"/>
    <x v="0"/>
    <x v="2"/>
    <x v="7"/>
    <x v="274"/>
    <x v="274"/>
  </r>
  <r>
    <x v="275"/>
    <x v="86"/>
    <x v="247"/>
    <x v="247"/>
    <x v="0"/>
    <x v="5"/>
    <x v="1"/>
    <x v="0"/>
    <x v="274"/>
    <x v="28"/>
    <x v="2"/>
    <x v="1"/>
    <x v="1"/>
    <x v="275"/>
    <x v="275"/>
  </r>
  <r>
    <x v="276"/>
    <x v="86"/>
    <x v="248"/>
    <x v="248"/>
    <x v="0"/>
    <x v="160"/>
    <x v="3"/>
    <x v="1"/>
    <x v="275"/>
    <x v="6"/>
    <x v="2"/>
    <x v="2"/>
    <x v="40"/>
    <x v="276"/>
    <x v="276"/>
  </r>
  <r>
    <x v="277"/>
    <x v="86"/>
    <x v="249"/>
    <x v="249"/>
    <x v="1"/>
    <x v="161"/>
    <x v="1"/>
    <x v="3"/>
    <x v="276"/>
    <x v="3"/>
    <x v="0"/>
    <x v="1"/>
    <x v="1"/>
    <x v="277"/>
    <x v="277"/>
  </r>
  <r>
    <x v="278"/>
    <x v="87"/>
    <x v="250"/>
    <x v="250"/>
    <x v="1"/>
    <x v="9"/>
    <x v="3"/>
    <x v="6"/>
    <x v="277"/>
    <x v="5"/>
    <x v="2"/>
    <x v="1"/>
    <x v="29"/>
    <x v="278"/>
    <x v="278"/>
  </r>
  <r>
    <x v="279"/>
    <x v="87"/>
    <x v="251"/>
    <x v="251"/>
    <x v="0"/>
    <x v="162"/>
    <x v="1"/>
    <x v="4"/>
    <x v="278"/>
    <x v="29"/>
    <x v="1"/>
    <x v="1"/>
    <x v="27"/>
    <x v="279"/>
    <x v="279"/>
  </r>
  <r>
    <x v="280"/>
    <x v="87"/>
    <x v="252"/>
    <x v="252"/>
    <x v="1"/>
    <x v="48"/>
    <x v="0"/>
    <x v="5"/>
    <x v="279"/>
    <x v="33"/>
    <x v="1"/>
    <x v="2"/>
    <x v="15"/>
    <x v="280"/>
    <x v="280"/>
  </r>
  <r>
    <x v="281"/>
    <x v="87"/>
    <x v="71"/>
    <x v="71"/>
    <x v="1"/>
    <x v="57"/>
    <x v="3"/>
    <x v="5"/>
    <x v="280"/>
    <x v="11"/>
    <x v="0"/>
    <x v="2"/>
    <x v="23"/>
    <x v="281"/>
    <x v="281"/>
  </r>
  <r>
    <x v="282"/>
    <x v="87"/>
    <x v="253"/>
    <x v="253"/>
    <x v="1"/>
    <x v="163"/>
    <x v="0"/>
    <x v="6"/>
    <x v="281"/>
    <x v="6"/>
    <x v="1"/>
    <x v="2"/>
    <x v="21"/>
    <x v="282"/>
    <x v="282"/>
  </r>
  <r>
    <x v="283"/>
    <x v="87"/>
    <x v="146"/>
    <x v="146"/>
    <x v="0"/>
    <x v="0"/>
    <x v="3"/>
    <x v="2"/>
    <x v="282"/>
    <x v="34"/>
    <x v="2"/>
    <x v="1"/>
    <x v="18"/>
    <x v="283"/>
    <x v="283"/>
  </r>
  <r>
    <x v="284"/>
    <x v="87"/>
    <x v="254"/>
    <x v="254"/>
    <x v="0"/>
    <x v="5"/>
    <x v="3"/>
    <x v="0"/>
    <x v="283"/>
    <x v="4"/>
    <x v="2"/>
    <x v="2"/>
    <x v="7"/>
    <x v="284"/>
    <x v="284"/>
  </r>
  <r>
    <x v="285"/>
    <x v="88"/>
    <x v="51"/>
    <x v="51"/>
    <x v="1"/>
    <x v="41"/>
    <x v="0"/>
    <x v="4"/>
    <x v="284"/>
    <x v="14"/>
    <x v="1"/>
    <x v="0"/>
    <x v="9"/>
    <x v="285"/>
    <x v="285"/>
  </r>
  <r>
    <x v="286"/>
    <x v="88"/>
    <x v="255"/>
    <x v="255"/>
    <x v="0"/>
    <x v="9"/>
    <x v="0"/>
    <x v="2"/>
    <x v="285"/>
    <x v="4"/>
    <x v="2"/>
    <x v="2"/>
    <x v="8"/>
    <x v="286"/>
    <x v="286"/>
  </r>
  <r>
    <x v="287"/>
    <x v="89"/>
    <x v="190"/>
    <x v="190"/>
    <x v="0"/>
    <x v="125"/>
    <x v="2"/>
    <x v="3"/>
    <x v="286"/>
    <x v="32"/>
    <x v="1"/>
    <x v="2"/>
    <x v="26"/>
    <x v="287"/>
    <x v="287"/>
  </r>
  <r>
    <x v="288"/>
    <x v="89"/>
    <x v="256"/>
    <x v="256"/>
    <x v="0"/>
    <x v="55"/>
    <x v="2"/>
    <x v="6"/>
    <x v="287"/>
    <x v="35"/>
    <x v="2"/>
    <x v="2"/>
    <x v="24"/>
    <x v="288"/>
    <x v="288"/>
  </r>
  <r>
    <x v="289"/>
    <x v="89"/>
    <x v="64"/>
    <x v="64"/>
    <x v="0"/>
    <x v="9"/>
    <x v="2"/>
    <x v="0"/>
    <x v="288"/>
    <x v="23"/>
    <x v="1"/>
    <x v="2"/>
    <x v="36"/>
    <x v="289"/>
    <x v="289"/>
  </r>
  <r>
    <x v="290"/>
    <x v="89"/>
    <x v="257"/>
    <x v="257"/>
    <x v="1"/>
    <x v="164"/>
    <x v="2"/>
    <x v="3"/>
    <x v="289"/>
    <x v="16"/>
    <x v="2"/>
    <x v="1"/>
    <x v="37"/>
    <x v="290"/>
    <x v="290"/>
  </r>
  <r>
    <x v="291"/>
    <x v="90"/>
    <x v="258"/>
    <x v="258"/>
    <x v="1"/>
    <x v="5"/>
    <x v="3"/>
    <x v="2"/>
    <x v="290"/>
    <x v="7"/>
    <x v="0"/>
    <x v="0"/>
    <x v="30"/>
    <x v="291"/>
    <x v="291"/>
  </r>
  <r>
    <x v="292"/>
    <x v="90"/>
    <x v="259"/>
    <x v="259"/>
    <x v="1"/>
    <x v="165"/>
    <x v="2"/>
    <x v="4"/>
    <x v="291"/>
    <x v="17"/>
    <x v="2"/>
    <x v="1"/>
    <x v="29"/>
    <x v="292"/>
    <x v="292"/>
  </r>
  <r>
    <x v="293"/>
    <x v="90"/>
    <x v="260"/>
    <x v="260"/>
    <x v="1"/>
    <x v="166"/>
    <x v="3"/>
    <x v="5"/>
    <x v="292"/>
    <x v="7"/>
    <x v="1"/>
    <x v="0"/>
    <x v="28"/>
    <x v="293"/>
    <x v="293"/>
  </r>
  <r>
    <x v="294"/>
    <x v="90"/>
    <x v="261"/>
    <x v="261"/>
    <x v="0"/>
    <x v="167"/>
    <x v="1"/>
    <x v="4"/>
    <x v="293"/>
    <x v="13"/>
    <x v="1"/>
    <x v="1"/>
    <x v="29"/>
    <x v="294"/>
    <x v="294"/>
  </r>
  <r>
    <x v="295"/>
    <x v="91"/>
    <x v="262"/>
    <x v="262"/>
    <x v="1"/>
    <x v="168"/>
    <x v="1"/>
    <x v="1"/>
    <x v="294"/>
    <x v="12"/>
    <x v="1"/>
    <x v="1"/>
    <x v="29"/>
    <x v="295"/>
    <x v="295"/>
  </r>
  <r>
    <x v="296"/>
    <x v="91"/>
    <x v="130"/>
    <x v="130"/>
    <x v="0"/>
    <x v="91"/>
    <x v="1"/>
    <x v="5"/>
    <x v="295"/>
    <x v="12"/>
    <x v="1"/>
    <x v="2"/>
    <x v="13"/>
    <x v="296"/>
    <x v="296"/>
  </r>
  <r>
    <x v="297"/>
    <x v="91"/>
    <x v="263"/>
    <x v="263"/>
    <x v="1"/>
    <x v="169"/>
    <x v="1"/>
    <x v="1"/>
    <x v="296"/>
    <x v="18"/>
    <x v="0"/>
    <x v="1"/>
    <x v="18"/>
    <x v="297"/>
    <x v="297"/>
  </r>
  <r>
    <x v="298"/>
    <x v="91"/>
    <x v="264"/>
    <x v="264"/>
    <x v="0"/>
    <x v="170"/>
    <x v="0"/>
    <x v="4"/>
    <x v="297"/>
    <x v="19"/>
    <x v="2"/>
    <x v="2"/>
    <x v="15"/>
    <x v="298"/>
    <x v="298"/>
  </r>
  <r>
    <x v="299"/>
    <x v="91"/>
    <x v="236"/>
    <x v="236"/>
    <x v="1"/>
    <x v="5"/>
    <x v="1"/>
    <x v="0"/>
    <x v="298"/>
    <x v="6"/>
    <x v="2"/>
    <x v="2"/>
    <x v="23"/>
    <x v="299"/>
    <x v="299"/>
  </r>
  <r>
    <x v="300"/>
    <x v="92"/>
    <x v="265"/>
    <x v="265"/>
    <x v="0"/>
    <x v="171"/>
    <x v="0"/>
    <x v="5"/>
    <x v="299"/>
    <x v="2"/>
    <x v="0"/>
    <x v="2"/>
    <x v="8"/>
    <x v="300"/>
    <x v="300"/>
  </r>
  <r>
    <x v="301"/>
    <x v="93"/>
    <x v="266"/>
    <x v="266"/>
    <x v="1"/>
    <x v="172"/>
    <x v="2"/>
    <x v="2"/>
    <x v="300"/>
    <x v="6"/>
    <x v="0"/>
    <x v="2"/>
    <x v="8"/>
    <x v="301"/>
    <x v="301"/>
  </r>
  <r>
    <x v="302"/>
    <x v="93"/>
    <x v="267"/>
    <x v="267"/>
    <x v="1"/>
    <x v="173"/>
    <x v="0"/>
    <x v="3"/>
    <x v="301"/>
    <x v="15"/>
    <x v="0"/>
    <x v="1"/>
    <x v="27"/>
    <x v="302"/>
    <x v="302"/>
  </r>
  <r>
    <x v="303"/>
    <x v="93"/>
    <x v="268"/>
    <x v="268"/>
    <x v="0"/>
    <x v="103"/>
    <x v="3"/>
    <x v="1"/>
    <x v="302"/>
    <x v="14"/>
    <x v="1"/>
    <x v="2"/>
    <x v="8"/>
    <x v="303"/>
    <x v="303"/>
  </r>
  <r>
    <x v="304"/>
    <x v="93"/>
    <x v="79"/>
    <x v="79"/>
    <x v="1"/>
    <x v="61"/>
    <x v="3"/>
    <x v="0"/>
    <x v="303"/>
    <x v="21"/>
    <x v="1"/>
    <x v="2"/>
    <x v="39"/>
    <x v="304"/>
    <x v="304"/>
  </r>
  <r>
    <x v="305"/>
    <x v="93"/>
    <x v="34"/>
    <x v="34"/>
    <x v="0"/>
    <x v="0"/>
    <x v="2"/>
    <x v="0"/>
    <x v="304"/>
    <x v="27"/>
    <x v="0"/>
    <x v="2"/>
    <x v="7"/>
    <x v="305"/>
    <x v="305"/>
  </r>
  <r>
    <x v="306"/>
    <x v="94"/>
    <x v="269"/>
    <x v="269"/>
    <x v="0"/>
    <x v="9"/>
    <x v="3"/>
    <x v="4"/>
    <x v="305"/>
    <x v="31"/>
    <x v="2"/>
    <x v="1"/>
    <x v="16"/>
    <x v="306"/>
    <x v="306"/>
  </r>
  <r>
    <x v="307"/>
    <x v="94"/>
    <x v="270"/>
    <x v="270"/>
    <x v="0"/>
    <x v="48"/>
    <x v="2"/>
    <x v="0"/>
    <x v="306"/>
    <x v="18"/>
    <x v="1"/>
    <x v="2"/>
    <x v="23"/>
    <x v="307"/>
    <x v="307"/>
  </r>
  <r>
    <x v="308"/>
    <x v="94"/>
    <x v="271"/>
    <x v="271"/>
    <x v="1"/>
    <x v="0"/>
    <x v="2"/>
    <x v="2"/>
    <x v="307"/>
    <x v="17"/>
    <x v="2"/>
    <x v="2"/>
    <x v="21"/>
    <x v="308"/>
    <x v="308"/>
  </r>
  <r>
    <x v="309"/>
    <x v="94"/>
    <x v="272"/>
    <x v="272"/>
    <x v="0"/>
    <x v="174"/>
    <x v="3"/>
    <x v="1"/>
    <x v="308"/>
    <x v="2"/>
    <x v="0"/>
    <x v="2"/>
    <x v="15"/>
    <x v="309"/>
    <x v="309"/>
  </r>
  <r>
    <x v="310"/>
    <x v="95"/>
    <x v="118"/>
    <x v="118"/>
    <x v="0"/>
    <x v="82"/>
    <x v="1"/>
    <x v="6"/>
    <x v="309"/>
    <x v="22"/>
    <x v="1"/>
    <x v="1"/>
    <x v="37"/>
    <x v="310"/>
    <x v="310"/>
  </r>
  <r>
    <x v="311"/>
    <x v="95"/>
    <x v="244"/>
    <x v="244"/>
    <x v="0"/>
    <x v="5"/>
    <x v="2"/>
    <x v="1"/>
    <x v="310"/>
    <x v="15"/>
    <x v="2"/>
    <x v="1"/>
    <x v="16"/>
    <x v="311"/>
    <x v="311"/>
  </r>
  <r>
    <x v="312"/>
    <x v="95"/>
    <x v="113"/>
    <x v="113"/>
    <x v="1"/>
    <x v="48"/>
    <x v="1"/>
    <x v="6"/>
    <x v="311"/>
    <x v="19"/>
    <x v="2"/>
    <x v="2"/>
    <x v="23"/>
    <x v="312"/>
    <x v="312"/>
  </r>
  <r>
    <x v="313"/>
    <x v="95"/>
    <x v="208"/>
    <x v="208"/>
    <x v="0"/>
    <x v="136"/>
    <x v="1"/>
    <x v="1"/>
    <x v="312"/>
    <x v="30"/>
    <x v="2"/>
    <x v="1"/>
    <x v="2"/>
    <x v="313"/>
    <x v="313"/>
  </r>
  <r>
    <x v="314"/>
    <x v="96"/>
    <x v="166"/>
    <x v="166"/>
    <x v="0"/>
    <x v="9"/>
    <x v="2"/>
    <x v="0"/>
    <x v="313"/>
    <x v="21"/>
    <x v="2"/>
    <x v="1"/>
    <x v="18"/>
    <x v="314"/>
    <x v="314"/>
  </r>
  <r>
    <x v="315"/>
    <x v="96"/>
    <x v="224"/>
    <x v="224"/>
    <x v="1"/>
    <x v="149"/>
    <x v="3"/>
    <x v="6"/>
    <x v="314"/>
    <x v="12"/>
    <x v="1"/>
    <x v="1"/>
    <x v="18"/>
    <x v="315"/>
    <x v="315"/>
  </r>
  <r>
    <x v="316"/>
    <x v="96"/>
    <x v="273"/>
    <x v="273"/>
    <x v="0"/>
    <x v="0"/>
    <x v="2"/>
    <x v="6"/>
    <x v="315"/>
    <x v="17"/>
    <x v="1"/>
    <x v="2"/>
    <x v="8"/>
    <x v="316"/>
    <x v="316"/>
  </r>
  <r>
    <x v="317"/>
    <x v="96"/>
    <x v="274"/>
    <x v="274"/>
    <x v="1"/>
    <x v="0"/>
    <x v="1"/>
    <x v="0"/>
    <x v="316"/>
    <x v="15"/>
    <x v="2"/>
    <x v="2"/>
    <x v="7"/>
    <x v="317"/>
    <x v="317"/>
  </r>
  <r>
    <x v="318"/>
    <x v="96"/>
    <x v="275"/>
    <x v="275"/>
    <x v="1"/>
    <x v="175"/>
    <x v="2"/>
    <x v="6"/>
    <x v="317"/>
    <x v="34"/>
    <x v="2"/>
    <x v="2"/>
    <x v="40"/>
    <x v="318"/>
    <x v="318"/>
  </r>
  <r>
    <x v="319"/>
    <x v="97"/>
    <x v="276"/>
    <x v="276"/>
    <x v="0"/>
    <x v="176"/>
    <x v="2"/>
    <x v="3"/>
    <x v="318"/>
    <x v="35"/>
    <x v="1"/>
    <x v="1"/>
    <x v="32"/>
    <x v="319"/>
    <x v="319"/>
  </r>
  <r>
    <x v="320"/>
    <x v="97"/>
    <x v="277"/>
    <x v="277"/>
    <x v="1"/>
    <x v="177"/>
    <x v="3"/>
    <x v="0"/>
    <x v="319"/>
    <x v="13"/>
    <x v="2"/>
    <x v="2"/>
    <x v="19"/>
    <x v="320"/>
    <x v="320"/>
  </r>
  <r>
    <x v="321"/>
    <x v="97"/>
    <x v="278"/>
    <x v="278"/>
    <x v="0"/>
    <x v="178"/>
    <x v="1"/>
    <x v="2"/>
    <x v="320"/>
    <x v="25"/>
    <x v="1"/>
    <x v="2"/>
    <x v="7"/>
    <x v="321"/>
    <x v="321"/>
  </r>
  <r>
    <x v="322"/>
    <x v="97"/>
    <x v="279"/>
    <x v="279"/>
    <x v="1"/>
    <x v="2"/>
    <x v="2"/>
    <x v="6"/>
    <x v="321"/>
    <x v="35"/>
    <x v="2"/>
    <x v="1"/>
    <x v="33"/>
    <x v="322"/>
    <x v="322"/>
  </r>
  <r>
    <x v="323"/>
    <x v="98"/>
    <x v="207"/>
    <x v="207"/>
    <x v="1"/>
    <x v="135"/>
    <x v="3"/>
    <x v="2"/>
    <x v="322"/>
    <x v="5"/>
    <x v="1"/>
    <x v="2"/>
    <x v="36"/>
    <x v="323"/>
    <x v="323"/>
  </r>
  <r>
    <x v="324"/>
    <x v="98"/>
    <x v="280"/>
    <x v="280"/>
    <x v="1"/>
    <x v="179"/>
    <x v="3"/>
    <x v="5"/>
    <x v="323"/>
    <x v="29"/>
    <x v="2"/>
    <x v="2"/>
    <x v="38"/>
    <x v="324"/>
    <x v="324"/>
  </r>
  <r>
    <x v="325"/>
    <x v="98"/>
    <x v="281"/>
    <x v="281"/>
    <x v="0"/>
    <x v="180"/>
    <x v="1"/>
    <x v="6"/>
    <x v="324"/>
    <x v="8"/>
    <x v="1"/>
    <x v="1"/>
    <x v="32"/>
    <x v="325"/>
    <x v="325"/>
  </r>
  <r>
    <x v="326"/>
    <x v="99"/>
    <x v="282"/>
    <x v="282"/>
    <x v="1"/>
    <x v="48"/>
    <x v="3"/>
    <x v="0"/>
    <x v="325"/>
    <x v="15"/>
    <x v="2"/>
    <x v="2"/>
    <x v="19"/>
    <x v="326"/>
    <x v="326"/>
  </r>
  <r>
    <x v="327"/>
    <x v="99"/>
    <x v="283"/>
    <x v="283"/>
    <x v="1"/>
    <x v="181"/>
    <x v="2"/>
    <x v="1"/>
    <x v="326"/>
    <x v="5"/>
    <x v="2"/>
    <x v="2"/>
    <x v="24"/>
    <x v="327"/>
    <x v="327"/>
  </r>
  <r>
    <x v="328"/>
    <x v="99"/>
    <x v="284"/>
    <x v="284"/>
    <x v="0"/>
    <x v="182"/>
    <x v="0"/>
    <x v="1"/>
    <x v="327"/>
    <x v="6"/>
    <x v="2"/>
    <x v="2"/>
    <x v="17"/>
    <x v="328"/>
    <x v="328"/>
  </r>
  <r>
    <x v="329"/>
    <x v="100"/>
    <x v="71"/>
    <x v="71"/>
    <x v="1"/>
    <x v="57"/>
    <x v="2"/>
    <x v="0"/>
    <x v="328"/>
    <x v="5"/>
    <x v="1"/>
    <x v="2"/>
    <x v="39"/>
    <x v="329"/>
    <x v="329"/>
  </r>
  <r>
    <x v="330"/>
    <x v="100"/>
    <x v="285"/>
    <x v="285"/>
    <x v="1"/>
    <x v="183"/>
    <x v="1"/>
    <x v="1"/>
    <x v="329"/>
    <x v="20"/>
    <x v="1"/>
    <x v="1"/>
    <x v="33"/>
    <x v="330"/>
    <x v="330"/>
  </r>
  <r>
    <x v="331"/>
    <x v="100"/>
    <x v="286"/>
    <x v="286"/>
    <x v="0"/>
    <x v="184"/>
    <x v="1"/>
    <x v="1"/>
    <x v="330"/>
    <x v="30"/>
    <x v="2"/>
    <x v="2"/>
    <x v="8"/>
    <x v="331"/>
    <x v="331"/>
  </r>
  <r>
    <x v="332"/>
    <x v="100"/>
    <x v="287"/>
    <x v="287"/>
    <x v="0"/>
    <x v="185"/>
    <x v="2"/>
    <x v="2"/>
    <x v="331"/>
    <x v="10"/>
    <x v="1"/>
    <x v="0"/>
    <x v="30"/>
    <x v="332"/>
    <x v="332"/>
  </r>
  <r>
    <x v="333"/>
    <x v="101"/>
    <x v="288"/>
    <x v="288"/>
    <x v="0"/>
    <x v="9"/>
    <x v="1"/>
    <x v="1"/>
    <x v="332"/>
    <x v="32"/>
    <x v="1"/>
    <x v="2"/>
    <x v="19"/>
    <x v="333"/>
    <x v="333"/>
  </r>
  <r>
    <x v="334"/>
    <x v="101"/>
    <x v="158"/>
    <x v="158"/>
    <x v="0"/>
    <x v="104"/>
    <x v="1"/>
    <x v="6"/>
    <x v="333"/>
    <x v="16"/>
    <x v="0"/>
    <x v="2"/>
    <x v="39"/>
    <x v="334"/>
    <x v="334"/>
  </r>
  <r>
    <x v="335"/>
    <x v="102"/>
    <x v="289"/>
    <x v="289"/>
    <x v="1"/>
    <x v="9"/>
    <x v="1"/>
    <x v="3"/>
    <x v="334"/>
    <x v="8"/>
    <x v="2"/>
    <x v="1"/>
    <x v="27"/>
    <x v="335"/>
    <x v="335"/>
  </r>
  <r>
    <x v="336"/>
    <x v="102"/>
    <x v="290"/>
    <x v="290"/>
    <x v="0"/>
    <x v="55"/>
    <x v="3"/>
    <x v="5"/>
    <x v="335"/>
    <x v="17"/>
    <x v="1"/>
    <x v="0"/>
    <x v="9"/>
    <x v="336"/>
    <x v="336"/>
  </r>
  <r>
    <x v="337"/>
    <x v="102"/>
    <x v="291"/>
    <x v="291"/>
    <x v="1"/>
    <x v="186"/>
    <x v="1"/>
    <x v="2"/>
    <x v="336"/>
    <x v="29"/>
    <x v="1"/>
    <x v="2"/>
    <x v="8"/>
    <x v="337"/>
    <x v="337"/>
  </r>
  <r>
    <x v="338"/>
    <x v="103"/>
    <x v="143"/>
    <x v="143"/>
    <x v="1"/>
    <x v="9"/>
    <x v="3"/>
    <x v="4"/>
    <x v="337"/>
    <x v="20"/>
    <x v="2"/>
    <x v="1"/>
    <x v="10"/>
    <x v="338"/>
    <x v="338"/>
  </r>
  <r>
    <x v="339"/>
    <x v="104"/>
    <x v="292"/>
    <x v="292"/>
    <x v="1"/>
    <x v="187"/>
    <x v="2"/>
    <x v="3"/>
    <x v="338"/>
    <x v="1"/>
    <x v="1"/>
    <x v="2"/>
    <x v="26"/>
    <x v="339"/>
    <x v="339"/>
  </r>
  <r>
    <x v="340"/>
    <x v="104"/>
    <x v="243"/>
    <x v="243"/>
    <x v="1"/>
    <x v="159"/>
    <x v="1"/>
    <x v="3"/>
    <x v="339"/>
    <x v="23"/>
    <x v="2"/>
    <x v="2"/>
    <x v="24"/>
    <x v="340"/>
    <x v="340"/>
  </r>
  <r>
    <x v="341"/>
    <x v="105"/>
    <x v="293"/>
    <x v="293"/>
    <x v="1"/>
    <x v="5"/>
    <x v="0"/>
    <x v="3"/>
    <x v="340"/>
    <x v="28"/>
    <x v="1"/>
    <x v="1"/>
    <x v="2"/>
    <x v="341"/>
    <x v="341"/>
  </r>
  <r>
    <x v="342"/>
    <x v="105"/>
    <x v="278"/>
    <x v="278"/>
    <x v="0"/>
    <x v="178"/>
    <x v="2"/>
    <x v="0"/>
    <x v="341"/>
    <x v="24"/>
    <x v="2"/>
    <x v="1"/>
    <x v="32"/>
    <x v="342"/>
    <x v="342"/>
  </r>
  <r>
    <x v="343"/>
    <x v="105"/>
    <x v="294"/>
    <x v="294"/>
    <x v="1"/>
    <x v="188"/>
    <x v="2"/>
    <x v="6"/>
    <x v="342"/>
    <x v="27"/>
    <x v="1"/>
    <x v="2"/>
    <x v="8"/>
    <x v="343"/>
    <x v="343"/>
  </r>
  <r>
    <x v="344"/>
    <x v="105"/>
    <x v="240"/>
    <x v="240"/>
    <x v="0"/>
    <x v="9"/>
    <x v="1"/>
    <x v="5"/>
    <x v="343"/>
    <x v="9"/>
    <x v="2"/>
    <x v="2"/>
    <x v="23"/>
    <x v="344"/>
    <x v="344"/>
  </r>
  <r>
    <x v="345"/>
    <x v="105"/>
    <x v="295"/>
    <x v="295"/>
    <x v="0"/>
    <x v="189"/>
    <x v="3"/>
    <x v="5"/>
    <x v="344"/>
    <x v="27"/>
    <x v="1"/>
    <x v="1"/>
    <x v="32"/>
    <x v="345"/>
    <x v="345"/>
  </r>
  <r>
    <x v="346"/>
    <x v="106"/>
    <x v="296"/>
    <x v="296"/>
    <x v="1"/>
    <x v="0"/>
    <x v="2"/>
    <x v="6"/>
    <x v="345"/>
    <x v="7"/>
    <x v="1"/>
    <x v="2"/>
    <x v="17"/>
    <x v="346"/>
    <x v="346"/>
  </r>
  <r>
    <x v="347"/>
    <x v="106"/>
    <x v="297"/>
    <x v="297"/>
    <x v="0"/>
    <x v="9"/>
    <x v="2"/>
    <x v="1"/>
    <x v="346"/>
    <x v="20"/>
    <x v="1"/>
    <x v="2"/>
    <x v="24"/>
    <x v="347"/>
    <x v="347"/>
  </r>
  <r>
    <x v="348"/>
    <x v="107"/>
    <x v="298"/>
    <x v="298"/>
    <x v="0"/>
    <x v="34"/>
    <x v="1"/>
    <x v="5"/>
    <x v="347"/>
    <x v="26"/>
    <x v="1"/>
    <x v="2"/>
    <x v="26"/>
    <x v="348"/>
    <x v="348"/>
  </r>
  <r>
    <x v="349"/>
    <x v="107"/>
    <x v="299"/>
    <x v="299"/>
    <x v="1"/>
    <x v="9"/>
    <x v="2"/>
    <x v="5"/>
    <x v="348"/>
    <x v="31"/>
    <x v="2"/>
    <x v="1"/>
    <x v="33"/>
    <x v="349"/>
    <x v="349"/>
  </r>
  <r>
    <x v="350"/>
    <x v="107"/>
    <x v="76"/>
    <x v="76"/>
    <x v="1"/>
    <x v="59"/>
    <x v="2"/>
    <x v="3"/>
    <x v="349"/>
    <x v="9"/>
    <x v="0"/>
    <x v="2"/>
    <x v="24"/>
    <x v="350"/>
    <x v="350"/>
  </r>
  <r>
    <x v="351"/>
    <x v="107"/>
    <x v="300"/>
    <x v="300"/>
    <x v="1"/>
    <x v="0"/>
    <x v="0"/>
    <x v="3"/>
    <x v="318"/>
    <x v="35"/>
    <x v="2"/>
    <x v="2"/>
    <x v="19"/>
    <x v="319"/>
    <x v="319"/>
  </r>
  <r>
    <x v="352"/>
    <x v="107"/>
    <x v="132"/>
    <x v="132"/>
    <x v="0"/>
    <x v="92"/>
    <x v="2"/>
    <x v="6"/>
    <x v="350"/>
    <x v="1"/>
    <x v="1"/>
    <x v="2"/>
    <x v="3"/>
    <x v="351"/>
    <x v="351"/>
  </r>
  <r>
    <x v="353"/>
    <x v="108"/>
    <x v="9"/>
    <x v="9"/>
    <x v="1"/>
    <x v="5"/>
    <x v="2"/>
    <x v="0"/>
    <x v="135"/>
    <x v="5"/>
    <x v="2"/>
    <x v="2"/>
    <x v="4"/>
    <x v="352"/>
    <x v="352"/>
  </r>
  <r>
    <x v="354"/>
    <x v="108"/>
    <x v="301"/>
    <x v="301"/>
    <x v="1"/>
    <x v="190"/>
    <x v="2"/>
    <x v="3"/>
    <x v="351"/>
    <x v="22"/>
    <x v="1"/>
    <x v="1"/>
    <x v="27"/>
    <x v="353"/>
    <x v="353"/>
  </r>
  <r>
    <x v="355"/>
    <x v="109"/>
    <x v="302"/>
    <x v="302"/>
    <x v="1"/>
    <x v="191"/>
    <x v="2"/>
    <x v="4"/>
    <x v="352"/>
    <x v="25"/>
    <x v="2"/>
    <x v="2"/>
    <x v="24"/>
    <x v="354"/>
    <x v="354"/>
  </r>
  <r>
    <x v="356"/>
    <x v="109"/>
    <x v="34"/>
    <x v="34"/>
    <x v="0"/>
    <x v="0"/>
    <x v="0"/>
    <x v="4"/>
    <x v="353"/>
    <x v="18"/>
    <x v="2"/>
    <x v="1"/>
    <x v="18"/>
    <x v="355"/>
    <x v="355"/>
  </r>
  <r>
    <x v="357"/>
    <x v="109"/>
    <x v="100"/>
    <x v="100"/>
    <x v="1"/>
    <x v="72"/>
    <x v="1"/>
    <x v="3"/>
    <x v="354"/>
    <x v="25"/>
    <x v="1"/>
    <x v="2"/>
    <x v="19"/>
    <x v="356"/>
    <x v="356"/>
  </r>
  <r>
    <x v="358"/>
    <x v="109"/>
    <x v="303"/>
    <x v="303"/>
    <x v="1"/>
    <x v="5"/>
    <x v="3"/>
    <x v="1"/>
    <x v="355"/>
    <x v="17"/>
    <x v="1"/>
    <x v="2"/>
    <x v="22"/>
    <x v="357"/>
    <x v="357"/>
  </r>
  <r>
    <x v="359"/>
    <x v="110"/>
    <x v="271"/>
    <x v="271"/>
    <x v="1"/>
    <x v="0"/>
    <x v="1"/>
    <x v="6"/>
    <x v="356"/>
    <x v="4"/>
    <x v="2"/>
    <x v="2"/>
    <x v="17"/>
    <x v="358"/>
    <x v="358"/>
  </r>
  <r>
    <x v="360"/>
    <x v="110"/>
    <x v="304"/>
    <x v="304"/>
    <x v="0"/>
    <x v="192"/>
    <x v="1"/>
    <x v="0"/>
    <x v="357"/>
    <x v="7"/>
    <x v="1"/>
    <x v="2"/>
    <x v="22"/>
    <x v="359"/>
    <x v="359"/>
  </r>
  <r>
    <x v="361"/>
    <x v="110"/>
    <x v="305"/>
    <x v="305"/>
    <x v="0"/>
    <x v="193"/>
    <x v="1"/>
    <x v="4"/>
    <x v="358"/>
    <x v="29"/>
    <x v="1"/>
    <x v="1"/>
    <x v="33"/>
    <x v="360"/>
    <x v="360"/>
  </r>
  <r>
    <x v="362"/>
    <x v="110"/>
    <x v="306"/>
    <x v="306"/>
    <x v="1"/>
    <x v="48"/>
    <x v="1"/>
    <x v="0"/>
    <x v="359"/>
    <x v="4"/>
    <x v="2"/>
    <x v="2"/>
    <x v="38"/>
    <x v="361"/>
    <x v="361"/>
  </r>
  <r>
    <x v="363"/>
    <x v="111"/>
    <x v="150"/>
    <x v="150"/>
    <x v="1"/>
    <x v="99"/>
    <x v="2"/>
    <x v="0"/>
    <x v="360"/>
    <x v="3"/>
    <x v="1"/>
    <x v="2"/>
    <x v="5"/>
    <x v="362"/>
    <x v="362"/>
  </r>
  <r>
    <x v="364"/>
    <x v="112"/>
    <x v="307"/>
    <x v="307"/>
    <x v="1"/>
    <x v="9"/>
    <x v="3"/>
    <x v="5"/>
    <x v="361"/>
    <x v="28"/>
    <x v="1"/>
    <x v="2"/>
    <x v="35"/>
    <x v="363"/>
    <x v="363"/>
  </r>
  <r>
    <x v="365"/>
    <x v="113"/>
    <x v="308"/>
    <x v="308"/>
    <x v="0"/>
    <x v="194"/>
    <x v="2"/>
    <x v="6"/>
    <x v="362"/>
    <x v="15"/>
    <x v="1"/>
    <x v="2"/>
    <x v="7"/>
    <x v="364"/>
    <x v="364"/>
  </r>
  <r>
    <x v="366"/>
    <x v="113"/>
    <x v="309"/>
    <x v="309"/>
    <x v="0"/>
    <x v="2"/>
    <x v="1"/>
    <x v="6"/>
    <x v="363"/>
    <x v="2"/>
    <x v="1"/>
    <x v="2"/>
    <x v="22"/>
    <x v="365"/>
    <x v="365"/>
  </r>
  <r>
    <x v="367"/>
    <x v="114"/>
    <x v="310"/>
    <x v="310"/>
    <x v="0"/>
    <x v="195"/>
    <x v="1"/>
    <x v="5"/>
    <x v="364"/>
    <x v="27"/>
    <x v="1"/>
    <x v="1"/>
    <x v="29"/>
    <x v="366"/>
    <x v="366"/>
  </r>
  <r>
    <x v="368"/>
    <x v="114"/>
    <x v="311"/>
    <x v="311"/>
    <x v="0"/>
    <x v="196"/>
    <x v="2"/>
    <x v="4"/>
    <x v="365"/>
    <x v="29"/>
    <x v="1"/>
    <x v="2"/>
    <x v="21"/>
    <x v="367"/>
    <x v="367"/>
  </r>
  <r>
    <x v="369"/>
    <x v="114"/>
    <x v="312"/>
    <x v="312"/>
    <x v="1"/>
    <x v="197"/>
    <x v="3"/>
    <x v="0"/>
    <x v="366"/>
    <x v="9"/>
    <x v="1"/>
    <x v="2"/>
    <x v="35"/>
    <x v="368"/>
    <x v="368"/>
  </r>
  <r>
    <x v="370"/>
    <x v="114"/>
    <x v="243"/>
    <x v="243"/>
    <x v="1"/>
    <x v="159"/>
    <x v="1"/>
    <x v="2"/>
    <x v="367"/>
    <x v="14"/>
    <x v="0"/>
    <x v="0"/>
    <x v="0"/>
    <x v="369"/>
    <x v="369"/>
  </r>
  <r>
    <x v="371"/>
    <x v="115"/>
    <x v="313"/>
    <x v="313"/>
    <x v="0"/>
    <x v="198"/>
    <x v="2"/>
    <x v="5"/>
    <x v="368"/>
    <x v="28"/>
    <x v="1"/>
    <x v="2"/>
    <x v="5"/>
    <x v="370"/>
    <x v="370"/>
  </r>
  <r>
    <x v="372"/>
    <x v="115"/>
    <x v="189"/>
    <x v="189"/>
    <x v="1"/>
    <x v="124"/>
    <x v="2"/>
    <x v="1"/>
    <x v="369"/>
    <x v="24"/>
    <x v="1"/>
    <x v="1"/>
    <x v="20"/>
    <x v="371"/>
    <x v="371"/>
  </r>
  <r>
    <x v="373"/>
    <x v="115"/>
    <x v="314"/>
    <x v="314"/>
    <x v="0"/>
    <x v="5"/>
    <x v="3"/>
    <x v="2"/>
    <x v="370"/>
    <x v="14"/>
    <x v="2"/>
    <x v="2"/>
    <x v="36"/>
    <x v="372"/>
    <x v="372"/>
  </r>
  <r>
    <x v="374"/>
    <x v="115"/>
    <x v="315"/>
    <x v="315"/>
    <x v="1"/>
    <x v="58"/>
    <x v="2"/>
    <x v="4"/>
    <x v="371"/>
    <x v="29"/>
    <x v="2"/>
    <x v="2"/>
    <x v="13"/>
    <x v="373"/>
    <x v="373"/>
  </r>
  <r>
    <x v="375"/>
    <x v="116"/>
    <x v="316"/>
    <x v="316"/>
    <x v="1"/>
    <x v="199"/>
    <x v="2"/>
    <x v="5"/>
    <x v="372"/>
    <x v="1"/>
    <x v="1"/>
    <x v="0"/>
    <x v="9"/>
    <x v="374"/>
    <x v="374"/>
  </r>
  <r>
    <x v="376"/>
    <x v="116"/>
    <x v="317"/>
    <x v="317"/>
    <x v="1"/>
    <x v="5"/>
    <x v="3"/>
    <x v="5"/>
    <x v="373"/>
    <x v="26"/>
    <x v="1"/>
    <x v="0"/>
    <x v="30"/>
    <x v="375"/>
    <x v="375"/>
  </r>
  <r>
    <x v="377"/>
    <x v="116"/>
    <x v="318"/>
    <x v="318"/>
    <x v="1"/>
    <x v="9"/>
    <x v="2"/>
    <x v="0"/>
    <x v="374"/>
    <x v="30"/>
    <x v="0"/>
    <x v="1"/>
    <x v="16"/>
    <x v="376"/>
    <x v="376"/>
  </r>
  <r>
    <x v="378"/>
    <x v="116"/>
    <x v="195"/>
    <x v="195"/>
    <x v="1"/>
    <x v="5"/>
    <x v="3"/>
    <x v="3"/>
    <x v="375"/>
    <x v="22"/>
    <x v="0"/>
    <x v="2"/>
    <x v="40"/>
    <x v="377"/>
    <x v="377"/>
  </r>
  <r>
    <x v="379"/>
    <x v="117"/>
    <x v="319"/>
    <x v="319"/>
    <x v="0"/>
    <x v="200"/>
    <x v="2"/>
    <x v="6"/>
    <x v="376"/>
    <x v="0"/>
    <x v="1"/>
    <x v="1"/>
    <x v="2"/>
    <x v="378"/>
    <x v="378"/>
  </r>
  <r>
    <x v="380"/>
    <x v="117"/>
    <x v="320"/>
    <x v="320"/>
    <x v="1"/>
    <x v="201"/>
    <x v="2"/>
    <x v="3"/>
    <x v="377"/>
    <x v="7"/>
    <x v="0"/>
    <x v="2"/>
    <x v="34"/>
    <x v="379"/>
    <x v="379"/>
  </r>
  <r>
    <x v="381"/>
    <x v="117"/>
    <x v="92"/>
    <x v="92"/>
    <x v="1"/>
    <x v="5"/>
    <x v="3"/>
    <x v="0"/>
    <x v="378"/>
    <x v="35"/>
    <x v="2"/>
    <x v="1"/>
    <x v="10"/>
    <x v="380"/>
    <x v="380"/>
  </r>
  <r>
    <x v="382"/>
    <x v="117"/>
    <x v="321"/>
    <x v="321"/>
    <x v="1"/>
    <x v="202"/>
    <x v="0"/>
    <x v="5"/>
    <x v="379"/>
    <x v="30"/>
    <x v="1"/>
    <x v="2"/>
    <x v="40"/>
    <x v="381"/>
    <x v="381"/>
  </r>
  <r>
    <x v="383"/>
    <x v="117"/>
    <x v="24"/>
    <x v="24"/>
    <x v="1"/>
    <x v="18"/>
    <x v="2"/>
    <x v="4"/>
    <x v="380"/>
    <x v="11"/>
    <x v="1"/>
    <x v="1"/>
    <x v="1"/>
    <x v="382"/>
    <x v="382"/>
  </r>
  <r>
    <x v="384"/>
    <x v="117"/>
    <x v="175"/>
    <x v="175"/>
    <x v="1"/>
    <x v="0"/>
    <x v="3"/>
    <x v="0"/>
    <x v="381"/>
    <x v="34"/>
    <x v="1"/>
    <x v="2"/>
    <x v="21"/>
    <x v="383"/>
    <x v="383"/>
  </r>
  <r>
    <x v="385"/>
    <x v="118"/>
    <x v="322"/>
    <x v="322"/>
    <x v="1"/>
    <x v="5"/>
    <x v="1"/>
    <x v="3"/>
    <x v="382"/>
    <x v="7"/>
    <x v="2"/>
    <x v="0"/>
    <x v="0"/>
    <x v="384"/>
    <x v="384"/>
  </r>
  <r>
    <x v="386"/>
    <x v="118"/>
    <x v="202"/>
    <x v="202"/>
    <x v="1"/>
    <x v="131"/>
    <x v="2"/>
    <x v="3"/>
    <x v="383"/>
    <x v="5"/>
    <x v="0"/>
    <x v="2"/>
    <x v="24"/>
    <x v="385"/>
    <x v="385"/>
  </r>
  <r>
    <x v="387"/>
    <x v="118"/>
    <x v="323"/>
    <x v="323"/>
    <x v="0"/>
    <x v="55"/>
    <x v="2"/>
    <x v="0"/>
    <x v="384"/>
    <x v="12"/>
    <x v="1"/>
    <x v="1"/>
    <x v="20"/>
    <x v="386"/>
    <x v="386"/>
  </r>
  <r>
    <x v="388"/>
    <x v="119"/>
    <x v="324"/>
    <x v="324"/>
    <x v="0"/>
    <x v="9"/>
    <x v="1"/>
    <x v="5"/>
    <x v="385"/>
    <x v="25"/>
    <x v="2"/>
    <x v="1"/>
    <x v="31"/>
    <x v="387"/>
    <x v="387"/>
  </r>
  <r>
    <x v="389"/>
    <x v="119"/>
    <x v="325"/>
    <x v="325"/>
    <x v="1"/>
    <x v="9"/>
    <x v="2"/>
    <x v="1"/>
    <x v="386"/>
    <x v="13"/>
    <x v="1"/>
    <x v="2"/>
    <x v="35"/>
    <x v="388"/>
    <x v="388"/>
  </r>
  <r>
    <x v="390"/>
    <x v="119"/>
    <x v="191"/>
    <x v="191"/>
    <x v="1"/>
    <x v="9"/>
    <x v="2"/>
    <x v="2"/>
    <x v="387"/>
    <x v="7"/>
    <x v="2"/>
    <x v="1"/>
    <x v="20"/>
    <x v="389"/>
    <x v="389"/>
  </r>
  <r>
    <x v="391"/>
    <x v="120"/>
    <x v="326"/>
    <x v="326"/>
    <x v="1"/>
    <x v="9"/>
    <x v="1"/>
    <x v="3"/>
    <x v="388"/>
    <x v="28"/>
    <x v="2"/>
    <x v="1"/>
    <x v="12"/>
    <x v="390"/>
    <x v="390"/>
  </r>
  <r>
    <x v="392"/>
    <x v="120"/>
    <x v="327"/>
    <x v="327"/>
    <x v="1"/>
    <x v="203"/>
    <x v="0"/>
    <x v="6"/>
    <x v="389"/>
    <x v="13"/>
    <x v="2"/>
    <x v="2"/>
    <x v="13"/>
    <x v="391"/>
    <x v="391"/>
  </r>
  <r>
    <x v="393"/>
    <x v="120"/>
    <x v="272"/>
    <x v="272"/>
    <x v="0"/>
    <x v="174"/>
    <x v="2"/>
    <x v="3"/>
    <x v="390"/>
    <x v="17"/>
    <x v="0"/>
    <x v="2"/>
    <x v="8"/>
    <x v="392"/>
    <x v="392"/>
  </r>
  <r>
    <x v="394"/>
    <x v="120"/>
    <x v="68"/>
    <x v="68"/>
    <x v="0"/>
    <x v="55"/>
    <x v="2"/>
    <x v="6"/>
    <x v="391"/>
    <x v="32"/>
    <x v="1"/>
    <x v="1"/>
    <x v="33"/>
    <x v="393"/>
    <x v="393"/>
  </r>
  <r>
    <x v="395"/>
    <x v="121"/>
    <x v="328"/>
    <x v="328"/>
    <x v="1"/>
    <x v="204"/>
    <x v="1"/>
    <x v="0"/>
    <x v="392"/>
    <x v="21"/>
    <x v="1"/>
    <x v="2"/>
    <x v="36"/>
    <x v="394"/>
    <x v="394"/>
  </r>
  <r>
    <x v="396"/>
    <x v="121"/>
    <x v="329"/>
    <x v="329"/>
    <x v="1"/>
    <x v="205"/>
    <x v="1"/>
    <x v="0"/>
    <x v="393"/>
    <x v="18"/>
    <x v="0"/>
    <x v="1"/>
    <x v="2"/>
    <x v="395"/>
    <x v="395"/>
  </r>
  <r>
    <x v="397"/>
    <x v="122"/>
    <x v="330"/>
    <x v="330"/>
    <x v="1"/>
    <x v="0"/>
    <x v="1"/>
    <x v="0"/>
    <x v="394"/>
    <x v="6"/>
    <x v="0"/>
    <x v="1"/>
    <x v="18"/>
    <x v="396"/>
    <x v="396"/>
  </r>
  <r>
    <x v="398"/>
    <x v="123"/>
    <x v="331"/>
    <x v="331"/>
    <x v="1"/>
    <x v="206"/>
    <x v="2"/>
    <x v="4"/>
    <x v="395"/>
    <x v="33"/>
    <x v="0"/>
    <x v="2"/>
    <x v="4"/>
    <x v="397"/>
    <x v="397"/>
  </r>
  <r>
    <x v="399"/>
    <x v="123"/>
    <x v="332"/>
    <x v="332"/>
    <x v="1"/>
    <x v="0"/>
    <x v="1"/>
    <x v="2"/>
    <x v="396"/>
    <x v="6"/>
    <x v="0"/>
    <x v="1"/>
    <x v="25"/>
    <x v="398"/>
    <x v="398"/>
  </r>
  <r>
    <x v="400"/>
    <x v="123"/>
    <x v="333"/>
    <x v="333"/>
    <x v="0"/>
    <x v="207"/>
    <x v="3"/>
    <x v="3"/>
    <x v="397"/>
    <x v="22"/>
    <x v="1"/>
    <x v="0"/>
    <x v="0"/>
    <x v="399"/>
    <x v="399"/>
  </r>
  <r>
    <x v="401"/>
    <x v="123"/>
    <x v="334"/>
    <x v="334"/>
    <x v="1"/>
    <x v="9"/>
    <x v="1"/>
    <x v="4"/>
    <x v="398"/>
    <x v="16"/>
    <x v="0"/>
    <x v="2"/>
    <x v="22"/>
    <x v="400"/>
    <x v="400"/>
  </r>
  <r>
    <x v="402"/>
    <x v="124"/>
    <x v="295"/>
    <x v="295"/>
    <x v="0"/>
    <x v="189"/>
    <x v="1"/>
    <x v="1"/>
    <x v="399"/>
    <x v="5"/>
    <x v="1"/>
    <x v="2"/>
    <x v="8"/>
    <x v="401"/>
    <x v="401"/>
  </r>
  <r>
    <x v="403"/>
    <x v="124"/>
    <x v="335"/>
    <x v="335"/>
    <x v="0"/>
    <x v="9"/>
    <x v="2"/>
    <x v="0"/>
    <x v="400"/>
    <x v="19"/>
    <x v="0"/>
    <x v="2"/>
    <x v="13"/>
    <x v="402"/>
    <x v="402"/>
  </r>
  <r>
    <x v="404"/>
    <x v="124"/>
    <x v="26"/>
    <x v="26"/>
    <x v="1"/>
    <x v="19"/>
    <x v="0"/>
    <x v="4"/>
    <x v="401"/>
    <x v="3"/>
    <x v="1"/>
    <x v="2"/>
    <x v="38"/>
    <x v="403"/>
    <x v="403"/>
  </r>
  <r>
    <x v="405"/>
    <x v="124"/>
    <x v="336"/>
    <x v="336"/>
    <x v="0"/>
    <x v="208"/>
    <x v="3"/>
    <x v="0"/>
    <x v="402"/>
    <x v="31"/>
    <x v="1"/>
    <x v="2"/>
    <x v="38"/>
    <x v="404"/>
    <x v="404"/>
  </r>
  <r>
    <x v="406"/>
    <x v="125"/>
    <x v="337"/>
    <x v="337"/>
    <x v="0"/>
    <x v="209"/>
    <x v="0"/>
    <x v="3"/>
    <x v="403"/>
    <x v="25"/>
    <x v="2"/>
    <x v="2"/>
    <x v="24"/>
    <x v="405"/>
    <x v="405"/>
  </r>
  <r>
    <x v="407"/>
    <x v="125"/>
    <x v="338"/>
    <x v="338"/>
    <x v="0"/>
    <x v="210"/>
    <x v="0"/>
    <x v="6"/>
    <x v="404"/>
    <x v="25"/>
    <x v="0"/>
    <x v="2"/>
    <x v="26"/>
    <x v="406"/>
    <x v="406"/>
  </r>
  <r>
    <x v="408"/>
    <x v="125"/>
    <x v="339"/>
    <x v="339"/>
    <x v="1"/>
    <x v="5"/>
    <x v="2"/>
    <x v="6"/>
    <x v="405"/>
    <x v="29"/>
    <x v="2"/>
    <x v="1"/>
    <x v="1"/>
    <x v="407"/>
    <x v="407"/>
  </r>
  <r>
    <x v="409"/>
    <x v="126"/>
    <x v="340"/>
    <x v="340"/>
    <x v="1"/>
    <x v="211"/>
    <x v="1"/>
    <x v="0"/>
    <x v="406"/>
    <x v="8"/>
    <x v="0"/>
    <x v="2"/>
    <x v="3"/>
    <x v="408"/>
    <x v="408"/>
  </r>
  <r>
    <x v="410"/>
    <x v="126"/>
    <x v="341"/>
    <x v="341"/>
    <x v="0"/>
    <x v="9"/>
    <x v="1"/>
    <x v="5"/>
    <x v="407"/>
    <x v="2"/>
    <x v="1"/>
    <x v="2"/>
    <x v="22"/>
    <x v="409"/>
    <x v="409"/>
  </r>
  <r>
    <x v="411"/>
    <x v="126"/>
    <x v="342"/>
    <x v="342"/>
    <x v="0"/>
    <x v="212"/>
    <x v="1"/>
    <x v="3"/>
    <x v="408"/>
    <x v="12"/>
    <x v="1"/>
    <x v="2"/>
    <x v="13"/>
    <x v="410"/>
    <x v="410"/>
  </r>
  <r>
    <x v="412"/>
    <x v="127"/>
    <x v="343"/>
    <x v="343"/>
    <x v="1"/>
    <x v="213"/>
    <x v="3"/>
    <x v="1"/>
    <x v="409"/>
    <x v="3"/>
    <x v="2"/>
    <x v="2"/>
    <x v="22"/>
    <x v="411"/>
    <x v="411"/>
  </r>
  <r>
    <x v="413"/>
    <x v="128"/>
    <x v="344"/>
    <x v="344"/>
    <x v="0"/>
    <x v="214"/>
    <x v="2"/>
    <x v="5"/>
    <x v="410"/>
    <x v="26"/>
    <x v="1"/>
    <x v="0"/>
    <x v="9"/>
    <x v="412"/>
    <x v="412"/>
  </r>
  <r>
    <x v="414"/>
    <x v="128"/>
    <x v="345"/>
    <x v="345"/>
    <x v="1"/>
    <x v="215"/>
    <x v="3"/>
    <x v="2"/>
    <x v="411"/>
    <x v="33"/>
    <x v="2"/>
    <x v="2"/>
    <x v="11"/>
    <x v="413"/>
    <x v="413"/>
  </r>
  <r>
    <x v="415"/>
    <x v="128"/>
    <x v="85"/>
    <x v="85"/>
    <x v="0"/>
    <x v="66"/>
    <x v="2"/>
    <x v="5"/>
    <x v="412"/>
    <x v="33"/>
    <x v="1"/>
    <x v="2"/>
    <x v="34"/>
    <x v="414"/>
    <x v="414"/>
  </r>
  <r>
    <x v="416"/>
    <x v="129"/>
    <x v="346"/>
    <x v="346"/>
    <x v="1"/>
    <x v="216"/>
    <x v="3"/>
    <x v="1"/>
    <x v="413"/>
    <x v="3"/>
    <x v="2"/>
    <x v="2"/>
    <x v="26"/>
    <x v="415"/>
    <x v="415"/>
  </r>
  <r>
    <x v="417"/>
    <x v="129"/>
    <x v="347"/>
    <x v="347"/>
    <x v="1"/>
    <x v="9"/>
    <x v="2"/>
    <x v="6"/>
    <x v="414"/>
    <x v="4"/>
    <x v="1"/>
    <x v="0"/>
    <x v="30"/>
    <x v="416"/>
    <x v="416"/>
  </r>
  <r>
    <x v="418"/>
    <x v="129"/>
    <x v="348"/>
    <x v="348"/>
    <x v="0"/>
    <x v="217"/>
    <x v="2"/>
    <x v="6"/>
    <x v="415"/>
    <x v="13"/>
    <x v="2"/>
    <x v="1"/>
    <x v="32"/>
    <x v="417"/>
    <x v="417"/>
  </r>
  <r>
    <x v="419"/>
    <x v="129"/>
    <x v="349"/>
    <x v="349"/>
    <x v="1"/>
    <x v="218"/>
    <x v="2"/>
    <x v="1"/>
    <x v="416"/>
    <x v="19"/>
    <x v="1"/>
    <x v="2"/>
    <x v="22"/>
    <x v="418"/>
    <x v="418"/>
  </r>
  <r>
    <x v="420"/>
    <x v="130"/>
    <x v="350"/>
    <x v="350"/>
    <x v="1"/>
    <x v="0"/>
    <x v="3"/>
    <x v="1"/>
    <x v="417"/>
    <x v="9"/>
    <x v="2"/>
    <x v="1"/>
    <x v="20"/>
    <x v="419"/>
    <x v="419"/>
  </r>
  <r>
    <x v="421"/>
    <x v="130"/>
    <x v="351"/>
    <x v="351"/>
    <x v="0"/>
    <x v="219"/>
    <x v="1"/>
    <x v="5"/>
    <x v="418"/>
    <x v="19"/>
    <x v="1"/>
    <x v="2"/>
    <x v="26"/>
    <x v="420"/>
    <x v="420"/>
  </r>
  <r>
    <x v="422"/>
    <x v="131"/>
    <x v="318"/>
    <x v="318"/>
    <x v="1"/>
    <x v="9"/>
    <x v="1"/>
    <x v="5"/>
    <x v="419"/>
    <x v="18"/>
    <x v="1"/>
    <x v="2"/>
    <x v="11"/>
    <x v="421"/>
    <x v="421"/>
  </r>
  <r>
    <x v="423"/>
    <x v="131"/>
    <x v="352"/>
    <x v="352"/>
    <x v="0"/>
    <x v="220"/>
    <x v="2"/>
    <x v="4"/>
    <x v="420"/>
    <x v="29"/>
    <x v="2"/>
    <x v="2"/>
    <x v="34"/>
    <x v="422"/>
    <x v="422"/>
  </r>
  <r>
    <x v="424"/>
    <x v="131"/>
    <x v="353"/>
    <x v="353"/>
    <x v="1"/>
    <x v="55"/>
    <x v="2"/>
    <x v="3"/>
    <x v="421"/>
    <x v="15"/>
    <x v="2"/>
    <x v="1"/>
    <x v="25"/>
    <x v="423"/>
    <x v="423"/>
  </r>
  <r>
    <x v="425"/>
    <x v="132"/>
    <x v="354"/>
    <x v="354"/>
    <x v="0"/>
    <x v="221"/>
    <x v="0"/>
    <x v="3"/>
    <x v="422"/>
    <x v="7"/>
    <x v="0"/>
    <x v="1"/>
    <x v="18"/>
    <x v="424"/>
    <x v="424"/>
  </r>
  <r>
    <x v="426"/>
    <x v="132"/>
    <x v="355"/>
    <x v="355"/>
    <x v="1"/>
    <x v="2"/>
    <x v="2"/>
    <x v="3"/>
    <x v="423"/>
    <x v="0"/>
    <x v="2"/>
    <x v="2"/>
    <x v="11"/>
    <x v="425"/>
    <x v="425"/>
  </r>
  <r>
    <x v="427"/>
    <x v="132"/>
    <x v="356"/>
    <x v="356"/>
    <x v="0"/>
    <x v="222"/>
    <x v="3"/>
    <x v="0"/>
    <x v="424"/>
    <x v="26"/>
    <x v="2"/>
    <x v="1"/>
    <x v="10"/>
    <x v="426"/>
    <x v="426"/>
  </r>
  <r>
    <x v="428"/>
    <x v="133"/>
    <x v="110"/>
    <x v="110"/>
    <x v="1"/>
    <x v="78"/>
    <x v="2"/>
    <x v="5"/>
    <x v="425"/>
    <x v="9"/>
    <x v="2"/>
    <x v="1"/>
    <x v="32"/>
    <x v="427"/>
    <x v="427"/>
  </r>
  <r>
    <x v="429"/>
    <x v="134"/>
    <x v="357"/>
    <x v="357"/>
    <x v="1"/>
    <x v="223"/>
    <x v="2"/>
    <x v="4"/>
    <x v="426"/>
    <x v="0"/>
    <x v="1"/>
    <x v="1"/>
    <x v="31"/>
    <x v="428"/>
    <x v="428"/>
  </r>
  <r>
    <x v="430"/>
    <x v="134"/>
    <x v="358"/>
    <x v="358"/>
    <x v="0"/>
    <x v="224"/>
    <x v="3"/>
    <x v="4"/>
    <x v="427"/>
    <x v="9"/>
    <x v="0"/>
    <x v="1"/>
    <x v="14"/>
    <x v="429"/>
    <x v="429"/>
  </r>
  <r>
    <x v="431"/>
    <x v="134"/>
    <x v="359"/>
    <x v="359"/>
    <x v="1"/>
    <x v="225"/>
    <x v="3"/>
    <x v="1"/>
    <x v="428"/>
    <x v="27"/>
    <x v="0"/>
    <x v="2"/>
    <x v="21"/>
    <x v="430"/>
    <x v="430"/>
  </r>
  <r>
    <x v="432"/>
    <x v="134"/>
    <x v="360"/>
    <x v="360"/>
    <x v="1"/>
    <x v="2"/>
    <x v="3"/>
    <x v="0"/>
    <x v="429"/>
    <x v="31"/>
    <x v="0"/>
    <x v="1"/>
    <x v="1"/>
    <x v="431"/>
    <x v="431"/>
  </r>
  <r>
    <x v="433"/>
    <x v="135"/>
    <x v="361"/>
    <x v="361"/>
    <x v="0"/>
    <x v="226"/>
    <x v="3"/>
    <x v="2"/>
    <x v="430"/>
    <x v="22"/>
    <x v="2"/>
    <x v="2"/>
    <x v="34"/>
    <x v="432"/>
    <x v="432"/>
  </r>
  <r>
    <x v="434"/>
    <x v="135"/>
    <x v="362"/>
    <x v="362"/>
    <x v="0"/>
    <x v="2"/>
    <x v="2"/>
    <x v="2"/>
    <x v="431"/>
    <x v="24"/>
    <x v="0"/>
    <x v="2"/>
    <x v="22"/>
    <x v="433"/>
    <x v="433"/>
  </r>
  <r>
    <x v="435"/>
    <x v="136"/>
    <x v="67"/>
    <x v="67"/>
    <x v="0"/>
    <x v="54"/>
    <x v="3"/>
    <x v="6"/>
    <x v="432"/>
    <x v="28"/>
    <x v="2"/>
    <x v="1"/>
    <x v="12"/>
    <x v="434"/>
    <x v="434"/>
  </r>
  <r>
    <x v="436"/>
    <x v="136"/>
    <x v="332"/>
    <x v="332"/>
    <x v="1"/>
    <x v="0"/>
    <x v="2"/>
    <x v="0"/>
    <x v="433"/>
    <x v="8"/>
    <x v="2"/>
    <x v="2"/>
    <x v="5"/>
    <x v="435"/>
    <x v="435"/>
  </r>
  <r>
    <x v="437"/>
    <x v="136"/>
    <x v="363"/>
    <x v="363"/>
    <x v="1"/>
    <x v="5"/>
    <x v="1"/>
    <x v="5"/>
    <x v="434"/>
    <x v="33"/>
    <x v="2"/>
    <x v="2"/>
    <x v="19"/>
    <x v="436"/>
    <x v="436"/>
  </r>
  <r>
    <x v="438"/>
    <x v="136"/>
    <x v="364"/>
    <x v="364"/>
    <x v="0"/>
    <x v="227"/>
    <x v="1"/>
    <x v="1"/>
    <x v="435"/>
    <x v="6"/>
    <x v="1"/>
    <x v="1"/>
    <x v="31"/>
    <x v="437"/>
    <x v="437"/>
  </r>
  <r>
    <x v="439"/>
    <x v="137"/>
    <x v="365"/>
    <x v="365"/>
    <x v="1"/>
    <x v="5"/>
    <x v="2"/>
    <x v="5"/>
    <x v="436"/>
    <x v="9"/>
    <x v="1"/>
    <x v="2"/>
    <x v="35"/>
    <x v="438"/>
    <x v="438"/>
  </r>
  <r>
    <x v="440"/>
    <x v="137"/>
    <x v="366"/>
    <x v="366"/>
    <x v="0"/>
    <x v="228"/>
    <x v="1"/>
    <x v="0"/>
    <x v="437"/>
    <x v="0"/>
    <x v="1"/>
    <x v="1"/>
    <x v="10"/>
    <x v="439"/>
    <x v="439"/>
  </r>
  <r>
    <x v="441"/>
    <x v="138"/>
    <x v="367"/>
    <x v="367"/>
    <x v="1"/>
    <x v="229"/>
    <x v="2"/>
    <x v="5"/>
    <x v="438"/>
    <x v="6"/>
    <x v="1"/>
    <x v="1"/>
    <x v="31"/>
    <x v="440"/>
    <x v="440"/>
  </r>
  <r>
    <x v="442"/>
    <x v="138"/>
    <x v="368"/>
    <x v="368"/>
    <x v="0"/>
    <x v="48"/>
    <x v="2"/>
    <x v="3"/>
    <x v="439"/>
    <x v="17"/>
    <x v="1"/>
    <x v="2"/>
    <x v="15"/>
    <x v="441"/>
    <x v="441"/>
  </r>
  <r>
    <x v="443"/>
    <x v="138"/>
    <x v="234"/>
    <x v="234"/>
    <x v="0"/>
    <x v="5"/>
    <x v="3"/>
    <x v="6"/>
    <x v="440"/>
    <x v="24"/>
    <x v="0"/>
    <x v="2"/>
    <x v="3"/>
    <x v="442"/>
    <x v="442"/>
  </r>
  <r>
    <x v="444"/>
    <x v="138"/>
    <x v="369"/>
    <x v="369"/>
    <x v="1"/>
    <x v="230"/>
    <x v="1"/>
    <x v="6"/>
    <x v="441"/>
    <x v="20"/>
    <x v="1"/>
    <x v="2"/>
    <x v="35"/>
    <x v="443"/>
    <x v="443"/>
  </r>
  <r>
    <x v="445"/>
    <x v="139"/>
    <x v="34"/>
    <x v="34"/>
    <x v="0"/>
    <x v="0"/>
    <x v="2"/>
    <x v="1"/>
    <x v="442"/>
    <x v="5"/>
    <x v="0"/>
    <x v="1"/>
    <x v="16"/>
    <x v="444"/>
    <x v="444"/>
  </r>
  <r>
    <x v="446"/>
    <x v="139"/>
    <x v="63"/>
    <x v="63"/>
    <x v="0"/>
    <x v="51"/>
    <x v="2"/>
    <x v="3"/>
    <x v="443"/>
    <x v="30"/>
    <x v="2"/>
    <x v="2"/>
    <x v="19"/>
    <x v="445"/>
    <x v="445"/>
  </r>
  <r>
    <x v="447"/>
    <x v="139"/>
    <x v="370"/>
    <x v="370"/>
    <x v="1"/>
    <x v="9"/>
    <x v="1"/>
    <x v="6"/>
    <x v="444"/>
    <x v="16"/>
    <x v="1"/>
    <x v="2"/>
    <x v="3"/>
    <x v="446"/>
    <x v="446"/>
  </r>
  <r>
    <x v="448"/>
    <x v="140"/>
    <x v="371"/>
    <x v="371"/>
    <x v="0"/>
    <x v="9"/>
    <x v="2"/>
    <x v="4"/>
    <x v="445"/>
    <x v="29"/>
    <x v="2"/>
    <x v="2"/>
    <x v="22"/>
    <x v="447"/>
    <x v="447"/>
  </r>
  <r>
    <x v="449"/>
    <x v="140"/>
    <x v="45"/>
    <x v="45"/>
    <x v="1"/>
    <x v="35"/>
    <x v="3"/>
    <x v="2"/>
    <x v="446"/>
    <x v="11"/>
    <x v="2"/>
    <x v="0"/>
    <x v="28"/>
    <x v="448"/>
    <x v="448"/>
  </r>
  <r>
    <x v="450"/>
    <x v="140"/>
    <x v="372"/>
    <x v="372"/>
    <x v="1"/>
    <x v="231"/>
    <x v="1"/>
    <x v="2"/>
    <x v="447"/>
    <x v="10"/>
    <x v="2"/>
    <x v="1"/>
    <x v="27"/>
    <x v="449"/>
    <x v="449"/>
  </r>
  <r>
    <x v="451"/>
    <x v="141"/>
    <x v="373"/>
    <x v="373"/>
    <x v="1"/>
    <x v="9"/>
    <x v="3"/>
    <x v="0"/>
    <x v="448"/>
    <x v="10"/>
    <x v="1"/>
    <x v="2"/>
    <x v="40"/>
    <x v="450"/>
    <x v="450"/>
  </r>
  <r>
    <x v="452"/>
    <x v="141"/>
    <x v="304"/>
    <x v="304"/>
    <x v="0"/>
    <x v="192"/>
    <x v="2"/>
    <x v="0"/>
    <x v="449"/>
    <x v="24"/>
    <x v="1"/>
    <x v="2"/>
    <x v="5"/>
    <x v="451"/>
    <x v="451"/>
  </r>
  <r>
    <x v="453"/>
    <x v="141"/>
    <x v="167"/>
    <x v="167"/>
    <x v="0"/>
    <x v="110"/>
    <x v="2"/>
    <x v="1"/>
    <x v="450"/>
    <x v="1"/>
    <x v="1"/>
    <x v="2"/>
    <x v="40"/>
    <x v="452"/>
    <x v="452"/>
  </r>
  <r>
    <x v="454"/>
    <x v="142"/>
    <x v="82"/>
    <x v="82"/>
    <x v="0"/>
    <x v="63"/>
    <x v="1"/>
    <x v="0"/>
    <x v="451"/>
    <x v="25"/>
    <x v="1"/>
    <x v="2"/>
    <x v="38"/>
    <x v="453"/>
    <x v="453"/>
  </r>
  <r>
    <x v="455"/>
    <x v="142"/>
    <x v="238"/>
    <x v="238"/>
    <x v="1"/>
    <x v="156"/>
    <x v="2"/>
    <x v="5"/>
    <x v="452"/>
    <x v="8"/>
    <x v="1"/>
    <x v="2"/>
    <x v="26"/>
    <x v="454"/>
    <x v="454"/>
  </r>
  <r>
    <x v="456"/>
    <x v="142"/>
    <x v="374"/>
    <x v="374"/>
    <x v="1"/>
    <x v="232"/>
    <x v="1"/>
    <x v="3"/>
    <x v="453"/>
    <x v="30"/>
    <x v="1"/>
    <x v="2"/>
    <x v="23"/>
    <x v="455"/>
    <x v="455"/>
  </r>
  <r>
    <x v="457"/>
    <x v="142"/>
    <x v="375"/>
    <x v="375"/>
    <x v="0"/>
    <x v="233"/>
    <x v="3"/>
    <x v="4"/>
    <x v="454"/>
    <x v="12"/>
    <x v="1"/>
    <x v="2"/>
    <x v="15"/>
    <x v="456"/>
    <x v="456"/>
  </r>
  <r>
    <x v="458"/>
    <x v="143"/>
    <x v="376"/>
    <x v="376"/>
    <x v="0"/>
    <x v="2"/>
    <x v="2"/>
    <x v="1"/>
    <x v="455"/>
    <x v="17"/>
    <x v="2"/>
    <x v="1"/>
    <x v="25"/>
    <x v="457"/>
    <x v="457"/>
  </r>
  <r>
    <x v="459"/>
    <x v="143"/>
    <x v="377"/>
    <x v="377"/>
    <x v="1"/>
    <x v="234"/>
    <x v="3"/>
    <x v="4"/>
    <x v="456"/>
    <x v="1"/>
    <x v="1"/>
    <x v="1"/>
    <x v="1"/>
    <x v="458"/>
    <x v="458"/>
  </r>
  <r>
    <x v="460"/>
    <x v="143"/>
    <x v="202"/>
    <x v="202"/>
    <x v="1"/>
    <x v="131"/>
    <x v="2"/>
    <x v="1"/>
    <x v="457"/>
    <x v="8"/>
    <x v="1"/>
    <x v="1"/>
    <x v="31"/>
    <x v="459"/>
    <x v="459"/>
  </r>
  <r>
    <x v="461"/>
    <x v="143"/>
    <x v="169"/>
    <x v="169"/>
    <x v="0"/>
    <x v="111"/>
    <x v="1"/>
    <x v="0"/>
    <x v="458"/>
    <x v="2"/>
    <x v="1"/>
    <x v="2"/>
    <x v="26"/>
    <x v="460"/>
    <x v="460"/>
  </r>
  <r>
    <x v="462"/>
    <x v="143"/>
    <x v="88"/>
    <x v="88"/>
    <x v="0"/>
    <x v="55"/>
    <x v="0"/>
    <x v="0"/>
    <x v="459"/>
    <x v="25"/>
    <x v="1"/>
    <x v="1"/>
    <x v="18"/>
    <x v="461"/>
    <x v="461"/>
  </r>
  <r>
    <x v="463"/>
    <x v="144"/>
    <x v="378"/>
    <x v="378"/>
    <x v="1"/>
    <x v="9"/>
    <x v="1"/>
    <x v="3"/>
    <x v="460"/>
    <x v="5"/>
    <x v="2"/>
    <x v="1"/>
    <x v="18"/>
    <x v="462"/>
    <x v="462"/>
  </r>
  <r>
    <x v="464"/>
    <x v="144"/>
    <x v="379"/>
    <x v="379"/>
    <x v="0"/>
    <x v="235"/>
    <x v="0"/>
    <x v="6"/>
    <x v="461"/>
    <x v="19"/>
    <x v="2"/>
    <x v="2"/>
    <x v="4"/>
    <x v="463"/>
    <x v="463"/>
  </r>
  <r>
    <x v="465"/>
    <x v="144"/>
    <x v="380"/>
    <x v="380"/>
    <x v="1"/>
    <x v="236"/>
    <x v="2"/>
    <x v="0"/>
    <x v="462"/>
    <x v="2"/>
    <x v="0"/>
    <x v="1"/>
    <x v="31"/>
    <x v="464"/>
    <x v="464"/>
  </r>
  <r>
    <x v="466"/>
    <x v="144"/>
    <x v="120"/>
    <x v="120"/>
    <x v="1"/>
    <x v="84"/>
    <x v="1"/>
    <x v="6"/>
    <x v="463"/>
    <x v="19"/>
    <x v="2"/>
    <x v="0"/>
    <x v="0"/>
    <x v="156"/>
    <x v="465"/>
  </r>
  <r>
    <x v="467"/>
    <x v="145"/>
    <x v="381"/>
    <x v="381"/>
    <x v="0"/>
    <x v="237"/>
    <x v="2"/>
    <x v="5"/>
    <x v="464"/>
    <x v="3"/>
    <x v="1"/>
    <x v="2"/>
    <x v="36"/>
    <x v="465"/>
    <x v="466"/>
  </r>
  <r>
    <x v="468"/>
    <x v="145"/>
    <x v="382"/>
    <x v="382"/>
    <x v="1"/>
    <x v="238"/>
    <x v="1"/>
    <x v="5"/>
    <x v="465"/>
    <x v="21"/>
    <x v="1"/>
    <x v="1"/>
    <x v="2"/>
    <x v="466"/>
    <x v="467"/>
  </r>
  <r>
    <x v="469"/>
    <x v="145"/>
    <x v="356"/>
    <x v="356"/>
    <x v="0"/>
    <x v="222"/>
    <x v="3"/>
    <x v="4"/>
    <x v="466"/>
    <x v="12"/>
    <x v="1"/>
    <x v="1"/>
    <x v="32"/>
    <x v="467"/>
    <x v="468"/>
  </r>
  <r>
    <x v="470"/>
    <x v="145"/>
    <x v="383"/>
    <x v="383"/>
    <x v="1"/>
    <x v="9"/>
    <x v="1"/>
    <x v="5"/>
    <x v="467"/>
    <x v="35"/>
    <x v="2"/>
    <x v="1"/>
    <x v="33"/>
    <x v="468"/>
    <x v="469"/>
  </r>
  <r>
    <x v="471"/>
    <x v="146"/>
    <x v="384"/>
    <x v="384"/>
    <x v="1"/>
    <x v="2"/>
    <x v="2"/>
    <x v="5"/>
    <x v="468"/>
    <x v="31"/>
    <x v="2"/>
    <x v="2"/>
    <x v="40"/>
    <x v="469"/>
    <x v="470"/>
  </r>
  <r>
    <x v="472"/>
    <x v="146"/>
    <x v="385"/>
    <x v="385"/>
    <x v="0"/>
    <x v="239"/>
    <x v="1"/>
    <x v="3"/>
    <x v="432"/>
    <x v="21"/>
    <x v="1"/>
    <x v="1"/>
    <x v="29"/>
    <x v="470"/>
    <x v="471"/>
  </r>
  <r>
    <x v="473"/>
    <x v="146"/>
    <x v="52"/>
    <x v="52"/>
    <x v="0"/>
    <x v="42"/>
    <x v="1"/>
    <x v="0"/>
    <x v="469"/>
    <x v="33"/>
    <x v="1"/>
    <x v="1"/>
    <x v="32"/>
    <x v="471"/>
    <x v="472"/>
  </r>
  <r>
    <x v="474"/>
    <x v="147"/>
    <x v="386"/>
    <x v="386"/>
    <x v="0"/>
    <x v="9"/>
    <x v="1"/>
    <x v="1"/>
    <x v="470"/>
    <x v="12"/>
    <x v="1"/>
    <x v="2"/>
    <x v="34"/>
    <x v="472"/>
    <x v="473"/>
  </r>
  <r>
    <x v="475"/>
    <x v="148"/>
    <x v="387"/>
    <x v="387"/>
    <x v="0"/>
    <x v="240"/>
    <x v="0"/>
    <x v="5"/>
    <x v="471"/>
    <x v="21"/>
    <x v="1"/>
    <x v="2"/>
    <x v="11"/>
    <x v="473"/>
    <x v="474"/>
  </r>
  <r>
    <x v="476"/>
    <x v="148"/>
    <x v="388"/>
    <x v="388"/>
    <x v="0"/>
    <x v="241"/>
    <x v="0"/>
    <x v="4"/>
    <x v="472"/>
    <x v="1"/>
    <x v="1"/>
    <x v="1"/>
    <x v="2"/>
    <x v="474"/>
    <x v="475"/>
  </r>
  <r>
    <x v="477"/>
    <x v="149"/>
    <x v="389"/>
    <x v="389"/>
    <x v="0"/>
    <x v="9"/>
    <x v="3"/>
    <x v="3"/>
    <x v="473"/>
    <x v="35"/>
    <x v="2"/>
    <x v="1"/>
    <x v="2"/>
    <x v="475"/>
    <x v="476"/>
  </r>
  <r>
    <x v="478"/>
    <x v="149"/>
    <x v="390"/>
    <x v="390"/>
    <x v="0"/>
    <x v="242"/>
    <x v="1"/>
    <x v="2"/>
    <x v="474"/>
    <x v="9"/>
    <x v="1"/>
    <x v="2"/>
    <x v="3"/>
    <x v="476"/>
    <x v="477"/>
  </r>
  <r>
    <x v="479"/>
    <x v="149"/>
    <x v="345"/>
    <x v="345"/>
    <x v="1"/>
    <x v="215"/>
    <x v="1"/>
    <x v="0"/>
    <x v="475"/>
    <x v="12"/>
    <x v="1"/>
    <x v="2"/>
    <x v="34"/>
    <x v="477"/>
    <x v="478"/>
  </r>
  <r>
    <x v="480"/>
    <x v="150"/>
    <x v="391"/>
    <x v="391"/>
    <x v="1"/>
    <x v="243"/>
    <x v="2"/>
    <x v="2"/>
    <x v="476"/>
    <x v="6"/>
    <x v="1"/>
    <x v="1"/>
    <x v="1"/>
    <x v="478"/>
    <x v="479"/>
  </r>
  <r>
    <x v="481"/>
    <x v="150"/>
    <x v="392"/>
    <x v="392"/>
    <x v="1"/>
    <x v="9"/>
    <x v="2"/>
    <x v="3"/>
    <x v="477"/>
    <x v="32"/>
    <x v="1"/>
    <x v="2"/>
    <x v="17"/>
    <x v="479"/>
    <x v="480"/>
  </r>
  <r>
    <x v="482"/>
    <x v="151"/>
    <x v="393"/>
    <x v="393"/>
    <x v="0"/>
    <x v="244"/>
    <x v="0"/>
    <x v="6"/>
    <x v="478"/>
    <x v="6"/>
    <x v="0"/>
    <x v="1"/>
    <x v="27"/>
    <x v="480"/>
    <x v="481"/>
  </r>
  <r>
    <x v="483"/>
    <x v="151"/>
    <x v="92"/>
    <x v="92"/>
    <x v="1"/>
    <x v="5"/>
    <x v="2"/>
    <x v="1"/>
    <x v="479"/>
    <x v="10"/>
    <x v="0"/>
    <x v="2"/>
    <x v="34"/>
    <x v="481"/>
    <x v="482"/>
  </r>
  <r>
    <x v="484"/>
    <x v="151"/>
    <x v="394"/>
    <x v="394"/>
    <x v="1"/>
    <x v="9"/>
    <x v="1"/>
    <x v="3"/>
    <x v="403"/>
    <x v="35"/>
    <x v="1"/>
    <x v="1"/>
    <x v="27"/>
    <x v="482"/>
    <x v="405"/>
  </r>
  <r>
    <x v="485"/>
    <x v="151"/>
    <x v="395"/>
    <x v="395"/>
    <x v="1"/>
    <x v="2"/>
    <x v="2"/>
    <x v="3"/>
    <x v="480"/>
    <x v="6"/>
    <x v="1"/>
    <x v="0"/>
    <x v="0"/>
    <x v="483"/>
    <x v="483"/>
  </r>
  <r>
    <x v="486"/>
    <x v="151"/>
    <x v="396"/>
    <x v="396"/>
    <x v="0"/>
    <x v="245"/>
    <x v="2"/>
    <x v="5"/>
    <x v="481"/>
    <x v="23"/>
    <x v="1"/>
    <x v="1"/>
    <x v="29"/>
    <x v="484"/>
    <x v="484"/>
  </r>
  <r>
    <x v="487"/>
    <x v="151"/>
    <x v="397"/>
    <x v="397"/>
    <x v="1"/>
    <x v="246"/>
    <x v="3"/>
    <x v="0"/>
    <x v="482"/>
    <x v="28"/>
    <x v="0"/>
    <x v="2"/>
    <x v="19"/>
    <x v="485"/>
    <x v="485"/>
  </r>
  <r>
    <x v="488"/>
    <x v="152"/>
    <x v="344"/>
    <x v="344"/>
    <x v="0"/>
    <x v="214"/>
    <x v="3"/>
    <x v="6"/>
    <x v="483"/>
    <x v="23"/>
    <x v="1"/>
    <x v="1"/>
    <x v="10"/>
    <x v="486"/>
    <x v="486"/>
  </r>
  <r>
    <x v="489"/>
    <x v="153"/>
    <x v="398"/>
    <x v="398"/>
    <x v="0"/>
    <x v="247"/>
    <x v="3"/>
    <x v="6"/>
    <x v="484"/>
    <x v="22"/>
    <x v="2"/>
    <x v="1"/>
    <x v="16"/>
    <x v="487"/>
    <x v="487"/>
  </r>
  <r>
    <x v="490"/>
    <x v="153"/>
    <x v="316"/>
    <x v="316"/>
    <x v="1"/>
    <x v="199"/>
    <x v="3"/>
    <x v="0"/>
    <x v="485"/>
    <x v="13"/>
    <x v="1"/>
    <x v="2"/>
    <x v="34"/>
    <x v="488"/>
    <x v="488"/>
  </r>
  <r>
    <x v="491"/>
    <x v="154"/>
    <x v="399"/>
    <x v="399"/>
    <x v="1"/>
    <x v="5"/>
    <x v="1"/>
    <x v="2"/>
    <x v="486"/>
    <x v="7"/>
    <x v="1"/>
    <x v="1"/>
    <x v="33"/>
    <x v="489"/>
    <x v="489"/>
  </r>
  <r>
    <x v="492"/>
    <x v="154"/>
    <x v="145"/>
    <x v="145"/>
    <x v="0"/>
    <x v="97"/>
    <x v="1"/>
    <x v="6"/>
    <x v="487"/>
    <x v="14"/>
    <x v="0"/>
    <x v="2"/>
    <x v="5"/>
    <x v="490"/>
    <x v="490"/>
  </r>
  <r>
    <x v="493"/>
    <x v="154"/>
    <x v="400"/>
    <x v="400"/>
    <x v="0"/>
    <x v="248"/>
    <x v="3"/>
    <x v="5"/>
    <x v="488"/>
    <x v="9"/>
    <x v="2"/>
    <x v="1"/>
    <x v="18"/>
    <x v="491"/>
    <x v="491"/>
  </r>
  <r>
    <x v="494"/>
    <x v="154"/>
    <x v="278"/>
    <x v="278"/>
    <x v="0"/>
    <x v="178"/>
    <x v="1"/>
    <x v="2"/>
    <x v="489"/>
    <x v="15"/>
    <x v="1"/>
    <x v="1"/>
    <x v="18"/>
    <x v="492"/>
    <x v="492"/>
  </r>
  <r>
    <x v="495"/>
    <x v="154"/>
    <x v="276"/>
    <x v="276"/>
    <x v="0"/>
    <x v="176"/>
    <x v="1"/>
    <x v="3"/>
    <x v="490"/>
    <x v="11"/>
    <x v="2"/>
    <x v="1"/>
    <x v="33"/>
    <x v="493"/>
    <x v="493"/>
  </r>
  <r>
    <x v="496"/>
    <x v="154"/>
    <x v="401"/>
    <x v="401"/>
    <x v="1"/>
    <x v="9"/>
    <x v="3"/>
    <x v="6"/>
    <x v="491"/>
    <x v="25"/>
    <x v="1"/>
    <x v="2"/>
    <x v="19"/>
    <x v="494"/>
    <x v="494"/>
  </r>
  <r>
    <x v="497"/>
    <x v="155"/>
    <x v="402"/>
    <x v="402"/>
    <x v="1"/>
    <x v="0"/>
    <x v="1"/>
    <x v="5"/>
    <x v="492"/>
    <x v="3"/>
    <x v="1"/>
    <x v="1"/>
    <x v="1"/>
    <x v="495"/>
    <x v="495"/>
  </r>
  <r>
    <x v="498"/>
    <x v="155"/>
    <x v="95"/>
    <x v="95"/>
    <x v="1"/>
    <x v="48"/>
    <x v="0"/>
    <x v="1"/>
    <x v="493"/>
    <x v="17"/>
    <x v="1"/>
    <x v="0"/>
    <x v="30"/>
    <x v="496"/>
    <x v="496"/>
  </r>
  <r>
    <x v="499"/>
    <x v="156"/>
    <x v="403"/>
    <x v="403"/>
    <x v="1"/>
    <x v="249"/>
    <x v="2"/>
    <x v="1"/>
    <x v="494"/>
    <x v="3"/>
    <x v="2"/>
    <x v="1"/>
    <x v="12"/>
    <x v="497"/>
    <x v="497"/>
  </r>
  <r>
    <x v="500"/>
    <x v="156"/>
    <x v="404"/>
    <x v="404"/>
    <x v="1"/>
    <x v="250"/>
    <x v="2"/>
    <x v="2"/>
    <x v="495"/>
    <x v="1"/>
    <x v="1"/>
    <x v="1"/>
    <x v="2"/>
    <x v="498"/>
    <x v="498"/>
  </r>
  <r>
    <x v="501"/>
    <x v="156"/>
    <x v="405"/>
    <x v="405"/>
    <x v="1"/>
    <x v="2"/>
    <x v="1"/>
    <x v="2"/>
    <x v="496"/>
    <x v="18"/>
    <x v="1"/>
    <x v="2"/>
    <x v="38"/>
    <x v="499"/>
    <x v="499"/>
  </r>
  <r>
    <x v="502"/>
    <x v="156"/>
    <x v="406"/>
    <x v="406"/>
    <x v="0"/>
    <x v="58"/>
    <x v="3"/>
    <x v="5"/>
    <x v="497"/>
    <x v="19"/>
    <x v="0"/>
    <x v="2"/>
    <x v="7"/>
    <x v="500"/>
    <x v="500"/>
  </r>
  <r>
    <x v="503"/>
    <x v="157"/>
    <x v="407"/>
    <x v="407"/>
    <x v="1"/>
    <x v="251"/>
    <x v="2"/>
    <x v="0"/>
    <x v="498"/>
    <x v="8"/>
    <x v="2"/>
    <x v="1"/>
    <x v="20"/>
    <x v="501"/>
    <x v="501"/>
  </r>
  <r>
    <x v="504"/>
    <x v="157"/>
    <x v="405"/>
    <x v="405"/>
    <x v="1"/>
    <x v="2"/>
    <x v="2"/>
    <x v="0"/>
    <x v="499"/>
    <x v="27"/>
    <x v="1"/>
    <x v="2"/>
    <x v="7"/>
    <x v="502"/>
    <x v="502"/>
  </r>
  <r>
    <x v="505"/>
    <x v="157"/>
    <x v="241"/>
    <x v="241"/>
    <x v="1"/>
    <x v="158"/>
    <x v="0"/>
    <x v="2"/>
    <x v="500"/>
    <x v="12"/>
    <x v="0"/>
    <x v="2"/>
    <x v="15"/>
    <x v="503"/>
    <x v="503"/>
  </r>
  <r>
    <x v="506"/>
    <x v="158"/>
    <x v="408"/>
    <x v="408"/>
    <x v="1"/>
    <x v="252"/>
    <x v="2"/>
    <x v="4"/>
    <x v="501"/>
    <x v="3"/>
    <x v="2"/>
    <x v="1"/>
    <x v="27"/>
    <x v="504"/>
    <x v="504"/>
  </r>
  <r>
    <x v="507"/>
    <x v="158"/>
    <x v="133"/>
    <x v="133"/>
    <x v="1"/>
    <x v="93"/>
    <x v="2"/>
    <x v="0"/>
    <x v="502"/>
    <x v="13"/>
    <x v="2"/>
    <x v="2"/>
    <x v="35"/>
    <x v="505"/>
    <x v="505"/>
  </r>
  <r>
    <x v="508"/>
    <x v="158"/>
    <x v="273"/>
    <x v="273"/>
    <x v="0"/>
    <x v="0"/>
    <x v="2"/>
    <x v="4"/>
    <x v="503"/>
    <x v="28"/>
    <x v="0"/>
    <x v="2"/>
    <x v="34"/>
    <x v="506"/>
    <x v="506"/>
  </r>
  <r>
    <x v="509"/>
    <x v="159"/>
    <x v="409"/>
    <x v="409"/>
    <x v="1"/>
    <x v="253"/>
    <x v="2"/>
    <x v="5"/>
    <x v="504"/>
    <x v="30"/>
    <x v="2"/>
    <x v="2"/>
    <x v="13"/>
    <x v="507"/>
    <x v="507"/>
  </r>
  <r>
    <x v="510"/>
    <x v="159"/>
    <x v="410"/>
    <x v="410"/>
    <x v="1"/>
    <x v="0"/>
    <x v="2"/>
    <x v="3"/>
    <x v="505"/>
    <x v="0"/>
    <x v="2"/>
    <x v="1"/>
    <x v="33"/>
    <x v="508"/>
    <x v="508"/>
  </r>
  <r>
    <x v="511"/>
    <x v="160"/>
    <x v="411"/>
    <x v="411"/>
    <x v="1"/>
    <x v="254"/>
    <x v="1"/>
    <x v="2"/>
    <x v="506"/>
    <x v="11"/>
    <x v="2"/>
    <x v="0"/>
    <x v="0"/>
    <x v="509"/>
    <x v="509"/>
  </r>
  <r>
    <x v="512"/>
    <x v="160"/>
    <x v="412"/>
    <x v="412"/>
    <x v="0"/>
    <x v="0"/>
    <x v="1"/>
    <x v="6"/>
    <x v="507"/>
    <x v="1"/>
    <x v="1"/>
    <x v="2"/>
    <x v="11"/>
    <x v="510"/>
    <x v="510"/>
  </r>
  <r>
    <x v="513"/>
    <x v="160"/>
    <x v="413"/>
    <x v="413"/>
    <x v="1"/>
    <x v="255"/>
    <x v="1"/>
    <x v="5"/>
    <x v="508"/>
    <x v="10"/>
    <x v="2"/>
    <x v="2"/>
    <x v="22"/>
    <x v="511"/>
    <x v="511"/>
  </r>
  <r>
    <x v="514"/>
    <x v="161"/>
    <x v="414"/>
    <x v="414"/>
    <x v="0"/>
    <x v="256"/>
    <x v="3"/>
    <x v="3"/>
    <x v="509"/>
    <x v="8"/>
    <x v="2"/>
    <x v="1"/>
    <x v="12"/>
    <x v="512"/>
    <x v="512"/>
  </r>
  <r>
    <x v="515"/>
    <x v="161"/>
    <x v="415"/>
    <x v="415"/>
    <x v="1"/>
    <x v="257"/>
    <x v="1"/>
    <x v="0"/>
    <x v="510"/>
    <x v="13"/>
    <x v="2"/>
    <x v="2"/>
    <x v="38"/>
    <x v="513"/>
    <x v="513"/>
  </r>
  <r>
    <x v="516"/>
    <x v="161"/>
    <x v="416"/>
    <x v="416"/>
    <x v="1"/>
    <x v="2"/>
    <x v="1"/>
    <x v="2"/>
    <x v="511"/>
    <x v="21"/>
    <x v="0"/>
    <x v="2"/>
    <x v="7"/>
    <x v="514"/>
    <x v="514"/>
  </r>
  <r>
    <x v="517"/>
    <x v="162"/>
    <x v="171"/>
    <x v="171"/>
    <x v="0"/>
    <x v="0"/>
    <x v="1"/>
    <x v="2"/>
    <x v="512"/>
    <x v="26"/>
    <x v="2"/>
    <x v="2"/>
    <x v="13"/>
    <x v="515"/>
    <x v="515"/>
  </r>
  <r>
    <x v="518"/>
    <x v="162"/>
    <x v="322"/>
    <x v="322"/>
    <x v="1"/>
    <x v="5"/>
    <x v="3"/>
    <x v="0"/>
    <x v="513"/>
    <x v="21"/>
    <x v="0"/>
    <x v="2"/>
    <x v="4"/>
    <x v="516"/>
    <x v="516"/>
  </r>
  <r>
    <x v="519"/>
    <x v="162"/>
    <x v="417"/>
    <x v="417"/>
    <x v="1"/>
    <x v="258"/>
    <x v="2"/>
    <x v="4"/>
    <x v="514"/>
    <x v="28"/>
    <x v="0"/>
    <x v="2"/>
    <x v="40"/>
    <x v="517"/>
    <x v="517"/>
  </r>
  <r>
    <x v="520"/>
    <x v="163"/>
    <x v="234"/>
    <x v="234"/>
    <x v="0"/>
    <x v="5"/>
    <x v="2"/>
    <x v="0"/>
    <x v="515"/>
    <x v="19"/>
    <x v="2"/>
    <x v="1"/>
    <x v="27"/>
    <x v="518"/>
    <x v="518"/>
  </r>
  <r>
    <x v="521"/>
    <x v="163"/>
    <x v="205"/>
    <x v="205"/>
    <x v="1"/>
    <x v="133"/>
    <x v="3"/>
    <x v="3"/>
    <x v="516"/>
    <x v="25"/>
    <x v="1"/>
    <x v="1"/>
    <x v="10"/>
    <x v="519"/>
    <x v="519"/>
  </r>
  <r>
    <x v="522"/>
    <x v="163"/>
    <x v="418"/>
    <x v="418"/>
    <x v="1"/>
    <x v="2"/>
    <x v="1"/>
    <x v="2"/>
    <x v="517"/>
    <x v="23"/>
    <x v="1"/>
    <x v="1"/>
    <x v="16"/>
    <x v="520"/>
    <x v="520"/>
  </r>
  <r>
    <x v="523"/>
    <x v="164"/>
    <x v="419"/>
    <x v="419"/>
    <x v="1"/>
    <x v="259"/>
    <x v="0"/>
    <x v="6"/>
    <x v="518"/>
    <x v="25"/>
    <x v="2"/>
    <x v="2"/>
    <x v="40"/>
    <x v="521"/>
    <x v="521"/>
  </r>
  <r>
    <x v="524"/>
    <x v="164"/>
    <x v="420"/>
    <x v="420"/>
    <x v="0"/>
    <x v="55"/>
    <x v="3"/>
    <x v="6"/>
    <x v="519"/>
    <x v="17"/>
    <x v="2"/>
    <x v="2"/>
    <x v="22"/>
    <x v="522"/>
    <x v="522"/>
  </r>
  <r>
    <x v="525"/>
    <x v="164"/>
    <x v="421"/>
    <x v="421"/>
    <x v="1"/>
    <x v="260"/>
    <x v="3"/>
    <x v="1"/>
    <x v="520"/>
    <x v="13"/>
    <x v="1"/>
    <x v="0"/>
    <x v="28"/>
    <x v="523"/>
    <x v="523"/>
  </r>
  <r>
    <x v="526"/>
    <x v="165"/>
    <x v="422"/>
    <x v="422"/>
    <x v="1"/>
    <x v="261"/>
    <x v="0"/>
    <x v="5"/>
    <x v="521"/>
    <x v="26"/>
    <x v="0"/>
    <x v="1"/>
    <x v="2"/>
    <x v="524"/>
    <x v="524"/>
  </r>
  <r>
    <x v="527"/>
    <x v="165"/>
    <x v="423"/>
    <x v="423"/>
    <x v="1"/>
    <x v="5"/>
    <x v="0"/>
    <x v="5"/>
    <x v="522"/>
    <x v="30"/>
    <x v="0"/>
    <x v="0"/>
    <x v="9"/>
    <x v="525"/>
    <x v="525"/>
  </r>
  <r>
    <x v="528"/>
    <x v="165"/>
    <x v="200"/>
    <x v="200"/>
    <x v="1"/>
    <x v="9"/>
    <x v="3"/>
    <x v="4"/>
    <x v="523"/>
    <x v="5"/>
    <x v="2"/>
    <x v="2"/>
    <x v="13"/>
    <x v="526"/>
    <x v="526"/>
  </r>
  <r>
    <x v="529"/>
    <x v="166"/>
    <x v="424"/>
    <x v="424"/>
    <x v="1"/>
    <x v="262"/>
    <x v="3"/>
    <x v="0"/>
    <x v="524"/>
    <x v="23"/>
    <x v="1"/>
    <x v="0"/>
    <x v="30"/>
    <x v="527"/>
    <x v="527"/>
  </r>
  <r>
    <x v="530"/>
    <x v="166"/>
    <x v="425"/>
    <x v="425"/>
    <x v="1"/>
    <x v="263"/>
    <x v="1"/>
    <x v="1"/>
    <x v="525"/>
    <x v="1"/>
    <x v="1"/>
    <x v="2"/>
    <x v="36"/>
    <x v="528"/>
    <x v="528"/>
  </r>
  <r>
    <x v="531"/>
    <x v="167"/>
    <x v="11"/>
    <x v="11"/>
    <x v="1"/>
    <x v="9"/>
    <x v="0"/>
    <x v="6"/>
    <x v="526"/>
    <x v="22"/>
    <x v="2"/>
    <x v="2"/>
    <x v="26"/>
    <x v="529"/>
    <x v="529"/>
  </r>
  <r>
    <x v="532"/>
    <x v="167"/>
    <x v="336"/>
    <x v="336"/>
    <x v="0"/>
    <x v="208"/>
    <x v="2"/>
    <x v="3"/>
    <x v="527"/>
    <x v="24"/>
    <x v="1"/>
    <x v="1"/>
    <x v="37"/>
    <x v="530"/>
    <x v="530"/>
  </r>
  <r>
    <x v="533"/>
    <x v="167"/>
    <x v="64"/>
    <x v="64"/>
    <x v="0"/>
    <x v="9"/>
    <x v="2"/>
    <x v="4"/>
    <x v="528"/>
    <x v="2"/>
    <x v="1"/>
    <x v="2"/>
    <x v="4"/>
    <x v="531"/>
    <x v="531"/>
  </r>
  <r>
    <x v="534"/>
    <x v="167"/>
    <x v="263"/>
    <x v="263"/>
    <x v="1"/>
    <x v="169"/>
    <x v="1"/>
    <x v="1"/>
    <x v="529"/>
    <x v="32"/>
    <x v="2"/>
    <x v="2"/>
    <x v="5"/>
    <x v="532"/>
    <x v="532"/>
  </r>
  <r>
    <x v="535"/>
    <x v="168"/>
    <x v="51"/>
    <x v="51"/>
    <x v="1"/>
    <x v="41"/>
    <x v="1"/>
    <x v="4"/>
    <x v="530"/>
    <x v="25"/>
    <x v="1"/>
    <x v="1"/>
    <x v="25"/>
    <x v="533"/>
    <x v="533"/>
  </r>
  <r>
    <x v="536"/>
    <x v="169"/>
    <x v="426"/>
    <x v="426"/>
    <x v="0"/>
    <x v="264"/>
    <x v="0"/>
    <x v="3"/>
    <x v="531"/>
    <x v="10"/>
    <x v="1"/>
    <x v="1"/>
    <x v="27"/>
    <x v="534"/>
    <x v="534"/>
  </r>
  <r>
    <x v="537"/>
    <x v="169"/>
    <x v="427"/>
    <x v="427"/>
    <x v="1"/>
    <x v="9"/>
    <x v="0"/>
    <x v="0"/>
    <x v="532"/>
    <x v="17"/>
    <x v="0"/>
    <x v="2"/>
    <x v="17"/>
    <x v="535"/>
    <x v="535"/>
  </r>
  <r>
    <x v="538"/>
    <x v="169"/>
    <x v="60"/>
    <x v="60"/>
    <x v="0"/>
    <x v="48"/>
    <x v="3"/>
    <x v="6"/>
    <x v="533"/>
    <x v="13"/>
    <x v="1"/>
    <x v="1"/>
    <x v="37"/>
    <x v="536"/>
    <x v="536"/>
  </r>
  <r>
    <x v="539"/>
    <x v="170"/>
    <x v="428"/>
    <x v="428"/>
    <x v="1"/>
    <x v="5"/>
    <x v="2"/>
    <x v="6"/>
    <x v="534"/>
    <x v="16"/>
    <x v="1"/>
    <x v="1"/>
    <x v="12"/>
    <x v="537"/>
    <x v="537"/>
  </r>
  <r>
    <x v="540"/>
    <x v="170"/>
    <x v="429"/>
    <x v="429"/>
    <x v="1"/>
    <x v="265"/>
    <x v="2"/>
    <x v="6"/>
    <x v="535"/>
    <x v="19"/>
    <x v="2"/>
    <x v="2"/>
    <x v="7"/>
    <x v="538"/>
    <x v="538"/>
  </r>
  <r>
    <x v="541"/>
    <x v="170"/>
    <x v="130"/>
    <x v="130"/>
    <x v="0"/>
    <x v="91"/>
    <x v="1"/>
    <x v="5"/>
    <x v="536"/>
    <x v="1"/>
    <x v="2"/>
    <x v="2"/>
    <x v="39"/>
    <x v="539"/>
    <x v="539"/>
  </r>
  <r>
    <x v="542"/>
    <x v="171"/>
    <x v="430"/>
    <x v="430"/>
    <x v="1"/>
    <x v="266"/>
    <x v="1"/>
    <x v="4"/>
    <x v="537"/>
    <x v="11"/>
    <x v="0"/>
    <x v="2"/>
    <x v="5"/>
    <x v="540"/>
    <x v="540"/>
  </r>
  <r>
    <x v="543"/>
    <x v="171"/>
    <x v="24"/>
    <x v="24"/>
    <x v="1"/>
    <x v="18"/>
    <x v="2"/>
    <x v="6"/>
    <x v="538"/>
    <x v="11"/>
    <x v="2"/>
    <x v="2"/>
    <x v="26"/>
    <x v="541"/>
    <x v="541"/>
  </r>
  <r>
    <x v="544"/>
    <x v="171"/>
    <x v="431"/>
    <x v="431"/>
    <x v="1"/>
    <x v="9"/>
    <x v="3"/>
    <x v="1"/>
    <x v="539"/>
    <x v="20"/>
    <x v="2"/>
    <x v="0"/>
    <x v="0"/>
    <x v="542"/>
    <x v="542"/>
  </r>
  <r>
    <x v="545"/>
    <x v="171"/>
    <x v="432"/>
    <x v="432"/>
    <x v="1"/>
    <x v="267"/>
    <x v="2"/>
    <x v="2"/>
    <x v="540"/>
    <x v="23"/>
    <x v="2"/>
    <x v="2"/>
    <x v="7"/>
    <x v="543"/>
    <x v="543"/>
  </r>
  <r>
    <x v="546"/>
    <x v="171"/>
    <x v="433"/>
    <x v="433"/>
    <x v="1"/>
    <x v="268"/>
    <x v="1"/>
    <x v="2"/>
    <x v="541"/>
    <x v="15"/>
    <x v="1"/>
    <x v="0"/>
    <x v="0"/>
    <x v="544"/>
    <x v="544"/>
  </r>
  <r>
    <x v="547"/>
    <x v="172"/>
    <x v="434"/>
    <x v="434"/>
    <x v="1"/>
    <x v="269"/>
    <x v="2"/>
    <x v="2"/>
    <x v="542"/>
    <x v="24"/>
    <x v="2"/>
    <x v="2"/>
    <x v="19"/>
    <x v="545"/>
    <x v="545"/>
  </r>
  <r>
    <x v="548"/>
    <x v="172"/>
    <x v="414"/>
    <x v="414"/>
    <x v="0"/>
    <x v="256"/>
    <x v="2"/>
    <x v="6"/>
    <x v="543"/>
    <x v="20"/>
    <x v="2"/>
    <x v="1"/>
    <x v="2"/>
    <x v="546"/>
    <x v="546"/>
  </r>
  <r>
    <x v="549"/>
    <x v="172"/>
    <x v="435"/>
    <x v="435"/>
    <x v="0"/>
    <x v="270"/>
    <x v="2"/>
    <x v="0"/>
    <x v="544"/>
    <x v="28"/>
    <x v="2"/>
    <x v="1"/>
    <x v="12"/>
    <x v="547"/>
    <x v="547"/>
  </r>
  <r>
    <x v="550"/>
    <x v="172"/>
    <x v="436"/>
    <x v="436"/>
    <x v="0"/>
    <x v="9"/>
    <x v="1"/>
    <x v="4"/>
    <x v="545"/>
    <x v="33"/>
    <x v="1"/>
    <x v="2"/>
    <x v="5"/>
    <x v="548"/>
    <x v="548"/>
  </r>
  <r>
    <x v="551"/>
    <x v="172"/>
    <x v="437"/>
    <x v="437"/>
    <x v="0"/>
    <x v="271"/>
    <x v="1"/>
    <x v="0"/>
    <x v="546"/>
    <x v="22"/>
    <x v="2"/>
    <x v="2"/>
    <x v="24"/>
    <x v="549"/>
    <x v="549"/>
  </r>
  <r>
    <x v="552"/>
    <x v="172"/>
    <x v="158"/>
    <x v="158"/>
    <x v="0"/>
    <x v="104"/>
    <x v="2"/>
    <x v="1"/>
    <x v="547"/>
    <x v="4"/>
    <x v="1"/>
    <x v="2"/>
    <x v="39"/>
    <x v="550"/>
    <x v="550"/>
  </r>
  <r>
    <x v="553"/>
    <x v="172"/>
    <x v="198"/>
    <x v="198"/>
    <x v="1"/>
    <x v="5"/>
    <x v="0"/>
    <x v="0"/>
    <x v="548"/>
    <x v="5"/>
    <x v="1"/>
    <x v="1"/>
    <x v="20"/>
    <x v="551"/>
    <x v="551"/>
  </r>
  <r>
    <x v="554"/>
    <x v="173"/>
    <x v="131"/>
    <x v="131"/>
    <x v="1"/>
    <x v="9"/>
    <x v="2"/>
    <x v="6"/>
    <x v="549"/>
    <x v="13"/>
    <x v="2"/>
    <x v="2"/>
    <x v="3"/>
    <x v="552"/>
    <x v="552"/>
  </r>
  <r>
    <x v="555"/>
    <x v="173"/>
    <x v="438"/>
    <x v="438"/>
    <x v="0"/>
    <x v="272"/>
    <x v="1"/>
    <x v="4"/>
    <x v="550"/>
    <x v="27"/>
    <x v="0"/>
    <x v="1"/>
    <x v="14"/>
    <x v="553"/>
    <x v="553"/>
  </r>
  <r>
    <x v="556"/>
    <x v="173"/>
    <x v="91"/>
    <x v="91"/>
    <x v="1"/>
    <x v="0"/>
    <x v="3"/>
    <x v="4"/>
    <x v="551"/>
    <x v="19"/>
    <x v="2"/>
    <x v="1"/>
    <x v="32"/>
    <x v="554"/>
    <x v="554"/>
  </r>
  <r>
    <x v="557"/>
    <x v="174"/>
    <x v="439"/>
    <x v="439"/>
    <x v="1"/>
    <x v="273"/>
    <x v="2"/>
    <x v="6"/>
    <x v="552"/>
    <x v="12"/>
    <x v="1"/>
    <x v="2"/>
    <x v="19"/>
    <x v="555"/>
    <x v="555"/>
  </r>
  <r>
    <x v="558"/>
    <x v="174"/>
    <x v="440"/>
    <x v="440"/>
    <x v="0"/>
    <x v="5"/>
    <x v="1"/>
    <x v="0"/>
    <x v="553"/>
    <x v="31"/>
    <x v="1"/>
    <x v="2"/>
    <x v="38"/>
    <x v="556"/>
    <x v="556"/>
  </r>
  <r>
    <x v="559"/>
    <x v="174"/>
    <x v="441"/>
    <x v="441"/>
    <x v="1"/>
    <x v="274"/>
    <x v="3"/>
    <x v="2"/>
    <x v="554"/>
    <x v="25"/>
    <x v="0"/>
    <x v="0"/>
    <x v="28"/>
    <x v="557"/>
    <x v="557"/>
  </r>
  <r>
    <x v="560"/>
    <x v="174"/>
    <x v="442"/>
    <x v="442"/>
    <x v="1"/>
    <x v="275"/>
    <x v="3"/>
    <x v="4"/>
    <x v="555"/>
    <x v="7"/>
    <x v="1"/>
    <x v="2"/>
    <x v="26"/>
    <x v="558"/>
    <x v="558"/>
  </r>
  <r>
    <x v="561"/>
    <x v="175"/>
    <x v="2"/>
    <x v="2"/>
    <x v="0"/>
    <x v="2"/>
    <x v="1"/>
    <x v="1"/>
    <x v="556"/>
    <x v="24"/>
    <x v="2"/>
    <x v="2"/>
    <x v="23"/>
    <x v="559"/>
    <x v="559"/>
  </r>
  <r>
    <x v="562"/>
    <x v="175"/>
    <x v="443"/>
    <x v="443"/>
    <x v="0"/>
    <x v="276"/>
    <x v="0"/>
    <x v="1"/>
    <x v="557"/>
    <x v="15"/>
    <x v="1"/>
    <x v="2"/>
    <x v="8"/>
    <x v="560"/>
    <x v="560"/>
  </r>
  <r>
    <x v="563"/>
    <x v="175"/>
    <x v="109"/>
    <x v="109"/>
    <x v="0"/>
    <x v="9"/>
    <x v="1"/>
    <x v="1"/>
    <x v="558"/>
    <x v="16"/>
    <x v="1"/>
    <x v="1"/>
    <x v="33"/>
    <x v="561"/>
    <x v="561"/>
  </r>
  <r>
    <x v="564"/>
    <x v="175"/>
    <x v="444"/>
    <x v="444"/>
    <x v="1"/>
    <x v="277"/>
    <x v="0"/>
    <x v="3"/>
    <x v="559"/>
    <x v="11"/>
    <x v="2"/>
    <x v="2"/>
    <x v="36"/>
    <x v="562"/>
    <x v="562"/>
  </r>
  <r>
    <x v="565"/>
    <x v="176"/>
    <x v="271"/>
    <x v="271"/>
    <x v="1"/>
    <x v="0"/>
    <x v="3"/>
    <x v="3"/>
    <x v="560"/>
    <x v="32"/>
    <x v="0"/>
    <x v="1"/>
    <x v="37"/>
    <x v="563"/>
    <x v="563"/>
  </r>
  <r>
    <x v="566"/>
    <x v="176"/>
    <x v="445"/>
    <x v="445"/>
    <x v="1"/>
    <x v="278"/>
    <x v="2"/>
    <x v="1"/>
    <x v="561"/>
    <x v="18"/>
    <x v="1"/>
    <x v="1"/>
    <x v="27"/>
    <x v="564"/>
    <x v="564"/>
  </r>
  <r>
    <x v="567"/>
    <x v="176"/>
    <x v="446"/>
    <x v="446"/>
    <x v="1"/>
    <x v="279"/>
    <x v="3"/>
    <x v="5"/>
    <x v="562"/>
    <x v="32"/>
    <x v="0"/>
    <x v="2"/>
    <x v="15"/>
    <x v="565"/>
    <x v="565"/>
  </r>
  <r>
    <x v="568"/>
    <x v="176"/>
    <x v="243"/>
    <x v="243"/>
    <x v="1"/>
    <x v="159"/>
    <x v="1"/>
    <x v="0"/>
    <x v="563"/>
    <x v="16"/>
    <x v="2"/>
    <x v="2"/>
    <x v="11"/>
    <x v="566"/>
    <x v="566"/>
  </r>
  <r>
    <x v="569"/>
    <x v="177"/>
    <x v="447"/>
    <x v="447"/>
    <x v="1"/>
    <x v="2"/>
    <x v="1"/>
    <x v="3"/>
    <x v="564"/>
    <x v="33"/>
    <x v="1"/>
    <x v="0"/>
    <x v="28"/>
    <x v="567"/>
    <x v="567"/>
  </r>
  <r>
    <x v="570"/>
    <x v="177"/>
    <x v="111"/>
    <x v="111"/>
    <x v="0"/>
    <x v="79"/>
    <x v="3"/>
    <x v="1"/>
    <x v="565"/>
    <x v="19"/>
    <x v="2"/>
    <x v="2"/>
    <x v="34"/>
    <x v="568"/>
    <x v="568"/>
  </r>
  <r>
    <x v="571"/>
    <x v="178"/>
    <x v="372"/>
    <x v="372"/>
    <x v="1"/>
    <x v="231"/>
    <x v="2"/>
    <x v="0"/>
    <x v="566"/>
    <x v="33"/>
    <x v="1"/>
    <x v="2"/>
    <x v="17"/>
    <x v="569"/>
    <x v="569"/>
  </r>
  <r>
    <x v="572"/>
    <x v="178"/>
    <x v="66"/>
    <x v="66"/>
    <x v="1"/>
    <x v="53"/>
    <x v="2"/>
    <x v="6"/>
    <x v="567"/>
    <x v="16"/>
    <x v="1"/>
    <x v="2"/>
    <x v="24"/>
    <x v="570"/>
    <x v="570"/>
  </r>
  <r>
    <x v="573"/>
    <x v="178"/>
    <x v="448"/>
    <x v="448"/>
    <x v="1"/>
    <x v="48"/>
    <x v="3"/>
    <x v="0"/>
    <x v="568"/>
    <x v="33"/>
    <x v="0"/>
    <x v="0"/>
    <x v="0"/>
    <x v="571"/>
    <x v="571"/>
  </r>
  <r>
    <x v="574"/>
    <x v="178"/>
    <x v="449"/>
    <x v="449"/>
    <x v="1"/>
    <x v="58"/>
    <x v="3"/>
    <x v="4"/>
    <x v="569"/>
    <x v="24"/>
    <x v="2"/>
    <x v="2"/>
    <x v="15"/>
    <x v="572"/>
    <x v="572"/>
  </r>
  <r>
    <x v="575"/>
    <x v="178"/>
    <x v="450"/>
    <x v="450"/>
    <x v="0"/>
    <x v="5"/>
    <x v="1"/>
    <x v="4"/>
    <x v="570"/>
    <x v="26"/>
    <x v="2"/>
    <x v="2"/>
    <x v="38"/>
    <x v="573"/>
    <x v="573"/>
  </r>
  <r>
    <x v="576"/>
    <x v="179"/>
    <x v="451"/>
    <x v="451"/>
    <x v="1"/>
    <x v="280"/>
    <x v="3"/>
    <x v="2"/>
    <x v="571"/>
    <x v="18"/>
    <x v="1"/>
    <x v="2"/>
    <x v="17"/>
    <x v="574"/>
    <x v="574"/>
  </r>
  <r>
    <x v="577"/>
    <x v="179"/>
    <x v="452"/>
    <x v="452"/>
    <x v="0"/>
    <x v="281"/>
    <x v="2"/>
    <x v="2"/>
    <x v="572"/>
    <x v="18"/>
    <x v="0"/>
    <x v="2"/>
    <x v="26"/>
    <x v="575"/>
    <x v="575"/>
  </r>
  <r>
    <x v="578"/>
    <x v="179"/>
    <x v="453"/>
    <x v="453"/>
    <x v="1"/>
    <x v="282"/>
    <x v="0"/>
    <x v="0"/>
    <x v="573"/>
    <x v="25"/>
    <x v="0"/>
    <x v="2"/>
    <x v="34"/>
    <x v="576"/>
    <x v="576"/>
  </r>
  <r>
    <x v="579"/>
    <x v="179"/>
    <x v="42"/>
    <x v="42"/>
    <x v="1"/>
    <x v="32"/>
    <x v="3"/>
    <x v="4"/>
    <x v="574"/>
    <x v="7"/>
    <x v="2"/>
    <x v="1"/>
    <x v="18"/>
    <x v="577"/>
    <x v="577"/>
  </r>
  <r>
    <x v="580"/>
    <x v="180"/>
    <x v="454"/>
    <x v="454"/>
    <x v="0"/>
    <x v="283"/>
    <x v="1"/>
    <x v="1"/>
    <x v="575"/>
    <x v="7"/>
    <x v="2"/>
    <x v="1"/>
    <x v="2"/>
    <x v="578"/>
    <x v="578"/>
  </r>
  <r>
    <x v="581"/>
    <x v="180"/>
    <x v="455"/>
    <x v="455"/>
    <x v="0"/>
    <x v="0"/>
    <x v="0"/>
    <x v="5"/>
    <x v="576"/>
    <x v="22"/>
    <x v="1"/>
    <x v="1"/>
    <x v="25"/>
    <x v="579"/>
    <x v="579"/>
  </r>
  <r>
    <x v="582"/>
    <x v="180"/>
    <x v="456"/>
    <x v="456"/>
    <x v="0"/>
    <x v="2"/>
    <x v="1"/>
    <x v="3"/>
    <x v="577"/>
    <x v="13"/>
    <x v="1"/>
    <x v="1"/>
    <x v="27"/>
    <x v="580"/>
    <x v="580"/>
  </r>
  <r>
    <x v="583"/>
    <x v="181"/>
    <x v="414"/>
    <x v="414"/>
    <x v="0"/>
    <x v="256"/>
    <x v="1"/>
    <x v="0"/>
    <x v="578"/>
    <x v="14"/>
    <x v="2"/>
    <x v="2"/>
    <x v="3"/>
    <x v="581"/>
    <x v="581"/>
  </r>
  <r>
    <x v="584"/>
    <x v="181"/>
    <x v="457"/>
    <x v="457"/>
    <x v="0"/>
    <x v="9"/>
    <x v="2"/>
    <x v="5"/>
    <x v="579"/>
    <x v="23"/>
    <x v="1"/>
    <x v="2"/>
    <x v="22"/>
    <x v="582"/>
    <x v="582"/>
  </r>
  <r>
    <x v="585"/>
    <x v="181"/>
    <x v="458"/>
    <x v="458"/>
    <x v="1"/>
    <x v="0"/>
    <x v="2"/>
    <x v="5"/>
    <x v="580"/>
    <x v="32"/>
    <x v="2"/>
    <x v="2"/>
    <x v="38"/>
    <x v="583"/>
    <x v="583"/>
  </r>
  <r>
    <x v="586"/>
    <x v="182"/>
    <x v="26"/>
    <x v="26"/>
    <x v="1"/>
    <x v="19"/>
    <x v="3"/>
    <x v="4"/>
    <x v="581"/>
    <x v="18"/>
    <x v="2"/>
    <x v="0"/>
    <x v="0"/>
    <x v="584"/>
    <x v="584"/>
  </r>
  <r>
    <x v="587"/>
    <x v="182"/>
    <x v="308"/>
    <x v="308"/>
    <x v="0"/>
    <x v="194"/>
    <x v="3"/>
    <x v="6"/>
    <x v="582"/>
    <x v="34"/>
    <x v="2"/>
    <x v="2"/>
    <x v="40"/>
    <x v="585"/>
    <x v="585"/>
  </r>
  <r>
    <x v="588"/>
    <x v="182"/>
    <x v="146"/>
    <x v="146"/>
    <x v="0"/>
    <x v="0"/>
    <x v="2"/>
    <x v="0"/>
    <x v="583"/>
    <x v="16"/>
    <x v="2"/>
    <x v="1"/>
    <x v="1"/>
    <x v="586"/>
    <x v="586"/>
  </r>
  <r>
    <x v="589"/>
    <x v="182"/>
    <x v="459"/>
    <x v="459"/>
    <x v="0"/>
    <x v="284"/>
    <x v="3"/>
    <x v="4"/>
    <x v="584"/>
    <x v="6"/>
    <x v="1"/>
    <x v="1"/>
    <x v="20"/>
    <x v="587"/>
    <x v="587"/>
  </r>
  <r>
    <x v="590"/>
    <x v="183"/>
    <x v="460"/>
    <x v="460"/>
    <x v="1"/>
    <x v="55"/>
    <x v="2"/>
    <x v="0"/>
    <x v="585"/>
    <x v="17"/>
    <x v="2"/>
    <x v="1"/>
    <x v="27"/>
    <x v="588"/>
    <x v="588"/>
  </r>
  <r>
    <x v="591"/>
    <x v="183"/>
    <x v="461"/>
    <x v="461"/>
    <x v="1"/>
    <x v="285"/>
    <x v="3"/>
    <x v="3"/>
    <x v="586"/>
    <x v="32"/>
    <x v="2"/>
    <x v="2"/>
    <x v="26"/>
    <x v="589"/>
    <x v="589"/>
  </r>
  <r>
    <x v="592"/>
    <x v="184"/>
    <x v="462"/>
    <x v="462"/>
    <x v="1"/>
    <x v="2"/>
    <x v="2"/>
    <x v="4"/>
    <x v="587"/>
    <x v="12"/>
    <x v="1"/>
    <x v="1"/>
    <x v="1"/>
    <x v="590"/>
    <x v="590"/>
  </r>
  <r>
    <x v="593"/>
    <x v="184"/>
    <x v="463"/>
    <x v="463"/>
    <x v="0"/>
    <x v="286"/>
    <x v="3"/>
    <x v="2"/>
    <x v="588"/>
    <x v="26"/>
    <x v="0"/>
    <x v="2"/>
    <x v="11"/>
    <x v="591"/>
    <x v="591"/>
  </r>
  <r>
    <x v="594"/>
    <x v="184"/>
    <x v="20"/>
    <x v="20"/>
    <x v="1"/>
    <x v="9"/>
    <x v="1"/>
    <x v="0"/>
    <x v="589"/>
    <x v="21"/>
    <x v="1"/>
    <x v="2"/>
    <x v="35"/>
    <x v="592"/>
    <x v="592"/>
  </r>
  <r>
    <x v="595"/>
    <x v="184"/>
    <x v="464"/>
    <x v="464"/>
    <x v="1"/>
    <x v="5"/>
    <x v="1"/>
    <x v="3"/>
    <x v="590"/>
    <x v="28"/>
    <x v="0"/>
    <x v="2"/>
    <x v="19"/>
    <x v="593"/>
    <x v="593"/>
  </r>
  <r>
    <x v="596"/>
    <x v="185"/>
    <x v="425"/>
    <x v="425"/>
    <x v="1"/>
    <x v="263"/>
    <x v="0"/>
    <x v="2"/>
    <x v="591"/>
    <x v="9"/>
    <x v="2"/>
    <x v="2"/>
    <x v="19"/>
    <x v="594"/>
    <x v="594"/>
  </r>
  <r>
    <x v="597"/>
    <x v="185"/>
    <x v="168"/>
    <x v="168"/>
    <x v="0"/>
    <x v="48"/>
    <x v="0"/>
    <x v="4"/>
    <x v="592"/>
    <x v="28"/>
    <x v="1"/>
    <x v="1"/>
    <x v="18"/>
    <x v="595"/>
    <x v="595"/>
  </r>
  <r>
    <x v="598"/>
    <x v="185"/>
    <x v="383"/>
    <x v="383"/>
    <x v="1"/>
    <x v="9"/>
    <x v="2"/>
    <x v="3"/>
    <x v="593"/>
    <x v="10"/>
    <x v="1"/>
    <x v="2"/>
    <x v="24"/>
    <x v="596"/>
    <x v="596"/>
  </r>
  <r>
    <x v="599"/>
    <x v="185"/>
    <x v="192"/>
    <x v="192"/>
    <x v="1"/>
    <x v="0"/>
    <x v="1"/>
    <x v="3"/>
    <x v="594"/>
    <x v="9"/>
    <x v="0"/>
    <x v="1"/>
    <x v="29"/>
    <x v="597"/>
    <x v="597"/>
  </r>
  <r>
    <x v="600"/>
    <x v="185"/>
    <x v="465"/>
    <x v="465"/>
    <x v="0"/>
    <x v="287"/>
    <x v="1"/>
    <x v="4"/>
    <x v="595"/>
    <x v="7"/>
    <x v="0"/>
    <x v="2"/>
    <x v="26"/>
    <x v="598"/>
    <x v="598"/>
  </r>
  <r>
    <x v="601"/>
    <x v="185"/>
    <x v="466"/>
    <x v="466"/>
    <x v="1"/>
    <x v="288"/>
    <x v="1"/>
    <x v="5"/>
    <x v="596"/>
    <x v="34"/>
    <x v="2"/>
    <x v="1"/>
    <x v="25"/>
    <x v="599"/>
    <x v="599"/>
  </r>
  <r>
    <x v="602"/>
    <x v="186"/>
    <x v="467"/>
    <x v="467"/>
    <x v="0"/>
    <x v="289"/>
    <x v="2"/>
    <x v="3"/>
    <x v="597"/>
    <x v="18"/>
    <x v="1"/>
    <x v="2"/>
    <x v="38"/>
    <x v="600"/>
    <x v="600"/>
  </r>
  <r>
    <x v="603"/>
    <x v="187"/>
    <x v="204"/>
    <x v="204"/>
    <x v="1"/>
    <x v="5"/>
    <x v="1"/>
    <x v="4"/>
    <x v="598"/>
    <x v="11"/>
    <x v="1"/>
    <x v="2"/>
    <x v="11"/>
    <x v="601"/>
    <x v="601"/>
  </r>
  <r>
    <x v="604"/>
    <x v="187"/>
    <x v="468"/>
    <x v="468"/>
    <x v="1"/>
    <x v="290"/>
    <x v="1"/>
    <x v="1"/>
    <x v="599"/>
    <x v="30"/>
    <x v="2"/>
    <x v="0"/>
    <x v="30"/>
    <x v="602"/>
    <x v="602"/>
  </r>
  <r>
    <x v="605"/>
    <x v="187"/>
    <x v="112"/>
    <x v="112"/>
    <x v="0"/>
    <x v="2"/>
    <x v="2"/>
    <x v="6"/>
    <x v="600"/>
    <x v="1"/>
    <x v="2"/>
    <x v="1"/>
    <x v="14"/>
    <x v="603"/>
    <x v="603"/>
  </r>
  <r>
    <x v="606"/>
    <x v="187"/>
    <x v="99"/>
    <x v="99"/>
    <x v="1"/>
    <x v="2"/>
    <x v="0"/>
    <x v="5"/>
    <x v="601"/>
    <x v="10"/>
    <x v="1"/>
    <x v="1"/>
    <x v="27"/>
    <x v="604"/>
    <x v="604"/>
  </r>
  <r>
    <x v="607"/>
    <x v="187"/>
    <x v="308"/>
    <x v="308"/>
    <x v="0"/>
    <x v="194"/>
    <x v="2"/>
    <x v="0"/>
    <x v="602"/>
    <x v="3"/>
    <x v="1"/>
    <x v="2"/>
    <x v="34"/>
    <x v="605"/>
    <x v="605"/>
  </r>
  <r>
    <x v="608"/>
    <x v="188"/>
    <x v="350"/>
    <x v="350"/>
    <x v="1"/>
    <x v="0"/>
    <x v="0"/>
    <x v="2"/>
    <x v="603"/>
    <x v="27"/>
    <x v="2"/>
    <x v="2"/>
    <x v="4"/>
    <x v="606"/>
    <x v="606"/>
  </r>
  <r>
    <x v="609"/>
    <x v="188"/>
    <x v="469"/>
    <x v="469"/>
    <x v="1"/>
    <x v="291"/>
    <x v="3"/>
    <x v="5"/>
    <x v="604"/>
    <x v="11"/>
    <x v="0"/>
    <x v="2"/>
    <x v="3"/>
    <x v="607"/>
    <x v="607"/>
  </r>
  <r>
    <x v="610"/>
    <x v="188"/>
    <x v="323"/>
    <x v="323"/>
    <x v="0"/>
    <x v="55"/>
    <x v="3"/>
    <x v="3"/>
    <x v="605"/>
    <x v="3"/>
    <x v="1"/>
    <x v="1"/>
    <x v="27"/>
    <x v="608"/>
    <x v="608"/>
  </r>
  <r>
    <x v="611"/>
    <x v="189"/>
    <x v="470"/>
    <x v="470"/>
    <x v="0"/>
    <x v="9"/>
    <x v="3"/>
    <x v="0"/>
    <x v="606"/>
    <x v="24"/>
    <x v="0"/>
    <x v="1"/>
    <x v="6"/>
    <x v="609"/>
    <x v="609"/>
  </r>
  <r>
    <x v="612"/>
    <x v="189"/>
    <x v="322"/>
    <x v="322"/>
    <x v="1"/>
    <x v="5"/>
    <x v="1"/>
    <x v="2"/>
    <x v="607"/>
    <x v="33"/>
    <x v="1"/>
    <x v="1"/>
    <x v="32"/>
    <x v="610"/>
    <x v="610"/>
  </r>
  <r>
    <x v="613"/>
    <x v="190"/>
    <x v="471"/>
    <x v="471"/>
    <x v="0"/>
    <x v="292"/>
    <x v="2"/>
    <x v="4"/>
    <x v="608"/>
    <x v="19"/>
    <x v="2"/>
    <x v="2"/>
    <x v="21"/>
    <x v="611"/>
    <x v="611"/>
  </r>
  <r>
    <x v="614"/>
    <x v="190"/>
    <x v="472"/>
    <x v="472"/>
    <x v="0"/>
    <x v="5"/>
    <x v="3"/>
    <x v="5"/>
    <x v="609"/>
    <x v="35"/>
    <x v="0"/>
    <x v="1"/>
    <x v="25"/>
    <x v="612"/>
    <x v="612"/>
  </r>
  <r>
    <x v="615"/>
    <x v="191"/>
    <x v="473"/>
    <x v="473"/>
    <x v="0"/>
    <x v="293"/>
    <x v="2"/>
    <x v="5"/>
    <x v="610"/>
    <x v="29"/>
    <x v="2"/>
    <x v="1"/>
    <x v="29"/>
    <x v="613"/>
    <x v="613"/>
  </r>
  <r>
    <x v="616"/>
    <x v="192"/>
    <x v="474"/>
    <x v="474"/>
    <x v="0"/>
    <x v="294"/>
    <x v="2"/>
    <x v="6"/>
    <x v="611"/>
    <x v="2"/>
    <x v="1"/>
    <x v="1"/>
    <x v="37"/>
    <x v="614"/>
    <x v="614"/>
  </r>
  <r>
    <x v="617"/>
    <x v="192"/>
    <x v="475"/>
    <x v="475"/>
    <x v="0"/>
    <x v="55"/>
    <x v="1"/>
    <x v="3"/>
    <x v="612"/>
    <x v="31"/>
    <x v="1"/>
    <x v="1"/>
    <x v="31"/>
    <x v="615"/>
    <x v="615"/>
  </r>
  <r>
    <x v="618"/>
    <x v="192"/>
    <x v="95"/>
    <x v="95"/>
    <x v="1"/>
    <x v="48"/>
    <x v="2"/>
    <x v="5"/>
    <x v="613"/>
    <x v="13"/>
    <x v="2"/>
    <x v="1"/>
    <x v="2"/>
    <x v="616"/>
    <x v="616"/>
  </r>
  <r>
    <x v="619"/>
    <x v="192"/>
    <x v="476"/>
    <x v="476"/>
    <x v="1"/>
    <x v="295"/>
    <x v="3"/>
    <x v="5"/>
    <x v="614"/>
    <x v="4"/>
    <x v="1"/>
    <x v="2"/>
    <x v="23"/>
    <x v="617"/>
    <x v="617"/>
  </r>
  <r>
    <x v="620"/>
    <x v="192"/>
    <x v="176"/>
    <x v="176"/>
    <x v="1"/>
    <x v="115"/>
    <x v="0"/>
    <x v="3"/>
    <x v="615"/>
    <x v="7"/>
    <x v="2"/>
    <x v="0"/>
    <x v="0"/>
    <x v="618"/>
    <x v="618"/>
  </r>
  <r>
    <x v="621"/>
    <x v="192"/>
    <x v="466"/>
    <x v="466"/>
    <x v="1"/>
    <x v="288"/>
    <x v="2"/>
    <x v="5"/>
    <x v="616"/>
    <x v="9"/>
    <x v="0"/>
    <x v="1"/>
    <x v="14"/>
    <x v="619"/>
    <x v="619"/>
  </r>
  <r>
    <x v="622"/>
    <x v="192"/>
    <x v="470"/>
    <x v="470"/>
    <x v="0"/>
    <x v="9"/>
    <x v="3"/>
    <x v="6"/>
    <x v="617"/>
    <x v="28"/>
    <x v="2"/>
    <x v="2"/>
    <x v="36"/>
    <x v="620"/>
    <x v="620"/>
  </r>
  <r>
    <x v="623"/>
    <x v="192"/>
    <x v="477"/>
    <x v="477"/>
    <x v="1"/>
    <x v="2"/>
    <x v="2"/>
    <x v="6"/>
    <x v="618"/>
    <x v="31"/>
    <x v="2"/>
    <x v="1"/>
    <x v="33"/>
    <x v="621"/>
    <x v="621"/>
  </r>
  <r>
    <x v="624"/>
    <x v="192"/>
    <x v="478"/>
    <x v="478"/>
    <x v="1"/>
    <x v="0"/>
    <x v="1"/>
    <x v="1"/>
    <x v="619"/>
    <x v="28"/>
    <x v="0"/>
    <x v="1"/>
    <x v="14"/>
    <x v="622"/>
    <x v="622"/>
  </r>
  <r>
    <x v="625"/>
    <x v="193"/>
    <x v="479"/>
    <x v="479"/>
    <x v="1"/>
    <x v="0"/>
    <x v="1"/>
    <x v="0"/>
    <x v="620"/>
    <x v="15"/>
    <x v="1"/>
    <x v="2"/>
    <x v="3"/>
    <x v="623"/>
    <x v="623"/>
  </r>
  <r>
    <x v="626"/>
    <x v="193"/>
    <x v="116"/>
    <x v="116"/>
    <x v="1"/>
    <x v="81"/>
    <x v="1"/>
    <x v="5"/>
    <x v="621"/>
    <x v="30"/>
    <x v="1"/>
    <x v="2"/>
    <x v="13"/>
    <x v="624"/>
    <x v="624"/>
  </r>
  <r>
    <x v="627"/>
    <x v="193"/>
    <x v="258"/>
    <x v="258"/>
    <x v="1"/>
    <x v="5"/>
    <x v="2"/>
    <x v="3"/>
    <x v="622"/>
    <x v="13"/>
    <x v="1"/>
    <x v="1"/>
    <x v="31"/>
    <x v="625"/>
    <x v="625"/>
  </r>
  <r>
    <x v="628"/>
    <x v="194"/>
    <x v="480"/>
    <x v="480"/>
    <x v="0"/>
    <x v="55"/>
    <x v="1"/>
    <x v="3"/>
    <x v="623"/>
    <x v="17"/>
    <x v="1"/>
    <x v="1"/>
    <x v="31"/>
    <x v="626"/>
    <x v="626"/>
  </r>
  <r>
    <x v="629"/>
    <x v="194"/>
    <x v="481"/>
    <x v="481"/>
    <x v="1"/>
    <x v="296"/>
    <x v="2"/>
    <x v="4"/>
    <x v="624"/>
    <x v="7"/>
    <x v="2"/>
    <x v="1"/>
    <x v="20"/>
    <x v="627"/>
    <x v="627"/>
  </r>
  <r>
    <x v="630"/>
    <x v="195"/>
    <x v="362"/>
    <x v="362"/>
    <x v="0"/>
    <x v="2"/>
    <x v="2"/>
    <x v="0"/>
    <x v="625"/>
    <x v="8"/>
    <x v="0"/>
    <x v="1"/>
    <x v="25"/>
    <x v="628"/>
    <x v="628"/>
  </r>
  <r>
    <x v="631"/>
    <x v="195"/>
    <x v="148"/>
    <x v="148"/>
    <x v="1"/>
    <x v="5"/>
    <x v="1"/>
    <x v="6"/>
    <x v="626"/>
    <x v="9"/>
    <x v="2"/>
    <x v="2"/>
    <x v="26"/>
    <x v="629"/>
    <x v="629"/>
  </r>
  <r>
    <x v="632"/>
    <x v="195"/>
    <x v="482"/>
    <x v="482"/>
    <x v="0"/>
    <x v="5"/>
    <x v="2"/>
    <x v="6"/>
    <x v="627"/>
    <x v="12"/>
    <x v="1"/>
    <x v="0"/>
    <x v="0"/>
    <x v="630"/>
    <x v="630"/>
  </r>
  <r>
    <x v="633"/>
    <x v="196"/>
    <x v="483"/>
    <x v="483"/>
    <x v="1"/>
    <x v="58"/>
    <x v="0"/>
    <x v="5"/>
    <x v="628"/>
    <x v="15"/>
    <x v="0"/>
    <x v="2"/>
    <x v="34"/>
    <x v="631"/>
    <x v="631"/>
  </r>
  <r>
    <x v="634"/>
    <x v="196"/>
    <x v="150"/>
    <x v="150"/>
    <x v="1"/>
    <x v="99"/>
    <x v="1"/>
    <x v="0"/>
    <x v="629"/>
    <x v="4"/>
    <x v="1"/>
    <x v="1"/>
    <x v="29"/>
    <x v="632"/>
    <x v="632"/>
  </r>
  <r>
    <x v="635"/>
    <x v="197"/>
    <x v="484"/>
    <x v="484"/>
    <x v="1"/>
    <x v="297"/>
    <x v="1"/>
    <x v="2"/>
    <x v="630"/>
    <x v="1"/>
    <x v="0"/>
    <x v="2"/>
    <x v="15"/>
    <x v="633"/>
    <x v="633"/>
  </r>
  <r>
    <x v="636"/>
    <x v="197"/>
    <x v="485"/>
    <x v="485"/>
    <x v="0"/>
    <x v="298"/>
    <x v="1"/>
    <x v="4"/>
    <x v="631"/>
    <x v="14"/>
    <x v="2"/>
    <x v="2"/>
    <x v="35"/>
    <x v="634"/>
    <x v="634"/>
  </r>
  <r>
    <x v="637"/>
    <x v="197"/>
    <x v="486"/>
    <x v="486"/>
    <x v="1"/>
    <x v="299"/>
    <x v="1"/>
    <x v="6"/>
    <x v="632"/>
    <x v="18"/>
    <x v="2"/>
    <x v="1"/>
    <x v="27"/>
    <x v="635"/>
    <x v="635"/>
  </r>
  <r>
    <x v="638"/>
    <x v="198"/>
    <x v="423"/>
    <x v="423"/>
    <x v="1"/>
    <x v="5"/>
    <x v="2"/>
    <x v="2"/>
    <x v="633"/>
    <x v="17"/>
    <x v="1"/>
    <x v="1"/>
    <x v="29"/>
    <x v="636"/>
    <x v="636"/>
  </r>
  <r>
    <x v="639"/>
    <x v="199"/>
    <x v="487"/>
    <x v="487"/>
    <x v="1"/>
    <x v="48"/>
    <x v="1"/>
    <x v="0"/>
    <x v="634"/>
    <x v="29"/>
    <x v="2"/>
    <x v="1"/>
    <x v="14"/>
    <x v="637"/>
    <x v="637"/>
  </r>
  <r>
    <x v="640"/>
    <x v="199"/>
    <x v="159"/>
    <x v="159"/>
    <x v="1"/>
    <x v="105"/>
    <x v="1"/>
    <x v="1"/>
    <x v="635"/>
    <x v="16"/>
    <x v="2"/>
    <x v="2"/>
    <x v="13"/>
    <x v="638"/>
    <x v="638"/>
  </r>
  <r>
    <x v="641"/>
    <x v="199"/>
    <x v="118"/>
    <x v="118"/>
    <x v="0"/>
    <x v="82"/>
    <x v="0"/>
    <x v="4"/>
    <x v="636"/>
    <x v="20"/>
    <x v="1"/>
    <x v="2"/>
    <x v="5"/>
    <x v="639"/>
    <x v="639"/>
  </r>
  <r>
    <x v="642"/>
    <x v="200"/>
    <x v="355"/>
    <x v="355"/>
    <x v="1"/>
    <x v="2"/>
    <x v="3"/>
    <x v="5"/>
    <x v="637"/>
    <x v="23"/>
    <x v="2"/>
    <x v="2"/>
    <x v="23"/>
    <x v="640"/>
    <x v="640"/>
  </r>
  <r>
    <x v="643"/>
    <x v="200"/>
    <x v="145"/>
    <x v="145"/>
    <x v="0"/>
    <x v="97"/>
    <x v="0"/>
    <x v="2"/>
    <x v="638"/>
    <x v="3"/>
    <x v="1"/>
    <x v="1"/>
    <x v="29"/>
    <x v="641"/>
    <x v="641"/>
  </r>
  <r>
    <x v="644"/>
    <x v="200"/>
    <x v="173"/>
    <x v="173"/>
    <x v="1"/>
    <x v="113"/>
    <x v="2"/>
    <x v="2"/>
    <x v="639"/>
    <x v="31"/>
    <x v="1"/>
    <x v="2"/>
    <x v="17"/>
    <x v="642"/>
    <x v="642"/>
  </r>
  <r>
    <x v="645"/>
    <x v="200"/>
    <x v="289"/>
    <x v="289"/>
    <x v="1"/>
    <x v="9"/>
    <x v="3"/>
    <x v="2"/>
    <x v="640"/>
    <x v="15"/>
    <x v="2"/>
    <x v="1"/>
    <x v="16"/>
    <x v="643"/>
    <x v="643"/>
  </r>
  <r>
    <x v="646"/>
    <x v="201"/>
    <x v="488"/>
    <x v="488"/>
    <x v="1"/>
    <x v="9"/>
    <x v="2"/>
    <x v="0"/>
    <x v="641"/>
    <x v="28"/>
    <x v="2"/>
    <x v="2"/>
    <x v="26"/>
    <x v="644"/>
    <x v="644"/>
  </r>
  <r>
    <x v="647"/>
    <x v="201"/>
    <x v="205"/>
    <x v="205"/>
    <x v="1"/>
    <x v="133"/>
    <x v="2"/>
    <x v="4"/>
    <x v="642"/>
    <x v="31"/>
    <x v="2"/>
    <x v="2"/>
    <x v="13"/>
    <x v="645"/>
    <x v="645"/>
  </r>
  <r>
    <x v="648"/>
    <x v="201"/>
    <x v="315"/>
    <x v="315"/>
    <x v="1"/>
    <x v="58"/>
    <x v="1"/>
    <x v="3"/>
    <x v="643"/>
    <x v="35"/>
    <x v="1"/>
    <x v="2"/>
    <x v="13"/>
    <x v="646"/>
    <x v="646"/>
  </r>
  <r>
    <x v="649"/>
    <x v="202"/>
    <x v="165"/>
    <x v="165"/>
    <x v="1"/>
    <x v="2"/>
    <x v="2"/>
    <x v="6"/>
    <x v="644"/>
    <x v="22"/>
    <x v="2"/>
    <x v="2"/>
    <x v="4"/>
    <x v="647"/>
    <x v="647"/>
  </r>
  <r>
    <x v="650"/>
    <x v="202"/>
    <x v="489"/>
    <x v="489"/>
    <x v="1"/>
    <x v="300"/>
    <x v="0"/>
    <x v="1"/>
    <x v="645"/>
    <x v="4"/>
    <x v="2"/>
    <x v="1"/>
    <x v="33"/>
    <x v="648"/>
    <x v="648"/>
  </r>
  <r>
    <x v="651"/>
    <x v="202"/>
    <x v="490"/>
    <x v="490"/>
    <x v="1"/>
    <x v="301"/>
    <x v="2"/>
    <x v="6"/>
    <x v="646"/>
    <x v="28"/>
    <x v="1"/>
    <x v="2"/>
    <x v="7"/>
    <x v="649"/>
    <x v="649"/>
  </r>
  <r>
    <x v="652"/>
    <x v="203"/>
    <x v="171"/>
    <x v="171"/>
    <x v="0"/>
    <x v="0"/>
    <x v="3"/>
    <x v="6"/>
    <x v="647"/>
    <x v="5"/>
    <x v="2"/>
    <x v="2"/>
    <x v="5"/>
    <x v="650"/>
    <x v="650"/>
  </r>
  <r>
    <x v="653"/>
    <x v="203"/>
    <x v="272"/>
    <x v="272"/>
    <x v="0"/>
    <x v="174"/>
    <x v="2"/>
    <x v="0"/>
    <x v="648"/>
    <x v="22"/>
    <x v="1"/>
    <x v="1"/>
    <x v="37"/>
    <x v="651"/>
    <x v="651"/>
  </r>
  <r>
    <x v="654"/>
    <x v="204"/>
    <x v="393"/>
    <x v="393"/>
    <x v="0"/>
    <x v="244"/>
    <x v="1"/>
    <x v="1"/>
    <x v="649"/>
    <x v="13"/>
    <x v="1"/>
    <x v="2"/>
    <x v="36"/>
    <x v="652"/>
    <x v="652"/>
  </r>
  <r>
    <x v="655"/>
    <x v="204"/>
    <x v="491"/>
    <x v="491"/>
    <x v="0"/>
    <x v="9"/>
    <x v="0"/>
    <x v="6"/>
    <x v="650"/>
    <x v="16"/>
    <x v="2"/>
    <x v="1"/>
    <x v="16"/>
    <x v="653"/>
    <x v="653"/>
  </r>
  <r>
    <x v="656"/>
    <x v="204"/>
    <x v="180"/>
    <x v="180"/>
    <x v="1"/>
    <x v="5"/>
    <x v="1"/>
    <x v="6"/>
    <x v="651"/>
    <x v="33"/>
    <x v="2"/>
    <x v="0"/>
    <x v="9"/>
    <x v="654"/>
    <x v="654"/>
  </r>
  <r>
    <x v="657"/>
    <x v="204"/>
    <x v="492"/>
    <x v="492"/>
    <x v="0"/>
    <x v="302"/>
    <x v="0"/>
    <x v="0"/>
    <x v="652"/>
    <x v="21"/>
    <x v="1"/>
    <x v="2"/>
    <x v="8"/>
    <x v="655"/>
    <x v="655"/>
  </r>
  <r>
    <x v="658"/>
    <x v="205"/>
    <x v="319"/>
    <x v="319"/>
    <x v="0"/>
    <x v="200"/>
    <x v="1"/>
    <x v="4"/>
    <x v="653"/>
    <x v="4"/>
    <x v="1"/>
    <x v="1"/>
    <x v="12"/>
    <x v="656"/>
    <x v="656"/>
  </r>
  <r>
    <x v="659"/>
    <x v="205"/>
    <x v="446"/>
    <x v="446"/>
    <x v="1"/>
    <x v="279"/>
    <x v="0"/>
    <x v="0"/>
    <x v="654"/>
    <x v="6"/>
    <x v="1"/>
    <x v="2"/>
    <x v="19"/>
    <x v="657"/>
    <x v="657"/>
  </r>
  <r>
    <x v="660"/>
    <x v="206"/>
    <x v="493"/>
    <x v="493"/>
    <x v="0"/>
    <x v="9"/>
    <x v="1"/>
    <x v="1"/>
    <x v="655"/>
    <x v="30"/>
    <x v="1"/>
    <x v="1"/>
    <x v="33"/>
    <x v="658"/>
    <x v="658"/>
  </r>
  <r>
    <x v="661"/>
    <x v="206"/>
    <x v="494"/>
    <x v="494"/>
    <x v="0"/>
    <x v="2"/>
    <x v="0"/>
    <x v="3"/>
    <x v="656"/>
    <x v="22"/>
    <x v="1"/>
    <x v="2"/>
    <x v="13"/>
    <x v="659"/>
    <x v="659"/>
  </r>
  <r>
    <x v="662"/>
    <x v="206"/>
    <x v="363"/>
    <x v="363"/>
    <x v="1"/>
    <x v="5"/>
    <x v="1"/>
    <x v="0"/>
    <x v="657"/>
    <x v="7"/>
    <x v="0"/>
    <x v="0"/>
    <x v="30"/>
    <x v="660"/>
    <x v="660"/>
  </r>
  <r>
    <x v="663"/>
    <x v="207"/>
    <x v="495"/>
    <x v="495"/>
    <x v="0"/>
    <x v="9"/>
    <x v="2"/>
    <x v="6"/>
    <x v="658"/>
    <x v="11"/>
    <x v="1"/>
    <x v="1"/>
    <x v="33"/>
    <x v="661"/>
    <x v="661"/>
  </r>
  <r>
    <x v="664"/>
    <x v="207"/>
    <x v="496"/>
    <x v="496"/>
    <x v="0"/>
    <x v="303"/>
    <x v="0"/>
    <x v="3"/>
    <x v="659"/>
    <x v="0"/>
    <x v="0"/>
    <x v="2"/>
    <x v="35"/>
    <x v="662"/>
    <x v="662"/>
  </r>
  <r>
    <x v="665"/>
    <x v="208"/>
    <x v="112"/>
    <x v="112"/>
    <x v="0"/>
    <x v="2"/>
    <x v="2"/>
    <x v="5"/>
    <x v="660"/>
    <x v="2"/>
    <x v="1"/>
    <x v="2"/>
    <x v="4"/>
    <x v="663"/>
    <x v="663"/>
  </r>
  <r>
    <x v="666"/>
    <x v="208"/>
    <x v="77"/>
    <x v="77"/>
    <x v="0"/>
    <x v="60"/>
    <x v="1"/>
    <x v="2"/>
    <x v="661"/>
    <x v="6"/>
    <x v="1"/>
    <x v="2"/>
    <x v="40"/>
    <x v="664"/>
    <x v="664"/>
  </r>
  <r>
    <x v="667"/>
    <x v="209"/>
    <x v="497"/>
    <x v="497"/>
    <x v="0"/>
    <x v="304"/>
    <x v="1"/>
    <x v="4"/>
    <x v="662"/>
    <x v="26"/>
    <x v="1"/>
    <x v="2"/>
    <x v="26"/>
    <x v="665"/>
    <x v="665"/>
  </r>
  <r>
    <x v="668"/>
    <x v="209"/>
    <x v="498"/>
    <x v="498"/>
    <x v="0"/>
    <x v="5"/>
    <x v="1"/>
    <x v="0"/>
    <x v="663"/>
    <x v="4"/>
    <x v="1"/>
    <x v="0"/>
    <x v="9"/>
    <x v="666"/>
    <x v="666"/>
  </r>
  <r>
    <x v="669"/>
    <x v="209"/>
    <x v="499"/>
    <x v="499"/>
    <x v="1"/>
    <x v="305"/>
    <x v="3"/>
    <x v="1"/>
    <x v="664"/>
    <x v="26"/>
    <x v="1"/>
    <x v="2"/>
    <x v="26"/>
    <x v="667"/>
    <x v="667"/>
  </r>
  <r>
    <x v="670"/>
    <x v="209"/>
    <x v="500"/>
    <x v="500"/>
    <x v="1"/>
    <x v="9"/>
    <x v="0"/>
    <x v="5"/>
    <x v="665"/>
    <x v="29"/>
    <x v="1"/>
    <x v="2"/>
    <x v="40"/>
    <x v="668"/>
    <x v="668"/>
  </r>
  <r>
    <x v="671"/>
    <x v="210"/>
    <x v="268"/>
    <x v="268"/>
    <x v="0"/>
    <x v="103"/>
    <x v="2"/>
    <x v="5"/>
    <x v="666"/>
    <x v="31"/>
    <x v="1"/>
    <x v="1"/>
    <x v="27"/>
    <x v="669"/>
    <x v="669"/>
  </r>
  <r>
    <x v="672"/>
    <x v="210"/>
    <x v="10"/>
    <x v="10"/>
    <x v="0"/>
    <x v="8"/>
    <x v="2"/>
    <x v="5"/>
    <x v="667"/>
    <x v="8"/>
    <x v="2"/>
    <x v="2"/>
    <x v="7"/>
    <x v="670"/>
    <x v="670"/>
  </r>
  <r>
    <x v="673"/>
    <x v="210"/>
    <x v="137"/>
    <x v="137"/>
    <x v="0"/>
    <x v="5"/>
    <x v="2"/>
    <x v="6"/>
    <x v="668"/>
    <x v="21"/>
    <x v="2"/>
    <x v="1"/>
    <x v="32"/>
    <x v="671"/>
    <x v="671"/>
  </r>
  <r>
    <x v="674"/>
    <x v="211"/>
    <x v="363"/>
    <x v="363"/>
    <x v="1"/>
    <x v="5"/>
    <x v="2"/>
    <x v="1"/>
    <x v="669"/>
    <x v="25"/>
    <x v="2"/>
    <x v="1"/>
    <x v="6"/>
    <x v="672"/>
    <x v="672"/>
  </r>
  <r>
    <x v="675"/>
    <x v="211"/>
    <x v="253"/>
    <x v="253"/>
    <x v="1"/>
    <x v="163"/>
    <x v="2"/>
    <x v="3"/>
    <x v="670"/>
    <x v="16"/>
    <x v="2"/>
    <x v="1"/>
    <x v="27"/>
    <x v="673"/>
    <x v="673"/>
  </r>
  <r>
    <x v="676"/>
    <x v="212"/>
    <x v="357"/>
    <x v="357"/>
    <x v="1"/>
    <x v="223"/>
    <x v="3"/>
    <x v="2"/>
    <x v="671"/>
    <x v="28"/>
    <x v="0"/>
    <x v="1"/>
    <x v="20"/>
    <x v="674"/>
    <x v="674"/>
  </r>
  <r>
    <x v="677"/>
    <x v="212"/>
    <x v="362"/>
    <x v="362"/>
    <x v="0"/>
    <x v="2"/>
    <x v="2"/>
    <x v="5"/>
    <x v="672"/>
    <x v="28"/>
    <x v="2"/>
    <x v="2"/>
    <x v="38"/>
    <x v="675"/>
    <x v="675"/>
  </r>
  <r>
    <x v="678"/>
    <x v="212"/>
    <x v="501"/>
    <x v="501"/>
    <x v="0"/>
    <x v="306"/>
    <x v="2"/>
    <x v="5"/>
    <x v="673"/>
    <x v="28"/>
    <x v="2"/>
    <x v="2"/>
    <x v="15"/>
    <x v="676"/>
    <x v="676"/>
  </r>
  <r>
    <x v="679"/>
    <x v="212"/>
    <x v="313"/>
    <x v="313"/>
    <x v="0"/>
    <x v="198"/>
    <x v="1"/>
    <x v="5"/>
    <x v="674"/>
    <x v="25"/>
    <x v="1"/>
    <x v="2"/>
    <x v="36"/>
    <x v="677"/>
    <x v="677"/>
  </r>
  <r>
    <x v="680"/>
    <x v="212"/>
    <x v="502"/>
    <x v="502"/>
    <x v="0"/>
    <x v="307"/>
    <x v="1"/>
    <x v="0"/>
    <x v="675"/>
    <x v="14"/>
    <x v="2"/>
    <x v="2"/>
    <x v="13"/>
    <x v="678"/>
    <x v="678"/>
  </r>
  <r>
    <x v="681"/>
    <x v="213"/>
    <x v="217"/>
    <x v="217"/>
    <x v="0"/>
    <x v="143"/>
    <x v="0"/>
    <x v="5"/>
    <x v="676"/>
    <x v="20"/>
    <x v="0"/>
    <x v="2"/>
    <x v="35"/>
    <x v="679"/>
    <x v="679"/>
  </r>
  <r>
    <x v="682"/>
    <x v="213"/>
    <x v="503"/>
    <x v="503"/>
    <x v="1"/>
    <x v="308"/>
    <x v="0"/>
    <x v="6"/>
    <x v="677"/>
    <x v="18"/>
    <x v="2"/>
    <x v="2"/>
    <x v="21"/>
    <x v="680"/>
    <x v="680"/>
  </r>
  <r>
    <x v="683"/>
    <x v="214"/>
    <x v="504"/>
    <x v="504"/>
    <x v="0"/>
    <x v="309"/>
    <x v="3"/>
    <x v="1"/>
    <x v="678"/>
    <x v="29"/>
    <x v="1"/>
    <x v="1"/>
    <x v="31"/>
    <x v="681"/>
    <x v="681"/>
  </r>
  <r>
    <x v="684"/>
    <x v="214"/>
    <x v="88"/>
    <x v="88"/>
    <x v="0"/>
    <x v="55"/>
    <x v="3"/>
    <x v="6"/>
    <x v="679"/>
    <x v="23"/>
    <x v="1"/>
    <x v="1"/>
    <x v="12"/>
    <x v="682"/>
    <x v="682"/>
  </r>
  <r>
    <x v="685"/>
    <x v="214"/>
    <x v="206"/>
    <x v="206"/>
    <x v="0"/>
    <x v="134"/>
    <x v="3"/>
    <x v="3"/>
    <x v="680"/>
    <x v="35"/>
    <x v="0"/>
    <x v="2"/>
    <x v="39"/>
    <x v="683"/>
    <x v="683"/>
  </r>
  <r>
    <x v="686"/>
    <x v="215"/>
    <x v="417"/>
    <x v="417"/>
    <x v="1"/>
    <x v="258"/>
    <x v="0"/>
    <x v="1"/>
    <x v="681"/>
    <x v="10"/>
    <x v="1"/>
    <x v="1"/>
    <x v="18"/>
    <x v="684"/>
    <x v="684"/>
  </r>
  <r>
    <x v="687"/>
    <x v="215"/>
    <x v="323"/>
    <x v="323"/>
    <x v="0"/>
    <x v="55"/>
    <x v="3"/>
    <x v="0"/>
    <x v="682"/>
    <x v="20"/>
    <x v="2"/>
    <x v="1"/>
    <x v="32"/>
    <x v="685"/>
    <x v="685"/>
  </r>
  <r>
    <x v="688"/>
    <x v="216"/>
    <x v="505"/>
    <x v="505"/>
    <x v="0"/>
    <x v="310"/>
    <x v="2"/>
    <x v="1"/>
    <x v="683"/>
    <x v="15"/>
    <x v="1"/>
    <x v="0"/>
    <x v="9"/>
    <x v="686"/>
    <x v="686"/>
  </r>
  <r>
    <x v="689"/>
    <x v="216"/>
    <x v="413"/>
    <x v="413"/>
    <x v="1"/>
    <x v="255"/>
    <x v="0"/>
    <x v="2"/>
    <x v="684"/>
    <x v="35"/>
    <x v="1"/>
    <x v="2"/>
    <x v="3"/>
    <x v="687"/>
    <x v="687"/>
  </r>
  <r>
    <x v="690"/>
    <x v="216"/>
    <x v="178"/>
    <x v="178"/>
    <x v="0"/>
    <x v="117"/>
    <x v="1"/>
    <x v="2"/>
    <x v="685"/>
    <x v="6"/>
    <x v="0"/>
    <x v="2"/>
    <x v="7"/>
    <x v="688"/>
    <x v="688"/>
  </r>
  <r>
    <x v="691"/>
    <x v="217"/>
    <x v="506"/>
    <x v="506"/>
    <x v="1"/>
    <x v="311"/>
    <x v="0"/>
    <x v="2"/>
    <x v="686"/>
    <x v="11"/>
    <x v="0"/>
    <x v="0"/>
    <x v="28"/>
    <x v="689"/>
    <x v="689"/>
  </r>
  <r>
    <x v="692"/>
    <x v="217"/>
    <x v="255"/>
    <x v="255"/>
    <x v="0"/>
    <x v="9"/>
    <x v="1"/>
    <x v="2"/>
    <x v="687"/>
    <x v="5"/>
    <x v="1"/>
    <x v="1"/>
    <x v="37"/>
    <x v="690"/>
    <x v="690"/>
  </r>
  <r>
    <x v="693"/>
    <x v="217"/>
    <x v="507"/>
    <x v="507"/>
    <x v="0"/>
    <x v="5"/>
    <x v="1"/>
    <x v="0"/>
    <x v="688"/>
    <x v="2"/>
    <x v="2"/>
    <x v="1"/>
    <x v="27"/>
    <x v="691"/>
    <x v="691"/>
  </r>
  <r>
    <x v="694"/>
    <x v="217"/>
    <x v="508"/>
    <x v="508"/>
    <x v="1"/>
    <x v="48"/>
    <x v="3"/>
    <x v="4"/>
    <x v="689"/>
    <x v="17"/>
    <x v="2"/>
    <x v="2"/>
    <x v="24"/>
    <x v="692"/>
    <x v="692"/>
  </r>
  <r>
    <x v="695"/>
    <x v="217"/>
    <x v="385"/>
    <x v="385"/>
    <x v="0"/>
    <x v="239"/>
    <x v="2"/>
    <x v="1"/>
    <x v="690"/>
    <x v="6"/>
    <x v="2"/>
    <x v="2"/>
    <x v="11"/>
    <x v="693"/>
    <x v="693"/>
  </r>
  <r>
    <x v="696"/>
    <x v="217"/>
    <x v="460"/>
    <x v="460"/>
    <x v="1"/>
    <x v="55"/>
    <x v="2"/>
    <x v="6"/>
    <x v="691"/>
    <x v="22"/>
    <x v="1"/>
    <x v="1"/>
    <x v="2"/>
    <x v="694"/>
    <x v="694"/>
  </r>
  <r>
    <x v="697"/>
    <x v="218"/>
    <x v="125"/>
    <x v="125"/>
    <x v="1"/>
    <x v="88"/>
    <x v="2"/>
    <x v="2"/>
    <x v="692"/>
    <x v="21"/>
    <x v="2"/>
    <x v="0"/>
    <x v="28"/>
    <x v="695"/>
    <x v="695"/>
  </r>
  <r>
    <x v="698"/>
    <x v="218"/>
    <x v="509"/>
    <x v="509"/>
    <x v="1"/>
    <x v="9"/>
    <x v="2"/>
    <x v="5"/>
    <x v="693"/>
    <x v="33"/>
    <x v="1"/>
    <x v="2"/>
    <x v="5"/>
    <x v="696"/>
    <x v="696"/>
  </r>
  <r>
    <x v="699"/>
    <x v="218"/>
    <x v="510"/>
    <x v="510"/>
    <x v="0"/>
    <x v="312"/>
    <x v="2"/>
    <x v="4"/>
    <x v="694"/>
    <x v="1"/>
    <x v="0"/>
    <x v="2"/>
    <x v="34"/>
    <x v="697"/>
    <x v="697"/>
  </r>
  <r>
    <x v="700"/>
    <x v="219"/>
    <x v="511"/>
    <x v="511"/>
    <x v="0"/>
    <x v="313"/>
    <x v="0"/>
    <x v="0"/>
    <x v="695"/>
    <x v="5"/>
    <x v="1"/>
    <x v="1"/>
    <x v="10"/>
    <x v="698"/>
    <x v="698"/>
  </r>
  <r>
    <x v="701"/>
    <x v="219"/>
    <x v="512"/>
    <x v="512"/>
    <x v="1"/>
    <x v="235"/>
    <x v="2"/>
    <x v="6"/>
    <x v="696"/>
    <x v="0"/>
    <x v="1"/>
    <x v="2"/>
    <x v="26"/>
    <x v="699"/>
    <x v="699"/>
  </r>
  <r>
    <x v="702"/>
    <x v="219"/>
    <x v="513"/>
    <x v="513"/>
    <x v="0"/>
    <x v="2"/>
    <x v="2"/>
    <x v="2"/>
    <x v="697"/>
    <x v="12"/>
    <x v="1"/>
    <x v="2"/>
    <x v="11"/>
    <x v="700"/>
    <x v="700"/>
  </r>
  <r>
    <x v="703"/>
    <x v="219"/>
    <x v="514"/>
    <x v="514"/>
    <x v="0"/>
    <x v="314"/>
    <x v="2"/>
    <x v="1"/>
    <x v="698"/>
    <x v="0"/>
    <x v="2"/>
    <x v="2"/>
    <x v="17"/>
    <x v="701"/>
    <x v="701"/>
  </r>
  <r>
    <x v="704"/>
    <x v="220"/>
    <x v="234"/>
    <x v="234"/>
    <x v="0"/>
    <x v="5"/>
    <x v="0"/>
    <x v="2"/>
    <x v="699"/>
    <x v="5"/>
    <x v="0"/>
    <x v="1"/>
    <x v="32"/>
    <x v="702"/>
    <x v="702"/>
  </r>
  <r>
    <x v="705"/>
    <x v="220"/>
    <x v="288"/>
    <x v="288"/>
    <x v="0"/>
    <x v="9"/>
    <x v="0"/>
    <x v="6"/>
    <x v="700"/>
    <x v="30"/>
    <x v="0"/>
    <x v="2"/>
    <x v="15"/>
    <x v="703"/>
    <x v="703"/>
  </r>
  <r>
    <x v="706"/>
    <x v="220"/>
    <x v="82"/>
    <x v="82"/>
    <x v="0"/>
    <x v="63"/>
    <x v="2"/>
    <x v="0"/>
    <x v="701"/>
    <x v="23"/>
    <x v="0"/>
    <x v="2"/>
    <x v="36"/>
    <x v="704"/>
    <x v="704"/>
  </r>
  <r>
    <x v="707"/>
    <x v="220"/>
    <x v="44"/>
    <x v="44"/>
    <x v="1"/>
    <x v="34"/>
    <x v="1"/>
    <x v="1"/>
    <x v="702"/>
    <x v="3"/>
    <x v="1"/>
    <x v="2"/>
    <x v="4"/>
    <x v="705"/>
    <x v="705"/>
  </r>
  <r>
    <x v="708"/>
    <x v="220"/>
    <x v="515"/>
    <x v="515"/>
    <x v="0"/>
    <x v="2"/>
    <x v="1"/>
    <x v="1"/>
    <x v="703"/>
    <x v="1"/>
    <x v="1"/>
    <x v="1"/>
    <x v="2"/>
    <x v="706"/>
    <x v="706"/>
  </r>
  <r>
    <x v="709"/>
    <x v="221"/>
    <x v="516"/>
    <x v="516"/>
    <x v="1"/>
    <x v="315"/>
    <x v="3"/>
    <x v="4"/>
    <x v="704"/>
    <x v="16"/>
    <x v="1"/>
    <x v="2"/>
    <x v="39"/>
    <x v="707"/>
    <x v="707"/>
  </r>
  <r>
    <x v="710"/>
    <x v="221"/>
    <x v="517"/>
    <x v="517"/>
    <x v="1"/>
    <x v="316"/>
    <x v="1"/>
    <x v="0"/>
    <x v="705"/>
    <x v="8"/>
    <x v="0"/>
    <x v="1"/>
    <x v="1"/>
    <x v="708"/>
    <x v="708"/>
  </r>
  <r>
    <x v="711"/>
    <x v="221"/>
    <x v="329"/>
    <x v="329"/>
    <x v="1"/>
    <x v="205"/>
    <x v="2"/>
    <x v="3"/>
    <x v="706"/>
    <x v="22"/>
    <x v="2"/>
    <x v="2"/>
    <x v="8"/>
    <x v="709"/>
    <x v="709"/>
  </r>
  <r>
    <x v="712"/>
    <x v="221"/>
    <x v="63"/>
    <x v="63"/>
    <x v="0"/>
    <x v="51"/>
    <x v="2"/>
    <x v="2"/>
    <x v="707"/>
    <x v="6"/>
    <x v="1"/>
    <x v="1"/>
    <x v="10"/>
    <x v="710"/>
    <x v="710"/>
  </r>
  <r>
    <x v="713"/>
    <x v="222"/>
    <x v="518"/>
    <x v="518"/>
    <x v="0"/>
    <x v="317"/>
    <x v="0"/>
    <x v="2"/>
    <x v="708"/>
    <x v="5"/>
    <x v="0"/>
    <x v="1"/>
    <x v="6"/>
    <x v="711"/>
    <x v="711"/>
  </r>
  <r>
    <x v="714"/>
    <x v="222"/>
    <x v="519"/>
    <x v="519"/>
    <x v="0"/>
    <x v="5"/>
    <x v="1"/>
    <x v="1"/>
    <x v="709"/>
    <x v="6"/>
    <x v="2"/>
    <x v="1"/>
    <x v="25"/>
    <x v="712"/>
    <x v="712"/>
  </r>
  <r>
    <x v="715"/>
    <x v="222"/>
    <x v="520"/>
    <x v="520"/>
    <x v="0"/>
    <x v="318"/>
    <x v="0"/>
    <x v="2"/>
    <x v="710"/>
    <x v="21"/>
    <x v="2"/>
    <x v="1"/>
    <x v="29"/>
    <x v="713"/>
    <x v="713"/>
  </r>
  <r>
    <x v="716"/>
    <x v="223"/>
    <x v="505"/>
    <x v="505"/>
    <x v="0"/>
    <x v="310"/>
    <x v="1"/>
    <x v="2"/>
    <x v="711"/>
    <x v="32"/>
    <x v="1"/>
    <x v="2"/>
    <x v="26"/>
    <x v="714"/>
    <x v="714"/>
  </r>
  <r>
    <x v="717"/>
    <x v="223"/>
    <x v="305"/>
    <x v="305"/>
    <x v="0"/>
    <x v="193"/>
    <x v="2"/>
    <x v="3"/>
    <x v="712"/>
    <x v="5"/>
    <x v="1"/>
    <x v="1"/>
    <x v="1"/>
    <x v="715"/>
    <x v="715"/>
  </r>
  <r>
    <x v="718"/>
    <x v="223"/>
    <x v="521"/>
    <x v="521"/>
    <x v="0"/>
    <x v="319"/>
    <x v="2"/>
    <x v="4"/>
    <x v="713"/>
    <x v="21"/>
    <x v="1"/>
    <x v="1"/>
    <x v="2"/>
    <x v="716"/>
    <x v="716"/>
  </r>
  <r>
    <x v="719"/>
    <x v="223"/>
    <x v="522"/>
    <x v="522"/>
    <x v="1"/>
    <x v="0"/>
    <x v="0"/>
    <x v="6"/>
    <x v="714"/>
    <x v="11"/>
    <x v="1"/>
    <x v="2"/>
    <x v="23"/>
    <x v="717"/>
    <x v="717"/>
  </r>
  <r>
    <x v="720"/>
    <x v="224"/>
    <x v="398"/>
    <x v="398"/>
    <x v="0"/>
    <x v="247"/>
    <x v="2"/>
    <x v="2"/>
    <x v="715"/>
    <x v="19"/>
    <x v="1"/>
    <x v="2"/>
    <x v="24"/>
    <x v="718"/>
    <x v="718"/>
  </r>
  <r>
    <x v="721"/>
    <x v="224"/>
    <x v="288"/>
    <x v="288"/>
    <x v="0"/>
    <x v="9"/>
    <x v="1"/>
    <x v="1"/>
    <x v="716"/>
    <x v="21"/>
    <x v="2"/>
    <x v="2"/>
    <x v="35"/>
    <x v="719"/>
    <x v="719"/>
  </r>
  <r>
    <x v="722"/>
    <x v="224"/>
    <x v="523"/>
    <x v="523"/>
    <x v="1"/>
    <x v="320"/>
    <x v="0"/>
    <x v="6"/>
    <x v="717"/>
    <x v="23"/>
    <x v="2"/>
    <x v="2"/>
    <x v="15"/>
    <x v="720"/>
    <x v="720"/>
  </r>
  <r>
    <x v="723"/>
    <x v="224"/>
    <x v="524"/>
    <x v="524"/>
    <x v="0"/>
    <x v="2"/>
    <x v="1"/>
    <x v="2"/>
    <x v="229"/>
    <x v="12"/>
    <x v="1"/>
    <x v="2"/>
    <x v="5"/>
    <x v="721"/>
    <x v="229"/>
  </r>
  <r>
    <x v="724"/>
    <x v="224"/>
    <x v="513"/>
    <x v="513"/>
    <x v="0"/>
    <x v="2"/>
    <x v="1"/>
    <x v="3"/>
    <x v="718"/>
    <x v="27"/>
    <x v="0"/>
    <x v="0"/>
    <x v="28"/>
    <x v="722"/>
    <x v="721"/>
  </r>
  <r>
    <x v="725"/>
    <x v="225"/>
    <x v="231"/>
    <x v="231"/>
    <x v="1"/>
    <x v="9"/>
    <x v="1"/>
    <x v="5"/>
    <x v="719"/>
    <x v="28"/>
    <x v="2"/>
    <x v="1"/>
    <x v="6"/>
    <x v="723"/>
    <x v="722"/>
  </r>
  <r>
    <x v="726"/>
    <x v="225"/>
    <x v="525"/>
    <x v="525"/>
    <x v="1"/>
    <x v="48"/>
    <x v="1"/>
    <x v="2"/>
    <x v="720"/>
    <x v="30"/>
    <x v="1"/>
    <x v="2"/>
    <x v="19"/>
    <x v="724"/>
    <x v="723"/>
  </r>
  <r>
    <x v="727"/>
    <x v="226"/>
    <x v="71"/>
    <x v="71"/>
    <x v="1"/>
    <x v="57"/>
    <x v="1"/>
    <x v="2"/>
    <x v="721"/>
    <x v="19"/>
    <x v="0"/>
    <x v="1"/>
    <x v="18"/>
    <x v="725"/>
    <x v="724"/>
  </r>
  <r>
    <x v="728"/>
    <x v="226"/>
    <x v="192"/>
    <x v="192"/>
    <x v="1"/>
    <x v="0"/>
    <x v="3"/>
    <x v="5"/>
    <x v="722"/>
    <x v="7"/>
    <x v="0"/>
    <x v="1"/>
    <x v="33"/>
    <x v="726"/>
    <x v="725"/>
  </r>
  <r>
    <x v="729"/>
    <x v="226"/>
    <x v="526"/>
    <x v="526"/>
    <x v="0"/>
    <x v="321"/>
    <x v="2"/>
    <x v="5"/>
    <x v="723"/>
    <x v="24"/>
    <x v="2"/>
    <x v="1"/>
    <x v="2"/>
    <x v="727"/>
    <x v="726"/>
  </r>
  <r>
    <x v="730"/>
    <x v="226"/>
    <x v="527"/>
    <x v="527"/>
    <x v="1"/>
    <x v="5"/>
    <x v="1"/>
    <x v="5"/>
    <x v="724"/>
    <x v="21"/>
    <x v="0"/>
    <x v="2"/>
    <x v="5"/>
    <x v="728"/>
    <x v="727"/>
  </r>
  <r>
    <x v="731"/>
    <x v="226"/>
    <x v="528"/>
    <x v="528"/>
    <x v="0"/>
    <x v="322"/>
    <x v="1"/>
    <x v="1"/>
    <x v="725"/>
    <x v="26"/>
    <x v="1"/>
    <x v="2"/>
    <x v="3"/>
    <x v="729"/>
    <x v="728"/>
  </r>
  <r>
    <x v="732"/>
    <x v="226"/>
    <x v="167"/>
    <x v="167"/>
    <x v="0"/>
    <x v="110"/>
    <x v="3"/>
    <x v="6"/>
    <x v="726"/>
    <x v="4"/>
    <x v="1"/>
    <x v="2"/>
    <x v="34"/>
    <x v="730"/>
    <x v="729"/>
  </r>
  <r>
    <x v="733"/>
    <x v="227"/>
    <x v="216"/>
    <x v="216"/>
    <x v="0"/>
    <x v="142"/>
    <x v="2"/>
    <x v="4"/>
    <x v="727"/>
    <x v="8"/>
    <x v="0"/>
    <x v="1"/>
    <x v="32"/>
    <x v="731"/>
    <x v="730"/>
  </r>
  <r>
    <x v="734"/>
    <x v="227"/>
    <x v="221"/>
    <x v="221"/>
    <x v="0"/>
    <x v="146"/>
    <x v="2"/>
    <x v="1"/>
    <x v="728"/>
    <x v="27"/>
    <x v="1"/>
    <x v="2"/>
    <x v="35"/>
    <x v="732"/>
    <x v="731"/>
  </r>
  <r>
    <x v="735"/>
    <x v="228"/>
    <x v="529"/>
    <x v="529"/>
    <x v="0"/>
    <x v="2"/>
    <x v="1"/>
    <x v="1"/>
    <x v="729"/>
    <x v="11"/>
    <x v="2"/>
    <x v="2"/>
    <x v="5"/>
    <x v="733"/>
    <x v="732"/>
  </r>
  <r>
    <x v="736"/>
    <x v="228"/>
    <x v="530"/>
    <x v="530"/>
    <x v="0"/>
    <x v="9"/>
    <x v="2"/>
    <x v="1"/>
    <x v="730"/>
    <x v="19"/>
    <x v="1"/>
    <x v="1"/>
    <x v="31"/>
    <x v="734"/>
    <x v="733"/>
  </r>
  <r>
    <x v="737"/>
    <x v="229"/>
    <x v="143"/>
    <x v="143"/>
    <x v="1"/>
    <x v="9"/>
    <x v="0"/>
    <x v="5"/>
    <x v="731"/>
    <x v="28"/>
    <x v="1"/>
    <x v="2"/>
    <x v="23"/>
    <x v="735"/>
    <x v="734"/>
  </r>
  <r>
    <x v="738"/>
    <x v="229"/>
    <x v="89"/>
    <x v="89"/>
    <x v="1"/>
    <x v="68"/>
    <x v="0"/>
    <x v="2"/>
    <x v="732"/>
    <x v="23"/>
    <x v="2"/>
    <x v="1"/>
    <x v="20"/>
    <x v="736"/>
    <x v="735"/>
  </r>
  <r>
    <x v="739"/>
    <x v="230"/>
    <x v="37"/>
    <x v="37"/>
    <x v="1"/>
    <x v="27"/>
    <x v="2"/>
    <x v="6"/>
    <x v="733"/>
    <x v="19"/>
    <x v="1"/>
    <x v="0"/>
    <x v="0"/>
    <x v="737"/>
    <x v="736"/>
  </r>
  <r>
    <x v="740"/>
    <x v="230"/>
    <x v="345"/>
    <x v="345"/>
    <x v="1"/>
    <x v="215"/>
    <x v="1"/>
    <x v="3"/>
    <x v="734"/>
    <x v="8"/>
    <x v="2"/>
    <x v="2"/>
    <x v="4"/>
    <x v="738"/>
    <x v="737"/>
  </r>
  <r>
    <x v="741"/>
    <x v="231"/>
    <x v="531"/>
    <x v="531"/>
    <x v="1"/>
    <x v="58"/>
    <x v="3"/>
    <x v="2"/>
    <x v="735"/>
    <x v="27"/>
    <x v="0"/>
    <x v="1"/>
    <x v="1"/>
    <x v="739"/>
    <x v="738"/>
  </r>
  <r>
    <x v="742"/>
    <x v="231"/>
    <x v="54"/>
    <x v="54"/>
    <x v="1"/>
    <x v="43"/>
    <x v="1"/>
    <x v="5"/>
    <x v="736"/>
    <x v="4"/>
    <x v="1"/>
    <x v="1"/>
    <x v="6"/>
    <x v="740"/>
    <x v="739"/>
  </r>
  <r>
    <x v="743"/>
    <x v="231"/>
    <x v="61"/>
    <x v="61"/>
    <x v="1"/>
    <x v="49"/>
    <x v="2"/>
    <x v="5"/>
    <x v="737"/>
    <x v="18"/>
    <x v="2"/>
    <x v="2"/>
    <x v="35"/>
    <x v="741"/>
    <x v="740"/>
  </r>
  <r>
    <x v="744"/>
    <x v="231"/>
    <x v="532"/>
    <x v="532"/>
    <x v="0"/>
    <x v="0"/>
    <x v="2"/>
    <x v="6"/>
    <x v="738"/>
    <x v="6"/>
    <x v="2"/>
    <x v="0"/>
    <x v="0"/>
    <x v="742"/>
    <x v="741"/>
  </r>
  <r>
    <x v="745"/>
    <x v="232"/>
    <x v="533"/>
    <x v="533"/>
    <x v="0"/>
    <x v="9"/>
    <x v="0"/>
    <x v="0"/>
    <x v="739"/>
    <x v="6"/>
    <x v="2"/>
    <x v="2"/>
    <x v="23"/>
    <x v="743"/>
    <x v="742"/>
  </r>
  <r>
    <x v="746"/>
    <x v="232"/>
    <x v="245"/>
    <x v="245"/>
    <x v="1"/>
    <x v="9"/>
    <x v="0"/>
    <x v="6"/>
    <x v="673"/>
    <x v="3"/>
    <x v="2"/>
    <x v="1"/>
    <x v="29"/>
    <x v="744"/>
    <x v="743"/>
  </r>
  <r>
    <x v="747"/>
    <x v="232"/>
    <x v="534"/>
    <x v="534"/>
    <x v="1"/>
    <x v="323"/>
    <x v="3"/>
    <x v="0"/>
    <x v="740"/>
    <x v="23"/>
    <x v="1"/>
    <x v="0"/>
    <x v="30"/>
    <x v="745"/>
    <x v="744"/>
  </r>
  <r>
    <x v="748"/>
    <x v="233"/>
    <x v="535"/>
    <x v="535"/>
    <x v="0"/>
    <x v="324"/>
    <x v="0"/>
    <x v="0"/>
    <x v="741"/>
    <x v="21"/>
    <x v="2"/>
    <x v="1"/>
    <x v="16"/>
    <x v="746"/>
    <x v="745"/>
  </r>
  <r>
    <x v="749"/>
    <x v="233"/>
    <x v="536"/>
    <x v="536"/>
    <x v="1"/>
    <x v="325"/>
    <x v="2"/>
    <x v="4"/>
    <x v="742"/>
    <x v="26"/>
    <x v="2"/>
    <x v="2"/>
    <x v="5"/>
    <x v="747"/>
    <x v="746"/>
  </r>
  <r>
    <x v="750"/>
    <x v="233"/>
    <x v="537"/>
    <x v="537"/>
    <x v="1"/>
    <x v="326"/>
    <x v="3"/>
    <x v="4"/>
    <x v="743"/>
    <x v="34"/>
    <x v="2"/>
    <x v="2"/>
    <x v="4"/>
    <x v="748"/>
    <x v="747"/>
  </r>
  <r>
    <x v="751"/>
    <x v="233"/>
    <x v="25"/>
    <x v="25"/>
    <x v="0"/>
    <x v="9"/>
    <x v="3"/>
    <x v="2"/>
    <x v="744"/>
    <x v="0"/>
    <x v="2"/>
    <x v="0"/>
    <x v="30"/>
    <x v="749"/>
    <x v="748"/>
  </r>
  <r>
    <x v="752"/>
    <x v="234"/>
    <x v="538"/>
    <x v="538"/>
    <x v="0"/>
    <x v="327"/>
    <x v="0"/>
    <x v="1"/>
    <x v="745"/>
    <x v="5"/>
    <x v="1"/>
    <x v="0"/>
    <x v="0"/>
    <x v="750"/>
    <x v="749"/>
  </r>
  <r>
    <x v="753"/>
    <x v="235"/>
    <x v="393"/>
    <x v="393"/>
    <x v="0"/>
    <x v="244"/>
    <x v="1"/>
    <x v="1"/>
    <x v="746"/>
    <x v="29"/>
    <x v="2"/>
    <x v="2"/>
    <x v="35"/>
    <x v="751"/>
    <x v="365"/>
  </r>
  <r>
    <x v="754"/>
    <x v="235"/>
    <x v="529"/>
    <x v="529"/>
    <x v="0"/>
    <x v="2"/>
    <x v="1"/>
    <x v="3"/>
    <x v="747"/>
    <x v="15"/>
    <x v="2"/>
    <x v="2"/>
    <x v="35"/>
    <x v="752"/>
    <x v="750"/>
  </r>
  <r>
    <x v="755"/>
    <x v="235"/>
    <x v="539"/>
    <x v="539"/>
    <x v="0"/>
    <x v="328"/>
    <x v="2"/>
    <x v="3"/>
    <x v="748"/>
    <x v="19"/>
    <x v="1"/>
    <x v="1"/>
    <x v="10"/>
    <x v="753"/>
    <x v="751"/>
  </r>
  <r>
    <x v="756"/>
    <x v="235"/>
    <x v="339"/>
    <x v="339"/>
    <x v="1"/>
    <x v="5"/>
    <x v="2"/>
    <x v="2"/>
    <x v="749"/>
    <x v="10"/>
    <x v="1"/>
    <x v="1"/>
    <x v="12"/>
    <x v="754"/>
    <x v="752"/>
  </r>
  <r>
    <x v="757"/>
    <x v="236"/>
    <x v="141"/>
    <x v="141"/>
    <x v="1"/>
    <x v="95"/>
    <x v="0"/>
    <x v="5"/>
    <x v="750"/>
    <x v="2"/>
    <x v="1"/>
    <x v="2"/>
    <x v="19"/>
    <x v="755"/>
    <x v="753"/>
  </r>
  <r>
    <x v="758"/>
    <x v="236"/>
    <x v="540"/>
    <x v="540"/>
    <x v="0"/>
    <x v="9"/>
    <x v="3"/>
    <x v="3"/>
    <x v="751"/>
    <x v="17"/>
    <x v="2"/>
    <x v="1"/>
    <x v="37"/>
    <x v="756"/>
    <x v="754"/>
  </r>
  <r>
    <x v="759"/>
    <x v="236"/>
    <x v="288"/>
    <x v="288"/>
    <x v="0"/>
    <x v="9"/>
    <x v="1"/>
    <x v="1"/>
    <x v="752"/>
    <x v="20"/>
    <x v="2"/>
    <x v="1"/>
    <x v="16"/>
    <x v="757"/>
    <x v="755"/>
  </r>
  <r>
    <x v="760"/>
    <x v="237"/>
    <x v="139"/>
    <x v="139"/>
    <x v="0"/>
    <x v="5"/>
    <x v="3"/>
    <x v="0"/>
    <x v="753"/>
    <x v="19"/>
    <x v="2"/>
    <x v="2"/>
    <x v="11"/>
    <x v="758"/>
    <x v="756"/>
  </r>
  <r>
    <x v="761"/>
    <x v="238"/>
    <x v="541"/>
    <x v="541"/>
    <x v="0"/>
    <x v="329"/>
    <x v="2"/>
    <x v="6"/>
    <x v="754"/>
    <x v="29"/>
    <x v="0"/>
    <x v="2"/>
    <x v="34"/>
    <x v="759"/>
    <x v="757"/>
  </r>
  <r>
    <x v="762"/>
    <x v="238"/>
    <x v="67"/>
    <x v="67"/>
    <x v="0"/>
    <x v="54"/>
    <x v="2"/>
    <x v="4"/>
    <x v="755"/>
    <x v="7"/>
    <x v="2"/>
    <x v="2"/>
    <x v="40"/>
    <x v="760"/>
    <x v="758"/>
  </r>
  <r>
    <x v="763"/>
    <x v="238"/>
    <x v="542"/>
    <x v="542"/>
    <x v="0"/>
    <x v="2"/>
    <x v="3"/>
    <x v="1"/>
    <x v="756"/>
    <x v="8"/>
    <x v="1"/>
    <x v="2"/>
    <x v="38"/>
    <x v="761"/>
    <x v="759"/>
  </r>
  <r>
    <x v="764"/>
    <x v="238"/>
    <x v="454"/>
    <x v="454"/>
    <x v="0"/>
    <x v="283"/>
    <x v="2"/>
    <x v="2"/>
    <x v="757"/>
    <x v="11"/>
    <x v="1"/>
    <x v="2"/>
    <x v="36"/>
    <x v="762"/>
    <x v="760"/>
  </r>
  <r>
    <x v="765"/>
    <x v="239"/>
    <x v="543"/>
    <x v="543"/>
    <x v="0"/>
    <x v="5"/>
    <x v="1"/>
    <x v="3"/>
    <x v="758"/>
    <x v="28"/>
    <x v="2"/>
    <x v="2"/>
    <x v="22"/>
    <x v="763"/>
    <x v="761"/>
  </r>
  <r>
    <x v="766"/>
    <x v="239"/>
    <x v="544"/>
    <x v="544"/>
    <x v="0"/>
    <x v="330"/>
    <x v="2"/>
    <x v="1"/>
    <x v="759"/>
    <x v="33"/>
    <x v="1"/>
    <x v="1"/>
    <x v="29"/>
    <x v="764"/>
    <x v="762"/>
  </r>
  <r>
    <x v="767"/>
    <x v="239"/>
    <x v="465"/>
    <x v="465"/>
    <x v="0"/>
    <x v="287"/>
    <x v="2"/>
    <x v="6"/>
    <x v="760"/>
    <x v="7"/>
    <x v="2"/>
    <x v="1"/>
    <x v="37"/>
    <x v="765"/>
    <x v="763"/>
  </r>
  <r>
    <x v="768"/>
    <x v="240"/>
    <x v="545"/>
    <x v="545"/>
    <x v="0"/>
    <x v="9"/>
    <x v="3"/>
    <x v="0"/>
    <x v="761"/>
    <x v="34"/>
    <x v="2"/>
    <x v="1"/>
    <x v="29"/>
    <x v="766"/>
    <x v="764"/>
  </r>
  <r>
    <x v="769"/>
    <x v="240"/>
    <x v="546"/>
    <x v="546"/>
    <x v="1"/>
    <x v="2"/>
    <x v="1"/>
    <x v="6"/>
    <x v="762"/>
    <x v="35"/>
    <x v="0"/>
    <x v="2"/>
    <x v="7"/>
    <x v="767"/>
    <x v="765"/>
  </r>
  <r>
    <x v="770"/>
    <x v="240"/>
    <x v="153"/>
    <x v="153"/>
    <x v="1"/>
    <x v="55"/>
    <x v="2"/>
    <x v="2"/>
    <x v="763"/>
    <x v="16"/>
    <x v="2"/>
    <x v="2"/>
    <x v="13"/>
    <x v="768"/>
    <x v="766"/>
  </r>
  <r>
    <x v="771"/>
    <x v="241"/>
    <x v="143"/>
    <x v="143"/>
    <x v="1"/>
    <x v="9"/>
    <x v="2"/>
    <x v="0"/>
    <x v="764"/>
    <x v="19"/>
    <x v="1"/>
    <x v="2"/>
    <x v="7"/>
    <x v="769"/>
    <x v="767"/>
  </r>
  <r>
    <x v="772"/>
    <x v="241"/>
    <x v="547"/>
    <x v="547"/>
    <x v="0"/>
    <x v="331"/>
    <x v="1"/>
    <x v="4"/>
    <x v="765"/>
    <x v="19"/>
    <x v="1"/>
    <x v="1"/>
    <x v="18"/>
    <x v="770"/>
    <x v="768"/>
  </r>
  <r>
    <x v="773"/>
    <x v="241"/>
    <x v="548"/>
    <x v="548"/>
    <x v="1"/>
    <x v="332"/>
    <x v="0"/>
    <x v="6"/>
    <x v="766"/>
    <x v="5"/>
    <x v="1"/>
    <x v="2"/>
    <x v="4"/>
    <x v="771"/>
    <x v="769"/>
  </r>
  <r>
    <x v="774"/>
    <x v="241"/>
    <x v="53"/>
    <x v="53"/>
    <x v="0"/>
    <x v="34"/>
    <x v="1"/>
    <x v="4"/>
    <x v="767"/>
    <x v="27"/>
    <x v="1"/>
    <x v="2"/>
    <x v="4"/>
    <x v="772"/>
    <x v="770"/>
  </r>
  <r>
    <x v="775"/>
    <x v="241"/>
    <x v="29"/>
    <x v="29"/>
    <x v="1"/>
    <x v="21"/>
    <x v="2"/>
    <x v="3"/>
    <x v="768"/>
    <x v="7"/>
    <x v="0"/>
    <x v="2"/>
    <x v="26"/>
    <x v="773"/>
    <x v="771"/>
  </r>
  <r>
    <x v="776"/>
    <x v="242"/>
    <x v="549"/>
    <x v="549"/>
    <x v="0"/>
    <x v="333"/>
    <x v="1"/>
    <x v="4"/>
    <x v="769"/>
    <x v="4"/>
    <x v="1"/>
    <x v="2"/>
    <x v="19"/>
    <x v="774"/>
    <x v="772"/>
  </r>
  <r>
    <x v="777"/>
    <x v="243"/>
    <x v="410"/>
    <x v="410"/>
    <x v="1"/>
    <x v="0"/>
    <x v="3"/>
    <x v="3"/>
    <x v="770"/>
    <x v="6"/>
    <x v="0"/>
    <x v="2"/>
    <x v="17"/>
    <x v="775"/>
    <x v="773"/>
  </r>
  <r>
    <x v="778"/>
    <x v="243"/>
    <x v="550"/>
    <x v="550"/>
    <x v="0"/>
    <x v="334"/>
    <x v="2"/>
    <x v="4"/>
    <x v="771"/>
    <x v="33"/>
    <x v="1"/>
    <x v="2"/>
    <x v="13"/>
    <x v="776"/>
    <x v="774"/>
  </r>
  <r>
    <x v="779"/>
    <x v="243"/>
    <x v="223"/>
    <x v="223"/>
    <x v="1"/>
    <x v="148"/>
    <x v="3"/>
    <x v="4"/>
    <x v="772"/>
    <x v="17"/>
    <x v="1"/>
    <x v="1"/>
    <x v="33"/>
    <x v="777"/>
    <x v="775"/>
  </r>
  <r>
    <x v="780"/>
    <x v="243"/>
    <x v="6"/>
    <x v="6"/>
    <x v="0"/>
    <x v="5"/>
    <x v="3"/>
    <x v="1"/>
    <x v="773"/>
    <x v="23"/>
    <x v="2"/>
    <x v="2"/>
    <x v="36"/>
    <x v="778"/>
    <x v="776"/>
  </r>
  <r>
    <x v="781"/>
    <x v="243"/>
    <x v="551"/>
    <x v="551"/>
    <x v="1"/>
    <x v="335"/>
    <x v="2"/>
    <x v="4"/>
    <x v="774"/>
    <x v="32"/>
    <x v="1"/>
    <x v="1"/>
    <x v="32"/>
    <x v="779"/>
    <x v="777"/>
  </r>
  <r>
    <x v="782"/>
    <x v="244"/>
    <x v="274"/>
    <x v="274"/>
    <x v="1"/>
    <x v="0"/>
    <x v="2"/>
    <x v="1"/>
    <x v="775"/>
    <x v="21"/>
    <x v="1"/>
    <x v="0"/>
    <x v="0"/>
    <x v="780"/>
    <x v="778"/>
  </r>
  <r>
    <x v="783"/>
    <x v="244"/>
    <x v="273"/>
    <x v="273"/>
    <x v="0"/>
    <x v="0"/>
    <x v="2"/>
    <x v="1"/>
    <x v="776"/>
    <x v="28"/>
    <x v="0"/>
    <x v="2"/>
    <x v="8"/>
    <x v="781"/>
    <x v="779"/>
  </r>
  <r>
    <x v="784"/>
    <x v="244"/>
    <x v="411"/>
    <x v="411"/>
    <x v="1"/>
    <x v="254"/>
    <x v="1"/>
    <x v="1"/>
    <x v="777"/>
    <x v="10"/>
    <x v="0"/>
    <x v="2"/>
    <x v="8"/>
    <x v="782"/>
    <x v="780"/>
  </r>
  <r>
    <x v="785"/>
    <x v="244"/>
    <x v="175"/>
    <x v="175"/>
    <x v="1"/>
    <x v="0"/>
    <x v="1"/>
    <x v="1"/>
    <x v="778"/>
    <x v="28"/>
    <x v="0"/>
    <x v="1"/>
    <x v="1"/>
    <x v="783"/>
    <x v="781"/>
  </r>
  <r>
    <x v="786"/>
    <x v="245"/>
    <x v="552"/>
    <x v="552"/>
    <x v="1"/>
    <x v="336"/>
    <x v="1"/>
    <x v="3"/>
    <x v="779"/>
    <x v="0"/>
    <x v="0"/>
    <x v="1"/>
    <x v="33"/>
    <x v="784"/>
    <x v="782"/>
  </r>
  <r>
    <x v="787"/>
    <x v="246"/>
    <x v="404"/>
    <x v="404"/>
    <x v="1"/>
    <x v="250"/>
    <x v="3"/>
    <x v="0"/>
    <x v="780"/>
    <x v="4"/>
    <x v="2"/>
    <x v="2"/>
    <x v="11"/>
    <x v="785"/>
    <x v="783"/>
  </r>
  <r>
    <x v="788"/>
    <x v="246"/>
    <x v="387"/>
    <x v="387"/>
    <x v="0"/>
    <x v="240"/>
    <x v="1"/>
    <x v="6"/>
    <x v="781"/>
    <x v="16"/>
    <x v="0"/>
    <x v="2"/>
    <x v="21"/>
    <x v="786"/>
    <x v="784"/>
  </r>
  <r>
    <x v="789"/>
    <x v="246"/>
    <x v="260"/>
    <x v="260"/>
    <x v="1"/>
    <x v="166"/>
    <x v="0"/>
    <x v="0"/>
    <x v="782"/>
    <x v="6"/>
    <x v="2"/>
    <x v="2"/>
    <x v="3"/>
    <x v="787"/>
    <x v="785"/>
  </r>
  <r>
    <x v="790"/>
    <x v="247"/>
    <x v="553"/>
    <x v="553"/>
    <x v="0"/>
    <x v="337"/>
    <x v="1"/>
    <x v="1"/>
    <x v="783"/>
    <x v="26"/>
    <x v="2"/>
    <x v="2"/>
    <x v="5"/>
    <x v="788"/>
    <x v="786"/>
  </r>
  <r>
    <x v="791"/>
    <x v="248"/>
    <x v="554"/>
    <x v="554"/>
    <x v="1"/>
    <x v="52"/>
    <x v="2"/>
    <x v="3"/>
    <x v="784"/>
    <x v="29"/>
    <x v="0"/>
    <x v="2"/>
    <x v="23"/>
    <x v="789"/>
    <x v="787"/>
  </r>
  <r>
    <x v="792"/>
    <x v="248"/>
    <x v="555"/>
    <x v="555"/>
    <x v="0"/>
    <x v="9"/>
    <x v="2"/>
    <x v="4"/>
    <x v="785"/>
    <x v="25"/>
    <x v="0"/>
    <x v="2"/>
    <x v="17"/>
    <x v="790"/>
    <x v="788"/>
  </r>
  <r>
    <x v="793"/>
    <x v="248"/>
    <x v="295"/>
    <x v="295"/>
    <x v="0"/>
    <x v="189"/>
    <x v="2"/>
    <x v="1"/>
    <x v="786"/>
    <x v="0"/>
    <x v="2"/>
    <x v="2"/>
    <x v="8"/>
    <x v="791"/>
    <x v="789"/>
  </r>
  <r>
    <x v="794"/>
    <x v="249"/>
    <x v="302"/>
    <x v="302"/>
    <x v="1"/>
    <x v="191"/>
    <x v="2"/>
    <x v="1"/>
    <x v="787"/>
    <x v="13"/>
    <x v="2"/>
    <x v="1"/>
    <x v="12"/>
    <x v="792"/>
    <x v="790"/>
  </r>
  <r>
    <x v="795"/>
    <x v="250"/>
    <x v="556"/>
    <x v="556"/>
    <x v="1"/>
    <x v="338"/>
    <x v="1"/>
    <x v="1"/>
    <x v="788"/>
    <x v="12"/>
    <x v="0"/>
    <x v="1"/>
    <x v="14"/>
    <x v="793"/>
    <x v="791"/>
  </r>
  <r>
    <x v="796"/>
    <x v="251"/>
    <x v="557"/>
    <x v="557"/>
    <x v="1"/>
    <x v="339"/>
    <x v="0"/>
    <x v="5"/>
    <x v="789"/>
    <x v="35"/>
    <x v="1"/>
    <x v="0"/>
    <x v="0"/>
    <x v="794"/>
    <x v="792"/>
  </r>
  <r>
    <x v="797"/>
    <x v="251"/>
    <x v="133"/>
    <x v="133"/>
    <x v="1"/>
    <x v="93"/>
    <x v="3"/>
    <x v="1"/>
    <x v="790"/>
    <x v="13"/>
    <x v="1"/>
    <x v="1"/>
    <x v="32"/>
    <x v="795"/>
    <x v="793"/>
  </r>
  <r>
    <x v="798"/>
    <x v="251"/>
    <x v="558"/>
    <x v="558"/>
    <x v="0"/>
    <x v="340"/>
    <x v="0"/>
    <x v="6"/>
    <x v="791"/>
    <x v="27"/>
    <x v="2"/>
    <x v="2"/>
    <x v="17"/>
    <x v="796"/>
    <x v="794"/>
  </r>
  <r>
    <x v="799"/>
    <x v="251"/>
    <x v="559"/>
    <x v="559"/>
    <x v="0"/>
    <x v="341"/>
    <x v="2"/>
    <x v="2"/>
    <x v="792"/>
    <x v="15"/>
    <x v="2"/>
    <x v="2"/>
    <x v="36"/>
    <x v="797"/>
    <x v="795"/>
  </r>
  <r>
    <x v="800"/>
    <x v="252"/>
    <x v="560"/>
    <x v="560"/>
    <x v="0"/>
    <x v="342"/>
    <x v="2"/>
    <x v="6"/>
    <x v="793"/>
    <x v="14"/>
    <x v="2"/>
    <x v="1"/>
    <x v="33"/>
    <x v="798"/>
    <x v="796"/>
  </r>
  <r>
    <x v="801"/>
    <x v="252"/>
    <x v="322"/>
    <x v="322"/>
    <x v="1"/>
    <x v="5"/>
    <x v="1"/>
    <x v="5"/>
    <x v="794"/>
    <x v="11"/>
    <x v="0"/>
    <x v="1"/>
    <x v="14"/>
    <x v="799"/>
    <x v="797"/>
  </r>
  <r>
    <x v="802"/>
    <x v="252"/>
    <x v="561"/>
    <x v="561"/>
    <x v="1"/>
    <x v="343"/>
    <x v="2"/>
    <x v="6"/>
    <x v="795"/>
    <x v="22"/>
    <x v="1"/>
    <x v="1"/>
    <x v="16"/>
    <x v="800"/>
    <x v="798"/>
  </r>
  <r>
    <x v="803"/>
    <x v="252"/>
    <x v="562"/>
    <x v="562"/>
    <x v="0"/>
    <x v="344"/>
    <x v="2"/>
    <x v="4"/>
    <x v="796"/>
    <x v="18"/>
    <x v="1"/>
    <x v="1"/>
    <x v="32"/>
    <x v="801"/>
    <x v="799"/>
  </r>
  <r>
    <x v="804"/>
    <x v="252"/>
    <x v="563"/>
    <x v="563"/>
    <x v="1"/>
    <x v="345"/>
    <x v="3"/>
    <x v="4"/>
    <x v="797"/>
    <x v="3"/>
    <x v="1"/>
    <x v="2"/>
    <x v="40"/>
    <x v="802"/>
    <x v="800"/>
  </r>
  <r>
    <x v="805"/>
    <x v="253"/>
    <x v="564"/>
    <x v="564"/>
    <x v="0"/>
    <x v="346"/>
    <x v="1"/>
    <x v="1"/>
    <x v="798"/>
    <x v="26"/>
    <x v="2"/>
    <x v="1"/>
    <x v="10"/>
    <x v="803"/>
    <x v="801"/>
  </r>
  <r>
    <x v="806"/>
    <x v="253"/>
    <x v="565"/>
    <x v="565"/>
    <x v="1"/>
    <x v="347"/>
    <x v="2"/>
    <x v="1"/>
    <x v="799"/>
    <x v="20"/>
    <x v="1"/>
    <x v="0"/>
    <x v="9"/>
    <x v="804"/>
    <x v="802"/>
  </r>
  <r>
    <x v="807"/>
    <x v="253"/>
    <x v="566"/>
    <x v="566"/>
    <x v="1"/>
    <x v="0"/>
    <x v="1"/>
    <x v="2"/>
    <x v="800"/>
    <x v="30"/>
    <x v="1"/>
    <x v="1"/>
    <x v="16"/>
    <x v="805"/>
    <x v="803"/>
  </r>
  <r>
    <x v="808"/>
    <x v="253"/>
    <x v="359"/>
    <x v="359"/>
    <x v="1"/>
    <x v="225"/>
    <x v="1"/>
    <x v="6"/>
    <x v="801"/>
    <x v="33"/>
    <x v="2"/>
    <x v="2"/>
    <x v="36"/>
    <x v="806"/>
    <x v="804"/>
  </r>
  <r>
    <x v="809"/>
    <x v="253"/>
    <x v="567"/>
    <x v="567"/>
    <x v="1"/>
    <x v="348"/>
    <x v="2"/>
    <x v="6"/>
    <x v="802"/>
    <x v="24"/>
    <x v="2"/>
    <x v="2"/>
    <x v="40"/>
    <x v="807"/>
    <x v="805"/>
  </r>
  <r>
    <x v="810"/>
    <x v="253"/>
    <x v="568"/>
    <x v="568"/>
    <x v="1"/>
    <x v="349"/>
    <x v="3"/>
    <x v="4"/>
    <x v="803"/>
    <x v="7"/>
    <x v="2"/>
    <x v="0"/>
    <x v="28"/>
    <x v="808"/>
    <x v="806"/>
  </r>
  <r>
    <x v="811"/>
    <x v="254"/>
    <x v="139"/>
    <x v="139"/>
    <x v="0"/>
    <x v="5"/>
    <x v="2"/>
    <x v="4"/>
    <x v="804"/>
    <x v="23"/>
    <x v="1"/>
    <x v="2"/>
    <x v="39"/>
    <x v="809"/>
    <x v="807"/>
  </r>
  <r>
    <x v="812"/>
    <x v="254"/>
    <x v="569"/>
    <x v="569"/>
    <x v="0"/>
    <x v="5"/>
    <x v="2"/>
    <x v="1"/>
    <x v="805"/>
    <x v="30"/>
    <x v="1"/>
    <x v="2"/>
    <x v="13"/>
    <x v="810"/>
    <x v="808"/>
  </r>
  <r>
    <x v="813"/>
    <x v="255"/>
    <x v="169"/>
    <x v="169"/>
    <x v="0"/>
    <x v="111"/>
    <x v="2"/>
    <x v="0"/>
    <x v="806"/>
    <x v="2"/>
    <x v="2"/>
    <x v="1"/>
    <x v="10"/>
    <x v="811"/>
    <x v="809"/>
  </r>
  <r>
    <x v="814"/>
    <x v="255"/>
    <x v="183"/>
    <x v="183"/>
    <x v="0"/>
    <x v="5"/>
    <x v="2"/>
    <x v="6"/>
    <x v="807"/>
    <x v="30"/>
    <x v="2"/>
    <x v="1"/>
    <x v="12"/>
    <x v="812"/>
    <x v="810"/>
  </r>
  <r>
    <x v="815"/>
    <x v="255"/>
    <x v="384"/>
    <x v="384"/>
    <x v="1"/>
    <x v="2"/>
    <x v="0"/>
    <x v="5"/>
    <x v="808"/>
    <x v="3"/>
    <x v="2"/>
    <x v="1"/>
    <x v="20"/>
    <x v="813"/>
    <x v="811"/>
  </r>
  <r>
    <x v="816"/>
    <x v="255"/>
    <x v="570"/>
    <x v="570"/>
    <x v="0"/>
    <x v="350"/>
    <x v="0"/>
    <x v="4"/>
    <x v="809"/>
    <x v="18"/>
    <x v="2"/>
    <x v="1"/>
    <x v="25"/>
    <x v="814"/>
    <x v="812"/>
  </r>
  <r>
    <x v="817"/>
    <x v="255"/>
    <x v="571"/>
    <x v="571"/>
    <x v="0"/>
    <x v="5"/>
    <x v="0"/>
    <x v="0"/>
    <x v="810"/>
    <x v="19"/>
    <x v="2"/>
    <x v="1"/>
    <x v="25"/>
    <x v="815"/>
    <x v="813"/>
  </r>
  <r>
    <x v="818"/>
    <x v="255"/>
    <x v="572"/>
    <x v="572"/>
    <x v="0"/>
    <x v="230"/>
    <x v="1"/>
    <x v="5"/>
    <x v="811"/>
    <x v="5"/>
    <x v="1"/>
    <x v="2"/>
    <x v="3"/>
    <x v="816"/>
    <x v="814"/>
  </r>
  <r>
    <x v="819"/>
    <x v="255"/>
    <x v="290"/>
    <x v="290"/>
    <x v="0"/>
    <x v="55"/>
    <x v="3"/>
    <x v="3"/>
    <x v="812"/>
    <x v="25"/>
    <x v="0"/>
    <x v="2"/>
    <x v="15"/>
    <x v="817"/>
    <x v="815"/>
  </r>
  <r>
    <x v="820"/>
    <x v="256"/>
    <x v="573"/>
    <x v="573"/>
    <x v="0"/>
    <x v="55"/>
    <x v="3"/>
    <x v="0"/>
    <x v="813"/>
    <x v="17"/>
    <x v="2"/>
    <x v="1"/>
    <x v="1"/>
    <x v="818"/>
    <x v="816"/>
  </r>
  <r>
    <x v="821"/>
    <x v="256"/>
    <x v="341"/>
    <x v="341"/>
    <x v="0"/>
    <x v="9"/>
    <x v="0"/>
    <x v="6"/>
    <x v="814"/>
    <x v="14"/>
    <x v="2"/>
    <x v="2"/>
    <x v="38"/>
    <x v="819"/>
    <x v="817"/>
  </r>
  <r>
    <x v="822"/>
    <x v="256"/>
    <x v="510"/>
    <x v="510"/>
    <x v="0"/>
    <x v="312"/>
    <x v="3"/>
    <x v="0"/>
    <x v="815"/>
    <x v="14"/>
    <x v="1"/>
    <x v="1"/>
    <x v="32"/>
    <x v="820"/>
    <x v="818"/>
  </r>
  <r>
    <x v="823"/>
    <x v="257"/>
    <x v="11"/>
    <x v="11"/>
    <x v="1"/>
    <x v="9"/>
    <x v="3"/>
    <x v="4"/>
    <x v="816"/>
    <x v="5"/>
    <x v="0"/>
    <x v="2"/>
    <x v="36"/>
    <x v="821"/>
    <x v="819"/>
  </r>
  <r>
    <x v="824"/>
    <x v="257"/>
    <x v="382"/>
    <x v="382"/>
    <x v="1"/>
    <x v="238"/>
    <x v="3"/>
    <x v="5"/>
    <x v="817"/>
    <x v="35"/>
    <x v="1"/>
    <x v="2"/>
    <x v="7"/>
    <x v="822"/>
    <x v="820"/>
  </r>
  <r>
    <x v="825"/>
    <x v="258"/>
    <x v="52"/>
    <x v="52"/>
    <x v="0"/>
    <x v="42"/>
    <x v="2"/>
    <x v="2"/>
    <x v="818"/>
    <x v="23"/>
    <x v="1"/>
    <x v="2"/>
    <x v="22"/>
    <x v="823"/>
    <x v="821"/>
  </r>
  <r>
    <x v="826"/>
    <x v="258"/>
    <x v="265"/>
    <x v="265"/>
    <x v="0"/>
    <x v="171"/>
    <x v="1"/>
    <x v="3"/>
    <x v="819"/>
    <x v="9"/>
    <x v="1"/>
    <x v="2"/>
    <x v="13"/>
    <x v="824"/>
    <x v="822"/>
  </r>
  <r>
    <x v="827"/>
    <x v="258"/>
    <x v="256"/>
    <x v="256"/>
    <x v="0"/>
    <x v="55"/>
    <x v="1"/>
    <x v="6"/>
    <x v="820"/>
    <x v="0"/>
    <x v="0"/>
    <x v="2"/>
    <x v="13"/>
    <x v="825"/>
    <x v="823"/>
  </r>
  <r>
    <x v="828"/>
    <x v="258"/>
    <x v="574"/>
    <x v="574"/>
    <x v="1"/>
    <x v="351"/>
    <x v="1"/>
    <x v="6"/>
    <x v="821"/>
    <x v="34"/>
    <x v="1"/>
    <x v="1"/>
    <x v="6"/>
    <x v="826"/>
    <x v="824"/>
  </r>
  <r>
    <x v="829"/>
    <x v="259"/>
    <x v="320"/>
    <x v="320"/>
    <x v="1"/>
    <x v="201"/>
    <x v="1"/>
    <x v="1"/>
    <x v="822"/>
    <x v="14"/>
    <x v="2"/>
    <x v="1"/>
    <x v="31"/>
    <x v="827"/>
    <x v="825"/>
  </r>
  <r>
    <x v="830"/>
    <x v="259"/>
    <x v="65"/>
    <x v="65"/>
    <x v="1"/>
    <x v="52"/>
    <x v="0"/>
    <x v="0"/>
    <x v="823"/>
    <x v="24"/>
    <x v="2"/>
    <x v="2"/>
    <x v="23"/>
    <x v="828"/>
    <x v="826"/>
  </r>
  <r>
    <x v="831"/>
    <x v="259"/>
    <x v="575"/>
    <x v="575"/>
    <x v="0"/>
    <x v="352"/>
    <x v="1"/>
    <x v="0"/>
    <x v="113"/>
    <x v="8"/>
    <x v="1"/>
    <x v="2"/>
    <x v="17"/>
    <x v="829"/>
    <x v="827"/>
  </r>
  <r>
    <x v="832"/>
    <x v="259"/>
    <x v="576"/>
    <x v="576"/>
    <x v="1"/>
    <x v="353"/>
    <x v="2"/>
    <x v="0"/>
    <x v="824"/>
    <x v="3"/>
    <x v="2"/>
    <x v="2"/>
    <x v="34"/>
    <x v="830"/>
    <x v="828"/>
  </r>
  <r>
    <x v="833"/>
    <x v="260"/>
    <x v="577"/>
    <x v="577"/>
    <x v="0"/>
    <x v="354"/>
    <x v="2"/>
    <x v="1"/>
    <x v="825"/>
    <x v="11"/>
    <x v="1"/>
    <x v="2"/>
    <x v="13"/>
    <x v="831"/>
    <x v="829"/>
  </r>
  <r>
    <x v="834"/>
    <x v="260"/>
    <x v="578"/>
    <x v="578"/>
    <x v="1"/>
    <x v="355"/>
    <x v="0"/>
    <x v="0"/>
    <x v="826"/>
    <x v="24"/>
    <x v="2"/>
    <x v="1"/>
    <x v="6"/>
    <x v="832"/>
    <x v="830"/>
  </r>
  <r>
    <x v="835"/>
    <x v="260"/>
    <x v="579"/>
    <x v="579"/>
    <x v="0"/>
    <x v="356"/>
    <x v="3"/>
    <x v="5"/>
    <x v="827"/>
    <x v="30"/>
    <x v="1"/>
    <x v="1"/>
    <x v="27"/>
    <x v="833"/>
    <x v="831"/>
  </r>
  <r>
    <x v="836"/>
    <x v="260"/>
    <x v="460"/>
    <x v="460"/>
    <x v="1"/>
    <x v="55"/>
    <x v="3"/>
    <x v="6"/>
    <x v="828"/>
    <x v="24"/>
    <x v="1"/>
    <x v="2"/>
    <x v="35"/>
    <x v="834"/>
    <x v="832"/>
  </r>
  <r>
    <x v="837"/>
    <x v="260"/>
    <x v="580"/>
    <x v="580"/>
    <x v="0"/>
    <x v="5"/>
    <x v="1"/>
    <x v="4"/>
    <x v="829"/>
    <x v="8"/>
    <x v="2"/>
    <x v="1"/>
    <x v="18"/>
    <x v="835"/>
    <x v="833"/>
  </r>
  <r>
    <x v="838"/>
    <x v="260"/>
    <x v="581"/>
    <x v="581"/>
    <x v="0"/>
    <x v="357"/>
    <x v="2"/>
    <x v="6"/>
    <x v="830"/>
    <x v="26"/>
    <x v="0"/>
    <x v="1"/>
    <x v="16"/>
    <x v="836"/>
    <x v="834"/>
  </r>
  <r>
    <x v="839"/>
    <x v="261"/>
    <x v="390"/>
    <x v="390"/>
    <x v="0"/>
    <x v="242"/>
    <x v="1"/>
    <x v="1"/>
    <x v="831"/>
    <x v="6"/>
    <x v="2"/>
    <x v="1"/>
    <x v="27"/>
    <x v="837"/>
    <x v="835"/>
  </r>
  <r>
    <x v="840"/>
    <x v="261"/>
    <x v="582"/>
    <x v="582"/>
    <x v="1"/>
    <x v="5"/>
    <x v="2"/>
    <x v="4"/>
    <x v="832"/>
    <x v="3"/>
    <x v="1"/>
    <x v="2"/>
    <x v="19"/>
    <x v="838"/>
    <x v="836"/>
  </r>
  <r>
    <x v="841"/>
    <x v="262"/>
    <x v="583"/>
    <x v="583"/>
    <x v="0"/>
    <x v="358"/>
    <x v="3"/>
    <x v="3"/>
    <x v="833"/>
    <x v="32"/>
    <x v="2"/>
    <x v="1"/>
    <x v="2"/>
    <x v="839"/>
    <x v="837"/>
  </r>
  <r>
    <x v="842"/>
    <x v="262"/>
    <x v="10"/>
    <x v="10"/>
    <x v="0"/>
    <x v="8"/>
    <x v="3"/>
    <x v="0"/>
    <x v="834"/>
    <x v="18"/>
    <x v="1"/>
    <x v="2"/>
    <x v="15"/>
    <x v="840"/>
    <x v="838"/>
  </r>
  <r>
    <x v="843"/>
    <x v="262"/>
    <x v="487"/>
    <x v="487"/>
    <x v="1"/>
    <x v="48"/>
    <x v="2"/>
    <x v="5"/>
    <x v="835"/>
    <x v="20"/>
    <x v="2"/>
    <x v="2"/>
    <x v="36"/>
    <x v="841"/>
    <x v="839"/>
  </r>
  <r>
    <x v="844"/>
    <x v="262"/>
    <x v="155"/>
    <x v="155"/>
    <x v="1"/>
    <x v="0"/>
    <x v="0"/>
    <x v="4"/>
    <x v="836"/>
    <x v="30"/>
    <x v="2"/>
    <x v="1"/>
    <x v="29"/>
    <x v="842"/>
    <x v="840"/>
  </r>
  <r>
    <x v="845"/>
    <x v="263"/>
    <x v="311"/>
    <x v="311"/>
    <x v="0"/>
    <x v="196"/>
    <x v="2"/>
    <x v="1"/>
    <x v="837"/>
    <x v="5"/>
    <x v="2"/>
    <x v="2"/>
    <x v="7"/>
    <x v="843"/>
    <x v="841"/>
  </r>
  <r>
    <x v="846"/>
    <x v="263"/>
    <x v="311"/>
    <x v="311"/>
    <x v="0"/>
    <x v="196"/>
    <x v="3"/>
    <x v="6"/>
    <x v="838"/>
    <x v="15"/>
    <x v="2"/>
    <x v="2"/>
    <x v="11"/>
    <x v="844"/>
    <x v="842"/>
  </r>
  <r>
    <x v="847"/>
    <x v="263"/>
    <x v="453"/>
    <x v="453"/>
    <x v="1"/>
    <x v="282"/>
    <x v="3"/>
    <x v="5"/>
    <x v="839"/>
    <x v="9"/>
    <x v="1"/>
    <x v="0"/>
    <x v="30"/>
    <x v="845"/>
    <x v="843"/>
  </r>
  <r>
    <x v="848"/>
    <x v="263"/>
    <x v="208"/>
    <x v="208"/>
    <x v="0"/>
    <x v="136"/>
    <x v="3"/>
    <x v="2"/>
    <x v="840"/>
    <x v="35"/>
    <x v="2"/>
    <x v="2"/>
    <x v="39"/>
    <x v="846"/>
    <x v="844"/>
  </r>
  <r>
    <x v="849"/>
    <x v="263"/>
    <x v="584"/>
    <x v="584"/>
    <x v="1"/>
    <x v="5"/>
    <x v="2"/>
    <x v="1"/>
    <x v="841"/>
    <x v="12"/>
    <x v="0"/>
    <x v="2"/>
    <x v="11"/>
    <x v="847"/>
    <x v="845"/>
  </r>
  <r>
    <x v="850"/>
    <x v="264"/>
    <x v="34"/>
    <x v="34"/>
    <x v="0"/>
    <x v="0"/>
    <x v="2"/>
    <x v="1"/>
    <x v="842"/>
    <x v="24"/>
    <x v="1"/>
    <x v="2"/>
    <x v="15"/>
    <x v="848"/>
    <x v="846"/>
  </r>
  <r>
    <x v="851"/>
    <x v="265"/>
    <x v="585"/>
    <x v="585"/>
    <x v="1"/>
    <x v="359"/>
    <x v="1"/>
    <x v="4"/>
    <x v="843"/>
    <x v="18"/>
    <x v="1"/>
    <x v="0"/>
    <x v="28"/>
    <x v="849"/>
    <x v="847"/>
  </r>
  <r>
    <x v="852"/>
    <x v="266"/>
    <x v="401"/>
    <x v="401"/>
    <x v="1"/>
    <x v="9"/>
    <x v="0"/>
    <x v="6"/>
    <x v="844"/>
    <x v="35"/>
    <x v="1"/>
    <x v="2"/>
    <x v="26"/>
    <x v="850"/>
    <x v="848"/>
  </r>
  <r>
    <x v="853"/>
    <x v="266"/>
    <x v="278"/>
    <x v="278"/>
    <x v="0"/>
    <x v="178"/>
    <x v="2"/>
    <x v="0"/>
    <x v="845"/>
    <x v="14"/>
    <x v="0"/>
    <x v="2"/>
    <x v="19"/>
    <x v="851"/>
    <x v="849"/>
  </r>
  <r>
    <x v="854"/>
    <x v="267"/>
    <x v="55"/>
    <x v="55"/>
    <x v="1"/>
    <x v="9"/>
    <x v="0"/>
    <x v="6"/>
    <x v="846"/>
    <x v="14"/>
    <x v="1"/>
    <x v="2"/>
    <x v="15"/>
    <x v="852"/>
    <x v="850"/>
  </r>
  <r>
    <x v="855"/>
    <x v="267"/>
    <x v="586"/>
    <x v="586"/>
    <x v="0"/>
    <x v="2"/>
    <x v="1"/>
    <x v="5"/>
    <x v="847"/>
    <x v="1"/>
    <x v="2"/>
    <x v="1"/>
    <x v="29"/>
    <x v="853"/>
    <x v="851"/>
  </r>
  <r>
    <x v="856"/>
    <x v="267"/>
    <x v="66"/>
    <x v="66"/>
    <x v="1"/>
    <x v="53"/>
    <x v="3"/>
    <x v="4"/>
    <x v="848"/>
    <x v="10"/>
    <x v="1"/>
    <x v="2"/>
    <x v="34"/>
    <x v="854"/>
    <x v="852"/>
  </r>
  <r>
    <x v="857"/>
    <x v="267"/>
    <x v="587"/>
    <x v="587"/>
    <x v="0"/>
    <x v="0"/>
    <x v="1"/>
    <x v="4"/>
    <x v="849"/>
    <x v="25"/>
    <x v="0"/>
    <x v="1"/>
    <x v="33"/>
    <x v="855"/>
    <x v="853"/>
  </r>
  <r>
    <x v="858"/>
    <x v="267"/>
    <x v="588"/>
    <x v="588"/>
    <x v="1"/>
    <x v="0"/>
    <x v="2"/>
    <x v="4"/>
    <x v="850"/>
    <x v="19"/>
    <x v="1"/>
    <x v="2"/>
    <x v="34"/>
    <x v="856"/>
    <x v="854"/>
  </r>
  <r>
    <x v="859"/>
    <x v="267"/>
    <x v="589"/>
    <x v="589"/>
    <x v="0"/>
    <x v="360"/>
    <x v="2"/>
    <x v="2"/>
    <x v="851"/>
    <x v="7"/>
    <x v="0"/>
    <x v="1"/>
    <x v="14"/>
    <x v="857"/>
    <x v="855"/>
  </r>
  <r>
    <x v="860"/>
    <x v="268"/>
    <x v="590"/>
    <x v="590"/>
    <x v="0"/>
    <x v="361"/>
    <x v="2"/>
    <x v="2"/>
    <x v="852"/>
    <x v="24"/>
    <x v="2"/>
    <x v="2"/>
    <x v="11"/>
    <x v="858"/>
    <x v="856"/>
  </r>
  <r>
    <x v="861"/>
    <x v="269"/>
    <x v="591"/>
    <x v="591"/>
    <x v="1"/>
    <x v="362"/>
    <x v="3"/>
    <x v="4"/>
    <x v="853"/>
    <x v="8"/>
    <x v="0"/>
    <x v="0"/>
    <x v="9"/>
    <x v="859"/>
    <x v="857"/>
  </r>
  <r>
    <x v="862"/>
    <x v="269"/>
    <x v="592"/>
    <x v="592"/>
    <x v="1"/>
    <x v="363"/>
    <x v="2"/>
    <x v="5"/>
    <x v="854"/>
    <x v="26"/>
    <x v="2"/>
    <x v="2"/>
    <x v="8"/>
    <x v="860"/>
    <x v="858"/>
  </r>
  <r>
    <x v="863"/>
    <x v="269"/>
    <x v="593"/>
    <x v="593"/>
    <x v="0"/>
    <x v="9"/>
    <x v="3"/>
    <x v="2"/>
    <x v="808"/>
    <x v="2"/>
    <x v="2"/>
    <x v="1"/>
    <x v="12"/>
    <x v="861"/>
    <x v="859"/>
  </r>
  <r>
    <x v="864"/>
    <x v="270"/>
    <x v="594"/>
    <x v="594"/>
    <x v="0"/>
    <x v="364"/>
    <x v="1"/>
    <x v="1"/>
    <x v="855"/>
    <x v="21"/>
    <x v="1"/>
    <x v="1"/>
    <x v="2"/>
    <x v="862"/>
    <x v="860"/>
  </r>
  <r>
    <x v="865"/>
    <x v="270"/>
    <x v="595"/>
    <x v="595"/>
    <x v="0"/>
    <x v="17"/>
    <x v="2"/>
    <x v="3"/>
    <x v="856"/>
    <x v="8"/>
    <x v="2"/>
    <x v="2"/>
    <x v="40"/>
    <x v="863"/>
    <x v="861"/>
  </r>
  <r>
    <x v="866"/>
    <x v="271"/>
    <x v="423"/>
    <x v="423"/>
    <x v="1"/>
    <x v="5"/>
    <x v="1"/>
    <x v="6"/>
    <x v="857"/>
    <x v="2"/>
    <x v="1"/>
    <x v="2"/>
    <x v="3"/>
    <x v="864"/>
    <x v="862"/>
  </r>
  <r>
    <x v="867"/>
    <x v="271"/>
    <x v="596"/>
    <x v="596"/>
    <x v="0"/>
    <x v="365"/>
    <x v="1"/>
    <x v="1"/>
    <x v="858"/>
    <x v="10"/>
    <x v="1"/>
    <x v="0"/>
    <x v="28"/>
    <x v="865"/>
    <x v="863"/>
  </r>
  <r>
    <x v="868"/>
    <x v="271"/>
    <x v="223"/>
    <x v="223"/>
    <x v="1"/>
    <x v="148"/>
    <x v="2"/>
    <x v="3"/>
    <x v="859"/>
    <x v="28"/>
    <x v="1"/>
    <x v="1"/>
    <x v="37"/>
    <x v="866"/>
    <x v="864"/>
  </r>
  <r>
    <x v="869"/>
    <x v="272"/>
    <x v="597"/>
    <x v="597"/>
    <x v="0"/>
    <x v="366"/>
    <x v="3"/>
    <x v="5"/>
    <x v="860"/>
    <x v="23"/>
    <x v="2"/>
    <x v="2"/>
    <x v="7"/>
    <x v="867"/>
    <x v="865"/>
  </r>
  <r>
    <x v="870"/>
    <x v="273"/>
    <x v="443"/>
    <x v="443"/>
    <x v="0"/>
    <x v="276"/>
    <x v="0"/>
    <x v="5"/>
    <x v="861"/>
    <x v="11"/>
    <x v="2"/>
    <x v="2"/>
    <x v="34"/>
    <x v="868"/>
    <x v="866"/>
  </r>
  <r>
    <x v="871"/>
    <x v="273"/>
    <x v="105"/>
    <x v="105"/>
    <x v="0"/>
    <x v="75"/>
    <x v="2"/>
    <x v="1"/>
    <x v="862"/>
    <x v="2"/>
    <x v="2"/>
    <x v="1"/>
    <x v="25"/>
    <x v="869"/>
    <x v="867"/>
  </r>
  <r>
    <x v="872"/>
    <x v="273"/>
    <x v="474"/>
    <x v="474"/>
    <x v="0"/>
    <x v="294"/>
    <x v="1"/>
    <x v="0"/>
    <x v="863"/>
    <x v="7"/>
    <x v="2"/>
    <x v="2"/>
    <x v="40"/>
    <x v="870"/>
    <x v="868"/>
  </r>
  <r>
    <x v="873"/>
    <x v="274"/>
    <x v="229"/>
    <x v="229"/>
    <x v="0"/>
    <x v="9"/>
    <x v="0"/>
    <x v="5"/>
    <x v="864"/>
    <x v="6"/>
    <x v="1"/>
    <x v="2"/>
    <x v="38"/>
    <x v="871"/>
    <x v="869"/>
  </r>
  <r>
    <x v="874"/>
    <x v="275"/>
    <x v="79"/>
    <x v="79"/>
    <x v="1"/>
    <x v="61"/>
    <x v="1"/>
    <x v="1"/>
    <x v="865"/>
    <x v="16"/>
    <x v="1"/>
    <x v="1"/>
    <x v="1"/>
    <x v="872"/>
    <x v="870"/>
  </r>
  <r>
    <x v="875"/>
    <x v="275"/>
    <x v="357"/>
    <x v="357"/>
    <x v="1"/>
    <x v="223"/>
    <x v="0"/>
    <x v="4"/>
    <x v="866"/>
    <x v="10"/>
    <x v="1"/>
    <x v="1"/>
    <x v="25"/>
    <x v="873"/>
    <x v="871"/>
  </r>
  <r>
    <x v="876"/>
    <x v="275"/>
    <x v="598"/>
    <x v="598"/>
    <x v="1"/>
    <x v="367"/>
    <x v="2"/>
    <x v="5"/>
    <x v="867"/>
    <x v="26"/>
    <x v="2"/>
    <x v="2"/>
    <x v="5"/>
    <x v="874"/>
    <x v="872"/>
  </r>
  <r>
    <x v="877"/>
    <x v="276"/>
    <x v="508"/>
    <x v="508"/>
    <x v="1"/>
    <x v="48"/>
    <x v="1"/>
    <x v="1"/>
    <x v="868"/>
    <x v="16"/>
    <x v="1"/>
    <x v="2"/>
    <x v="19"/>
    <x v="875"/>
    <x v="873"/>
  </r>
  <r>
    <x v="878"/>
    <x v="276"/>
    <x v="599"/>
    <x v="599"/>
    <x v="1"/>
    <x v="368"/>
    <x v="2"/>
    <x v="6"/>
    <x v="869"/>
    <x v="10"/>
    <x v="1"/>
    <x v="0"/>
    <x v="9"/>
    <x v="876"/>
    <x v="874"/>
  </r>
  <r>
    <x v="879"/>
    <x v="276"/>
    <x v="263"/>
    <x v="263"/>
    <x v="1"/>
    <x v="169"/>
    <x v="0"/>
    <x v="4"/>
    <x v="870"/>
    <x v="14"/>
    <x v="1"/>
    <x v="1"/>
    <x v="16"/>
    <x v="877"/>
    <x v="875"/>
  </r>
  <r>
    <x v="880"/>
    <x v="277"/>
    <x v="55"/>
    <x v="55"/>
    <x v="1"/>
    <x v="9"/>
    <x v="3"/>
    <x v="2"/>
    <x v="871"/>
    <x v="12"/>
    <x v="1"/>
    <x v="1"/>
    <x v="29"/>
    <x v="878"/>
    <x v="876"/>
  </r>
  <r>
    <x v="881"/>
    <x v="277"/>
    <x v="213"/>
    <x v="213"/>
    <x v="0"/>
    <x v="0"/>
    <x v="1"/>
    <x v="0"/>
    <x v="872"/>
    <x v="35"/>
    <x v="2"/>
    <x v="1"/>
    <x v="25"/>
    <x v="879"/>
    <x v="877"/>
  </r>
  <r>
    <x v="882"/>
    <x v="277"/>
    <x v="600"/>
    <x v="600"/>
    <x v="0"/>
    <x v="369"/>
    <x v="1"/>
    <x v="5"/>
    <x v="873"/>
    <x v="6"/>
    <x v="0"/>
    <x v="2"/>
    <x v="26"/>
    <x v="880"/>
    <x v="878"/>
  </r>
  <r>
    <x v="883"/>
    <x v="277"/>
    <x v="601"/>
    <x v="601"/>
    <x v="0"/>
    <x v="9"/>
    <x v="3"/>
    <x v="6"/>
    <x v="874"/>
    <x v="32"/>
    <x v="2"/>
    <x v="2"/>
    <x v="3"/>
    <x v="881"/>
    <x v="879"/>
  </r>
  <r>
    <x v="884"/>
    <x v="278"/>
    <x v="439"/>
    <x v="439"/>
    <x v="1"/>
    <x v="273"/>
    <x v="2"/>
    <x v="0"/>
    <x v="875"/>
    <x v="12"/>
    <x v="1"/>
    <x v="1"/>
    <x v="14"/>
    <x v="882"/>
    <x v="880"/>
  </r>
  <r>
    <x v="885"/>
    <x v="278"/>
    <x v="602"/>
    <x v="602"/>
    <x v="0"/>
    <x v="370"/>
    <x v="0"/>
    <x v="0"/>
    <x v="876"/>
    <x v="16"/>
    <x v="1"/>
    <x v="1"/>
    <x v="27"/>
    <x v="883"/>
    <x v="881"/>
  </r>
  <r>
    <x v="886"/>
    <x v="278"/>
    <x v="603"/>
    <x v="603"/>
    <x v="0"/>
    <x v="371"/>
    <x v="1"/>
    <x v="0"/>
    <x v="877"/>
    <x v="23"/>
    <x v="2"/>
    <x v="2"/>
    <x v="15"/>
    <x v="884"/>
    <x v="882"/>
  </r>
  <r>
    <x v="887"/>
    <x v="278"/>
    <x v="29"/>
    <x v="29"/>
    <x v="1"/>
    <x v="21"/>
    <x v="2"/>
    <x v="1"/>
    <x v="878"/>
    <x v="5"/>
    <x v="1"/>
    <x v="2"/>
    <x v="26"/>
    <x v="885"/>
    <x v="883"/>
  </r>
  <r>
    <x v="888"/>
    <x v="279"/>
    <x v="604"/>
    <x v="604"/>
    <x v="1"/>
    <x v="372"/>
    <x v="1"/>
    <x v="2"/>
    <x v="879"/>
    <x v="4"/>
    <x v="1"/>
    <x v="2"/>
    <x v="39"/>
    <x v="886"/>
    <x v="884"/>
  </r>
  <r>
    <x v="889"/>
    <x v="279"/>
    <x v="535"/>
    <x v="535"/>
    <x v="0"/>
    <x v="324"/>
    <x v="1"/>
    <x v="2"/>
    <x v="880"/>
    <x v="8"/>
    <x v="2"/>
    <x v="2"/>
    <x v="15"/>
    <x v="887"/>
    <x v="885"/>
  </r>
  <r>
    <x v="890"/>
    <x v="279"/>
    <x v="358"/>
    <x v="358"/>
    <x v="0"/>
    <x v="224"/>
    <x v="0"/>
    <x v="3"/>
    <x v="881"/>
    <x v="28"/>
    <x v="1"/>
    <x v="2"/>
    <x v="21"/>
    <x v="888"/>
    <x v="886"/>
  </r>
  <r>
    <x v="891"/>
    <x v="279"/>
    <x v="531"/>
    <x v="531"/>
    <x v="1"/>
    <x v="58"/>
    <x v="1"/>
    <x v="1"/>
    <x v="882"/>
    <x v="14"/>
    <x v="0"/>
    <x v="2"/>
    <x v="34"/>
    <x v="889"/>
    <x v="887"/>
  </r>
  <r>
    <x v="892"/>
    <x v="279"/>
    <x v="605"/>
    <x v="605"/>
    <x v="0"/>
    <x v="373"/>
    <x v="1"/>
    <x v="2"/>
    <x v="883"/>
    <x v="12"/>
    <x v="2"/>
    <x v="1"/>
    <x v="37"/>
    <x v="890"/>
    <x v="888"/>
  </r>
  <r>
    <x v="893"/>
    <x v="280"/>
    <x v="606"/>
    <x v="606"/>
    <x v="0"/>
    <x v="2"/>
    <x v="1"/>
    <x v="2"/>
    <x v="884"/>
    <x v="4"/>
    <x v="2"/>
    <x v="0"/>
    <x v="9"/>
    <x v="891"/>
    <x v="889"/>
  </r>
  <r>
    <x v="894"/>
    <x v="280"/>
    <x v="382"/>
    <x v="382"/>
    <x v="1"/>
    <x v="238"/>
    <x v="2"/>
    <x v="6"/>
    <x v="885"/>
    <x v="3"/>
    <x v="1"/>
    <x v="2"/>
    <x v="5"/>
    <x v="892"/>
    <x v="890"/>
  </r>
  <r>
    <x v="895"/>
    <x v="281"/>
    <x v="243"/>
    <x v="243"/>
    <x v="1"/>
    <x v="159"/>
    <x v="3"/>
    <x v="3"/>
    <x v="886"/>
    <x v="6"/>
    <x v="2"/>
    <x v="2"/>
    <x v="7"/>
    <x v="893"/>
    <x v="891"/>
  </r>
  <r>
    <x v="896"/>
    <x v="282"/>
    <x v="217"/>
    <x v="217"/>
    <x v="0"/>
    <x v="143"/>
    <x v="2"/>
    <x v="5"/>
    <x v="887"/>
    <x v="25"/>
    <x v="1"/>
    <x v="2"/>
    <x v="15"/>
    <x v="894"/>
    <x v="892"/>
  </r>
  <r>
    <x v="897"/>
    <x v="282"/>
    <x v="123"/>
    <x v="123"/>
    <x v="1"/>
    <x v="86"/>
    <x v="3"/>
    <x v="3"/>
    <x v="888"/>
    <x v="30"/>
    <x v="2"/>
    <x v="1"/>
    <x v="32"/>
    <x v="895"/>
    <x v="893"/>
  </r>
  <r>
    <x v="898"/>
    <x v="282"/>
    <x v="607"/>
    <x v="607"/>
    <x v="1"/>
    <x v="0"/>
    <x v="2"/>
    <x v="1"/>
    <x v="889"/>
    <x v="1"/>
    <x v="1"/>
    <x v="1"/>
    <x v="33"/>
    <x v="896"/>
    <x v="894"/>
  </r>
  <r>
    <x v="899"/>
    <x v="282"/>
    <x v="608"/>
    <x v="608"/>
    <x v="1"/>
    <x v="374"/>
    <x v="2"/>
    <x v="2"/>
    <x v="890"/>
    <x v="13"/>
    <x v="1"/>
    <x v="2"/>
    <x v="21"/>
    <x v="897"/>
    <x v="895"/>
  </r>
  <r>
    <x v="900"/>
    <x v="282"/>
    <x v="159"/>
    <x v="159"/>
    <x v="1"/>
    <x v="105"/>
    <x v="1"/>
    <x v="3"/>
    <x v="891"/>
    <x v="16"/>
    <x v="1"/>
    <x v="2"/>
    <x v="26"/>
    <x v="898"/>
    <x v="896"/>
  </r>
  <r>
    <x v="901"/>
    <x v="282"/>
    <x v="609"/>
    <x v="609"/>
    <x v="0"/>
    <x v="375"/>
    <x v="2"/>
    <x v="5"/>
    <x v="892"/>
    <x v="7"/>
    <x v="2"/>
    <x v="2"/>
    <x v="11"/>
    <x v="899"/>
    <x v="897"/>
  </r>
  <r>
    <x v="902"/>
    <x v="283"/>
    <x v="55"/>
    <x v="55"/>
    <x v="1"/>
    <x v="9"/>
    <x v="2"/>
    <x v="1"/>
    <x v="893"/>
    <x v="5"/>
    <x v="2"/>
    <x v="1"/>
    <x v="25"/>
    <x v="900"/>
    <x v="898"/>
  </r>
  <r>
    <x v="903"/>
    <x v="283"/>
    <x v="610"/>
    <x v="610"/>
    <x v="1"/>
    <x v="376"/>
    <x v="0"/>
    <x v="1"/>
    <x v="894"/>
    <x v="16"/>
    <x v="0"/>
    <x v="2"/>
    <x v="40"/>
    <x v="901"/>
    <x v="899"/>
  </r>
  <r>
    <x v="904"/>
    <x v="283"/>
    <x v="83"/>
    <x v="83"/>
    <x v="1"/>
    <x v="64"/>
    <x v="2"/>
    <x v="3"/>
    <x v="895"/>
    <x v="26"/>
    <x v="1"/>
    <x v="1"/>
    <x v="32"/>
    <x v="902"/>
    <x v="900"/>
  </r>
  <r>
    <x v="905"/>
    <x v="283"/>
    <x v="548"/>
    <x v="548"/>
    <x v="1"/>
    <x v="332"/>
    <x v="0"/>
    <x v="1"/>
    <x v="896"/>
    <x v="29"/>
    <x v="0"/>
    <x v="1"/>
    <x v="31"/>
    <x v="903"/>
    <x v="901"/>
  </r>
  <r>
    <x v="906"/>
    <x v="283"/>
    <x v="23"/>
    <x v="23"/>
    <x v="0"/>
    <x v="17"/>
    <x v="3"/>
    <x v="0"/>
    <x v="897"/>
    <x v="28"/>
    <x v="2"/>
    <x v="1"/>
    <x v="27"/>
    <x v="904"/>
    <x v="902"/>
  </r>
  <r>
    <x v="907"/>
    <x v="283"/>
    <x v="396"/>
    <x v="396"/>
    <x v="0"/>
    <x v="245"/>
    <x v="3"/>
    <x v="3"/>
    <x v="898"/>
    <x v="4"/>
    <x v="2"/>
    <x v="2"/>
    <x v="7"/>
    <x v="905"/>
    <x v="903"/>
  </r>
  <r>
    <x v="908"/>
    <x v="284"/>
    <x v="258"/>
    <x v="258"/>
    <x v="1"/>
    <x v="5"/>
    <x v="0"/>
    <x v="5"/>
    <x v="899"/>
    <x v="27"/>
    <x v="2"/>
    <x v="2"/>
    <x v="8"/>
    <x v="906"/>
    <x v="904"/>
  </r>
  <r>
    <x v="909"/>
    <x v="284"/>
    <x v="521"/>
    <x v="521"/>
    <x v="0"/>
    <x v="319"/>
    <x v="0"/>
    <x v="0"/>
    <x v="900"/>
    <x v="22"/>
    <x v="0"/>
    <x v="2"/>
    <x v="13"/>
    <x v="907"/>
    <x v="905"/>
  </r>
  <r>
    <x v="910"/>
    <x v="284"/>
    <x v="506"/>
    <x v="506"/>
    <x v="1"/>
    <x v="311"/>
    <x v="2"/>
    <x v="5"/>
    <x v="901"/>
    <x v="35"/>
    <x v="2"/>
    <x v="1"/>
    <x v="33"/>
    <x v="908"/>
    <x v="906"/>
  </r>
  <r>
    <x v="911"/>
    <x v="284"/>
    <x v="580"/>
    <x v="580"/>
    <x v="0"/>
    <x v="5"/>
    <x v="0"/>
    <x v="5"/>
    <x v="902"/>
    <x v="4"/>
    <x v="2"/>
    <x v="1"/>
    <x v="20"/>
    <x v="909"/>
    <x v="907"/>
  </r>
  <r>
    <x v="912"/>
    <x v="285"/>
    <x v="611"/>
    <x v="611"/>
    <x v="0"/>
    <x v="377"/>
    <x v="2"/>
    <x v="2"/>
    <x v="903"/>
    <x v="31"/>
    <x v="0"/>
    <x v="2"/>
    <x v="38"/>
    <x v="910"/>
    <x v="908"/>
  </r>
  <r>
    <x v="913"/>
    <x v="285"/>
    <x v="459"/>
    <x v="459"/>
    <x v="0"/>
    <x v="284"/>
    <x v="2"/>
    <x v="2"/>
    <x v="904"/>
    <x v="19"/>
    <x v="1"/>
    <x v="2"/>
    <x v="35"/>
    <x v="911"/>
    <x v="909"/>
  </r>
  <r>
    <x v="914"/>
    <x v="285"/>
    <x v="375"/>
    <x v="375"/>
    <x v="0"/>
    <x v="233"/>
    <x v="1"/>
    <x v="4"/>
    <x v="905"/>
    <x v="25"/>
    <x v="0"/>
    <x v="2"/>
    <x v="38"/>
    <x v="912"/>
    <x v="910"/>
  </r>
  <r>
    <x v="915"/>
    <x v="286"/>
    <x v="612"/>
    <x v="612"/>
    <x v="1"/>
    <x v="378"/>
    <x v="1"/>
    <x v="1"/>
    <x v="906"/>
    <x v="22"/>
    <x v="1"/>
    <x v="2"/>
    <x v="23"/>
    <x v="913"/>
    <x v="911"/>
  </r>
  <r>
    <x v="916"/>
    <x v="286"/>
    <x v="613"/>
    <x v="613"/>
    <x v="1"/>
    <x v="5"/>
    <x v="2"/>
    <x v="5"/>
    <x v="907"/>
    <x v="20"/>
    <x v="2"/>
    <x v="0"/>
    <x v="9"/>
    <x v="914"/>
    <x v="912"/>
  </r>
  <r>
    <x v="917"/>
    <x v="286"/>
    <x v="494"/>
    <x v="494"/>
    <x v="0"/>
    <x v="2"/>
    <x v="1"/>
    <x v="3"/>
    <x v="908"/>
    <x v="7"/>
    <x v="0"/>
    <x v="1"/>
    <x v="1"/>
    <x v="915"/>
    <x v="913"/>
  </r>
  <r>
    <x v="918"/>
    <x v="287"/>
    <x v="265"/>
    <x v="265"/>
    <x v="0"/>
    <x v="171"/>
    <x v="2"/>
    <x v="4"/>
    <x v="909"/>
    <x v="8"/>
    <x v="2"/>
    <x v="2"/>
    <x v="13"/>
    <x v="916"/>
    <x v="914"/>
  </r>
  <r>
    <x v="919"/>
    <x v="287"/>
    <x v="416"/>
    <x v="416"/>
    <x v="1"/>
    <x v="2"/>
    <x v="2"/>
    <x v="4"/>
    <x v="910"/>
    <x v="27"/>
    <x v="1"/>
    <x v="1"/>
    <x v="27"/>
    <x v="917"/>
    <x v="915"/>
  </r>
  <r>
    <x v="920"/>
    <x v="288"/>
    <x v="614"/>
    <x v="614"/>
    <x v="1"/>
    <x v="2"/>
    <x v="2"/>
    <x v="6"/>
    <x v="911"/>
    <x v="19"/>
    <x v="2"/>
    <x v="0"/>
    <x v="9"/>
    <x v="918"/>
    <x v="916"/>
  </r>
  <r>
    <x v="921"/>
    <x v="288"/>
    <x v="615"/>
    <x v="615"/>
    <x v="1"/>
    <x v="9"/>
    <x v="2"/>
    <x v="0"/>
    <x v="912"/>
    <x v="0"/>
    <x v="2"/>
    <x v="1"/>
    <x v="31"/>
    <x v="919"/>
    <x v="917"/>
  </r>
  <r>
    <x v="922"/>
    <x v="288"/>
    <x v="503"/>
    <x v="503"/>
    <x v="1"/>
    <x v="308"/>
    <x v="2"/>
    <x v="0"/>
    <x v="913"/>
    <x v="27"/>
    <x v="0"/>
    <x v="2"/>
    <x v="26"/>
    <x v="920"/>
    <x v="918"/>
  </r>
  <r>
    <x v="923"/>
    <x v="288"/>
    <x v="616"/>
    <x v="616"/>
    <x v="1"/>
    <x v="55"/>
    <x v="0"/>
    <x v="1"/>
    <x v="914"/>
    <x v="0"/>
    <x v="2"/>
    <x v="1"/>
    <x v="18"/>
    <x v="921"/>
    <x v="919"/>
  </r>
  <r>
    <x v="924"/>
    <x v="289"/>
    <x v="617"/>
    <x v="617"/>
    <x v="1"/>
    <x v="379"/>
    <x v="2"/>
    <x v="6"/>
    <x v="915"/>
    <x v="12"/>
    <x v="1"/>
    <x v="2"/>
    <x v="39"/>
    <x v="922"/>
    <x v="920"/>
  </r>
  <r>
    <x v="925"/>
    <x v="289"/>
    <x v="618"/>
    <x v="618"/>
    <x v="0"/>
    <x v="380"/>
    <x v="2"/>
    <x v="5"/>
    <x v="916"/>
    <x v="14"/>
    <x v="1"/>
    <x v="1"/>
    <x v="6"/>
    <x v="923"/>
    <x v="921"/>
  </r>
  <r>
    <x v="926"/>
    <x v="289"/>
    <x v="619"/>
    <x v="619"/>
    <x v="1"/>
    <x v="9"/>
    <x v="2"/>
    <x v="0"/>
    <x v="917"/>
    <x v="6"/>
    <x v="1"/>
    <x v="2"/>
    <x v="36"/>
    <x v="924"/>
    <x v="922"/>
  </r>
  <r>
    <x v="927"/>
    <x v="290"/>
    <x v="469"/>
    <x v="469"/>
    <x v="1"/>
    <x v="291"/>
    <x v="2"/>
    <x v="2"/>
    <x v="918"/>
    <x v="28"/>
    <x v="0"/>
    <x v="2"/>
    <x v="24"/>
    <x v="925"/>
    <x v="923"/>
  </r>
  <r>
    <x v="928"/>
    <x v="290"/>
    <x v="620"/>
    <x v="620"/>
    <x v="1"/>
    <x v="9"/>
    <x v="3"/>
    <x v="0"/>
    <x v="919"/>
    <x v="26"/>
    <x v="2"/>
    <x v="2"/>
    <x v="22"/>
    <x v="926"/>
    <x v="924"/>
  </r>
  <r>
    <x v="929"/>
    <x v="291"/>
    <x v="139"/>
    <x v="139"/>
    <x v="0"/>
    <x v="5"/>
    <x v="0"/>
    <x v="0"/>
    <x v="920"/>
    <x v="33"/>
    <x v="2"/>
    <x v="1"/>
    <x v="37"/>
    <x v="927"/>
    <x v="925"/>
  </r>
  <r>
    <x v="930"/>
    <x v="292"/>
    <x v="541"/>
    <x v="541"/>
    <x v="0"/>
    <x v="329"/>
    <x v="2"/>
    <x v="5"/>
    <x v="921"/>
    <x v="0"/>
    <x v="2"/>
    <x v="2"/>
    <x v="26"/>
    <x v="928"/>
    <x v="926"/>
  </r>
  <r>
    <x v="931"/>
    <x v="292"/>
    <x v="447"/>
    <x v="447"/>
    <x v="1"/>
    <x v="2"/>
    <x v="1"/>
    <x v="1"/>
    <x v="922"/>
    <x v="17"/>
    <x v="2"/>
    <x v="1"/>
    <x v="6"/>
    <x v="929"/>
    <x v="927"/>
  </r>
  <r>
    <x v="932"/>
    <x v="292"/>
    <x v="621"/>
    <x v="621"/>
    <x v="1"/>
    <x v="34"/>
    <x v="3"/>
    <x v="4"/>
    <x v="923"/>
    <x v="28"/>
    <x v="1"/>
    <x v="2"/>
    <x v="26"/>
    <x v="930"/>
    <x v="928"/>
  </r>
  <r>
    <x v="933"/>
    <x v="292"/>
    <x v="468"/>
    <x v="468"/>
    <x v="1"/>
    <x v="290"/>
    <x v="1"/>
    <x v="4"/>
    <x v="924"/>
    <x v="15"/>
    <x v="0"/>
    <x v="2"/>
    <x v="22"/>
    <x v="931"/>
    <x v="929"/>
  </r>
  <r>
    <x v="934"/>
    <x v="293"/>
    <x v="622"/>
    <x v="622"/>
    <x v="1"/>
    <x v="9"/>
    <x v="0"/>
    <x v="4"/>
    <x v="925"/>
    <x v="14"/>
    <x v="1"/>
    <x v="1"/>
    <x v="10"/>
    <x v="932"/>
    <x v="930"/>
  </r>
  <r>
    <x v="935"/>
    <x v="293"/>
    <x v="169"/>
    <x v="169"/>
    <x v="0"/>
    <x v="111"/>
    <x v="1"/>
    <x v="0"/>
    <x v="926"/>
    <x v="13"/>
    <x v="2"/>
    <x v="2"/>
    <x v="13"/>
    <x v="933"/>
    <x v="931"/>
  </r>
  <r>
    <x v="936"/>
    <x v="294"/>
    <x v="452"/>
    <x v="452"/>
    <x v="0"/>
    <x v="281"/>
    <x v="1"/>
    <x v="1"/>
    <x v="927"/>
    <x v="2"/>
    <x v="1"/>
    <x v="2"/>
    <x v="7"/>
    <x v="934"/>
    <x v="932"/>
  </r>
  <r>
    <x v="937"/>
    <x v="294"/>
    <x v="7"/>
    <x v="7"/>
    <x v="1"/>
    <x v="6"/>
    <x v="3"/>
    <x v="6"/>
    <x v="928"/>
    <x v="7"/>
    <x v="2"/>
    <x v="0"/>
    <x v="28"/>
    <x v="935"/>
    <x v="933"/>
  </r>
  <r>
    <x v="938"/>
    <x v="295"/>
    <x v="623"/>
    <x v="623"/>
    <x v="1"/>
    <x v="0"/>
    <x v="1"/>
    <x v="0"/>
    <x v="929"/>
    <x v="8"/>
    <x v="2"/>
    <x v="2"/>
    <x v="15"/>
    <x v="936"/>
    <x v="934"/>
  </r>
  <r>
    <x v="939"/>
    <x v="295"/>
    <x v="394"/>
    <x v="394"/>
    <x v="1"/>
    <x v="9"/>
    <x v="2"/>
    <x v="2"/>
    <x v="930"/>
    <x v="30"/>
    <x v="0"/>
    <x v="2"/>
    <x v="21"/>
    <x v="937"/>
    <x v="935"/>
  </r>
  <r>
    <x v="940"/>
    <x v="295"/>
    <x v="624"/>
    <x v="624"/>
    <x v="0"/>
    <x v="5"/>
    <x v="2"/>
    <x v="0"/>
    <x v="931"/>
    <x v="27"/>
    <x v="2"/>
    <x v="1"/>
    <x v="18"/>
    <x v="938"/>
    <x v="936"/>
  </r>
  <r>
    <x v="941"/>
    <x v="295"/>
    <x v="625"/>
    <x v="625"/>
    <x v="1"/>
    <x v="381"/>
    <x v="3"/>
    <x v="1"/>
    <x v="932"/>
    <x v="8"/>
    <x v="1"/>
    <x v="2"/>
    <x v="39"/>
    <x v="939"/>
    <x v="937"/>
  </r>
  <r>
    <x v="942"/>
    <x v="295"/>
    <x v="22"/>
    <x v="22"/>
    <x v="1"/>
    <x v="2"/>
    <x v="2"/>
    <x v="0"/>
    <x v="933"/>
    <x v="8"/>
    <x v="1"/>
    <x v="2"/>
    <x v="26"/>
    <x v="940"/>
    <x v="938"/>
  </r>
  <r>
    <x v="943"/>
    <x v="295"/>
    <x v="217"/>
    <x v="217"/>
    <x v="0"/>
    <x v="143"/>
    <x v="3"/>
    <x v="0"/>
    <x v="934"/>
    <x v="6"/>
    <x v="2"/>
    <x v="2"/>
    <x v="11"/>
    <x v="941"/>
    <x v="939"/>
  </r>
  <r>
    <x v="944"/>
    <x v="296"/>
    <x v="326"/>
    <x v="326"/>
    <x v="1"/>
    <x v="9"/>
    <x v="1"/>
    <x v="5"/>
    <x v="935"/>
    <x v="12"/>
    <x v="1"/>
    <x v="2"/>
    <x v="39"/>
    <x v="942"/>
    <x v="940"/>
  </r>
  <r>
    <x v="945"/>
    <x v="296"/>
    <x v="626"/>
    <x v="626"/>
    <x v="0"/>
    <x v="382"/>
    <x v="0"/>
    <x v="5"/>
    <x v="936"/>
    <x v="28"/>
    <x v="1"/>
    <x v="2"/>
    <x v="24"/>
    <x v="943"/>
    <x v="941"/>
  </r>
  <r>
    <x v="946"/>
    <x v="296"/>
    <x v="172"/>
    <x v="172"/>
    <x v="1"/>
    <x v="9"/>
    <x v="1"/>
    <x v="2"/>
    <x v="937"/>
    <x v="23"/>
    <x v="1"/>
    <x v="1"/>
    <x v="37"/>
    <x v="944"/>
    <x v="942"/>
  </r>
  <r>
    <x v="947"/>
    <x v="297"/>
    <x v="11"/>
    <x v="11"/>
    <x v="1"/>
    <x v="9"/>
    <x v="1"/>
    <x v="2"/>
    <x v="938"/>
    <x v="26"/>
    <x v="2"/>
    <x v="2"/>
    <x v="22"/>
    <x v="945"/>
    <x v="943"/>
  </r>
  <r>
    <x v="948"/>
    <x v="297"/>
    <x v="467"/>
    <x v="467"/>
    <x v="0"/>
    <x v="289"/>
    <x v="2"/>
    <x v="6"/>
    <x v="939"/>
    <x v="6"/>
    <x v="2"/>
    <x v="2"/>
    <x v="34"/>
    <x v="946"/>
    <x v="944"/>
  </r>
  <r>
    <x v="949"/>
    <x v="297"/>
    <x v="627"/>
    <x v="627"/>
    <x v="1"/>
    <x v="383"/>
    <x v="1"/>
    <x v="3"/>
    <x v="940"/>
    <x v="35"/>
    <x v="1"/>
    <x v="2"/>
    <x v="26"/>
    <x v="947"/>
    <x v="945"/>
  </r>
  <r>
    <x v="950"/>
    <x v="298"/>
    <x v="282"/>
    <x v="282"/>
    <x v="1"/>
    <x v="48"/>
    <x v="3"/>
    <x v="5"/>
    <x v="941"/>
    <x v="19"/>
    <x v="1"/>
    <x v="2"/>
    <x v="3"/>
    <x v="948"/>
    <x v="946"/>
  </r>
  <r>
    <x v="951"/>
    <x v="299"/>
    <x v="583"/>
    <x v="583"/>
    <x v="0"/>
    <x v="358"/>
    <x v="2"/>
    <x v="2"/>
    <x v="942"/>
    <x v="30"/>
    <x v="2"/>
    <x v="2"/>
    <x v="39"/>
    <x v="949"/>
    <x v="947"/>
  </r>
  <r>
    <x v="952"/>
    <x v="299"/>
    <x v="628"/>
    <x v="628"/>
    <x v="1"/>
    <x v="384"/>
    <x v="1"/>
    <x v="5"/>
    <x v="943"/>
    <x v="14"/>
    <x v="1"/>
    <x v="1"/>
    <x v="31"/>
    <x v="950"/>
    <x v="948"/>
  </r>
  <r>
    <x v="953"/>
    <x v="299"/>
    <x v="584"/>
    <x v="584"/>
    <x v="1"/>
    <x v="5"/>
    <x v="3"/>
    <x v="6"/>
    <x v="944"/>
    <x v="2"/>
    <x v="1"/>
    <x v="1"/>
    <x v="33"/>
    <x v="951"/>
    <x v="949"/>
  </r>
  <r>
    <x v="954"/>
    <x v="299"/>
    <x v="412"/>
    <x v="412"/>
    <x v="0"/>
    <x v="0"/>
    <x v="2"/>
    <x v="5"/>
    <x v="945"/>
    <x v="25"/>
    <x v="1"/>
    <x v="2"/>
    <x v="5"/>
    <x v="952"/>
    <x v="950"/>
  </r>
  <r>
    <x v="955"/>
    <x v="299"/>
    <x v="228"/>
    <x v="228"/>
    <x v="0"/>
    <x v="151"/>
    <x v="1"/>
    <x v="3"/>
    <x v="946"/>
    <x v="17"/>
    <x v="0"/>
    <x v="1"/>
    <x v="29"/>
    <x v="953"/>
    <x v="951"/>
  </r>
  <r>
    <x v="956"/>
    <x v="300"/>
    <x v="554"/>
    <x v="554"/>
    <x v="1"/>
    <x v="52"/>
    <x v="1"/>
    <x v="3"/>
    <x v="947"/>
    <x v="8"/>
    <x v="2"/>
    <x v="1"/>
    <x v="14"/>
    <x v="954"/>
    <x v="952"/>
  </r>
  <r>
    <x v="957"/>
    <x v="300"/>
    <x v="150"/>
    <x v="150"/>
    <x v="1"/>
    <x v="99"/>
    <x v="2"/>
    <x v="5"/>
    <x v="948"/>
    <x v="12"/>
    <x v="0"/>
    <x v="2"/>
    <x v="13"/>
    <x v="955"/>
    <x v="953"/>
  </r>
  <r>
    <x v="958"/>
    <x v="300"/>
    <x v="629"/>
    <x v="629"/>
    <x v="1"/>
    <x v="5"/>
    <x v="1"/>
    <x v="0"/>
    <x v="949"/>
    <x v="17"/>
    <x v="2"/>
    <x v="2"/>
    <x v="8"/>
    <x v="956"/>
    <x v="954"/>
  </r>
  <r>
    <x v="959"/>
    <x v="300"/>
    <x v="337"/>
    <x v="337"/>
    <x v="0"/>
    <x v="209"/>
    <x v="2"/>
    <x v="4"/>
    <x v="950"/>
    <x v="15"/>
    <x v="1"/>
    <x v="1"/>
    <x v="18"/>
    <x v="957"/>
    <x v="955"/>
  </r>
  <r>
    <x v="960"/>
    <x v="301"/>
    <x v="630"/>
    <x v="630"/>
    <x v="0"/>
    <x v="2"/>
    <x v="0"/>
    <x v="6"/>
    <x v="406"/>
    <x v="17"/>
    <x v="1"/>
    <x v="2"/>
    <x v="11"/>
    <x v="958"/>
    <x v="956"/>
  </r>
  <r>
    <x v="961"/>
    <x v="301"/>
    <x v="631"/>
    <x v="631"/>
    <x v="0"/>
    <x v="385"/>
    <x v="3"/>
    <x v="5"/>
    <x v="951"/>
    <x v="8"/>
    <x v="0"/>
    <x v="1"/>
    <x v="10"/>
    <x v="959"/>
    <x v="957"/>
  </r>
  <r>
    <x v="962"/>
    <x v="301"/>
    <x v="632"/>
    <x v="632"/>
    <x v="0"/>
    <x v="48"/>
    <x v="2"/>
    <x v="4"/>
    <x v="952"/>
    <x v="29"/>
    <x v="1"/>
    <x v="2"/>
    <x v="24"/>
    <x v="960"/>
    <x v="958"/>
  </r>
  <r>
    <x v="963"/>
    <x v="302"/>
    <x v="524"/>
    <x v="524"/>
    <x v="0"/>
    <x v="2"/>
    <x v="0"/>
    <x v="0"/>
    <x v="953"/>
    <x v="28"/>
    <x v="2"/>
    <x v="2"/>
    <x v="35"/>
    <x v="961"/>
    <x v="959"/>
  </r>
  <r>
    <x v="964"/>
    <x v="302"/>
    <x v="147"/>
    <x v="147"/>
    <x v="1"/>
    <x v="98"/>
    <x v="1"/>
    <x v="1"/>
    <x v="954"/>
    <x v="8"/>
    <x v="0"/>
    <x v="1"/>
    <x v="6"/>
    <x v="962"/>
    <x v="960"/>
  </r>
  <r>
    <x v="965"/>
    <x v="302"/>
    <x v="633"/>
    <x v="633"/>
    <x v="0"/>
    <x v="386"/>
    <x v="3"/>
    <x v="6"/>
    <x v="955"/>
    <x v="23"/>
    <x v="2"/>
    <x v="2"/>
    <x v="24"/>
    <x v="963"/>
    <x v="961"/>
  </r>
  <r>
    <x v="966"/>
    <x v="303"/>
    <x v="436"/>
    <x v="436"/>
    <x v="0"/>
    <x v="9"/>
    <x v="0"/>
    <x v="6"/>
    <x v="956"/>
    <x v="11"/>
    <x v="1"/>
    <x v="2"/>
    <x v="26"/>
    <x v="964"/>
    <x v="962"/>
  </r>
  <r>
    <x v="967"/>
    <x v="303"/>
    <x v="526"/>
    <x v="526"/>
    <x v="0"/>
    <x v="321"/>
    <x v="1"/>
    <x v="0"/>
    <x v="957"/>
    <x v="2"/>
    <x v="2"/>
    <x v="2"/>
    <x v="38"/>
    <x v="965"/>
    <x v="963"/>
  </r>
  <r>
    <x v="968"/>
    <x v="303"/>
    <x v="634"/>
    <x v="634"/>
    <x v="0"/>
    <x v="387"/>
    <x v="3"/>
    <x v="2"/>
    <x v="958"/>
    <x v="22"/>
    <x v="0"/>
    <x v="2"/>
    <x v="5"/>
    <x v="966"/>
    <x v="964"/>
  </r>
  <r>
    <x v="969"/>
    <x v="304"/>
    <x v="183"/>
    <x v="183"/>
    <x v="0"/>
    <x v="5"/>
    <x v="1"/>
    <x v="5"/>
    <x v="959"/>
    <x v="6"/>
    <x v="1"/>
    <x v="1"/>
    <x v="29"/>
    <x v="967"/>
    <x v="965"/>
  </r>
  <r>
    <x v="970"/>
    <x v="304"/>
    <x v="635"/>
    <x v="635"/>
    <x v="1"/>
    <x v="388"/>
    <x v="2"/>
    <x v="2"/>
    <x v="960"/>
    <x v="35"/>
    <x v="2"/>
    <x v="2"/>
    <x v="26"/>
    <x v="968"/>
    <x v="966"/>
  </r>
  <r>
    <x v="971"/>
    <x v="304"/>
    <x v="9"/>
    <x v="9"/>
    <x v="1"/>
    <x v="5"/>
    <x v="1"/>
    <x v="1"/>
    <x v="961"/>
    <x v="13"/>
    <x v="2"/>
    <x v="2"/>
    <x v="5"/>
    <x v="969"/>
    <x v="967"/>
  </r>
  <r>
    <x v="972"/>
    <x v="304"/>
    <x v="547"/>
    <x v="547"/>
    <x v="0"/>
    <x v="331"/>
    <x v="3"/>
    <x v="4"/>
    <x v="962"/>
    <x v="6"/>
    <x v="0"/>
    <x v="2"/>
    <x v="3"/>
    <x v="970"/>
    <x v="968"/>
  </r>
  <r>
    <x v="973"/>
    <x v="304"/>
    <x v="580"/>
    <x v="580"/>
    <x v="0"/>
    <x v="5"/>
    <x v="2"/>
    <x v="5"/>
    <x v="963"/>
    <x v="4"/>
    <x v="2"/>
    <x v="1"/>
    <x v="2"/>
    <x v="971"/>
    <x v="969"/>
  </r>
  <r>
    <x v="974"/>
    <x v="305"/>
    <x v="636"/>
    <x v="636"/>
    <x v="0"/>
    <x v="389"/>
    <x v="3"/>
    <x v="4"/>
    <x v="964"/>
    <x v="22"/>
    <x v="1"/>
    <x v="2"/>
    <x v="4"/>
    <x v="972"/>
    <x v="970"/>
  </r>
  <r>
    <x v="975"/>
    <x v="305"/>
    <x v="563"/>
    <x v="563"/>
    <x v="1"/>
    <x v="345"/>
    <x v="2"/>
    <x v="1"/>
    <x v="965"/>
    <x v="13"/>
    <x v="1"/>
    <x v="2"/>
    <x v="26"/>
    <x v="973"/>
    <x v="971"/>
  </r>
  <r>
    <x v="976"/>
    <x v="305"/>
    <x v="637"/>
    <x v="637"/>
    <x v="1"/>
    <x v="0"/>
    <x v="1"/>
    <x v="5"/>
    <x v="966"/>
    <x v="24"/>
    <x v="1"/>
    <x v="1"/>
    <x v="10"/>
    <x v="974"/>
    <x v="972"/>
  </r>
  <r>
    <x v="977"/>
    <x v="306"/>
    <x v="638"/>
    <x v="638"/>
    <x v="0"/>
    <x v="390"/>
    <x v="1"/>
    <x v="1"/>
    <x v="967"/>
    <x v="3"/>
    <x v="1"/>
    <x v="2"/>
    <x v="13"/>
    <x v="975"/>
    <x v="973"/>
  </r>
  <r>
    <x v="978"/>
    <x v="307"/>
    <x v="437"/>
    <x v="437"/>
    <x v="0"/>
    <x v="271"/>
    <x v="1"/>
    <x v="2"/>
    <x v="968"/>
    <x v="2"/>
    <x v="1"/>
    <x v="1"/>
    <x v="10"/>
    <x v="976"/>
    <x v="974"/>
  </r>
  <r>
    <x v="979"/>
    <x v="307"/>
    <x v="593"/>
    <x v="593"/>
    <x v="0"/>
    <x v="9"/>
    <x v="2"/>
    <x v="5"/>
    <x v="969"/>
    <x v="18"/>
    <x v="1"/>
    <x v="1"/>
    <x v="16"/>
    <x v="977"/>
    <x v="975"/>
  </r>
  <r>
    <x v="980"/>
    <x v="307"/>
    <x v="248"/>
    <x v="248"/>
    <x v="0"/>
    <x v="160"/>
    <x v="1"/>
    <x v="2"/>
    <x v="970"/>
    <x v="23"/>
    <x v="2"/>
    <x v="1"/>
    <x v="37"/>
    <x v="978"/>
    <x v="976"/>
  </r>
  <r>
    <x v="981"/>
    <x v="307"/>
    <x v="501"/>
    <x v="501"/>
    <x v="0"/>
    <x v="306"/>
    <x v="1"/>
    <x v="5"/>
    <x v="971"/>
    <x v="33"/>
    <x v="1"/>
    <x v="2"/>
    <x v="15"/>
    <x v="979"/>
    <x v="977"/>
  </r>
  <r>
    <x v="982"/>
    <x v="307"/>
    <x v="639"/>
    <x v="639"/>
    <x v="1"/>
    <x v="0"/>
    <x v="2"/>
    <x v="3"/>
    <x v="972"/>
    <x v="30"/>
    <x v="0"/>
    <x v="2"/>
    <x v="11"/>
    <x v="980"/>
    <x v="978"/>
  </r>
  <r>
    <x v="983"/>
    <x v="308"/>
    <x v="270"/>
    <x v="270"/>
    <x v="0"/>
    <x v="48"/>
    <x v="2"/>
    <x v="1"/>
    <x v="973"/>
    <x v="20"/>
    <x v="0"/>
    <x v="2"/>
    <x v="35"/>
    <x v="981"/>
    <x v="979"/>
  </r>
  <r>
    <x v="984"/>
    <x v="308"/>
    <x v="409"/>
    <x v="409"/>
    <x v="1"/>
    <x v="253"/>
    <x v="2"/>
    <x v="0"/>
    <x v="974"/>
    <x v="4"/>
    <x v="1"/>
    <x v="1"/>
    <x v="2"/>
    <x v="982"/>
    <x v="980"/>
  </r>
  <r>
    <x v="985"/>
    <x v="309"/>
    <x v="26"/>
    <x v="26"/>
    <x v="1"/>
    <x v="19"/>
    <x v="1"/>
    <x v="6"/>
    <x v="975"/>
    <x v="21"/>
    <x v="1"/>
    <x v="2"/>
    <x v="15"/>
    <x v="983"/>
    <x v="981"/>
  </r>
  <r>
    <x v="986"/>
    <x v="309"/>
    <x v="549"/>
    <x v="549"/>
    <x v="0"/>
    <x v="333"/>
    <x v="2"/>
    <x v="3"/>
    <x v="976"/>
    <x v="15"/>
    <x v="1"/>
    <x v="2"/>
    <x v="17"/>
    <x v="984"/>
    <x v="982"/>
  </r>
  <r>
    <x v="987"/>
    <x v="310"/>
    <x v="640"/>
    <x v="640"/>
    <x v="0"/>
    <x v="9"/>
    <x v="2"/>
    <x v="4"/>
    <x v="977"/>
    <x v="4"/>
    <x v="1"/>
    <x v="2"/>
    <x v="4"/>
    <x v="985"/>
    <x v="983"/>
  </r>
  <r>
    <x v="988"/>
    <x v="310"/>
    <x v="638"/>
    <x v="638"/>
    <x v="0"/>
    <x v="390"/>
    <x v="2"/>
    <x v="5"/>
    <x v="978"/>
    <x v="28"/>
    <x v="2"/>
    <x v="1"/>
    <x v="2"/>
    <x v="986"/>
    <x v="984"/>
  </r>
  <r>
    <x v="989"/>
    <x v="310"/>
    <x v="405"/>
    <x v="405"/>
    <x v="1"/>
    <x v="2"/>
    <x v="0"/>
    <x v="3"/>
    <x v="979"/>
    <x v="35"/>
    <x v="1"/>
    <x v="1"/>
    <x v="12"/>
    <x v="987"/>
    <x v="985"/>
  </r>
  <r>
    <x v="990"/>
    <x v="311"/>
    <x v="215"/>
    <x v="215"/>
    <x v="0"/>
    <x v="9"/>
    <x v="2"/>
    <x v="4"/>
    <x v="980"/>
    <x v="4"/>
    <x v="1"/>
    <x v="2"/>
    <x v="7"/>
    <x v="988"/>
    <x v="986"/>
  </r>
  <r>
    <x v="991"/>
    <x v="311"/>
    <x v="564"/>
    <x v="564"/>
    <x v="0"/>
    <x v="346"/>
    <x v="3"/>
    <x v="3"/>
    <x v="981"/>
    <x v="10"/>
    <x v="1"/>
    <x v="1"/>
    <x v="10"/>
    <x v="989"/>
    <x v="987"/>
  </r>
  <r>
    <x v="992"/>
    <x v="311"/>
    <x v="641"/>
    <x v="641"/>
    <x v="0"/>
    <x v="391"/>
    <x v="2"/>
    <x v="5"/>
    <x v="982"/>
    <x v="5"/>
    <x v="2"/>
    <x v="1"/>
    <x v="29"/>
    <x v="990"/>
    <x v="988"/>
  </r>
  <r>
    <x v="993"/>
    <x v="312"/>
    <x v="642"/>
    <x v="642"/>
    <x v="0"/>
    <x v="392"/>
    <x v="0"/>
    <x v="1"/>
    <x v="983"/>
    <x v="16"/>
    <x v="1"/>
    <x v="1"/>
    <x v="27"/>
    <x v="991"/>
    <x v="989"/>
  </r>
  <r>
    <x v="994"/>
    <x v="312"/>
    <x v="453"/>
    <x v="453"/>
    <x v="1"/>
    <x v="282"/>
    <x v="2"/>
    <x v="0"/>
    <x v="984"/>
    <x v="21"/>
    <x v="1"/>
    <x v="1"/>
    <x v="16"/>
    <x v="992"/>
    <x v="990"/>
  </r>
  <r>
    <x v="995"/>
    <x v="312"/>
    <x v="643"/>
    <x v="643"/>
    <x v="1"/>
    <x v="393"/>
    <x v="1"/>
    <x v="5"/>
    <x v="985"/>
    <x v="34"/>
    <x v="1"/>
    <x v="2"/>
    <x v="38"/>
    <x v="993"/>
    <x v="991"/>
  </r>
  <r>
    <x v="996"/>
    <x v="312"/>
    <x v="62"/>
    <x v="62"/>
    <x v="1"/>
    <x v="50"/>
    <x v="2"/>
    <x v="2"/>
    <x v="986"/>
    <x v="23"/>
    <x v="1"/>
    <x v="0"/>
    <x v="0"/>
    <x v="994"/>
    <x v="992"/>
  </r>
  <r>
    <x v="997"/>
    <x v="313"/>
    <x v="644"/>
    <x v="644"/>
    <x v="0"/>
    <x v="48"/>
    <x v="2"/>
    <x v="6"/>
    <x v="987"/>
    <x v="35"/>
    <x v="2"/>
    <x v="2"/>
    <x v="38"/>
    <x v="995"/>
    <x v="993"/>
  </r>
  <r>
    <x v="998"/>
    <x v="313"/>
    <x v="194"/>
    <x v="194"/>
    <x v="1"/>
    <x v="9"/>
    <x v="2"/>
    <x v="2"/>
    <x v="988"/>
    <x v="23"/>
    <x v="2"/>
    <x v="2"/>
    <x v="38"/>
    <x v="996"/>
    <x v="994"/>
  </r>
  <r>
    <x v="999"/>
    <x v="313"/>
    <x v="643"/>
    <x v="643"/>
    <x v="1"/>
    <x v="393"/>
    <x v="0"/>
    <x v="6"/>
    <x v="989"/>
    <x v="21"/>
    <x v="1"/>
    <x v="2"/>
    <x v="26"/>
    <x v="997"/>
    <x v="995"/>
  </r>
  <r>
    <x v="1000"/>
    <x v="313"/>
    <x v="259"/>
    <x v="259"/>
    <x v="1"/>
    <x v="165"/>
    <x v="0"/>
    <x v="1"/>
    <x v="990"/>
    <x v="17"/>
    <x v="2"/>
    <x v="1"/>
    <x v="6"/>
    <x v="998"/>
    <x v="996"/>
  </r>
  <r>
    <x v="1001"/>
    <x v="313"/>
    <x v="376"/>
    <x v="376"/>
    <x v="0"/>
    <x v="2"/>
    <x v="2"/>
    <x v="3"/>
    <x v="991"/>
    <x v="6"/>
    <x v="1"/>
    <x v="2"/>
    <x v="15"/>
    <x v="999"/>
    <x v="997"/>
  </r>
  <r>
    <x v="1002"/>
    <x v="314"/>
    <x v="645"/>
    <x v="645"/>
    <x v="0"/>
    <x v="394"/>
    <x v="2"/>
    <x v="1"/>
    <x v="992"/>
    <x v="30"/>
    <x v="1"/>
    <x v="2"/>
    <x v="3"/>
    <x v="1000"/>
    <x v="998"/>
  </r>
  <r>
    <x v="1003"/>
    <x v="314"/>
    <x v="646"/>
    <x v="646"/>
    <x v="0"/>
    <x v="2"/>
    <x v="1"/>
    <x v="1"/>
    <x v="993"/>
    <x v="8"/>
    <x v="0"/>
    <x v="1"/>
    <x v="33"/>
    <x v="1001"/>
    <x v="999"/>
  </r>
  <r>
    <x v="1004"/>
    <x v="314"/>
    <x v="647"/>
    <x v="647"/>
    <x v="0"/>
    <x v="395"/>
    <x v="2"/>
    <x v="3"/>
    <x v="994"/>
    <x v="28"/>
    <x v="2"/>
    <x v="2"/>
    <x v="15"/>
    <x v="1002"/>
    <x v="1000"/>
  </r>
  <r>
    <x v="1005"/>
    <x v="315"/>
    <x v="587"/>
    <x v="587"/>
    <x v="0"/>
    <x v="0"/>
    <x v="2"/>
    <x v="5"/>
    <x v="995"/>
    <x v="21"/>
    <x v="2"/>
    <x v="2"/>
    <x v="35"/>
    <x v="1003"/>
    <x v="1001"/>
  </r>
  <r>
    <x v="1006"/>
    <x v="316"/>
    <x v="648"/>
    <x v="648"/>
    <x v="1"/>
    <x v="0"/>
    <x v="0"/>
    <x v="4"/>
    <x v="996"/>
    <x v="19"/>
    <x v="1"/>
    <x v="0"/>
    <x v="9"/>
    <x v="1004"/>
    <x v="1002"/>
  </r>
  <r>
    <x v="1007"/>
    <x v="316"/>
    <x v="649"/>
    <x v="649"/>
    <x v="0"/>
    <x v="396"/>
    <x v="1"/>
    <x v="1"/>
    <x v="997"/>
    <x v="33"/>
    <x v="2"/>
    <x v="2"/>
    <x v="19"/>
    <x v="1005"/>
    <x v="1003"/>
  </r>
  <r>
    <x v="1008"/>
    <x v="316"/>
    <x v="79"/>
    <x v="79"/>
    <x v="1"/>
    <x v="61"/>
    <x v="2"/>
    <x v="5"/>
    <x v="998"/>
    <x v="1"/>
    <x v="0"/>
    <x v="2"/>
    <x v="7"/>
    <x v="1006"/>
    <x v="1004"/>
  </r>
  <r>
    <x v="1009"/>
    <x v="317"/>
    <x v="3"/>
    <x v="3"/>
    <x v="0"/>
    <x v="3"/>
    <x v="1"/>
    <x v="4"/>
    <x v="999"/>
    <x v="24"/>
    <x v="0"/>
    <x v="2"/>
    <x v="36"/>
    <x v="1007"/>
    <x v="1005"/>
  </r>
  <r>
    <x v="1010"/>
    <x v="317"/>
    <x v="570"/>
    <x v="570"/>
    <x v="0"/>
    <x v="350"/>
    <x v="1"/>
    <x v="3"/>
    <x v="1000"/>
    <x v="26"/>
    <x v="1"/>
    <x v="2"/>
    <x v="34"/>
    <x v="1008"/>
    <x v="1006"/>
  </r>
  <r>
    <x v="1011"/>
    <x v="317"/>
    <x v="325"/>
    <x v="325"/>
    <x v="1"/>
    <x v="9"/>
    <x v="0"/>
    <x v="2"/>
    <x v="1001"/>
    <x v="26"/>
    <x v="0"/>
    <x v="1"/>
    <x v="33"/>
    <x v="1009"/>
    <x v="1007"/>
  </r>
  <r>
    <x v="1012"/>
    <x v="317"/>
    <x v="480"/>
    <x v="480"/>
    <x v="0"/>
    <x v="55"/>
    <x v="1"/>
    <x v="6"/>
    <x v="1002"/>
    <x v="4"/>
    <x v="2"/>
    <x v="2"/>
    <x v="36"/>
    <x v="1010"/>
    <x v="1008"/>
  </r>
  <r>
    <x v="1013"/>
    <x v="317"/>
    <x v="650"/>
    <x v="650"/>
    <x v="1"/>
    <x v="0"/>
    <x v="2"/>
    <x v="2"/>
    <x v="1003"/>
    <x v="30"/>
    <x v="2"/>
    <x v="2"/>
    <x v="22"/>
    <x v="1011"/>
    <x v="1009"/>
  </r>
  <r>
    <x v="1014"/>
    <x v="318"/>
    <x v="122"/>
    <x v="122"/>
    <x v="1"/>
    <x v="85"/>
    <x v="1"/>
    <x v="5"/>
    <x v="1004"/>
    <x v="28"/>
    <x v="1"/>
    <x v="1"/>
    <x v="33"/>
    <x v="1012"/>
    <x v="1010"/>
  </r>
  <r>
    <x v="1015"/>
    <x v="318"/>
    <x v="651"/>
    <x v="651"/>
    <x v="1"/>
    <x v="397"/>
    <x v="1"/>
    <x v="1"/>
    <x v="1005"/>
    <x v="18"/>
    <x v="2"/>
    <x v="2"/>
    <x v="11"/>
    <x v="1013"/>
    <x v="1011"/>
  </r>
  <r>
    <x v="1016"/>
    <x v="318"/>
    <x v="609"/>
    <x v="609"/>
    <x v="0"/>
    <x v="375"/>
    <x v="3"/>
    <x v="0"/>
    <x v="1006"/>
    <x v="1"/>
    <x v="1"/>
    <x v="0"/>
    <x v="28"/>
    <x v="1014"/>
    <x v="1012"/>
  </r>
  <r>
    <x v="1017"/>
    <x v="319"/>
    <x v="652"/>
    <x v="652"/>
    <x v="1"/>
    <x v="5"/>
    <x v="3"/>
    <x v="6"/>
    <x v="1007"/>
    <x v="14"/>
    <x v="2"/>
    <x v="2"/>
    <x v="17"/>
    <x v="1015"/>
    <x v="1013"/>
  </r>
  <r>
    <x v="1018"/>
    <x v="319"/>
    <x v="653"/>
    <x v="653"/>
    <x v="0"/>
    <x v="5"/>
    <x v="3"/>
    <x v="2"/>
    <x v="1008"/>
    <x v="18"/>
    <x v="1"/>
    <x v="1"/>
    <x v="12"/>
    <x v="1016"/>
    <x v="1014"/>
  </r>
  <r>
    <x v="1019"/>
    <x v="319"/>
    <x v="654"/>
    <x v="654"/>
    <x v="1"/>
    <x v="398"/>
    <x v="3"/>
    <x v="0"/>
    <x v="1009"/>
    <x v="33"/>
    <x v="1"/>
    <x v="1"/>
    <x v="27"/>
    <x v="1017"/>
    <x v="1015"/>
  </r>
  <r>
    <x v="1020"/>
    <x v="319"/>
    <x v="587"/>
    <x v="587"/>
    <x v="0"/>
    <x v="0"/>
    <x v="1"/>
    <x v="6"/>
    <x v="1010"/>
    <x v="5"/>
    <x v="2"/>
    <x v="1"/>
    <x v="10"/>
    <x v="1018"/>
    <x v="1016"/>
  </r>
  <r>
    <x v="1021"/>
    <x v="320"/>
    <x v="397"/>
    <x v="397"/>
    <x v="1"/>
    <x v="246"/>
    <x v="3"/>
    <x v="4"/>
    <x v="1011"/>
    <x v="2"/>
    <x v="2"/>
    <x v="1"/>
    <x v="31"/>
    <x v="1019"/>
    <x v="886"/>
  </r>
  <r>
    <x v="1022"/>
    <x v="320"/>
    <x v="655"/>
    <x v="655"/>
    <x v="0"/>
    <x v="399"/>
    <x v="2"/>
    <x v="2"/>
    <x v="1012"/>
    <x v="26"/>
    <x v="1"/>
    <x v="1"/>
    <x v="32"/>
    <x v="1020"/>
    <x v="1017"/>
  </r>
  <r>
    <x v="1023"/>
    <x v="320"/>
    <x v="145"/>
    <x v="145"/>
    <x v="0"/>
    <x v="97"/>
    <x v="1"/>
    <x v="5"/>
    <x v="880"/>
    <x v="8"/>
    <x v="1"/>
    <x v="0"/>
    <x v="0"/>
    <x v="1021"/>
    <x v="1018"/>
  </r>
  <r>
    <x v="1024"/>
    <x v="320"/>
    <x v="552"/>
    <x v="552"/>
    <x v="1"/>
    <x v="336"/>
    <x v="2"/>
    <x v="6"/>
    <x v="1013"/>
    <x v="6"/>
    <x v="2"/>
    <x v="1"/>
    <x v="37"/>
    <x v="1022"/>
    <x v="1019"/>
  </r>
  <r>
    <x v="1025"/>
    <x v="321"/>
    <x v="643"/>
    <x v="643"/>
    <x v="1"/>
    <x v="393"/>
    <x v="2"/>
    <x v="0"/>
    <x v="1014"/>
    <x v="9"/>
    <x v="1"/>
    <x v="1"/>
    <x v="31"/>
    <x v="1023"/>
    <x v="1020"/>
  </r>
  <r>
    <x v="1026"/>
    <x v="321"/>
    <x v="254"/>
    <x v="254"/>
    <x v="0"/>
    <x v="5"/>
    <x v="1"/>
    <x v="3"/>
    <x v="1015"/>
    <x v="2"/>
    <x v="1"/>
    <x v="1"/>
    <x v="27"/>
    <x v="1024"/>
    <x v="1021"/>
  </r>
  <r>
    <x v="1027"/>
    <x v="322"/>
    <x v="402"/>
    <x v="402"/>
    <x v="1"/>
    <x v="0"/>
    <x v="3"/>
    <x v="3"/>
    <x v="1016"/>
    <x v="19"/>
    <x v="2"/>
    <x v="2"/>
    <x v="15"/>
    <x v="1025"/>
    <x v="1022"/>
  </r>
  <r>
    <x v="1028"/>
    <x v="322"/>
    <x v="656"/>
    <x v="656"/>
    <x v="0"/>
    <x v="400"/>
    <x v="3"/>
    <x v="0"/>
    <x v="1017"/>
    <x v="30"/>
    <x v="2"/>
    <x v="1"/>
    <x v="37"/>
    <x v="1026"/>
    <x v="1023"/>
  </r>
  <r>
    <x v="1029"/>
    <x v="323"/>
    <x v="457"/>
    <x v="457"/>
    <x v="0"/>
    <x v="9"/>
    <x v="3"/>
    <x v="3"/>
    <x v="1018"/>
    <x v="30"/>
    <x v="2"/>
    <x v="2"/>
    <x v="21"/>
    <x v="1027"/>
    <x v="1024"/>
  </r>
  <r>
    <x v="1030"/>
    <x v="323"/>
    <x v="297"/>
    <x v="297"/>
    <x v="0"/>
    <x v="9"/>
    <x v="1"/>
    <x v="5"/>
    <x v="1019"/>
    <x v="17"/>
    <x v="1"/>
    <x v="2"/>
    <x v="21"/>
    <x v="1028"/>
    <x v="1025"/>
  </r>
  <r>
    <x v="1031"/>
    <x v="323"/>
    <x v="308"/>
    <x v="308"/>
    <x v="0"/>
    <x v="194"/>
    <x v="3"/>
    <x v="6"/>
    <x v="1020"/>
    <x v="23"/>
    <x v="2"/>
    <x v="1"/>
    <x v="33"/>
    <x v="1029"/>
    <x v="1026"/>
  </r>
  <r>
    <x v="1032"/>
    <x v="323"/>
    <x v="386"/>
    <x v="386"/>
    <x v="0"/>
    <x v="9"/>
    <x v="2"/>
    <x v="6"/>
    <x v="1021"/>
    <x v="23"/>
    <x v="1"/>
    <x v="2"/>
    <x v="19"/>
    <x v="1030"/>
    <x v="1027"/>
  </r>
  <r>
    <x v="1033"/>
    <x v="323"/>
    <x v="280"/>
    <x v="280"/>
    <x v="1"/>
    <x v="179"/>
    <x v="1"/>
    <x v="3"/>
    <x v="1022"/>
    <x v="20"/>
    <x v="1"/>
    <x v="2"/>
    <x v="15"/>
    <x v="1031"/>
    <x v="1028"/>
  </r>
  <r>
    <x v="1034"/>
    <x v="324"/>
    <x v="245"/>
    <x v="245"/>
    <x v="1"/>
    <x v="9"/>
    <x v="3"/>
    <x v="3"/>
    <x v="1023"/>
    <x v="11"/>
    <x v="1"/>
    <x v="2"/>
    <x v="21"/>
    <x v="1032"/>
    <x v="1029"/>
  </r>
  <r>
    <x v="1035"/>
    <x v="325"/>
    <x v="602"/>
    <x v="602"/>
    <x v="0"/>
    <x v="370"/>
    <x v="2"/>
    <x v="2"/>
    <x v="1024"/>
    <x v="18"/>
    <x v="2"/>
    <x v="2"/>
    <x v="11"/>
    <x v="1033"/>
    <x v="1030"/>
  </r>
  <r>
    <x v="1036"/>
    <x v="325"/>
    <x v="355"/>
    <x v="355"/>
    <x v="1"/>
    <x v="2"/>
    <x v="1"/>
    <x v="6"/>
    <x v="1025"/>
    <x v="21"/>
    <x v="1"/>
    <x v="1"/>
    <x v="32"/>
    <x v="1034"/>
    <x v="1031"/>
  </r>
  <r>
    <x v="1037"/>
    <x v="325"/>
    <x v="441"/>
    <x v="441"/>
    <x v="1"/>
    <x v="274"/>
    <x v="3"/>
    <x v="6"/>
    <x v="1026"/>
    <x v="5"/>
    <x v="2"/>
    <x v="2"/>
    <x v="22"/>
    <x v="1035"/>
    <x v="1032"/>
  </r>
  <r>
    <x v="1038"/>
    <x v="326"/>
    <x v="81"/>
    <x v="81"/>
    <x v="0"/>
    <x v="62"/>
    <x v="0"/>
    <x v="0"/>
    <x v="1027"/>
    <x v="17"/>
    <x v="0"/>
    <x v="2"/>
    <x v="22"/>
    <x v="1036"/>
    <x v="1033"/>
  </r>
  <r>
    <x v="1039"/>
    <x v="326"/>
    <x v="378"/>
    <x v="378"/>
    <x v="1"/>
    <x v="9"/>
    <x v="1"/>
    <x v="2"/>
    <x v="1028"/>
    <x v="12"/>
    <x v="0"/>
    <x v="2"/>
    <x v="13"/>
    <x v="1037"/>
    <x v="1034"/>
  </r>
  <r>
    <x v="1040"/>
    <x v="326"/>
    <x v="657"/>
    <x v="657"/>
    <x v="1"/>
    <x v="401"/>
    <x v="2"/>
    <x v="2"/>
    <x v="1029"/>
    <x v="17"/>
    <x v="2"/>
    <x v="1"/>
    <x v="25"/>
    <x v="1038"/>
    <x v="1035"/>
  </r>
  <r>
    <x v="1041"/>
    <x v="326"/>
    <x v="484"/>
    <x v="484"/>
    <x v="1"/>
    <x v="297"/>
    <x v="2"/>
    <x v="6"/>
    <x v="1030"/>
    <x v="18"/>
    <x v="0"/>
    <x v="2"/>
    <x v="39"/>
    <x v="1039"/>
    <x v="1036"/>
  </r>
  <r>
    <x v="1042"/>
    <x v="327"/>
    <x v="658"/>
    <x v="658"/>
    <x v="0"/>
    <x v="402"/>
    <x v="1"/>
    <x v="2"/>
    <x v="1031"/>
    <x v="14"/>
    <x v="2"/>
    <x v="2"/>
    <x v="4"/>
    <x v="1040"/>
    <x v="1037"/>
  </r>
  <r>
    <x v="1043"/>
    <x v="327"/>
    <x v="223"/>
    <x v="223"/>
    <x v="1"/>
    <x v="148"/>
    <x v="3"/>
    <x v="2"/>
    <x v="1032"/>
    <x v="24"/>
    <x v="1"/>
    <x v="1"/>
    <x v="16"/>
    <x v="1041"/>
    <x v="1038"/>
  </r>
  <r>
    <x v="1044"/>
    <x v="327"/>
    <x v="87"/>
    <x v="87"/>
    <x v="1"/>
    <x v="67"/>
    <x v="3"/>
    <x v="6"/>
    <x v="1033"/>
    <x v="35"/>
    <x v="1"/>
    <x v="0"/>
    <x v="9"/>
    <x v="1042"/>
    <x v="1039"/>
  </r>
  <r>
    <x v="1045"/>
    <x v="328"/>
    <x v="499"/>
    <x v="499"/>
    <x v="1"/>
    <x v="305"/>
    <x v="2"/>
    <x v="6"/>
    <x v="1034"/>
    <x v="6"/>
    <x v="0"/>
    <x v="2"/>
    <x v="39"/>
    <x v="1043"/>
    <x v="1040"/>
  </r>
  <r>
    <x v="1046"/>
    <x v="328"/>
    <x v="3"/>
    <x v="3"/>
    <x v="0"/>
    <x v="3"/>
    <x v="1"/>
    <x v="3"/>
    <x v="1035"/>
    <x v="15"/>
    <x v="1"/>
    <x v="1"/>
    <x v="27"/>
    <x v="1044"/>
    <x v="1041"/>
  </r>
  <r>
    <x v="1047"/>
    <x v="328"/>
    <x v="492"/>
    <x v="492"/>
    <x v="0"/>
    <x v="302"/>
    <x v="0"/>
    <x v="5"/>
    <x v="1036"/>
    <x v="30"/>
    <x v="1"/>
    <x v="0"/>
    <x v="0"/>
    <x v="1045"/>
    <x v="1042"/>
  </r>
  <r>
    <x v="1048"/>
    <x v="328"/>
    <x v="434"/>
    <x v="434"/>
    <x v="1"/>
    <x v="269"/>
    <x v="0"/>
    <x v="1"/>
    <x v="1037"/>
    <x v="5"/>
    <x v="0"/>
    <x v="2"/>
    <x v="4"/>
    <x v="1046"/>
    <x v="1043"/>
  </r>
  <r>
    <x v="1049"/>
    <x v="329"/>
    <x v="339"/>
    <x v="339"/>
    <x v="1"/>
    <x v="5"/>
    <x v="1"/>
    <x v="5"/>
    <x v="1038"/>
    <x v="17"/>
    <x v="1"/>
    <x v="2"/>
    <x v="39"/>
    <x v="1047"/>
    <x v="1044"/>
  </r>
  <r>
    <x v="1050"/>
    <x v="329"/>
    <x v="163"/>
    <x v="163"/>
    <x v="0"/>
    <x v="108"/>
    <x v="1"/>
    <x v="5"/>
    <x v="1039"/>
    <x v="16"/>
    <x v="0"/>
    <x v="2"/>
    <x v="8"/>
    <x v="1048"/>
    <x v="1045"/>
  </r>
  <r>
    <x v="1051"/>
    <x v="329"/>
    <x v="627"/>
    <x v="627"/>
    <x v="1"/>
    <x v="383"/>
    <x v="2"/>
    <x v="3"/>
    <x v="228"/>
    <x v="19"/>
    <x v="2"/>
    <x v="2"/>
    <x v="26"/>
    <x v="1049"/>
    <x v="1046"/>
  </r>
  <r>
    <x v="1052"/>
    <x v="330"/>
    <x v="295"/>
    <x v="295"/>
    <x v="0"/>
    <x v="189"/>
    <x v="2"/>
    <x v="1"/>
    <x v="1040"/>
    <x v="12"/>
    <x v="2"/>
    <x v="1"/>
    <x v="16"/>
    <x v="1050"/>
    <x v="1047"/>
  </r>
  <r>
    <x v="1053"/>
    <x v="330"/>
    <x v="659"/>
    <x v="659"/>
    <x v="1"/>
    <x v="403"/>
    <x v="1"/>
    <x v="0"/>
    <x v="1041"/>
    <x v="6"/>
    <x v="2"/>
    <x v="1"/>
    <x v="29"/>
    <x v="1051"/>
    <x v="1048"/>
  </r>
  <r>
    <x v="1054"/>
    <x v="331"/>
    <x v="223"/>
    <x v="223"/>
    <x v="1"/>
    <x v="148"/>
    <x v="2"/>
    <x v="0"/>
    <x v="1042"/>
    <x v="24"/>
    <x v="0"/>
    <x v="2"/>
    <x v="7"/>
    <x v="1052"/>
    <x v="1049"/>
  </r>
  <r>
    <x v="1055"/>
    <x v="331"/>
    <x v="110"/>
    <x v="110"/>
    <x v="1"/>
    <x v="78"/>
    <x v="3"/>
    <x v="6"/>
    <x v="1043"/>
    <x v="33"/>
    <x v="2"/>
    <x v="2"/>
    <x v="8"/>
    <x v="1053"/>
    <x v="1050"/>
  </r>
  <r>
    <x v="1056"/>
    <x v="331"/>
    <x v="596"/>
    <x v="596"/>
    <x v="0"/>
    <x v="365"/>
    <x v="2"/>
    <x v="6"/>
    <x v="1044"/>
    <x v="20"/>
    <x v="1"/>
    <x v="1"/>
    <x v="27"/>
    <x v="1054"/>
    <x v="1051"/>
  </r>
  <r>
    <x v="1057"/>
    <x v="331"/>
    <x v="658"/>
    <x v="658"/>
    <x v="0"/>
    <x v="402"/>
    <x v="0"/>
    <x v="0"/>
    <x v="1045"/>
    <x v="18"/>
    <x v="2"/>
    <x v="1"/>
    <x v="25"/>
    <x v="1055"/>
    <x v="1052"/>
  </r>
  <r>
    <x v="1058"/>
    <x v="332"/>
    <x v="247"/>
    <x v="247"/>
    <x v="0"/>
    <x v="5"/>
    <x v="3"/>
    <x v="6"/>
    <x v="1046"/>
    <x v="35"/>
    <x v="1"/>
    <x v="2"/>
    <x v="36"/>
    <x v="1056"/>
    <x v="1053"/>
  </r>
  <r>
    <x v="1059"/>
    <x v="333"/>
    <x v="622"/>
    <x v="622"/>
    <x v="1"/>
    <x v="9"/>
    <x v="2"/>
    <x v="1"/>
    <x v="1047"/>
    <x v="2"/>
    <x v="0"/>
    <x v="1"/>
    <x v="12"/>
    <x v="1057"/>
    <x v="1054"/>
  </r>
  <r>
    <x v="1060"/>
    <x v="333"/>
    <x v="318"/>
    <x v="318"/>
    <x v="1"/>
    <x v="9"/>
    <x v="3"/>
    <x v="3"/>
    <x v="1048"/>
    <x v="29"/>
    <x v="1"/>
    <x v="2"/>
    <x v="11"/>
    <x v="1058"/>
    <x v="1055"/>
  </r>
  <r>
    <x v="1061"/>
    <x v="333"/>
    <x v="443"/>
    <x v="443"/>
    <x v="0"/>
    <x v="276"/>
    <x v="2"/>
    <x v="0"/>
    <x v="1049"/>
    <x v="3"/>
    <x v="1"/>
    <x v="2"/>
    <x v="3"/>
    <x v="1059"/>
    <x v="1056"/>
  </r>
  <r>
    <x v="1062"/>
    <x v="334"/>
    <x v="209"/>
    <x v="209"/>
    <x v="0"/>
    <x v="137"/>
    <x v="1"/>
    <x v="6"/>
    <x v="1050"/>
    <x v="8"/>
    <x v="1"/>
    <x v="1"/>
    <x v="29"/>
    <x v="1060"/>
    <x v="1057"/>
  </r>
  <r>
    <x v="1063"/>
    <x v="334"/>
    <x v="337"/>
    <x v="337"/>
    <x v="0"/>
    <x v="209"/>
    <x v="3"/>
    <x v="1"/>
    <x v="1051"/>
    <x v="8"/>
    <x v="2"/>
    <x v="2"/>
    <x v="39"/>
    <x v="1061"/>
    <x v="1058"/>
  </r>
  <r>
    <x v="1064"/>
    <x v="334"/>
    <x v="2"/>
    <x v="2"/>
    <x v="0"/>
    <x v="2"/>
    <x v="1"/>
    <x v="0"/>
    <x v="1052"/>
    <x v="31"/>
    <x v="2"/>
    <x v="1"/>
    <x v="20"/>
    <x v="1062"/>
    <x v="1059"/>
  </r>
  <r>
    <x v="1065"/>
    <x v="335"/>
    <x v="660"/>
    <x v="660"/>
    <x v="1"/>
    <x v="404"/>
    <x v="1"/>
    <x v="2"/>
    <x v="1053"/>
    <x v="6"/>
    <x v="0"/>
    <x v="0"/>
    <x v="0"/>
    <x v="1063"/>
    <x v="1060"/>
  </r>
  <r>
    <x v="1066"/>
    <x v="335"/>
    <x v="168"/>
    <x v="168"/>
    <x v="0"/>
    <x v="48"/>
    <x v="1"/>
    <x v="0"/>
    <x v="1054"/>
    <x v="3"/>
    <x v="2"/>
    <x v="2"/>
    <x v="15"/>
    <x v="1064"/>
    <x v="1061"/>
  </r>
  <r>
    <x v="1067"/>
    <x v="336"/>
    <x v="122"/>
    <x v="122"/>
    <x v="1"/>
    <x v="85"/>
    <x v="2"/>
    <x v="3"/>
    <x v="1055"/>
    <x v="25"/>
    <x v="1"/>
    <x v="1"/>
    <x v="37"/>
    <x v="1065"/>
    <x v="1062"/>
  </r>
  <r>
    <x v="1068"/>
    <x v="336"/>
    <x v="280"/>
    <x v="280"/>
    <x v="1"/>
    <x v="179"/>
    <x v="1"/>
    <x v="2"/>
    <x v="1056"/>
    <x v="22"/>
    <x v="2"/>
    <x v="1"/>
    <x v="1"/>
    <x v="1066"/>
    <x v="1063"/>
  </r>
  <r>
    <x v="1069"/>
    <x v="336"/>
    <x v="232"/>
    <x v="232"/>
    <x v="0"/>
    <x v="152"/>
    <x v="1"/>
    <x v="5"/>
    <x v="1057"/>
    <x v="7"/>
    <x v="2"/>
    <x v="2"/>
    <x v="3"/>
    <x v="1067"/>
    <x v="1064"/>
  </r>
  <r>
    <x v="1070"/>
    <x v="336"/>
    <x v="327"/>
    <x v="327"/>
    <x v="1"/>
    <x v="203"/>
    <x v="2"/>
    <x v="0"/>
    <x v="1058"/>
    <x v="4"/>
    <x v="1"/>
    <x v="2"/>
    <x v="24"/>
    <x v="1068"/>
    <x v="1065"/>
  </r>
  <r>
    <x v="1071"/>
    <x v="337"/>
    <x v="385"/>
    <x v="385"/>
    <x v="0"/>
    <x v="239"/>
    <x v="0"/>
    <x v="5"/>
    <x v="1059"/>
    <x v="22"/>
    <x v="1"/>
    <x v="1"/>
    <x v="1"/>
    <x v="1069"/>
    <x v="1066"/>
  </r>
  <r>
    <x v="1072"/>
    <x v="337"/>
    <x v="661"/>
    <x v="661"/>
    <x v="1"/>
    <x v="9"/>
    <x v="2"/>
    <x v="0"/>
    <x v="493"/>
    <x v="4"/>
    <x v="1"/>
    <x v="1"/>
    <x v="6"/>
    <x v="1070"/>
    <x v="1067"/>
  </r>
  <r>
    <x v="1073"/>
    <x v="337"/>
    <x v="163"/>
    <x v="163"/>
    <x v="0"/>
    <x v="108"/>
    <x v="0"/>
    <x v="3"/>
    <x v="1060"/>
    <x v="14"/>
    <x v="1"/>
    <x v="2"/>
    <x v="3"/>
    <x v="1071"/>
    <x v="1068"/>
  </r>
  <r>
    <x v="1074"/>
    <x v="337"/>
    <x v="383"/>
    <x v="383"/>
    <x v="1"/>
    <x v="9"/>
    <x v="2"/>
    <x v="5"/>
    <x v="1061"/>
    <x v="20"/>
    <x v="0"/>
    <x v="2"/>
    <x v="3"/>
    <x v="1072"/>
    <x v="1069"/>
  </r>
  <r>
    <x v="1075"/>
    <x v="337"/>
    <x v="248"/>
    <x v="248"/>
    <x v="0"/>
    <x v="160"/>
    <x v="1"/>
    <x v="6"/>
    <x v="1062"/>
    <x v="14"/>
    <x v="2"/>
    <x v="1"/>
    <x v="27"/>
    <x v="1073"/>
    <x v="1070"/>
  </r>
  <r>
    <x v="1076"/>
    <x v="338"/>
    <x v="662"/>
    <x v="662"/>
    <x v="0"/>
    <x v="405"/>
    <x v="2"/>
    <x v="2"/>
    <x v="1063"/>
    <x v="17"/>
    <x v="0"/>
    <x v="2"/>
    <x v="13"/>
    <x v="1074"/>
    <x v="1071"/>
  </r>
  <r>
    <x v="1077"/>
    <x v="338"/>
    <x v="203"/>
    <x v="203"/>
    <x v="0"/>
    <x v="132"/>
    <x v="1"/>
    <x v="6"/>
    <x v="1064"/>
    <x v="3"/>
    <x v="1"/>
    <x v="2"/>
    <x v="34"/>
    <x v="1075"/>
    <x v="1072"/>
  </r>
  <r>
    <x v="1078"/>
    <x v="339"/>
    <x v="362"/>
    <x v="362"/>
    <x v="0"/>
    <x v="2"/>
    <x v="2"/>
    <x v="5"/>
    <x v="1065"/>
    <x v="9"/>
    <x v="1"/>
    <x v="1"/>
    <x v="12"/>
    <x v="1076"/>
    <x v="1073"/>
  </r>
  <r>
    <x v="1079"/>
    <x v="339"/>
    <x v="663"/>
    <x v="663"/>
    <x v="1"/>
    <x v="406"/>
    <x v="2"/>
    <x v="1"/>
    <x v="1066"/>
    <x v="21"/>
    <x v="0"/>
    <x v="2"/>
    <x v="7"/>
    <x v="1077"/>
    <x v="1074"/>
  </r>
  <r>
    <x v="1080"/>
    <x v="340"/>
    <x v="664"/>
    <x v="664"/>
    <x v="1"/>
    <x v="407"/>
    <x v="2"/>
    <x v="0"/>
    <x v="1067"/>
    <x v="19"/>
    <x v="1"/>
    <x v="1"/>
    <x v="6"/>
    <x v="1078"/>
    <x v="1075"/>
  </r>
  <r>
    <x v="1081"/>
    <x v="340"/>
    <x v="220"/>
    <x v="220"/>
    <x v="0"/>
    <x v="145"/>
    <x v="1"/>
    <x v="1"/>
    <x v="1068"/>
    <x v="7"/>
    <x v="1"/>
    <x v="1"/>
    <x v="33"/>
    <x v="1079"/>
    <x v="1076"/>
  </r>
  <r>
    <x v="1082"/>
    <x v="340"/>
    <x v="12"/>
    <x v="12"/>
    <x v="1"/>
    <x v="10"/>
    <x v="1"/>
    <x v="1"/>
    <x v="1069"/>
    <x v="28"/>
    <x v="2"/>
    <x v="1"/>
    <x v="14"/>
    <x v="1080"/>
    <x v="1077"/>
  </r>
  <r>
    <x v="1083"/>
    <x v="341"/>
    <x v="27"/>
    <x v="27"/>
    <x v="0"/>
    <x v="9"/>
    <x v="2"/>
    <x v="1"/>
    <x v="1070"/>
    <x v="4"/>
    <x v="1"/>
    <x v="1"/>
    <x v="27"/>
    <x v="1081"/>
    <x v="1078"/>
  </r>
  <r>
    <x v="1084"/>
    <x v="341"/>
    <x v="351"/>
    <x v="351"/>
    <x v="0"/>
    <x v="219"/>
    <x v="2"/>
    <x v="3"/>
    <x v="1071"/>
    <x v="25"/>
    <x v="1"/>
    <x v="2"/>
    <x v="40"/>
    <x v="1082"/>
    <x v="1079"/>
  </r>
  <r>
    <x v="1085"/>
    <x v="341"/>
    <x v="665"/>
    <x v="665"/>
    <x v="1"/>
    <x v="2"/>
    <x v="2"/>
    <x v="4"/>
    <x v="1072"/>
    <x v="3"/>
    <x v="2"/>
    <x v="1"/>
    <x v="10"/>
    <x v="1083"/>
    <x v="1080"/>
  </r>
  <r>
    <x v="1086"/>
    <x v="341"/>
    <x v="666"/>
    <x v="666"/>
    <x v="0"/>
    <x v="5"/>
    <x v="2"/>
    <x v="0"/>
    <x v="1073"/>
    <x v="13"/>
    <x v="2"/>
    <x v="2"/>
    <x v="7"/>
    <x v="1084"/>
    <x v="1081"/>
  </r>
  <r>
    <x v="1087"/>
    <x v="341"/>
    <x v="4"/>
    <x v="4"/>
    <x v="0"/>
    <x v="4"/>
    <x v="2"/>
    <x v="0"/>
    <x v="1074"/>
    <x v="15"/>
    <x v="0"/>
    <x v="1"/>
    <x v="10"/>
    <x v="1085"/>
    <x v="1082"/>
  </r>
  <r>
    <x v="1088"/>
    <x v="342"/>
    <x v="342"/>
    <x v="342"/>
    <x v="0"/>
    <x v="212"/>
    <x v="2"/>
    <x v="6"/>
    <x v="1075"/>
    <x v="19"/>
    <x v="2"/>
    <x v="2"/>
    <x v="22"/>
    <x v="1086"/>
    <x v="1083"/>
  </r>
  <r>
    <x v="1089"/>
    <x v="343"/>
    <x v="509"/>
    <x v="509"/>
    <x v="1"/>
    <x v="9"/>
    <x v="3"/>
    <x v="4"/>
    <x v="1076"/>
    <x v="10"/>
    <x v="0"/>
    <x v="1"/>
    <x v="32"/>
    <x v="1087"/>
    <x v="1084"/>
  </r>
  <r>
    <x v="1090"/>
    <x v="344"/>
    <x v="456"/>
    <x v="456"/>
    <x v="0"/>
    <x v="2"/>
    <x v="0"/>
    <x v="4"/>
    <x v="1077"/>
    <x v="19"/>
    <x v="1"/>
    <x v="1"/>
    <x v="33"/>
    <x v="1088"/>
    <x v="1085"/>
  </r>
  <r>
    <x v="1091"/>
    <x v="344"/>
    <x v="29"/>
    <x v="29"/>
    <x v="1"/>
    <x v="21"/>
    <x v="2"/>
    <x v="0"/>
    <x v="1078"/>
    <x v="26"/>
    <x v="2"/>
    <x v="2"/>
    <x v="17"/>
    <x v="1089"/>
    <x v="1086"/>
  </r>
  <r>
    <x v="1092"/>
    <x v="344"/>
    <x v="374"/>
    <x v="374"/>
    <x v="1"/>
    <x v="232"/>
    <x v="3"/>
    <x v="0"/>
    <x v="1079"/>
    <x v="20"/>
    <x v="1"/>
    <x v="2"/>
    <x v="11"/>
    <x v="1090"/>
    <x v="1087"/>
  </r>
  <r>
    <x v="1093"/>
    <x v="344"/>
    <x v="50"/>
    <x v="50"/>
    <x v="1"/>
    <x v="40"/>
    <x v="0"/>
    <x v="0"/>
    <x v="1080"/>
    <x v="10"/>
    <x v="1"/>
    <x v="1"/>
    <x v="16"/>
    <x v="1091"/>
    <x v="1088"/>
  </r>
  <r>
    <x v="1094"/>
    <x v="344"/>
    <x v="172"/>
    <x v="172"/>
    <x v="1"/>
    <x v="9"/>
    <x v="3"/>
    <x v="2"/>
    <x v="1081"/>
    <x v="25"/>
    <x v="1"/>
    <x v="1"/>
    <x v="27"/>
    <x v="1092"/>
    <x v="1089"/>
  </r>
  <r>
    <x v="1095"/>
    <x v="344"/>
    <x v="551"/>
    <x v="551"/>
    <x v="1"/>
    <x v="335"/>
    <x v="3"/>
    <x v="0"/>
    <x v="48"/>
    <x v="19"/>
    <x v="1"/>
    <x v="0"/>
    <x v="0"/>
    <x v="1093"/>
    <x v="1090"/>
  </r>
  <r>
    <x v="1096"/>
    <x v="345"/>
    <x v="531"/>
    <x v="531"/>
    <x v="1"/>
    <x v="58"/>
    <x v="2"/>
    <x v="5"/>
    <x v="1082"/>
    <x v="17"/>
    <x v="2"/>
    <x v="2"/>
    <x v="5"/>
    <x v="1094"/>
    <x v="1091"/>
  </r>
  <r>
    <x v="1097"/>
    <x v="345"/>
    <x v="440"/>
    <x v="440"/>
    <x v="0"/>
    <x v="5"/>
    <x v="3"/>
    <x v="2"/>
    <x v="1083"/>
    <x v="26"/>
    <x v="1"/>
    <x v="2"/>
    <x v="15"/>
    <x v="1095"/>
    <x v="1092"/>
  </r>
  <r>
    <x v="1098"/>
    <x v="345"/>
    <x v="144"/>
    <x v="144"/>
    <x v="0"/>
    <x v="9"/>
    <x v="1"/>
    <x v="1"/>
    <x v="1084"/>
    <x v="23"/>
    <x v="1"/>
    <x v="2"/>
    <x v="4"/>
    <x v="1096"/>
    <x v="1093"/>
  </r>
  <r>
    <x v="1099"/>
    <x v="346"/>
    <x v="261"/>
    <x v="261"/>
    <x v="0"/>
    <x v="167"/>
    <x v="3"/>
    <x v="3"/>
    <x v="1085"/>
    <x v="7"/>
    <x v="1"/>
    <x v="1"/>
    <x v="12"/>
    <x v="1097"/>
    <x v="1094"/>
  </r>
  <r>
    <x v="1100"/>
    <x v="346"/>
    <x v="667"/>
    <x v="667"/>
    <x v="0"/>
    <x v="2"/>
    <x v="2"/>
    <x v="1"/>
    <x v="1086"/>
    <x v="4"/>
    <x v="0"/>
    <x v="1"/>
    <x v="25"/>
    <x v="1098"/>
    <x v="1095"/>
  </r>
  <r>
    <x v="1101"/>
    <x v="346"/>
    <x v="131"/>
    <x v="131"/>
    <x v="1"/>
    <x v="9"/>
    <x v="3"/>
    <x v="5"/>
    <x v="1087"/>
    <x v="19"/>
    <x v="0"/>
    <x v="0"/>
    <x v="9"/>
    <x v="1099"/>
    <x v="1096"/>
  </r>
  <r>
    <x v="1102"/>
    <x v="346"/>
    <x v="668"/>
    <x v="668"/>
    <x v="1"/>
    <x v="48"/>
    <x v="1"/>
    <x v="6"/>
    <x v="1088"/>
    <x v="29"/>
    <x v="2"/>
    <x v="1"/>
    <x v="27"/>
    <x v="1100"/>
    <x v="1097"/>
  </r>
  <r>
    <x v="1103"/>
    <x v="347"/>
    <x v="322"/>
    <x v="322"/>
    <x v="1"/>
    <x v="5"/>
    <x v="3"/>
    <x v="3"/>
    <x v="1089"/>
    <x v="33"/>
    <x v="2"/>
    <x v="2"/>
    <x v="15"/>
    <x v="1101"/>
    <x v="1098"/>
  </r>
  <r>
    <x v="1104"/>
    <x v="347"/>
    <x v="669"/>
    <x v="669"/>
    <x v="0"/>
    <x v="408"/>
    <x v="2"/>
    <x v="3"/>
    <x v="1090"/>
    <x v="13"/>
    <x v="1"/>
    <x v="1"/>
    <x v="18"/>
    <x v="1102"/>
    <x v="1099"/>
  </r>
  <r>
    <x v="1105"/>
    <x v="348"/>
    <x v="51"/>
    <x v="51"/>
    <x v="1"/>
    <x v="41"/>
    <x v="3"/>
    <x v="5"/>
    <x v="1091"/>
    <x v="0"/>
    <x v="1"/>
    <x v="1"/>
    <x v="32"/>
    <x v="1103"/>
    <x v="1100"/>
  </r>
  <r>
    <x v="1106"/>
    <x v="348"/>
    <x v="670"/>
    <x v="670"/>
    <x v="0"/>
    <x v="5"/>
    <x v="2"/>
    <x v="3"/>
    <x v="1092"/>
    <x v="30"/>
    <x v="0"/>
    <x v="2"/>
    <x v="35"/>
    <x v="1104"/>
    <x v="1101"/>
  </r>
  <r>
    <x v="1107"/>
    <x v="348"/>
    <x v="649"/>
    <x v="649"/>
    <x v="0"/>
    <x v="396"/>
    <x v="1"/>
    <x v="5"/>
    <x v="1093"/>
    <x v="3"/>
    <x v="2"/>
    <x v="1"/>
    <x v="2"/>
    <x v="1105"/>
    <x v="1102"/>
  </r>
  <r>
    <x v="1108"/>
    <x v="348"/>
    <x v="178"/>
    <x v="178"/>
    <x v="0"/>
    <x v="117"/>
    <x v="1"/>
    <x v="3"/>
    <x v="1094"/>
    <x v="11"/>
    <x v="2"/>
    <x v="0"/>
    <x v="0"/>
    <x v="1106"/>
    <x v="1103"/>
  </r>
  <r>
    <x v="1109"/>
    <x v="348"/>
    <x v="418"/>
    <x v="418"/>
    <x v="1"/>
    <x v="2"/>
    <x v="0"/>
    <x v="4"/>
    <x v="1095"/>
    <x v="32"/>
    <x v="2"/>
    <x v="1"/>
    <x v="2"/>
    <x v="1107"/>
    <x v="1104"/>
  </r>
  <r>
    <x v="1110"/>
    <x v="349"/>
    <x v="671"/>
    <x v="671"/>
    <x v="0"/>
    <x v="409"/>
    <x v="1"/>
    <x v="2"/>
    <x v="1096"/>
    <x v="6"/>
    <x v="1"/>
    <x v="1"/>
    <x v="16"/>
    <x v="1108"/>
    <x v="1105"/>
  </r>
  <r>
    <x v="1111"/>
    <x v="349"/>
    <x v="672"/>
    <x v="672"/>
    <x v="0"/>
    <x v="410"/>
    <x v="1"/>
    <x v="0"/>
    <x v="1097"/>
    <x v="12"/>
    <x v="0"/>
    <x v="1"/>
    <x v="37"/>
    <x v="1109"/>
    <x v="1106"/>
  </r>
  <r>
    <x v="1112"/>
    <x v="349"/>
    <x v="673"/>
    <x v="673"/>
    <x v="0"/>
    <x v="5"/>
    <x v="2"/>
    <x v="1"/>
    <x v="1098"/>
    <x v="3"/>
    <x v="1"/>
    <x v="1"/>
    <x v="1"/>
    <x v="1110"/>
    <x v="1107"/>
  </r>
  <r>
    <x v="1113"/>
    <x v="350"/>
    <x v="472"/>
    <x v="472"/>
    <x v="0"/>
    <x v="5"/>
    <x v="2"/>
    <x v="4"/>
    <x v="1099"/>
    <x v="15"/>
    <x v="1"/>
    <x v="2"/>
    <x v="17"/>
    <x v="1111"/>
    <x v="1108"/>
  </r>
  <r>
    <x v="1114"/>
    <x v="350"/>
    <x v="572"/>
    <x v="572"/>
    <x v="0"/>
    <x v="230"/>
    <x v="2"/>
    <x v="4"/>
    <x v="1100"/>
    <x v="15"/>
    <x v="1"/>
    <x v="2"/>
    <x v="11"/>
    <x v="1112"/>
    <x v="1109"/>
  </r>
  <r>
    <x v="1115"/>
    <x v="351"/>
    <x v="674"/>
    <x v="674"/>
    <x v="0"/>
    <x v="5"/>
    <x v="2"/>
    <x v="2"/>
    <x v="380"/>
    <x v="17"/>
    <x v="2"/>
    <x v="1"/>
    <x v="37"/>
    <x v="1113"/>
    <x v="1110"/>
  </r>
  <r>
    <x v="1116"/>
    <x v="352"/>
    <x v="516"/>
    <x v="516"/>
    <x v="1"/>
    <x v="315"/>
    <x v="3"/>
    <x v="1"/>
    <x v="1101"/>
    <x v="27"/>
    <x v="0"/>
    <x v="1"/>
    <x v="20"/>
    <x v="1114"/>
    <x v="1111"/>
  </r>
  <r>
    <x v="1117"/>
    <x v="352"/>
    <x v="675"/>
    <x v="675"/>
    <x v="0"/>
    <x v="5"/>
    <x v="2"/>
    <x v="1"/>
    <x v="1102"/>
    <x v="33"/>
    <x v="1"/>
    <x v="2"/>
    <x v="40"/>
    <x v="1115"/>
    <x v="1112"/>
  </r>
  <r>
    <x v="1118"/>
    <x v="352"/>
    <x v="427"/>
    <x v="427"/>
    <x v="1"/>
    <x v="9"/>
    <x v="2"/>
    <x v="4"/>
    <x v="1103"/>
    <x v="29"/>
    <x v="1"/>
    <x v="1"/>
    <x v="14"/>
    <x v="1116"/>
    <x v="1113"/>
  </r>
  <r>
    <x v="1119"/>
    <x v="352"/>
    <x v="208"/>
    <x v="208"/>
    <x v="0"/>
    <x v="136"/>
    <x v="0"/>
    <x v="5"/>
    <x v="1104"/>
    <x v="13"/>
    <x v="2"/>
    <x v="2"/>
    <x v="35"/>
    <x v="1117"/>
    <x v="1114"/>
  </r>
  <r>
    <x v="1120"/>
    <x v="353"/>
    <x v="538"/>
    <x v="538"/>
    <x v="0"/>
    <x v="327"/>
    <x v="3"/>
    <x v="4"/>
    <x v="1105"/>
    <x v="9"/>
    <x v="2"/>
    <x v="2"/>
    <x v="17"/>
    <x v="1118"/>
    <x v="1115"/>
  </r>
  <r>
    <x v="1121"/>
    <x v="353"/>
    <x v="66"/>
    <x v="66"/>
    <x v="1"/>
    <x v="53"/>
    <x v="2"/>
    <x v="6"/>
    <x v="1106"/>
    <x v="1"/>
    <x v="2"/>
    <x v="1"/>
    <x v="31"/>
    <x v="1119"/>
    <x v="1116"/>
  </r>
  <r>
    <x v="1122"/>
    <x v="353"/>
    <x v="676"/>
    <x v="676"/>
    <x v="1"/>
    <x v="411"/>
    <x v="2"/>
    <x v="0"/>
    <x v="1107"/>
    <x v="30"/>
    <x v="1"/>
    <x v="0"/>
    <x v="9"/>
    <x v="1120"/>
    <x v="1117"/>
  </r>
  <r>
    <x v="1123"/>
    <x v="353"/>
    <x v="677"/>
    <x v="677"/>
    <x v="1"/>
    <x v="412"/>
    <x v="2"/>
    <x v="5"/>
    <x v="1108"/>
    <x v="35"/>
    <x v="2"/>
    <x v="1"/>
    <x v="1"/>
    <x v="1121"/>
    <x v="1118"/>
  </r>
  <r>
    <x v="1124"/>
    <x v="353"/>
    <x v="230"/>
    <x v="230"/>
    <x v="1"/>
    <x v="9"/>
    <x v="1"/>
    <x v="5"/>
    <x v="1109"/>
    <x v="20"/>
    <x v="2"/>
    <x v="1"/>
    <x v="31"/>
    <x v="1122"/>
    <x v="1119"/>
  </r>
  <r>
    <x v="1125"/>
    <x v="353"/>
    <x v="103"/>
    <x v="103"/>
    <x v="1"/>
    <x v="9"/>
    <x v="2"/>
    <x v="4"/>
    <x v="1110"/>
    <x v="14"/>
    <x v="2"/>
    <x v="2"/>
    <x v="7"/>
    <x v="1123"/>
    <x v="1120"/>
  </r>
  <r>
    <x v="1126"/>
    <x v="353"/>
    <x v="287"/>
    <x v="287"/>
    <x v="0"/>
    <x v="185"/>
    <x v="3"/>
    <x v="6"/>
    <x v="1111"/>
    <x v="30"/>
    <x v="2"/>
    <x v="2"/>
    <x v="34"/>
    <x v="1124"/>
    <x v="1121"/>
  </r>
  <r>
    <x v="1127"/>
    <x v="353"/>
    <x v="275"/>
    <x v="275"/>
    <x v="1"/>
    <x v="175"/>
    <x v="1"/>
    <x v="0"/>
    <x v="1112"/>
    <x v="14"/>
    <x v="1"/>
    <x v="2"/>
    <x v="26"/>
    <x v="1125"/>
    <x v="1122"/>
  </r>
  <r>
    <x v="1128"/>
    <x v="354"/>
    <x v="610"/>
    <x v="610"/>
    <x v="1"/>
    <x v="376"/>
    <x v="2"/>
    <x v="1"/>
    <x v="1113"/>
    <x v="29"/>
    <x v="1"/>
    <x v="2"/>
    <x v="15"/>
    <x v="1126"/>
    <x v="1123"/>
  </r>
  <r>
    <x v="1129"/>
    <x v="354"/>
    <x v="678"/>
    <x v="678"/>
    <x v="0"/>
    <x v="0"/>
    <x v="1"/>
    <x v="1"/>
    <x v="1114"/>
    <x v="34"/>
    <x v="1"/>
    <x v="1"/>
    <x v="27"/>
    <x v="1127"/>
    <x v="1124"/>
  </r>
  <r>
    <x v="1130"/>
    <x v="354"/>
    <x v="611"/>
    <x v="611"/>
    <x v="0"/>
    <x v="377"/>
    <x v="0"/>
    <x v="1"/>
    <x v="1115"/>
    <x v="34"/>
    <x v="2"/>
    <x v="2"/>
    <x v="5"/>
    <x v="1128"/>
    <x v="1125"/>
  </r>
  <r>
    <x v="1131"/>
    <x v="355"/>
    <x v="679"/>
    <x v="679"/>
    <x v="1"/>
    <x v="413"/>
    <x v="1"/>
    <x v="6"/>
    <x v="1116"/>
    <x v="27"/>
    <x v="2"/>
    <x v="1"/>
    <x v="16"/>
    <x v="1129"/>
    <x v="1126"/>
  </r>
  <r>
    <x v="1132"/>
    <x v="355"/>
    <x v="680"/>
    <x v="680"/>
    <x v="0"/>
    <x v="414"/>
    <x v="1"/>
    <x v="0"/>
    <x v="1117"/>
    <x v="32"/>
    <x v="1"/>
    <x v="1"/>
    <x v="1"/>
    <x v="1130"/>
    <x v="1127"/>
  </r>
  <r>
    <x v="1133"/>
    <x v="356"/>
    <x v="681"/>
    <x v="681"/>
    <x v="0"/>
    <x v="415"/>
    <x v="0"/>
    <x v="2"/>
    <x v="1118"/>
    <x v="4"/>
    <x v="2"/>
    <x v="2"/>
    <x v="3"/>
    <x v="1131"/>
    <x v="1128"/>
  </r>
  <r>
    <x v="1134"/>
    <x v="356"/>
    <x v="388"/>
    <x v="388"/>
    <x v="0"/>
    <x v="241"/>
    <x v="3"/>
    <x v="4"/>
    <x v="1119"/>
    <x v="27"/>
    <x v="1"/>
    <x v="0"/>
    <x v="28"/>
    <x v="1132"/>
    <x v="1129"/>
  </r>
  <r>
    <x v="1135"/>
    <x v="357"/>
    <x v="351"/>
    <x v="351"/>
    <x v="0"/>
    <x v="219"/>
    <x v="3"/>
    <x v="5"/>
    <x v="1120"/>
    <x v="26"/>
    <x v="1"/>
    <x v="2"/>
    <x v="34"/>
    <x v="1133"/>
    <x v="1130"/>
  </r>
  <r>
    <x v="1136"/>
    <x v="357"/>
    <x v="682"/>
    <x v="682"/>
    <x v="1"/>
    <x v="416"/>
    <x v="1"/>
    <x v="2"/>
    <x v="1121"/>
    <x v="6"/>
    <x v="1"/>
    <x v="2"/>
    <x v="40"/>
    <x v="1134"/>
    <x v="1131"/>
  </r>
  <r>
    <x v="1137"/>
    <x v="357"/>
    <x v="683"/>
    <x v="683"/>
    <x v="1"/>
    <x v="5"/>
    <x v="2"/>
    <x v="5"/>
    <x v="1122"/>
    <x v="35"/>
    <x v="2"/>
    <x v="2"/>
    <x v="23"/>
    <x v="1135"/>
    <x v="1132"/>
  </r>
  <r>
    <x v="1138"/>
    <x v="357"/>
    <x v="442"/>
    <x v="442"/>
    <x v="1"/>
    <x v="275"/>
    <x v="2"/>
    <x v="4"/>
    <x v="1123"/>
    <x v="0"/>
    <x v="2"/>
    <x v="2"/>
    <x v="5"/>
    <x v="1136"/>
    <x v="1133"/>
  </r>
  <r>
    <x v="1139"/>
    <x v="357"/>
    <x v="590"/>
    <x v="590"/>
    <x v="0"/>
    <x v="361"/>
    <x v="2"/>
    <x v="6"/>
    <x v="1124"/>
    <x v="8"/>
    <x v="1"/>
    <x v="1"/>
    <x v="27"/>
    <x v="1137"/>
    <x v="1134"/>
  </r>
  <r>
    <x v="1140"/>
    <x v="358"/>
    <x v="684"/>
    <x v="684"/>
    <x v="0"/>
    <x v="417"/>
    <x v="0"/>
    <x v="4"/>
    <x v="459"/>
    <x v="26"/>
    <x v="1"/>
    <x v="1"/>
    <x v="18"/>
    <x v="1138"/>
    <x v="1135"/>
  </r>
  <r>
    <x v="1141"/>
    <x v="358"/>
    <x v="609"/>
    <x v="609"/>
    <x v="0"/>
    <x v="375"/>
    <x v="0"/>
    <x v="1"/>
    <x v="1125"/>
    <x v="9"/>
    <x v="0"/>
    <x v="1"/>
    <x v="16"/>
    <x v="1139"/>
    <x v="1136"/>
  </r>
  <r>
    <x v="1142"/>
    <x v="359"/>
    <x v="444"/>
    <x v="444"/>
    <x v="1"/>
    <x v="277"/>
    <x v="3"/>
    <x v="2"/>
    <x v="1126"/>
    <x v="9"/>
    <x v="1"/>
    <x v="0"/>
    <x v="9"/>
    <x v="1140"/>
    <x v="1137"/>
  </r>
  <r>
    <x v="1143"/>
    <x v="359"/>
    <x v="184"/>
    <x v="184"/>
    <x v="0"/>
    <x v="120"/>
    <x v="1"/>
    <x v="5"/>
    <x v="1127"/>
    <x v="10"/>
    <x v="0"/>
    <x v="2"/>
    <x v="23"/>
    <x v="1141"/>
    <x v="1138"/>
  </r>
  <r>
    <x v="1144"/>
    <x v="359"/>
    <x v="577"/>
    <x v="577"/>
    <x v="0"/>
    <x v="354"/>
    <x v="1"/>
    <x v="2"/>
    <x v="1128"/>
    <x v="30"/>
    <x v="1"/>
    <x v="2"/>
    <x v="40"/>
    <x v="1142"/>
    <x v="1139"/>
  </r>
  <r>
    <x v="1145"/>
    <x v="360"/>
    <x v="69"/>
    <x v="69"/>
    <x v="1"/>
    <x v="56"/>
    <x v="1"/>
    <x v="5"/>
    <x v="1129"/>
    <x v="32"/>
    <x v="2"/>
    <x v="2"/>
    <x v="3"/>
    <x v="1143"/>
    <x v="1140"/>
  </r>
  <r>
    <x v="1146"/>
    <x v="360"/>
    <x v="301"/>
    <x v="301"/>
    <x v="1"/>
    <x v="190"/>
    <x v="3"/>
    <x v="2"/>
    <x v="1130"/>
    <x v="5"/>
    <x v="1"/>
    <x v="1"/>
    <x v="18"/>
    <x v="1144"/>
    <x v="1141"/>
  </r>
  <r>
    <x v="1147"/>
    <x v="361"/>
    <x v="295"/>
    <x v="295"/>
    <x v="0"/>
    <x v="189"/>
    <x v="1"/>
    <x v="6"/>
    <x v="1131"/>
    <x v="8"/>
    <x v="2"/>
    <x v="2"/>
    <x v="39"/>
    <x v="1145"/>
    <x v="47"/>
  </r>
  <r>
    <x v="1148"/>
    <x v="362"/>
    <x v="397"/>
    <x v="397"/>
    <x v="1"/>
    <x v="246"/>
    <x v="3"/>
    <x v="4"/>
    <x v="1132"/>
    <x v="28"/>
    <x v="2"/>
    <x v="1"/>
    <x v="16"/>
    <x v="1146"/>
    <x v="1142"/>
  </r>
  <r>
    <x v="1149"/>
    <x v="362"/>
    <x v="685"/>
    <x v="685"/>
    <x v="1"/>
    <x v="408"/>
    <x v="1"/>
    <x v="5"/>
    <x v="1133"/>
    <x v="15"/>
    <x v="1"/>
    <x v="2"/>
    <x v="34"/>
    <x v="1147"/>
    <x v="1143"/>
  </r>
  <r>
    <x v="1150"/>
    <x v="363"/>
    <x v="209"/>
    <x v="209"/>
    <x v="0"/>
    <x v="137"/>
    <x v="2"/>
    <x v="1"/>
    <x v="1134"/>
    <x v="7"/>
    <x v="1"/>
    <x v="1"/>
    <x v="32"/>
    <x v="1148"/>
    <x v="1144"/>
  </r>
  <r>
    <x v="1151"/>
    <x v="363"/>
    <x v="481"/>
    <x v="481"/>
    <x v="1"/>
    <x v="296"/>
    <x v="1"/>
    <x v="4"/>
    <x v="1135"/>
    <x v="35"/>
    <x v="0"/>
    <x v="0"/>
    <x v="28"/>
    <x v="1149"/>
    <x v="1145"/>
  </r>
  <r>
    <x v="1152"/>
    <x v="364"/>
    <x v="442"/>
    <x v="442"/>
    <x v="1"/>
    <x v="275"/>
    <x v="1"/>
    <x v="6"/>
    <x v="1136"/>
    <x v="1"/>
    <x v="1"/>
    <x v="1"/>
    <x v="37"/>
    <x v="1150"/>
    <x v="1146"/>
  </r>
  <r>
    <x v="1153"/>
    <x v="364"/>
    <x v="210"/>
    <x v="210"/>
    <x v="1"/>
    <x v="138"/>
    <x v="1"/>
    <x v="4"/>
    <x v="1137"/>
    <x v="32"/>
    <x v="2"/>
    <x v="2"/>
    <x v="11"/>
    <x v="1151"/>
    <x v="1147"/>
  </r>
  <r>
    <x v="1154"/>
    <x v="364"/>
    <x v="325"/>
    <x v="325"/>
    <x v="1"/>
    <x v="9"/>
    <x v="1"/>
    <x v="0"/>
    <x v="782"/>
    <x v="25"/>
    <x v="2"/>
    <x v="2"/>
    <x v="36"/>
    <x v="1152"/>
    <x v="785"/>
  </r>
  <r>
    <x v="1155"/>
    <x v="364"/>
    <x v="87"/>
    <x v="87"/>
    <x v="1"/>
    <x v="67"/>
    <x v="1"/>
    <x v="5"/>
    <x v="1138"/>
    <x v="16"/>
    <x v="1"/>
    <x v="1"/>
    <x v="37"/>
    <x v="1153"/>
    <x v="1148"/>
  </r>
  <r>
    <x v="1156"/>
    <x v="364"/>
    <x v="68"/>
    <x v="68"/>
    <x v="0"/>
    <x v="55"/>
    <x v="2"/>
    <x v="4"/>
    <x v="1139"/>
    <x v="12"/>
    <x v="1"/>
    <x v="1"/>
    <x v="2"/>
    <x v="1154"/>
    <x v="1149"/>
  </r>
  <r>
    <x v="1157"/>
    <x v="364"/>
    <x v="686"/>
    <x v="686"/>
    <x v="0"/>
    <x v="418"/>
    <x v="0"/>
    <x v="6"/>
    <x v="1140"/>
    <x v="14"/>
    <x v="2"/>
    <x v="2"/>
    <x v="35"/>
    <x v="1155"/>
    <x v="1150"/>
  </r>
  <r>
    <x v="1158"/>
    <x v="364"/>
    <x v="193"/>
    <x v="193"/>
    <x v="0"/>
    <x v="126"/>
    <x v="3"/>
    <x v="6"/>
    <x v="1141"/>
    <x v="29"/>
    <x v="0"/>
    <x v="1"/>
    <x v="31"/>
    <x v="1156"/>
    <x v="1151"/>
  </r>
  <r>
    <x v="1159"/>
    <x v="365"/>
    <x v="687"/>
    <x v="687"/>
    <x v="1"/>
    <x v="419"/>
    <x v="3"/>
    <x v="3"/>
    <x v="1142"/>
    <x v="17"/>
    <x v="0"/>
    <x v="2"/>
    <x v="17"/>
    <x v="1157"/>
    <x v="1152"/>
  </r>
  <r>
    <x v="1160"/>
    <x v="365"/>
    <x v="493"/>
    <x v="493"/>
    <x v="0"/>
    <x v="9"/>
    <x v="2"/>
    <x v="6"/>
    <x v="1143"/>
    <x v="21"/>
    <x v="1"/>
    <x v="2"/>
    <x v="15"/>
    <x v="1158"/>
    <x v="1153"/>
  </r>
  <r>
    <x v="1161"/>
    <x v="365"/>
    <x v="408"/>
    <x v="408"/>
    <x v="1"/>
    <x v="252"/>
    <x v="2"/>
    <x v="2"/>
    <x v="1144"/>
    <x v="6"/>
    <x v="1"/>
    <x v="2"/>
    <x v="23"/>
    <x v="1159"/>
    <x v="1154"/>
  </r>
  <r>
    <x v="1162"/>
    <x v="366"/>
    <x v="20"/>
    <x v="20"/>
    <x v="1"/>
    <x v="9"/>
    <x v="2"/>
    <x v="5"/>
    <x v="1145"/>
    <x v="20"/>
    <x v="1"/>
    <x v="1"/>
    <x v="29"/>
    <x v="1160"/>
    <x v="1155"/>
  </r>
  <r>
    <x v="1163"/>
    <x v="366"/>
    <x v="51"/>
    <x v="51"/>
    <x v="1"/>
    <x v="41"/>
    <x v="1"/>
    <x v="5"/>
    <x v="1146"/>
    <x v="23"/>
    <x v="0"/>
    <x v="2"/>
    <x v="22"/>
    <x v="1161"/>
    <x v="1156"/>
  </r>
  <r>
    <x v="1164"/>
    <x v="366"/>
    <x v="305"/>
    <x v="305"/>
    <x v="0"/>
    <x v="193"/>
    <x v="0"/>
    <x v="0"/>
    <x v="1147"/>
    <x v="18"/>
    <x v="1"/>
    <x v="1"/>
    <x v="27"/>
    <x v="1162"/>
    <x v="1157"/>
  </r>
  <r>
    <x v="1165"/>
    <x v="367"/>
    <x v="258"/>
    <x v="258"/>
    <x v="1"/>
    <x v="5"/>
    <x v="3"/>
    <x v="4"/>
    <x v="1148"/>
    <x v="3"/>
    <x v="0"/>
    <x v="2"/>
    <x v="21"/>
    <x v="1163"/>
    <x v="1158"/>
  </r>
  <r>
    <x v="1166"/>
    <x v="367"/>
    <x v="628"/>
    <x v="628"/>
    <x v="1"/>
    <x v="384"/>
    <x v="3"/>
    <x v="5"/>
    <x v="1149"/>
    <x v="3"/>
    <x v="1"/>
    <x v="2"/>
    <x v="39"/>
    <x v="1164"/>
    <x v="1159"/>
  </r>
  <r>
    <x v="1167"/>
    <x v="367"/>
    <x v="277"/>
    <x v="277"/>
    <x v="1"/>
    <x v="177"/>
    <x v="1"/>
    <x v="5"/>
    <x v="1150"/>
    <x v="26"/>
    <x v="1"/>
    <x v="1"/>
    <x v="37"/>
    <x v="1165"/>
    <x v="1160"/>
  </r>
  <r>
    <x v="1168"/>
    <x v="367"/>
    <x v="236"/>
    <x v="236"/>
    <x v="1"/>
    <x v="5"/>
    <x v="3"/>
    <x v="1"/>
    <x v="1151"/>
    <x v="8"/>
    <x v="1"/>
    <x v="2"/>
    <x v="3"/>
    <x v="1166"/>
    <x v="1161"/>
  </r>
  <r>
    <x v="1169"/>
    <x v="368"/>
    <x v="608"/>
    <x v="608"/>
    <x v="1"/>
    <x v="374"/>
    <x v="1"/>
    <x v="4"/>
    <x v="1152"/>
    <x v="33"/>
    <x v="2"/>
    <x v="1"/>
    <x v="12"/>
    <x v="1167"/>
    <x v="1162"/>
  </r>
  <r>
    <x v="1170"/>
    <x v="368"/>
    <x v="688"/>
    <x v="688"/>
    <x v="0"/>
    <x v="420"/>
    <x v="1"/>
    <x v="2"/>
    <x v="1153"/>
    <x v="19"/>
    <x v="2"/>
    <x v="1"/>
    <x v="12"/>
    <x v="1168"/>
    <x v="1163"/>
  </r>
  <r>
    <x v="1171"/>
    <x v="368"/>
    <x v="540"/>
    <x v="540"/>
    <x v="0"/>
    <x v="9"/>
    <x v="2"/>
    <x v="0"/>
    <x v="660"/>
    <x v="23"/>
    <x v="2"/>
    <x v="1"/>
    <x v="20"/>
    <x v="1169"/>
    <x v="1164"/>
  </r>
  <r>
    <x v="1172"/>
    <x v="369"/>
    <x v="689"/>
    <x v="689"/>
    <x v="0"/>
    <x v="5"/>
    <x v="0"/>
    <x v="0"/>
    <x v="1154"/>
    <x v="8"/>
    <x v="1"/>
    <x v="2"/>
    <x v="15"/>
    <x v="1170"/>
    <x v="1165"/>
  </r>
  <r>
    <x v="1173"/>
    <x v="369"/>
    <x v="690"/>
    <x v="690"/>
    <x v="0"/>
    <x v="2"/>
    <x v="1"/>
    <x v="5"/>
    <x v="1155"/>
    <x v="35"/>
    <x v="1"/>
    <x v="0"/>
    <x v="30"/>
    <x v="1171"/>
    <x v="1166"/>
  </r>
  <r>
    <x v="1174"/>
    <x v="369"/>
    <x v="418"/>
    <x v="418"/>
    <x v="1"/>
    <x v="2"/>
    <x v="2"/>
    <x v="2"/>
    <x v="1156"/>
    <x v="3"/>
    <x v="1"/>
    <x v="1"/>
    <x v="18"/>
    <x v="1172"/>
    <x v="1167"/>
  </r>
  <r>
    <x v="1175"/>
    <x v="369"/>
    <x v="354"/>
    <x v="354"/>
    <x v="0"/>
    <x v="221"/>
    <x v="1"/>
    <x v="2"/>
    <x v="1157"/>
    <x v="33"/>
    <x v="2"/>
    <x v="1"/>
    <x v="31"/>
    <x v="1173"/>
    <x v="1168"/>
  </r>
  <r>
    <x v="1176"/>
    <x v="369"/>
    <x v="691"/>
    <x v="691"/>
    <x v="1"/>
    <x v="421"/>
    <x v="2"/>
    <x v="4"/>
    <x v="1158"/>
    <x v="10"/>
    <x v="2"/>
    <x v="2"/>
    <x v="13"/>
    <x v="1174"/>
    <x v="1169"/>
  </r>
  <r>
    <x v="1177"/>
    <x v="370"/>
    <x v="278"/>
    <x v="278"/>
    <x v="0"/>
    <x v="178"/>
    <x v="2"/>
    <x v="0"/>
    <x v="1159"/>
    <x v="13"/>
    <x v="2"/>
    <x v="1"/>
    <x v="20"/>
    <x v="1175"/>
    <x v="1170"/>
  </r>
  <r>
    <x v="1178"/>
    <x v="370"/>
    <x v="692"/>
    <x v="692"/>
    <x v="1"/>
    <x v="422"/>
    <x v="3"/>
    <x v="5"/>
    <x v="1160"/>
    <x v="34"/>
    <x v="0"/>
    <x v="2"/>
    <x v="5"/>
    <x v="1176"/>
    <x v="1171"/>
  </r>
  <r>
    <x v="1179"/>
    <x v="370"/>
    <x v="693"/>
    <x v="693"/>
    <x v="0"/>
    <x v="423"/>
    <x v="3"/>
    <x v="6"/>
    <x v="1161"/>
    <x v="23"/>
    <x v="1"/>
    <x v="1"/>
    <x v="31"/>
    <x v="1177"/>
    <x v="1172"/>
  </r>
  <r>
    <x v="1180"/>
    <x v="370"/>
    <x v="623"/>
    <x v="623"/>
    <x v="1"/>
    <x v="0"/>
    <x v="2"/>
    <x v="6"/>
    <x v="1162"/>
    <x v="30"/>
    <x v="1"/>
    <x v="2"/>
    <x v="36"/>
    <x v="1178"/>
    <x v="1173"/>
  </r>
  <r>
    <x v="1181"/>
    <x v="370"/>
    <x v="223"/>
    <x v="223"/>
    <x v="1"/>
    <x v="148"/>
    <x v="2"/>
    <x v="6"/>
    <x v="1163"/>
    <x v="28"/>
    <x v="2"/>
    <x v="0"/>
    <x v="28"/>
    <x v="1179"/>
    <x v="1174"/>
  </r>
  <r>
    <x v="1182"/>
    <x v="370"/>
    <x v="233"/>
    <x v="233"/>
    <x v="0"/>
    <x v="153"/>
    <x v="1"/>
    <x v="6"/>
    <x v="1164"/>
    <x v="16"/>
    <x v="1"/>
    <x v="0"/>
    <x v="30"/>
    <x v="1180"/>
    <x v="1175"/>
  </r>
  <r>
    <x v="1183"/>
    <x v="371"/>
    <x v="694"/>
    <x v="694"/>
    <x v="0"/>
    <x v="424"/>
    <x v="2"/>
    <x v="6"/>
    <x v="1165"/>
    <x v="22"/>
    <x v="0"/>
    <x v="2"/>
    <x v="23"/>
    <x v="1181"/>
    <x v="1176"/>
  </r>
  <r>
    <x v="1184"/>
    <x v="371"/>
    <x v="695"/>
    <x v="695"/>
    <x v="0"/>
    <x v="425"/>
    <x v="0"/>
    <x v="1"/>
    <x v="1166"/>
    <x v="25"/>
    <x v="1"/>
    <x v="1"/>
    <x v="16"/>
    <x v="1182"/>
    <x v="1177"/>
  </r>
  <r>
    <x v="1185"/>
    <x v="372"/>
    <x v="692"/>
    <x v="692"/>
    <x v="1"/>
    <x v="422"/>
    <x v="1"/>
    <x v="4"/>
    <x v="1167"/>
    <x v="9"/>
    <x v="1"/>
    <x v="1"/>
    <x v="20"/>
    <x v="1183"/>
    <x v="1178"/>
  </r>
  <r>
    <x v="1186"/>
    <x v="372"/>
    <x v="696"/>
    <x v="696"/>
    <x v="0"/>
    <x v="9"/>
    <x v="1"/>
    <x v="2"/>
    <x v="1168"/>
    <x v="22"/>
    <x v="1"/>
    <x v="1"/>
    <x v="31"/>
    <x v="1184"/>
    <x v="1179"/>
  </r>
  <r>
    <x v="1187"/>
    <x v="372"/>
    <x v="422"/>
    <x v="422"/>
    <x v="1"/>
    <x v="261"/>
    <x v="1"/>
    <x v="2"/>
    <x v="1169"/>
    <x v="4"/>
    <x v="2"/>
    <x v="2"/>
    <x v="35"/>
    <x v="1185"/>
    <x v="1180"/>
  </r>
  <r>
    <x v="1188"/>
    <x v="372"/>
    <x v="697"/>
    <x v="697"/>
    <x v="1"/>
    <x v="2"/>
    <x v="3"/>
    <x v="5"/>
    <x v="1170"/>
    <x v="32"/>
    <x v="0"/>
    <x v="2"/>
    <x v="17"/>
    <x v="1186"/>
    <x v="1181"/>
  </r>
  <r>
    <x v="1189"/>
    <x v="373"/>
    <x v="698"/>
    <x v="698"/>
    <x v="0"/>
    <x v="426"/>
    <x v="2"/>
    <x v="5"/>
    <x v="1171"/>
    <x v="23"/>
    <x v="0"/>
    <x v="2"/>
    <x v="40"/>
    <x v="1187"/>
    <x v="1182"/>
  </r>
  <r>
    <x v="1190"/>
    <x v="373"/>
    <x v="302"/>
    <x v="302"/>
    <x v="1"/>
    <x v="191"/>
    <x v="0"/>
    <x v="3"/>
    <x v="1172"/>
    <x v="17"/>
    <x v="1"/>
    <x v="2"/>
    <x v="3"/>
    <x v="1188"/>
    <x v="1183"/>
  </r>
  <r>
    <x v="1191"/>
    <x v="374"/>
    <x v="363"/>
    <x v="363"/>
    <x v="1"/>
    <x v="5"/>
    <x v="3"/>
    <x v="6"/>
    <x v="1173"/>
    <x v="25"/>
    <x v="1"/>
    <x v="1"/>
    <x v="32"/>
    <x v="1189"/>
    <x v="1184"/>
  </r>
  <r>
    <x v="1192"/>
    <x v="375"/>
    <x v="685"/>
    <x v="685"/>
    <x v="1"/>
    <x v="408"/>
    <x v="3"/>
    <x v="1"/>
    <x v="1174"/>
    <x v="11"/>
    <x v="2"/>
    <x v="0"/>
    <x v="30"/>
    <x v="1190"/>
    <x v="1185"/>
  </r>
  <r>
    <x v="1193"/>
    <x v="375"/>
    <x v="350"/>
    <x v="350"/>
    <x v="1"/>
    <x v="0"/>
    <x v="0"/>
    <x v="4"/>
    <x v="1175"/>
    <x v="26"/>
    <x v="1"/>
    <x v="0"/>
    <x v="28"/>
    <x v="1191"/>
    <x v="1186"/>
  </r>
  <r>
    <x v="1194"/>
    <x v="376"/>
    <x v="585"/>
    <x v="585"/>
    <x v="1"/>
    <x v="359"/>
    <x v="2"/>
    <x v="6"/>
    <x v="1176"/>
    <x v="25"/>
    <x v="0"/>
    <x v="0"/>
    <x v="30"/>
    <x v="1192"/>
    <x v="1187"/>
  </r>
  <r>
    <x v="1195"/>
    <x v="376"/>
    <x v="699"/>
    <x v="699"/>
    <x v="0"/>
    <x v="48"/>
    <x v="0"/>
    <x v="0"/>
    <x v="1177"/>
    <x v="3"/>
    <x v="0"/>
    <x v="2"/>
    <x v="34"/>
    <x v="1193"/>
    <x v="1188"/>
  </r>
  <r>
    <x v="1196"/>
    <x v="376"/>
    <x v="650"/>
    <x v="650"/>
    <x v="1"/>
    <x v="0"/>
    <x v="1"/>
    <x v="2"/>
    <x v="1178"/>
    <x v="17"/>
    <x v="0"/>
    <x v="2"/>
    <x v="26"/>
    <x v="1194"/>
    <x v="1189"/>
  </r>
  <r>
    <x v="1197"/>
    <x v="377"/>
    <x v="424"/>
    <x v="424"/>
    <x v="1"/>
    <x v="262"/>
    <x v="1"/>
    <x v="6"/>
    <x v="1179"/>
    <x v="22"/>
    <x v="0"/>
    <x v="0"/>
    <x v="30"/>
    <x v="1195"/>
    <x v="1190"/>
  </r>
  <r>
    <x v="1198"/>
    <x v="377"/>
    <x v="12"/>
    <x v="12"/>
    <x v="1"/>
    <x v="10"/>
    <x v="2"/>
    <x v="2"/>
    <x v="1180"/>
    <x v="21"/>
    <x v="1"/>
    <x v="2"/>
    <x v="7"/>
    <x v="1196"/>
    <x v="1191"/>
  </r>
  <r>
    <x v="1199"/>
    <x v="378"/>
    <x v="172"/>
    <x v="172"/>
    <x v="1"/>
    <x v="9"/>
    <x v="1"/>
    <x v="1"/>
    <x v="1181"/>
    <x v="6"/>
    <x v="2"/>
    <x v="2"/>
    <x v="24"/>
    <x v="1197"/>
    <x v="1192"/>
  </r>
  <r>
    <x v="1200"/>
    <x v="378"/>
    <x v="328"/>
    <x v="328"/>
    <x v="1"/>
    <x v="204"/>
    <x v="1"/>
    <x v="2"/>
    <x v="1182"/>
    <x v="26"/>
    <x v="2"/>
    <x v="2"/>
    <x v="22"/>
    <x v="1198"/>
    <x v="1193"/>
  </r>
  <r>
    <x v="1201"/>
    <x v="378"/>
    <x v="622"/>
    <x v="622"/>
    <x v="1"/>
    <x v="9"/>
    <x v="2"/>
    <x v="5"/>
    <x v="1183"/>
    <x v="15"/>
    <x v="0"/>
    <x v="2"/>
    <x v="19"/>
    <x v="1199"/>
    <x v="1194"/>
  </r>
  <r>
    <x v="1202"/>
    <x v="378"/>
    <x v="258"/>
    <x v="258"/>
    <x v="1"/>
    <x v="5"/>
    <x v="3"/>
    <x v="6"/>
    <x v="1184"/>
    <x v="23"/>
    <x v="1"/>
    <x v="2"/>
    <x v="3"/>
    <x v="1200"/>
    <x v="1195"/>
  </r>
  <r>
    <x v="1203"/>
    <x v="379"/>
    <x v="298"/>
    <x v="298"/>
    <x v="0"/>
    <x v="34"/>
    <x v="1"/>
    <x v="3"/>
    <x v="1185"/>
    <x v="8"/>
    <x v="2"/>
    <x v="2"/>
    <x v="35"/>
    <x v="1201"/>
    <x v="1196"/>
  </r>
  <r>
    <x v="1204"/>
    <x v="380"/>
    <x v="412"/>
    <x v="412"/>
    <x v="0"/>
    <x v="0"/>
    <x v="0"/>
    <x v="0"/>
    <x v="1186"/>
    <x v="13"/>
    <x v="1"/>
    <x v="2"/>
    <x v="24"/>
    <x v="1202"/>
    <x v="1197"/>
  </r>
  <r>
    <x v="1205"/>
    <x v="380"/>
    <x v="270"/>
    <x v="270"/>
    <x v="0"/>
    <x v="48"/>
    <x v="2"/>
    <x v="1"/>
    <x v="1187"/>
    <x v="16"/>
    <x v="1"/>
    <x v="0"/>
    <x v="28"/>
    <x v="1203"/>
    <x v="1198"/>
  </r>
  <r>
    <x v="1206"/>
    <x v="380"/>
    <x v="86"/>
    <x v="86"/>
    <x v="1"/>
    <x v="5"/>
    <x v="1"/>
    <x v="1"/>
    <x v="1188"/>
    <x v="15"/>
    <x v="0"/>
    <x v="2"/>
    <x v="40"/>
    <x v="1204"/>
    <x v="1199"/>
  </r>
  <r>
    <x v="1207"/>
    <x v="380"/>
    <x v="361"/>
    <x v="361"/>
    <x v="0"/>
    <x v="226"/>
    <x v="1"/>
    <x v="4"/>
    <x v="1189"/>
    <x v="3"/>
    <x v="1"/>
    <x v="2"/>
    <x v="36"/>
    <x v="1205"/>
    <x v="1200"/>
  </r>
  <r>
    <x v="1208"/>
    <x v="380"/>
    <x v="536"/>
    <x v="536"/>
    <x v="1"/>
    <x v="325"/>
    <x v="2"/>
    <x v="2"/>
    <x v="1190"/>
    <x v="15"/>
    <x v="1"/>
    <x v="1"/>
    <x v="6"/>
    <x v="1206"/>
    <x v="1201"/>
  </r>
  <r>
    <x v="1209"/>
    <x v="381"/>
    <x v="53"/>
    <x v="53"/>
    <x v="0"/>
    <x v="34"/>
    <x v="3"/>
    <x v="5"/>
    <x v="1191"/>
    <x v="9"/>
    <x v="1"/>
    <x v="2"/>
    <x v="7"/>
    <x v="1207"/>
    <x v="1202"/>
  </r>
  <r>
    <x v="1210"/>
    <x v="381"/>
    <x v="641"/>
    <x v="641"/>
    <x v="0"/>
    <x v="391"/>
    <x v="1"/>
    <x v="0"/>
    <x v="1192"/>
    <x v="8"/>
    <x v="2"/>
    <x v="1"/>
    <x v="16"/>
    <x v="1208"/>
    <x v="1203"/>
  </r>
  <r>
    <x v="1211"/>
    <x v="382"/>
    <x v="700"/>
    <x v="700"/>
    <x v="0"/>
    <x v="48"/>
    <x v="3"/>
    <x v="3"/>
    <x v="1193"/>
    <x v="21"/>
    <x v="1"/>
    <x v="2"/>
    <x v="36"/>
    <x v="1209"/>
    <x v="1204"/>
  </r>
  <r>
    <x v="1212"/>
    <x v="382"/>
    <x v="350"/>
    <x v="350"/>
    <x v="1"/>
    <x v="0"/>
    <x v="0"/>
    <x v="0"/>
    <x v="1194"/>
    <x v="4"/>
    <x v="2"/>
    <x v="2"/>
    <x v="5"/>
    <x v="1210"/>
    <x v="1205"/>
  </r>
  <r>
    <x v="1213"/>
    <x v="382"/>
    <x v="701"/>
    <x v="701"/>
    <x v="1"/>
    <x v="427"/>
    <x v="1"/>
    <x v="0"/>
    <x v="1195"/>
    <x v="20"/>
    <x v="1"/>
    <x v="1"/>
    <x v="29"/>
    <x v="1211"/>
    <x v="1206"/>
  </r>
  <r>
    <x v="1214"/>
    <x v="382"/>
    <x v="702"/>
    <x v="702"/>
    <x v="0"/>
    <x v="428"/>
    <x v="2"/>
    <x v="2"/>
    <x v="1196"/>
    <x v="18"/>
    <x v="1"/>
    <x v="2"/>
    <x v="38"/>
    <x v="1212"/>
    <x v="1207"/>
  </r>
  <r>
    <x v="1215"/>
    <x v="382"/>
    <x v="703"/>
    <x v="703"/>
    <x v="0"/>
    <x v="429"/>
    <x v="3"/>
    <x v="6"/>
    <x v="1197"/>
    <x v="15"/>
    <x v="0"/>
    <x v="2"/>
    <x v="22"/>
    <x v="1213"/>
    <x v="1208"/>
  </r>
  <r>
    <x v="1216"/>
    <x v="383"/>
    <x v="704"/>
    <x v="704"/>
    <x v="0"/>
    <x v="430"/>
    <x v="3"/>
    <x v="3"/>
    <x v="1198"/>
    <x v="27"/>
    <x v="1"/>
    <x v="1"/>
    <x v="33"/>
    <x v="1214"/>
    <x v="1209"/>
  </r>
  <r>
    <x v="1217"/>
    <x v="383"/>
    <x v="547"/>
    <x v="547"/>
    <x v="0"/>
    <x v="331"/>
    <x v="0"/>
    <x v="4"/>
    <x v="1199"/>
    <x v="23"/>
    <x v="1"/>
    <x v="1"/>
    <x v="32"/>
    <x v="1215"/>
    <x v="1210"/>
  </r>
  <r>
    <x v="1218"/>
    <x v="383"/>
    <x v="705"/>
    <x v="705"/>
    <x v="0"/>
    <x v="55"/>
    <x v="1"/>
    <x v="2"/>
    <x v="1200"/>
    <x v="18"/>
    <x v="1"/>
    <x v="2"/>
    <x v="17"/>
    <x v="1216"/>
    <x v="1211"/>
  </r>
  <r>
    <x v="1219"/>
    <x v="383"/>
    <x v="415"/>
    <x v="415"/>
    <x v="1"/>
    <x v="257"/>
    <x v="1"/>
    <x v="5"/>
    <x v="1201"/>
    <x v="7"/>
    <x v="1"/>
    <x v="2"/>
    <x v="26"/>
    <x v="1217"/>
    <x v="1212"/>
  </r>
  <r>
    <x v="1220"/>
    <x v="383"/>
    <x v="706"/>
    <x v="706"/>
    <x v="1"/>
    <x v="431"/>
    <x v="3"/>
    <x v="0"/>
    <x v="1202"/>
    <x v="23"/>
    <x v="1"/>
    <x v="2"/>
    <x v="36"/>
    <x v="1218"/>
    <x v="1213"/>
  </r>
  <r>
    <x v="1221"/>
    <x v="384"/>
    <x v="526"/>
    <x v="526"/>
    <x v="0"/>
    <x v="321"/>
    <x v="1"/>
    <x v="3"/>
    <x v="10"/>
    <x v="35"/>
    <x v="1"/>
    <x v="1"/>
    <x v="27"/>
    <x v="1219"/>
    <x v="1214"/>
  </r>
  <r>
    <x v="1222"/>
    <x v="384"/>
    <x v="1"/>
    <x v="1"/>
    <x v="0"/>
    <x v="1"/>
    <x v="0"/>
    <x v="5"/>
    <x v="1203"/>
    <x v="22"/>
    <x v="1"/>
    <x v="1"/>
    <x v="10"/>
    <x v="1220"/>
    <x v="1215"/>
  </r>
  <r>
    <x v="1223"/>
    <x v="384"/>
    <x v="372"/>
    <x v="372"/>
    <x v="1"/>
    <x v="231"/>
    <x v="2"/>
    <x v="5"/>
    <x v="1204"/>
    <x v="26"/>
    <x v="1"/>
    <x v="1"/>
    <x v="6"/>
    <x v="1221"/>
    <x v="1216"/>
  </r>
  <r>
    <x v="1224"/>
    <x v="384"/>
    <x v="707"/>
    <x v="707"/>
    <x v="0"/>
    <x v="0"/>
    <x v="1"/>
    <x v="0"/>
    <x v="1205"/>
    <x v="17"/>
    <x v="2"/>
    <x v="0"/>
    <x v="28"/>
    <x v="1222"/>
    <x v="1217"/>
  </r>
  <r>
    <x v="1225"/>
    <x v="384"/>
    <x v="597"/>
    <x v="597"/>
    <x v="0"/>
    <x v="366"/>
    <x v="2"/>
    <x v="6"/>
    <x v="1206"/>
    <x v="16"/>
    <x v="1"/>
    <x v="2"/>
    <x v="35"/>
    <x v="1223"/>
    <x v="1218"/>
  </r>
  <r>
    <x v="1226"/>
    <x v="385"/>
    <x v="299"/>
    <x v="299"/>
    <x v="1"/>
    <x v="9"/>
    <x v="0"/>
    <x v="0"/>
    <x v="1207"/>
    <x v="2"/>
    <x v="1"/>
    <x v="1"/>
    <x v="29"/>
    <x v="1224"/>
    <x v="1219"/>
  </r>
  <r>
    <x v="1227"/>
    <x v="385"/>
    <x v="708"/>
    <x v="708"/>
    <x v="1"/>
    <x v="432"/>
    <x v="2"/>
    <x v="1"/>
    <x v="1208"/>
    <x v="6"/>
    <x v="1"/>
    <x v="1"/>
    <x v="33"/>
    <x v="1225"/>
    <x v="1220"/>
  </r>
  <r>
    <x v="1228"/>
    <x v="385"/>
    <x v="405"/>
    <x v="405"/>
    <x v="1"/>
    <x v="2"/>
    <x v="0"/>
    <x v="5"/>
    <x v="1209"/>
    <x v="13"/>
    <x v="1"/>
    <x v="1"/>
    <x v="6"/>
    <x v="1226"/>
    <x v="1221"/>
  </r>
  <r>
    <x v="1229"/>
    <x v="386"/>
    <x v="325"/>
    <x v="325"/>
    <x v="1"/>
    <x v="9"/>
    <x v="3"/>
    <x v="2"/>
    <x v="1210"/>
    <x v="3"/>
    <x v="0"/>
    <x v="1"/>
    <x v="2"/>
    <x v="1227"/>
    <x v="1222"/>
  </r>
  <r>
    <x v="1230"/>
    <x v="386"/>
    <x v="189"/>
    <x v="189"/>
    <x v="1"/>
    <x v="124"/>
    <x v="0"/>
    <x v="3"/>
    <x v="1211"/>
    <x v="7"/>
    <x v="2"/>
    <x v="2"/>
    <x v="8"/>
    <x v="1228"/>
    <x v="1223"/>
  </r>
  <r>
    <x v="1231"/>
    <x v="386"/>
    <x v="528"/>
    <x v="528"/>
    <x v="0"/>
    <x v="322"/>
    <x v="2"/>
    <x v="0"/>
    <x v="1212"/>
    <x v="33"/>
    <x v="0"/>
    <x v="1"/>
    <x v="20"/>
    <x v="1229"/>
    <x v="1224"/>
  </r>
  <r>
    <x v="1232"/>
    <x v="386"/>
    <x v="709"/>
    <x v="709"/>
    <x v="1"/>
    <x v="433"/>
    <x v="2"/>
    <x v="0"/>
    <x v="1213"/>
    <x v="28"/>
    <x v="0"/>
    <x v="2"/>
    <x v="11"/>
    <x v="1230"/>
    <x v="1225"/>
  </r>
  <r>
    <x v="1233"/>
    <x v="387"/>
    <x v="710"/>
    <x v="710"/>
    <x v="1"/>
    <x v="408"/>
    <x v="3"/>
    <x v="0"/>
    <x v="1214"/>
    <x v="29"/>
    <x v="2"/>
    <x v="2"/>
    <x v="38"/>
    <x v="1231"/>
    <x v="1226"/>
  </r>
  <r>
    <x v="1234"/>
    <x v="387"/>
    <x v="201"/>
    <x v="201"/>
    <x v="0"/>
    <x v="130"/>
    <x v="1"/>
    <x v="1"/>
    <x v="1215"/>
    <x v="22"/>
    <x v="1"/>
    <x v="2"/>
    <x v="26"/>
    <x v="1232"/>
    <x v="1227"/>
  </r>
  <r>
    <x v="1235"/>
    <x v="388"/>
    <x v="410"/>
    <x v="410"/>
    <x v="1"/>
    <x v="0"/>
    <x v="0"/>
    <x v="3"/>
    <x v="1216"/>
    <x v="6"/>
    <x v="1"/>
    <x v="1"/>
    <x v="37"/>
    <x v="1233"/>
    <x v="1228"/>
  </r>
  <r>
    <x v="1236"/>
    <x v="388"/>
    <x v="711"/>
    <x v="711"/>
    <x v="0"/>
    <x v="9"/>
    <x v="3"/>
    <x v="0"/>
    <x v="1217"/>
    <x v="20"/>
    <x v="2"/>
    <x v="2"/>
    <x v="22"/>
    <x v="1234"/>
    <x v="1229"/>
  </r>
  <r>
    <x v="1237"/>
    <x v="388"/>
    <x v="205"/>
    <x v="205"/>
    <x v="1"/>
    <x v="133"/>
    <x v="1"/>
    <x v="4"/>
    <x v="1218"/>
    <x v="25"/>
    <x v="2"/>
    <x v="2"/>
    <x v="40"/>
    <x v="1235"/>
    <x v="1230"/>
  </r>
  <r>
    <x v="1238"/>
    <x v="388"/>
    <x v="145"/>
    <x v="145"/>
    <x v="0"/>
    <x v="97"/>
    <x v="2"/>
    <x v="6"/>
    <x v="1219"/>
    <x v="32"/>
    <x v="1"/>
    <x v="2"/>
    <x v="38"/>
    <x v="1236"/>
    <x v="1231"/>
  </r>
  <r>
    <x v="1239"/>
    <x v="389"/>
    <x v="712"/>
    <x v="712"/>
    <x v="1"/>
    <x v="58"/>
    <x v="2"/>
    <x v="2"/>
    <x v="1220"/>
    <x v="15"/>
    <x v="0"/>
    <x v="2"/>
    <x v="36"/>
    <x v="1237"/>
    <x v="1232"/>
  </r>
  <r>
    <x v="1240"/>
    <x v="389"/>
    <x v="713"/>
    <x v="713"/>
    <x v="1"/>
    <x v="434"/>
    <x v="0"/>
    <x v="4"/>
    <x v="1221"/>
    <x v="9"/>
    <x v="2"/>
    <x v="1"/>
    <x v="6"/>
    <x v="1238"/>
    <x v="1233"/>
  </r>
  <r>
    <x v="1241"/>
    <x v="390"/>
    <x v="604"/>
    <x v="604"/>
    <x v="1"/>
    <x v="372"/>
    <x v="3"/>
    <x v="1"/>
    <x v="1222"/>
    <x v="28"/>
    <x v="1"/>
    <x v="2"/>
    <x v="21"/>
    <x v="1239"/>
    <x v="1234"/>
  </r>
  <r>
    <x v="1242"/>
    <x v="390"/>
    <x v="459"/>
    <x v="459"/>
    <x v="0"/>
    <x v="284"/>
    <x v="1"/>
    <x v="4"/>
    <x v="1223"/>
    <x v="22"/>
    <x v="1"/>
    <x v="1"/>
    <x v="25"/>
    <x v="1240"/>
    <x v="1235"/>
  </r>
  <r>
    <x v="1243"/>
    <x v="391"/>
    <x v="248"/>
    <x v="248"/>
    <x v="0"/>
    <x v="160"/>
    <x v="2"/>
    <x v="0"/>
    <x v="1224"/>
    <x v="20"/>
    <x v="2"/>
    <x v="2"/>
    <x v="21"/>
    <x v="1241"/>
    <x v="1236"/>
  </r>
  <r>
    <x v="1244"/>
    <x v="391"/>
    <x v="714"/>
    <x v="714"/>
    <x v="0"/>
    <x v="435"/>
    <x v="2"/>
    <x v="1"/>
    <x v="1225"/>
    <x v="7"/>
    <x v="1"/>
    <x v="1"/>
    <x v="27"/>
    <x v="1242"/>
    <x v="1237"/>
  </r>
  <r>
    <x v="1245"/>
    <x v="391"/>
    <x v="349"/>
    <x v="349"/>
    <x v="1"/>
    <x v="218"/>
    <x v="2"/>
    <x v="4"/>
    <x v="1226"/>
    <x v="10"/>
    <x v="1"/>
    <x v="0"/>
    <x v="9"/>
    <x v="1243"/>
    <x v="1238"/>
  </r>
  <r>
    <x v="1246"/>
    <x v="391"/>
    <x v="715"/>
    <x v="715"/>
    <x v="0"/>
    <x v="2"/>
    <x v="3"/>
    <x v="1"/>
    <x v="1227"/>
    <x v="19"/>
    <x v="1"/>
    <x v="2"/>
    <x v="36"/>
    <x v="1244"/>
    <x v="1239"/>
  </r>
  <r>
    <x v="1247"/>
    <x v="392"/>
    <x v="716"/>
    <x v="716"/>
    <x v="1"/>
    <x v="9"/>
    <x v="2"/>
    <x v="5"/>
    <x v="1228"/>
    <x v="14"/>
    <x v="2"/>
    <x v="1"/>
    <x v="20"/>
    <x v="1245"/>
    <x v="1240"/>
  </r>
  <r>
    <x v="1248"/>
    <x v="392"/>
    <x v="353"/>
    <x v="353"/>
    <x v="1"/>
    <x v="55"/>
    <x v="1"/>
    <x v="1"/>
    <x v="1229"/>
    <x v="32"/>
    <x v="2"/>
    <x v="1"/>
    <x v="31"/>
    <x v="1246"/>
    <x v="1241"/>
  </r>
  <r>
    <x v="1249"/>
    <x v="392"/>
    <x v="717"/>
    <x v="717"/>
    <x v="0"/>
    <x v="436"/>
    <x v="1"/>
    <x v="2"/>
    <x v="1230"/>
    <x v="10"/>
    <x v="1"/>
    <x v="0"/>
    <x v="28"/>
    <x v="1247"/>
    <x v="1242"/>
  </r>
  <r>
    <x v="1250"/>
    <x v="393"/>
    <x v="476"/>
    <x v="476"/>
    <x v="1"/>
    <x v="295"/>
    <x v="2"/>
    <x v="3"/>
    <x v="1231"/>
    <x v="11"/>
    <x v="1"/>
    <x v="0"/>
    <x v="9"/>
    <x v="1248"/>
    <x v="1243"/>
  </r>
  <r>
    <x v="1251"/>
    <x v="393"/>
    <x v="689"/>
    <x v="689"/>
    <x v="0"/>
    <x v="5"/>
    <x v="3"/>
    <x v="0"/>
    <x v="1232"/>
    <x v="15"/>
    <x v="2"/>
    <x v="1"/>
    <x v="32"/>
    <x v="1249"/>
    <x v="1244"/>
  </r>
  <r>
    <x v="1252"/>
    <x v="393"/>
    <x v="718"/>
    <x v="718"/>
    <x v="0"/>
    <x v="437"/>
    <x v="2"/>
    <x v="0"/>
    <x v="1233"/>
    <x v="17"/>
    <x v="1"/>
    <x v="2"/>
    <x v="36"/>
    <x v="1250"/>
    <x v="1245"/>
  </r>
  <r>
    <x v="1253"/>
    <x v="394"/>
    <x v="719"/>
    <x v="719"/>
    <x v="0"/>
    <x v="0"/>
    <x v="0"/>
    <x v="4"/>
    <x v="1234"/>
    <x v="3"/>
    <x v="2"/>
    <x v="2"/>
    <x v="26"/>
    <x v="1251"/>
    <x v="1246"/>
  </r>
  <r>
    <x v="1254"/>
    <x v="394"/>
    <x v="720"/>
    <x v="720"/>
    <x v="1"/>
    <x v="9"/>
    <x v="3"/>
    <x v="5"/>
    <x v="1235"/>
    <x v="8"/>
    <x v="2"/>
    <x v="1"/>
    <x v="14"/>
    <x v="1252"/>
    <x v="1247"/>
  </r>
  <r>
    <x v="1255"/>
    <x v="394"/>
    <x v="721"/>
    <x v="721"/>
    <x v="0"/>
    <x v="9"/>
    <x v="0"/>
    <x v="5"/>
    <x v="1236"/>
    <x v="21"/>
    <x v="1"/>
    <x v="1"/>
    <x v="14"/>
    <x v="1253"/>
    <x v="1248"/>
  </r>
  <r>
    <x v="1256"/>
    <x v="394"/>
    <x v="137"/>
    <x v="137"/>
    <x v="0"/>
    <x v="5"/>
    <x v="2"/>
    <x v="0"/>
    <x v="1237"/>
    <x v="9"/>
    <x v="2"/>
    <x v="2"/>
    <x v="15"/>
    <x v="1254"/>
    <x v="1249"/>
  </r>
  <r>
    <x v="1257"/>
    <x v="394"/>
    <x v="722"/>
    <x v="722"/>
    <x v="1"/>
    <x v="48"/>
    <x v="2"/>
    <x v="3"/>
    <x v="1238"/>
    <x v="3"/>
    <x v="2"/>
    <x v="2"/>
    <x v="15"/>
    <x v="1255"/>
    <x v="1250"/>
  </r>
  <r>
    <x v="1258"/>
    <x v="395"/>
    <x v="723"/>
    <x v="723"/>
    <x v="0"/>
    <x v="438"/>
    <x v="0"/>
    <x v="1"/>
    <x v="1239"/>
    <x v="25"/>
    <x v="1"/>
    <x v="2"/>
    <x v="15"/>
    <x v="1256"/>
    <x v="1251"/>
  </r>
  <r>
    <x v="1259"/>
    <x v="395"/>
    <x v="157"/>
    <x v="157"/>
    <x v="0"/>
    <x v="103"/>
    <x v="3"/>
    <x v="1"/>
    <x v="1240"/>
    <x v="6"/>
    <x v="2"/>
    <x v="2"/>
    <x v="7"/>
    <x v="1257"/>
    <x v="1252"/>
  </r>
  <r>
    <x v="1260"/>
    <x v="395"/>
    <x v="537"/>
    <x v="537"/>
    <x v="1"/>
    <x v="326"/>
    <x v="2"/>
    <x v="3"/>
    <x v="1241"/>
    <x v="5"/>
    <x v="1"/>
    <x v="0"/>
    <x v="9"/>
    <x v="1258"/>
    <x v="1253"/>
  </r>
  <r>
    <x v="1261"/>
    <x v="396"/>
    <x v="278"/>
    <x v="278"/>
    <x v="0"/>
    <x v="178"/>
    <x v="3"/>
    <x v="2"/>
    <x v="1242"/>
    <x v="35"/>
    <x v="1"/>
    <x v="1"/>
    <x v="32"/>
    <x v="1259"/>
    <x v="1254"/>
  </r>
  <r>
    <x v="1262"/>
    <x v="396"/>
    <x v="635"/>
    <x v="635"/>
    <x v="1"/>
    <x v="388"/>
    <x v="1"/>
    <x v="6"/>
    <x v="1243"/>
    <x v="2"/>
    <x v="2"/>
    <x v="1"/>
    <x v="29"/>
    <x v="1260"/>
    <x v="1255"/>
  </r>
  <r>
    <x v="1263"/>
    <x v="397"/>
    <x v="329"/>
    <x v="329"/>
    <x v="1"/>
    <x v="205"/>
    <x v="3"/>
    <x v="0"/>
    <x v="1244"/>
    <x v="7"/>
    <x v="1"/>
    <x v="2"/>
    <x v="23"/>
    <x v="1261"/>
    <x v="1256"/>
  </r>
  <r>
    <x v="1264"/>
    <x v="397"/>
    <x v="350"/>
    <x v="350"/>
    <x v="1"/>
    <x v="0"/>
    <x v="1"/>
    <x v="3"/>
    <x v="1245"/>
    <x v="7"/>
    <x v="2"/>
    <x v="2"/>
    <x v="11"/>
    <x v="1262"/>
    <x v="1257"/>
  </r>
  <r>
    <x v="1265"/>
    <x v="397"/>
    <x v="434"/>
    <x v="434"/>
    <x v="1"/>
    <x v="269"/>
    <x v="2"/>
    <x v="1"/>
    <x v="1246"/>
    <x v="6"/>
    <x v="1"/>
    <x v="1"/>
    <x v="16"/>
    <x v="1263"/>
    <x v="1258"/>
  </r>
  <r>
    <x v="1266"/>
    <x v="398"/>
    <x v="275"/>
    <x v="275"/>
    <x v="1"/>
    <x v="175"/>
    <x v="1"/>
    <x v="5"/>
    <x v="1247"/>
    <x v="0"/>
    <x v="0"/>
    <x v="1"/>
    <x v="14"/>
    <x v="1264"/>
    <x v="1259"/>
  </r>
  <r>
    <x v="1267"/>
    <x v="398"/>
    <x v="261"/>
    <x v="261"/>
    <x v="0"/>
    <x v="167"/>
    <x v="0"/>
    <x v="2"/>
    <x v="1248"/>
    <x v="17"/>
    <x v="2"/>
    <x v="2"/>
    <x v="5"/>
    <x v="1265"/>
    <x v="1260"/>
  </r>
  <r>
    <x v="1268"/>
    <x v="398"/>
    <x v="724"/>
    <x v="724"/>
    <x v="1"/>
    <x v="439"/>
    <x v="2"/>
    <x v="0"/>
    <x v="1249"/>
    <x v="19"/>
    <x v="2"/>
    <x v="2"/>
    <x v="22"/>
    <x v="1266"/>
    <x v="1261"/>
  </r>
  <r>
    <x v="1269"/>
    <x v="398"/>
    <x v="120"/>
    <x v="120"/>
    <x v="1"/>
    <x v="84"/>
    <x v="2"/>
    <x v="3"/>
    <x v="1250"/>
    <x v="33"/>
    <x v="1"/>
    <x v="2"/>
    <x v="38"/>
    <x v="1267"/>
    <x v="1262"/>
  </r>
  <r>
    <x v="1270"/>
    <x v="399"/>
    <x v="443"/>
    <x v="443"/>
    <x v="0"/>
    <x v="276"/>
    <x v="0"/>
    <x v="6"/>
    <x v="1251"/>
    <x v="8"/>
    <x v="2"/>
    <x v="2"/>
    <x v="24"/>
    <x v="1268"/>
    <x v="1263"/>
  </r>
  <r>
    <x v="1271"/>
    <x v="399"/>
    <x v="442"/>
    <x v="442"/>
    <x v="1"/>
    <x v="275"/>
    <x v="1"/>
    <x v="1"/>
    <x v="1252"/>
    <x v="2"/>
    <x v="1"/>
    <x v="2"/>
    <x v="26"/>
    <x v="1269"/>
    <x v="1264"/>
  </r>
  <r>
    <x v="1272"/>
    <x v="399"/>
    <x v="529"/>
    <x v="529"/>
    <x v="0"/>
    <x v="2"/>
    <x v="1"/>
    <x v="6"/>
    <x v="1253"/>
    <x v="22"/>
    <x v="2"/>
    <x v="2"/>
    <x v="11"/>
    <x v="1270"/>
    <x v="1265"/>
  </r>
  <r>
    <x v="1273"/>
    <x v="399"/>
    <x v="725"/>
    <x v="725"/>
    <x v="0"/>
    <x v="5"/>
    <x v="2"/>
    <x v="2"/>
    <x v="1254"/>
    <x v="25"/>
    <x v="2"/>
    <x v="1"/>
    <x v="10"/>
    <x v="1271"/>
    <x v="1266"/>
  </r>
  <r>
    <x v="1274"/>
    <x v="400"/>
    <x v="538"/>
    <x v="538"/>
    <x v="0"/>
    <x v="327"/>
    <x v="1"/>
    <x v="5"/>
    <x v="1255"/>
    <x v="31"/>
    <x v="2"/>
    <x v="1"/>
    <x v="27"/>
    <x v="1272"/>
    <x v="1267"/>
  </r>
  <r>
    <x v="1275"/>
    <x v="400"/>
    <x v="142"/>
    <x v="142"/>
    <x v="0"/>
    <x v="96"/>
    <x v="2"/>
    <x v="0"/>
    <x v="1256"/>
    <x v="10"/>
    <x v="1"/>
    <x v="2"/>
    <x v="7"/>
    <x v="1273"/>
    <x v="1268"/>
  </r>
  <r>
    <x v="1276"/>
    <x v="400"/>
    <x v="726"/>
    <x v="726"/>
    <x v="1"/>
    <x v="0"/>
    <x v="2"/>
    <x v="0"/>
    <x v="1257"/>
    <x v="1"/>
    <x v="0"/>
    <x v="1"/>
    <x v="33"/>
    <x v="1274"/>
    <x v="1269"/>
  </r>
  <r>
    <x v="1277"/>
    <x v="401"/>
    <x v="424"/>
    <x v="424"/>
    <x v="1"/>
    <x v="262"/>
    <x v="1"/>
    <x v="5"/>
    <x v="1258"/>
    <x v="26"/>
    <x v="2"/>
    <x v="2"/>
    <x v="4"/>
    <x v="1275"/>
    <x v="1270"/>
  </r>
  <r>
    <x v="1278"/>
    <x v="401"/>
    <x v="109"/>
    <x v="109"/>
    <x v="0"/>
    <x v="9"/>
    <x v="2"/>
    <x v="5"/>
    <x v="1259"/>
    <x v="12"/>
    <x v="2"/>
    <x v="0"/>
    <x v="9"/>
    <x v="1276"/>
    <x v="1271"/>
  </r>
  <r>
    <x v="1279"/>
    <x v="401"/>
    <x v="727"/>
    <x v="727"/>
    <x v="0"/>
    <x v="48"/>
    <x v="2"/>
    <x v="4"/>
    <x v="1260"/>
    <x v="6"/>
    <x v="2"/>
    <x v="1"/>
    <x v="14"/>
    <x v="1277"/>
    <x v="1272"/>
  </r>
  <r>
    <x v="1280"/>
    <x v="402"/>
    <x v="728"/>
    <x v="728"/>
    <x v="1"/>
    <x v="0"/>
    <x v="2"/>
    <x v="3"/>
    <x v="1261"/>
    <x v="2"/>
    <x v="1"/>
    <x v="2"/>
    <x v="11"/>
    <x v="1278"/>
    <x v="1273"/>
  </r>
  <r>
    <x v="1281"/>
    <x v="402"/>
    <x v="586"/>
    <x v="586"/>
    <x v="0"/>
    <x v="2"/>
    <x v="3"/>
    <x v="6"/>
    <x v="1262"/>
    <x v="29"/>
    <x v="2"/>
    <x v="0"/>
    <x v="0"/>
    <x v="1279"/>
    <x v="1274"/>
  </r>
  <r>
    <x v="1282"/>
    <x v="403"/>
    <x v="5"/>
    <x v="5"/>
    <x v="0"/>
    <x v="2"/>
    <x v="3"/>
    <x v="3"/>
    <x v="1263"/>
    <x v="16"/>
    <x v="2"/>
    <x v="2"/>
    <x v="4"/>
    <x v="1280"/>
    <x v="1275"/>
  </r>
  <r>
    <x v="1283"/>
    <x v="403"/>
    <x v="568"/>
    <x v="568"/>
    <x v="1"/>
    <x v="349"/>
    <x v="2"/>
    <x v="3"/>
    <x v="1264"/>
    <x v="2"/>
    <x v="1"/>
    <x v="1"/>
    <x v="27"/>
    <x v="1281"/>
    <x v="1276"/>
  </r>
  <r>
    <x v="1284"/>
    <x v="403"/>
    <x v="408"/>
    <x v="408"/>
    <x v="1"/>
    <x v="252"/>
    <x v="1"/>
    <x v="5"/>
    <x v="1265"/>
    <x v="28"/>
    <x v="0"/>
    <x v="2"/>
    <x v="15"/>
    <x v="1282"/>
    <x v="1277"/>
  </r>
  <r>
    <x v="1285"/>
    <x v="403"/>
    <x v="145"/>
    <x v="145"/>
    <x v="0"/>
    <x v="97"/>
    <x v="0"/>
    <x v="6"/>
    <x v="1266"/>
    <x v="18"/>
    <x v="2"/>
    <x v="2"/>
    <x v="8"/>
    <x v="1283"/>
    <x v="1278"/>
  </r>
  <r>
    <x v="1286"/>
    <x v="403"/>
    <x v="210"/>
    <x v="210"/>
    <x v="1"/>
    <x v="138"/>
    <x v="2"/>
    <x v="5"/>
    <x v="1267"/>
    <x v="10"/>
    <x v="0"/>
    <x v="2"/>
    <x v="3"/>
    <x v="1284"/>
    <x v="1279"/>
  </r>
  <r>
    <x v="1287"/>
    <x v="404"/>
    <x v="347"/>
    <x v="347"/>
    <x v="1"/>
    <x v="9"/>
    <x v="3"/>
    <x v="0"/>
    <x v="1268"/>
    <x v="26"/>
    <x v="1"/>
    <x v="0"/>
    <x v="30"/>
    <x v="1285"/>
    <x v="1280"/>
  </r>
  <r>
    <x v="1288"/>
    <x v="404"/>
    <x v="378"/>
    <x v="378"/>
    <x v="1"/>
    <x v="9"/>
    <x v="1"/>
    <x v="1"/>
    <x v="1269"/>
    <x v="30"/>
    <x v="2"/>
    <x v="1"/>
    <x v="6"/>
    <x v="1286"/>
    <x v="1281"/>
  </r>
  <r>
    <x v="1289"/>
    <x v="404"/>
    <x v="504"/>
    <x v="504"/>
    <x v="0"/>
    <x v="309"/>
    <x v="3"/>
    <x v="1"/>
    <x v="1270"/>
    <x v="19"/>
    <x v="1"/>
    <x v="2"/>
    <x v="34"/>
    <x v="1287"/>
    <x v="1282"/>
  </r>
  <r>
    <x v="1290"/>
    <x v="405"/>
    <x v="729"/>
    <x v="729"/>
    <x v="1"/>
    <x v="440"/>
    <x v="1"/>
    <x v="0"/>
    <x v="1271"/>
    <x v="4"/>
    <x v="1"/>
    <x v="2"/>
    <x v="36"/>
    <x v="1288"/>
    <x v="1283"/>
  </r>
  <r>
    <x v="1291"/>
    <x v="405"/>
    <x v="139"/>
    <x v="139"/>
    <x v="0"/>
    <x v="5"/>
    <x v="2"/>
    <x v="4"/>
    <x v="1272"/>
    <x v="3"/>
    <x v="1"/>
    <x v="1"/>
    <x v="29"/>
    <x v="1289"/>
    <x v="1284"/>
  </r>
  <r>
    <x v="1292"/>
    <x v="405"/>
    <x v="626"/>
    <x v="626"/>
    <x v="0"/>
    <x v="382"/>
    <x v="1"/>
    <x v="4"/>
    <x v="1273"/>
    <x v="21"/>
    <x v="1"/>
    <x v="1"/>
    <x v="20"/>
    <x v="1290"/>
    <x v="1285"/>
  </r>
  <r>
    <x v="1293"/>
    <x v="406"/>
    <x v="111"/>
    <x v="111"/>
    <x v="0"/>
    <x v="79"/>
    <x v="2"/>
    <x v="2"/>
    <x v="1274"/>
    <x v="16"/>
    <x v="2"/>
    <x v="1"/>
    <x v="1"/>
    <x v="1291"/>
    <x v="1286"/>
  </r>
  <r>
    <x v="1294"/>
    <x v="406"/>
    <x v="730"/>
    <x v="730"/>
    <x v="1"/>
    <x v="9"/>
    <x v="2"/>
    <x v="5"/>
    <x v="1275"/>
    <x v="0"/>
    <x v="1"/>
    <x v="1"/>
    <x v="2"/>
    <x v="1292"/>
    <x v="1287"/>
  </r>
  <r>
    <x v="1295"/>
    <x v="407"/>
    <x v="322"/>
    <x v="322"/>
    <x v="1"/>
    <x v="5"/>
    <x v="3"/>
    <x v="0"/>
    <x v="1276"/>
    <x v="1"/>
    <x v="1"/>
    <x v="2"/>
    <x v="26"/>
    <x v="1293"/>
    <x v="1288"/>
  </r>
  <r>
    <x v="1296"/>
    <x v="407"/>
    <x v="312"/>
    <x v="312"/>
    <x v="1"/>
    <x v="197"/>
    <x v="1"/>
    <x v="2"/>
    <x v="1277"/>
    <x v="20"/>
    <x v="1"/>
    <x v="2"/>
    <x v="26"/>
    <x v="1294"/>
    <x v="1289"/>
  </r>
  <r>
    <x v="1297"/>
    <x v="407"/>
    <x v="228"/>
    <x v="228"/>
    <x v="0"/>
    <x v="151"/>
    <x v="1"/>
    <x v="3"/>
    <x v="1278"/>
    <x v="30"/>
    <x v="1"/>
    <x v="2"/>
    <x v="15"/>
    <x v="1295"/>
    <x v="1290"/>
  </r>
  <r>
    <x v="1298"/>
    <x v="407"/>
    <x v="122"/>
    <x v="122"/>
    <x v="1"/>
    <x v="85"/>
    <x v="2"/>
    <x v="5"/>
    <x v="1279"/>
    <x v="28"/>
    <x v="1"/>
    <x v="1"/>
    <x v="10"/>
    <x v="1296"/>
    <x v="1291"/>
  </r>
  <r>
    <x v="1299"/>
    <x v="408"/>
    <x v="731"/>
    <x v="731"/>
    <x v="0"/>
    <x v="5"/>
    <x v="2"/>
    <x v="2"/>
    <x v="1280"/>
    <x v="19"/>
    <x v="1"/>
    <x v="2"/>
    <x v="34"/>
    <x v="1297"/>
    <x v="1292"/>
  </r>
  <r>
    <x v="1300"/>
    <x v="408"/>
    <x v="261"/>
    <x v="261"/>
    <x v="0"/>
    <x v="167"/>
    <x v="0"/>
    <x v="4"/>
    <x v="1281"/>
    <x v="27"/>
    <x v="0"/>
    <x v="1"/>
    <x v="2"/>
    <x v="1298"/>
    <x v="1293"/>
  </r>
  <r>
    <x v="1301"/>
    <x v="408"/>
    <x v="360"/>
    <x v="360"/>
    <x v="1"/>
    <x v="2"/>
    <x v="0"/>
    <x v="0"/>
    <x v="1282"/>
    <x v="29"/>
    <x v="2"/>
    <x v="1"/>
    <x v="31"/>
    <x v="1299"/>
    <x v="1294"/>
  </r>
  <r>
    <x v="1302"/>
    <x v="409"/>
    <x v="118"/>
    <x v="118"/>
    <x v="0"/>
    <x v="82"/>
    <x v="3"/>
    <x v="3"/>
    <x v="1283"/>
    <x v="30"/>
    <x v="0"/>
    <x v="0"/>
    <x v="28"/>
    <x v="1300"/>
    <x v="1295"/>
  </r>
  <r>
    <x v="1303"/>
    <x v="409"/>
    <x v="604"/>
    <x v="604"/>
    <x v="1"/>
    <x v="372"/>
    <x v="2"/>
    <x v="3"/>
    <x v="1284"/>
    <x v="21"/>
    <x v="0"/>
    <x v="2"/>
    <x v="19"/>
    <x v="1301"/>
    <x v="1296"/>
  </r>
  <r>
    <x v="1304"/>
    <x v="409"/>
    <x v="732"/>
    <x v="732"/>
    <x v="0"/>
    <x v="55"/>
    <x v="2"/>
    <x v="6"/>
    <x v="1285"/>
    <x v="5"/>
    <x v="1"/>
    <x v="1"/>
    <x v="16"/>
    <x v="1302"/>
    <x v="1297"/>
  </r>
  <r>
    <x v="1305"/>
    <x v="409"/>
    <x v="370"/>
    <x v="370"/>
    <x v="1"/>
    <x v="9"/>
    <x v="0"/>
    <x v="2"/>
    <x v="1286"/>
    <x v="10"/>
    <x v="2"/>
    <x v="2"/>
    <x v="23"/>
    <x v="1303"/>
    <x v="1298"/>
  </r>
  <r>
    <x v="1306"/>
    <x v="409"/>
    <x v="515"/>
    <x v="515"/>
    <x v="0"/>
    <x v="2"/>
    <x v="2"/>
    <x v="4"/>
    <x v="1287"/>
    <x v="23"/>
    <x v="2"/>
    <x v="2"/>
    <x v="24"/>
    <x v="1304"/>
    <x v="1299"/>
  </r>
  <r>
    <x v="1307"/>
    <x v="409"/>
    <x v="629"/>
    <x v="629"/>
    <x v="1"/>
    <x v="5"/>
    <x v="1"/>
    <x v="3"/>
    <x v="1288"/>
    <x v="12"/>
    <x v="2"/>
    <x v="1"/>
    <x v="6"/>
    <x v="1305"/>
    <x v="1300"/>
  </r>
  <r>
    <x v="1308"/>
    <x v="409"/>
    <x v="182"/>
    <x v="182"/>
    <x v="1"/>
    <x v="119"/>
    <x v="3"/>
    <x v="1"/>
    <x v="1289"/>
    <x v="21"/>
    <x v="1"/>
    <x v="2"/>
    <x v="39"/>
    <x v="1306"/>
    <x v="1301"/>
  </r>
  <r>
    <x v="1309"/>
    <x v="410"/>
    <x v="733"/>
    <x v="733"/>
    <x v="1"/>
    <x v="441"/>
    <x v="0"/>
    <x v="3"/>
    <x v="1290"/>
    <x v="2"/>
    <x v="2"/>
    <x v="2"/>
    <x v="19"/>
    <x v="1307"/>
    <x v="1302"/>
  </r>
  <r>
    <x v="1310"/>
    <x v="410"/>
    <x v="376"/>
    <x v="376"/>
    <x v="0"/>
    <x v="2"/>
    <x v="0"/>
    <x v="5"/>
    <x v="1291"/>
    <x v="14"/>
    <x v="2"/>
    <x v="1"/>
    <x v="32"/>
    <x v="1308"/>
    <x v="1303"/>
  </r>
  <r>
    <x v="1311"/>
    <x v="410"/>
    <x v="734"/>
    <x v="734"/>
    <x v="0"/>
    <x v="442"/>
    <x v="1"/>
    <x v="6"/>
    <x v="1292"/>
    <x v="15"/>
    <x v="1"/>
    <x v="2"/>
    <x v="26"/>
    <x v="1309"/>
    <x v="1304"/>
  </r>
  <r>
    <x v="1312"/>
    <x v="410"/>
    <x v="735"/>
    <x v="735"/>
    <x v="1"/>
    <x v="0"/>
    <x v="2"/>
    <x v="6"/>
    <x v="1293"/>
    <x v="29"/>
    <x v="1"/>
    <x v="0"/>
    <x v="30"/>
    <x v="1310"/>
    <x v="1305"/>
  </r>
  <r>
    <x v="1313"/>
    <x v="411"/>
    <x v="316"/>
    <x v="316"/>
    <x v="1"/>
    <x v="199"/>
    <x v="1"/>
    <x v="4"/>
    <x v="1294"/>
    <x v="24"/>
    <x v="2"/>
    <x v="1"/>
    <x v="20"/>
    <x v="1311"/>
    <x v="1306"/>
  </r>
  <r>
    <x v="1314"/>
    <x v="412"/>
    <x v="736"/>
    <x v="736"/>
    <x v="0"/>
    <x v="443"/>
    <x v="2"/>
    <x v="4"/>
    <x v="1295"/>
    <x v="26"/>
    <x v="1"/>
    <x v="0"/>
    <x v="30"/>
    <x v="1312"/>
    <x v="1307"/>
  </r>
  <r>
    <x v="1315"/>
    <x v="413"/>
    <x v="309"/>
    <x v="309"/>
    <x v="0"/>
    <x v="2"/>
    <x v="3"/>
    <x v="1"/>
    <x v="1296"/>
    <x v="4"/>
    <x v="1"/>
    <x v="1"/>
    <x v="6"/>
    <x v="1313"/>
    <x v="1308"/>
  </r>
  <r>
    <x v="1316"/>
    <x v="413"/>
    <x v="737"/>
    <x v="737"/>
    <x v="1"/>
    <x v="444"/>
    <x v="3"/>
    <x v="2"/>
    <x v="1297"/>
    <x v="9"/>
    <x v="1"/>
    <x v="2"/>
    <x v="24"/>
    <x v="1314"/>
    <x v="1309"/>
  </r>
  <r>
    <x v="1317"/>
    <x v="413"/>
    <x v="295"/>
    <x v="295"/>
    <x v="0"/>
    <x v="189"/>
    <x v="0"/>
    <x v="1"/>
    <x v="1298"/>
    <x v="8"/>
    <x v="2"/>
    <x v="2"/>
    <x v="40"/>
    <x v="1315"/>
    <x v="1310"/>
  </r>
  <r>
    <x v="1318"/>
    <x v="413"/>
    <x v="490"/>
    <x v="490"/>
    <x v="1"/>
    <x v="301"/>
    <x v="2"/>
    <x v="4"/>
    <x v="1299"/>
    <x v="32"/>
    <x v="0"/>
    <x v="2"/>
    <x v="24"/>
    <x v="1316"/>
    <x v="1311"/>
  </r>
  <r>
    <x v="1319"/>
    <x v="414"/>
    <x v="292"/>
    <x v="292"/>
    <x v="1"/>
    <x v="187"/>
    <x v="3"/>
    <x v="3"/>
    <x v="1300"/>
    <x v="15"/>
    <x v="2"/>
    <x v="2"/>
    <x v="39"/>
    <x v="1317"/>
    <x v="1312"/>
  </r>
  <r>
    <x v="1320"/>
    <x v="414"/>
    <x v="272"/>
    <x v="272"/>
    <x v="0"/>
    <x v="174"/>
    <x v="3"/>
    <x v="0"/>
    <x v="1301"/>
    <x v="18"/>
    <x v="1"/>
    <x v="2"/>
    <x v="22"/>
    <x v="1318"/>
    <x v="1313"/>
  </r>
  <r>
    <x v="1321"/>
    <x v="414"/>
    <x v="232"/>
    <x v="232"/>
    <x v="0"/>
    <x v="152"/>
    <x v="2"/>
    <x v="1"/>
    <x v="1302"/>
    <x v="29"/>
    <x v="1"/>
    <x v="2"/>
    <x v="7"/>
    <x v="1319"/>
    <x v="1314"/>
  </r>
  <r>
    <x v="1322"/>
    <x v="415"/>
    <x v="92"/>
    <x v="92"/>
    <x v="1"/>
    <x v="5"/>
    <x v="1"/>
    <x v="6"/>
    <x v="1303"/>
    <x v="11"/>
    <x v="2"/>
    <x v="1"/>
    <x v="37"/>
    <x v="1320"/>
    <x v="1315"/>
  </r>
  <r>
    <x v="1323"/>
    <x v="415"/>
    <x v="486"/>
    <x v="486"/>
    <x v="1"/>
    <x v="299"/>
    <x v="1"/>
    <x v="1"/>
    <x v="1304"/>
    <x v="8"/>
    <x v="1"/>
    <x v="2"/>
    <x v="3"/>
    <x v="1321"/>
    <x v="1316"/>
  </r>
  <r>
    <x v="1324"/>
    <x v="415"/>
    <x v="164"/>
    <x v="164"/>
    <x v="1"/>
    <x v="109"/>
    <x v="0"/>
    <x v="4"/>
    <x v="1305"/>
    <x v="23"/>
    <x v="1"/>
    <x v="2"/>
    <x v="21"/>
    <x v="1322"/>
    <x v="1317"/>
  </r>
  <r>
    <x v="1325"/>
    <x v="415"/>
    <x v="736"/>
    <x v="736"/>
    <x v="0"/>
    <x v="443"/>
    <x v="0"/>
    <x v="2"/>
    <x v="1306"/>
    <x v="11"/>
    <x v="2"/>
    <x v="2"/>
    <x v="19"/>
    <x v="1323"/>
    <x v="1318"/>
  </r>
  <r>
    <x v="1326"/>
    <x v="415"/>
    <x v="738"/>
    <x v="738"/>
    <x v="0"/>
    <x v="445"/>
    <x v="2"/>
    <x v="1"/>
    <x v="1307"/>
    <x v="7"/>
    <x v="0"/>
    <x v="2"/>
    <x v="8"/>
    <x v="1324"/>
    <x v="1319"/>
  </r>
  <r>
    <x v="1327"/>
    <x v="416"/>
    <x v="732"/>
    <x v="732"/>
    <x v="0"/>
    <x v="55"/>
    <x v="0"/>
    <x v="4"/>
    <x v="1308"/>
    <x v="29"/>
    <x v="2"/>
    <x v="1"/>
    <x v="20"/>
    <x v="1325"/>
    <x v="1320"/>
  </r>
  <r>
    <x v="1328"/>
    <x v="417"/>
    <x v="739"/>
    <x v="739"/>
    <x v="1"/>
    <x v="446"/>
    <x v="2"/>
    <x v="2"/>
    <x v="1309"/>
    <x v="10"/>
    <x v="0"/>
    <x v="0"/>
    <x v="9"/>
    <x v="1326"/>
    <x v="1321"/>
  </r>
  <r>
    <x v="1329"/>
    <x v="417"/>
    <x v="373"/>
    <x v="373"/>
    <x v="1"/>
    <x v="9"/>
    <x v="0"/>
    <x v="5"/>
    <x v="1310"/>
    <x v="21"/>
    <x v="1"/>
    <x v="2"/>
    <x v="40"/>
    <x v="1327"/>
    <x v="1322"/>
  </r>
  <r>
    <x v="1330"/>
    <x v="417"/>
    <x v="740"/>
    <x v="740"/>
    <x v="0"/>
    <x v="447"/>
    <x v="1"/>
    <x v="4"/>
    <x v="1311"/>
    <x v="26"/>
    <x v="1"/>
    <x v="0"/>
    <x v="28"/>
    <x v="1328"/>
    <x v="1323"/>
  </r>
  <r>
    <x v="1331"/>
    <x v="417"/>
    <x v="741"/>
    <x v="741"/>
    <x v="0"/>
    <x v="448"/>
    <x v="3"/>
    <x v="1"/>
    <x v="1312"/>
    <x v="0"/>
    <x v="2"/>
    <x v="2"/>
    <x v="11"/>
    <x v="1329"/>
    <x v="1324"/>
  </r>
  <r>
    <x v="1332"/>
    <x v="418"/>
    <x v="460"/>
    <x v="460"/>
    <x v="1"/>
    <x v="55"/>
    <x v="1"/>
    <x v="5"/>
    <x v="1313"/>
    <x v="13"/>
    <x v="0"/>
    <x v="1"/>
    <x v="25"/>
    <x v="1330"/>
    <x v="1325"/>
  </r>
  <r>
    <x v="1333"/>
    <x v="418"/>
    <x v="742"/>
    <x v="742"/>
    <x v="0"/>
    <x v="449"/>
    <x v="2"/>
    <x v="0"/>
    <x v="1314"/>
    <x v="2"/>
    <x v="1"/>
    <x v="2"/>
    <x v="13"/>
    <x v="1331"/>
    <x v="1326"/>
  </r>
  <r>
    <x v="1334"/>
    <x v="418"/>
    <x v="448"/>
    <x v="448"/>
    <x v="1"/>
    <x v="48"/>
    <x v="3"/>
    <x v="6"/>
    <x v="1315"/>
    <x v="6"/>
    <x v="2"/>
    <x v="2"/>
    <x v="22"/>
    <x v="1332"/>
    <x v="1327"/>
  </r>
  <r>
    <x v="1335"/>
    <x v="418"/>
    <x v="743"/>
    <x v="743"/>
    <x v="0"/>
    <x v="450"/>
    <x v="2"/>
    <x v="1"/>
    <x v="1316"/>
    <x v="4"/>
    <x v="0"/>
    <x v="2"/>
    <x v="17"/>
    <x v="1333"/>
    <x v="1328"/>
  </r>
  <r>
    <x v="1336"/>
    <x v="418"/>
    <x v="744"/>
    <x v="744"/>
    <x v="1"/>
    <x v="451"/>
    <x v="3"/>
    <x v="5"/>
    <x v="1317"/>
    <x v="32"/>
    <x v="2"/>
    <x v="2"/>
    <x v="11"/>
    <x v="1334"/>
    <x v="1329"/>
  </r>
  <r>
    <x v="1337"/>
    <x v="418"/>
    <x v="371"/>
    <x v="371"/>
    <x v="0"/>
    <x v="9"/>
    <x v="1"/>
    <x v="6"/>
    <x v="1318"/>
    <x v="25"/>
    <x v="0"/>
    <x v="1"/>
    <x v="33"/>
    <x v="1335"/>
    <x v="1330"/>
  </r>
  <r>
    <x v="1338"/>
    <x v="418"/>
    <x v="354"/>
    <x v="354"/>
    <x v="0"/>
    <x v="221"/>
    <x v="3"/>
    <x v="1"/>
    <x v="1319"/>
    <x v="13"/>
    <x v="2"/>
    <x v="2"/>
    <x v="7"/>
    <x v="1336"/>
    <x v="1331"/>
  </r>
  <r>
    <x v="1339"/>
    <x v="419"/>
    <x v="88"/>
    <x v="88"/>
    <x v="0"/>
    <x v="55"/>
    <x v="3"/>
    <x v="0"/>
    <x v="1320"/>
    <x v="4"/>
    <x v="1"/>
    <x v="2"/>
    <x v="21"/>
    <x v="1337"/>
    <x v="1332"/>
  </r>
  <r>
    <x v="1340"/>
    <x v="419"/>
    <x v="365"/>
    <x v="365"/>
    <x v="1"/>
    <x v="5"/>
    <x v="1"/>
    <x v="3"/>
    <x v="1321"/>
    <x v="4"/>
    <x v="1"/>
    <x v="1"/>
    <x v="29"/>
    <x v="1338"/>
    <x v="1333"/>
  </r>
  <r>
    <x v="1341"/>
    <x v="420"/>
    <x v="298"/>
    <x v="298"/>
    <x v="0"/>
    <x v="34"/>
    <x v="0"/>
    <x v="0"/>
    <x v="89"/>
    <x v="35"/>
    <x v="0"/>
    <x v="1"/>
    <x v="6"/>
    <x v="1339"/>
    <x v="1334"/>
  </r>
  <r>
    <x v="1342"/>
    <x v="420"/>
    <x v="159"/>
    <x v="159"/>
    <x v="1"/>
    <x v="105"/>
    <x v="0"/>
    <x v="2"/>
    <x v="1322"/>
    <x v="4"/>
    <x v="1"/>
    <x v="1"/>
    <x v="27"/>
    <x v="1340"/>
    <x v="1335"/>
  </r>
  <r>
    <x v="1343"/>
    <x v="420"/>
    <x v="745"/>
    <x v="745"/>
    <x v="1"/>
    <x v="5"/>
    <x v="1"/>
    <x v="1"/>
    <x v="1323"/>
    <x v="29"/>
    <x v="2"/>
    <x v="2"/>
    <x v="38"/>
    <x v="1341"/>
    <x v="1336"/>
  </r>
  <r>
    <x v="1344"/>
    <x v="421"/>
    <x v="746"/>
    <x v="746"/>
    <x v="0"/>
    <x v="452"/>
    <x v="2"/>
    <x v="1"/>
    <x v="1324"/>
    <x v="11"/>
    <x v="2"/>
    <x v="2"/>
    <x v="3"/>
    <x v="1342"/>
    <x v="1337"/>
  </r>
  <r>
    <x v="1345"/>
    <x v="421"/>
    <x v="308"/>
    <x v="308"/>
    <x v="0"/>
    <x v="194"/>
    <x v="1"/>
    <x v="3"/>
    <x v="1325"/>
    <x v="18"/>
    <x v="1"/>
    <x v="0"/>
    <x v="30"/>
    <x v="1343"/>
    <x v="1338"/>
  </r>
  <r>
    <x v="1346"/>
    <x v="421"/>
    <x v="727"/>
    <x v="727"/>
    <x v="0"/>
    <x v="48"/>
    <x v="2"/>
    <x v="5"/>
    <x v="1326"/>
    <x v="30"/>
    <x v="1"/>
    <x v="1"/>
    <x v="29"/>
    <x v="1344"/>
    <x v="1339"/>
  </r>
  <r>
    <x v="1347"/>
    <x v="422"/>
    <x v="747"/>
    <x v="747"/>
    <x v="0"/>
    <x v="453"/>
    <x v="3"/>
    <x v="4"/>
    <x v="1327"/>
    <x v="33"/>
    <x v="2"/>
    <x v="2"/>
    <x v="40"/>
    <x v="1345"/>
    <x v="1340"/>
  </r>
  <r>
    <x v="1348"/>
    <x v="422"/>
    <x v="748"/>
    <x v="748"/>
    <x v="0"/>
    <x v="5"/>
    <x v="1"/>
    <x v="5"/>
    <x v="1328"/>
    <x v="3"/>
    <x v="0"/>
    <x v="0"/>
    <x v="30"/>
    <x v="1346"/>
    <x v="1341"/>
  </r>
  <r>
    <x v="1349"/>
    <x v="423"/>
    <x v="729"/>
    <x v="729"/>
    <x v="1"/>
    <x v="440"/>
    <x v="1"/>
    <x v="5"/>
    <x v="1329"/>
    <x v="30"/>
    <x v="1"/>
    <x v="1"/>
    <x v="33"/>
    <x v="1347"/>
    <x v="1342"/>
  </r>
  <r>
    <x v="1350"/>
    <x v="423"/>
    <x v="647"/>
    <x v="647"/>
    <x v="0"/>
    <x v="395"/>
    <x v="2"/>
    <x v="2"/>
    <x v="1330"/>
    <x v="33"/>
    <x v="0"/>
    <x v="1"/>
    <x v="31"/>
    <x v="1348"/>
    <x v="1343"/>
  </r>
  <r>
    <x v="1351"/>
    <x v="423"/>
    <x v="523"/>
    <x v="523"/>
    <x v="1"/>
    <x v="320"/>
    <x v="3"/>
    <x v="3"/>
    <x v="1331"/>
    <x v="23"/>
    <x v="1"/>
    <x v="1"/>
    <x v="31"/>
    <x v="1349"/>
    <x v="1344"/>
  </r>
  <r>
    <x v="1352"/>
    <x v="423"/>
    <x v="749"/>
    <x v="749"/>
    <x v="1"/>
    <x v="0"/>
    <x v="3"/>
    <x v="1"/>
    <x v="1332"/>
    <x v="12"/>
    <x v="1"/>
    <x v="1"/>
    <x v="10"/>
    <x v="1350"/>
    <x v="1345"/>
  </r>
  <r>
    <x v="1353"/>
    <x v="423"/>
    <x v="489"/>
    <x v="489"/>
    <x v="1"/>
    <x v="300"/>
    <x v="3"/>
    <x v="5"/>
    <x v="1333"/>
    <x v="3"/>
    <x v="0"/>
    <x v="2"/>
    <x v="7"/>
    <x v="1351"/>
    <x v="1346"/>
  </r>
  <r>
    <x v="1354"/>
    <x v="423"/>
    <x v="570"/>
    <x v="570"/>
    <x v="0"/>
    <x v="350"/>
    <x v="3"/>
    <x v="3"/>
    <x v="1334"/>
    <x v="17"/>
    <x v="0"/>
    <x v="0"/>
    <x v="30"/>
    <x v="1352"/>
    <x v="1347"/>
  </r>
  <r>
    <x v="1355"/>
    <x v="424"/>
    <x v="378"/>
    <x v="378"/>
    <x v="1"/>
    <x v="9"/>
    <x v="1"/>
    <x v="5"/>
    <x v="1335"/>
    <x v="25"/>
    <x v="2"/>
    <x v="1"/>
    <x v="27"/>
    <x v="1353"/>
    <x v="1348"/>
  </r>
  <r>
    <x v="1356"/>
    <x v="424"/>
    <x v="729"/>
    <x v="729"/>
    <x v="1"/>
    <x v="440"/>
    <x v="2"/>
    <x v="1"/>
    <x v="1336"/>
    <x v="20"/>
    <x v="1"/>
    <x v="2"/>
    <x v="17"/>
    <x v="1354"/>
    <x v="1349"/>
  </r>
  <r>
    <x v="1357"/>
    <x v="425"/>
    <x v="399"/>
    <x v="399"/>
    <x v="1"/>
    <x v="5"/>
    <x v="2"/>
    <x v="4"/>
    <x v="1337"/>
    <x v="0"/>
    <x v="0"/>
    <x v="1"/>
    <x v="33"/>
    <x v="1355"/>
    <x v="1350"/>
  </r>
  <r>
    <x v="1358"/>
    <x v="426"/>
    <x v="750"/>
    <x v="750"/>
    <x v="0"/>
    <x v="454"/>
    <x v="0"/>
    <x v="6"/>
    <x v="1338"/>
    <x v="4"/>
    <x v="2"/>
    <x v="1"/>
    <x v="37"/>
    <x v="1356"/>
    <x v="1351"/>
  </r>
  <r>
    <x v="1359"/>
    <x v="426"/>
    <x v="381"/>
    <x v="381"/>
    <x v="0"/>
    <x v="237"/>
    <x v="3"/>
    <x v="1"/>
    <x v="1339"/>
    <x v="19"/>
    <x v="2"/>
    <x v="1"/>
    <x v="32"/>
    <x v="1357"/>
    <x v="1352"/>
  </r>
  <r>
    <x v="1360"/>
    <x v="426"/>
    <x v="364"/>
    <x v="364"/>
    <x v="0"/>
    <x v="227"/>
    <x v="2"/>
    <x v="4"/>
    <x v="1340"/>
    <x v="35"/>
    <x v="1"/>
    <x v="1"/>
    <x v="27"/>
    <x v="1358"/>
    <x v="1353"/>
  </r>
  <r>
    <x v="1361"/>
    <x v="426"/>
    <x v="512"/>
    <x v="512"/>
    <x v="1"/>
    <x v="235"/>
    <x v="2"/>
    <x v="2"/>
    <x v="1341"/>
    <x v="11"/>
    <x v="0"/>
    <x v="2"/>
    <x v="17"/>
    <x v="1359"/>
    <x v="1354"/>
  </r>
  <r>
    <x v="1362"/>
    <x v="426"/>
    <x v="279"/>
    <x v="279"/>
    <x v="1"/>
    <x v="2"/>
    <x v="2"/>
    <x v="5"/>
    <x v="1342"/>
    <x v="28"/>
    <x v="0"/>
    <x v="2"/>
    <x v="15"/>
    <x v="1360"/>
    <x v="1355"/>
  </r>
  <r>
    <x v="1363"/>
    <x v="427"/>
    <x v="270"/>
    <x v="270"/>
    <x v="0"/>
    <x v="48"/>
    <x v="2"/>
    <x v="6"/>
    <x v="1343"/>
    <x v="15"/>
    <x v="2"/>
    <x v="2"/>
    <x v="36"/>
    <x v="1361"/>
    <x v="1356"/>
  </r>
  <r>
    <x v="1364"/>
    <x v="427"/>
    <x v="371"/>
    <x v="371"/>
    <x v="0"/>
    <x v="9"/>
    <x v="2"/>
    <x v="1"/>
    <x v="1344"/>
    <x v="35"/>
    <x v="2"/>
    <x v="1"/>
    <x v="27"/>
    <x v="1362"/>
    <x v="1357"/>
  </r>
  <r>
    <x v="1365"/>
    <x v="427"/>
    <x v="671"/>
    <x v="671"/>
    <x v="0"/>
    <x v="409"/>
    <x v="2"/>
    <x v="0"/>
    <x v="1345"/>
    <x v="32"/>
    <x v="0"/>
    <x v="2"/>
    <x v="17"/>
    <x v="1363"/>
    <x v="1358"/>
  </r>
  <r>
    <x v="1366"/>
    <x v="428"/>
    <x v="531"/>
    <x v="531"/>
    <x v="1"/>
    <x v="58"/>
    <x v="2"/>
    <x v="1"/>
    <x v="1346"/>
    <x v="3"/>
    <x v="1"/>
    <x v="2"/>
    <x v="5"/>
    <x v="1364"/>
    <x v="1359"/>
  </r>
  <r>
    <x v="1367"/>
    <x v="428"/>
    <x v="522"/>
    <x v="522"/>
    <x v="1"/>
    <x v="0"/>
    <x v="3"/>
    <x v="3"/>
    <x v="1347"/>
    <x v="22"/>
    <x v="1"/>
    <x v="1"/>
    <x v="25"/>
    <x v="1365"/>
    <x v="1360"/>
  </r>
  <r>
    <x v="1368"/>
    <x v="428"/>
    <x v="308"/>
    <x v="308"/>
    <x v="0"/>
    <x v="194"/>
    <x v="2"/>
    <x v="5"/>
    <x v="1348"/>
    <x v="22"/>
    <x v="2"/>
    <x v="1"/>
    <x v="1"/>
    <x v="1366"/>
    <x v="1361"/>
  </r>
  <r>
    <x v="1369"/>
    <x v="428"/>
    <x v="751"/>
    <x v="751"/>
    <x v="1"/>
    <x v="455"/>
    <x v="2"/>
    <x v="4"/>
    <x v="1349"/>
    <x v="24"/>
    <x v="1"/>
    <x v="2"/>
    <x v="23"/>
    <x v="1367"/>
    <x v="1362"/>
  </r>
  <r>
    <x v="1370"/>
    <x v="429"/>
    <x v="409"/>
    <x v="409"/>
    <x v="1"/>
    <x v="253"/>
    <x v="2"/>
    <x v="6"/>
    <x v="1350"/>
    <x v="21"/>
    <x v="1"/>
    <x v="2"/>
    <x v="11"/>
    <x v="1368"/>
    <x v="1363"/>
  </r>
  <r>
    <x v="1371"/>
    <x v="429"/>
    <x v="363"/>
    <x v="363"/>
    <x v="1"/>
    <x v="5"/>
    <x v="2"/>
    <x v="6"/>
    <x v="1351"/>
    <x v="13"/>
    <x v="2"/>
    <x v="2"/>
    <x v="5"/>
    <x v="1369"/>
    <x v="1364"/>
  </r>
  <r>
    <x v="1372"/>
    <x v="430"/>
    <x v="752"/>
    <x v="752"/>
    <x v="0"/>
    <x v="48"/>
    <x v="0"/>
    <x v="1"/>
    <x v="1352"/>
    <x v="4"/>
    <x v="1"/>
    <x v="2"/>
    <x v="17"/>
    <x v="1370"/>
    <x v="1365"/>
  </r>
  <r>
    <x v="1373"/>
    <x v="430"/>
    <x v="412"/>
    <x v="412"/>
    <x v="0"/>
    <x v="0"/>
    <x v="3"/>
    <x v="5"/>
    <x v="1353"/>
    <x v="24"/>
    <x v="1"/>
    <x v="2"/>
    <x v="22"/>
    <x v="1371"/>
    <x v="1366"/>
  </r>
  <r>
    <x v="1374"/>
    <x v="430"/>
    <x v="569"/>
    <x v="569"/>
    <x v="0"/>
    <x v="5"/>
    <x v="0"/>
    <x v="1"/>
    <x v="1354"/>
    <x v="26"/>
    <x v="1"/>
    <x v="1"/>
    <x v="20"/>
    <x v="1372"/>
    <x v="1367"/>
  </r>
  <r>
    <x v="1375"/>
    <x v="430"/>
    <x v="200"/>
    <x v="200"/>
    <x v="1"/>
    <x v="9"/>
    <x v="1"/>
    <x v="6"/>
    <x v="1355"/>
    <x v="8"/>
    <x v="0"/>
    <x v="1"/>
    <x v="14"/>
    <x v="1373"/>
    <x v="1368"/>
  </r>
  <r>
    <x v="1376"/>
    <x v="431"/>
    <x v="96"/>
    <x v="96"/>
    <x v="0"/>
    <x v="9"/>
    <x v="3"/>
    <x v="2"/>
    <x v="1356"/>
    <x v="7"/>
    <x v="1"/>
    <x v="2"/>
    <x v="21"/>
    <x v="1374"/>
    <x v="1369"/>
  </r>
  <r>
    <x v="1377"/>
    <x v="432"/>
    <x v="223"/>
    <x v="223"/>
    <x v="1"/>
    <x v="148"/>
    <x v="3"/>
    <x v="4"/>
    <x v="1357"/>
    <x v="1"/>
    <x v="2"/>
    <x v="0"/>
    <x v="30"/>
    <x v="1375"/>
    <x v="1370"/>
  </r>
  <r>
    <x v="1378"/>
    <x v="432"/>
    <x v="100"/>
    <x v="100"/>
    <x v="1"/>
    <x v="72"/>
    <x v="3"/>
    <x v="3"/>
    <x v="1358"/>
    <x v="5"/>
    <x v="1"/>
    <x v="1"/>
    <x v="12"/>
    <x v="1376"/>
    <x v="1371"/>
  </r>
  <r>
    <x v="1379"/>
    <x v="433"/>
    <x v="461"/>
    <x v="461"/>
    <x v="1"/>
    <x v="285"/>
    <x v="2"/>
    <x v="5"/>
    <x v="1359"/>
    <x v="1"/>
    <x v="1"/>
    <x v="1"/>
    <x v="31"/>
    <x v="1377"/>
    <x v="1372"/>
  </r>
  <r>
    <x v="1380"/>
    <x v="433"/>
    <x v="753"/>
    <x v="753"/>
    <x v="1"/>
    <x v="5"/>
    <x v="2"/>
    <x v="3"/>
    <x v="1360"/>
    <x v="15"/>
    <x v="1"/>
    <x v="1"/>
    <x v="29"/>
    <x v="1378"/>
    <x v="1373"/>
  </r>
  <r>
    <x v="1381"/>
    <x v="433"/>
    <x v="754"/>
    <x v="754"/>
    <x v="0"/>
    <x v="117"/>
    <x v="1"/>
    <x v="3"/>
    <x v="1361"/>
    <x v="17"/>
    <x v="0"/>
    <x v="0"/>
    <x v="30"/>
    <x v="1379"/>
    <x v="1374"/>
  </r>
  <r>
    <x v="1382"/>
    <x v="434"/>
    <x v="507"/>
    <x v="507"/>
    <x v="0"/>
    <x v="5"/>
    <x v="1"/>
    <x v="1"/>
    <x v="650"/>
    <x v="5"/>
    <x v="2"/>
    <x v="2"/>
    <x v="22"/>
    <x v="1380"/>
    <x v="1375"/>
  </r>
  <r>
    <x v="1383"/>
    <x v="434"/>
    <x v="707"/>
    <x v="707"/>
    <x v="0"/>
    <x v="0"/>
    <x v="1"/>
    <x v="1"/>
    <x v="1362"/>
    <x v="17"/>
    <x v="1"/>
    <x v="1"/>
    <x v="12"/>
    <x v="1381"/>
    <x v="1376"/>
  </r>
  <r>
    <x v="1384"/>
    <x v="435"/>
    <x v="749"/>
    <x v="749"/>
    <x v="1"/>
    <x v="0"/>
    <x v="1"/>
    <x v="0"/>
    <x v="327"/>
    <x v="4"/>
    <x v="1"/>
    <x v="2"/>
    <x v="40"/>
    <x v="1382"/>
    <x v="1377"/>
  </r>
  <r>
    <x v="1385"/>
    <x v="436"/>
    <x v="102"/>
    <x v="102"/>
    <x v="1"/>
    <x v="74"/>
    <x v="3"/>
    <x v="6"/>
    <x v="1363"/>
    <x v="23"/>
    <x v="1"/>
    <x v="1"/>
    <x v="33"/>
    <x v="1383"/>
    <x v="1378"/>
  </r>
  <r>
    <x v="1386"/>
    <x v="436"/>
    <x v="755"/>
    <x v="755"/>
    <x v="1"/>
    <x v="456"/>
    <x v="0"/>
    <x v="2"/>
    <x v="1364"/>
    <x v="28"/>
    <x v="1"/>
    <x v="0"/>
    <x v="28"/>
    <x v="1384"/>
    <x v="1379"/>
  </r>
  <r>
    <x v="1387"/>
    <x v="436"/>
    <x v="756"/>
    <x v="756"/>
    <x v="1"/>
    <x v="457"/>
    <x v="1"/>
    <x v="2"/>
    <x v="1365"/>
    <x v="17"/>
    <x v="2"/>
    <x v="1"/>
    <x v="12"/>
    <x v="1385"/>
    <x v="1380"/>
  </r>
  <r>
    <x v="1388"/>
    <x v="436"/>
    <x v="320"/>
    <x v="320"/>
    <x v="1"/>
    <x v="201"/>
    <x v="1"/>
    <x v="0"/>
    <x v="1366"/>
    <x v="21"/>
    <x v="1"/>
    <x v="0"/>
    <x v="9"/>
    <x v="1386"/>
    <x v="1381"/>
  </r>
  <r>
    <x v="1389"/>
    <x v="437"/>
    <x v="757"/>
    <x v="757"/>
    <x v="1"/>
    <x v="5"/>
    <x v="0"/>
    <x v="0"/>
    <x v="1367"/>
    <x v="8"/>
    <x v="1"/>
    <x v="2"/>
    <x v="40"/>
    <x v="1387"/>
    <x v="1382"/>
  </r>
  <r>
    <x v="1390"/>
    <x v="437"/>
    <x v="758"/>
    <x v="758"/>
    <x v="0"/>
    <x v="455"/>
    <x v="2"/>
    <x v="2"/>
    <x v="1368"/>
    <x v="25"/>
    <x v="1"/>
    <x v="1"/>
    <x v="12"/>
    <x v="1388"/>
    <x v="1383"/>
  </r>
  <r>
    <x v="1391"/>
    <x v="437"/>
    <x v="550"/>
    <x v="550"/>
    <x v="0"/>
    <x v="334"/>
    <x v="2"/>
    <x v="1"/>
    <x v="1369"/>
    <x v="0"/>
    <x v="0"/>
    <x v="0"/>
    <x v="0"/>
    <x v="1389"/>
    <x v="1384"/>
  </r>
  <r>
    <x v="1392"/>
    <x v="437"/>
    <x v="759"/>
    <x v="759"/>
    <x v="1"/>
    <x v="458"/>
    <x v="1"/>
    <x v="5"/>
    <x v="1370"/>
    <x v="33"/>
    <x v="0"/>
    <x v="1"/>
    <x v="37"/>
    <x v="1390"/>
    <x v="1385"/>
  </r>
  <r>
    <x v="1393"/>
    <x v="437"/>
    <x v="474"/>
    <x v="474"/>
    <x v="0"/>
    <x v="294"/>
    <x v="0"/>
    <x v="4"/>
    <x v="1371"/>
    <x v="5"/>
    <x v="0"/>
    <x v="2"/>
    <x v="15"/>
    <x v="1391"/>
    <x v="552"/>
  </r>
  <r>
    <x v="1394"/>
    <x v="437"/>
    <x v="760"/>
    <x v="760"/>
    <x v="1"/>
    <x v="0"/>
    <x v="2"/>
    <x v="4"/>
    <x v="1372"/>
    <x v="31"/>
    <x v="2"/>
    <x v="2"/>
    <x v="11"/>
    <x v="1392"/>
    <x v="1386"/>
  </r>
  <r>
    <x v="1395"/>
    <x v="438"/>
    <x v="84"/>
    <x v="84"/>
    <x v="1"/>
    <x v="65"/>
    <x v="2"/>
    <x v="1"/>
    <x v="1373"/>
    <x v="27"/>
    <x v="0"/>
    <x v="1"/>
    <x v="31"/>
    <x v="1393"/>
    <x v="1387"/>
  </r>
  <r>
    <x v="1396"/>
    <x v="438"/>
    <x v="550"/>
    <x v="550"/>
    <x v="0"/>
    <x v="334"/>
    <x v="2"/>
    <x v="5"/>
    <x v="1374"/>
    <x v="20"/>
    <x v="1"/>
    <x v="2"/>
    <x v="19"/>
    <x v="1394"/>
    <x v="1388"/>
  </r>
  <r>
    <x v="1397"/>
    <x v="438"/>
    <x v="241"/>
    <x v="241"/>
    <x v="1"/>
    <x v="158"/>
    <x v="2"/>
    <x v="4"/>
    <x v="1375"/>
    <x v="5"/>
    <x v="2"/>
    <x v="1"/>
    <x v="10"/>
    <x v="1395"/>
    <x v="1389"/>
  </r>
  <r>
    <x v="1398"/>
    <x v="439"/>
    <x v="761"/>
    <x v="761"/>
    <x v="0"/>
    <x v="459"/>
    <x v="3"/>
    <x v="3"/>
    <x v="1376"/>
    <x v="9"/>
    <x v="1"/>
    <x v="2"/>
    <x v="22"/>
    <x v="1396"/>
    <x v="1390"/>
  </r>
  <r>
    <x v="1399"/>
    <x v="439"/>
    <x v="566"/>
    <x v="566"/>
    <x v="1"/>
    <x v="0"/>
    <x v="1"/>
    <x v="4"/>
    <x v="1377"/>
    <x v="33"/>
    <x v="0"/>
    <x v="2"/>
    <x v="23"/>
    <x v="1397"/>
    <x v="1391"/>
  </r>
  <r>
    <x v="1400"/>
    <x v="439"/>
    <x v="410"/>
    <x v="410"/>
    <x v="1"/>
    <x v="0"/>
    <x v="2"/>
    <x v="5"/>
    <x v="1378"/>
    <x v="2"/>
    <x v="1"/>
    <x v="2"/>
    <x v="17"/>
    <x v="1398"/>
    <x v="1392"/>
  </r>
  <r>
    <x v="1401"/>
    <x v="439"/>
    <x v="681"/>
    <x v="681"/>
    <x v="0"/>
    <x v="415"/>
    <x v="1"/>
    <x v="4"/>
    <x v="1379"/>
    <x v="6"/>
    <x v="1"/>
    <x v="2"/>
    <x v="8"/>
    <x v="1399"/>
    <x v="1393"/>
  </r>
  <r>
    <x v="1402"/>
    <x v="440"/>
    <x v="377"/>
    <x v="377"/>
    <x v="1"/>
    <x v="234"/>
    <x v="2"/>
    <x v="1"/>
    <x v="1380"/>
    <x v="15"/>
    <x v="1"/>
    <x v="2"/>
    <x v="40"/>
    <x v="1400"/>
    <x v="1394"/>
  </r>
  <r>
    <x v="1403"/>
    <x v="440"/>
    <x v="294"/>
    <x v="294"/>
    <x v="1"/>
    <x v="188"/>
    <x v="3"/>
    <x v="1"/>
    <x v="1381"/>
    <x v="31"/>
    <x v="2"/>
    <x v="0"/>
    <x v="28"/>
    <x v="1401"/>
    <x v="1395"/>
  </r>
  <r>
    <x v="1404"/>
    <x v="440"/>
    <x v="762"/>
    <x v="762"/>
    <x v="0"/>
    <x v="9"/>
    <x v="1"/>
    <x v="1"/>
    <x v="646"/>
    <x v="12"/>
    <x v="1"/>
    <x v="1"/>
    <x v="32"/>
    <x v="1402"/>
    <x v="1396"/>
  </r>
  <r>
    <x v="1405"/>
    <x v="441"/>
    <x v="281"/>
    <x v="281"/>
    <x v="0"/>
    <x v="180"/>
    <x v="1"/>
    <x v="6"/>
    <x v="1382"/>
    <x v="9"/>
    <x v="0"/>
    <x v="1"/>
    <x v="6"/>
    <x v="1403"/>
    <x v="1397"/>
  </r>
  <r>
    <x v="1406"/>
    <x v="441"/>
    <x v="87"/>
    <x v="87"/>
    <x v="1"/>
    <x v="67"/>
    <x v="0"/>
    <x v="0"/>
    <x v="1383"/>
    <x v="27"/>
    <x v="2"/>
    <x v="1"/>
    <x v="14"/>
    <x v="1404"/>
    <x v="1398"/>
  </r>
  <r>
    <x v="1407"/>
    <x v="442"/>
    <x v="151"/>
    <x v="151"/>
    <x v="1"/>
    <x v="100"/>
    <x v="2"/>
    <x v="3"/>
    <x v="1384"/>
    <x v="24"/>
    <x v="0"/>
    <x v="1"/>
    <x v="14"/>
    <x v="1405"/>
    <x v="1399"/>
  </r>
  <r>
    <x v="1408"/>
    <x v="442"/>
    <x v="763"/>
    <x v="763"/>
    <x v="0"/>
    <x v="48"/>
    <x v="0"/>
    <x v="0"/>
    <x v="1385"/>
    <x v="12"/>
    <x v="2"/>
    <x v="1"/>
    <x v="18"/>
    <x v="1406"/>
    <x v="1400"/>
  </r>
  <r>
    <x v="1409"/>
    <x v="442"/>
    <x v="764"/>
    <x v="764"/>
    <x v="0"/>
    <x v="460"/>
    <x v="2"/>
    <x v="2"/>
    <x v="1386"/>
    <x v="29"/>
    <x v="0"/>
    <x v="2"/>
    <x v="35"/>
    <x v="1407"/>
    <x v="1401"/>
  </r>
  <r>
    <x v="1410"/>
    <x v="443"/>
    <x v="649"/>
    <x v="649"/>
    <x v="0"/>
    <x v="396"/>
    <x v="2"/>
    <x v="3"/>
    <x v="1387"/>
    <x v="34"/>
    <x v="2"/>
    <x v="2"/>
    <x v="19"/>
    <x v="1408"/>
    <x v="1402"/>
  </r>
  <r>
    <x v="1411"/>
    <x v="443"/>
    <x v="440"/>
    <x v="440"/>
    <x v="0"/>
    <x v="5"/>
    <x v="1"/>
    <x v="0"/>
    <x v="1388"/>
    <x v="22"/>
    <x v="2"/>
    <x v="2"/>
    <x v="34"/>
    <x v="1409"/>
    <x v="1403"/>
  </r>
  <r>
    <x v="1412"/>
    <x v="443"/>
    <x v="702"/>
    <x v="702"/>
    <x v="0"/>
    <x v="428"/>
    <x v="0"/>
    <x v="0"/>
    <x v="1389"/>
    <x v="23"/>
    <x v="2"/>
    <x v="1"/>
    <x v="12"/>
    <x v="1410"/>
    <x v="1404"/>
  </r>
  <r>
    <x v="1413"/>
    <x v="444"/>
    <x v="237"/>
    <x v="237"/>
    <x v="0"/>
    <x v="155"/>
    <x v="1"/>
    <x v="6"/>
    <x v="1390"/>
    <x v="27"/>
    <x v="1"/>
    <x v="0"/>
    <x v="9"/>
    <x v="1411"/>
    <x v="1405"/>
  </r>
  <r>
    <x v="1414"/>
    <x v="444"/>
    <x v="663"/>
    <x v="663"/>
    <x v="1"/>
    <x v="406"/>
    <x v="2"/>
    <x v="0"/>
    <x v="1391"/>
    <x v="18"/>
    <x v="0"/>
    <x v="2"/>
    <x v="4"/>
    <x v="1412"/>
    <x v="1406"/>
  </r>
  <r>
    <x v="1415"/>
    <x v="444"/>
    <x v="384"/>
    <x v="384"/>
    <x v="1"/>
    <x v="2"/>
    <x v="3"/>
    <x v="0"/>
    <x v="1392"/>
    <x v="25"/>
    <x v="2"/>
    <x v="2"/>
    <x v="8"/>
    <x v="1413"/>
    <x v="1407"/>
  </r>
  <r>
    <x v="1416"/>
    <x v="445"/>
    <x v="545"/>
    <x v="545"/>
    <x v="0"/>
    <x v="9"/>
    <x v="1"/>
    <x v="3"/>
    <x v="1393"/>
    <x v="11"/>
    <x v="1"/>
    <x v="2"/>
    <x v="24"/>
    <x v="1414"/>
    <x v="1408"/>
  </r>
  <r>
    <x v="1417"/>
    <x v="445"/>
    <x v="485"/>
    <x v="485"/>
    <x v="0"/>
    <x v="298"/>
    <x v="3"/>
    <x v="3"/>
    <x v="1394"/>
    <x v="19"/>
    <x v="2"/>
    <x v="1"/>
    <x v="27"/>
    <x v="1415"/>
    <x v="1409"/>
  </r>
  <r>
    <x v="1418"/>
    <x v="445"/>
    <x v="660"/>
    <x v="660"/>
    <x v="1"/>
    <x v="404"/>
    <x v="2"/>
    <x v="1"/>
    <x v="1395"/>
    <x v="31"/>
    <x v="1"/>
    <x v="2"/>
    <x v="35"/>
    <x v="1416"/>
    <x v="1410"/>
  </r>
  <r>
    <x v="1419"/>
    <x v="445"/>
    <x v="219"/>
    <x v="219"/>
    <x v="0"/>
    <x v="144"/>
    <x v="3"/>
    <x v="5"/>
    <x v="1396"/>
    <x v="13"/>
    <x v="1"/>
    <x v="2"/>
    <x v="5"/>
    <x v="1417"/>
    <x v="1411"/>
  </r>
  <r>
    <x v="1420"/>
    <x v="445"/>
    <x v="196"/>
    <x v="196"/>
    <x v="0"/>
    <x v="127"/>
    <x v="0"/>
    <x v="4"/>
    <x v="1397"/>
    <x v="8"/>
    <x v="0"/>
    <x v="0"/>
    <x v="30"/>
    <x v="1418"/>
    <x v="1412"/>
  </r>
  <r>
    <x v="1421"/>
    <x v="446"/>
    <x v="765"/>
    <x v="765"/>
    <x v="0"/>
    <x v="9"/>
    <x v="2"/>
    <x v="4"/>
    <x v="1398"/>
    <x v="24"/>
    <x v="0"/>
    <x v="2"/>
    <x v="15"/>
    <x v="1419"/>
    <x v="1413"/>
  </r>
  <r>
    <x v="1422"/>
    <x v="446"/>
    <x v="766"/>
    <x v="766"/>
    <x v="0"/>
    <x v="5"/>
    <x v="1"/>
    <x v="0"/>
    <x v="1399"/>
    <x v="13"/>
    <x v="2"/>
    <x v="2"/>
    <x v="39"/>
    <x v="1420"/>
    <x v="1414"/>
  </r>
  <r>
    <x v="1423"/>
    <x v="446"/>
    <x v="346"/>
    <x v="346"/>
    <x v="1"/>
    <x v="216"/>
    <x v="1"/>
    <x v="2"/>
    <x v="1400"/>
    <x v="33"/>
    <x v="2"/>
    <x v="1"/>
    <x v="27"/>
    <x v="1421"/>
    <x v="1415"/>
  </r>
  <r>
    <x v="1424"/>
    <x v="446"/>
    <x v="52"/>
    <x v="52"/>
    <x v="0"/>
    <x v="42"/>
    <x v="3"/>
    <x v="0"/>
    <x v="1401"/>
    <x v="3"/>
    <x v="2"/>
    <x v="0"/>
    <x v="28"/>
    <x v="1422"/>
    <x v="1416"/>
  </r>
  <r>
    <x v="1425"/>
    <x v="446"/>
    <x v="395"/>
    <x v="395"/>
    <x v="1"/>
    <x v="2"/>
    <x v="1"/>
    <x v="5"/>
    <x v="1402"/>
    <x v="32"/>
    <x v="1"/>
    <x v="2"/>
    <x v="22"/>
    <x v="1423"/>
    <x v="1417"/>
  </r>
  <r>
    <x v="1426"/>
    <x v="447"/>
    <x v="528"/>
    <x v="528"/>
    <x v="0"/>
    <x v="322"/>
    <x v="3"/>
    <x v="5"/>
    <x v="1403"/>
    <x v="19"/>
    <x v="0"/>
    <x v="1"/>
    <x v="6"/>
    <x v="1424"/>
    <x v="1418"/>
  </r>
  <r>
    <x v="1427"/>
    <x v="447"/>
    <x v="139"/>
    <x v="139"/>
    <x v="0"/>
    <x v="5"/>
    <x v="1"/>
    <x v="3"/>
    <x v="1404"/>
    <x v="12"/>
    <x v="1"/>
    <x v="1"/>
    <x v="25"/>
    <x v="1425"/>
    <x v="1419"/>
  </r>
  <r>
    <x v="1428"/>
    <x v="447"/>
    <x v="188"/>
    <x v="188"/>
    <x v="1"/>
    <x v="123"/>
    <x v="1"/>
    <x v="1"/>
    <x v="1405"/>
    <x v="7"/>
    <x v="1"/>
    <x v="1"/>
    <x v="37"/>
    <x v="1426"/>
    <x v="1420"/>
  </r>
  <r>
    <x v="1429"/>
    <x v="448"/>
    <x v="88"/>
    <x v="88"/>
    <x v="0"/>
    <x v="55"/>
    <x v="1"/>
    <x v="0"/>
    <x v="1142"/>
    <x v="2"/>
    <x v="2"/>
    <x v="1"/>
    <x v="6"/>
    <x v="1427"/>
    <x v="1421"/>
  </r>
  <r>
    <x v="1430"/>
    <x v="449"/>
    <x v="529"/>
    <x v="529"/>
    <x v="0"/>
    <x v="2"/>
    <x v="2"/>
    <x v="4"/>
    <x v="1406"/>
    <x v="7"/>
    <x v="1"/>
    <x v="2"/>
    <x v="38"/>
    <x v="1428"/>
    <x v="1422"/>
  </r>
  <r>
    <x v="1431"/>
    <x v="450"/>
    <x v="643"/>
    <x v="643"/>
    <x v="1"/>
    <x v="393"/>
    <x v="3"/>
    <x v="4"/>
    <x v="1407"/>
    <x v="19"/>
    <x v="1"/>
    <x v="1"/>
    <x v="32"/>
    <x v="1429"/>
    <x v="1423"/>
  </r>
  <r>
    <x v="1432"/>
    <x v="450"/>
    <x v="767"/>
    <x v="767"/>
    <x v="0"/>
    <x v="5"/>
    <x v="2"/>
    <x v="6"/>
    <x v="1408"/>
    <x v="21"/>
    <x v="2"/>
    <x v="2"/>
    <x v="7"/>
    <x v="1430"/>
    <x v="1424"/>
  </r>
  <r>
    <x v="1433"/>
    <x v="450"/>
    <x v="768"/>
    <x v="768"/>
    <x v="0"/>
    <x v="0"/>
    <x v="2"/>
    <x v="3"/>
    <x v="1409"/>
    <x v="2"/>
    <x v="1"/>
    <x v="0"/>
    <x v="0"/>
    <x v="1431"/>
    <x v="1425"/>
  </r>
  <r>
    <x v="1434"/>
    <x v="451"/>
    <x v="445"/>
    <x v="445"/>
    <x v="1"/>
    <x v="278"/>
    <x v="2"/>
    <x v="6"/>
    <x v="1410"/>
    <x v="32"/>
    <x v="1"/>
    <x v="2"/>
    <x v="38"/>
    <x v="1432"/>
    <x v="1426"/>
  </r>
  <r>
    <x v="1435"/>
    <x v="451"/>
    <x v="388"/>
    <x v="388"/>
    <x v="0"/>
    <x v="241"/>
    <x v="3"/>
    <x v="4"/>
    <x v="1411"/>
    <x v="12"/>
    <x v="1"/>
    <x v="1"/>
    <x v="12"/>
    <x v="1433"/>
    <x v="1427"/>
  </r>
  <r>
    <x v="1436"/>
    <x v="451"/>
    <x v="314"/>
    <x v="314"/>
    <x v="0"/>
    <x v="5"/>
    <x v="1"/>
    <x v="4"/>
    <x v="1412"/>
    <x v="27"/>
    <x v="2"/>
    <x v="1"/>
    <x v="2"/>
    <x v="1434"/>
    <x v="1428"/>
  </r>
  <r>
    <x v="1437"/>
    <x v="451"/>
    <x v="284"/>
    <x v="284"/>
    <x v="0"/>
    <x v="182"/>
    <x v="2"/>
    <x v="0"/>
    <x v="1413"/>
    <x v="1"/>
    <x v="0"/>
    <x v="2"/>
    <x v="5"/>
    <x v="1435"/>
    <x v="1429"/>
  </r>
  <r>
    <x v="1438"/>
    <x v="451"/>
    <x v="468"/>
    <x v="468"/>
    <x v="1"/>
    <x v="290"/>
    <x v="0"/>
    <x v="0"/>
    <x v="1414"/>
    <x v="13"/>
    <x v="0"/>
    <x v="2"/>
    <x v="5"/>
    <x v="1436"/>
    <x v="1430"/>
  </r>
  <r>
    <x v="1439"/>
    <x v="452"/>
    <x v="324"/>
    <x v="324"/>
    <x v="0"/>
    <x v="9"/>
    <x v="1"/>
    <x v="6"/>
    <x v="1415"/>
    <x v="22"/>
    <x v="2"/>
    <x v="0"/>
    <x v="30"/>
    <x v="1437"/>
    <x v="1431"/>
  </r>
  <r>
    <x v="1440"/>
    <x v="453"/>
    <x v="769"/>
    <x v="769"/>
    <x v="1"/>
    <x v="461"/>
    <x v="3"/>
    <x v="0"/>
    <x v="1416"/>
    <x v="6"/>
    <x v="1"/>
    <x v="1"/>
    <x v="6"/>
    <x v="1438"/>
    <x v="1432"/>
  </r>
  <r>
    <x v="1441"/>
    <x v="453"/>
    <x v="306"/>
    <x v="306"/>
    <x v="1"/>
    <x v="48"/>
    <x v="1"/>
    <x v="3"/>
    <x v="1417"/>
    <x v="9"/>
    <x v="2"/>
    <x v="1"/>
    <x v="18"/>
    <x v="1439"/>
    <x v="1433"/>
  </r>
  <r>
    <x v="1442"/>
    <x v="453"/>
    <x v="294"/>
    <x v="294"/>
    <x v="1"/>
    <x v="188"/>
    <x v="1"/>
    <x v="6"/>
    <x v="1418"/>
    <x v="23"/>
    <x v="2"/>
    <x v="2"/>
    <x v="5"/>
    <x v="1440"/>
    <x v="1434"/>
  </r>
  <r>
    <x v="1443"/>
    <x v="454"/>
    <x v="770"/>
    <x v="770"/>
    <x v="0"/>
    <x v="5"/>
    <x v="2"/>
    <x v="5"/>
    <x v="1419"/>
    <x v="28"/>
    <x v="0"/>
    <x v="2"/>
    <x v="36"/>
    <x v="1441"/>
    <x v="1435"/>
  </r>
  <r>
    <x v="1444"/>
    <x v="454"/>
    <x v="771"/>
    <x v="771"/>
    <x v="0"/>
    <x v="9"/>
    <x v="2"/>
    <x v="1"/>
    <x v="1420"/>
    <x v="13"/>
    <x v="2"/>
    <x v="2"/>
    <x v="22"/>
    <x v="1442"/>
    <x v="1436"/>
  </r>
  <r>
    <x v="1445"/>
    <x v="454"/>
    <x v="208"/>
    <x v="208"/>
    <x v="0"/>
    <x v="136"/>
    <x v="3"/>
    <x v="3"/>
    <x v="315"/>
    <x v="0"/>
    <x v="1"/>
    <x v="0"/>
    <x v="9"/>
    <x v="1443"/>
    <x v="1437"/>
  </r>
  <r>
    <x v="1446"/>
    <x v="454"/>
    <x v="285"/>
    <x v="285"/>
    <x v="1"/>
    <x v="183"/>
    <x v="1"/>
    <x v="3"/>
    <x v="1421"/>
    <x v="1"/>
    <x v="2"/>
    <x v="2"/>
    <x v="13"/>
    <x v="1444"/>
    <x v="1438"/>
  </r>
  <r>
    <x v="1447"/>
    <x v="454"/>
    <x v="235"/>
    <x v="235"/>
    <x v="1"/>
    <x v="154"/>
    <x v="2"/>
    <x v="1"/>
    <x v="1422"/>
    <x v="24"/>
    <x v="1"/>
    <x v="2"/>
    <x v="21"/>
    <x v="1445"/>
    <x v="1439"/>
  </r>
  <r>
    <x v="1448"/>
    <x v="454"/>
    <x v="772"/>
    <x v="772"/>
    <x v="1"/>
    <x v="462"/>
    <x v="0"/>
    <x v="4"/>
    <x v="1423"/>
    <x v="35"/>
    <x v="2"/>
    <x v="1"/>
    <x v="10"/>
    <x v="1446"/>
    <x v="1440"/>
  </r>
  <r>
    <x v="1449"/>
    <x v="455"/>
    <x v="692"/>
    <x v="692"/>
    <x v="1"/>
    <x v="422"/>
    <x v="2"/>
    <x v="1"/>
    <x v="1424"/>
    <x v="27"/>
    <x v="1"/>
    <x v="2"/>
    <x v="8"/>
    <x v="1447"/>
    <x v="1441"/>
  </r>
  <r>
    <x v="1450"/>
    <x v="455"/>
    <x v="414"/>
    <x v="414"/>
    <x v="0"/>
    <x v="256"/>
    <x v="1"/>
    <x v="1"/>
    <x v="1425"/>
    <x v="33"/>
    <x v="1"/>
    <x v="2"/>
    <x v="15"/>
    <x v="1448"/>
    <x v="1442"/>
  </r>
  <r>
    <x v="1451"/>
    <x v="455"/>
    <x v="205"/>
    <x v="205"/>
    <x v="1"/>
    <x v="133"/>
    <x v="2"/>
    <x v="6"/>
    <x v="1426"/>
    <x v="20"/>
    <x v="2"/>
    <x v="2"/>
    <x v="39"/>
    <x v="1449"/>
    <x v="1443"/>
  </r>
  <r>
    <x v="1452"/>
    <x v="455"/>
    <x v="552"/>
    <x v="552"/>
    <x v="1"/>
    <x v="336"/>
    <x v="1"/>
    <x v="0"/>
    <x v="1427"/>
    <x v="18"/>
    <x v="1"/>
    <x v="1"/>
    <x v="6"/>
    <x v="1450"/>
    <x v="1444"/>
  </r>
  <r>
    <x v="1453"/>
    <x v="456"/>
    <x v="459"/>
    <x v="459"/>
    <x v="0"/>
    <x v="284"/>
    <x v="1"/>
    <x v="4"/>
    <x v="1428"/>
    <x v="7"/>
    <x v="2"/>
    <x v="1"/>
    <x v="14"/>
    <x v="1451"/>
    <x v="1445"/>
  </r>
  <r>
    <x v="1454"/>
    <x v="456"/>
    <x v="134"/>
    <x v="134"/>
    <x v="1"/>
    <x v="9"/>
    <x v="0"/>
    <x v="1"/>
    <x v="1429"/>
    <x v="33"/>
    <x v="2"/>
    <x v="1"/>
    <x v="10"/>
    <x v="1452"/>
    <x v="1446"/>
  </r>
  <r>
    <x v="1455"/>
    <x v="456"/>
    <x v="679"/>
    <x v="679"/>
    <x v="1"/>
    <x v="413"/>
    <x v="2"/>
    <x v="0"/>
    <x v="1430"/>
    <x v="15"/>
    <x v="0"/>
    <x v="2"/>
    <x v="40"/>
    <x v="1453"/>
    <x v="1447"/>
  </r>
  <r>
    <x v="1456"/>
    <x v="456"/>
    <x v="420"/>
    <x v="420"/>
    <x v="0"/>
    <x v="55"/>
    <x v="0"/>
    <x v="2"/>
    <x v="1431"/>
    <x v="6"/>
    <x v="2"/>
    <x v="1"/>
    <x v="29"/>
    <x v="1454"/>
    <x v="1448"/>
  </r>
  <r>
    <x v="1457"/>
    <x v="457"/>
    <x v="298"/>
    <x v="298"/>
    <x v="0"/>
    <x v="34"/>
    <x v="0"/>
    <x v="3"/>
    <x v="1432"/>
    <x v="35"/>
    <x v="1"/>
    <x v="1"/>
    <x v="33"/>
    <x v="1455"/>
    <x v="1449"/>
  </r>
  <r>
    <x v="1458"/>
    <x v="457"/>
    <x v="604"/>
    <x v="604"/>
    <x v="1"/>
    <x v="372"/>
    <x v="3"/>
    <x v="1"/>
    <x v="1433"/>
    <x v="29"/>
    <x v="2"/>
    <x v="2"/>
    <x v="23"/>
    <x v="1456"/>
    <x v="1450"/>
  </r>
  <r>
    <x v="1459"/>
    <x v="458"/>
    <x v="172"/>
    <x v="172"/>
    <x v="1"/>
    <x v="9"/>
    <x v="1"/>
    <x v="5"/>
    <x v="1434"/>
    <x v="31"/>
    <x v="2"/>
    <x v="1"/>
    <x v="37"/>
    <x v="1457"/>
    <x v="1451"/>
  </r>
  <r>
    <x v="1460"/>
    <x v="458"/>
    <x v="773"/>
    <x v="773"/>
    <x v="1"/>
    <x v="463"/>
    <x v="1"/>
    <x v="0"/>
    <x v="1435"/>
    <x v="8"/>
    <x v="2"/>
    <x v="2"/>
    <x v="23"/>
    <x v="1458"/>
    <x v="1452"/>
  </r>
  <r>
    <x v="1461"/>
    <x v="459"/>
    <x v="94"/>
    <x v="94"/>
    <x v="0"/>
    <x v="70"/>
    <x v="3"/>
    <x v="4"/>
    <x v="1436"/>
    <x v="22"/>
    <x v="1"/>
    <x v="1"/>
    <x v="10"/>
    <x v="1459"/>
    <x v="1453"/>
  </r>
  <r>
    <x v="1462"/>
    <x v="459"/>
    <x v="742"/>
    <x v="742"/>
    <x v="0"/>
    <x v="449"/>
    <x v="0"/>
    <x v="1"/>
    <x v="1437"/>
    <x v="22"/>
    <x v="1"/>
    <x v="2"/>
    <x v="7"/>
    <x v="1460"/>
    <x v="1454"/>
  </r>
  <r>
    <x v="1463"/>
    <x v="459"/>
    <x v="719"/>
    <x v="719"/>
    <x v="0"/>
    <x v="0"/>
    <x v="1"/>
    <x v="5"/>
    <x v="1438"/>
    <x v="14"/>
    <x v="1"/>
    <x v="2"/>
    <x v="36"/>
    <x v="1461"/>
    <x v="1455"/>
  </r>
  <r>
    <x v="1464"/>
    <x v="460"/>
    <x v="430"/>
    <x v="430"/>
    <x v="1"/>
    <x v="266"/>
    <x v="1"/>
    <x v="1"/>
    <x v="1439"/>
    <x v="30"/>
    <x v="2"/>
    <x v="2"/>
    <x v="35"/>
    <x v="1462"/>
    <x v="1456"/>
  </r>
  <r>
    <x v="1465"/>
    <x v="460"/>
    <x v="317"/>
    <x v="317"/>
    <x v="1"/>
    <x v="5"/>
    <x v="1"/>
    <x v="5"/>
    <x v="1440"/>
    <x v="28"/>
    <x v="1"/>
    <x v="2"/>
    <x v="19"/>
    <x v="1463"/>
    <x v="1457"/>
  </r>
  <r>
    <x v="1466"/>
    <x v="460"/>
    <x v="774"/>
    <x v="774"/>
    <x v="0"/>
    <x v="464"/>
    <x v="3"/>
    <x v="4"/>
    <x v="1441"/>
    <x v="8"/>
    <x v="1"/>
    <x v="1"/>
    <x v="18"/>
    <x v="1464"/>
    <x v="1458"/>
  </r>
  <r>
    <x v="1467"/>
    <x v="461"/>
    <x v="85"/>
    <x v="85"/>
    <x v="0"/>
    <x v="66"/>
    <x v="2"/>
    <x v="3"/>
    <x v="1442"/>
    <x v="6"/>
    <x v="2"/>
    <x v="1"/>
    <x v="25"/>
    <x v="1465"/>
    <x v="1459"/>
  </r>
  <r>
    <x v="1468"/>
    <x v="461"/>
    <x v="775"/>
    <x v="775"/>
    <x v="0"/>
    <x v="465"/>
    <x v="1"/>
    <x v="2"/>
    <x v="1443"/>
    <x v="30"/>
    <x v="1"/>
    <x v="2"/>
    <x v="11"/>
    <x v="1466"/>
    <x v="1460"/>
  </r>
  <r>
    <x v="1469"/>
    <x v="462"/>
    <x v="776"/>
    <x v="776"/>
    <x v="0"/>
    <x v="466"/>
    <x v="1"/>
    <x v="4"/>
    <x v="1444"/>
    <x v="6"/>
    <x v="1"/>
    <x v="1"/>
    <x v="31"/>
    <x v="1467"/>
    <x v="1461"/>
  </r>
  <r>
    <x v="1470"/>
    <x v="463"/>
    <x v="755"/>
    <x v="755"/>
    <x v="1"/>
    <x v="456"/>
    <x v="3"/>
    <x v="2"/>
    <x v="1445"/>
    <x v="8"/>
    <x v="0"/>
    <x v="2"/>
    <x v="3"/>
    <x v="1468"/>
    <x v="1462"/>
  </r>
  <r>
    <x v="1471"/>
    <x v="464"/>
    <x v="655"/>
    <x v="655"/>
    <x v="0"/>
    <x v="399"/>
    <x v="2"/>
    <x v="0"/>
    <x v="1446"/>
    <x v="16"/>
    <x v="2"/>
    <x v="1"/>
    <x v="6"/>
    <x v="1469"/>
    <x v="1463"/>
  </r>
  <r>
    <x v="1472"/>
    <x v="465"/>
    <x v="777"/>
    <x v="777"/>
    <x v="0"/>
    <x v="467"/>
    <x v="2"/>
    <x v="5"/>
    <x v="1447"/>
    <x v="13"/>
    <x v="0"/>
    <x v="2"/>
    <x v="19"/>
    <x v="1470"/>
    <x v="1464"/>
  </r>
  <r>
    <x v="1473"/>
    <x v="465"/>
    <x v="96"/>
    <x v="96"/>
    <x v="0"/>
    <x v="9"/>
    <x v="1"/>
    <x v="5"/>
    <x v="1448"/>
    <x v="28"/>
    <x v="1"/>
    <x v="2"/>
    <x v="15"/>
    <x v="1471"/>
    <x v="1465"/>
  </r>
  <r>
    <x v="1474"/>
    <x v="465"/>
    <x v="519"/>
    <x v="519"/>
    <x v="0"/>
    <x v="5"/>
    <x v="1"/>
    <x v="5"/>
    <x v="1449"/>
    <x v="3"/>
    <x v="2"/>
    <x v="2"/>
    <x v="19"/>
    <x v="1472"/>
    <x v="1466"/>
  </r>
  <r>
    <x v="1475"/>
    <x v="465"/>
    <x v="684"/>
    <x v="684"/>
    <x v="0"/>
    <x v="417"/>
    <x v="1"/>
    <x v="1"/>
    <x v="1450"/>
    <x v="28"/>
    <x v="2"/>
    <x v="2"/>
    <x v="38"/>
    <x v="1473"/>
    <x v="1467"/>
  </r>
  <r>
    <x v="1476"/>
    <x v="466"/>
    <x v="612"/>
    <x v="612"/>
    <x v="1"/>
    <x v="378"/>
    <x v="2"/>
    <x v="0"/>
    <x v="1451"/>
    <x v="33"/>
    <x v="0"/>
    <x v="2"/>
    <x v="22"/>
    <x v="1474"/>
    <x v="1468"/>
  </r>
  <r>
    <x v="1477"/>
    <x v="466"/>
    <x v="83"/>
    <x v="83"/>
    <x v="1"/>
    <x v="64"/>
    <x v="2"/>
    <x v="2"/>
    <x v="1452"/>
    <x v="15"/>
    <x v="2"/>
    <x v="2"/>
    <x v="22"/>
    <x v="1475"/>
    <x v="1469"/>
  </r>
  <r>
    <x v="1478"/>
    <x v="466"/>
    <x v="778"/>
    <x v="778"/>
    <x v="0"/>
    <x v="0"/>
    <x v="1"/>
    <x v="2"/>
    <x v="1453"/>
    <x v="7"/>
    <x v="1"/>
    <x v="1"/>
    <x v="37"/>
    <x v="1476"/>
    <x v="1470"/>
  </r>
  <r>
    <x v="1479"/>
    <x v="467"/>
    <x v="779"/>
    <x v="779"/>
    <x v="0"/>
    <x v="468"/>
    <x v="1"/>
    <x v="6"/>
    <x v="1454"/>
    <x v="11"/>
    <x v="0"/>
    <x v="1"/>
    <x v="37"/>
    <x v="1477"/>
    <x v="1471"/>
  </r>
  <r>
    <x v="1480"/>
    <x v="467"/>
    <x v="780"/>
    <x v="780"/>
    <x v="0"/>
    <x v="58"/>
    <x v="3"/>
    <x v="5"/>
    <x v="1455"/>
    <x v="12"/>
    <x v="1"/>
    <x v="2"/>
    <x v="24"/>
    <x v="1478"/>
    <x v="1472"/>
  </r>
  <r>
    <x v="1481"/>
    <x v="467"/>
    <x v="265"/>
    <x v="265"/>
    <x v="0"/>
    <x v="171"/>
    <x v="0"/>
    <x v="4"/>
    <x v="1456"/>
    <x v="23"/>
    <x v="2"/>
    <x v="0"/>
    <x v="30"/>
    <x v="1479"/>
    <x v="1473"/>
  </r>
  <r>
    <x v="1482"/>
    <x v="467"/>
    <x v="405"/>
    <x v="405"/>
    <x v="1"/>
    <x v="2"/>
    <x v="1"/>
    <x v="0"/>
    <x v="1457"/>
    <x v="17"/>
    <x v="2"/>
    <x v="1"/>
    <x v="37"/>
    <x v="1480"/>
    <x v="1474"/>
  </r>
  <r>
    <x v="1483"/>
    <x v="467"/>
    <x v="560"/>
    <x v="560"/>
    <x v="0"/>
    <x v="342"/>
    <x v="2"/>
    <x v="2"/>
    <x v="1458"/>
    <x v="4"/>
    <x v="2"/>
    <x v="2"/>
    <x v="36"/>
    <x v="1481"/>
    <x v="1475"/>
  </r>
  <r>
    <x v="1484"/>
    <x v="468"/>
    <x v="166"/>
    <x v="166"/>
    <x v="0"/>
    <x v="9"/>
    <x v="0"/>
    <x v="4"/>
    <x v="1459"/>
    <x v="4"/>
    <x v="1"/>
    <x v="2"/>
    <x v="23"/>
    <x v="1482"/>
    <x v="1476"/>
  </r>
  <r>
    <x v="1485"/>
    <x v="469"/>
    <x v="781"/>
    <x v="781"/>
    <x v="1"/>
    <x v="469"/>
    <x v="2"/>
    <x v="3"/>
    <x v="1460"/>
    <x v="15"/>
    <x v="1"/>
    <x v="1"/>
    <x v="10"/>
    <x v="1483"/>
    <x v="1477"/>
  </r>
  <r>
    <x v="1486"/>
    <x v="469"/>
    <x v="318"/>
    <x v="318"/>
    <x v="1"/>
    <x v="9"/>
    <x v="1"/>
    <x v="3"/>
    <x v="1461"/>
    <x v="27"/>
    <x v="0"/>
    <x v="2"/>
    <x v="40"/>
    <x v="1484"/>
    <x v="1478"/>
  </r>
  <r>
    <x v="1487"/>
    <x v="470"/>
    <x v="48"/>
    <x v="48"/>
    <x v="1"/>
    <x v="38"/>
    <x v="1"/>
    <x v="3"/>
    <x v="1462"/>
    <x v="34"/>
    <x v="0"/>
    <x v="2"/>
    <x v="19"/>
    <x v="1485"/>
    <x v="1479"/>
  </r>
  <r>
    <x v="1488"/>
    <x v="470"/>
    <x v="216"/>
    <x v="216"/>
    <x v="0"/>
    <x v="142"/>
    <x v="0"/>
    <x v="0"/>
    <x v="1463"/>
    <x v="30"/>
    <x v="1"/>
    <x v="2"/>
    <x v="11"/>
    <x v="1486"/>
    <x v="1480"/>
  </r>
  <r>
    <x v="1489"/>
    <x v="470"/>
    <x v="782"/>
    <x v="782"/>
    <x v="1"/>
    <x v="470"/>
    <x v="2"/>
    <x v="1"/>
    <x v="1464"/>
    <x v="18"/>
    <x v="2"/>
    <x v="0"/>
    <x v="0"/>
    <x v="1487"/>
    <x v="1481"/>
  </r>
  <r>
    <x v="1490"/>
    <x v="470"/>
    <x v="561"/>
    <x v="561"/>
    <x v="1"/>
    <x v="343"/>
    <x v="1"/>
    <x v="0"/>
    <x v="1465"/>
    <x v="27"/>
    <x v="2"/>
    <x v="2"/>
    <x v="7"/>
    <x v="1488"/>
    <x v="1482"/>
  </r>
  <r>
    <x v="1491"/>
    <x v="471"/>
    <x v="174"/>
    <x v="174"/>
    <x v="1"/>
    <x v="114"/>
    <x v="2"/>
    <x v="5"/>
    <x v="1466"/>
    <x v="21"/>
    <x v="2"/>
    <x v="2"/>
    <x v="11"/>
    <x v="1489"/>
    <x v="1483"/>
  </r>
  <r>
    <x v="1492"/>
    <x v="471"/>
    <x v="573"/>
    <x v="573"/>
    <x v="0"/>
    <x v="55"/>
    <x v="1"/>
    <x v="3"/>
    <x v="1467"/>
    <x v="27"/>
    <x v="2"/>
    <x v="1"/>
    <x v="37"/>
    <x v="1490"/>
    <x v="1484"/>
  </r>
  <r>
    <x v="1493"/>
    <x v="471"/>
    <x v="783"/>
    <x v="783"/>
    <x v="1"/>
    <x v="34"/>
    <x v="0"/>
    <x v="5"/>
    <x v="1468"/>
    <x v="13"/>
    <x v="1"/>
    <x v="2"/>
    <x v="35"/>
    <x v="1491"/>
    <x v="1485"/>
  </r>
  <r>
    <x v="1494"/>
    <x v="471"/>
    <x v="668"/>
    <x v="668"/>
    <x v="1"/>
    <x v="48"/>
    <x v="1"/>
    <x v="6"/>
    <x v="1469"/>
    <x v="20"/>
    <x v="1"/>
    <x v="0"/>
    <x v="30"/>
    <x v="1492"/>
    <x v="1486"/>
  </r>
  <r>
    <x v="1495"/>
    <x v="471"/>
    <x v="733"/>
    <x v="733"/>
    <x v="1"/>
    <x v="441"/>
    <x v="3"/>
    <x v="5"/>
    <x v="1470"/>
    <x v="11"/>
    <x v="1"/>
    <x v="2"/>
    <x v="8"/>
    <x v="1493"/>
    <x v="1487"/>
  </r>
  <r>
    <x v="1496"/>
    <x v="472"/>
    <x v="424"/>
    <x v="424"/>
    <x v="1"/>
    <x v="262"/>
    <x v="0"/>
    <x v="5"/>
    <x v="1471"/>
    <x v="21"/>
    <x v="1"/>
    <x v="2"/>
    <x v="40"/>
    <x v="1494"/>
    <x v="1488"/>
  </r>
  <r>
    <x v="1497"/>
    <x v="472"/>
    <x v="784"/>
    <x v="784"/>
    <x v="0"/>
    <x v="471"/>
    <x v="2"/>
    <x v="0"/>
    <x v="1472"/>
    <x v="7"/>
    <x v="1"/>
    <x v="1"/>
    <x v="16"/>
    <x v="1495"/>
    <x v="1489"/>
  </r>
  <r>
    <x v="1498"/>
    <x v="472"/>
    <x v="618"/>
    <x v="618"/>
    <x v="0"/>
    <x v="380"/>
    <x v="3"/>
    <x v="5"/>
    <x v="741"/>
    <x v="26"/>
    <x v="2"/>
    <x v="2"/>
    <x v="17"/>
    <x v="1496"/>
    <x v="1490"/>
  </r>
  <r>
    <x v="1499"/>
    <x v="472"/>
    <x v="356"/>
    <x v="356"/>
    <x v="0"/>
    <x v="222"/>
    <x v="3"/>
    <x v="3"/>
    <x v="1473"/>
    <x v="33"/>
    <x v="2"/>
    <x v="2"/>
    <x v="15"/>
    <x v="1497"/>
    <x v="1491"/>
  </r>
  <r>
    <x v="1500"/>
    <x v="473"/>
    <x v="473"/>
    <x v="473"/>
    <x v="0"/>
    <x v="293"/>
    <x v="2"/>
    <x v="0"/>
    <x v="1474"/>
    <x v="2"/>
    <x v="2"/>
    <x v="2"/>
    <x v="34"/>
    <x v="1498"/>
    <x v="1492"/>
  </r>
  <r>
    <x v="1501"/>
    <x v="473"/>
    <x v="480"/>
    <x v="480"/>
    <x v="0"/>
    <x v="55"/>
    <x v="2"/>
    <x v="1"/>
    <x v="1475"/>
    <x v="13"/>
    <x v="0"/>
    <x v="2"/>
    <x v="15"/>
    <x v="1499"/>
    <x v="1493"/>
  </r>
  <r>
    <x v="1502"/>
    <x v="473"/>
    <x v="785"/>
    <x v="785"/>
    <x v="1"/>
    <x v="472"/>
    <x v="1"/>
    <x v="0"/>
    <x v="1476"/>
    <x v="13"/>
    <x v="1"/>
    <x v="2"/>
    <x v="3"/>
    <x v="1500"/>
    <x v="1494"/>
  </r>
  <r>
    <x v="1503"/>
    <x v="473"/>
    <x v="319"/>
    <x v="319"/>
    <x v="0"/>
    <x v="200"/>
    <x v="1"/>
    <x v="1"/>
    <x v="1477"/>
    <x v="12"/>
    <x v="1"/>
    <x v="1"/>
    <x v="6"/>
    <x v="1501"/>
    <x v="1495"/>
  </r>
  <r>
    <x v="1504"/>
    <x v="474"/>
    <x v="552"/>
    <x v="552"/>
    <x v="1"/>
    <x v="336"/>
    <x v="1"/>
    <x v="3"/>
    <x v="1478"/>
    <x v="7"/>
    <x v="1"/>
    <x v="0"/>
    <x v="9"/>
    <x v="1502"/>
    <x v="1496"/>
  </r>
  <r>
    <x v="1505"/>
    <x v="474"/>
    <x v="638"/>
    <x v="638"/>
    <x v="0"/>
    <x v="390"/>
    <x v="1"/>
    <x v="6"/>
    <x v="1479"/>
    <x v="18"/>
    <x v="1"/>
    <x v="2"/>
    <x v="8"/>
    <x v="1503"/>
    <x v="1497"/>
  </r>
  <r>
    <x v="1506"/>
    <x v="474"/>
    <x v="777"/>
    <x v="777"/>
    <x v="0"/>
    <x v="467"/>
    <x v="2"/>
    <x v="2"/>
    <x v="1480"/>
    <x v="6"/>
    <x v="2"/>
    <x v="1"/>
    <x v="27"/>
    <x v="1504"/>
    <x v="1498"/>
  </r>
  <r>
    <x v="1507"/>
    <x v="474"/>
    <x v="410"/>
    <x v="410"/>
    <x v="1"/>
    <x v="0"/>
    <x v="2"/>
    <x v="4"/>
    <x v="1481"/>
    <x v="12"/>
    <x v="0"/>
    <x v="2"/>
    <x v="8"/>
    <x v="1505"/>
    <x v="1499"/>
  </r>
  <r>
    <x v="1508"/>
    <x v="475"/>
    <x v="698"/>
    <x v="698"/>
    <x v="0"/>
    <x v="426"/>
    <x v="3"/>
    <x v="3"/>
    <x v="1482"/>
    <x v="16"/>
    <x v="2"/>
    <x v="2"/>
    <x v="7"/>
    <x v="1506"/>
    <x v="1500"/>
  </r>
  <r>
    <x v="1509"/>
    <x v="475"/>
    <x v="320"/>
    <x v="320"/>
    <x v="1"/>
    <x v="201"/>
    <x v="2"/>
    <x v="0"/>
    <x v="1483"/>
    <x v="15"/>
    <x v="2"/>
    <x v="1"/>
    <x v="1"/>
    <x v="1507"/>
    <x v="1501"/>
  </r>
  <r>
    <x v="1510"/>
    <x v="476"/>
    <x v="215"/>
    <x v="215"/>
    <x v="0"/>
    <x v="9"/>
    <x v="3"/>
    <x v="3"/>
    <x v="1484"/>
    <x v="25"/>
    <x v="0"/>
    <x v="1"/>
    <x v="29"/>
    <x v="1508"/>
    <x v="1502"/>
  </r>
  <r>
    <x v="1511"/>
    <x v="476"/>
    <x v="786"/>
    <x v="786"/>
    <x v="1"/>
    <x v="473"/>
    <x v="2"/>
    <x v="5"/>
    <x v="1485"/>
    <x v="14"/>
    <x v="2"/>
    <x v="0"/>
    <x v="28"/>
    <x v="1509"/>
    <x v="1503"/>
  </r>
  <r>
    <x v="1512"/>
    <x v="476"/>
    <x v="787"/>
    <x v="787"/>
    <x v="0"/>
    <x v="0"/>
    <x v="2"/>
    <x v="6"/>
    <x v="1075"/>
    <x v="26"/>
    <x v="1"/>
    <x v="2"/>
    <x v="21"/>
    <x v="1510"/>
    <x v="1083"/>
  </r>
  <r>
    <x v="1513"/>
    <x v="476"/>
    <x v="788"/>
    <x v="788"/>
    <x v="0"/>
    <x v="474"/>
    <x v="0"/>
    <x v="3"/>
    <x v="1486"/>
    <x v="7"/>
    <x v="0"/>
    <x v="2"/>
    <x v="35"/>
    <x v="1511"/>
    <x v="1504"/>
  </r>
  <r>
    <x v="1514"/>
    <x v="477"/>
    <x v="658"/>
    <x v="658"/>
    <x v="0"/>
    <x v="402"/>
    <x v="1"/>
    <x v="4"/>
    <x v="1487"/>
    <x v="24"/>
    <x v="2"/>
    <x v="1"/>
    <x v="29"/>
    <x v="1512"/>
    <x v="1505"/>
  </r>
  <r>
    <x v="1515"/>
    <x v="477"/>
    <x v="570"/>
    <x v="570"/>
    <x v="0"/>
    <x v="350"/>
    <x v="2"/>
    <x v="0"/>
    <x v="1488"/>
    <x v="16"/>
    <x v="1"/>
    <x v="2"/>
    <x v="15"/>
    <x v="1513"/>
    <x v="1506"/>
  </r>
  <r>
    <x v="1516"/>
    <x v="477"/>
    <x v="506"/>
    <x v="506"/>
    <x v="1"/>
    <x v="311"/>
    <x v="3"/>
    <x v="5"/>
    <x v="1489"/>
    <x v="28"/>
    <x v="1"/>
    <x v="2"/>
    <x v="17"/>
    <x v="1514"/>
    <x v="1507"/>
  </r>
  <r>
    <x v="1517"/>
    <x v="477"/>
    <x v="789"/>
    <x v="789"/>
    <x v="0"/>
    <x v="48"/>
    <x v="3"/>
    <x v="5"/>
    <x v="973"/>
    <x v="27"/>
    <x v="1"/>
    <x v="1"/>
    <x v="37"/>
    <x v="1515"/>
    <x v="1508"/>
  </r>
  <r>
    <x v="1518"/>
    <x v="477"/>
    <x v="8"/>
    <x v="8"/>
    <x v="0"/>
    <x v="7"/>
    <x v="2"/>
    <x v="3"/>
    <x v="1490"/>
    <x v="9"/>
    <x v="1"/>
    <x v="1"/>
    <x v="14"/>
    <x v="1516"/>
    <x v="1509"/>
  </r>
  <r>
    <x v="1519"/>
    <x v="478"/>
    <x v="591"/>
    <x v="591"/>
    <x v="1"/>
    <x v="362"/>
    <x v="2"/>
    <x v="3"/>
    <x v="1491"/>
    <x v="30"/>
    <x v="1"/>
    <x v="1"/>
    <x v="27"/>
    <x v="1517"/>
    <x v="1510"/>
  </r>
  <r>
    <x v="1520"/>
    <x v="478"/>
    <x v="152"/>
    <x v="152"/>
    <x v="1"/>
    <x v="101"/>
    <x v="1"/>
    <x v="5"/>
    <x v="1492"/>
    <x v="18"/>
    <x v="2"/>
    <x v="2"/>
    <x v="34"/>
    <x v="1518"/>
    <x v="1511"/>
  </r>
  <r>
    <x v="1521"/>
    <x v="479"/>
    <x v="790"/>
    <x v="790"/>
    <x v="0"/>
    <x v="475"/>
    <x v="1"/>
    <x v="6"/>
    <x v="1493"/>
    <x v="11"/>
    <x v="1"/>
    <x v="1"/>
    <x v="29"/>
    <x v="1519"/>
    <x v="1512"/>
  </r>
  <r>
    <x v="1522"/>
    <x v="479"/>
    <x v="28"/>
    <x v="28"/>
    <x v="1"/>
    <x v="20"/>
    <x v="2"/>
    <x v="6"/>
    <x v="1494"/>
    <x v="20"/>
    <x v="0"/>
    <x v="2"/>
    <x v="24"/>
    <x v="1520"/>
    <x v="1513"/>
  </r>
  <r>
    <x v="1523"/>
    <x v="480"/>
    <x v="791"/>
    <x v="791"/>
    <x v="1"/>
    <x v="476"/>
    <x v="2"/>
    <x v="3"/>
    <x v="1495"/>
    <x v="32"/>
    <x v="1"/>
    <x v="1"/>
    <x v="16"/>
    <x v="1521"/>
    <x v="1514"/>
  </r>
  <r>
    <x v="1524"/>
    <x v="480"/>
    <x v="388"/>
    <x v="388"/>
    <x v="0"/>
    <x v="241"/>
    <x v="0"/>
    <x v="0"/>
    <x v="1496"/>
    <x v="16"/>
    <x v="2"/>
    <x v="2"/>
    <x v="35"/>
    <x v="1522"/>
    <x v="1515"/>
  </r>
  <r>
    <x v="1525"/>
    <x v="480"/>
    <x v="319"/>
    <x v="319"/>
    <x v="0"/>
    <x v="200"/>
    <x v="1"/>
    <x v="5"/>
    <x v="1497"/>
    <x v="26"/>
    <x v="1"/>
    <x v="0"/>
    <x v="9"/>
    <x v="1523"/>
    <x v="1516"/>
  </r>
  <r>
    <x v="1526"/>
    <x v="481"/>
    <x v="754"/>
    <x v="754"/>
    <x v="0"/>
    <x v="117"/>
    <x v="2"/>
    <x v="6"/>
    <x v="1498"/>
    <x v="22"/>
    <x v="2"/>
    <x v="1"/>
    <x v="18"/>
    <x v="1524"/>
    <x v="1517"/>
  </r>
  <r>
    <x v="1527"/>
    <x v="481"/>
    <x v="115"/>
    <x v="115"/>
    <x v="0"/>
    <x v="80"/>
    <x v="2"/>
    <x v="2"/>
    <x v="1499"/>
    <x v="7"/>
    <x v="2"/>
    <x v="0"/>
    <x v="0"/>
    <x v="1525"/>
    <x v="1518"/>
  </r>
  <r>
    <x v="1528"/>
    <x v="481"/>
    <x v="227"/>
    <x v="227"/>
    <x v="1"/>
    <x v="48"/>
    <x v="2"/>
    <x v="4"/>
    <x v="1500"/>
    <x v="5"/>
    <x v="2"/>
    <x v="0"/>
    <x v="30"/>
    <x v="1526"/>
    <x v="1519"/>
  </r>
  <r>
    <x v="1529"/>
    <x v="481"/>
    <x v="538"/>
    <x v="538"/>
    <x v="0"/>
    <x v="327"/>
    <x v="1"/>
    <x v="6"/>
    <x v="1501"/>
    <x v="30"/>
    <x v="2"/>
    <x v="2"/>
    <x v="26"/>
    <x v="1527"/>
    <x v="1520"/>
  </r>
  <r>
    <x v="1530"/>
    <x v="481"/>
    <x v="274"/>
    <x v="274"/>
    <x v="1"/>
    <x v="0"/>
    <x v="2"/>
    <x v="3"/>
    <x v="1502"/>
    <x v="25"/>
    <x v="2"/>
    <x v="1"/>
    <x v="12"/>
    <x v="1528"/>
    <x v="1521"/>
  </r>
  <r>
    <x v="1531"/>
    <x v="482"/>
    <x v="424"/>
    <x v="424"/>
    <x v="1"/>
    <x v="262"/>
    <x v="1"/>
    <x v="4"/>
    <x v="1503"/>
    <x v="34"/>
    <x v="1"/>
    <x v="2"/>
    <x v="19"/>
    <x v="1529"/>
    <x v="1522"/>
  </r>
  <r>
    <x v="1532"/>
    <x v="482"/>
    <x v="749"/>
    <x v="749"/>
    <x v="1"/>
    <x v="0"/>
    <x v="1"/>
    <x v="2"/>
    <x v="1504"/>
    <x v="7"/>
    <x v="2"/>
    <x v="2"/>
    <x v="26"/>
    <x v="1530"/>
    <x v="1523"/>
  </r>
  <r>
    <x v="1533"/>
    <x v="483"/>
    <x v="130"/>
    <x v="130"/>
    <x v="0"/>
    <x v="91"/>
    <x v="2"/>
    <x v="5"/>
    <x v="1505"/>
    <x v="0"/>
    <x v="2"/>
    <x v="0"/>
    <x v="9"/>
    <x v="1531"/>
    <x v="1524"/>
  </r>
  <r>
    <x v="1534"/>
    <x v="484"/>
    <x v="792"/>
    <x v="792"/>
    <x v="1"/>
    <x v="477"/>
    <x v="2"/>
    <x v="6"/>
    <x v="1506"/>
    <x v="12"/>
    <x v="2"/>
    <x v="1"/>
    <x v="25"/>
    <x v="1532"/>
    <x v="1525"/>
  </r>
  <r>
    <x v="1535"/>
    <x v="484"/>
    <x v="342"/>
    <x v="342"/>
    <x v="0"/>
    <x v="212"/>
    <x v="2"/>
    <x v="0"/>
    <x v="1507"/>
    <x v="1"/>
    <x v="0"/>
    <x v="2"/>
    <x v="8"/>
    <x v="1533"/>
    <x v="1526"/>
  </r>
  <r>
    <x v="1536"/>
    <x v="485"/>
    <x v="793"/>
    <x v="793"/>
    <x v="1"/>
    <x v="0"/>
    <x v="3"/>
    <x v="4"/>
    <x v="1508"/>
    <x v="31"/>
    <x v="2"/>
    <x v="2"/>
    <x v="35"/>
    <x v="1534"/>
    <x v="1527"/>
  </r>
  <r>
    <x v="1537"/>
    <x v="485"/>
    <x v="11"/>
    <x v="11"/>
    <x v="1"/>
    <x v="9"/>
    <x v="1"/>
    <x v="4"/>
    <x v="1509"/>
    <x v="19"/>
    <x v="2"/>
    <x v="1"/>
    <x v="31"/>
    <x v="1535"/>
    <x v="1528"/>
  </r>
  <r>
    <x v="1538"/>
    <x v="485"/>
    <x v="201"/>
    <x v="201"/>
    <x v="0"/>
    <x v="130"/>
    <x v="3"/>
    <x v="6"/>
    <x v="1510"/>
    <x v="22"/>
    <x v="1"/>
    <x v="2"/>
    <x v="3"/>
    <x v="1536"/>
    <x v="1529"/>
  </r>
  <r>
    <x v="1539"/>
    <x v="485"/>
    <x v="290"/>
    <x v="290"/>
    <x v="0"/>
    <x v="55"/>
    <x v="1"/>
    <x v="2"/>
    <x v="1511"/>
    <x v="0"/>
    <x v="1"/>
    <x v="1"/>
    <x v="33"/>
    <x v="1537"/>
    <x v="1530"/>
  </r>
  <r>
    <x v="1540"/>
    <x v="486"/>
    <x v="683"/>
    <x v="683"/>
    <x v="1"/>
    <x v="5"/>
    <x v="0"/>
    <x v="3"/>
    <x v="1512"/>
    <x v="30"/>
    <x v="0"/>
    <x v="1"/>
    <x v="1"/>
    <x v="1538"/>
    <x v="1531"/>
  </r>
  <r>
    <x v="1541"/>
    <x v="486"/>
    <x v="794"/>
    <x v="794"/>
    <x v="1"/>
    <x v="9"/>
    <x v="2"/>
    <x v="1"/>
    <x v="1513"/>
    <x v="17"/>
    <x v="2"/>
    <x v="2"/>
    <x v="7"/>
    <x v="1539"/>
    <x v="1532"/>
  </r>
  <r>
    <x v="1542"/>
    <x v="486"/>
    <x v="795"/>
    <x v="795"/>
    <x v="0"/>
    <x v="478"/>
    <x v="2"/>
    <x v="4"/>
    <x v="1514"/>
    <x v="6"/>
    <x v="0"/>
    <x v="2"/>
    <x v="39"/>
    <x v="1540"/>
    <x v="1533"/>
  </r>
  <r>
    <x v="1543"/>
    <x v="487"/>
    <x v="103"/>
    <x v="103"/>
    <x v="1"/>
    <x v="9"/>
    <x v="1"/>
    <x v="4"/>
    <x v="1515"/>
    <x v="8"/>
    <x v="2"/>
    <x v="1"/>
    <x v="18"/>
    <x v="1541"/>
    <x v="1534"/>
  </r>
  <r>
    <x v="1544"/>
    <x v="487"/>
    <x v="399"/>
    <x v="399"/>
    <x v="1"/>
    <x v="5"/>
    <x v="2"/>
    <x v="1"/>
    <x v="1516"/>
    <x v="23"/>
    <x v="0"/>
    <x v="2"/>
    <x v="4"/>
    <x v="1542"/>
    <x v="1535"/>
  </r>
  <r>
    <x v="1545"/>
    <x v="487"/>
    <x v="513"/>
    <x v="513"/>
    <x v="0"/>
    <x v="2"/>
    <x v="2"/>
    <x v="0"/>
    <x v="1517"/>
    <x v="25"/>
    <x v="2"/>
    <x v="2"/>
    <x v="39"/>
    <x v="1543"/>
    <x v="1536"/>
  </r>
  <r>
    <x v="1546"/>
    <x v="487"/>
    <x v="796"/>
    <x v="796"/>
    <x v="1"/>
    <x v="55"/>
    <x v="3"/>
    <x v="6"/>
    <x v="1518"/>
    <x v="28"/>
    <x v="1"/>
    <x v="2"/>
    <x v="35"/>
    <x v="1544"/>
    <x v="1537"/>
  </r>
  <r>
    <x v="1547"/>
    <x v="487"/>
    <x v="70"/>
    <x v="70"/>
    <x v="0"/>
    <x v="55"/>
    <x v="1"/>
    <x v="5"/>
    <x v="1519"/>
    <x v="7"/>
    <x v="1"/>
    <x v="2"/>
    <x v="4"/>
    <x v="1545"/>
    <x v="1538"/>
  </r>
  <r>
    <x v="1548"/>
    <x v="487"/>
    <x v="797"/>
    <x v="797"/>
    <x v="1"/>
    <x v="479"/>
    <x v="1"/>
    <x v="2"/>
    <x v="1520"/>
    <x v="16"/>
    <x v="2"/>
    <x v="2"/>
    <x v="26"/>
    <x v="1546"/>
    <x v="1539"/>
  </r>
  <r>
    <x v="1549"/>
    <x v="487"/>
    <x v="798"/>
    <x v="798"/>
    <x v="0"/>
    <x v="480"/>
    <x v="1"/>
    <x v="0"/>
    <x v="1521"/>
    <x v="12"/>
    <x v="1"/>
    <x v="0"/>
    <x v="9"/>
    <x v="1547"/>
    <x v="1540"/>
  </r>
  <r>
    <x v="1550"/>
    <x v="488"/>
    <x v="659"/>
    <x v="659"/>
    <x v="1"/>
    <x v="403"/>
    <x v="2"/>
    <x v="3"/>
    <x v="1522"/>
    <x v="8"/>
    <x v="1"/>
    <x v="1"/>
    <x v="25"/>
    <x v="1548"/>
    <x v="1541"/>
  </r>
  <r>
    <x v="1551"/>
    <x v="488"/>
    <x v="315"/>
    <x v="315"/>
    <x v="1"/>
    <x v="58"/>
    <x v="1"/>
    <x v="3"/>
    <x v="1523"/>
    <x v="28"/>
    <x v="1"/>
    <x v="2"/>
    <x v="24"/>
    <x v="1549"/>
    <x v="1542"/>
  </r>
  <r>
    <x v="1552"/>
    <x v="489"/>
    <x v="756"/>
    <x v="756"/>
    <x v="1"/>
    <x v="457"/>
    <x v="2"/>
    <x v="0"/>
    <x v="1524"/>
    <x v="5"/>
    <x v="2"/>
    <x v="2"/>
    <x v="17"/>
    <x v="1550"/>
    <x v="1543"/>
  </r>
  <r>
    <x v="1553"/>
    <x v="490"/>
    <x v="33"/>
    <x v="33"/>
    <x v="0"/>
    <x v="25"/>
    <x v="0"/>
    <x v="4"/>
    <x v="1525"/>
    <x v="22"/>
    <x v="2"/>
    <x v="1"/>
    <x v="6"/>
    <x v="1551"/>
    <x v="1544"/>
  </r>
  <r>
    <x v="1554"/>
    <x v="490"/>
    <x v="177"/>
    <x v="177"/>
    <x v="1"/>
    <x v="116"/>
    <x v="0"/>
    <x v="0"/>
    <x v="1526"/>
    <x v="15"/>
    <x v="2"/>
    <x v="2"/>
    <x v="35"/>
    <x v="1552"/>
    <x v="1545"/>
  </r>
  <r>
    <x v="1555"/>
    <x v="491"/>
    <x v="92"/>
    <x v="92"/>
    <x v="1"/>
    <x v="5"/>
    <x v="2"/>
    <x v="5"/>
    <x v="1527"/>
    <x v="32"/>
    <x v="1"/>
    <x v="2"/>
    <x v="38"/>
    <x v="1553"/>
    <x v="1546"/>
  </r>
  <r>
    <x v="1556"/>
    <x v="491"/>
    <x v="799"/>
    <x v="799"/>
    <x v="0"/>
    <x v="481"/>
    <x v="1"/>
    <x v="1"/>
    <x v="1528"/>
    <x v="3"/>
    <x v="1"/>
    <x v="1"/>
    <x v="14"/>
    <x v="1554"/>
    <x v="1547"/>
  </r>
  <r>
    <x v="1557"/>
    <x v="491"/>
    <x v="800"/>
    <x v="800"/>
    <x v="0"/>
    <x v="34"/>
    <x v="2"/>
    <x v="3"/>
    <x v="1529"/>
    <x v="20"/>
    <x v="2"/>
    <x v="2"/>
    <x v="22"/>
    <x v="1555"/>
    <x v="1548"/>
  </r>
  <r>
    <x v="1558"/>
    <x v="492"/>
    <x v="677"/>
    <x v="677"/>
    <x v="1"/>
    <x v="412"/>
    <x v="2"/>
    <x v="6"/>
    <x v="1530"/>
    <x v="27"/>
    <x v="2"/>
    <x v="2"/>
    <x v="13"/>
    <x v="1556"/>
    <x v="1549"/>
  </r>
  <r>
    <x v="1559"/>
    <x v="492"/>
    <x v="447"/>
    <x v="447"/>
    <x v="1"/>
    <x v="2"/>
    <x v="1"/>
    <x v="1"/>
    <x v="1531"/>
    <x v="30"/>
    <x v="2"/>
    <x v="2"/>
    <x v="11"/>
    <x v="1557"/>
    <x v="1550"/>
  </r>
  <r>
    <x v="1560"/>
    <x v="492"/>
    <x v="580"/>
    <x v="580"/>
    <x v="0"/>
    <x v="5"/>
    <x v="3"/>
    <x v="4"/>
    <x v="1532"/>
    <x v="4"/>
    <x v="1"/>
    <x v="0"/>
    <x v="0"/>
    <x v="1558"/>
    <x v="1551"/>
  </r>
  <r>
    <x v="1561"/>
    <x v="493"/>
    <x v="693"/>
    <x v="693"/>
    <x v="0"/>
    <x v="423"/>
    <x v="1"/>
    <x v="0"/>
    <x v="1533"/>
    <x v="20"/>
    <x v="1"/>
    <x v="1"/>
    <x v="27"/>
    <x v="1559"/>
    <x v="1552"/>
  </r>
  <r>
    <x v="1562"/>
    <x v="493"/>
    <x v="501"/>
    <x v="501"/>
    <x v="0"/>
    <x v="306"/>
    <x v="1"/>
    <x v="3"/>
    <x v="1534"/>
    <x v="27"/>
    <x v="1"/>
    <x v="1"/>
    <x v="37"/>
    <x v="1560"/>
    <x v="1553"/>
  </r>
  <r>
    <x v="1563"/>
    <x v="493"/>
    <x v="801"/>
    <x v="801"/>
    <x v="1"/>
    <x v="9"/>
    <x v="1"/>
    <x v="4"/>
    <x v="1535"/>
    <x v="30"/>
    <x v="0"/>
    <x v="2"/>
    <x v="15"/>
    <x v="1561"/>
    <x v="1554"/>
  </r>
  <r>
    <x v="1564"/>
    <x v="493"/>
    <x v="610"/>
    <x v="610"/>
    <x v="1"/>
    <x v="376"/>
    <x v="0"/>
    <x v="4"/>
    <x v="1536"/>
    <x v="32"/>
    <x v="0"/>
    <x v="1"/>
    <x v="10"/>
    <x v="1562"/>
    <x v="1555"/>
  </r>
  <r>
    <x v="1565"/>
    <x v="494"/>
    <x v="802"/>
    <x v="802"/>
    <x v="0"/>
    <x v="9"/>
    <x v="1"/>
    <x v="5"/>
    <x v="1537"/>
    <x v="13"/>
    <x v="1"/>
    <x v="1"/>
    <x v="37"/>
    <x v="1563"/>
    <x v="1556"/>
  </r>
  <r>
    <x v="1566"/>
    <x v="494"/>
    <x v="734"/>
    <x v="734"/>
    <x v="0"/>
    <x v="442"/>
    <x v="2"/>
    <x v="4"/>
    <x v="1538"/>
    <x v="20"/>
    <x v="2"/>
    <x v="2"/>
    <x v="26"/>
    <x v="1564"/>
    <x v="1557"/>
  </r>
  <r>
    <x v="1567"/>
    <x v="494"/>
    <x v="197"/>
    <x v="197"/>
    <x v="0"/>
    <x v="128"/>
    <x v="0"/>
    <x v="5"/>
    <x v="1539"/>
    <x v="19"/>
    <x v="2"/>
    <x v="2"/>
    <x v="7"/>
    <x v="1565"/>
    <x v="1558"/>
  </r>
  <r>
    <x v="1568"/>
    <x v="494"/>
    <x v="134"/>
    <x v="134"/>
    <x v="1"/>
    <x v="9"/>
    <x v="2"/>
    <x v="5"/>
    <x v="1540"/>
    <x v="33"/>
    <x v="1"/>
    <x v="2"/>
    <x v="38"/>
    <x v="1566"/>
    <x v="1559"/>
  </r>
  <r>
    <x v="1569"/>
    <x v="495"/>
    <x v="327"/>
    <x v="327"/>
    <x v="1"/>
    <x v="203"/>
    <x v="1"/>
    <x v="2"/>
    <x v="1541"/>
    <x v="7"/>
    <x v="0"/>
    <x v="1"/>
    <x v="16"/>
    <x v="1567"/>
    <x v="1560"/>
  </r>
  <r>
    <x v="1570"/>
    <x v="495"/>
    <x v="803"/>
    <x v="803"/>
    <x v="1"/>
    <x v="482"/>
    <x v="1"/>
    <x v="6"/>
    <x v="1542"/>
    <x v="33"/>
    <x v="1"/>
    <x v="2"/>
    <x v="8"/>
    <x v="1568"/>
    <x v="1561"/>
  </r>
  <r>
    <x v="1571"/>
    <x v="496"/>
    <x v="798"/>
    <x v="798"/>
    <x v="0"/>
    <x v="480"/>
    <x v="2"/>
    <x v="3"/>
    <x v="1543"/>
    <x v="13"/>
    <x v="0"/>
    <x v="1"/>
    <x v="14"/>
    <x v="1569"/>
    <x v="1562"/>
  </r>
  <r>
    <x v="1572"/>
    <x v="496"/>
    <x v="156"/>
    <x v="156"/>
    <x v="0"/>
    <x v="102"/>
    <x v="2"/>
    <x v="2"/>
    <x v="1544"/>
    <x v="30"/>
    <x v="2"/>
    <x v="1"/>
    <x v="18"/>
    <x v="1570"/>
    <x v="1563"/>
  </r>
  <r>
    <x v="1573"/>
    <x v="497"/>
    <x v="596"/>
    <x v="596"/>
    <x v="0"/>
    <x v="365"/>
    <x v="2"/>
    <x v="6"/>
    <x v="1545"/>
    <x v="3"/>
    <x v="2"/>
    <x v="1"/>
    <x v="18"/>
    <x v="1571"/>
    <x v="1564"/>
  </r>
  <r>
    <x v="1574"/>
    <x v="497"/>
    <x v="283"/>
    <x v="283"/>
    <x v="1"/>
    <x v="181"/>
    <x v="3"/>
    <x v="1"/>
    <x v="1546"/>
    <x v="28"/>
    <x v="1"/>
    <x v="0"/>
    <x v="9"/>
    <x v="1572"/>
    <x v="1565"/>
  </r>
  <r>
    <x v="1575"/>
    <x v="497"/>
    <x v="804"/>
    <x v="804"/>
    <x v="1"/>
    <x v="483"/>
    <x v="1"/>
    <x v="2"/>
    <x v="1547"/>
    <x v="8"/>
    <x v="1"/>
    <x v="1"/>
    <x v="25"/>
    <x v="1573"/>
    <x v="1566"/>
  </r>
  <r>
    <x v="1576"/>
    <x v="497"/>
    <x v="805"/>
    <x v="805"/>
    <x v="0"/>
    <x v="484"/>
    <x v="1"/>
    <x v="1"/>
    <x v="1548"/>
    <x v="28"/>
    <x v="1"/>
    <x v="1"/>
    <x v="37"/>
    <x v="1574"/>
    <x v="1567"/>
  </r>
  <r>
    <x v="1577"/>
    <x v="498"/>
    <x v="265"/>
    <x v="265"/>
    <x v="0"/>
    <x v="171"/>
    <x v="0"/>
    <x v="5"/>
    <x v="1549"/>
    <x v="23"/>
    <x v="2"/>
    <x v="1"/>
    <x v="10"/>
    <x v="1575"/>
    <x v="1568"/>
  </r>
  <r>
    <x v="1578"/>
    <x v="498"/>
    <x v="413"/>
    <x v="413"/>
    <x v="1"/>
    <x v="255"/>
    <x v="2"/>
    <x v="2"/>
    <x v="1550"/>
    <x v="30"/>
    <x v="1"/>
    <x v="0"/>
    <x v="0"/>
    <x v="1576"/>
    <x v="1569"/>
  </r>
  <r>
    <x v="1579"/>
    <x v="498"/>
    <x v="528"/>
    <x v="528"/>
    <x v="0"/>
    <x v="322"/>
    <x v="2"/>
    <x v="2"/>
    <x v="1551"/>
    <x v="10"/>
    <x v="2"/>
    <x v="2"/>
    <x v="21"/>
    <x v="1577"/>
    <x v="1570"/>
  </r>
  <r>
    <x v="1580"/>
    <x v="498"/>
    <x v="806"/>
    <x v="806"/>
    <x v="1"/>
    <x v="485"/>
    <x v="3"/>
    <x v="1"/>
    <x v="1552"/>
    <x v="4"/>
    <x v="1"/>
    <x v="2"/>
    <x v="13"/>
    <x v="1578"/>
    <x v="1571"/>
  </r>
  <r>
    <x v="1581"/>
    <x v="498"/>
    <x v="807"/>
    <x v="807"/>
    <x v="1"/>
    <x v="486"/>
    <x v="3"/>
    <x v="3"/>
    <x v="1553"/>
    <x v="2"/>
    <x v="1"/>
    <x v="2"/>
    <x v="23"/>
    <x v="1579"/>
    <x v="1572"/>
  </r>
  <r>
    <x v="1582"/>
    <x v="498"/>
    <x v="594"/>
    <x v="594"/>
    <x v="0"/>
    <x v="364"/>
    <x v="1"/>
    <x v="0"/>
    <x v="1554"/>
    <x v="21"/>
    <x v="2"/>
    <x v="1"/>
    <x v="37"/>
    <x v="1580"/>
    <x v="1573"/>
  </r>
  <r>
    <x v="1583"/>
    <x v="498"/>
    <x v="360"/>
    <x v="360"/>
    <x v="1"/>
    <x v="2"/>
    <x v="2"/>
    <x v="6"/>
    <x v="1555"/>
    <x v="8"/>
    <x v="2"/>
    <x v="1"/>
    <x v="2"/>
    <x v="1581"/>
    <x v="1574"/>
  </r>
  <r>
    <x v="1584"/>
    <x v="498"/>
    <x v="695"/>
    <x v="695"/>
    <x v="0"/>
    <x v="425"/>
    <x v="2"/>
    <x v="6"/>
    <x v="1556"/>
    <x v="32"/>
    <x v="1"/>
    <x v="2"/>
    <x v="23"/>
    <x v="1582"/>
    <x v="1575"/>
  </r>
  <r>
    <x v="1585"/>
    <x v="499"/>
    <x v="358"/>
    <x v="358"/>
    <x v="0"/>
    <x v="224"/>
    <x v="2"/>
    <x v="6"/>
    <x v="1557"/>
    <x v="16"/>
    <x v="0"/>
    <x v="2"/>
    <x v="34"/>
    <x v="1583"/>
    <x v="1576"/>
  </r>
  <r>
    <x v="1586"/>
    <x v="499"/>
    <x v="799"/>
    <x v="799"/>
    <x v="0"/>
    <x v="481"/>
    <x v="0"/>
    <x v="1"/>
    <x v="1558"/>
    <x v="4"/>
    <x v="1"/>
    <x v="1"/>
    <x v="16"/>
    <x v="1584"/>
    <x v="1577"/>
  </r>
  <r>
    <x v="1587"/>
    <x v="499"/>
    <x v="2"/>
    <x v="2"/>
    <x v="0"/>
    <x v="2"/>
    <x v="2"/>
    <x v="0"/>
    <x v="1559"/>
    <x v="20"/>
    <x v="1"/>
    <x v="1"/>
    <x v="20"/>
    <x v="1585"/>
    <x v="1578"/>
  </r>
  <r>
    <x v="1588"/>
    <x v="500"/>
    <x v="693"/>
    <x v="693"/>
    <x v="0"/>
    <x v="423"/>
    <x v="3"/>
    <x v="2"/>
    <x v="1560"/>
    <x v="22"/>
    <x v="0"/>
    <x v="2"/>
    <x v="13"/>
    <x v="1586"/>
    <x v="1579"/>
  </r>
  <r>
    <x v="1589"/>
    <x v="500"/>
    <x v="720"/>
    <x v="720"/>
    <x v="1"/>
    <x v="9"/>
    <x v="1"/>
    <x v="6"/>
    <x v="1561"/>
    <x v="13"/>
    <x v="1"/>
    <x v="1"/>
    <x v="33"/>
    <x v="1587"/>
    <x v="1580"/>
  </r>
  <r>
    <x v="1590"/>
    <x v="500"/>
    <x v="428"/>
    <x v="428"/>
    <x v="1"/>
    <x v="5"/>
    <x v="2"/>
    <x v="2"/>
    <x v="1562"/>
    <x v="13"/>
    <x v="2"/>
    <x v="2"/>
    <x v="17"/>
    <x v="1588"/>
    <x v="1581"/>
  </r>
  <r>
    <x v="1591"/>
    <x v="500"/>
    <x v="59"/>
    <x v="59"/>
    <x v="1"/>
    <x v="47"/>
    <x v="0"/>
    <x v="6"/>
    <x v="1563"/>
    <x v="21"/>
    <x v="1"/>
    <x v="2"/>
    <x v="22"/>
    <x v="1589"/>
    <x v="1582"/>
  </r>
  <r>
    <x v="1592"/>
    <x v="501"/>
    <x v="51"/>
    <x v="51"/>
    <x v="1"/>
    <x v="41"/>
    <x v="3"/>
    <x v="1"/>
    <x v="1564"/>
    <x v="28"/>
    <x v="2"/>
    <x v="1"/>
    <x v="25"/>
    <x v="1590"/>
    <x v="1583"/>
  </r>
  <r>
    <x v="1593"/>
    <x v="501"/>
    <x v="312"/>
    <x v="312"/>
    <x v="1"/>
    <x v="197"/>
    <x v="2"/>
    <x v="4"/>
    <x v="1565"/>
    <x v="23"/>
    <x v="1"/>
    <x v="2"/>
    <x v="23"/>
    <x v="1591"/>
    <x v="1584"/>
  </r>
  <r>
    <x v="1594"/>
    <x v="502"/>
    <x v="808"/>
    <x v="808"/>
    <x v="1"/>
    <x v="487"/>
    <x v="1"/>
    <x v="3"/>
    <x v="1566"/>
    <x v="13"/>
    <x v="2"/>
    <x v="2"/>
    <x v="40"/>
    <x v="1592"/>
    <x v="1585"/>
  </r>
  <r>
    <x v="1595"/>
    <x v="502"/>
    <x v="412"/>
    <x v="412"/>
    <x v="0"/>
    <x v="0"/>
    <x v="1"/>
    <x v="5"/>
    <x v="1567"/>
    <x v="11"/>
    <x v="1"/>
    <x v="1"/>
    <x v="2"/>
    <x v="1593"/>
    <x v="1586"/>
  </r>
  <r>
    <x v="1596"/>
    <x v="502"/>
    <x v="322"/>
    <x v="322"/>
    <x v="1"/>
    <x v="5"/>
    <x v="2"/>
    <x v="4"/>
    <x v="1568"/>
    <x v="28"/>
    <x v="1"/>
    <x v="2"/>
    <x v="15"/>
    <x v="1594"/>
    <x v="1587"/>
  </r>
  <r>
    <x v="1597"/>
    <x v="503"/>
    <x v="328"/>
    <x v="328"/>
    <x v="1"/>
    <x v="204"/>
    <x v="2"/>
    <x v="3"/>
    <x v="1569"/>
    <x v="12"/>
    <x v="1"/>
    <x v="2"/>
    <x v="13"/>
    <x v="1595"/>
    <x v="1588"/>
  </r>
  <r>
    <x v="1598"/>
    <x v="503"/>
    <x v="809"/>
    <x v="809"/>
    <x v="0"/>
    <x v="5"/>
    <x v="2"/>
    <x v="5"/>
    <x v="1570"/>
    <x v="27"/>
    <x v="2"/>
    <x v="2"/>
    <x v="4"/>
    <x v="1596"/>
    <x v="1589"/>
  </r>
  <r>
    <x v="1599"/>
    <x v="504"/>
    <x v="607"/>
    <x v="607"/>
    <x v="1"/>
    <x v="0"/>
    <x v="2"/>
    <x v="4"/>
    <x v="1571"/>
    <x v="17"/>
    <x v="1"/>
    <x v="1"/>
    <x v="33"/>
    <x v="1597"/>
    <x v="1590"/>
  </r>
  <r>
    <x v="1600"/>
    <x v="505"/>
    <x v="124"/>
    <x v="124"/>
    <x v="0"/>
    <x v="87"/>
    <x v="1"/>
    <x v="3"/>
    <x v="1572"/>
    <x v="30"/>
    <x v="1"/>
    <x v="1"/>
    <x v="14"/>
    <x v="1598"/>
    <x v="1591"/>
  </r>
  <r>
    <x v="1601"/>
    <x v="505"/>
    <x v="404"/>
    <x v="404"/>
    <x v="1"/>
    <x v="250"/>
    <x v="2"/>
    <x v="0"/>
    <x v="1573"/>
    <x v="32"/>
    <x v="1"/>
    <x v="1"/>
    <x v="29"/>
    <x v="1599"/>
    <x v="1592"/>
  </r>
  <r>
    <x v="1602"/>
    <x v="505"/>
    <x v="224"/>
    <x v="224"/>
    <x v="1"/>
    <x v="149"/>
    <x v="1"/>
    <x v="6"/>
    <x v="1574"/>
    <x v="23"/>
    <x v="1"/>
    <x v="0"/>
    <x v="28"/>
    <x v="1600"/>
    <x v="1593"/>
  </r>
  <r>
    <x v="1603"/>
    <x v="505"/>
    <x v="780"/>
    <x v="780"/>
    <x v="0"/>
    <x v="58"/>
    <x v="3"/>
    <x v="2"/>
    <x v="1575"/>
    <x v="26"/>
    <x v="1"/>
    <x v="2"/>
    <x v="23"/>
    <x v="1601"/>
    <x v="1594"/>
  </r>
  <r>
    <x v="1604"/>
    <x v="505"/>
    <x v="625"/>
    <x v="625"/>
    <x v="1"/>
    <x v="381"/>
    <x v="2"/>
    <x v="1"/>
    <x v="1576"/>
    <x v="0"/>
    <x v="2"/>
    <x v="2"/>
    <x v="7"/>
    <x v="1602"/>
    <x v="1595"/>
  </r>
  <r>
    <x v="1605"/>
    <x v="505"/>
    <x v="810"/>
    <x v="810"/>
    <x v="1"/>
    <x v="488"/>
    <x v="1"/>
    <x v="0"/>
    <x v="1577"/>
    <x v="22"/>
    <x v="2"/>
    <x v="0"/>
    <x v="28"/>
    <x v="1603"/>
    <x v="1596"/>
  </r>
  <r>
    <x v="1606"/>
    <x v="505"/>
    <x v="89"/>
    <x v="89"/>
    <x v="1"/>
    <x v="68"/>
    <x v="0"/>
    <x v="2"/>
    <x v="1578"/>
    <x v="2"/>
    <x v="1"/>
    <x v="2"/>
    <x v="34"/>
    <x v="1604"/>
    <x v="1597"/>
  </r>
  <r>
    <x v="1607"/>
    <x v="506"/>
    <x v="2"/>
    <x v="2"/>
    <x v="0"/>
    <x v="2"/>
    <x v="0"/>
    <x v="3"/>
    <x v="1579"/>
    <x v="26"/>
    <x v="2"/>
    <x v="2"/>
    <x v="3"/>
    <x v="1605"/>
    <x v="1598"/>
  </r>
  <r>
    <x v="1608"/>
    <x v="507"/>
    <x v="811"/>
    <x v="811"/>
    <x v="1"/>
    <x v="48"/>
    <x v="0"/>
    <x v="5"/>
    <x v="1580"/>
    <x v="16"/>
    <x v="0"/>
    <x v="1"/>
    <x v="25"/>
    <x v="1606"/>
    <x v="1599"/>
  </r>
  <r>
    <x v="1609"/>
    <x v="507"/>
    <x v="766"/>
    <x v="766"/>
    <x v="0"/>
    <x v="5"/>
    <x v="2"/>
    <x v="0"/>
    <x v="1581"/>
    <x v="5"/>
    <x v="1"/>
    <x v="1"/>
    <x v="32"/>
    <x v="1607"/>
    <x v="1600"/>
  </r>
  <r>
    <x v="1610"/>
    <x v="507"/>
    <x v="812"/>
    <x v="812"/>
    <x v="1"/>
    <x v="489"/>
    <x v="1"/>
    <x v="3"/>
    <x v="1582"/>
    <x v="14"/>
    <x v="0"/>
    <x v="1"/>
    <x v="18"/>
    <x v="1608"/>
    <x v="1601"/>
  </r>
  <r>
    <x v="1611"/>
    <x v="507"/>
    <x v="1"/>
    <x v="1"/>
    <x v="0"/>
    <x v="1"/>
    <x v="1"/>
    <x v="0"/>
    <x v="1583"/>
    <x v="19"/>
    <x v="0"/>
    <x v="1"/>
    <x v="6"/>
    <x v="1609"/>
    <x v="1602"/>
  </r>
  <r>
    <x v="1612"/>
    <x v="508"/>
    <x v="722"/>
    <x v="722"/>
    <x v="1"/>
    <x v="48"/>
    <x v="2"/>
    <x v="0"/>
    <x v="1584"/>
    <x v="10"/>
    <x v="0"/>
    <x v="2"/>
    <x v="22"/>
    <x v="1610"/>
    <x v="1603"/>
  </r>
  <r>
    <x v="1613"/>
    <x v="508"/>
    <x v="115"/>
    <x v="115"/>
    <x v="0"/>
    <x v="80"/>
    <x v="2"/>
    <x v="0"/>
    <x v="1404"/>
    <x v="1"/>
    <x v="2"/>
    <x v="1"/>
    <x v="33"/>
    <x v="1611"/>
    <x v="1604"/>
  </r>
  <r>
    <x v="1614"/>
    <x v="508"/>
    <x v="313"/>
    <x v="313"/>
    <x v="0"/>
    <x v="198"/>
    <x v="3"/>
    <x v="6"/>
    <x v="1585"/>
    <x v="14"/>
    <x v="1"/>
    <x v="2"/>
    <x v="3"/>
    <x v="1612"/>
    <x v="1605"/>
  </r>
  <r>
    <x v="1615"/>
    <x v="509"/>
    <x v="244"/>
    <x v="244"/>
    <x v="0"/>
    <x v="5"/>
    <x v="2"/>
    <x v="3"/>
    <x v="1586"/>
    <x v="30"/>
    <x v="1"/>
    <x v="2"/>
    <x v="38"/>
    <x v="1613"/>
    <x v="1606"/>
  </r>
  <r>
    <x v="1616"/>
    <x v="509"/>
    <x v="387"/>
    <x v="387"/>
    <x v="0"/>
    <x v="240"/>
    <x v="1"/>
    <x v="2"/>
    <x v="1587"/>
    <x v="32"/>
    <x v="1"/>
    <x v="2"/>
    <x v="24"/>
    <x v="1614"/>
    <x v="1607"/>
  </r>
  <r>
    <x v="1617"/>
    <x v="509"/>
    <x v="83"/>
    <x v="83"/>
    <x v="1"/>
    <x v="64"/>
    <x v="0"/>
    <x v="0"/>
    <x v="1588"/>
    <x v="32"/>
    <x v="1"/>
    <x v="2"/>
    <x v="24"/>
    <x v="1615"/>
    <x v="1608"/>
  </r>
  <r>
    <x v="1618"/>
    <x v="509"/>
    <x v="3"/>
    <x v="3"/>
    <x v="0"/>
    <x v="3"/>
    <x v="2"/>
    <x v="2"/>
    <x v="1589"/>
    <x v="33"/>
    <x v="1"/>
    <x v="1"/>
    <x v="6"/>
    <x v="1616"/>
    <x v="1609"/>
  </r>
  <r>
    <x v="1619"/>
    <x v="510"/>
    <x v="813"/>
    <x v="813"/>
    <x v="0"/>
    <x v="490"/>
    <x v="0"/>
    <x v="3"/>
    <x v="1590"/>
    <x v="11"/>
    <x v="2"/>
    <x v="2"/>
    <x v="11"/>
    <x v="1617"/>
    <x v="1610"/>
  </r>
  <r>
    <x v="1620"/>
    <x v="510"/>
    <x v="488"/>
    <x v="488"/>
    <x v="1"/>
    <x v="9"/>
    <x v="3"/>
    <x v="4"/>
    <x v="1591"/>
    <x v="35"/>
    <x v="2"/>
    <x v="2"/>
    <x v="4"/>
    <x v="1618"/>
    <x v="1611"/>
  </r>
  <r>
    <x v="1621"/>
    <x v="510"/>
    <x v="649"/>
    <x v="649"/>
    <x v="0"/>
    <x v="396"/>
    <x v="2"/>
    <x v="4"/>
    <x v="1592"/>
    <x v="16"/>
    <x v="1"/>
    <x v="2"/>
    <x v="22"/>
    <x v="1619"/>
    <x v="1612"/>
  </r>
  <r>
    <x v="1622"/>
    <x v="511"/>
    <x v="117"/>
    <x v="117"/>
    <x v="0"/>
    <x v="5"/>
    <x v="3"/>
    <x v="2"/>
    <x v="1593"/>
    <x v="11"/>
    <x v="1"/>
    <x v="2"/>
    <x v="39"/>
    <x v="1620"/>
    <x v="1613"/>
  </r>
  <r>
    <x v="1623"/>
    <x v="511"/>
    <x v="488"/>
    <x v="488"/>
    <x v="1"/>
    <x v="9"/>
    <x v="1"/>
    <x v="3"/>
    <x v="1594"/>
    <x v="15"/>
    <x v="1"/>
    <x v="2"/>
    <x v="26"/>
    <x v="1621"/>
    <x v="1614"/>
  </r>
  <r>
    <x v="1624"/>
    <x v="511"/>
    <x v="814"/>
    <x v="814"/>
    <x v="0"/>
    <x v="491"/>
    <x v="2"/>
    <x v="6"/>
    <x v="785"/>
    <x v="9"/>
    <x v="1"/>
    <x v="2"/>
    <x v="19"/>
    <x v="1622"/>
    <x v="1615"/>
  </r>
  <r>
    <x v="1625"/>
    <x v="512"/>
    <x v="391"/>
    <x v="391"/>
    <x v="1"/>
    <x v="243"/>
    <x v="0"/>
    <x v="0"/>
    <x v="1595"/>
    <x v="9"/>
    <x v="1"/>
    <x v="1"/>
    <x v="31"/>
    <x v="1623"/>
    <x v="1616"/>
  </r>
  <r>
    <x v="1626"/>
    <x v="512"/>
    <x v="815"/>
    <x v="815"/>
    <x v="1"/>
    <x v="492"/>
    <x v="0"/>
    <x v="6"/>
    <x v="1596"/>
    <x v="25"/>
    <x v="1"/>
    <x v="1"/>
    <x v="27"/>
    <x v="1624"/>
    <x v="1617"/>
  </r>
  <r>
    <x v="1627"/>
    <x v="512"/>
    <x v="816"/>
    <x v="816"/>
    <x v="1"/>
    <x v="493"/>
    <x v="2"/>
    <x v="1"/>
    <x v="1597"/>
    <x v="29"/>
    <x v="1"/>
    <x v="1"/>
    <x v="12"/>
    <x v="1625"/>
    <x v="1618"/>
  </r>
  <r>
    <x v="1628"/>
    <x v="512"/>
    <x v="614"/>
    <x v="614"/>
    <x v="1"/>
    <x v="2"/>
    <x v="3"/>
    <x v="5"/>
    <x v="1598"/>
    <x v="14"/>
    <x v="1"/>
    <x v="1"/>
    <x v="10"/>
    <x v="1626"/>
    <x v="1619"/>
  </r>
  <r>
    <x v="1629"/>
    <x v="513"/>
    <x v="79"/>
    <x v="79"/>
    <x v="1"/>
    <x v="61"/>
    <x v="2"/>
    <x v="2"/>
    <x v="1599"/>
    <x v="7"/>
    <x v="0"/>
    <x v="2"/>
    <x v="5"/>
    <x v="1627"/>
    <x v="1620"/>
  </r>
  <r>
    <x v="1630"/>
    <x v="513"/>
    <x v="654"/>
    <x v="654"/>
    <x v="1"/>
    <x v="398"/>
    <x v="2"/>
    <x v="1"/>
    <x v="1600"/>
    <x v="4"/>
    <x v="1"/>
    <x v="1"/>
    <x v="37"/>
    <x v="1628"/>
    <x v="1621"/>
  </r>
  <r>
    <x v="1631"/>
    <x v="513"/>
    <x v="780"/>
    <x v="780"/>
    <x v="0"/>
    <x v="58"/>
    <x v="0"/>
    <x v="1"/>
    <x v="1601"/>
    <x v="29"/>
    <x v="2"/>
    <x v="2"/>
    <x v="8"/>
    <x v="1629"/>
    <x v="1622"/>
  </r>
  <r>
    <x v="1632"/>
    <x v="513"/>
    <x v="817"/>
    <x v="817"/>
    <x v="0"/>
    <x v="9"/>
    <x v="0"/>
    <x v="1"/>
    <x v="1602"/>
    <x v="17"/>
    <x v="1"/>
    <x v="1"/>
    <x v="37"/>
    <x v="1630"/>
    <x v="1623"/>
  </r>
  <r>
    <x v="1633"/>
    <x v="514"/>
    <x v="818"/>
    <x v="818"/>
    <x v="1"/>
    <x v="5"/>
    <x v="1"/>
    <x v="6"/>
    <x v="1603"/>
    <x v="21"/>
    <x v="2"/>
    <x v="1"/>
    <x v="37"/>
    <x v="1631"/>
    <x v="1624"/>
  </r>
  <r>
    <x v="1634"/>
    <x v="514"/>
    <x v="579"/>
    <x v="579"/>
    <x v="0"/>
    <x v="356"/>
    <x v="0"/>
    <x v="5"/>
    <x v="1604"/>
    <x v="1"/>
    <x v="2"/>
    <x v="2"/>
    <x v="19"/>
    <x v="1632"/>
    <x v="1625"/>
  </r>
  <r>
    <x v="1635"/>
    <x v="514"/>
    <x v="474"/>
    <x v="474"/>
    <x v="0"/>
    <x v="294"/>
    <x v="1"/>
    <x v="0"/>
    <x v="1605"/>
    <x v="7"/>
    <x v="1"/>
    <x v="2"/>
    <x v="8"/>
    <x v="1633"/>
    <x v="1626"/>
  </r>
  <r>
    <x v="1636"/>
    <x v="515"/>
    <x v="115"/>
    <x v="115"/>
    <x v="0"/>
    <x v="80"/>
    <x v="3"/>
    <x v="6"/>
    <x v="1606"/>
    <x v="34"/>
    <x v="2"/>
    <x v="1"/>
    <x v="2"/>
    <x v="1634"/>
    <x v="1627"/>
  </r>
  <r>
    <x v="1637"/>
    <x v="515"/>
    <x v="347"/>
    <x v="347"/>
    <x v="1"/>
    <x v="9"/>
    <x v="3"/>
    <x v="1"/>
    <x v="1607"/>
    <x v="30"/>
    <x v="1"/>
    <x v="0"/>
    <x v="30"/>
    <x v="1635"/>
    <x v="1628"/>
  </r>
  <r>
    <x v="1638"/>
    <x v="515"/>
    <x v="819"/>
    <x v="819"/>
    <x v="1"/>
    <x v="494"/>
    <x v="0"/>
    <x v="1"/>
    <x v="1608"/>
    <x v="20"/>
    <x v="2"/>
    <x v="2"/>
    <x v="38"/>
    <x v="1636"/>
    <x v="1629"/>
  </r>
  <r>
    <x v="1639"/>
    <x v="515"/>
    <x v="820"/>
    <x v="820"/>
    <x v="0"/>
    <x v="9"/>
    <x v="3"/>
    <x v="1"/>
    <x v="1609"/>
    <x v="3"/>
    <x v="1"/>
    <x v="1"/>
    <x v="37"/>
    <x v="1637"/>
    <x v="1630"/>
  </r>
  <r>
    <x v="1640"/>
    <x v="515"/>
    <x v="118"/>
    <x v="118"/>
    <x v="0"/>
    <x v="82"/>
    <x v="0"/>
    <x v="3"/>
    <x v="1610"/>
    <x v="0"/>
    <x v="2"/>
    <x v="2"/>
    <x v="4"/>
    <x v="1638"/>
    <x v="1631"/>
  </r>
  <r>
    <x v="1641"/>
    <x v="515"/>
    <x v="152"/>
    <x v="152"/>
    <x v="1"/>
    <x v="101"/>
    <x v="1"/>
    <x v="5"/>
    <x v="1611"/>
    <x v="0"/>
    <x v="1"/>
    <x v="2"/>
    <x v="7"/>
    <x v="1639"/>
    <x v="1632"/>
  </r>
  <r>
    <x v="1642"/>
    <x v="515"/>
    <x v="680"/>
    <x v="680"/>
    <x v="0"/>
    <x v="414"/>
    <x v="3"/>
    <x v="0"/>
    <x v="1612"/>
    <x v="16"/>
    <x v="2"/>
    <x v="1"/>
    <x v="32"/>
    <x v="1640"/>
    <x v="1633"/>
  </r>
  <r>
    <x v="1643"/>
    <x v="516"/>
    <x v="719"/>
    <x v="719"/>
    <x v="0"/>
    <x v="0"/>
    <x v="3"/>
    <x v="3"/>
    <x v="1613"/>
    <x v="4"/>
    <x v="1"/>
    <x v="2"/>
    <x v="34"/>
    <x v="1641"/>
    <x v="1634"/>
  </r>
  <r>
    <x v="1644"/>
    <x v="516"/>
    <x v="247"/>
    <x v="247"/>
    <x v="0"/>
    <x v="5"/>
    <x v="1"/>
    <x v="6"/>
    <x v="1614"/>
    <x v="22"/>
    <x v="1"/>
    <x v="1"/>
    <x v="32"/>
    <x v="1642"/>
    <x v="1635"/>
  </r>
  <r>
    <x v="1645"/>
    <x v="517"/>
    <x v="509"/>
    <x v="509"/>
    <x v="1"/>
    <x v="9"/>
    <x v="1"/>
    <x v="3"/>
    <x v="1615"/>
    <x v="21"/>
    <x v="1"/>
    <x v="2"/>
    <x v="4"/>
    <x v="1643"/>
    <x v="1636"/>
  </r>
  <r>
    <x v="1646"/>
    <x v="517"/>
    <x v="357"/>
    <x v="357"/>
    <x v="1"/>
    <x v="223"/>
    <x v="1"/>
    <x v="2"/>
    <x v="1616"/>
    <x v="4"/>
    <x v="1"/>
    <x v="0"/>
    <x v="30"/>
    <x v="1644"/>
    <x v="1637"/>
  </r>
  <r>
    <x v="1647"/>
    <x v="518"/>
    <x v="467"/>
    <x v="467"/>
    <x v="0"/>
    <x v="289"/>
    <x v="2"/>
    <x v="4"/>
    <x v="1617"/>
    <x v="34"/>
    <x v="2"/>
    <x v="2"/>
    <x v="34"/>
    <x v="1645"/>
    <x v="1638"/>
  </r>
  <r>
    <x v="1648"/>
    <x v="519"/>
    <x v="821"/>
    <x v="821"/>
    <x v="1"/>
    <x v="495"/>
    <x v="1"/>
    <x v="6"/>
    <x v="1618"/>
    <x v="11"/>
    <x v="1"/>
    <x v="1"/>
    <x v="32"/>
    <x v="1646"/>
    <x v="1639"/>
  </r>
  <r>
    <x v="1649"/>
    <x v="519"/>
    <x v="822"/>
    <x v="822"/>
    <x v="1"/>
    <x v="5"/>
    <x v="1"/>
    <x v="6"/>
    <x v="1619"/>
    <x v="27"/>
    <x v="1"/>
    <x v="2"/>
    <x v="38"/>
    <x v="1647"/>
    <x v="1640"/>
  </r>
  <r>
    <x v="1650"/>
    <x v="520"/>
    <x v="823"/>
    <x v="823"/>
    <x v="0"/>
    <x v="496"/>
    <x v="2"/>
    <x v="5"/>
    <x v="1620"/>
    <x v="30"/>
    <x v="1"/>
    <x v="2"/>
    <x v="17"/>
    <x v="1648"/>
    <x v="1641"/>
  </r>
  <r>
    <x v="1651"/>
    <x v="520"/>
    <x v="815"/>
    <x v="815"/>
    <x v="1"/>
    <x v="492"/>
    <x v="2"/>
    <x v="3"/>
    <x v="1621"/>
    <x v="24"/>
    <x v="2"/>
    <x v="1"/>
    <x v="31"/>
    <x v="1649"/>
    <x v="1642"/>
  </r>
  <r>
    <x v="1652"/>
    <x v="520"/>
    <x v="330"/>
    <x v="330"/>
    <x v="1"/>
    <x v="0"/>
    <x v="1"/>
    <x v="4"/>
    <x v="1622"/>
    <x v="9"/>
    <x v="1"/>
    <x v="1"/>
    <x v="14"/>
    <x v="1650"/>
    <x v="1643"/>
  </r>
  <r>
    <x v="1653"/>
    <x v="521"/>
    <x v="742"/>
    <x v="742"/>
    <x v="0"/>
    <x v="449"/>
    <x v="1"/>
    <x v="3"/>
    <x v="1623"/>
    <x v="25"/>
    <x v="1"/>
    <x v="1"/>
    <x v="27"/>
    <x v="1651"/>
    <x v="1644"/>
  </r>
  <r>
    <x v="1654"/>
    <x v="521"/>
    <x v="508"/>
    <x v="508"/>
    <x v="1"/>
    <x v="48"/>
    <x v="2"/>
    <x v="2"/>
    <x v="1624"/>
    <x v="13"/>
    <x v="2"/>
    <x v="2"/>
    <x v="36"/>
    <x v="1652"/>
    <x v="1645"/>
  </r>
  <r>
    <x v="1655"/>
    <x v="521"/>
    <x v="219"/>
    <x v="219"/>
    <x v="0"/>
    <x v="144"/>
    <x v="3"/>
    <x v="0"/>
    <x v="1625"/>
    <x v="28"/>
    <x v="1"/>
    <x v="0"/>
    <x v="30"/>
    <x v="1653"/>
    <x v="1646"/>
  </r>
  <r>
    <x v="1656"/>
    <x v="521"/>
    <x v="177"/>
    <x v="177"/>
    <x v="1"/>
    <x v="116"/>
    <x v="0"/>
    <x v="6"/>
    <x v="1626"/>
    <x v="30"/>
    <x v="0"/>
    <x v="1"/>
    <x v="25"/>
    <x v="1654"/>
    <x v="1647"/>
  </r>
  <r>
    <x v="1657"/>
    <x v="521"/>
    <x v="164"/>
    <x v="164"/>
    <x v="1"/>
    <x v="109"/>
    <x v="2"/>
    <x v="5"/>
    <x v="1627"/>
    <x v="18"/>
    <x v="0"/>
    <x v="2"/>
    <x v="35"/>
    <x v="1655"/>
    <x v="1648"/>
  </r>
  <r>
    <x v="1658"/>
    <x v="522"/>
    <x v="349"/>
    <x v="349"/>
    <x v="1"/>
    <x v="218"/>
    <x v="0"/>
    <x v="5"/>
    <x v="1628"/>
    <x v="4"/>
    <x v="2"/>
    <x v="2"/>
    <x v="11"/>
    <x v="1656"/>
    <x v="1649"/>
  </r>
  <r>
    <x v="1659"/>
    <x v="522"/>
    <x v="824"/>
    <x v="824"/>
    <x v="1"/>
    <x v="497"/>
    <x v="0"/>
    <x v="4"/>
    <x v="1629"/>
    <x v="32"/>
    <x v="2"/>
    <x v="2"/>
    <x v="4"/>
    <x v="1657"/>
    <x v="1650"/>
  </r>
  <r>
    <x v="1660"/>
    <x v="522"/>
    <x v="225"/>
    <x v="225"/>
    <x v="1"/>
    <x v="9"/>
    <x v="2"/>
    <x v="5"/>
    <x v="1630"/>
    <x v="4"/>
    <x v="2"/>
    <x v="2"/>
    <x v="5"/>
    <x v="1658"/>
    <x v="1651"/>
  </r>
  <r>
    <x v="1661"/>
    <x v="523"/>
    <x v="166"/>
    <x v="166"/>
    <x v="0"/>
    <x v="9"/>
    <x v="1"/>
    <x v="3"/>
    <x v="1631"/>
    <x v="29"/>
    <x v="0"/>
    <x v="0"/>
    <x v="0"/>
    <x v="1659"/>
    <x v="1652"/>
  </r>
  <r>
    <x v="1662"/>
    <x v="523"/>
    <x v="32"/>
    <x v="32"/>
    <x v="1"/>
    <x v="24"/>
    <x v="1"/>
    <x v="3"/>
    <x v="1632"/>
    <x v="19"/>
    <x v="2"/>
    <x v="2"/>
    <x v="8"/>
    <x v="1660"/>
    <x v="1653"/>
  </r>
  <r>
    <x v="1663"/>
    <x v="523"/>
    <x v="120"/>
    <x v="120"/>
    <x v="1"/>
    <x v="84"/>
    <x v="2"/>
    <x v="5"/>
    <x v="1633"/>
    <x v="12"/>
    <x v="1"/>
    <x v="1"/>
    <x v="31"/>
    <x v="1661"/>
    <x v="1654"/>
  </r>
  <r>
    <x v="1664"/>
    <x v="524"/>
    <x v="125"/>
    <x v="125"/>
    <x v="1"/>
    <x v="88"/>
    <x v="3"/>
    <x v="5"/>
    <x v="1634"/>
    <x v="9"/>
    <x v="0"/>
    <x v="2"/>
    <x v="23"/>
    <x v="1662"/>
    <x v="1655"/>
  </r>
  <r>
    <x v="1665"/>
    <x v="524"/>
    <x v="119"/>
    <x v="119"/>
    <x v="0"/>
    <x v="83"/>
    <x v="1"/>
    <x v="0"/>
    <x v="1635"/>
    <x v="17"/>
    <x v="0"/>
    <x v="1"/>
    <x v="14"/>
    <x v="1663"/>
    <x v="1656"/>
  </r>
  <r>
    <x v="1666"/>
    <x v="524"/>
    <x v="188"/>
    <x v="188"/>
    <x v="1"/>
    <x v="123"/>
    <x v="0"/>
    <x v="0"/>
    <x v="1636"/>
    <x v="33"/>
    <x v="0"/>
    <x v="1"/>
    <x v="29"/>
    <x v="1664"/>
    <x v="1657"/>
  </r>
  <r>
    <x v="1667"/>
    <x v="524"/>
    <x v="534"/>
    <x v="534"/>
    <x v="1"/>
    <x v="323"/>
    <x v="3"/>
    <x v="2"/>
    <x v="1637"/>
    <x v="18"/>
    <x v="1"/>
    <x v="2"/>
    <x v="17"/>
    <x v="1665"/>
    <x v="1658"/>
  </r>
  <r>
    <x v="1668"/>
    <x v="525"/>
    <x v="825"/>
    <x v="825"/>
    <x v="1"/>
    <x v="55"/>
    <x v="2"/>
    <x v="1"/>
    <x v="1638"/>
    <x v="13"/>
    <x v="0"/>
    <x v="1"/>
    <x v="25"/>
    <x v="1666"/>
    <x v="1659"/>
  </r>
  <r>
    <x v="1669"/>
    <x v="525"/>
    <x v="315"/>
    <x v="315"/>
    <x v="1"/>
    <x v="58"/>
    <x v="1"/>
    <x v="3"/>
    <x v="1639"/>
    <x v="29"/>
    <x v="0"/>
    <x v="1"/>
    <x v="18"/>
    <x v="1667"/>
    <x v="1660"/>
  </r>
  <r>
    <x v="1670"/>
    <x v="525"/>
    <x v="826"/>
    <x v="826"/>
    <x v="1"/>
    <x v="498"/>
    <x v="2"/>
    <x v="6"/>
    <x v="1640"/>
    <x v="30"/>
    <x v="1"/>
    <x v="2"/>
    <x v="13"/>
    <x v="1668"/>
    <x v="1661"/>
  </r>
  <r>
    <x v="1671"/>
    <x v="526"/>
    <x v="485"/>
    <x v="485"/>
    <x v="0"/>
    <x v="298"/>
    <x v="3"/>
    <x v="5"/>
    <x v="1641"/>
    <x v="16"/>
    <x v="0"/>
    <x v="1"/>
    <x v="33"/>
    <x v="1669"/>
    <x v="1662"/>
  </r>
  <r>
    <x v="1672"/>
    <x v="526"/>
    <x v="363"/>
    <x v="363"/>
    <x v="1"/>
    <x v="5"/>
    <x v="1"/>
    <x v="1"/>
    <x v="1642"/>
    <x v="4"/>
    <x v="2"/>
    <x v="2"/>
    <x v="8"/>
    <x v="1670"/>
    <x v="1663"/>
  </r>
  <r>
    <x v="1673"/>
    <x v="526"/>
    <x v="447"/>
    <x v="447"/>
    <x v="1"/>
    <x v="2"/>
    <x v="1"/>
    <x v="2"/>
    <x v="1643"/>
    <x v="5"/>
    <x v="2"/>
    <x v="2"/>
    <x v="36"/>
    <x v="1671"/>
    <x v="1664"/>
  </r>
  <r>
    <x v="1674"/>
    <x v="527"/>
    <x v="666"/>
    <x v="666"/>
    <x v="0"/>
    <x v="5"/>
    <x v="0"/>
    <x v="0"/>
    <x v="1644"/>
    <x v="28"/>
    <x v="0"/>
    <x v="1"/>
    <x v="31"/>
    <x v="1672"/>
    <x v="1665"/>
  </r>
  <r>
    <x v="1675"/>
    <x v="527"/>
    <x v="243"/>
    <x v="243"/>
    <x v="1"/>
    <x v="159"/>
    <x v="2"/>
    <x v="0"/>
    <x v="1645"/>
    <x v="13"/>
    <x v="1"/>
    <x v="1"/>
    <x v="6"/>
    <x v="1673"/>
    <x v="1666"/>
  </r>
  <r>
    <x v="1676"/>
    <x v="527"/>
    <x v="58"/>
    <x v="58"/>
    <x v="1"/>
    <x v="46"/>
    <x v="0"/>
    <x v="5"/>
    <x v="1646"/>
    <x v="23"/>
    <x v="2"/>
    <x v="2"/>
    <x v="13"/>
    <x v="1674"/>
    <x v="1667"/>
  </r>
  <r>
    <x v="1677"/>
    <x v="527"/>
    <x v="345"/>
    <x v="345"/>
    <x v="1"/>
    <x v="215"/>
    <x v="0"/>
    <x v="0"/>
    <x v="1647"/>
    <x v="10"/>
    <x v="0"/>
    <x v="2"/>
    <x v="5"/>
    <x v="1675"/>
    <x v="1668"/>
  </r>
  <r>
    <x v="1678"/>
    <x v="528"/>
    <x v="827"/>
    <x v="827"/>
    <x v="1"/>
    <x v="9"/>
    <x v="2"/>
    <x v="6"/>
    <x v="1648"/>
    <x v="9"/>
    <x v="2"/>
    <x v="1"/>
    <x v="12"/>
    <x v="1676"/>
    <x v="1669"/>
  </r>
  <r>
    <x v="1679"/>
    <x v="529"/>
    <x v="721"/>
    <x v="721"/>
    <x v="0"/>
    <x v="9"/>
    <x v="2"/>
    <x v="3"/>
    <x v="1649"/>
    <x v="32"/>
    <x v="2"/>
    <x v="1"/>
    <x v="2"/>
    <x v="1677"/>
    <x v="1670"/>
  </r>
  <r>
    <x v="1680"/>
    <x v="529"/>
    <x v="697"/>
    <x v="697"/>
    <x v="1"/>
    <x v="2"/>
    <x v="0"/>
    <x v="5"/>
    <x v="1650"/>
    <x v="17"/>
    <x v="2"/>
    <x v="2"/>
    <x v="21"/>
    <x v="1678"/>
    <x v="1671"/>
  </r>
  <r>
    <x v="1681"/>
    <x v="529"/>
    <x v="828"/>
    <x v="828"/>
    <x v="0"/>
    <x v="499"/>
    <x v="2"/>
    <x v="3"/>
    <x v="1651"/>
    <x v="25"/>
    <x v="2"/>
    <x v="0"/>
    <x v="30"/>
    <x v="1679"/>
    <x v="1672"/>
  </r>
  <r>
    <x v="1682"/>
    <x v="529"/>
    <x v="424"/>
    <x v="424"/>
    <x v="1"/>
    <x v="262"/>
    <x v="2"/>
    <x v="4"/>
    <x v="1652"/>
    <x v="17"/>
    <x v="1"/>
    <x v="2"/>
    <x v="24"/>
    <x v="1680"/>
    <x v="1673"/>
  </r>
  <r>
    <x v="1683"/>
    <x v="530"/>
    <x v="829"/>
    <x v="829"/>
    <x v="0"/>
    <x v="9"/>
    <x v="1"/>
    <x v="6"/>
    <x v="1653"/>
    <x v="29"/>
    <x v="1"/>
    <x v="1"/>
    <x v="32"/>
    <x v="1681"/>
    <x v="1674"/>
  </r>
  <r>
    <x v="1684"/>
    <x v="530"/>
    <x v="720"/>
    <x v="720"/>
    <x v="1"/>
    <x v="9"/>
    <x v="3"/>
    <x v="5"/>
    <x v="1654"/>
    <x v="22"/>
    <x v="1"/>
    <x v="1"/>
    <x v="31"/>
    <x v="1682"/>
    <x v="1675"/>
  </r>
  <r>
    <x v="1685"/>
    <x v="531"/>
    <x v="268"/>
    <x v="268"/>
    <x v="0"/>
    <x v="103"/>
    <x v="2"/>
    <x v="0"/>
    <x v="1655"/>
    <x v="35"/>
    <x v="0"/>
    <x v="1"/>
    <x v="2"/>
    <x v="1683"/>
    <x v="1676"/>
  </r>
  <r>
    <x v="1686"/>
    <x v="532"/>
    <x v="715"/>
    <x v="715"/>
    <x v="0"/>
    <x v="2"/>
    <x v="3"/>
    <x v="0"/>
    <x v="1656"/>
    <x v="25"/>
    <x v="1"/>
    <x v="2"/>
    <x v="17"/>
    <x v="1684"/>
    <x v="1677"/>
  </r>
  <r>
    <x v="1687"/>
    <x v="532"/>
    <x v="830"/>
    <x v="830"/>
    <x v="0"/>
    <x v="9"/>
    <x v="1"/>
    <x v="3"/>
    <x v="1657"/>
    <x v="20"/>
    <x v="1"/>
    <x v="1"/>
    <x v="14"/>
    <x v="1685"/>
    <x v="1678"/>
  </r>
  <r>
    <x v="1688"/>
    <x v="533"/>
    <x v="533"/>
    <x v="533"/>
    <x v="0"/>
    <x v="9"/>
    <x v="0"/>
    <x v="5"/>
    <x v="1658"/>
    <x v="2"/>
    <x v="1"/>
    <x v="2"/>
    <x v="22"/>
    <x v="1686"/>
    <x v="1679"/>
  </r>
  <r>
    <x v="1689"/>
    <x v="533"/>
    <x v="22"/>
    <x v="22"/>
    <x v="1"/>
    <x v="2"/>
    <x v="1"/>
    <x v="2"/>
    <x v="1659"/>
    <x v="29"/>
    <x v="0"/>
    <x v="0"/>
    <x v="9"/>
    <x v="1687"/>
    <x v="1680"/>
  </r>
  <r>
    <x v="1690"/>
    <x v="534"/>
    <x v="441"/>
    <x v="441"/>
    <x v="1"/>
    <x v="274"/>
    <x v="1"/>
    <x v="2"/>
    <x v="1660"/>
    <x v="12"/>
    <x v="0"/>
    <x v="2"/>
    <x v="4"/>
    <x v="1688"/>
    <x v="1681"/>
  </r>
  <r>
    <x v="1691"/>
    <x v="534"/>
    <x v="815"/>
    <x v="815"/>
    <x v="1"/>
    <x v="492"/>
    <x v="1"/>
    <x v="0"/>
    <x v="1661"/>
    <x v="34"/>
    <x v="0"/>
    <x v="1"/>
    <x v="2"/>
    <x v="1689"/>
    <x v="1682"/>
  </r>
  <r>
    <x v="1692"/>
    <x v="534"/>
    <x v="238"/>
    <x v="238"/>
    <x v="1"/>
    <x v="156"/>
    <x v="3"/>
    <x v="1"/>
    <x v="1662"/>
    <x v="32"/>
    <x v="2"/>
    <x v="1"/>
    <x v="32"/>
    <x v="1690"/>
    <x v="1683"/>
  </r>
  <r>
    <x v="1693"/>
    <x v="535"/>
    <x v="6"/>
    <x v="6"/>
    <x v="0"/>
    <x v="5"/>
    <x v="2"/>
    <x v="2"/>
    <x v="1663"/>
    <x v="6"/>
    <x v="1"/>
    <x v="1"/>
    <x v="2"/>
    <x v="1691"/>
    <x v="1684"/>
  </r>
  <r>
    <x v="1694"/>
    <x v="536"/>
    <x v="497"/>
    <x v="497"/>
    <x v="0"/>
    <x v="304"/>
    <x v="1"/>
    <x v="0"/>
    <x v="1664"/>
    <x v="8"/>
    <x v="0"/>
    <x v="2"/>
    <x v="15"/>
    <x v="1692"/>
    <x v="1685"/>
  </r>
  <r>
    <x v="1695"/>
    <x v="536"/>
    <x v="685"/>
    <x v="685"/>
    <x v="1"/>
    <x v="408"/>
    <x v="1"/>
    <x v="4"/>
    <x v="1665"/>
    <x v="3"/>
    <x v="2"/>
    <x v="2"/>
    <x v="24"/>
    <x v="1693"/>
    <x v="1686"/>
  </r>
  <r>
    <x v="1696"/>
    <x v="537"/>
    <x v="831"/>
    <x v="831"/>
    <x v="1"/>
    <x v="0"/>
    <x v="3"/>
    <x v="2"/>
    <x v="1666"/>
    <x v="3"/>
    <x v="2"/>
    <x v="1"/>
    <x v="2"/>
    <x v="1694"/>
    <x v="1687"/>
  </r>
  <r>
    <x v="1697"/>
    <x v="537"/>
    <x v="394"/>
    <x v="394"/>
    <x v="1"/>
    <x v="9"/>
    <x v="3"/>
    <x v="3"/>
    <x v="1667"/>
    <x v="29"/>
    <x v="1"/>
    <x v="2"/>
    <x v="11"/>
    <x v="1695"/>
    <x v="1688"/>
  </r>
  <r>
    <x v="1698"/>
    <x v="537"/>
    <x v="832"/>
    <x v="832"/>
    <x v="1"/>
    <x v="2"/>
    <x v="1"/>
    <x v="1"/>
    <x v="1668"/>
    <x v="4"/>
    <x v="1"/>
    <x v="1"/>
    <x v="10"/>
    <x v="1696"/>
    <x v="1689"/>
  </r>
  <r>
    <x v="1699"/>
    <x v="537"/>
    <x v="635"/>
    <x v="635"/>
    <x v="1"/>
    <x v="388"/>
    <x v="2"/>
    <x v="3"/>
    <x v="1669"/>
    <x v="19"/>
    <x v="0"/>
    <x v="2"/>
    <x v="15"/>
    <x v="1697"/>
    <x v="1690"/>
  </r>
  <r>
    <x v="1700"/>
    <x v="538"/>
    <x v="621"/>
    <x v="621"/>
    <x v="1"/>
    <x v="34"/>
    <x v="2"/>
    <x v="3"/>
    <x v="1670"/>
    <x v="2"/>
    <x v="1"/>
    <x v="2"/>
    <x v="35"/>
    <x v="1698"/>
    <x v="1691"/>
  </r>
  <r>
    <x v="1701"/>
    <x v="538"/>
    <x v="678"/>
    <x v="678"/>
    <x v="0"/>
    <x v="0"/>
    <x v="2"/>
    <x v="3"/>
    <x v="1671"/>
    <x v="1"/>
    <x v="0"/>
    <x v="2"/>
    <x v="26"/>
    <x v="1699"/>
    <x v="1692"/>
  </r>
  <r>
    <x v="1702"/>
    <x v="538"/>
    <x v="833"/>
    <x v="833"/>
    <x v="0"/>
    <x v="5"/>
    <x v="0"/>
    <x v="0"/>
    <x v="1672"/>
    <x v="35"/>
    <x v="0"/>
    <x v="1"/>
    <x v="18"/>
    <x v="1700"/>
    <x v="1693"/>
  </r>
  <r>
    <x v="1703"/>
    <x v="538"/>
    <x v="834"/>
    <x v="834"/>
    <x v="1"/>
    <x v="58"/>
    <x v="0"/>
    <x v="2"/>
    <x v="1673"/>
    <x v="19"/>
    <x v="2"/>
    <x v="0"/>
    <x v="30"/>
    <x v="1701"/>
    <x v="1694"/>
  </r>
  <r>
    <x v="1704"/>
    <x v="538"/>
    <x v="646"/>
    <x v="646"/>
    <x v="0"/>
    <x v="2"/>
    <x v="2"/>
    <x v="0"/>
    <x v="1674"/>
    <x v="21"/>
    <x v="1"/>
    <x v="0"/>
    <x v="30"/>
    <x v="1702"/>
    <x v="1695"/>
  </r>
  <r>
    <x v="1705"/>
    <x v="538"/>
    <x v="95"/>
    <x v="95"/>
    <x v="1"/>
    <x v="48"/>
    <x v="2"/>
    <x v="2"/>
    <x v="1675"/>
    <x v="1"/>
    <x v="0"/>
    <x v="2"/>
    <x v="5"/>
    <x v="1703"/>
    <x v="1696"/>
  </r>
  <r>
    <x v="1706"/>
    <x v="539"/>
    <x v="584"/>
    <x v="584"/>
    <x v="1"/>
    <x v="5"/>
    <x v="1"/>
    <x v="4"/>
    <x v="1676"/>
    <x v="16"/>
    <x v="2"/>
    <x v="2"/>
    <x v="15"/>
    <x v="1704"/>
    <x v="702"/>
  </r>
  <r>
    <x v="1707"/>
    <x v="539"/>
    <x v="745"/>
    <x v="745"/>
    <x v="1"/>
    <x v="5"/>
    <x v="2"/>
    <x v="0"/>
    <x v="1677"/>
    <x v="19"/>
    <x v="1"/>
    <x v="2"/>
    <x v="11"/>
    <x v="1705"/>
    <x v="1697"/>
  </r>
  <r>
    <x v="1708"/>
    <x v="540"/>
    <x v="237"/>
    <x v="237"/>
    <x v="0"/>
    <x v="155"/>
    <x v="1"/>
    <x v="1"/>
    <x v="1678"/>
    <x v="6"/>
    <x v="0"/>
    <x v="2"/>
    <x v="34"/>
    <x v="1706"/>
    <x v="1698"/>
  </r>
  <r>
    <x v="1709"/>
    <x v="540"/>
    <x v="61"/>
    <x v="61"/>
    <x v="1"/>
    <x v="49"/>
    <x v="3"/>
    <x v="1"/>
    <x v="1679"/>
    <x v="21"/>
    <x v="0"/>
    <x v="2"/>
    <x v="23"/>
    <x v="1707"/>
    <x v="1699"/>
  </r>
  <r>
    <x v="1710"/>
    <x v="540"/>
    <x v="342"/>
    <x v="342"/>
    <x v="0"/>
    <x v="212"/>
    <x v="3"/>
    <x v="3"/>
    <x v="1680"/>
    <x v="27"/>
    <x v="2"/>
    <x v="1"/>
    <x v="25"/>
    <x v="1708"/>
    <x v="1700"/>
  </r>
  <r>
    <x v="1711"/>
    <x v="540"/>
    <x v="382"/>
    <x v="382"/>
    <x v="1"/>
    <x v="238"/>
    <x v="0"/>
    <x v="3"/>
    <x v="1681"/>
    <x v="20"/>
    <x v="2"/>
    <x v="1"/>
    <x v="32"/>
    <x v="1709"/>
    <x v="1701"/>
  </r>
  <r>
    <x v="1712"/>
    <x v="540"/>
    <x v="835"/>
    <x v="835"/>
    <x v="0"/>
    <x v="0"/>
    <x v="1"/>
    <x v="4"/>
    <x v="1682"/>
    <x v="24"/>
    <x v="0"/>
    <x v="0"/>
    <x v="30"/>
    <x v="1710"/>
    <x v="1702"/>
  </r>
  <r>
    <x v="1713"/>
    <x v="540"/>
    <x v="341"/>
    <x v="341"/>
    <x v="0"/>
    <x v="9"/>
    <x v="3"/>
    <x v="0"/>
    <x v="1683"/>
    <x v="25"/>
    <x v="1"/>
    <x v="1"/>
    <x v="27"/>
    <x v="1711"/>
    <x v="1703"/>
  </r>
  <r>
    <x v="1714"/>
    <x v="540"/>
    <x v="263"/>
    <x v="263"/>
    <x v="1"/>
    <x v="169"/>
    <x v="3"/>
    <x v="6"/>
    <x v="1684"/>
    <x v="15"/>
    <x v="2"/>
    <x v="1"/>
    <x v="20"/>
    <x v="1712"/>
    <x v="1704"/>
  </r>
  <r>
    <x v="1715"/>
    <x v="541"/>
    <x v="755"/>
    <x v="755"/>
    <x v="1"/>
    <x v="456"/>
    <x v="1"/>
    <x v="5"/>
    <x v="1685"/>
    <x v="25"/>
    <x v="1"/>
    <x v="2"/>
    <x v="7"/>
    <x v="1713"/>
    <x v="1705"/>
  </r>
  <r>
    <x v="1716"/>
    <x v="541"/>
    <x v="416"/>
    <x v="416"/>
    <x v="1"/>
    <x v="2"/>
    <x v="0"/>
    <x v="3"/>
    <x v="1686"/>
    <x v="0"/>
    <x v="0"/>
    <x v="1"/>
    <x v="33"/>
    <x v="1714"/>
    <x v="1706"/>
  </r>
  <r>
    <x v="1717"/>
    <x v="541"/>
    <x v="160"/>
    <x v="160"/>
    <x v="0"/>
    <x v="106"/>
    <x v="2"/>
    <x v="1"/>
    <x v="1687"/>
    <x v="3"/>
    <x v="0"/>
    <x v="2"/>
    <x v="5"/>
    <x v="1715"/>
    <x v="1707"/>
  </r>
  <r>
    <x v="1718"/>
    <x v="541"/>
    <x v="75"/>
    <x v="75"/>
    <x v="1"/>
    <x v="9"/>
    <x v="2"/>
    <x v="5"/>
    <x v="1688"/>
    <x v="0"/>
    <x v="0"/>
    <x v="1"/>
    <x v="33"/>
    <x v="1716"/>
    <x v="1708"/>
  </r>
  <r>
    <x v="1719"/>
    <x v="542"/>
    <x v="836"/>
    <x v="836"/>
    <x v="0"/>
    <x v="58"/>
    <x v="2"/>
    <x v="4"/>
    <x v="1689"/>
    <x v="20"/>
    <x v="2"/>
    <x v="1"/>
    <x v="16"/>
    <x v="1717"/>
    <x v="1709"/>
  </r>
  <r>
    <x v="1720"/>
    <x v="542"/>
    <x v="745"/>
    <x v="745"/>
    <x v="1"/>
    <x v="5"/>
    <x v="2"/>
    <x v="3"/>
    <x v="1690"/>
    <x v="1"/>
    <x v="1"/>
    <x v="1"/>
    <x v="16"/>
    <x v="1718"/>
    <x v="1710"/>
  </r>
  <r>
    <x v="1721"/>
    <x v="542"/>
    <x v="116"/>
    <x v="116"/>
    <x v="1"/>
    <x v="81"/>
    <x v="2"/>
    <x v="2"/>
    <x v="1691"/>
    <x v="15"/>
    <x v="0"/>
    <x v="2"/>
    <x v="36"/>
    <x v="1719"/>
    <x v="1711"/>
  </r>
  <r>
    <x v="1722"/>
    <x v="542"/>
    <x v="147"/>
    <x v="147"/>
    <x v="1"/>
    <x v="98"/>
    <x v="1"/>
    <x v="4"/>
    <x v="1692"/>
    <x v="18"/>
    <x v="2"/>
    <x v="2"/>
    <x v="17"/>
    <x v="1720"/>
    <x v="1712"/>
  </r>
  <r>
    <x v="1723"/>
    <x v="542"/>
    <x v="773"/>
    <x v="773"/>
    <x v="1"/>
    <x v="463"/>
    <x v="1"/>
    <x v="4"/>
    <x v="1693"/>
    <x v="26"/>
    <x v="1"/>
    <x v="1"/>
    <x v="12"/>
    <x v="1721"/>
    <x v="1713"/>
  </r>
  <r>
    <x v="1724"/>
    <x v="542"/>
    <x v="423"/>
    <x v="423"/>
    <x v="1"/>
    <x v="5"/>
    <x v="1"/>
    <x v="2"/>
    <x v="1694"/>
    <x v="17"/>
    <x v="2"/>
    <x v="2"/>
    <x v="5"/>
    <x v="1722"/>
    <x v="1714"/>
  </r>
  <r>
    <x v="1725"/>
    <x v="543"/>
    <x v="667"/>
    <x v="667"/>
    <x v="0"/>
    <x v="2"/>
    <x v="3"/>
    <x v="2"/>
    <x v="1695"/>
    <x v="24"/>
    <x v="0"/>
    <x v="2"/>
    <x v="3"/>
    <x v="1723"/>
    <x v="1715"/>
  </r>
  <r>
    <x v="1726"/>
    <x v="543"/>
    <x v="470"/>
    <x v="470"/>
    <x v="0"/>
    <x v="9"/>
    <x v="1"/>
    <x v="4"/>
    <x v="1696"/>
    <x v="14"/>
    <x v="1"/>
    <x v="1"/>
    <x v="10"/>
    <x v="1724"/>
    <x v="1716"/>
  </r>
  <r>
    <x v="1727"/>
    <x v="543"/>
    <x v="451"/>
    <x v="451"/>
    <x v="1"/>
    <x v="280"/>
    <x v="0"/>
    <x v="3"/>
    <x v="1697"/>
    <x v="2"/>
    <x v="1"/>
    <x v="0"/>
    <x v="9"/>
    <x v="1725"/>
    <x v="1717"/>
  </r>
  <r>
    <x v="1728"/>
    <x v="543"/>
    <x v="425"/>
    <x v="425"/>
    <x v="1"/>
    <x v="263"/>
    <x v="0"/>
    <x v="3"/>
    <x v="1698"/>
    <x v="26"/>
    <x v="1"/>
    <x v="1"/>
    <x v="32"/>
    <x v="1726"/>
    <x v="1718"/>
  </r>
  <r>
    <x v="1729"/>
    <x v="544"/>
    <x v="315"/>
    <x v="315"/>
    <x v="1"/>
    <x v="58"/>
    <x v="2"/>
    <x v="5"/>
    <x v="1699"/>
    <x v="0"/>
    <x v="1"/>
    <x v="2"/>
    <x v="7"/>
    <x v="1727"/>
    <x v="1719"/>
  </r>
  <r>
    <x v="1730"/>
    <x v="544"/>
    <x v="389"/>
    <x v="389"/>
    <x v="0"/>
    <x v="9"/>
    <x v="3"/>
    <x v="2"/>
    <x v="1700"/>
    <x v="31"/>
    <x v="2"/>
    <x v="1"/>
    <x v="32"/>
    <x v="1728"/>
    <x v="1720"/>
  </r>
  <r>
    <x v="1731"/>
    <x v="544"/>
    <x v="421"/>
    <x v="421"/>
    <x v="1"/>
    <x v="260"/>
    <x v="1"/>
    <x v="6"/>
    <x v="1701"/>
    <x v="7"/>
    <x v="2"/>
    <x v="1"/>
    <x v="33"/>
    <x v="1729"/>
    <x v="1721"/>
  </r>
  <r>
    <x v="1732"/>
    <x v="544"/>
    <x v="23"/>
    <x v="23"/>
    <x v="0"/>
    <x v="17"/>
    <x v="2"/>
    <x v="6"/>
    <x v="1702"/>
    <x v="16"/>
    <x v="1"/>
    <x v="0"/>
    <x v="30"/>
    <x v="1730"/>
    <x v="1722"/>
  </r>
  <r>
    <x v="1733"/>
    <x v="545"/>
    <x v="461"/>
    <x v="461"/>
    <x v="1"/>
    <x v="285"/>
    <x v="2"/>
    <x v="4"/>
    <x v="1703"/>
    <x v="27"/>
    <x v="1"/>
    <x v="1"/>
    <x v="25"/>
    <x v="1731"/>
    <x v="1723"/>
  </r>
  <r>
    <x v="1734"/>
    <x v="545"/>
    <x v="837"/>
    <x v="837"/>
    <x v="0"/>
    <x v="500"/>
    <x v="2"/>
    <x v="5"/>
    <x v="1704"/>
    <x v="10"/>
    <x v="2"/>
    <x v="1"/>
    <x v="1"/>
    <x v="1732"/>
    <x v="1724"/>
  </r>
  <r>
    <x v="1735"/>
    <x v="545"/>
    <x v="701"/>
    <x v="701"/>
    <x v="1"/>
    <x v="427"/>
    <x v="3"/>
    <x v="3"/>
    <x v="1705"/>
    <x v="27"/>
    <x v="1"/>
    <x v="2"/>
    <x v="22"/>
    <x v="1733"/>
    <x v="1725"/>
  </r>
  <r>
    <x v="1736"/>
    <x v="545"/>
    <x v="78"/>
    <x v="78"/>
    <x v="0"/>
    <x v="9"/>
    <x v="2"/>
    <x v="3"/>
    <x v="1706"/>
    <x v="13"/>
    <x v="1"/>
    <x v="0"/>
    <x v="0"/>
    <x v="1734"/>
    <x v="1726"/>
  </r>
  <r>
    <x v="1737"/>
    <x v="545"/>
    <x v="450"/>
    <x v="450"/>
    <x v="0"/>
    <x v="5"/>
    <x v="2"/>
    <x v="4"/>
    <x v="1707"/>
    <x v="26"/>
    <x v="0"/>
    <x v="2"/>
    <x v="26"/>
    <x v="1735"/>
    <x v="1727"/>
  </r>
  <r>
    <x v="1738"/>
    <x v="545"/>
    <x v="185"/>
    <x v="185"/>
    <x v="0"/>
    <x v="2"/>
    <x v="3"/>
    <x v="3"/>
    <x v="1708"/>
    <x v="5"/>
    <x v="1"/>
    <x v="1"/>
    <x v="31"/>
    <x v="1736"/>
    <x v="1728"/>
  </r>
  <r>
    <x v="1739"/>
    <x v="546"/>
    <x v="805"/>
    <x v="805"/>
    <x v="0"/>
    <x v="484"/>
    <x v="0"/>
    <x v="6"/>
    <x v="1709"/>
    <x v="9"/>
    <x v="1"/>
    <x v="2"/>
    <x v="35"/>
    <x v="1737"/>
    <x v="1729"/>
  </r>
  <r>
    <x v="1740"/>
    <x v="546"/>
    <x v="481"/>
    <x v="481"/>
    <x v="1"/>
    <x v="296"/>
    <x v="0"/>
    <x v="5"/>
    <x v="1710"/>
    <x v="14"/>
    <x v="1"/>
    <x v="1"/>
    <x v="27"/>
    <x v="1738"/>
    <x v="1730"/>
  </r>
  <r>
    <x v="1741"/>
    <x v="546"/>
    <x v="805"/>
    <x v="805"/>
    <x v="0"/>
    <x v="484"/>
    <x v="1"/>
    <x v="2"/>
    <x v="1711"/>
    <x v="3"/>
    <x v="1"/>
    <x v="1"/>
    <x v="16"/>
    <x v="1739"/>
    <x v="1731"/>
  </r>
  <r>
    <x v="1742"/>
    <x v="546"/>
    <x v="311"/>
    <x v="311"/>
    <x v="0"/>
    <x v="196"/>
    <x v="1"/>
    <x v="3"/>
    <x v="1712"/>
    <x v="5"/>
    <x v="2"/>
    <x v="1"/>
    <x v="31"/>
    <x v="1740"/>
    <x v="1732"/>
  </r>
  <r>
    <x v="1743"/>
    <x v="546"/>
    <x v="759"/>
    <x v="759"/>
    <x v="1"/>
    <x v="458"/>
    <x v="1"/>
    <x v="0"/>
    <x v="1713"/>
    <x v="18"/>
    <x v="1"/>
    <x v="2"/>
    <x v="40"/>
    <x v="1741"/>
    <x v="1733"/>
  </r>
  <r>
    <x v="1744"/>
    <x v="546"/>
    <x v="382"/>
    <x v="382"/>
    <x v="1"/>
    <x v="238"/>
    <x v="3"/>
    <x v="4"/>
    <x v="1714"/>
    <x v="28"/>
    <x v="0"/>
    <x v="2"/>
    <x v="40"/>
    <x v="1742"/>
    <x v="1734"/>
  </r>
  <r>
    <x v="1745"/>
    <x v="547"/>
    <x v="74"/>
    <x v="74"/>
    <x v="1"/>
    <x v="9"/>
    <x v="3"/>
    <x v="2"/>
    <x v="1715"/>
    <x v="11"/>
    <x v="1"/>
    <x v="2"/>
    <x v="3"/>
    <x v="1743"/>
    <x v="1735"/>
  </r>
  <r>
    <x v="1746"/>
    <x v="547"/>
    <x v="381"/>
    <x v="381"/>
    <x v="0"/>
    <x v="237"/>
    <x v="1"/>
    <x v="1"/>
    <x v="1716"/>
    <x v="16"/>
    <x v="2"/>
    <x v="2"/>
    <x v="21"/>
    <x v="1744"/>
    <x v="1736"/>
  </r>
  <r>
    <x v="1747"/>
    <x v="548"/>
    <x v="219"/>
    <x v="219"/>
    <x v="0"/>
    <x v="144"/>
    <x v="2"/>
    <x v="4"/>
    <x v="1717"/>
    <x v="0"/>
    <x v="1"/>
    <x v="1"/>
    <x v="25"/>
    <x v="1745"/>
    <x v="1510"/>
  </r>
  <r>
    <x v="1748"/>
    <x v="548"/>
    <x v="42"/>
    <x v="42"/>
    <x v="1"/>
    <x v="32"/>
    <x v="0"/>
    <x v="4"/>
    <x v="1718"/>
    <x v="8"/>
    <x v="1"/>
    <x v="0"/>
    <x v="28"/>
    <x v="1746"/>
    <x v="1737"/>
  </r>
  <r>
    <x v="1749"/>
    <x v="548"/>
    <x v="452"/>
    <x v="452"/>
    <x v="0"/>
    <x v="281"/>
    <x v="1"/>
    <x v="5"/>
    <x v="1719"/>
    <x v="12"/>
    <x v="0"/>
    <x v="2"/>
    <x v="36"/>
    <x v="1747"/>
    <x v="1738"/>
  </r>
  <r>
    <x v="1750"/>
    <x v="548"/>
    <x v="838"/>
    <x v="838"/>
    <x v="1"/>
    <x v="55"/>
    <x v="1"/>
    <x v="6"/>
    <x v="1720"/>
    <x v="6"/>
    <x v="0"/>
    <x v="1"/>
    <x v="32"/>
    <x v="1748"/>
    <x v="1739"/>
  </r>
  <r>
    <x v="1751"/>
    <x v="549"/>
    <x v="605"/>
    <x v="605"/>
    <x v="0"/>
    <x v="373"/>
    <x v="2"/>
    <x v="3"/>
    <x v="1721"/>
    <x v="12"/>
    <x v="2"/>
    <x v="2"/>
    <x v="19"/>
    <x v="1749"/>
    <x v="1740"/>
  </r>
  <r>
    <x v="1752"/>
    <x v="549"/>
    <x v="550"/>
    <x v="550"/>
    <x v="0"/>
    <x v="334"/>
    <x v="2"/>
    <x v="4"/>
    <x v="1722"/>
    <x v="8"/>
    <x v="1"/>
    <x v="1"/>
    <x v="6"/>
    <x v="1750"/>
    <x v="1741"/>
  </r>
  <r>
    <x v="1753"/>
    <x v="549"/>
    <x v="839"/>
    <x v="839"/>
    <x v="0"/>
    <x v="501"/>
    <x v="3"/>
    <x v="4"/>
    <x v="1723"/>
    <x v="1"/>
    <x v="2"/>
    <x v="2"/>
    <x v="17"/>
    <x v="1751"/>
    <x v="1742"/>
  </r>
  <r>
    <x v="1754"/>
    <x v="549"/>
    <x v="369"/>
    <x v="369"/>
    <x v="1"/>
    <x v="230"/>
    <x v="0"/>
    <x v="4"/>
    <x v="1724"/>
    <x v="21"/>
    <x v="2"/>
    <x v="2"/>
    <x v="21"/>
    <x v="1752"/>
    <x v="1743"/>
  </r>
  <r>
    <x v="1755"/>
    <x v="549"/>
    <x v="572"/>
    <x v="572"/>
    <x v="0"/>
    <x v="230"/>
    <x v="1"/>
    <x v="0"/>
    <x v="1725"/>
    <x v="28"/>
    <x v="1"/>
    <x v="1"/>
    <x v="37"/>
    <x v="1753"/>
    <x v="1744"/>
  </r>
  <r>
    <x v="1756"/>
    <x v="549"/>
    <x v="189"/>
    <x v="189"/>
    <x v="1"/>
    <x v="124"/>
    <x v="3"/>
    <x v="1"/>
    <x v="1726"/>
    <x v="7"/>
    <x v="1"/>
    <x v="1"/>
    <x v="33"/>
    <x v="1754"/>
    <x v="1745"/>
  </r>
  <r>
    <x v="1757"/>
    <x v="550"/>
    <x v="768"/>
    <x v="768"/>
    <x v="0"/>
    <x v="0"/>
    <x v="2"/>
    <x v="6"/>
    <x v="1727"/>
    <x v="24"/>
    <x v="1"/>
    <x v="2"/>
    <x v="35"/>
    <x v="1755"/>
    <x v="1746"/>
  </r>
  <r>
    <x v="1758"/>
    <x v="551"/>
    <x v="491"/>
    <x v="491"/>
    <x v="0"/>
    <x v="9"/>
    <x v="2"/>
    <x v="2"/>
    <x v="1728"/>
    <x v="11"/>
    <x v="0"/>
    <x v="2"/>
    <x v="35"/>
    <x v="1756"/>
    <x v="1747"/>
  </r>
  <r>
    <x v="1759"/>
    <x v="551"/>
    <x v="439"/>
    <x v="439"/>
    <x v="1"/>
    <x v="273"/>
    <x v="1"/>
    <x v="5"/>
    <x v="1729"/>
    <x v="1"/>
    <x v="2"/>
    <x v="2"/>
    <x v="40"/>
    <x v="1757"/>
    <x v="1748"/>
  </r>
  <r>
    <x v="1760"/>
    <x v="551"/>
    <x v="149"/>
    <x v="149"/>
    <x v="1"/>
    <x v="5"/>
    <x v="0"/>
    <x v="2"/>
    <x v="1730"/>
    <x v="23"/>
    <x v="2"/>
    <x v="1"/>
    <x v="1"/>
    <x v="1758"/>
    <x v="1749"/>
  </r>
  <r>
    <x v="1761"/>
    <x v="552"/>
    <x v="150"/>
    <x v="150"/>
    <x v="1"/>
    <x v="99"/>
    <x v="2"/>
    <x v="1"/>
    <x v="1731"/>
    <x v="16"/>
    <x v="1"/>
    <x v="2"/>
    <x v="23"/>
    <x v="1759"/>
    <x v="1750"/>
  </r>
  <r>
    <x v="1762"/>
    <x v="552"/>
    <x v="706"/>
    <x v="706"/>
    <x v="1"/>
    <x v="431"/>
    <x v="0"/>
    <x v="3"/>
    <x v="1732"/>
    <x v="13"/>
    <x v="1"/>
    <x v="1"/>
    <x v="25"/>
    <x v="1760"/>
    <x v="1751"/>
  </r>
  <r>
    <x v="1763"/>
    <x v="553"/>
    <x v="840"/>
    <x v="840"/>
    <x v="1"/>
    <x v="48"/>
    <x v="2"/>
    <x v="0"/>
    <x v="1733"/>
    <x v="15"/>
    <x v="2"/>
    <x v="2"/>
    <x v="19"/>
    <x v="1761"/>
    <x v="1752"/>
  </r>
  <r>
    <x v="1764"/>
    <x v="553"/>
    <x v="321"/>
    <x v="321"/>
    <x v="1"/>
    <x v="202"/>
    <x v="0"/>
    <x v="0"/>
    <x v="1734"/>
    <x v="25"/>
    <x v="1"/>
    <x v="2"/>
    <x v="8"/>
    <x v="1762"/>
    <x v="1753"/>
  </r>
  <r>
    <x v="1765"/>
    <x v="553"/>
    <x v="432"/>
    <x v="432"/>
    <x v="1"/>
    <x v="267"/>
    <x v="2"/>
    <x v="3"/>
    <x v="1591"/>
    <x v="32"/>
    <x v="1"/>
    <x v="0"/>
    <x v="9"/>
    <x v="1763"/>
    <x v="1754"/>
  </r>
  <r>
    <x v="1766"/>
    <x v="554"/>
    <x v="811"/>
    <x v="811"/>
    <x v="1"/>
    <x v="48"/>
    <x v="1"/>
    <x v="2"/>
    <x v="1735"/>
    <x v="3"/>
    <x v="2"/>
    <x v="2"/>
    <x v="19"/>
    <x v="1764"/>
    <x v="1755"/>
  </r>
  <r>
    <x v="1767"/>
    <x v="554"/>
    <x v="134"/>
    <x v="134"/>
    <x v="1"/>
    <x v="9"/>
    <x v="2"/>
    <x v="1"/>
    <x v="1736"/>
    <x v="24"/>
    <x v="1"/>
    <x v="1"/>
    <x v="16"/>
    <x v="1765"/>
    <x v="1756"/>
  </r>
  <r>
    <x v="1768"/>
    <x v="554"/>
    <x v="101"/>
    <x v="101"/>
    <x v="0"/>
    <x v="73"/>
    <x v="1"/>
    <x v="1"/>
    <x v="1737"/>
    <x v="10"/>
    <x v="2"/>
    <x v="1"/>
    <x v="32"/>
    <x v="1766"/>
    <x v="1757"/>
  </r>
  <r>
    <x v="1769"/>
    <x v="555"/>
    <x v="841"/>
    <x v="841"/>
    <x v="0"/>
    <x v="502"/>
    <x v="3"/>
    <x v="3"/>
    <x v="1100"/>
    <x v="29"/>
    <x v="0"/>
    <x v="2"/>
    <x v="34"/>
    <x v="1767"/>
    <x v="1758"/>
  </r>
  <r>
    <x v="1770"/>
    <x v="555"/>
    <x v="574"/>
    <x v="574"/>
    <x v="1"/>
    <x v="351"/>
    <x v="2"/>
    <x v="1"/>
    <x v="1738"/>
    <x v="5"/>
    <x v="1"/>
    <x v="2"/>
    <x v="5"/>
    <x v="1768"/>
    <x v="1759"/>
  </r>
  <r>
    <x v="1771"/>
    <x v="555"/>
    <x v="674"/>
    <x v="674"/>
    <x v="0"/>
    <x v="5"/>
    <x v="2"/>
    <x v="3"/>
    <x v="1739"/>
    <x v="16"/>
    <x v="1"/>
    <x v="2"/>
    <x v="3"/>
    <x v="1769"/>
    <x v="1760"/>
  </r>
  <r>
    <x v="1772"/>
    <x v="555"/>
    <x v="280"/>
    <x v="280"/>
    <x v="1"/>
    <x v="179"/>
    <x v="0"/>
    <x v="2"/>
    <x v="1740"/>
    <x v="20"/>
    <x v="1"/>
    <x v="2"/>
    <x v="21"/>
    <x v="1770"/>
    <x v="1761"/>
  </r>
  <r>
    <x v="1773"/>
    <x v="556"/>
    <x v="734"/>
    <x v="734"/>
    <x v="0"/>
    <x v="442"/>
    <x v="1"/>
    <x v="1"/>
    <x v="1741"/>
    <x v="29"/>
    <x v="2"/>
    <x v="2"/>
    <x v="38"/>
    <x v="1771"/>
    <x v="1762"/>
  </r>
  <r>
    <x v="1774"/>
    <x v="556"/>
    <x v="472"/>
    <x v="472"/>
    <x v="0"/>
    <x v="5"/>
    <x v="1"/>
    <x v="4"/>
    <x v="570"/>
    <x v="35"/>
    <x v="0"/>
    <x v="2"/>
    <x v="21"/>
    <x v="1772"/>
    <x v="573"/>
  </r>
  <r>
    <x v="1775"/>
    <x v="556"/>
    <x v="733"/>
    <x v="733"/>
    <x v="1"/>
    <x v="441"/>
    <x v="1"/>
    <x v="2"/>
    <x v="1742"/>
    <x v="1"/>
    <x v="1"/>
    <x v="1"/>
    <x v="1"/>
    <x v="1773"/>
    <x v="1763"/>
  </r>
  <r>
    <x v="1776"/>
    <x v="557"/>
    <x v="147"/>
    <x v="147"/>
    <x v="1"/>
    <x v="98"/>
    <x v="3"/>
    <x v="1"/>
    <x v="1743"/>
    <x v="23"/>
    <x v="1"/>
    <x v="2"/>
    <x v="26"/>
    <x v="1774"/>
    <x v="1764"/>
  </r>
  <r>
    <x v="1777"/>
    <x v="557"/>
    <x v="796"/>
    <x v="796"/>
    <x v="1"/>
    <x v="55"/>
    <x v="1"/>
    <x v="6"/>
    <x v="1744"/>
    <x v="7"/>
    <x v="2"/>
    <x v="2"/>
    <x v="36"/>
    <x v="1775"/>
    <x v="1765"/>
  </r>
  <r>
    <x v="1778"/>
    <x v="557"/>
    <x v="227"/>
    <x v="227"/>
    <x v="1"/>
    <x v="48"/>
    <x v="2"/>
    <x v="6"/>
    <x v="1745"/>
    <x v="3"/>
    <x v="2"/>
    <x v="1"/>
    <x v="29"/>
    <x v="1776"/>
    <x v="1766"/>
  </r>
  <r>
    <x v="1779"/>
    <x v="557"/>
    <x v="842"/>
    <x v="842"/>
    <x v="1"/>
    <x v="503"/>
    <x v="3"/>
    <x v="3"/>
    <x v="1746"/>
    <x v="15"/>
    <x v="0"/>
    <x v="2"/>
    <x v="22"/>
    <x v="1777"/>
    <x v="1767"/>
  </r>
  <r>
    <x v="1780"/>
    <x v="557"/>
    <x v="814"/>
    <x v="814"/>
    <x v="0"/>
    <x v="491"/>
    <x v="2"/>
    <x v="1"/>
    <x v="1747"/>
    <x v="10"/>
    <x v="1"/>
    <x v="1"/>
    <x v="37"/>
    <x v="1778"/>
    <x v="1768"/>
  </r>
  <r>
    <x v="1781"/>
    <x v="557"/>
    <x v="843"/>
    <x v="843"/>
    <x v="1"/>
    <x v="9"/>
    <x v="2"/>
    <x v="5"/>
    <x v="1748"/>
    <x v="9"/>
    <x v="1"/>
    <x v="2"/>
    <x v="23"/>
    <x v="1779"/>
    <x v="1769"/>
  </r>
  <r>
    <x v="1782"/>
    <x v="558"/>
    <x v="480"/>
    <x v="480"/>
    <x v="0"/>
    <x v="55"/>
    <x v="2"/>
    <x v="1"/>
    <x v="1749"/>
    <x v="12"/>
    <x v="0"/>
    <x v="2"/>
    <x v="17"/>
    <x v="1780"/>
    <x v="1770"/>
  </r>
  <r>
    <x v="1783"/>
    <x v="558"/>
    <x v="504"/>
    <x v="504"/>
    <x v="0"/>
    <x v="309"/>
    <x v="2"/>
    <x v="1"/>
    <x v="1750"/>
    <x v="19"/>
    <x v="1"/>
    <x v="0"/>
    <x v="0"/>
    <x v="1781"/>
    <x v="1771"/>
  </r>
  <r>
    <x v="1784"/>
    <x v="559"/>
    <x v="141"/>
    <x v="141"/>
    <x v="1"/>
    <x v="95"/>
    <x v="0"/>
    <x v="5"/>
    <x v="1751"/>
    <x v="12"/>
    <x v="1"/>
    <x v="2"/>
    <x v="23"/>
    <x v="1782"/>
    <x v="1772"/>
  </r>
  <r>
    <x v="1785"/>
    <x v="559"/>
    <x v="760"/>
    <x v="760"/>
    <x v="1"/>
    <x v="0"/>
    <x v="3"/>
    <x v="0"/>
    <x v="1752"/>
    <x v="30"/>
    <x v="1"/>
    <x v="2"/>
    <x v="26"/>
    <x v="1783"/>
    <x v="1773"/>
  </r>
  <r>
    <x v="1786"/>
    <x v="559"/>
    <x v="562"/>
    <x v="562"/>
    <x v="0"/>
    <x v="344"/>
    <x v="1"/>
    <x v="4"/>
    <x v="1753"/>
    <x v="30"/>
    <x v="2"/>
    <x v="1"/>
    <x v="18"/>
    <x v="1784"/>
    <x v="1774"/>
  </r>
  <r>
    <x v="1787"/>
    <x v="560"/>
    <x v="196"/>
    <x v="196"/>
    <x v="0"/>
    <x v="127"/>
    <x v="3"/>
    <x v="5"/>
    <x v="1754"/>
    <x v="1"/>
    <x v="1"/>
    <x v="2"/>
    <x v="39"/>
    <x v="1785"/>
    <x v="1775"/>
  </r>
  <r>
    <x v="1788"/>
    <x v="560"/>
    <x v="452"/>
    <x v="452"/>
    <x v="0"/>
    <x v="281"/>
    <x v="0"/>
    <x v="4"/>
    <x v="1755"/>
    <x v="11"/>
    <x v="0"/>
    <x v="2"/>
    <x v="4"/>
    <x v="1786"/>
    <x v="1776"/>
  </r>
  <r>
    <x v="1789"/>
    <x v="560"/>
    <x v="477"/>
    <x v="477"/>
    <x v="1"/>
    <x v="2"/>
    <x v="3"/>
    <x v="1"/>
    <x v="1366"/>
    <x v="27"/>
    <x v="1"/>
    <x v="1"/>
    <x v="2"/>
    <x v="1204"/>
    <x v="1777"/>
  </r>
  <r>
    <x v="1790"/>
    <x v="561"/>
    <x v="789"/>
    <x v="789"/>
    <x v="0"/>
    <x v="48"/>
    <x v="3"/>
    <x v="0"/>
    <x v="1756"/>
    <x v="30"/>
    <x v="1"/>
    <x v="1"/>
    <x v="12"/>
    <x v="1787"/>
    <x v="1778"/>
  </r>
  <r>
    <x v="1791"/>
    <x v="561"/>
    <x v="4"/>
    <x v="4"/>
    <x v="0"/>
    <x v="4"/>
    <x v="2"/>
    <x v="1"/>
    <x v="1757"/>
    <x v="14"/>
    <x v="1"/>
    <x v="1"/>
    <x v="37"/>
    <x v="1788"/>
    <x v="1779"/>
  </r>
  <r>
    <x v="1792"/>
    <x v="562"/>
    <x v="17"/>
    <x v="17"/>
    <x v="1"/>
    <x v="13"/>
    <x v="3"/>
    <x v="1"/>
    <x v="1758"/>
    <x v="12"/>
    <x v="2"/>
    <x v="1"/>
    <x v="25"/>
    <x v="1789"/>
    <x v="1780"/>
  </r>
  <r>
    <x v="1793"/>
    <x v="562"/>
    <x v="844"/>
    <x v="844"/>
    <x v="0"/>
    <x v="0"/>
    <x v="3"/>
    <x v="6"/>
    <x v="1759"/>
    <x v="17"/>
    <x v="0"/>
    <x v="2"/>
    <x v="17"/>
    <x v="1790"/>
    <x v="1781"/>
  </r>
  <r>
    <x v="1794"/>
    <x v="562"/>
    <x v="268"/>
    <x v="268"/>
    <x v="0"/>
    <x v="103"/>
    <x v="2"/>
    <x v="0"/>
    <x v="1760"/>
    <x v="32"/>
    <x v="2"/>
    <x v="2"/>
    <x v="8"/>
    <x v="1791"/>
    <x v="1782"/>
  </r>
  <r>
    <x v="1795"/>
    <x v="562"/>
    <x v="149"/>
    <x v="149"/>
    <x v="1"/>
    <x v="5"/>
    <x v="2"/>
    <x v="5"/>
    <x v="1761"/>
    <x v="19"/>
    <x v="0"/>
    <x v="0"/>
    <x v="9"/>
    <x v="1792"/>
    <x v="1783"/>
  </r>
  <r>
    <x v="1796"/>
    <x v="562"/>
    <x v="809"/>
    <x v="809"/>
    <x v="0"/>
    <x v="5"/>
    <x v="2"/>
    <x v="3"/>
    <x v="1762"/>
    <x v="35"/>
    <x v="2"/>
    <x v="1"/>
    <x v="6"/>
    <x v="1793"/>
    <x v="1784"/>
  </r>
  <r>
    <x v="1797"/>
    <x v="563"/>
    <x v="358"/>
    <x v="358"/>
    <x v="0"/>
    <x v="224"/>
    <x v="0"/>
    <x v="0"/>
    <x v="1763"/>
    <x v="10"/>
    <x v="1"/>
    <x v="1"/>
    <x v="6"/>
    <x v="1794"/>
    <x v="1785"/>
  </r>
  <r>
    <x v="1798"/>
    <x v="564"/>
    <x v="845"/>
    <x v="845"/>
    <x v="1"/>
    <x v="0"/>
    <x v="1"/>
    <x v="6"/>
    <x v="1764"/>
    <x v="31"/>
    <x v="2"/>
    <x v="1"/>
    <x v="37"/>
    <x v="1795"/>
    <x v="1786"/>
  </r>
  <r>
    <x v="1799"/>
    <x v="564"/>
    <x v="1"/>
    <x v="1"/>
    <x v="0"/>
    <x v="1"/>
    <x v="2"/>
    <x v="2"/>
    <x v="1765"/>
    <x v="21"/>
    <x v="1"/>
    <x v="1"/>
    <x v="27"/>
    <x v="1796"/>
    <x v="1787"/>
  </r>
  <r>
    <x v="1800"/>
    <x v="564"/>
    <x v="192"/>
    <x v="192"/>
    <x v="1"/>
    <x v="0"/>
    <x v="2"/>
    <x v="2"/>
    <x v="1766"/>
    <x v="17"/>
    <x v="0"/>
    <x v="2"/>
    <x v="34"/>
    <x v="1797"/>
    <x v="1788"/>
  </r>
  <r>
    <x v="1801"/>
    <x v="564"/>
    <x v="163"/>
    <x v="163"/>
    <x v="0"/>
    <x v="108"/>
    <x v="1"/>
    <x v="1"/>
    <x v="1767"/>
    <x v="19"/>
    <x v="2"/>
    <x v="2"/>
    <x v="39"/>
    <x v="1798"/>
    <x v="1789"/>
  </r>
  <r>
    <x v="1802"/>
    <x v="564"/>
    <x v="846"/>
    <x v="846"/>
    <x v="0"/>
    <x v="504"/>
    <x v="0"/>
    <x v="6"/>
    <x v="1299"/>
    <x v="33"/>
    <x v="1"/>
    <x v="1"/>
    <x v="16"/>
    <x v="726"/>
    <x v="1790"/>
  </r>
  <r>
    <x v="1803"/>
    <x v="565"/>
    <x v="661"/>
    <x v="661"/>
    <x v="1"/>
    <x v="9"/>
    <x v="2"/>
    <x v="1"/>
    <x v="1768"/>
    <x v="5"/>
    <x v="2"/>
    <x v="1"/>
    <x v="32"/>
    <x v="1799"/>
    <x v="1791"/>
  </r>
  <r>
    <x v="1804"/>
    <x v="565"/>
    <x v="663"/>
    <x v="663"/>
    <x v="1"/>
    <x v="406"/>
    <x v="1"/>
    <x v="1"/>
    <x v="1769"/>
    <x v="12"/>
    <x v="2"/>
    <x v="1"/>
    <x v="10"/>
    <x v="1800"/>
    <x v="1792"/>
  </r>
  <r>
    <x v="1805"/>
    <x v="565"/>
    <x v="847"/>
    <x v="847"/>
    <x v="1"/>
    <x v="505"/>
    <x v="1"/>
    <x v="3"/>
    <x v="1770"/>
    <x v="19"/>
    <x v="0"/>
    <x v="2"/>
    <x v="35"/>
    <x v="1801"/>
    <x v="1793"/>
  </r>
  <r>
    <x v="1806"/>
    <x v="565"/>
    <x v="58"/>
    <x v="58"/>
    <x v="1"/>
    <x v="46"/>
    <x v="1"/>
    <x v="1"/>
    <x v="1771"/>
    <x v="15"/>
    <x v="1"/>
    <x v="1"/>
    <x v="25"/>
    <x v="1802"/>
    <x v="1794"/>
  </r>
  <r>
    <x v="1807"/>
    <x v="565"/>
    <x v="848"/>
    <x v="848"/>
    <x v="1"/>
    <x v="2"/>
    <x v="2"/>
    <x v="6"/>
    <x v="1772"/>
    <x v="2"/>
    <x v="1"/>
    <x v="2"/>
    <x v="26"/>
    <x v="1803"/>
    <x v="1795"/>
  </r>
  <r>
    <x v="1808"/>
    <x v="565"/>
    <x v="849"/>
    <x v="849"/>
    <x v="0"/>
    <x v="2"/>
    <x v="2"/>
    <x v="0"/>
    <x v="1773"/>
    <x v="25"/>
    <x v="1"/>
    <x v="2"/>
    <x v="7"/>
    <x v="1804"/>
    <x v="1796"/>
  </r>
  <r>
    <x v="1809"/>
    <x v="566"/>
    <x v="401"/>
    <x v="401"/>
    <x v="1"/>
    <x v="9"/>
    <x v="1"/>
    <x v="4"/>
    <x v="1774"/>
    <x v="21"/>
    <x v="0"/>
    <x v="2"/>
    <x v="23"/>
    <x v="1805"/>
    <x v="1797"/>
  </r>
  <r>
    <x v="1810"/>
    <x v="566"/>
    <x v="838"/>
    <x v="838"/>
    <x v="1"/>
    <x v="55"/>
    <x v="2"/>
    <x v="1"/>
    <x v="1775"/>
    <x v="30"/>
    <x v="1"/>
    <x v="1"/>
    <x v="16"/>
    <x v="1806"/>
    <x v="1798"/>
  </r>
  <r>
    <x v="1811"/>
    <x v="566"/>
    <x v="830"/>
    <x v="830"/>
    <x v="0"/>
    <x v="9"/>
    <x v="2"/>
    <x v="2"/>
    <x v="1776"/>
    <x v="18"/>
    <x v="0"/>
    <x v="0"/>
    <x v="0"/>
    <x v="1807"/>
    <x v="1799"/>
  </r>
  <r>
    <x v="1812"/>
    <x v="566"/>
    <x v="285"/>
    <x v="285"/>
    <x v="1"/>
    <x v="183"/>
    <x v="1"/>
    <x v="4"/>
    <x v="1777"/>
    <x v="4"/>
    <x v="1"/>
    <x v="2"/>
    <x v="24"/>
    <x v="1808"/>
    <x v="1800"/>
  </r>
  <r>
    <x v="1813"/>
    <x v="567"/>
    <x v="125"/>
    <x v="125"/>
    <x v="1"/>
    <x v="88"/>
    <x v="3"/>
    <x v="1"/>
    <x v="1778"/>
    <x v="33"/>
    <x v="1"/>
    <x v="2"/>
    <x v="4"/>
    <x v="1809"/>
    <x v="1801"/>
  </r>
  <r>
    <x v="1814"/>
    <x v="567"/>
    <x v="301"/>
    <x v="301"/>
    <x v="1"/>
    <x v="190"/>
    <x v="1"/>
    <x v="5"/>
    <x v="1779"/>
    <x v="21"/>
    <x v="1"/>
    <x v="1"/>
    <x v="29"/>
    <x v="1810"/>
    <x v="1802"/>
  </r>
  <r>
    <x v="1815"/>
    <x v="568"/>
    <x v="850"/>
    <x v="850"/>
    <x v="0"/>
    <x v="506"/>
    <x v="3"/>
    <x v="5"/>
    <x v="1780"/>
    <x v="25"/>
    <x v="1"/>
    <x v="2"/>
    <x v="22"/>
    <x v="1811"/>
    <x v="1803"/>
  </r>
  <r>
    <x v="1816"/>
    <x v="569"/>
    <x v="137"/>
    <x v="137"/>
    <x v="0"/>
    <x v="5"/>
    <x v="1"/>
    <x v="5"/>
    <x v="1781"/>
    <x v="2"/>
    <x v="1"/>
    <x v="2"/>
    <x v="11"/>
    <x v="1812"/>
    <x v="1804"/>
  </r>
  <r>
    <x v="1817"/>
    <x v="569"/>
    <x v="851"/>
    <x v="851"/>
    <x v="0"/>
    <x v="9"/>
    <x v="2"/>
    <x v="5"/>
    <x v="1782"/>
    <x v="5"/>
    <x v="2"/>
    <x v="1"/>
    <x v="20"/>
    <x v="1813"/>
    <x v="1805"/>
  </r>
  <r>
    <x v="1818"/>
    <x v="569"/>
    <x v="116"/>
    <x v="116"/>
    <x v="1"/>
    <x v="81"/>
    <x v="2"/>
    <x v="2"/>
    <x v="1783"/>
    <x v="3"/>
    <x v="1"/>
    <x v="1"/>
    <x v="33"/>
    <x v="1814"/>
    <x v="1806"/>
  </r>
  <r>
    <x v="1819"/>
    <x v="569"/>
    <x v="839"/>
    <x v="839"/>
    <x v="0"/>
    <x v="501"/>
    <x v="2"/>
    <x v="2"/>
    <x v="1784"/>
    <x v="1"/>
    <x v="0"/>
    <x v="1"/>
    <x v="14"/>
    <x v="1815"/>
    <x v="1807"/>
  </r>
  <r>
    <x v="1820"/>
    <x v="570"/>
    <x v="526"/>
    <x v="526"/>
    <x v="0"/>
    <x v="321"/>
    <x v="2"/>
    <x v="4"/>
    <x v="1785"/>
    <x v="19"/>
    <x v="1"/>
    <x v="2"/>
    <x v="24"/>
    <x v="1816"/>
    <x v="1808"/>
  </r>
  <r>
    <x v="1821"/>
    <x v="570"/>
    <x v="619"/>
    <x v="619"/>
    <x v="1"/>
    <x v="9"/>
    <x v="2"/>
    <x v="0"/>
    <x v="1786"/>
    <x v="7"/>
    <x v="1"/>
    <x v="2"/>
    <x v="4"/>
    <x v="1817"/>
    <x v="1809"/>
  </r>
  <r>
    <x v="1822"/>
    <x v="571"/>
    <x v="676"/>
    <x v="676"/>
    <x v="1"/>
    <x v="411"/>
    <x v="1"/>
    <x v="4"/>
    <x v="1787"/>
    <x v="4"/>
    <x v="2"/>
    <x v="0"/>
    <x v="0"/>
    <x v="1818"/>
    <x v="1810"/>
  </r>
  <r>
    <x v="1823"/>
    <x v="571"/>
    <x v="829"/>
    <x v="829"/>
    <x v="0"/>
    <x v="9"/>
    <x v="1"/>
    <x v="6"/>
    <x v="1788"/>
    <x v="23"/>
    <x v="2"/>
    <x v="1"/>
    <x v="31"/>
    <x v="1819"/>
    <x v="1811"/>
  </r>
  <r>
    <x v="1824"/>
    <x v="571"/>
    <x v="249"/>
    <x v="249"/>
    <x v="1"/>
    <x v="161"/>
    <x v="1"/>
    <x v="6"/>
    <x v="1789"/>
    <x v="25"/>
    <x v="2"/>
    <x v="2"/>
    <x v="24"/>
    <x v="1820"/>
    <x v="1812"/>
  </r>
  <r>
    <x v="1825"/>
    <x v="571"/>
    <x v="328"/>
    <x v="328"/>
    <x v="1"/>
    <x v="204"/>
    <x v="1"/>
    <x v="2"/>
    <x v="1790"/>
    <x v="6"/>
    <x v="1"/>
    <x v="2"/>
    <x v="5"/>
    <x v="1821"/>
    <x v="1813"/>
  </r>
  <r>
    <x v="1826"/>
    <x v="571"/>
    <x v="497"/>
    <x v="497"/>
    <x v="0"/>
    <x v="304"/>
    <x v="2"/>
    <x v="3"/>
    <x v="1791"/>
    <x v="33"/>
    <x v="1"/>
    <x v="1"/>
    <x v="6"/>
    <x v="1822"/>
    <x v="1814"/>
  </r>
  <r>
    <x v="1827"/>
    <x v="572"/>
    <x v="439"/>
    <x v="439"/>
    <x v="1"/>
    <x v="273"/>
    <x v="0"/>
    <x v="2"/>
    <x v="1792"/>
    <x v="25"/>
    <x v="2"/>
    <x v="1"/>
    <x v="10"/>
    <x v="1823"/>
    <x v="1815"/>
  </r>
  <r>
    <x v="1828"/>
    <x v="572"/>
    <x v="685"/>
    <x v="685"/>
    <x v="1"/>
    <x v="408"/>
    <x v="2"/>
    <x v="5"/>
    <x v="1793"/>
    <x v="4"/>
    <x v="1"/>
    <x v="2"/>
    <x v="38"/>
    <x v="1824"/>
    <x v="1816"/>
  </r>
  <r>
    <x v="1829"/>
    <x v="572"/>
    <x v="404"/>
    <x v="404"/>
    <x v="1"/>
    <x v="250"/>
    <x v="2"/>
    <x v="3"/>
    <x v="1794"/>
    <x v="32"/>
    <x v="1"/>
    <x v="1"/>
    <x v="37"/>
    <x v="1825"/>
    <x v="1817"/>
  </r>
  <r>
    <x v="1830"/>
    <x v="572"/>
    <x v="682"/>
    <x v="682"/>
    <x v="1"/>
    <x v="416"/>
    <x v="0"/>
    <x v="0"/>
    <x v="1795"/>
    <x v="7"/>
    <x v="1"/>
    <x v="2"/>
    <x v="22"/>
    <x v="1826"/>
    <x v="1818"/>
  </r>
  <r>
    <x v="1831"/>
    <x v="572"/>
    <x v="194"/>
    <x v="194"/>
    <x v="1"/>
    <x v="9"/>
    <x v="2"/>
    <x v="1"/>
    <x v="1796"/>
    <x v="13"/>
    <x v="1"/>
    <x v="0"/>
    <x v="0"/>
    <x v="1827"/>
    <x v="1819"/>
  </r>
  <r>
    <x v="1832"/>
    <x v="573"/>
    <x v="792"/>
    <x v="792"/>
    <x v="1"/>
    <x v="477"/>
    <x v="1"/>
    <x v="6"/>
    <x v="1797"/>
    <x v="5"/>
    <x v="2"/>
    <x v="2"/>
    <x v="19"/>
    <x v="1828"/>
    <x v="1820"/>
  </r>
  <r>
    <x v="1833"/>
    <x v="573"/>
    <x v="820"/>
    <x v="820"/>
    <x v="0"/>
    <x v="9"/>
    <x v="3"/>
    <x v="1"/>
    <x v="1798"/>
    <x v="15"/>
    <x v="2"/>
    <x v="0"/>
    <x v="9"/>
    <x v="1829"/>
    <x v="1821"/>
  </r>
  <r>
    <x v="1834"/>
    <x v="573"/>
    <x v="852"/>
    <x v="852"/>
    <x v="0"/>
    <x v="507"/>
    <x v="1"/>
    <x v="2"/>
    <x v="1799"/>
    <x v="24"/>
    <x v="2"/>
    <x v="2"/>
    <x v="36"/>
    <x v="1830"/>
    <x v="1822"/>
  </r>
  <r>
    <x v="1835"/>
    <x v="573"/>
    <x v="685"/>
    <x v="685"/>
    <x v="1"/>
    <x v="408"/>
    <x v="1"/>
    <x v="2"/>
    <x v="1800"/>
    <x v="29"/>
    <x v="1"/>
    <x v="1"/>
    <x v="37"/>
    <x v="1831"/>
    <x v="1823"/>
  </r>
  <r>
    <x v="1836"/>
    <x v="573"/>
    <x v="371"/>
    <x v="371"/>
    <x v="0"/>
    <x v="9"/>
    <x v="1"/>
    <x v="2"/>
    <x v="1801"/>
    <x v="24"/>
    <x v="2"/>
    <x v="1"/>
    <x v="10"/>
    <x v="1832"/>
    <x v="1824"/>
  </r>
  <r>
    <x v="1837"/>
    <x v="573"/>
    <x v="785"/>
    <x v="785"/>
    <x v="1"/>
    <x v="472"/>
    <x v="2"/>
    <x v="3"/>
    <x v="1802"/>
    <x v="27"/>
    <x v="1"/>
    <x v="1"/>
    <x v="29"/>
    <x v="1833"/>
    <x v="1825"/>
  </r>
  <r>
    <x v="1838"/>
    <x v="573"/>
    <x v="683"/>
    <x v="683"/>
    <x v="1"/>
    <x v="5"/>
    <x v="1"/>
    <x v="6"/>
    <x v="1803"/>
    <x v="6"/>
    <x v="0"/>
    <x v="2"/>
    <x v="21"/>
    <x v="1834"/>
    <x v="1826"/>
  </r>
  <r>
    <x v="1839"/>
    <x v="574"/>
    <x v="433"/>
    <x v="433"/>
    <x v="1"/>
    <x v="268"/>
    <x v="1"/>
    <x v="6"/>
    <x v="1804"/>
    <x v="9"/>
    <x v="0"/>
    <x v="1"/>
    <x v="31"/>
    <x v="1835"/>
    <x v="1827"/>
  </r>
  <r>
    <x v="1840"/>
    <x v="574"/>
    <x v="853"/>
    <x v="853"/>
    <x v="1"/>
    <x v="0"/>
    <x v="0"/>
    <x v="3"/>
    <x v="1283"/>
    <x v="20"/>
    <x v="0"/>
    <x v="2"/>
    <x v="26"/>
    <x v="1836"/>
    <x v="1295"/>
  </r>
  <r>
    <x v="1841"/>
    <x v="575"/>
    <x v="326"/>
    <x v="326"/>
    <x v="1"/>
    <x v="9"/>
    <x v="2"/>
    <x v="6"/>
    <x v="1805"/>
    <x v="15"/>
    <x v="0"/>
    <x v="2"/>
    <x v="3"/>
    <x v="1837"/>
    <x v="1828"/>
  </r>
  <r>
    <x v="1842"/>
    <x v="576"/>
    <x v="687"/>
    <x v="687"/>
    <x v="1"/>
    <x v="419"/>
    <x v="1"/>
    <x v="3"/>
    <x v="1806"/>
    <x v="6"/>
    <x v="1"/>
    <x v="1"/>
    <x v="12"/>
    <x v="1838"/>
    <x v="1829"/>
  </r>
  <r>
    <x v="1843"/>
    <x v="576"/>
    <x v="824"/>
    <x v="824"/>
    <x v="1"/>
    <x v="497"/>
    <x v="2"/>
    <x v="4"/>
    <x v="1807"/>
    <x v="26"/>
    <x v="1"/>
    <x v="2"/>
    <x v="4"/>
    <x v="1839"/>
    <x v="1830"/>
  </r>
  <r>
    <x v="1844"/>
    <x v="576"/>
    <x v="396"/>
    <x v="396"/>
    <x v="0"/>
    <x v="245"/>
    <x v="0"/>
    <x v="6"/>
    <x v="1808"/>
    <x v="21"/>
    <x v="1"/>
    <x v="1"/>
    <x v="27"/>
    <x v="1840"/>
    <x v="1831"/>
  </r>
  <r>
    <x v="1845"/>
    <x v="576"/>
    <x v="517"/>
    <x v="517"/>
    <x v="1"/>
    <x v="316"/>
    <x v="2"/>
    <x v="4"/>
    <x v="1809"/>
    <x v="6"/>
    <x v="1"/>
    <x v="1"/>
    <x v="20"/>
    <x v="1841"/>
    <x v="1832"/>
  </r>
  <r>
    <x v="1846"/>
    <x v="577"/>
    <x v="231"/>
    <x v="231"/>
    <x v="1"/>
    <x v="9"/>
    <x v="0"/>
    <x v="5"/>
    <x v="1810"/>
    <x v="15"/>
    <x v="0"/>
    <x v="1"/>
    <x v="16"/>
    <x v="1842"/>
    <x v="1833"/>
  </r>
  <r>
    <x v="1847"/>
    <x v="577"/>
    <x v="843"/>
    <x v="843"/>
    <x v="1"/>
    <x v="9"/>
    <x v="0"/>
    <x v="3"/>
    <x v="1811"/>
    <x v="17"/>
    <x v="2"/>
    <x v="2"/>
    <x v="19"/>
    <x v="1843"/>
    <x v="1834"/>
  </r>
  <r>
    <x v="1848"/>
    <x v="577"/>
    <x v="653"/>
    <x v="653"/>
    <x v="0"/>
    <x v="5"/>
    <x v="2"/>
    <x v="6"/>
    <x v="1812"/>
    <x v="14"/>
    <x v="0"/>
    <x v="2"/>
    <x v="21"/>
    <x v="487"/>
    <x v="1835"/>
  </r>
  <r>
    <x v="1849"/>
    <x v="577"/>
    <x v="646"/>
    <x v="646"/>
    <x v="0"/>
    <x v="2"/>
    <x v="2"/>
    <x v="6"/>
    <x v="1813"/>
    <x v="6"/>
    <x v="2"/>
    <x v="2"/>
    <x v="19"/>
    <x v="1844"/>
    <x v="1836"/>
  </r>
  <r>
    <x v="1850"/>
    <x v="577"/>
    <x v="83"/>
    <x v="83"/>
    <x v="1"/>
    <x v="64"/>
    <x v="0"/>
    <x v="1"/>
    <x v="1814"/>
    <x v="10"/>
    <x v="2"/>
    <x v="1"/>
    <x v="31"/>
    <x v="1845"/>
    <x v="1837"/>
  </r>
  <r>
    <x v="1851"/>
    <x v="577"/>
    <x v="321"/>
    <x v="321"/>
    <x v="1"/>
    <x v="202"/>
    <x v="2"/>
    <x v="2"/>
    <x v="1815"/>
    <x v="2"/>
    <x v="2"/>
    <x v="2"/>
    <x v="13"/>
    <x v="1846"/>
    <x v="1838"/>
  </r>
  <r>
    <x v="1852"/>
    <x v="577"/>
    <x v="405"/>
    <x v="405"/>
    <x v="1"/>
    <x v="2"/>
    <x v="3"/>
    <x v="3"/>
    <x v="1816"/>
    <x v="21"/>
    <x v="1"/>
    <x v="1"/>
    <x v="29"/>
    <x v="1847"/>
    <x v="1839"/>
  </r>
  <r>
    <x v="1853"/>
    <x v="577"/>
    <x v="749"/>
    <x v="749"/>
    <x v="1"/>
    <x v="0"/>
    <x v="2"/>
    <x v="1"/>
    <x v="1817"/>
    <x v="34"/>
    <x v="1"/>
    <x v="2"/>
    <x v="24"/>
    <x v="1848"/>
    <x v="1840"/>
  </r>
  <r>
    <x v="1854"/>
    <x v="578"/>
    <x v="451"/>
    <x v="451"/>
    <x v="1"/>
    <x v="280"/>
    <x v="3"/>
    <x v="6"/>
    <x v="1818"/>
    <x v="5"/>
    <x v="1"/>
    <x v="2"/>
    <x v="13"/>
    <x v="1849"/>
    <x v="1841"/>
  </r>
  <r>
    <x v="1855"/>
    <x v="579"/>
    <x v="0"/>
    <x v="0"/>
    <x v="0"/>
    <x v="0"/>
    <x v="3"/>
    <x v="2"/>
    <x v="1819"/>
    <x v="31"/>
    <x v="2"/>
    <x v="1"/>
    <x v="32"/>
    <x v="1850"/>
    <x v="1842"/>
  </r>
  <r>
    <x v="1856"/>
    <x v="579"/>
    <x v="512"/>
    <x v="512"/>
    <x v="1"/>
    <x v="235"/>
    <x v="0"/>
    <x v="5"/>
    <x v="1820"/>
    <x v="23"/>
    <x v="2"/>
    <x v="2"/>
    <x v="36"/>
    <x v="1851"/>
    <x v="1843"/>
  </r>
  <r>
    <x v="1857"/>
    <x v="579"/>
    <x v="505"/>
    <x v="505"/>
    <x v="0"/>
    <x v="310"/>
    <x v="2"/>
    <x v="5"/>
    <x v="1821"/>
    <x v="4"/>
    <x v="1"/>
    <x v="1"/>
    <x v="25"/>
    <x v="694"/>
    <x v="1844"/>
  </r>
  <r>
    <x v="1858"/>
    <x v="580"/>
    <x v="780"/>
    <x v="780"/>
    <x v="0"/>
    <x v="58"/>
    <x v="1"/>
    <x v="2"/>
    <x v="1822"/>
    <x v="24"/>
    <x v="2"/>
    <x v="1"/>
    <x v="16"/>
    <x v="1852"/>
    <x v="1845"/>
  </r>
  <r>
    <x v="1859"/>
    <x v="580"/>
    <x v="635"/>
    <x v="635"/>
    <x v="1"/>
    <x v="388"/>
    <x v="1"/>
    <x v="5"/>
    <x v="1823"/>
    <x v="29"/>
    <x v="0"/>
    <x v="1"/>
    <x v="31"/>
    <x v="1853"/>
    <x v="1846"/>
  </r>
  <r>
    <x v="1860"/>
    <x v="580"/>
    <x v="435"/>
    <x v="435"/>
    <x v="0"/>
    <x v="270"/>
    <x v="1"/>
    <x v="3"/>
    <x v="1824"/>
    <x v="25"/>
    <x v="1"/>
    <x v="0"/>
    <x v="9"/>
    <x v="1854"/>
    <x v="1847"/>
  </r>
  <r>
    <x v="1861"/>
    <x v="581"/>
    <x v="513"/>
    <x v="513"/>
    <x v="0"/>
    <x v="2"/>
    <x v="1"/>
    <x v="6"/>
    <x v="1825"/>
    <x v="9"/>
    <x v="0"/>
    <x v="1"/>
    <x v="29"/>
    <x v="1855"/>
    <x v="1848"/>
  </r>
  <r>
    <x v="1862"/>
    <x v="581"/>
    <x v="75"/>
    <x v="75"/>
    <x v="1"/>
    <x v="9"/>
    <x v="2"/>
    <x v="3"/>
    <x v="1826"/>
    <x v="0"/>
    <x v="1"/>
    <x v="2"/>
    <x v="34"/>
    <x v="1856"/>
    <x v="1849"/>
  </r>
  <r>
    <x v="1863"/>
    <x v="581"/>
    <x v="369"/>
    <x v="369"/>
    <x v="1"/>
    <x v="230"/>
    <x v="2"/>
    <x v="5"/>
    <x v="1827"/>
    <x v="17"/>
    <x v="2"/>
    <x v="1"/>
    <x v="1"/>
    <x v="1857"/>
    <x v="1850"/>
  </r>
  <r>
    <x v="1864"/>
    <x v="581"/>
    <x v="761"/>
    <x v="761"/>
    <x v="0"/>
    <x v="459"/>
    <x v="3"/>
    <x v="6"/>
    <x v="1828"/>
    <x v="20"/>
    <x v="2"/>
    <x v="1"/>
    <x v="14"/>
    <x v="1858"/>
    <x v="1851"/>
  </r>
  <r>
    <x v="1865"/>
    <x v="582"/>
    <x v="421"/>
    <x v="421"/>
    <x v="1"/>
    <x v="260"/>
    <x v="2"/>
    <x v="4"/>
    <x v="1829"/>
    <x v="9"/>
    <x v="2"/>
    <x v="2"/>
    <x v="35"/>
    <x v="1859"/>
    <x v="1852"/>
  </r>
  <r>
    <x v="1866"/>
    <x v="582"/>
    <x v="303"/>
    <x v="303"/>
    <x v="1"/>
    <x v="5"/>
    <x v="3"/>
    <x v="1"/>
    <x v="1830"/>
    <x v="6"/>
    <x v="1"/>
    <x v="1"/>
    <x v="32"/>
    <x v="1860"/>
    <x v="1853"/>
  </r>
  <r>
    <x v="1867"/>
    <x v="583"/>
    <x v="828"/>
    <x v="828"/>
    <x v="0"/>
    <x v="499"/>
    <x v="3"/>
    <x v="2"/>
    <x v="1831"/>
    <x v="26"/>
    <x v="2"/>
    <x v="0"/>
    <x v="30"/>
    <x v="1861"/>
    <x v="1854"/>
  </r>
  <r>
    <x v="1868"/>
    <x v="583"/>
    <x v="743"/>
    <x v="743"/>
    <x v="0"/>
    <x v="450"/>
    <x v="2"/>
    <x v="2"/>
    <x v="1832"/>
    <x v="20"/>
    <x v="2"/>
    <x v="2"/>
    <x v="8"/>
    <x v="1862"/>
    <x v="1855"/>
  </r>
  <r>
    <x v="1869"/>
    <x v="584"/>
    <x v="644"/>
    <x v="644"/>
    <x v="0"/>
    <x v="48"/>
    <x v="1"/>
    <x v="0"/>
    <x v="1833"/>
    <x v="11"/>
    <x v="0"/>
    <x v="1"/>
    <x v="25"/>
    <x v="1863"/>
    <x v="1856"/>
  </r>
  <r>
    <x v="1870"/>
    <x v="584"/>
    <x v="412"/>
    <x v="412"/>
    <x v="0"/>
    <x v="0"/>
    <x v="1"/>
    <x v="4"/>
    <x v="1834"/>
    <x v="28"/>
    <x v="2"/>
    <x v="2"/>
    <x v="39"/>
    <x v="1864"/>
    <x v="1857"/>
  </r>
  <r>
    <x v="1871"/>
    <x v="584"/>
    <x v="854"/>
    <x v="854"/>
    <x v="1"/>
    <x v="5"/>
    <x v="3"/>
    <x v="5"/>
    <x v="1835"/>
    <x v="27"/>
    <x v="2"/>
    <x v="2"/>
    <x v="34"/>
    <x v="1865"/>
    <x v="1858"/>
  </r>
  <r>
    <x v="1872"/>
    <x v="584"/>
    <x v="232"/>
    <x v="232"/>
    <x v="0"/>
    <x v="152"/>
    <x v="2"/>
    <x v="4"/>
    <x v="1836"/>
    <x v="17"/>
    <x v="2"/>
    <x v="2"/>
    <x v="7"/>
    <x v="1866"/>
    <x v="1859"/>
  </r>
  <r>
    <x v="1873"/>
    <x v="585"/>
    <x v="578"/>
    <x v="578"/>
    <x v="1"/>
    <x v="355"/>
    <x v="1"/>
    <x v="4"/>
    <x v="1837"/>
    <x v="21"/>
    <x v="2"/>
    <x v="1"/>
    <x v="14"/>
    <x v="1867"/>
    <x v="1860"/>
  </r>
  <r>
    <x v="1874"/>
    <x v="585"/>
    <x v="329"/>
    <x v="329"/>
    <x v="1"/>
    <x v="205"/>
    <x v="2"/>
    <x v="3"/>
    <x v="1838"/>
    <x v="9"/>
    <x v="1"/>
    <x v="1"/>
    <x v="6"/>
    <x v="1868"/>
    <x v="1861"/>
  </r>
  <r>
    <x v="1875"/>
    <x v="586"/>
    <x v="625"/>
    <x v="625"/>
    <x v="1"/>
    <x v="381"/>
    <x v="1"/>
    <x v="0"/>
    <x v="1839"/>
    <x v="10"/>
    <x v="2"/>
    <x v="2"/>
    <x v="39"/>
    <x v="1869"/>
    <x v="1862"/>
  </r>
  <r>
    <x v="1876"/>
    <x v="587"/>
    <x v="666"/>
    <x v="666"/>
    <x v="0"/>
    <x v="5"/>
    <x v="0"/>
    <x v="5"/>
    <x v="1840"/>
    <x v="27"/>
    <x v="1"/>
    <x v="2"/>
    <x v="34"/>
    <x v="1870"/>
    <x v="1863"/>
  </r>
  <r>
    <x v="1877"/>
    <x v="587"/>
    <x v="69"/>
    <x v="69"/>
    <x v="1"/>
    <x v="56"/>
    <x v="1"/>
    <x v="5"/>
    <x v="1841"/>
    <x v="4"/>
    <x v="2"/>
    <x v="0"/>
    <x v="9"/>
    <x v="1871"/>
    <x v="1864"/>
  </r>
  <r>
    <x v="1878"/>
    <x v="588"/>
    <x v="136"/>
    <x v="136"/>
    <x v="1"/>
    <x v="9"/>
    <x v="2"/>
    <x v="3"/>
    <x v="1842"/>
    <x v="4"/>
    <x v="1"/>
    <x v="1"/>
    <x v="6"/>
    <x v="1872"/>
    <x v="1865"/>
  </r>
  <r>
    <x v="1879"/>
    <x v="588"/>
    <x v="361"/>
    <x v="361"/>
    <x v="0"/>
    <x v="226"/>
    <x v="2"/>
    <x v="2"/>
    <x v="1843"/>
    <x v="0"/>
    <x v="2"/>
    <x v="1"/>
    <x v="29"/>
    <x v="1873"/>
    <x v="1866"/>
  </r>
  <r>
    <x v="1880"/>
    <x v="588"/>
    <x v="697"/>
    <x v="697"/>
    <x v="1"/>
    <x v="2"/>
    <x v="2"/>
    <x v="2"/>
    <x v="1844"/>
    <x v="4"/>
    <x v="0"/>
    <x v="0"/>
    <x v="0"/>
    <x v="1874"/>
    <x v="1867"/>
  </r>
  <r>
    <x v="1881"/>
    <x v="588"/>
    <x v="554"/>
    <x v="554"/>
    <x v="1"/>
    <x v="52"/>
    <x v="0"/>
    <x v="6"/>
    <x v="1845"/>
    <x v="31"/>
    <x v="1"/>
    <x v="1"/>
    <x v="2"/>
    <x v="1701"/>
    <x v="1868"/>
  </r>
  <r>
    <x v="1882"/>
    <x v="589"/>
    <x v="456"/>
    <x v="456"/>
    <x v="0"/>
    <x v="2"/>
    <x v="3"/>
    <x v="2"/>
    <x v="1846"/>
    <x v="33"/>
    <x v="0"/>
    <x v="2"/>
    <x v="13"/>
    <x v="1875"/>
    <x v="1869"/>
  </r>
  <r>
    <x v="1883"/>
    <x v="589"/>
    <x v="66"/>
    <x v="66"/>
    <x v="1"/>
    <x v="53"/>
    <x v="1"/>
    <x v="0"/>
    <x v="1847"/>
    <x v="1"/>
    <x v="1"/>
    <x v="2"/>
    <x v="38"/>
    <x v="1876"/>
    <x v="1870"/>
  </r>
  <r>
    <x v="1884"/>
    <x v="589"/>
    <x v="855"/>
    <x v="855"/>
    <x v="1"/>
    <x v="508"/>
    <x v="1"/>
    <x v="4"/>
    <x v="1848"/>
    <x v="22"/>
    <x v="0"/>
    <x v="2"/>
    <x v="4"/>
    <x v="1877"/>
    <x v="1871"/>
  </r>
  <r>
    <x v="1885"/>
    <x v="589"/>
    <x v="856"/>
    <x v="856"/>
    <x v="1"/>
    <x v="5"/>
    <x v="2"/>
    <x v="6"/>
    <x v="1849"/>
    <x v="31"/>
    <x v="2"/>
    <x v="2"/>
    <x v="23"/>
    <x v="1878"/>
    <x v="1872"/>
  </r>
  <r>
    <x v="1886"/>
    <x v="589"/>
    <x v="703"/>
    <x v="703"/>
    <x v="0"/>
    <x v="429"/>
    <x v="0"/>
    <x v="1"/>
    <x v="1850"/>
    <x v="28"/>
    <x v="0"/>
    <x v="0"/>
    <x v="9"/>
    <x v="1879"/>
    <x v="1873"/>
  </r>
  <r>
    <x v="1887"/>
    <x v="589"/>
    <x v="857"/>
    <x v="857"/>
    <x v="1"/>
    <x v="509"/>
    <x v="1"/>
    <x v="6"/>
    <x v="1851"/>
    <x v="24"/>
    <x v="0"/>
    <x v="1"/>
    <x v="27"/>
    <x v="1880"/>
    <x v="1874"/>
  </r>
  <r>
    <x v="1888"/>
    <x v="590"/>
    <x v="27"/>
    <x v="27"/>
    <x v="0"/>
    <x v="9"/>
    <x v="2"/>
    <x v="4"/>
    <x v="1852"/>
    <x v="33"/>
    <x v="2"/>
    <x v="2"/>
    <x v="35"/>
    <x v="1881"/>
    <x v="1875"/>
  </r>
  <r>
    <x v="1889"/>
    <x v="590"/>
    <x v="159"/>
    <x v="159"/>
    <x v="1"/>
    <x v="105"/>
    <x v="1"/>
    <x v="0"/>
    <x v="1853"/>
    <x v="22"/>
    <x v="1"/>
    <x v="0"/>
    <x v="0"/>
    <x v="1882"/>
    <x v="1876"/>
  </r>
  <r>
    <x v="1890"/>
    <x v="590"/>
    <x v="413"/>
    <x v="413"/>
    <x v="1"/>
    <x v="255"/>
    <x v="1"/>
    <x v="1"/>
    <x v="1854"/>
    <x v="20"/>
    <x v="2"/>
    <x v="1"/>
    <x v="14"/>
    <x v="1883"/>
    <x v="1877"/>
  </r>
  <r>
    <x v="1891"/>
    <x v="590"/>
    <x v="783"/>
    <x v="783"/>
    <x v="1"/>
    <x v="34"/>
    <x v="2"/>
    <x v="4"/>
    <x v="372"/>
    <x v="3"/>
    <x v="2"/>
    <x v="2"/>
    <x v="5"/>
    <x v="1884"/>
    <x v="1878"/>
  </r>
  <r>
    <x v="1892"/>
    <x v="591"/>
    <x v="429"/>
    <x v="429"/>
    <x v="1"/>
    <x v="265"/>
    <x v="1"/>
    <x v="0"/>
    <x v="1855"/>
    <x v="17"/>
    <x v="2"/>
    <x v="2"/>
    <x v="17"/>
    <x v="1885"/>
    <x v="1879"/>
  </r>
  <r>
    <x v="1893"/>
    <x v="591"/>
    <x v="743"/>
    <x v="743"/>
    <x v="0"/>
    <x v="450"/>
    <x v="0"/>
    <x v="0"/>
    <x v="1856"/>
    <x v="7"/>
    <x v="1"/>
    <x v="1"/>
    <x v="25"/>
    <x v="1886"/>
    <x v="1880"/>
  </r>
  <r>
    <x v="1894"/>
    <x v="592"/>
    <x v="720"/>
    <x v="720"/>
    <x v="1"/>
    <x v="9"/>
    <x v="2"/>
    <x v="6"/>
    <x v="1857"/>
    <x v="10"/>
    <x v="1"/>
    <x v="2"/>
    <x v="40"/>
    <x v="1887"/>
    <x v="1881"/>
  </r>
  <r>
    <x v="1895"/>
    <x v="592"/>
    <x v="448"/>
    <x v="448"/>
    <x v="1"/>
    <x v="48"/>
    <x v="3"/>
    <x v="0"/>
    <x v="1858"/>
    <x v="5"/>
    <x v="2"/>
    <x v="1"/>
    <x v="10"/>
    <x v="1888"/>
    <x v="1882"/>
  </r>
  <r>
    <x v="1896"/>
    <x v="592"/>
    <x v="448"/>
    <x v="448"/>
    <x v="1"/>
    <x v="48"/>
    <x v="1"/>
    <x v="6"/>
    <x v="1859"/>
    <x v="5"/>
    <x v="2"/>
    <x v="1"/>
    <x v="1"/>
    <x v="1889"/>
    <x v="1883"/>
  </r>
  <r>
    <x v="1897"/>
    <x v="592"/>
    <x v="858"/>
    <x v="858"/>
    <x v="0"/>
    <x v="58"/>
    <x v="2"/>
    <x v="4"/>
    <x v="1860"/>
    <x v="31"/>
    <x v="0"/>
    <x v="1"/>
    <x v="16"/>
    <x v="1890"/>
    <x v="1884"/>
  </r>
  <r>
    <x v="1898"/>
    <x v="592"/>
    <x v="390"/>
    <x v="390"/>
    <x v="0"/>
    <x v="242"/>
    <x v="2"/>
    <x v="6"/>
    <x v="1861"/>
    <x v="10"/>
    <x v="1"/>
    <x v="2"/>
    <x v="13"/>
    <x v="1891"/>
    <x v="1885"/>
  </r>
  <r>
    <x v="1899"/>
    <x v="593"/>
    <x v="744"/>
    <x v="744"/>
    <x v="1"/>
    <x v="451"/>
    <x v="2"/>
    <x v="0"/>
    <x v="1862"/>
    <x v="33"/>
    <x v="1"/>
    <x v="2"/>
    <x v="38"/>
    <x v="1892"/>
    <x v="1886"/>
  </r>
  <r>
    <x v="1900"/>
    <x v="593"/>
    <x v="120"/>
    <x v="120"/>
    <x v="1"/>
    <x v="84"/>
    <x v="1"/>
    <x v="1"/>
    <x v="1863"/>
    <x v="29"/>
    <x v="2"/>
    <x v="1"/>
    <x v="1"/>
    <x v="1893"/>
    <x v="1887"/>
  </r>
  <r>
    <x v="1901"/>
    <x v="594"/>
    <x v="498"/>
    <x v="498"/>
    <x v="0"/>
    <x v="5"/>
    <x v="1"/>
    <x v="0"/>
    <x v="1864"/>
    <x v="25"/>
    <x v="1"/>
    <x v="2"/>
    <x v="13"/>
    <x v="1894"/>
    <x v="1888"/>
  </r>
  <r>
    <x v="1902"/>
    <x v="594"/>
    <x v="851"/>
    <x v="851"/>
    <x v="0"/>
    <x v="9"/>
    <x v="2"/>
    <x v="4"/>
    <x v="1865"/>
    <x v="28"/>
    <x v="1"/>
    <x v="2"/>
    <x v="5"/>
    <x v="1895"/>
    <x v="1889"/>
  </r>
  <r>
    <x v="1903"/>
    <x v="594"/>
    <x v="554"/>
    <x v="554"/>
    <x v="1"/>
    <x v="52"/>
    <x v="2"/>
    <x v="3"/>
    <x v="1866"/>
    <x v="10"/>
    <x v="1"/>
    <x v="1"/>
    <x v="20"/>
    <x v="1896"/>
    <x v="1890"/>
  </r>
  <r>
    <x v="1904"/>
    <x v="595"/>
    <x v="266"/>
    <x v="266"/>
    <x v="1"/>
    <x v="172"/>
    <x v="2"/>
    <x v="5"/>
    <x v="1867"/>
    <x v="23"/>
    <x v="2"/>
    <x v="2"/>
    <x v="21"/>
    <x v="1897"/>
    <x v="1891"/>
  </r>
  <r>
    <x v="1905"/>
    <x v="595"/>
    <x v="316"/>
    <x v="316"/>
    <x v="1"/>
    <x v="199"/>
    <x v="2"/>
    <x v="1"/>
    <x v="1868"/>
    <x v="24"/>
    <x v="0"/>
    <x v="1"/>
    <x v="31"/>
    <x v="1898"/>
    <x v="1892"/>
  </r>
  <r>
    <x v="1906"/>
    <x v="596"/>
    <x v="84"/>
    <x v="84"/>
    <x v="1"/>
    <x v="65"/>
    <x v="1"/>
    <x v="1"/>
    <x v="1869"/>
    <x v="23"/>
    <x v="1"/>
    <x v="1"/>
    <x v="10"/>
    <x v="1899"/>
    <x v="1893"/>
  </r>
  <r>
    <x v="1907"/>
    <x v="596"/>
    <x v="859"/>
    <x v="859"/>
    <x v="0"/>
    <x v="510"/>
    <x v="2"/>
    <x v="5"/>
    <x v="1870"/>
    <x v="31"/>
    <x v="1"/>
    <x v="2"/>
    <x v="8"/>
    <x v="1900"/>
    <x v="1894"/>
  </r>
  <r>
    <x v="1908"/>
    <x v="596"/>
    <x v="236"/>
    <x v="236"/>
    <x v="1"/>
    <x v="5"/>
    <x v="3"/>
    <x v="3"/>
    <x v="1871"/>
    <x v="29"/>
    <x v="2"/>
    <x v="2"/>
    <x v="24"/>
    <x v="1901"/>
    <x v="1895"/>
  </r>
  <r>
    <x v="1909"/>
    <x v="597"/>
    <x v="172"/>
    <x v="172"/>
    <x v="1"/>
    <x v="9"/>
    <x v="0"/>
    <x v="1"/>
    <x v="1872"/>
    <x v="22"/>
    <x v="1"/>
    <x v="2"/>
    <x v="23"/>
    <x v="1902"/>
    <x v="1896"/>
  </r>
  <r>
    <x v="1910"/>
    <x v="597"/>
    <x v="194"/>
    <x v="194"/>
    <x v="1"/>
    <x v="9"/>
    <x v="1"/>
    <x v="4"/>
    <x v="1873"/>
    <x v="2"/>
    <x v="1"/>
    <x v="2"/>
    <x v="19"/>
    <x v="1903"/>
    <x v="1897"/>
  </r>
  <r>
    <x v="1911"/>
    <x v="597"/>
    <x v="681"/>
    <x v="681"/>
    <x v="0"/>
    <x v="415"/>
    <x v="2"/>
    <x v="0"/>
    <x v="1874"/>
    <x v="18"/>
    <x v="1"/>
    <x v="1"/>
    <x v="32"/>
    <x v="1904"/>
    <x v="1898"/>
  </r>
  <r>
    <x v="1912"/>
    <x v="597"/>
    <x v="575"/>
    <x v="575"/>
    <x v="0"/>
    <x v="352"/>
    <x v="1"/>
    <x v="2"/>
    <x v="1875"/>
    <x v="23"/>
    <x v="1"/>
    <x v="2"/>
    <x v="34"/>
    <x v="1905"/>
    <x v="1899"/>
  </r>
  <r>
    <x v="1913"/>
    <x v="598"/>
    <x v="620"/>
    <x v="620"/>
    <x v="1"/>
    <x v="9"/>
    <x v="2"/>
    <x v="6"/>
    <x v="1876"/>
    <x v="11"/>
    <x v="2"/>
    <x v="2"/>
    <x v="21"/>
    <x v="1906"/>
    <x v="1900"/>
  </r>
  <r>
    <x v="1914"/>
    <x v="598"/>
    <x v="729"/>
    <x v="729"/>
    <x v="1"/>
    <x v="440"/>
    <x v="1"/>
    <x v="6"/>
    <x v="1877"/>
    <x v="21"/>
    <x v="0"/>
    <x v="2"/>
    <x v="7"/>
    <x v="1907"/>
    <x v="1901"/>
  </r>
  <r>
    <x v="1915"/>
    <x v="598"/>
    <x v="194"/>
    <x v="194"/>
    <x v="1"/>
    <x v="9"/>
    <x v="1"/>
    <x v="3"/>
    <x v="1878"/>
    <x v="15"/>
    <x v="0"/>
    <x v="2"/>
    <x v="23"/>
    <x v="1908"/>
    <x v="1902"/>
  </r>
  <r>
    <x v="1916"/>
    <x v="598"/>
    <x v="860"/>
    <x v="860"/>
    <x v="0"/>
    <x v="511"/>
    <x v="3"/>
    <x v="1"/>
    <x v="1879"/>
    <x v="12"/>
    <x v="1"/>
    <x v="2"/>
    <x v="5"/>
    <x v="1909"/>
    <x v="1903"/>
  </r>
  <r>
    <x v="1917"/>
    <x v="598"/>
    <x v="170"/>
    <x v="170"/>
    <x v="0"/>
    <x v="112"/>
    <x v="1"/>
    <x v="5"/>
    <x v="1880"/>
    <x v="3"/>
    <x v="0"/>
    <x v="2"/>
    <x v="11"/>
    <x v="1910"/>
    <x v="1904"/>
  </r>
  <r>
    <x v="1918"/>
    <x v="599"/>
    <x v="299"/>
    <x v="299"/>
    <x v="1"/>
    <x v="9"/>
    <x v="3"/>
    <x v="5"/>
    <x v="1881"/>
    <x v="28"/>
    <x v="2"/>
    <x v="1"/>
    <x v="2"/>
    <x v="1911"/>
    <x v="1905"/>
  </r>
  <r>
    <x v="1919"/>
    <x v="599"/>
    <x v="591"/>
    <x v="591"/>
    <x v="1"/>
    <x v="362"/>
    <x v="2"/>
    <x v="4"/>
    <x v="1882"/>
    <x v="20"/>
    <x v="1"/>
    <x v="0"/>
    <x v="30"/>
    <x v="1912"/>
    <x v="1906"/>
  </r>
  <r>
    <x v="1920"/>
    <x v="599"/>
    <x v="815"/>
    <x v="815"/>
    <x v="1"/>
    <x v="492"/>
    <x v="2"/>
    <x v="3"/>
    <x v="1883"/>
    <x v="33"/>
    <x v="2"/>
    <x v="1"/>
    <x v="29"/>
    <x v="1913"/>
    <x v="1907"/>
  </r>
  <r>
    <x v="1921"/>
    <x v="599"/>
    <x v="81"/>
    <x v="81"/>
    <x v="0"/>
    <x v="62"/>
    <x v="1"/>
    <x v="4"/>
    <x v="1884"/>
    <x v="18"/>
    <x v="1"/>
    <x v="2"/>
    <x v="21"/>
    <x v="1914"/>
    <x v="1908"/>
  </r>
  <r>
    <x v="1922"/>
    <x v="600"/>
    <x v="822"/>
    <x v="822"/>
    <x v="1"/>
    <x v="5"/>
    <x v="1"/>
    <x v="5"/>
    <x v="1885"/>
    <x v="10"/>
    <x v="1"/>
    <x v="2"/>
    <x v="22"/>
    <x v="1915"/>
    <x v="1909"/>
  </r>
  <r>
    <x v="1923"/>
    <x v="600"/>
    <x v="744"/>
    <x v="744"/>
    <x v="1"/>
    <x v="451"/>
    <x v="2"/>
    <x v="4"/>
    <x v="1886"/>
    <x v="20"/>
    <x v="2"/>
    <x v="2"/>
    <x v="23"/>
    <x v="1916"/>
    <x v="1910"/>
  </r>
  <r>
    <x v="1924"/>
    <x v="600"/>
    <x v="683"/>
    <x v="683"/>
    <x v="1"/>
    <x v="5"/>
    <x v="1"/>
    <x v="1"/>
    <x v="1887"/>
    <x v="17"/>
    <x v="1"/>
    <x v="2"/>
    <x v="22"/>
    <x v="1917"/>
    <x v="1911"/>
  </r>
  <r>
    <x v="1925"/>
    <x v="601"/>
    <x v="759"/>
    <x v="759"/>
    <x v="1"/>
    <x v="458"/>
    <x v="3"/>
    <x v="5"/>
    <x v="1888"/>
    <x v="16"/>
    <x v="2"/>
    <x v="2"/>
    <x v="19"/>
    <x v="1918"/>
    <x v="1912"/>
  </r>
  <r>
    <x v="1926"/>
    <x v="601"/>
    <x v="583"/>
    <x v="583"/>
    <x v="0"/>
    <x v="358"/>
    <x v="1"/>
    <x v="6"/>
    <x v="1889"/>
    <x v="8"/>
    <x v="0"/>
    <x v="1"/>
    <x v="31"/>
    <x v="1919"/>
    <x v="1913"/>
  </r>
  <r>
    <x v="1927"/>
    <x v="602"/>
    <x v="751"/>
    <x v="751"/>
    <x v="1"/>
    <x v="455"/>
    <x v="2"/>
    <x v="5"/>
    <x v="1890"/>
    <x v="32"/>
    <x v="0"/>
    <x v="2"/>
    <x v="17"/>
    <x v="1920"/>
    <x v="1914"/>
  </r>
  <r>
    <x v="1928"/>
    <x v="602"/>
    <x v="192"/>
    <x v="192"/>
    <x v="1"/>
    <x v="0"/>
    <x v="0"/>
    <x v="5"/>
    <x v="1891"/>
    <x v="15"/>
    <x v="1"/>
    <x v="1"/>
    <x v="37"/>
    <x v="1921"/>
    <x v="1915"/>
  </r>
  <r>
    <x v="1929"/>
    <x v="602"/>
    <x v="354"/>
    <x v="354"/>
    <x v="0"/>
    <x v="221"/>
    <x v="3"/>
    <x v="5"/>
    <x v="1892"/>
    <x v="5"/>
    <x v="2"/>
    <x v="2"/>
    <x v="40"/>
    <x v="1922"/>
    <x v="1916"/>
  </r>
  <r>
    <x v="1930"/>
    <x v="602"/>
    <x v="98"/>
    <x v="98"/>
    <x v="1"/>
    <x v="71"/>
    <x v="1"/>
    <x v="3"/>
    <x v="1893"/>
    <x v="32"/>
    <x v="2"/>
    <x v="0"/>
    <x v="30"/>
    <x v="1923"/>
    <x v="1917"/>
  </r>
  <r>
    <x v="1931"/>
    <x v="603"/>
    <x v="861"/>
    <x v="861"/>
    <x v="0"/>
    <x v="512"/>
    <x v="2"/>
    <x v="1"/>
    <x v="1894"/>
    <x v="8"/>
    <x v="2"/>
    <x v="1"/>
    <x v="2"/>
    <x v="1924"/>
    <x v="1918"/>
  </r>
  <r>
    <x v="1932"/>
    <x v="604"/>
    <x v="788"/>
    <x v="788"/>
    <x v="0"/>
    <x v="474"/>
    <x v="2"/>
    <x v="4"/>
    <x v="1895"/>
    <x v="32"/>
    <x v="0"/>
    <x v="1"/>
    <x v="12"/>
    <x v="1925"/>
    <x v="1919"/>
  </r>
  <r>
    <x v="1933"/>
    <x v="604"/>
    <x v="264"/>
    <x v="264"/>
    <x v="0"/>
    <x v="170"/>
    <x v="1"/>
    <x v="1"/>
    <x v="1896"/>
    <x v="19"/>
    <x v="2"/>
    <x v="1"/>
    <x v="6"/>
    <x v="1926"/>
    <x v="1920"/>
  </r>
  <r>
    <x v="1934"/>
    <x v="604"/>
    <x v="558"/>
    <x v="558"/>
    <x v="0"/>
    <x v="340"/>
    <x v="3"/>
    <x v="5"/>
    <x v="1897"/>
    <x v="9"/>
    <x v="2"/>
    <x v="2"/>
    <x v="15"/>
    <x v="1927"/>
    <x v="1921"/>
  </r>
  <r>
    <x v="1935"/>
    <x v="605"/>
    <x v="209"/>
    <x v="209"/>
    <x v="0"/>
    <x v="137"/>
    <x v="2"/>
    <x v="5"/>
    <x v="1898"/>
    <x v="25"/>
    <x v="0"/>
    <x v="2"/>
    <x v="19"/>
    <x v="1928"/>
    <x v="1922"/>
  </r>
  <r>
    <x v="1936"/>
    <x v="605"/>
    <x v="44"/>
    <x v="44"/>
    <x v="1"/>
    <x v="34"/>
    <x v="1"/>
    <x v="2"/>
    <x v="1899"/>
    <x v="15"/>
    <x v="1"/>
    <x v="0"/>
    <x v="30"/>
    <x v="1929"/>
    <x v="1923"/>
  </r>
  <r>
    <x v="1937"/>
    <x v="605"/>
    <x v="768"/>
    <x v="768"/>
    <x v="0"/>
    <x v="0"/>
    <x v="1"/>
    <x v="1"/>
    <x v="1900"/>
    <x v="27"/>
    <x v="1"/>
    <x v="2"/>
    <x v="11"/>
    <x v="1930"/>
    <x v="1924"/>
  </r>
  <r>
    <x v="1938"/>
    <x v="605"/>
    <x v="85"/>
    <x v="85"/>
    <x v="0"/>
    <x v="66"/>
    <x v="1"/>
    <x v="3"/>
    <x v="1901"/>
    <x v="0"/>
    <x v="1"/>
    <x v="0"/>
    <x v="9"/>
    <x v="1931"/>
    <x v="1925"/>
  </r>
  <r>
    <x v="1939"/>
    <x v="606"/>
    <x v="492"/>
    <x v="492"/>
    <x v="0"/>
    <x v="302"/>
    <x v="2"/>
    <x v="4"/>
    <x v="1902"/>
    <x v="7"/>
    <x v="1"/>
    <x v="1"/>
    <x v="12"/>
    <x v="1932"/>
    <x v="1926"/>
  </r>
  <r>
    <x v="1940"/>
    <x v="606"/>
    <x v="857"/>
    <x v="857"/>
    <x v="1"/>
    <x v="509"/>
    <x v="3"/>
    <x v="4"/>
    <x v="1903"/>
    <x v="20"/>
    <x v="1"/>
    <x v="1"/>
    <x v="14"/>
    <x v="1933"/>
    <x v="1927"/>
  </r>
  <r>
    <x v="1941"/>
    <x v="607"/>
    <x v="862"/>
    <x v="862"/>
    <x v="1"/>
    <x v="5"/>
    <x v="3"/>
    <x v="0"/>
    <x v="1904"/>
    <x v="19"/>
    <x v="1"/>
    <x v="0"/>
    <x v="0"/>
    <x v="1934"/>
    <x v="1928"/>
  </r>
  <r>
    <x v="1942"/>
    <x v="607"/>
    <x v="268"/>
    <x v="268"/>
    <x v="0"/>
    <x v="103"/>
    <x v="2"/>
    <x v="1"/>
    <x v="1905"/>
    <x v="32"/>
    <x v="1"/>
    <x v="1"/>
    <x v="16"/>
    <x v="1935"/>
    <x v="1929"/>
  </r>
  <r>
    <x v="1943"/>
    <x v="607"/>
    <x v="504"/>
    <x v="504"/>
    <x v="0"/>
    <x v="309"/>
    <x v="0"/>
    <x v="2"/>
    <x v="1906"/>
    <x v="16"/>
    <x v="2"/>
    <x v="2"/>
    <x v="13"/>
    <x v="1936"/>
    <x v="1930"/>
  </r>
  <r>
    <x v="1944"/>
    <x v="608"/>
    <x v="706"/>
    <x v="706"/>
    <x v="1"/>
    <x v="431"/>
    <x v="0"/>
    <x v="0"/>
    <x v="1907"/>
    <x v="23"/>
    <x v="2"/>
    <x v="2"/>
    <x v="24"/>
    <x v="1937"/>
    <x v="1931"/>
  </r>
  <r>
    <x v="1945"/>
    <x v="608"/>
    <x v="583"/>
    <x v="583"/>
    <x v="0"/>
    <x v="358"/>
    <x v="3"/>
    <x v="3"/>
    <x v="1908"/>
    <x v="16"/>
    <x v="2"/>
    <x v="1"/>
    <x v="31"/>
    <x v="1938"/>
    <x v="1932"/>
  </r>
  <r>
    <x v="1946"/>
    <x v="608"/>
    <x v="71"/>
    <x v="71"/>
    <x v="1"/>
    <x v="57"/>
    <x v="2"/>
    <x v="5"/>
    <x v="1909"/>
    <x v="15"/>
    <x v="1"/>
    <x v="1"/>
    <x v="14"/>
    <x v="1939"/>
    <x v="1933"/>
  </r>
  <r>
    <x v="1947"/>
    <x v="609"/>
    <x v="590"/>
    <x v="590"/>
    <x v="0"/>
    <x v="361"/>
    <x v="3"/>
    <x v="5"/>
    <x v="1910"/>
    <x v="16"/>
    <x v="2"/>
    <x v="1"/>
    <x v="33"/>
    <x v="1940"/>
    <x v="1934"/>
  </r>
  <r>
    <x v="1948"/>
    <x v="609"/>
    <x v="24"/>
    <x v="24"/>
    <x v="1"/>
    <x v="18"/>
    <x v="0"/>
    <x v="5"/>
    <x v="1911"/>
    <x v="33"/>
    <x v="2"/>
    <x v="2"/>
    <x v="8"/>
    <x v="1941"/>
    <x v="1935"/>
  </r>
  <r>
    <x v="1949"/>
    <x v="609"/>
    <x v="723"/>
    <x v="723"/>
    <x v="0"/>
    <x v="438"/>
    <x v="2"/>
    <x v="3"/>
    <x v="1912"/>
    <x v="15"/>
    <x v="1"/>
    <x v="2"/>
    <x v="40"/>
    <x v="1942"/>
    <x v="1936"/>
  </r>
  <r>
    <x v="1950"/>
    <x v="609"/>
    <x v="18"/>
    <x v="18"/>
    <x v="1"/>
    <x v="14"/>
    <x v="0"/>
    <x v="2"/>
    <x v="1913"/>
    <x v="4"/>
    <x v="1"/>
    <x v="0"/>
    <x v="30"/>
    <x v="1943"/>
    <x v="1937"/>
  </r>
  <r>
    <x v="1951"/>
    <x v="610"/>
    <x v="353"/>
    <x v="353"/>
    <x v="1"/>
    <x v="55"/>
    <x v="3"/>
    <x v="2"/>
    <x v="1914"/>
    <x v="35"/>
    <x v="1"/>
    <x v="2"/>
    <x v="5"/>
    <x v="1944"/>
    <x v="1938"/>
  </r>
  <r>
    <x v="1952"/>
    <x v="610"/>
    <x v="27"/>
    <x v="27"/>
    <x v="0"/>
    <x v="9"/>
    <x v="0"/>
    <x v="4"/>
    <x v="1915"/>
    <x v="17"/>
    <x v="1"/>
    <x v="1"/>
    <x v="6"/>
    <x v="1945"/>
    <x v="1939"/>
  </r>
  <r>
    <x v="1953"/>
    <x v="610"/>
    <x v="614"/>
    <x v="614"/>
    <x v="1"/>
    <x v="2"/>
    <x v="3"/>
    <x v="0"/>
    <x v="1916"/>
    <x v="14"/>
    <x v="0"/>
    <x v="0"/>
    <x v="0"/>
    <x v="1946"/>
    <x v="1940"/>
  </r>
  <r>
    <x v="1954"/>
    <x v="610"/>
    <x v="134"/>
    <x v="134"/>
    <x v="1"/>
    <x v="9"/>
    <x v="3"/>
    <x v="6"/>
    <x v="1917"/>
    <x v="16"/>
    <x v="0"/>
    <x v="2"/>
    <x v="8"/>
    <x v="1947"/>
    <x v="1941"/>
  </r>
  <r>
    <x v="1955"/>
    <x v="610"/>
    <x v="769"/>
    <x v="769"/>
    <x v="1"/>
    <x v="461"/>
    <x v="0"/>
    <x v="0"/>
    <x v="1918"/>
    <x v="25"/>
    <x v="2"/>
    <x v="2"/>
    <x v="35"/>
    <x v="1948"/>
    <x v="1942"/>
  </r>
  <r>
    <x v="1956"/>
    <x v="610"/>
    <x v="133"/>
    <x v="133"/>
    <x v="1"/>
    <x v="93"/>
    <x v="3"/>
    <x v="0"/>
    <x v="1919"/>
    <x v="13"/>
    <x v="2"/>
    <x v="1"/>
    <x v="1"/>
    <x v="1949"/>
    <x v="1943"/>
  </r>
  <r>
    <x v="1957"/>
    <x v="611"/>
    <x v="863"/>
    <x v="863"/>
    <x v="0"/>
    <x v="513"/>
    <x v="2"/>
    <x v="3"/>
    <x v="1920"/>
    <x v="15"/>
    <x v="1"/>
    <x v="2"/>
    <x v="23"/>
    <x v="1950"/>
    <x v="1944"/>
  </r>
  <r>
    <x v="1958"/>
    <x v="611"/>
    <x v="538"/>
    <x v="538"/>
    <x v="0"/>
    <x v="327"/>
    <x v="1"/>
    <x v="6"/>
    <x v="1921"/>
    <x v="13"/>
    <x v="1"/>
    <x v="2"/>
    <x v="5"/>
    <x v="1951"/>
    <x v="1945"/>
  </r>
  <r>
    <x v="1959"/>
    <x v="611"/>
    <x v="5"/>
    <x v="5"/>
    <x v="0"/>
    <x v="2"/>
    <x v="3"/>
    <x v="0"/>
    <x v="1922"/>
    <x v="12"/>
    <x v="2"/>
    <x v="2"/>
    <x v="11"/>
    <x v="1952"/>
    <x v="1946"/>
  </r>
  <r>
    <x v="1960"/>
    <x v="612"/>
    <x v="467"/>
    <x v="467"/>
    <x v="0"/>
    <x v="289"/>
    <x v="2"/>
    <x v="2"/>
    <x v="1923"/>
    <x v="26"/>
    <x v="2"/>
    <x v="1"/>
    <x v="29"/>
    <x v="1953"/>
    <x v="1947"/>
  </r>
  <r>
    <x v="1961"/>
    <x v="612"/>
    <x v="697"/>
    <x v="697"/>
    <x v="1"/>
    <x v="2"/>
    <x v="0"/>
    <x v="1"/>
    <x v="1924"/>
    <x v="10"/>
    <x v="2"/>
    <x v="1"/>
    <x v="25"/>
    <x v="1954"/>
    <x v="1948"/>
  </r>
  <r>
    <x v="1962"/>
    <x v="612"/>
    <x v="864"/>
    <x v="864"/>
    <x v="0"/>
    <x v="514"/>
    <x v="0"/>
    <x v="2"/>
    <x v="1925"/>
    <x v="3"/>
    <x v="1"/>
    <x v="0"/>
    <x v="28"/>
    <x v="1955"/>
    <x v="1949"/>
  </r>
  <r>
    <x v="1963"/>
    <x v="612"/>
    <x v="780"/>
    <x v="780"/>
    <x v="0"/>
    <x v="58"/>
    <x v="0"/>
    <x v="3"/>
    <x v="1926"/>
    <x v="30"/>
    <x v="1"/>
    <x v="1"/>
    <x v="33"/>
    <x v="1956"/>
    <x v="1950"/>
  </r>
  <r>
    <x v="1964"/>
    <x v="613"/>
    <x v="865"/>
    <x v="865"/>
    <x v="0"/>
    <x v="515"/>
    <x v="2"/>
    <x v="0"/>
    <x v="1927"/>
    <x v="8"/>
    <x v="1"/>
    <x v="1"/>
    <x v="27"/>
    <x v="1957"/>
    <x v="1951"/>
  </r>
  <r>
    <x v="1965"/>
    <x v="613"/>
    <x v="866"/>
    <x v="866"/>
    <x v="1"/>
    <x v="516"/>
    <x v="1"/>
    <x v="0"/>
    <x v="1928"/>
    <x v="6"/>
    <x v="1"/>
    <x v="2"/>
    <x v="17"/>
    <x v="1958"/>
    <x v="1952"/>
  </r>
  <r>
    <x v="1966"/>
    <x v="614"/>
    <x v="671"/>
    <x v="671"/>
    <x v="0"/>
    <x v="409"/>
    <x v="2"/>
    <x v="3"/>
    <x v="1929"/>
    <x v="16"/>
    <x v="0"/>
    <x v="1"/>
    <x v="31"/>
    <x v="1959"/>
    <x v="1953"/>
  </r>
  <r>
    <x v="1967"/>
    <x v="614"/>
    <x v="410"/>
    <x v="410"/>
    <x v="1"/>
    <x v="0"/>
    <x v="2"/>
    <x v="5"/>
    <x v="1930"/>
    <x v="29"/>
    <x v="0"/>
    <x v="1"/>
    <x v="27"/>
    <x v="1960"/>
    <x v="1954"/>
  </r>
  <r>
    <x v="1968"/>
    <x v="614"/>
    <x v="867"/>
    <x v="867"/>
    <x v="0"/>
    <x v="517"/>
    <x v="1"/>
    <x v="6"/>
    <x v="1931"/>
    <x v="8"/>
    <x v="1"/>
    <x v="2"/>
    <x v="4"/>
    <x v="1961"/>
    <x v="1955"/>
  </r>
  <r>
    <x v="1969"/>
    <x v="614"/>
    <x v="767"/>
    <x v="767"/>
    <x v="0"/>
    <x v="5"/>
    <x v="2"/>
    <x v="4"/>
    <x v="1932"/>
    <x v="30"/>
    <x v="1"/>
    <x v="1"/>
    <x v="27"/>
    <x v="1962"/>
    <x v="1956"/>
  </r>
  <r>
    <x v="1970"/>
    <x v="614"/>
    <x v="432"/>
    <x v="432"/>
    <x v="1"/>
    <x v="267"/>
    <x v="0"/>
    <x v="1"/>
    <x v="1933"/>
    <x v="15"/>
    <x v="0"/>
    <x v="2"/>
    <x v="40"/>
    <x v="1963"/>
    <x v="1957"/>
  </r>
  <r>
    <x v="1971"/>
    <x v="614"/>
    <x v="46"/>
    <x v="46"/>
    <x v="0"/>
    <x v="36"/>
    <x v="1"/>
    <x v="6"/>
    <x v="1934"/>
    <x v="20"/>
    <x v="2"/>
    <x v="2"/>
    <x v="39"/>
    <x v="1964"/>
    <x v="1958"/>
  </r>
  <r>
    <x v="1972"/>
    <x v="614"/>
    <x v="488"/>
    <x v="488"/>
    <x v="1"/>
    <x v="9"/>
    <x v="2"/>
    <x v="0"/>
    <x v="1935"/>
    <x v="14"/>
    <x v="2"/>
    <x v="1"/>
    <x v="32"/>
    <x v="1965"/>
    <x v="1959"/>
  </r>
  <r>
    <x v="1973"/>
    <x v="614"/>
    <x v="868"/>
    <x v="868"/>
    <x v="0"/>
    <x v="9"/>
    <x v="3"/>
    <x v="1"/>
    <x v="1936"/>
    <x v="25"/>
    <x v="0"/>
    <x v="2"/>
    <x v="36"/>
    <x v="1966"/>
    <x v="1960"/>
  </r>
  <r>
    <x v="1974"/>
    <x v="615"/>
    <x v="861"/>
    <x v="861"/>
    <x v="0"/>
    <x v="512"/>
    <x v="1"/>
    <x v="2"/>
    <x v="1937"/>
    <x v="25"/>
    <x v="1"/>
    <x v="1"/>
    <x v="16"/>
    <x v="1967"/>
    <x v="1961"/>
  </r>
  <r>
    <x v="1975"/>
    <x v="615"/>
    <x v="798"/>
    <x v="798"/>
    <x v="0"/>
    <x v="480"/>
    <x v="2"/>
    <x v="4"/>
    <x v="1938"/>
    <x v="16"/>
    <x v="1"/>
    <x v="0"/>
    <x v="28"/>
    <x v="1968"/>
    <x v="1962"/>
  </r>
  <r>
    <x v="1976"/>
    <x v="616"/>
    <x v="300"/>
    <x v="300"/>
    <x v="1"/>
    <x v="0"/>
    <x v="1"/>
    <x v="5"/>
    <x v="1939"/>
    <x v="32"/>
    <x v="0"/>
    <x v="2"/>
    <x v="11"/>
    <x v="1969"/>
    <x v="1963"/>
  </r>
  <r>
    <x v="1977"/>
    <x v="616"/>
    <x v="10"/>
    <x v="10"/>
    <x v="0"/>
    <x v="8"/>
    <x v="1"/>
    <x v="2"/>
    <x v="1940"/>
    <x v="24"/>
    <x v="2"/>
    <x v="2"/>
    <x v="19"/>
    <x v="1970"/>
    <x v="1964"/>
  </r>
  <r>
    <x v="1978"/>
    <x v="616"/>
    <x v="738"/>
    <x v="738"/>
    <x v="0"/>
    <x v="445"/>
    <x v="2"/>
    <x v="2"/>
    <x v="1941"/>
    <x v="20"/>
    <x v="2"/>
    <x v="2"/>
    <x v="38"/>
    <x v="1971"/>
    <x v="1965"/>
  </r>
  <r>
    <x v="1979"/>
    <x v="617"/>
    <x v="61"/>
    <x v="61"/>
    <x v="1"/>
    <x v="49"/>
    <x v="1"/>
    <x v="4"/>
    <x v="1942"/>
    <x v="28"/>
    <x v="1"/>
    <x v="2"/>
    <x v="13"/>
    <x v="1972"/>
    <x v="1966"/>
  </r>
  <r>
    <x v="1980"/>
    <x v="618"/>
    <x v="869"/>
    <x v="869"/>
    <x v="1"/>
    <x v="518"/>
    <x v="1"/>
    <x v="3"/>
    <x v="1943"/>
    <x v="15"/>
    <x v="1"/>
    <x v="1"/>
    <x v="12"/>
    <x v="1973"/>
    <x v="1967"/>
  </r>
  <r>
    <x v="1981"/>
    <x v="618"/>
    <x v="717"/>
    <x v="717"/>
    <x v="0"/>
    <x v="436"/>
    <x v="3"/>
    <x v="0"/>
    <x v="1704"/>
    <x v="25"/>
    <x v="0"/>
    <x v="2"/>
    <x v="11"/>
    <x v="1974"/>
    <x v="1968"/>
  </r>
  <r>
    <x v="1982"/>
    <x v="618"/>
    <x v="870"/>
    <x v="870"/>
    <x v="1"/>
    <x v="5"/>
    <x v="3"/>
    <x v="3"/>
    <x v="1944"/>
    <x v="17"/>
    <x v="1"/>
    <x v="2"/>
    <x v="26"/>
    <x v="1975"/>
    <x v="1969"/>
  </r>
  <r>
    <x v="1983"/>
    <x v="619"/>
    <x v="859"/>
    <x v="859"/>
    <x v="0"/>
    <x v="510"/>
    <x v="3"/>
    <x v="1"/>
    <x v="1945"/>
    <x v="2"/>
    <x v="1"/>
    <x v="2"/>
    <x v="39"/>
    <x v="1976"/>
    <x v="1970"/>
  </r>
  <r>
    <x v="1984"/>
    <x v="619"/>
    <x v="752"/>
    <x v="752"/>
    <x v="0"/>
    <x v="48"/>
    <x v="1"/>
    <x v="3"/>
    <x v="1946"/>
    <x v="1"/>
    <x v="2"/>
    <x v="2"/>
    <x v="15"/>
    <x v="1977"/>
    <x v="1971"/>
  </r>
  <r>
    <x v="1985"/>
    <x v="619"/>
    <x v="414"/>
    <x v="414"/>
    <x v="0"/>
    <x v="256"/>
    <x v="0"/>
    <x v="0"/>
    <x v="1947"/>
    <x v="28"/>
    <x v="1"/>
    <x v="2"/>
    <x v="38"/>
    <x v="1978"/>
    <x v="1972"/>
  </r>
  <r>
    <x v="1986"/>
    <x v="620"/>
    <x v="487"/>
    <x v="487"/>
    <x v="1"/>
    <x v="48"/>
    <x v="3"/>
    <x v="6"/>
    <x v="1948"/>
    <x v="5"/>
    <x v="0"/>
    <x v="2"/>
    <x v="11"/>
    <x v="1979"/>
    <x v="1973"/>
  </r>
  <r>
    <x v="1987"/>
    <x v="621"/>
    <x v="452"/>
    <x v="452"/>
    <x v="0"/>
    <x v="281"/>
    <x v="2"/>
    <x v="3"/>
    <x v="1949"/>
    <x v="14"/>
    <x v="1"/>
    <x v="2"/>
    <x v="4"/>
    <x v="1980"/>
    <x v="1974"/>
  </r>
  <r>
    <x v="1988"/>
    <x v="622"/>
    <x v="214"/>
    <x v="214"/>
    <x v="0"/>
    <x v="141"/>
    <x v="0"/>
    <x v="3"/>
    <x v="1950"/>
    <x v="21"/>
    <x v="2"/>
    <x v="2"/>
    <x v="35"/>
    <x v="1981"/>
    <x v="1975"/>
  </r>
  <r>
    <x v="1989"/>
    <x v="622"/>
    <x v="871"/>
    <x v="871"/>
    <x v="1"/>
    <x v="519"/>
    <x v="1"/>
    <x v="4"/>
    <x v="1951"/>
    <x v="0"/>
    <x v="2"/>
    <x v="1"/>
    <x v="6"/>
    <x v="1982"/>
    <x v="1976"/>
  </r>
  <r>
    <x v="1990"/>
    <x v="623"/>
    <x v="727"/>
    <x v="727"/>
    <x v="0"/>
    <x v="48"/>
    <x v="0"/>
    <x v="1"/>
    <x v="1952"/>
    <x v="4"/>
    <x v="0"/>
    <x v="2"/>
    <x v="7"/>
    <x v="1983"/>
    <x v="1977"/>
  </r>
  <r>
    <x v="1991"/>
    <x v="624"/>
    <x v="192"/>
    <x v="192"/>
    <x v="1"/>
    <x v="0"/>
    <x v="2"/>
    <x v="5"/>
    <x v="1953"/>
    <x v="13"/>
    <x v="2"/>
    <x v="1"/>
    <x v="6"/>
    <x v="1984"/>
    <x v="1978"/>
  </r>
  <r>
    <x v="1992"/>
    <x v="624"/>
    <x v="204"/>
    <x v="204"/>
    <x v="1"/>
    <x v="5"/>
    <x v="3"/>
    <x v="2"/>
    <x v="1954"/>
    <x v="7"/>
    <x v="1"/>
    <x v="2"/>
    <x v="4"/>
    <x v="1985"/>
    <x v="1979"/>
  </r>
  <r>
    <x v="1993"/>
    <x v="624"/>
    <x v="182"/>
    <x v="182"/>
    <x v="1"/>
    <x v="119"/>
    <x v="2"/>
    <x v="5"/>
    <x v="1955"/>
    <x v="3"/>
    <x v="0"/>
    <x v="1"/>
    <x v="10"/>
    <x v="1986"/>
    <x v="1980"/>
  </r>
  <r>
    <x v="1994"/>
    <x v="625"/>
    <x v="181"/>
    <x v="181"/>
    <x v="0"/>
    <x v="118"/>
    <x v="1"/>
    <x v="2"/>
    <x v="1956"/>
    <x v="20"/>
    <x v="1"/>
    <x v="2"/>
    <x v="26"/>
    <x v="1987"/>
    <x v="1981"/>
  </r>
  <r>
    <x v="1995"/>
    <x v="626"/>
    <x v="834"/>
    <x v="834"/>
    <x v="1"/>
    <x v="58"/>
    <x v="1"/>
    <x v="2"/>
    <x v="1957"/>
    <x v="27"/>
    <x v="0"/>
    <x v="1"/>
    <x v="31"/>
    <x v="221"/>
    <x v="1982"/>
  </r>
  <r>
    <x v="1996"/>
    <x v="626"/>
    <x v="177"/>
    <x v="177"/>
    <x v="1"/>
    <x v="116"/>
    <x v="1"/>
    <x v="2"/>
    <x v="1958"/>
    <x v="11"/>
    <x v="1"/>
    <x v="1"/>
    <x v="10"/>
    <x v="1988"/>
    <x v="1983"/>
  </r>
  <r>
    <x v="1997"/>
    <x v="626"/>
    <x v="857"/>
    <x v="857"/>
    <x v="1"/>
    <x v="509"/>
    <x v="2"/>
    <x v="4"/>
    <x v="1959"/>
    <x v="18"/>
    <x v="2"/>
    <x v="1"/>
    <x v="6"/>
    <x v="1989"/>
    <x v="1984"/>
  </r>
  <r>
    <x v="1998"/>
    <x v="627"/>
    <x v="586"/>
    <x v="586"/>
    <x v="0"/>
    <x v="2"/>
    <x v="0"/>
    <x v="0"/>
    <x v="1960"/>
    <x v="32"/>
    <x v="0"/>
    <x v="2"/>
    <x v="21"/>
    <x v="1990"/>
    <x v="1985"/>
  </r>
  <r>
    <x v="1999"/>
    <x v="627"/>
    <x v="702"/>
    <x v="702"/>
    <x v="0"/>
    <x v="428"/>
    <x v="2"/>
    <x v="6"/>
    <x v="1961"/>
    <x v="5"/>
    <x v="1"/>
    <x v="0"/>
    <x v="28"/>
    <x v="1991"/>
    <x v="1986"/>
  </r>
  <r>
    <x v="2000"/>
    <x v="627"/>
    <x v="464"/>
    <x v="464"/>
    <x v="1"/>
    <x v="5"/>
    <x v="2"/>
    <x v="0"/>
    <x v="1962"/>
    <x v="22"/>
    <x v="1"/>
    <x v="2"/>
    <x v="38"/>
    <x v="1992"/>
    <x v="1987"/>
  </r>
  <r>
    <x v="2001"/>
    <x v="627"/>
    <x v="872"/>
    <x v="872"/>
    <x v="1"/>
    <x v="520"/>
    <x v="3"/>
    <x v="3"/>
    <x v="1963"/>
    <x v="30"/>
    <x v="2"/>
    <x v="1"/>
    <x v="27"/>
    <x v="1993"/>
    <x v="1988"/>
  </r>
  <r>
    <x v="2002"/>
    <x v="627"/>
    <x v="401"/>
    <x v="401"/>
    <x v="1"/>
    <x v="9"/>
    <x v="1"/>
    <x v="1"/>
    <x v="1964"/>
    <x v="31"/>
    <x v="0"/>
    <x v="1"/>
    <x v="12"/>
    <x v="1994"/>
    <x v="1989"/>
  </r>
  <r>
    <x v="2003"/>
    <x v="627"/>
    <x v="642"/>
    <x v="642"/>
    <x v="0"/>
    <x v="392"/>
    <x v="2"/>
    <x v="1"/>
    <x v="1965"/>
    <x v="15"/>
    <x v="1"/>
    <x v="2"/>
    <x v="17"/>
    <x v="1995"/>
    <x v="1990"/>
  </r>
  <r>
    <x v="2004"/>
    <x v="628"/>
    <x v="608"/>
    <x v="608"/>
    <x v="1"/>
    <x v="374"/>
    <x v="0"/>
    <x v="4"/>
    <x v="1966"/>
    <x v="26"/>
    <x v="1"/>
    <x v="1"/>
    <x v="2"/>
    <x v="1996"/>
    <x v="1991"/>
  </r>
  <r>
    <x v="2005"/>
    <x v="628"/>
    <x v="106"/>
    <x v="106"/>
    <x v="1"/>
    <x v="76"/>
    <x v="2"/>
    <x v="5"/>
    <x v="1967"/>
    <x v="10"/>
    <x v="2"/>
    <x v="2"/>
    <x v="11"/>
    <x v="1997"/>
    <x v="1992"/>
  </r>
  <r>
    <x v="2006"/>
    <x v="628"/>
    <x v="468"/>
    <x v="468"/>
    <x v="1"/>
    <x v="290"/>
    <x v="0"/>
    <x v="1"/>
    <x v="1968"/>
    <x v="35"/>
    <x v="2"/>
    <x v="2"/>
    <x v="24"/>
    <x v="1998"/>
    <x v="1993"/>
  </r>
  <r>
    <x v="2007"/>
    <x v="628"/>
    <x v="574"/>
    <x v="574"/>
    <x v="1"/>
    <x v="351"/>
    <x v="1"/>
    <x v="3"/>
    <x v="1969"/>
    <x v="29"/>
    <x v="0"/>
    <x v="2"/>
    <x v="17"/>
    <x v="1999"/>
    <x v="1994"/>
  </r>
  <r>
    <x v="2008"/>
    <x v="629"/>
    <x v="418"/>
    <x v="418"/>
    <x v="1"/>
    <x v="2"/>
    <x v="2"/>
    <x v="5"/>
    <x v="1970"/>
    <x v="25"/>
    <x v="2"/>
    <x v="2"/>
    <x v="34"/>
    <x v="2000"/>
    <x v="1995"/>
  </r>
  <r>
    <x v="2009"/>
    <x v="629"/>
    <x v="360"/>
    <x v="360"/>
    <x v="1"/>
    <x v="2"/>
    <x v="3"/>
    <x v="0"/>
    <x v="1971"/>
    <x v="25"/>
    <x v="0"/>
    <x v="1"/>
    <x v="14"/>
    <x v="2001"/>
    <x v="1996"/>
  </r>
  <r>
    <x v="2010"/>
    <x v="629"/>
    <x v="256"/>
    <x v="256"/>
    <x v="0"/>
    <x v="55"/>
    <x v="3"/>
    <x v="0"/>
    <x v="1972"/>
    <x v="17"/>
    <x v="0"/>
    <x v="2"/>
    <x v="36"/>
    <x v="2002"/>
    <x v="1997"/>
  </r>
  <r>
    <x v="2011"/>
    <x v="630"/>
    <x v="852"/>
    <x v="852"/>
    <x v="0"/>
    <x v="507"/>
    <x v="1"/>
    <x v="1"/>
    <x v="1973"/>
    <x v="29"/>
    <x v="0"/>
    <x v="1"/>
    <x v="20"/>
    <x v="2003"/>
    <x v="1998"/>
  </r>
  <r>
    <x v="2012"/>
    <x v="630"/>
    <x v="684"/>
    <x v="684"/>
    <x v="0"/>
    <x v="417"/>
    <x v="1"/>
    <x v="2"/>
    <x v="1974"/>
    <x v="19"/>
    <x v="0"/>
    <x v="0"/>
    <x v="28"/>
    <x v="571"/>
    <x v="1999"/>
  </r>
  <r>
    <x v="2013"/>
    <x v="630"/>
    <x v="725"/>
    <x v="725"/>
    <x v="0"/>
    <x v="5"/>
    <x v="1"/>
    <x v="2"/>
    <x v="1975"/>
    <x v="2"/>
    <x v="2"/>
    <x v="1"/>
    <x v="37"/>
    <x v="2004"/>
    <x v="2000"/>
  </r>
  <r>
    <x v="2014"/>
    <x v="631"/>
    <x v="364"/>
    <x v="364"/>
    <x v="0"/>
    <x v="227"/>
    <x v="1"/>
    <x v="5"/>
    <x v="1976"/>
    <x v="3"/>
    <x v="0"/>
    <x v="2"/>
    <x v="39"/>
    <x v="2005"/>
    <x v="2001"/>
  </r>
  <r>
    <x v="2015"/>
    <x v="632"/>
    <x v="873"/>
    <x v="873"/>
    <x v="0"/>
    <x v="48"/>
    <x v="1"/>
    <x v="5"/>
    <x v="1977"/>
    <x v="8"/>
    <x v="1"/>
    <x v="1"/>
    <x v="16"/>
    <x v="2006"/>
    <x v="2002"/>
  </r>
  <r>
    <x v="2016"/>
    <x v="632"/>
    <x v="677"/>
    <x v="677"/>
    <x v="1"/>
    <x v="412"/>
    <x v="2"/>
    <x v="4"/>
    <x v="1978"/>
    <x v="28"/>
    <x v="1"/>
    <x v="2"/>
    <x v="8"/>
    <x v="2007"/>
    <x v="2003"/>
  </r>
  <r>
    <x v="2017"/>
    <x v="632"/>
    <x v="561"/>
    <x v="561"/>
    <x v="1"/>
    <x v="343"/>
    <x v="0"/>
    <x v="4"/>
    <x v="1979"/>
    <x v="22"/>
    <x v="2"/>
    <x v="2"/>
    <x v="13"/>
    <x v="2008"/>
    <x v="2004"/>
  </r>
  <r>
    <x v="2018"/>
    <x v="632"/>
    <x v="679"/>
    <x v="679"/>
    <x v="1"/>
    <x v="413"/>
    <x v="0"/>
    <x v="2"/>
    <x v="1980"/>
    <x v="4"/>
    <x v="1"/>
    <x v="2"/>
    <x v="22"/>
    <x v="2009"/>
    <x v="2005"/>
  </r>
  <r>
    <x v="2019"/>
    <x v="632"/>
    <x v="104"/>
    <x v="104"/>
    <x v="1"/>
    <x v="5"/>
    <x v="2"/>
    <x v="6"/>
    <x v="1981"/>
    <x v="5"/>
    <x v="0"/>
    <x v="1"/>
    <x v="25"/>
    <x v="2010"/>
    <x v="2006"/>
  </r>
  <r>
    <x v="2020"/>
    <x v="633"/>
    <x v="874"/>
    <x v="874"/>
    <x v="0"/>
    <x v="2"/>
    <x v="2"/>
    <x v="2"/>
    <x v="1982"/>
    <x v="5"/>
    <x v="0"/>
    <x v="2"/>
    <x v="39"/>
    <x v="2011"/>
    <x v="2007"/>
  </r>
  <r>
    <x v="2021"/>
    <x v="633"/>
    <x v="385"/>
    <x v="385"/>
    <x v="0"/>
    <x v="239"/>
    <x v="2"/>
    <x v="5"/>
    <x v="1983"/>
    <x v="15"/>
    <x v="1"/>
    <x v="0"/>
    <x v="0"/>
    <x v="2012"/>
    <x v="2008"/>
  </r>
  <r>
    <x v="2022"/>
    <x v="633"/>
    <x v="318"/>
    <x v="318"/>
    <x v="1"/>
    <x v="9"/>
    <x v="3"/>
    <x v="1"/>
    <x v="1984"/>
    <x v="26"/>
    <x v="1"/>
    <x v="2"/>
    <x v="13"/>
    <x v="2013"/>
    <x v="2009"/>
  </r>
  <r>
    <x v="2023"/>
    <x v="634"/>
    <x v="226"/>
    <x v="226"/>
    <x v="1"/>
    <x v="150"/>
    <x v="0"/>
    <x v="1"/>
    <x v="1985"/>
    <x v="3"/>
    <x v="1"/>
    <x v="1"/>
    <x v="1"/>
    <x v="2014"/>
    <x v="2010"/>
  </r>
  <r>
    <x v="2024"/>
    <x v="634"/>
    <x v="872"/>
    <x v="872"/>
    <x v="1"/>
    <x v="520"/>
    <x v="2"/>
    <x v="2"/>
    <x v="1986"/>
    <x v="29"/>
    <x v="2"/>
    <x v="1"/>
    <x v="14"/>
    <x v="2015"/>
    <x v="2011"/>
  </r>
  <r>
    <x v="2025"/>
    <x v="634"/>
    <x v="875"/>
    <x v="875"/>
    <x v="0"/>
    <x v="521"/>
    <x v="0"/>
    <x v="6"/>
    <x v="1987"/>
    <x v="9"/>
    <x v="2"/>
    <x v="1"/>
    <x v="32"/>
    <x v="2016"/>
    <x v="2012"/>
  </r>
  <r>
    <x v="2026"/>
    <x v="635"/>
    <x v="218"/>
    <x v="218"/>
    <x v="0"/>
    <x v="48"/>
    <x v="3"/>
    <x v="6"/>
    <x v="1988"/>
    <x v="15"/>
    <x v="1"/>
    <x v="2"/>
    <x v="4"/>
    <x v="2017"/>
    <x v="2013"/>
  </r>
  <r>
    <x v="2027"/>
    <x v="635"/>
    <x v="876"/>
    <x v="876"/>
    <x v="0"/>
    <x v="0"/>
    <x v="3"/>
    <x v="4"/>
    <x v="1989"/>
    <x v="26"/>
    <x v="0"/>
    <x v="2"/>
    <x v="36"/>
    <x v="2018"/>
    <x v="2014"/>
  </r>
  <r>
    <x v="2028"/>
    <x v="635"/>
    <x v="507"/>
    <x v="507"/>
    <x v="0"/>
    <x v="5"/>
    <x v="1"/>
    <x v="5"/>
    <x v="1990"/>
    <x v="21"/>
    <x v="2"/>
    <x v="1"/>
    <x v="31"/>
    <x v="2019"/>
    <x v="2015"/>
  </r>
  <r>
    <x v="2029"/>
    <x v="635"/>
    <x v="295"/>
    <x v="295"/>
    <x v="0"/>
    <x v="189"/>
    <x v="2"/>
    <x v="5"/>
    <x v="1991"/>
    <x v="2"/>
    <x v="1"/>
    <x v="1"/>
    <x v="2"/>
    <x v="2020"/>
    <x v="2016"/>
  </r>
  <r>
    <x v="2030"/>
    <x v="636"/>
    <x v="5"/>
    <x v="5"/>
    <x v="0"/>
    <x v="2"/>
    <x v="3"/>
    <x v="3"/>
    <x v="1992"/>
    <x v="20"/>
    <x v="1"/>
    <x v="2"/>
    <x v="5"/>
    <x v="2021"/>
    <x v="2017"/>
  </r>
  <r>
    <x v="2031"/>
    <x v="636"/>
    <x v="75"/>
    <x v="75"/>
    <x v="1"/>
    <x v="9"/>
    <x v="2"/>
    <x v="0"/>
    <x v="1993"/>
    <x v="12"/>
    <x v="1"/>
    <x v="2"/>
    <x v="3"/>
    <x v="2022"/>
    <x v="2018"/>
  </r>
  <r>
    <x v="2032"/>
    <x v="636"/>
    <x v="58"/>
    <x v="58"/>
    <x v="1"/>
    <x v="46"/>
    <x v="2"/>
    <x v="5"/>
    <x v="1994"/>
    <x v="25"/>
    <x v="2"/>
    <x v="1"/>
    <x v="6"/>
    <x v="2023"/>
    <x v="2019"/>
  </r>
  <r>
    <x v="2033"/>
    <x v="637"/>
    <x v="524"/>
    <x v="524"/>
    <x v="0"/>
    <x v="2"/>
    <x v="0"/>
    <x v="2"/>
    <x v="1995"/>
    <x v="11"/>
    <x v="1"/>
    <x v="2"/>
    <x v="5"/>
    <x v="2024"/>
    <x v="2020"/>
  </r>
  <r>
    <x v="2034"/>
    <x v="637"/>
    <x v="660"/>
    <x v="660"/>
    <x v="1"/>
    <x v="404"/>
    <x v="0"/>
    <x v="2"/>
    <x v="1996"/>
    <x v="35"/>
    <x v="0"/>
    <x v="2"/>
    <x v="36"/>
    <x v="2025"/>
    <x v="2021"/>
  </r>
  <r>
    <x v="2035"/>
    <x v="637"/>
    <x v="50"/>
    <x v="50"/>
    <x v="1"/>
    <x v="40"/>
    <x v="3"/>
    <x v="5"/>
    <x v="1997"/>
    <x v="29"/>
    <x v="1"/>
    <x v="2"/>
    <x v="8"/>
    <x v="2026"/>
    <x v="2022"/>
  </r>
  <r>
    <x v="2036"/>
    <x v="638"/>
    <x v="660"/>
    <x v="660"/>
    <x v="1"/>
    <x v="404"/>
    <x v="3"/>
    <x v="1"/>
    <x v="1998"/>
    <x v="31"/>
    <x v="2"/>
    <x v="1"/>
    <x v="25"/>
    <x v="2027"/>
    <x v="2023"/>
  </r>
  <r>
    <x v="2037"/>
    <x v="638"/>
    <x v="71"/>
    <x v="71"/>
    <x v="1"/>
    <x v="57"/>
    <x v="1"/>
    <x v="5"/>
    <x v="1999"/>
    <x v="11"/>
    <x v="1"/>
    <x v="2"/>
    <x v="19"/>
    <x v="2028"/>
    <x v="2024"/>
  </r>
  <r>
    <x v="2038"/>
    <x v="639"/>
    <x v="83"/>
    <x v="83"/>
    <x v="1"/>
    <x v="64"/>
    <x v="1"/>
    <x v="4"/>
    <x v="2000"/>
    <x v="24"/>
    <x v="2"/>
    <x v="2"/>
    <x v="19"/>
    <x v="2029"/>
    <x v="2025"/>
  </r>
  <r>
    <x v="2039"/>
    <x v="639"/>
    <x v="764"/>
    <x v="764"/>
    <x v="0"/>
    <x v="460"/>
    <x v="3"/>
    <x v="1"/>
    <x v="2001"/>
    <x v="14"/>
    <x v="1"/>
    <x v="2"/>
    <x v="5"/>
    <x v="2030"/>
    <x v="2026"/>
  </r>
  <r>
    <x v="2040"/>
    <x v="639"/>
    <x v="362"/>
    <x v="362"/>
    <x v="0"/>
    <x v="2"/>
    <x v="1"/>
    <x v="1"/>
    <x v="2002"/>
    <x v="33"/>
    <x v="0"/>
    <x v="1"/>
    <x v="16"/>
    <x v="2031"/>
    <x v="2027"/>
  </r>
  <r>
    <x v="2041"/>
    <x v="639"/>
    <x v="404"/>
    <x v="404"/>
    <x v="1"/>
    <x v="250"/>
    <x v="2"/>
    <x v="5"/>
    <x v="2003"/>
    <x v="1"/>
    <x v="1"/>
    <x v="1"/>
    <x v="37"/>
    <x v="2032"/>
    <x v="2028"/>
  </r>
  <r>
    <x v="2042"/>
    <x v="640"/>
    <x v="595"/>
    <x v="595"/>
    <x v="0"/>
    <x v="17"/>
    <x v="1"/>
    <x v="3"/>
    <x v="2004"/>
    <x v="30"/>
    <x v="1"/>
    <x v="1"/>
    <x v="12"/>
    <x v="2033"/>
    <x v="2029"/>
  </r>
  <r>
    <x v="2043"/>
    <x v="640"/>
    <x v="388"/>
    <x v="388"/>
    <x v="0"/>
    <x v="241"/>
    <x v="2"/>
    <x v="0"/>
    <x v="2005"/>
    <x v="12"/>
    <x v="1"/>
    <x v="2"/>
    <x v="7"/>
    <x v="2034"/>
    <x v="2030"/>
  </r>
  <r>
    <x v="2044"/>
    <x v="640"/>
    <x v="364"/>
    <x v="364"/>
    <x v="0"/>
    <x v="227"/>
    <x v="1"/>
    <x v="1"/>
    <x v="2006"/>
    <x v="10"/>
    <x v="1"/>
    <x v="2"/>
    <x v="15"/>
    <x v="2035"/>
    <x v="2031"/>
  </r>
  <r>
    <x v="2045"/>
    <x v="640"/>
    <x v="806"/>
    <x v="806"/>
    <x v="1"/>
    <x v="485"/>
    <x v="3"/>
    <x v="6"/>
    <x v="2007"/>
    <x v="33"/>
    <x v="0"/>
    <x v="2"/>
    <x v="7"/>
    <x v="2036"/>
    <x v="2032"/>
  </r>
  <r>
    <x v="2046"/>
    <x v="640"/>
    <x v="287"/>
    <x v="287"/>
    <x v="0"/>
    <x v="185"/>
    <x v="3"/>
    <x v="6"/>
    <x v="2008"/>
    <x v="26"/>
    <x v="1"/>
    <x v="1"/>
    <x v="12"/>
    <x v="1849"/>
    <x v="2033"/>
  </r>
  <r>
    <x v="2047"/>
    <x v="641"/>
    <x v="429"/>
    <x v="429"/>
    <x v="1"/>
    <x v="265"/>
    <x v="2"/>
    <x v="3"/>
    <x v="2009"/>
    <x v="26"/>
    <x v="1"/>
    <x v="0"/>
    <x v="9"/>
    <x v="2037"/>
    <x v="2034"/>
  </r>
  <r>
    <x v="2048"/>
    <x v="641"/>
    <x v="411"/>
    <x v="411"/>
    <x v="1"/>
    <x v="254"/>
    <x v="3"/>
    <x v="5"/>
    <x v="2010"/>
    <x v="11"/>
    <x v="2"/>
    <x v="2"/>
    <x v="34"/>
    <x v="2038"/>
    <x v="2035"/>
  </r>
  <r>
    <x v="2049"/>
    <x v="642"/>
    <x v="717"/>
    <x v="717"/>
    <x v="0"/>
    <x v="436"/>
    <x v="3"/>
    <x v="2"/>
    <x v="2011"/>
    <x v="7"/>
    <x v="1"/>
    <x v="2"/>
    <x v="38"/>
    <x v="2039"/>
    <x v="2036"/>
  </r>
  <r>
    <x v="2050"/>
    <x v="642"/>
    <x v="877"/>
    <x v="877"/>
    <x v="0"/>
    <x v="5"/>
    <x v="1"/>
    <x v="6"/>
    <x v="2012"/>
    <x v="15"/>
    <x v="2"/>
    <x v="1"/>
    <x v="1"/>
    <x v="2040"/>
    <x v="2037"/>
  </r>
  <r>
    <x v="2051"/>
    <x v="642"/>
    <x v="241"/>
    <x v="241"/>
    <x v="1"/>
    <x v="158"/>
    <x v="1"/>
    <x v="4"/>
    <x v="2013"/>
    <x v="29"/>
    <x v="1"/>
    <x v="1"/>
    <x v="18"/>
    <x v="2041"/>
    <x v="2038"/>
  </r>
  <r>
    <x v="2052"/>
    <x v="642"/>
    <x v="786"/>
    <x v="786"/>
    <x v="1"/>
    <x v="473"/>
    <x v="1"/>
    <x v="0"/>
    <x v="2014"/>
    <x v="27"/>
    <x v="1"/>
    <x v="1"/>
    <x v="25"/>
    <x v="2042"/>
    <x v="2039"/>
  </r>
  <r>
    <x v="2053"/>
    <x v="643"/>
    <x v="617"/>
    <x v="617"/>
    <x v="1"/>
    <x v="379"/>
    <x v="2"/>
    <x v="0"/>
    <x v="2015"/>
    <x v="4"/>
    <x v="0"/>
    <x v="0"/>
    <x v="9"/>
    <x v="2043"/>
    <x v="2040"/>
  </r>
  <r>
    <x v="2054"/>
    <x v="643"/>
    <x v="878"/>
    <x v="878"/>
    <x v="0"/>
    <x v="0"/>
    <x v="2"/>
    <x v="6"/>
    <x v="2016"/>
    <x v="32"/>
    <x v="2"/>
    <x v="1"/>
    <x v="1"/>
    <x v="2044"/>
    <x v="2041"/>
  </r>
  <r>
    <x v="2055"/>
    <x v="644"/>
    <x v="417"/>
    <x v="417"/>
    <x v="1"/>
    <x v="258"/>
    <x v="3"/>
    <x v="4"/>
    <x v="2017"/>
    <x v="6"/>
    <x v="0"/>
    <x v="2"/>
    <x v="38"/>
    <x v="2045"/>
    <x v="2042"/>
  </r>
  <r>
    <x v="2056"/>
    <x v="644"/>
    <x v="419"/>
    <x v="419"/>
    <x v="1"/>
    <x v="259"/>
    <x v="2"/>
    <x v="4"/>
    <x v="877"/>
    <x v="14"/>
    <x v="2"/>
    <x v="2"/>
    <x v="7"/>
    <x v="2046"/>
    <x v="2043"/>
  </r>
  <r>
    <x v="2057"/>
    <x v="644"/>
    <x v="479"/>
    <x v="479"/>
    <x v="1"/>
    <x v="0"/>
    <x v="3"/>
    <x v="5"/>
    <x v="2018"/>
    <x v="10"/>
    <x v="0"/>
    <x v="1"/>
    <x v="1"/>
    <x v="2047"/>
    <x v="2044"/>
  </r>
  <r>
    <x v="2058"/>
    <x v="645"/>
    <x v="65"/>
    <x v="65"/>
    <x v="1"/>
    <x v="52"/>
    <x v="2"/>
    <x v="2"/>
    <x v="2019"/>
    <x v="24"/>
    <x v="1"/>
    <x v="1"/>
    <x v="25"/>
    <x v="2048"/>
    <x v="2045"/>
  </r>
  <r>
    <x v="2059"/>
    <x v="645"/>
    <x v="720"/>
    <x v="720"/>
    <x v="1"/>
    <x v="9"/>
    <x v="3"/>
    <x v="1"/>
    <x v="2020"/>
    <x v="22"/>
    <x v="1"/>
    <x v="1"/>
    <x v="20"/>
    <x v="2049"/>
    <x v="2046"/>
  </r>
  <r>
    <x v="2060"/>
    <x v="646"/>
    <x v="618"/>
    <x v="618"/>
    <x v="0"/>
    <x v="380"/>
    <x v="2"/>
    <x v="5"/>
    <x v="2021"/>
    <x v="11"/>
    <x v="0"/>
    <x v="0"/>
    <x v="30"/>
    <x v="2050"/>
    <x v="2047"/>
  </r>
  <r>
    <x v="2061"/>
    <x v="646"/>
    <x v="203"/>
    <x v="203"/>
    <x v="0"/>
    <x v="132"/>
    <x v="1"/>
    <x v="0"/>
    <x v="2022"/>
    <x v="16"/>
    <x v="0"/>
    <x v="1"/>
    <x v="37"/>
    <x v="2051"/>
    <x v="2048"/>
  </r>
  <r>
    <x v="2062"/>
    <x v="646"/>
    <x v="71"/>
    <x v="71"/>
    <x v="1"/>
    <x v="57"/>
    <x v="0"/>
    <x v="1"/>
    <x v="2023"/>
    <x v="4"/>
    <x v="1"/>
    <x v="1"/>
    <x v="27"/>
    <x v="2052"/>
    <x v="2049"/>
  </r>
  <r>
    <x v="2063"/>
    <x v="647"/>
    <x v="279"/>
    <x v="279"/>
    <x v="1"/>
    <x v="2"/>
    <x v="2"/>
    <x v="0"/>
    <x v="2024"/>
    <x v="9"/>
    <x v="1"/>
    <x v="0"/>
    <x v="28"/>
    <x v="2053"/>
    <x v="2050"/>
  </r>
  <r>
    <x v="2064"/>
    <x v="648"/>
    <x v="612"/>
    <x v="612"/>
    <x v="1"/>
    <x v="378"/>
    <x v="2"/>
    <x v="1"/>
    <x v="2025"/>
    <x v="5"/>
    <x v="2"/>
    <x v="2"/>
    <x v="21"/>
    <x v="2054"/>
    <x v="2051"/>
  </r>
  <r>
    <x v="2065"/>
    <x v="648"/>
    <x v="857"/>
    <x v="857"/>
    <x v="1"/>
    <x v="509"/>
    <x v="3"/>
    <x v="0"/>
    <x v="2026"/>
    <x v="29"/>
    <x v="2"/>
    <x v="2"/>
    <x v="22"/>
    <x v="2055"/>
    <x v="2052"/>
  </r>
  <r>
    <x v="2066"/>
    <x v="649"/>
    <x v="348"/>
    <x v="348"/>
    <x v="0"/>
    <x v="217"/>
    <x v="3"/>
    <x v="4"/>
    <x v="2027"/>
    <x v="21"/>
    <x v="0"/>
    <x v="1"/>
    <x v="20"/>
    <x v="2056"/>
    <x v="2053"/>
  </r>
  <r>
    <x v="2067"/>
    <x v="649"/>
    <x v="561"/>
    <x v="561"/>
    <x v="1"/>
    <x v="343"/>
    <x v="0"/>
    <x v="3"/>
    <x v="2028"/>
    <x v="22"/>
    <x v="0"/>
    <x v="1"/>
    <x v="14"/>
    <x v="2057"/>
    <x v="2054"/>
  </r>
  <r>
    <x v="2068"/>
    <x v="649"/>
    <x v="185"/>
    <x v="185"/>
    <x v="0"/>
    <x v="2"/>
    <x v="1"/>
    <x v="6"/>
    <x v="2029"/>
    <x v="23"/>
    <x v="0"/>
    <x v="0"/>
    <x v="28"/>
    <x v="2058"/>
    <x v="2055"/>
  </r>
  <r>
    <x v="2069"/>
    <x v="650"/>
    <x v="625"/>
    <x v="625"/>
    <x v="1"/>
    <x v="381"/>
    <x v="3"/>
    <x v="3"/>
    <x v="2030"/>
    <x v="4"/>
    <x v="1"/>
    <x v="2"/>
    <x v="13"/>
    <x v="2059"/>
    <x v="2056"/>
  </r>
  <r>
    <x v="2070"/>
    <x v="650"/>
    <x v="134"/>
    <x v="134"/>
    <x v="1"/>
    <x v="9"/>
    <x v="0"/>
    <x v="6"/>
    <x v="2031"/>
    <x v="11"/>
    <x v="2"/>
    <x v="2"/>
    <x v="4"/>
    <x v="2060"/>
    <x v="2057"/>
  </r>
  <r>
    <x v="2071"/>
    <x v="651"/>
    <x v="478"/>
    <x v="478"/>
    <x v="1"/>
    <x v="0"/>
    <x v="1"/>
    <x v="2"/>
    <x v="2032"/>
    <x v="6"/>
    <x v="2"/>
    <x v="2"/>
    <x v="34"/>
    <x v="2061"/>
    <x v="2058"/>
  </r>
  <r>
    <x v="2072"/>
    <x v="651"/>
    <x v="532"/>
    <x v="532"/>
    <x v="0"/>
    <x v="0"/>
    <x v="2"/>
    <x v="6"/>
    <x v="2033"/>
    <x v="14"/>
    <x v="2"/>
    <x v="2"/>
    <x v="35"/>
    <x v="2062"/>
    <x v="2059"/>
  </r>
  <r>
    <x v="2073"/>
    <x v="651"/>
    <x v="846"/>
    <x v="846"/>
    <x v="0"/>
    <x v="504"/>
    <x v="2"/>
    <x v="5"/>
    <x v="2034"/>
    <x v="9"/>
    <x v="1"/>
    <x v="1"/>
    <x v="33"/>
    <x v="2063"/>
    <x v="2060"/>
  </r>
  <r>
    <x v="2074"/>
    <x v="652"/>
    <x v="757"/>
    <x v="757"/>
    <x v="1"/>
    <x v="5"/>
    <x v="2"/>
    <x v="3"/>
    <x v="2035"/>
    <x v="15"/>
    <x v="1"/>
    <x v="2"/>
    <x v="7"/>
    <x v="2064"/>
    <x v="2061"/>
  </r>
  <r>
    <x v="2075"/>
    <x v="652"/>
    <x v="275"/>
    <x v="275"/>
    <x v="1"/>
    <x v="175"/>
    <x v="1"/>
    <x v="5"/>
    <x v="2036"/>
    <x v="32"/>
    <x v="2"/>
    <x v="1"/>
    <x v="25"/>
    <x v="2065"/>
    <x v="2062"/>
  </r>
  <r>
    <x v="2076"/>
    <x v="653"/>
    <x v="143"/>
    <x v="143"/>
    <x v="1"/>
    <x v="9"/>
    <x v="2"/>
    <x v="4"/>
    <x v="2037"/>
    <x v="9"/>
    <x v="1"/>
    <x v="2"/>
    <x v="35"/>
    <x v="2066"/>
    <x v="2063"/>
  </r>
  <r>
    <x v="2077"/>
    <x v="653"/>
    <x v="879"/>
    <x v="879"/>
    <x v="1"/>
    <x v="0"/>
    <x v="1"/>
    <x v="4"/>
    <x v="2038"/>
    <x v="19"/>
    <x v="0"/>
    <x v="2"/>
    <x v="24"/>
    <x v="2067"/>
    <x v="2064"/>
  </r>
  <r>
    <x v="2078"/>
    <x v="654"/>
    <x v="692"/>
    <x v="692"/>
    <x v="1"/>
    <x v="422"/>
    <x v="2"/>
    <x v="3"/>
    <x v="2039"/>
    <x v="32"/>
    <x v="2"/>
    <x v="1"/>
    <x v="6"/>
    <x v="2068"/>
    <x v="2065"/>
  </r>
  <r>
    <x v="2079"/>
    <x v="654"/>
    <x v="508"/>
    <x v="508"/>
    <x v="1"/>
    <x v="48"/>
    <x v="1"/>
    <x v="4"/>
    <x v="2040"/>
    <x v="34"/>
    <x v="1"/>
    <x v="1"/>
    <x v="27"/>
    <x v="2069"/>
    <x v="2066"/>
  </r>
  <r>
    <x v="2080"/>
    <x v="655"/>
    <x v="880"/>
    <x v="880"/>
    <x v="0"/>
    <x v="522"/>
    <x v="2"/>
    <x v="2"/>
    <x v="2041"/>
    <x v="9"/>
    <x v="0"/>
    <x v="2"/>
    <x v="15"/>
    <x v="2070"/>
    <x v="2067"/>
  </r>
  <r>
    <x v="2081"/>
    <x v="655"/>
    <x v="463"/>
    <x v="463"/>
    <x v="0"/>
    <x v="286"/>
    <x v="2"/>
    <x v="5"/>
    <x v="2042"/>
    <x v="34"/>
    <x v="1"/>
    <x v="1"/>
    <x v="18"/>
    <x v="2071"/>
    <x v="2068"/>
  </r>
  <r>
    <x v="2082"/>
    <x v="656"/>
    <x v="696"/>
    <x v="696"/>
    <x v="0"/>
    <x v="9"/>
    <x v="0"/>
    <x v="0"/>
    <x v="2043"/>
    <x v="28"/>
    <x v="2"/>
    <x v="0"/>
    <x v="28"/>
    <x v="2072"/>
    <x v="2069"/>
  </r>
  <r>
    <x v="2083"/>
    <x v="656"/>
    <x v="517"/>
    <x v="517"/>
    <x v="1"/>
    <x v="316"/>
    <x v="1"/>
    <x v="6"/>
    <x v="2044"/>
    <x v="16"/>
    <x v="2"/>
    <x v="2"/>
    <x v="15"/>
    <x v="2073"/>
    <x v="2070"/>
  </r>
  <r>
    <x v="2084"/>
    <x v="656"/>
    <x v="584"/>
    <x v="584"/>
    <x v="1"/>
    <x v="5"/>
    <x v="2"/>
    <x v="5"/>
    <x v="2045"/>
    <x v="16"/>
    <x v="1"/>
    <x v="0"/>
    <x v="30"/>
    <x v="2074"/>
    <x v="2071"/>
  </r>
  <r>
    <x v="2085"/>
    <x v="657"/>
    <x v="454"/>
    <x v="454"/>
    <x v="0"/>
    <x v="283"/>
    <x v="2"/>
    <x v="2"/>
    <x v="2046"/>
    <x v="2"/>
    <x v="0"/>
    <x v="1"/>
    <x v="33"/>
    <x v="2075"/>
    <x v="2072"/>
  </r>
  <r>
    <x v="2086"/>
    <x v="657"/>
    <x v="65"/>
    <x v="65"/>
    <x v="1"/>
    <x v="52"/>
    <x v="3"/>
    <x v="2"/>
    <x v="2047"/>
    <x v="15"/>
    <x v="1"/>
    <x v="1"/>
    <x v="29"/>
    <x v="2076"/>
    <x v="2073"/>
  </r>
  <r>
    <x v="2087"/>
    <x v="657"/>
    <x v="281"/>
    <x v="281"/>
    <x v="0"/>
    <x v="180"/>
    <x v="1"/>
    <x v="4"/>
    <x v="2048"/>
    <x v="26"/>
    <x v="1"/>
    <x v="1"/>
    <x v="29"/>
    <x v="2077"/>
    <x v="2074"/>
  </r>
  <r>
    <x v="2088"/>
    <x v="658"/>
    <x v="862"/>
    <x v="862"/>
    <x v="1"/>
    <x v="5"/>
    <x v="1"/>
    <x v="6"/>
    <x v="2049"/>
    <x v="28"/>
    <x v="0"/>
    <x v="1"/>
    <x v="20"/>
    <x v="2078"/>
    <x v="2075"/>
  </r>
  <r>
    <x v="2089"/>
    <x v="658"/>
    <x v="683"/>
    <x v="683"/>
    <x v="1"/>
    <x v="5"/>
    <x v="0"/>
    <x v="1"/>
    <x v="2050"/>
    <x v="4"/>
    <x v="0"/>
    <x v="2"/>
    <x v="35"/>
    <x v="2079"/>
    <x v="2076"/>
  </r>
  <r>
    <x v="2090"/>
    <x v="659"/>
    <x v="555"/>
    <x v="555"/>
    <x v="0"/>
    <x v="9"/>
    <x v="2"/>
    <x v="3"/>
    <x v="2051"/>
    <x v="26"/>
    <x v="1"/>
    <x v="1"/>
    <x v="37"/>
    <x v="2080"/>
    <x v="2077"/>
  </r>
  <r>
    <x v="2091"/>
    <x v="659"/>
    <x v="440"/>
    <x v="440"/>
    <x v="0"/>
    <x v="5"/>
    <x v="2"/>
    <x v="2"/>
    <x v="2052"/>
    <x v="8"/>
    <x v="2"/>
    <x v="2"/>
    <x v="40"/>
    <x v="2081"/>
    <x v="2078"/>
  </r>
  <r>
    <x v="2092"/>
    <x v="660"/>
    <x v="653"/>
    <x v="653"/>
    <x v="0"/>
    <x v="5"/>
    <x v="2"/>
    <x v="6"/>
    <x v="2053"/>
    <x v="25"/>
    <x v="1"/>
    <x v="1"/>
    <x v="27"/>
    <x v="2082"/>
    <x v="2079"/>
  </r>
  <r>
    <x v="2093"/>
    <x v="660"/>
    <x v="585"/>
    <x v="585"/>
    <x v="1"/>
    <x v="359"/>
    <x v="2"/>
    <x v="5"/>
    <x v="2054"/>
    <x v="12"/>
    <x v="1"/>
    <x v="2"/>
    <x v="34"/>
    <x v="2083"/>
    <x v="2080"/>
  </r>
  <r>
    <x v="2094"/>
    <x v="660"/>
    <x v="92"/>
    <x v="92"/>
    <x v="1"/>
    <x v="5"/>
    <x v="1"/>
    <x v="2"/>
    <x v="964"/>
    <x v="18"/>
    <x v="0"/>
    <x v="1"/>
    <x v="12"/>
    <x v="2084"/>
    <x v="2081"/>
  </r>
  <r>
    <x v="2095"/>
    <x v="660"/>
    <x v="253"/>
    <x v="253"/>
    <x v="1"/>
    <x v="163"/>
    <x v="2"/>
    <x v="1"/>
    <x v="2055"/>
    <x v="17"/>
    <x v="1"/>
    <x v="2"/>
    <x v="4"/>
    <x v="2085"/>
    <x v="2082"/>
  </r>
  <r>
    <x v="2096"/>
    <x v="660"/>
    <x v="449"/>
    <x v="449"/>
    <x v="1"/>
    <x v="58"/>
    <x v="2"/>
    <x v="1"/>
    <x v="2056"/>
    <x v="18"/>
    <x v="2"/>
    <x v="2"/>
    <x v="36"/>
    <x v="2086"/>
    <x v="2083"/>
  </r>
  <r>
    <x v="2097"/>
    <x v="660"/>
    <x v="278"/>
    <x v="278"/>
    <x v="0"/>
    <x v="178"/>
    <x v="1"/>
    <x v="1"/>
    <x v="2057"/>
    <x v="6"/>
    <x v="2"/>
    <x v="0"/>
    <x v="9"/>
    <x v="2087"/>
    <x v="2084"/>
  </r>
  <r>
    <x v="2098"/>
    <x v="661"/>
    <x v="261"/>
    <x v="261"/>
    <x v="0"/>
    <x v="167"/>
    <x v="1"/>
    <x v="0"/>
    <x v="2058"/>
    <x v="9"/>
    <x v="2"/>
    <x v="2"/>
    <x v="24"/>
    <x v="2088"/>
    <x v="2085"/>
  </r>
  <r>
    <x v="2099"/>
    <x v="661"/>
    <x v="585"/>
    <x v="585"/>
    <x v="1"/>
    <x v="359"/>
    <x v="2"/>
    <x v="4"/>
    <x v="2059"/>
    <x v="9"/>
    <x v="1"/>
    <x v="2"/>
    <x v="3"/>
    <x v="2089"/>
    <x v="2086"/>
  </r>
  <r>
    <x v="2100"/>
    <x v="662"/>
    <x v="76"/>
    <x v="76"/>
    <x v="1"/>
    <x v="59"/>
    <x v="1"/>
    <x v="6"/>
    <x v="2060"/>
    <x v="19"/>
    <x v="2"/>
    <x v="1"/>
    <x v="29"/>
    <x v="2090"/>
    <x v="2087"/>
  </r>
  <r>
    <x v="2101"/>
    <x v="663"/>
    <x v="386"/>
    <x v="386"/>
    <x v="0"/>
    <x v="9"/>
    <x v="2"/>
    <x v="3"/>
    <x v="2061"/>
    <x v="19"/>
    <x v="1"/>
    <x v="2"/>
    <x v="11"/>
    <x v="2091"/>
    <x v="2088"/>
  </r>
  <r>
    <x v="2102"/>
    <x v="663"/>
    <x v="380"/>
    <x v="380"/>
    <x v="1"/>
    <x v="236"/>
    <x v="1"/>
    <x v="6"/>
    <x v="2062"/>
    <x v="33"/>
    <x v="1"/>
    <x v="2"/>
    <x v="34"/>
    <x v="2092"/>
    <x v="2089"/>
  </r>
  <r>
    <x v="2103"/>
    <x v="663"/>
    <x v="875"/>
    <x v="875"/>
    <x v="0"/>
    <x v="521"/>
    <x v="2"/>
    <x v="1"/>
    <x v="2063"/>
    <x v="3"/>
    <x v="1"/>
    <x v="2"/>
    <x v="22"/>
    <x v="2093"/>
    <x v="2090"/>
  </r>
  <r>
    <x v="2104"/>
    <x v="664"/>
    <x v="278"/>
    <x v="278"/>
    <x v="0"/>
    <x v="178"/>
    <x v="2"/>
    <x v="4"/>
    <x v="2064"/>
    <x v="28"/>
    <x v="0"/>
    <x v="2"/>
    <x v="13"/>
    <x v="2094"/>
    <x v="2091"/>
  </r>
  <r>
    <x v="2105"/>
    <x v="664"/>
    <x v="790"/>
    <x v="790"/>
    <x v="0"/>
    <x v="475"/>
    <x v="3"/>
    <x v="2"/>
    <x v="2065"/>
    <x v="23"/>
    <x v="2"/>
    <x v="2"/>
    <x v="8"/>
    <x v="2095"/>
    <x v="2092"/>
  </r>
  <r>
    <x v="2106"/>
    <x v="664"/>
    <x v="406"/>
    <x v="406"/>
    <x v="0"/>
    <x v="58"/>
    <x v="0"/>
    <x v="2"/>
    <x v="2066"/>
    <x v="21"/>
    <x v="2"/>
    <x v="2"/>
    <x v="26"/>
    <x v="2096"/>
    <x v="2093"/>
  </r>
  <r>
    <x v="2107"/>
    <x v="664"/>
    <x v="550"/>
    <x v="550"/>
    <x v="0"/>
    <x v="334"/>
    <x v="0"/>
    <x v="1"/>
    <x v="2067"/>
    <x v="1"/>
    <x v="1"/>
    <x v="2"/>
    <x v="11"/>
    <x v="2097"/>
    <x v="2094"/>
  </r>
  <r>
    <x v="2108"/>
    <x v="665"/>
    <x v="488"/>
    <x v="488"/>
    <x v="1"/>
    <x v="9"/>
    <x v="1"/>
    <x v="5"/>
    <x v="2068"/>
    <x v="24"/>
    <x v="2"/>
    <x v="2"/>
    <x v="40"/>
    <x v="2098"/>
    <x v="2095"/>
  </r>
  <r>
    <x v="2109"/>
    <x v="665"/>
    <x v="881"/>
    <x v="881"/>
    <x v="1"/>
    <x v="117"/>
    <x v="0"/>
    <x v="3"/>
    <x v="2069"/>
    <x v="29"/>
    <x v="1"/>
    <x v="1"/>
    <x v="29"/>
    <x v="2099"/>
    <x v="2096"/>
  </r>
  <r>
    <x v="2110"/>
    <x v="665"/>
    <x v="507"/>
    <x v="507"/>
    <x v="0"/>
    <x v="5"/>
    <x v="2"/>
    <x v="2"/>
    <x v="2070"/>
    <x v="11"/>
    <x v="1"/>
    <x v="2"/>
    <x v="36"/>
    <x v="2100"/>
    <x v="2097"/>
  </r>
  <r>
    <x v="2111"/>
    <x v="666"/>
    <x v="503"/>
    <x v="503"/>
    <x v="1"/>
    <x v="308"/>
    <x v="2"/>
    <x v="0"/>
    <x v="2071"/>
    <x v="22"/>
    <x v="1"/>
    <x v="1"/>
    <x v="32"/>
    <x v="2101"/>
    <x v="2098"/>
  </r>
  <r>
    <x v="2112"/>
    <x v="666"/>
    <x v="402"/>
    <x v="402"/>
    <x v="1"/>
    <x v="0"/>
    <x v="0"/>
    <x v="4"/>
    <x v="2072"/>
    <x v="10"/>
    <x v="2"/>
    <x v="1"/>
    <x v="32"/>
    <x v="2102"/>
    <x v="2099"/>
  </r>
  <r>
    <x v="2113"/>
    <x v="667"/>
    <x v="708"/>
    <x v="708"/>
    <x v="1"/>
    <x v="432"/>
    <x v="2"/>
    <x v="2"/>
    <x v="2073"/>
    <x v="4"/>
    <x v="2"/>
    <x v="2"/>
    <x v="4"/>
    <x v="2103"/>
    <x v="2100"/>
  </r>
  <r>
    <x v="2114"/>
    <x v="667"/>
    <x v="779"/>
    <x v="779"/>
    <x v="0"/>
    <x v="468"/>
    <x v="1"/>
    <x v="3"/>
    <x v="2074"/>
    <x v="35"/>
    <x v="1"/>
    <x v="1"/>
    <x v="18"/>
    <x v="2104"/>
    <x v="2101"/>
  </r>
  <r>
    <x v="2115"/>
    <x v="667"/>
    <x v="192"/>
    <x v="192"/>
    <x v="1"/>
    <x v="0"/>
    <x v="2"/>
    <x v="2"/>
    <x v="2075"/>
    <x v="22"/>
    <x v="1"/>
    <x v="1"/>
    <x v="18"/>
    <x v="2105"/>
    <x v="2102"/>
  </r>
  <r>
    <x v="2116"/>
    <x v="667"/>
    <x v="257"/>
    <x v="257"/>
    <x v="1"/>
    <x v="164"/>
    <x v="1"/>
    <x v="6"/>
    <x v="2076"/>
    <x v="13"/>
    <x v="0"/>
    <x v="1"/>
    <x v="14"/>
    <x v="2106"/>
    <x v="2103"/>
  </r>
  <r>
    <x v="2117"/>
    <x v="667"/>
    <x v="882"/>
    <x v="882"/>
    <x v="1"/>
    <x v="523"/>
    <x v="0"/>
    <x v="5"/>
    <x v="2077"/>
    <x v="30"/>
    <x v="1"/>
    <x v="2"/>
    <x v="4"/>
    <x v="2107"/>
    <x v="2104"/>
  </r>
  <r>
    <x v="2118"/>
    <x v="667"/>
    <x v="178"/>
    <x v="178"/>
    <x v="0"/>
    <x v="117"/>
    <x v="2"/>
    <x v="3"/>
    <x v="2078"/>
    <x v="32"/>
    <x v="2"/>
    <x v="1"/>
    <x v="16"/>
    <x v="2108"/>
    <x v="2105"/>
  </r>
  <r>
    <x v="2119"/>
    <x v="667"/>
    <x v="824"/>
    <x v="824"/>
    <x v="1"/>
    <x v="497"/>
    <x v="0"/>
    <x v="1"/>
    <x v="2079"/>
    <x v="32"/>
    <x v="1"/>
    <x v="1"/>
    <x v="33"/>
    <x v="2109"/>
    <x v="2106"/>
  </r>
  <r>
    <x v="2120"/>
    <x v="668"/>
    <x v="550"/>
    <x v="550"/>
    <x v="0"/>
    <x v="334"/>
    <x v="0"/>
    <x v="1"/>
    <x v="2080"/>
    <x v="35"/>
    <x v="1"/>
    <x v="2"/>
    <x v="21"/>
    <x v="2110"/>
    <x v="849"/>
  </r>
  <r>
    <x v="2121"/>
    <x v="668"/>
    <x v="112"/>
    <x v="112"/>
    <x v="0"/>
    <x v="2"/>
    <x v="1"/>
    <x v="2"/>
    <x v="2081"/>
    <x v="32"/>
    <x v="1"/>
    <x v="2"/>
    <x v="23"/>
    <x v="2111"/>
    <x v="2107"/>
  </r>
  <r>
    <x v="2122"/>
    <x v="668"/>
    <x v="56"/>
    <x v="56"/>
    <x v="0"/>
    <x v="44"/>
    <x v="0"/>
    <x v="0"/>
    <x v="2082"/>
    <x v="13"/>
    <x v="1"/>
    <x v="2"/>
    <x v="23"/>
    <x v="2112"/>
    <x v="2108"/>
  </r>
  <r>
    <x v="2123"/>
    <x v="669"/>
    <x v="815"/>
    <x v="815"/>
    <x v="1"/>
    <x v="492"/>
    <x v="1"/>
    <x v="0"/>
    <x v="2083"/>
    <x v="28"/>
    <x v="2"/>
    <x v="2"/>
    <x v="35"/>
    <x v="2113"/>
    <x v="2109"/>
  </r>
  <r>
    <x v="2124"/>
    <x v="669"/>
    <x v="549"/>
    <x v="549"/>
    <x v="0"/>
    <x v="333"/>
    <x v="1"/>
    <x v="2"/>
    <x v="2084"/>
    <x v="34"/>
    <x v="2"/>
    <x v="2"/>
    <x v="3"/>
    <x v="2114"/>
    <x v="2110"/>
  </r>
  <r>
    <x v="2125"/>
    <x v="670"/>
    <x v="883"/>
    <x v="883"/>
    <x v="0"/>
    <x v="5"/>
    <x v="1"/>
    <x v="6"/>
    <x v="2085"/>
    <x v="6"/>
    <x v="0"/>
    <x v="2"/>
    <x v="24"/>
    <x v="2115"/>
    <x v="2111"/>
  </r>
  <r>
    <x v="2126"/>
    <x v="670"/>
    <x v="884"/>
    <x v="884"/>
    <x v="0"/>
    <x v="48"/>
    <x v="3"/>
    <x v="1"/>
    <x v="2086"/>
    <x v="20"/>
    <x v="1"/>
    <x v="0"/>
    <x v="9"/>
    <x v="2116"/>
    <x v="2112"/>
  </r>
  <r>
    <x v="2127"/>
    <x v="671"/>
    <x v="642"/>
    <x v="642"/>
    <x v="0"/>
    <x v="392"/>
    <x v="1"/>
    <x v="4"/>
    <x v="2087"/>
    <x v="21"/>
    <x v="0"/>
    <x v="1"/>
    <x v="33"/>
    <x v="2117"/>
    <x v="2113"/>
  </r>
  <r>
    <x v="2128"/>
    <x v="671"/>
    <x v="309"/>
    <x v="309"/>
    <x v="0"/>
    <x v="2"/>
    <x v="2"/>
    <x v="5"/>
    <x v="2088"/>
    <x v="22"/>
    <x v="2"/>
    <x v="2"/>
    <x v="23"/>
    <x v="2118"/>
    <x v="1829"/>
  </r>
  <r>
    <x v="2129"/>
    <x v="671"/>
    <x v="400"/>
    <x v="400"/>
    <x v="0"/>
    <x v="248"/>
    <x v="2"/>
    <x v="0"/>
    <x v="2089"/>
    <x v="34"/>
    <x v="2"/>
    <x v="0"/>
    <x v="28"/>
    <x v="2119"/>
    <x v="2114"/>
  </r>
  <r>
    <x v="2130"/>
    <x v="672"/>
    <x v="49"/>
    <x v="49"/>
    <x v="1"/>
    <x v="39"/>
    <x v="1"/>
    <x v="3"/>
    <x v="2090"/>
    <x v="35"/>
    <x v="1"/>
    <x v="1"/>
    <x v="33"/>
    <x v="2120"/>
    <x v="2115"/>
  </r>
  <r>
    <x v="2131"/>
    <x v="672"/>
    <x v="674"/>
    <x v="674"/>
    <x v="0"/>
    <x v="5"/>
    <x v="2"/>
    <x v="5"/>
    <x v="2091"/>
    <x v="18"/>
    <x v="0"/>
    <x v="1"/>
    <x v="25"/>
    <x v="2121"/>
    <x v="2116"/>
  </r>
  <r>
    <x v="2132"/>
    <x v="673"/>
    <x v="859"/>
    <x v="859"/>
    <x v="0"/>
    <x v="510"/>
    <x v="1"/>
    <x v="4"/>
    <x v="2092"/>
    <x v="2"/>
    <x v="2"/>
    <x v="0"/>
    <x v="9"/>
    <x v="2122"/>
    <x v="2117"/>
  </r>
  <r>
    <x v="2133"/>
    <x v="673"/>
    <x v="387"/>
    <x v="387"/>
    <x v="0"/>
    <x v="240"/>
    <x v="0"/>
    <x v="6"/>
    <x v="2093"/>
    <x v="20"/>
    <x v="1"/>
    <x v="2"/>
    <x v="11"/>
    <x v="2123"/>
    <x v="2118"/>
  </r>
  <r>
    <x v="2134"/>
    <x v="673"/>
    <x v="529"/>
    <x v="529"/>
    <x v="0"/>
    <x v="2"/>
    <x v="2"/>
    <x v="4"/>
    <x v="2094"/>
    <x v="22"/>
    <x v="2"/>
    <x v="2"/>
    <x v="23"/>
    <x v="2124"/>
    <x v="2119"/>
  </r>
  <r>
    <x v="2135"/>
    <x v="674"/>
    <x v="100"/>
    <x v="100"/>
    <x v="1"/>
    <x v="72"/>
    <x v="3"/>
    <x v="4"/>
    <x v="2095"/>
    <x v="16"/>
    <x v="2"/>
    <x v="2"/>
    <x v="7"/>
    <x v="2125"/>
    <x v="2120"/>
  </r>
  <r>
    <x v="2136"/>
    <x v="674"/>
    <x v="503"/>
    <x v="503"/>
    <x v="1"/>
    <x v="308"/>
    <x v="1"/>
    <x v="6"/>
    <x v="2096"/>
    <x v="2"/>
    <x v="1"/>
    <x v="1"/>
    <x v="31"/>
    <x v="2126"/>
    <x v="2121"/>
  </r>
  <r>
    <x v="2137"/>
    <x v="675"/>
    <x v="885"/>
    <x v="885"/>
    <x v="0"/>
    <x v="9"/>
    <x v="3"/>
    <x v="3"/>
    <x v="2097"/>
    <x v="11"/>
    <x v="1"/>
    <x v="2"/>
    <x v="34"/>
    <x v="2127"/>
    <x v="2122"/>
  </r>
  <r>
    <x v="2138"/>
    <x v="675"/>
    <x v="42"/>
    <x v="42"/>
    <x v="1"/>
    <x v="32"/>
    <x v="3"/>
    <x v="0"/>
    <x v="2098"/>
    <x v="26"/>
    <x v="1"/>
    <x v="1"/>
    <x v="12"/>
    <x v="2128"/>
    <x v="2123"/>
  </r>
  <r>
    <x v="2139"/>
    <x v="675"/>
    <x v="99"/>
    <x v="99"/>
    <x v="1"/>
    <x v="2"/>
    <x v="3"/>
    <x v="3"/>
    <x v="2099"/>
    <x v="20"/>
    <x v="0"/>
    <x v="1"/>
    <x v="14"/>
    <x v="2129"/>
    <x v="2124"/>
  </r>
  <r>
    <x v="2140"/>
    <x v="675"/>
    <x v="886"/>
    <x v="886"/>
    <x v="0"/>
    <x v="524"/>
    <x v="1"/>
    <x v="3"/>
    <x v="2100"/>
    <x v="11"/>
    <x v="1"/>
    <x v="2"/>
    <x v="38"/>
    <x v="2130"/>
    <x v="2125"/>
  </r>
  <r>
    <x v="2141"/>
    <x v="675"/>
    <x v="32"/>
    <x v="32"/>
    <x v="1"/>
    <x v="24"/>
    <x v="2"/>
    <x v="1"/>
    <x v="2101"/>
    <x v="30"/>
    <x v="1"/>
    <x v="0"/>
    <x v="9"/>
    <x v="2131"/>
    <x v="2126"/>
  </r>
  <r>
    <x v="2142"/>
    <x v="676"/>
    <x v="589"/>
    <x v="589"/>
    <x v="0"/>
    <x v="360"/>
    <x v="2"/>
    <x v="1"/>
    <x v="2102"/>
    <x v="0"/>
    <x v="1"/>
    <x v="2"/>
    <x v="35"/>
    <x v="2132"/>
    <x v="2127"/>
  </r>
  <r>
    <x v="2143"/>
    <x v="676"/>
    <x v="252"/>
    <x v="252"/>
    <x v="1"/>
    <x v="48"/>
    <x v="1"/>
    <x v="4"/>
    <x v="2103"/>
    <x v="26"/>
    <x v="2"/>
    <x v="2"/>
    <x v="23"/>
    <x v="2133"/>
    <x v="2128"/>
  </r>
  <r>
    <x v="2144"/>
    <x v="676"/>
    <x v="887"/>
    <x v="887"/>
    <x v="1"/>
    <x v="0"/>
    <x v="1"/>
    <x v="5"/>
    <x v="2104"/>
    <x v="30"/>
    <x v="0"/>
    <x v="1"/>
    <x v="32"/>
    <x v="2134"/>
    <x v="2129"/>
  </r>
  <r>
    <x v="2145"/>
    <x v="677"/>
    <x v="550"/>
    <x v="550"/>
    <x v="0"/>
    <x v="334"/>
    <x v="1"/>
    <x v="3"/>
    <x v="2105"/>
    <x v="21"/>
    <x v="2"/>
    <x v="0"/>
    <x v="0"/>
    <x v="2135"/>
    <x v="2130"/>
  </r>
  <r>
    <x v="2146"/>
    <x v="677"/>
    <x v="449"/>
    <x v="449"/>
    <x v="1"/>
    <x v="58"/>
    <x v="0"/>
    <x v="3"/>
    <x v="2106"/>
    <x v="15"/>
    <x v="1"/>
    <x v="1"/>
    <x v="10"/>
    <x v="2136"/>
    <x v="2131"/>
  </r>
  <r>
    <x v="2147"/>
    <x v="677"/>
    <x v="215"/>
    <x v="215"/>
    <x v="0"/>
    <x v="9"/>
    <x v="2"/>
    <x v="4"/>
    <x v="2107"/>
    <x v="24"/>
    <x v="1"/>
    <x v="2"/>
    <x v="35"/>
    <x v="2137"/>
    <x v="2132"/>
  </r>
  <r>
    <x v="2148"/>
    <x v="678"/>
    <x v="172"/>
    <x v="172"/>
    <x v="1"/>
    <x v="9"/>
    <x v="1"/>
    <x v="1"/>
    <x v="2108"/>
    <x v="23"/>
    <x v="2"/>
    <x v="2"/>
    <x v="35"/>
    <x v="2138"/>
    <x v="2133"/>
  </r>
  <r>
    <x v="2149"/>
    <x v="678"/>
    <x v="888"/>
    <x v="888"/>
    <x v="0"/>
    <x v="525"/>
    <x v="1"/>
    <x v="6"/>
    <x v="2109"/>
    <x v="14"/>
    <x v="0"/>
    <x v="0"/>
    <x v="30"/>
    <x v="2139"/>
    <x v="2134"/>
  </r>
  <r>
    <x v="2150"/>
    <x v="678"/>
    <x v="337"/>
    <x v="337"/>
    <x v="0"/>
    <x v="209"/>
    <x v="3"/>
    <x v="2"/>
    <x v="1871"/>
    <x v="3"/>
    <x v="0"/>
    <x v="1"/>
    <x v="6"/>
    <x v="2140"/>
    <x v="2135"/>
  </r>
  <r>
    <x v="2151"/>
    <x v="679"/>
    <x v="594"/>
    <x v="594"/>
    <x v="0"/>
    <x v="364"/>
    <x v="0"/>
    <x v="3"/>
    <x v="2110"/>
    <x v="8"/>
    <x v="1"/>
    <x v="2"/>
    <x v="21"/>
    <x v="2141"/>
    <x v="2136"/>
  </r>
  <r>
    <x v="2152"/>
    <x v="679"/>
    <x v="354"/>
    <x v="354"/>
    <x v="0"/>
    <x v="221"/>
    <x v="2"/>
    <x v="3"/>
    <x v="2111"/>
    <x v="28"/>
    <x v="2"/>
    <x v="1"/>
    <x v="37"/>
    <x v="2142"/>
    <x v="2137"/>
  </r>
  <r>
    <x v="2153"/>
    <x v="680"/>
    <x v="311"/>
    <x v="311"/>
    <x v="0"/>
    <x v="196"/>
    <x v="1"/>
    <x v="6"/>
    <x v="48"/>
    <x v="34"/>
    <x v="1"/>
    <x v="2"/>
    <x v="26"/>
    <x v="2143"/>
    <x v="2138"/>
  </r>
  <r>
    <x v="2154"/>
    <x v="680"/>
    <x v="185"/>
    <x v="185"/>
    <x v="0"/>
    <x v="2"/>
    <x v="1"/>
    <x v="0"/>
    <x v="2112"/>
    <x v="5"/>
    <x v="0"/>
    <x v="2"/>
    <x v="24"/>
    <x v="2144"/>
    <x v="2139"/>
  </r>
  <r>
    <x v="2155"/>
    <x v="681"/>
    <x v="372"/>
    <x v="372"/>
    <x v="1"/>
    <x v="231"/>
    <x v="1"/>
    <x v="1"/>
    <x v="2113"/>
    <x v="26"/>
    <x v="1"/>
    <x v="2"/>
    <x v="39"/>
    <x v="2145"/>
    <x v="2140"/>
  </r>
  <r>
    <x v="2156"/>
    <x v="681"/>
    <x v="379"/>
    <x v="379"/>
    <x v="0"/>
    <x v="235"/>
    <x v="1"/>
    <x v="2"/>
    <x v="2114"/>
    <x v="35"/>
    <x v="2"/>
    <x v="1"/>
    <x v="18"/>
    <x v="2146"/>
    <x v="2141"/>
  </r>
  <r>
    <x v="2157"/>
    <x v="682"/>
    <x v="359"/>
    <x v="359"/>
    <x v="1"/>
    <x v="225"/>
    <x v="2"/>
    <x v="6"/>
    <x v="2115"/>
    <x v="14"/>
    <x v="1"/>
    <x v="2"/>
    <x v="19"/>
    <x v="2147"/>
    <x v="2142"/>
  </r>
  <r>
    <x v="2158"/>
    <x v="682"/>
    <x v="671"/>
    <x v="671"/>
    <x v="0"/>
    <x v="409"/>
    <x v="2"/>
    <x v="5"/>
    <x v="2116"/>
    <x v="18"/>
    <x v="2"/>
    <x v="2"/>
    <x v="36"/>
    <x v="2148"/>
    <x v="2143"/>
  </r>
  <r>
    <x v="2159"/>
    <x v="682"/>
    <x v="189"/>
    <x v="189"/>
    <x v="1"/>
    <x v="124"/>
    <x v="0"/>
    <x v="3"/>
    <x v="2117"/>
    <x v="22"/>
    <x v="0"/>
    <x v="2"/>
    <x v="7"/>
    <x v="2149"/>
    <x v="2144"/>
  </r>
  <r>
    <x v="2160"/>
    <x v="682"/>
    <x v="494"/>
    <x v="494"/>
    <x v="0"/>
    <x v="2"/>
    <x v="2"/>
    <x v="4"/>
    <x v="2118"/>
    <x v="21"/>
    <x v="2"/>
    <x v="1"/>
    <x v="16"/>
    <x v="2150"/>
    <x v="2145"/>
  </r>
  <r>
    <x v="2161"/>
    <x v="682"/>
    <x v="191"/>
    <x v="191"/>
    <x v="1"/>
    <x v="9"/>
    <x v="1"/>
    <x v="4"/>
    <x v="2119"/>
    <x v="12"/>
    <x v="2"/>
    <x v="2"/>
    <x v="40"/>
    <x v="2151"/>
    <x v="2146"/>
  </r>
  <r>
    <x v="2162"/>
    <x v="682"/>
    <x v="526"/>
    <x v="526"/>
    <x v="0"/>
    <x v="321"/>
    <x v="0"/>
    <x v="6"/>
    <x v="2120"/>
    <x v="30"/>
    <x v="1"/>
    <x v="0"/>
    <x v="28"/>
    <x v="2152"/>
    <x v="2147"/>
  </r>
  <r>
    <x v="2163"/>
    <x v="683"/>
    <x v="94"/>
    <x v="94"/>
    <x v="0"/>
    <x v="70"/>
    <x v="1"/>
    <x v="0"/>
    <x v="1250"/>
    <x v="32"/>
    <x v="2"/>
    <x v="1"/>
    <x v="6"/>
    <x v="2153"/>
    <x v="2148"/>
  </r>
  <r>
    <x v="2164"/>
    <x v="683"/>
    <x v="774"/>
    <x v="774"/>
    <x v="0"/>
    <x v="464"/>
    <x v="3"/>
    <x v="3"/>
    <x v="2121"/>
    <x v="16"/>
    <x v="1"/>
    <x v="0"/>
    <x v="0"/>
    <x v="2154"/>
    <x v="2149"/>
  </r>
  <r>
    <x v="2165"/>
    <x v="683"/>
    <x v="715"/>
    <x v="715"/>
    <x v="0"/>
    <x v="2"/>
    <x v="2"/>
    <x v="2"/>
    <x v="2122"/>
    <x v="21"/>
    <x v="1"/>
    <x v="1"/>
    <x v="29"/>
    <x v="2155"/>
    <x v="2150"/>
  </r>
  <r>
    <x v="2166"/>
    <x v="684"/>
    <x v="889"/>
    <x v="889"/>
    <x v="1"/>
    <x v="2"/>
    <x v="2"/>
    <x v="1"/>
    <x v="2123"/>
    <x v="33"/>
    <x v="1"/>
    <x v="1"/>
    <x v="12"/>
    <x v="2156"/>
    <x v="2151"/>
  </r>
  <r>
    <x v="2167"/>
    <x v="684"/>
    <x v="294"/>
    <x v="294"/>
    <x v="1"/>
    <x v="188"/>
    <x v="0"/>
    <x v="2"/>
    <x v="2124"/>
    <x v="33"/>
    <x v="0"/>
    <x v="1"/>
    <x v="29"/>
    <x v="2157"/>
    <x v="2152"/>
  </r>
  <r>
    <x v="2168"/>
    <x v="684"/>
    <x v="760"/>
    <x v="760"/>
    <x v="1"/>
    <x v="0"/>
    <x v="1"/>
    <x v="4"/>
    <x v="2125"/>
    <x v="24"/>
    <x v="0"/>
    <x v="2"/>
    <x v="35"/>
    <x v="2158"/>
    <x v="2153"/>
  </r>
  <r>
    <x v="2169"/>
    <x v="684"/>
    <x v="642"/>
    <x v="642"/>
    <x v="0"/>
    <x v="392"/>
    <x v="3"/>
    <x v="4"/>
    <x v="2126"/>
    <x v="27"/>
    <x v="2"/>
    <x v="1"/>
    <x v="32"/>
    <x v="2159"/>
    <x v="2154"/>
  </r>
  <r>
    <x v="2170"/>
    <x v="685"/>
    <x v="328"/>
    <x v="328"/>
    <x v="1"/>
    <x v="204"/>
    <x v="2"/>
    <x v="1"/>
    <x v="2127"/>
    <x v="24"/>
    <x v="1"/>
    <x v="2"/>
    <x v="11"/>
    <x v="2160"/>
    <x v="2155"/>
  </r>
  <r>
    <x v="2171"/>
    <x v="685"/>
    <x v="785"/>
    <x v="785"/>
    <x v="1"/>
    <x v="472"/>
    <x v="1"/>
    <x v="0"/>
    <x v="2128"/>
    <x v="32"/>
    <x v="2"/>
    <x v="1"/>
    <x v="14"/>
    <x v="2161"/>
    <x v="2156"/>
  </r>
  <r>
    <x v="2172"/>
    <x v="685"/>
    <x v="696"/>
    <x v="696"/>
    <x v="0"/>
    <x v="9"/>
    <x v="1"/>
    <x v="3"/>
    <x v="2129"/>
    <x v="8"/>
    <x v="2"/>
    <x v="1"/>
    <x v="32"/>
    <x v="2162"/>
    <x v="2157"/>
  </r>
  <r>
    <x v="2173"/>
    <x v="686"/>
    <x v="186"/>
    <x v="186"/>
    <x v="1"/>
    <x v="121"/>
    <x v="2"/>
    <x v="3"/>
    <x v="2130"/>
    <x v="27"/>
    <x v="0"/>
    <x v="2"/>
    <x v="3"/>
    <x v="2163"/>
    <x v="2158"/>
  </r>
  <r>
    <x v="2174"/>
    <x v="686"/>
    <x v="815"/>
    <x v="815"/>
    <x v="1"/>
    <x v="492"/>
    <x v="3"/>
    <x v="3"/>
    <x v="2131"/>
    <x v="19"/>
    <x v="0"/>
    <x v="2"/>
    <x v="19"/>
    <x v="2164"/>
    <x v="2159"/>
  </r>
  <r>
    <x v="2175"/>
    <x v="686"/>
    <x v="803"/>
    <x v="803"/>
    <x v="1"/>
    <x v="482"/>
    <x v="0"/>
    <x v="5"/>
    <x v="2132"/>
    <x v="1"/>
    <x v="0"/>
    <x v="1"/>
    <x v="33"/>
    <x v="2165"/>
    <x v="2160"/>
  </r>
  <r>
    <x v="2176"/>
    <x v="687"/>
    <x v="825"/>
    <x v="825"/>
    <x v="1"/>
    <x v="55"/>
    <x v="3"/>
    <x v="1"/>
    <x v="2133"/>
    <x v="19"/>
    <x v="1"/>
    <x v="2"/>
    <x v="7"/>
    <x v="2166"/>
    <x v="2161"/>
  </r>
  <r>
    <x v="2177"/>
    <x v="687"/>
    <x v="404"/>
    <x v="404"/>
    <x v="1"/>
    <x v="250"/>
    <x v="1"/>
    <x v="0"/>
    <x v="2134"/>
    <x v="28"/>
    <x v="2"/>
    <x v="2"/>
    <x v="17"/>
    <x v="2167"/>
    <x v="2162"/>
  </r>
  <r>
    <x v="2178"/>
    <x v="687"/>
    <x v="890"/>
    <x v="890"/>
    <x v="1"/>
    <x v="58"/>
    <x v="2"/>
    <x v="2"/>
    <x v="2135"/>
    <x v="24"/>
    <x v="0"/>
    <x v="2"/>
    <x v="38"/>
    <x v="2168"/>
    <x v="2163"/>
  </r>
  <r>
    <x v="2179"/>
    <x v="687"/>
    <x v="891"/>
    <x v="891"/>
    <x v="0"/>
    <x v="5"/>
    <x v="2"/>
    <x v="4"/>
    <x v="2136"/>
    <x v="27"/>
    <x v="2"/>
    <x v="2"/>
    <x v="24"/>
    <x v="2169"/>
    <x v="2164"/>
  </r>
  <r>
    <x v="2180"/>
    <x v="687"/>
    <x v="892"/>
    <x v="892"/>
    <x v="0"/>
    <x v="526"/>
    <x v="2"/>
    <x v="4"/>
    <x v="2137"/>
    <x v="18"/>
    <x v="2"/>
    <x v="1"/>
    <x v="18"/>
    <x v="2170"/>
    <x v="2165"/>
  </r>
  <r>
    <x v="2181"/>
    <x v="688"/>
    <x v="593"/>
    <x v="593"/>
    <x v="0"/>
    <x v="9"/>
    <x v="2"/>
    <x v="6"/>
    <x v="2138"/>
    <x v="27"/>
    <x v="2"/>
    <x v="1"/>
    <x v="1"/>
    <x v="2171"/>
    <x v="943"/>
  </r>
  <r>
    <x v="2182"/>
    <x v="688"/>
    <x v="445"/>
    <x v="445"/>
    <x v="1"/>
    <x v="278"/>
    <x v="2"/>
    <x v="1"/>
    <x v="2139"/>
    <x v="26"/>
    <x v="1"/>
    <x v="1"/>
    <x v="14"/>
    <x v="2172"/>
    <x v="2166"/>
  </r>
  <r>
    <x v="2183"/>
    <x v="688"/>
    <x v="789"/>
    <x v="789"/>
    <x v="0"/>
    <x v="48"/>
    <x v="2"/>
    <x v="4"/>
    <x v="2140"/>
    <x v="9"/>
    <x v="1"/>
    <x v="2"/>
    <x v="22"/>
    <x v="2173"/>
    <x v="2167"/>
  </r>
  <r>
    <x v="2184"/>
    <x v="689"/>
    <x v="591"/>
    <x v="591"/>
    <x v="1"/>
    <x v="362"/>
    <x v="1"/>
    <x v="0"/>
    <x v="2141"/>
    <x v="22"/>
    <x v="0"/>
    <x v="1"/>
    <x v="25"/>
    <x v="2174"/>
    <x v="2168"/>
  </r>
  <r>
    <x v="2185"/>
    <x v="689"/>
    <x v="155"/>
    <x v="155"/>
    <x v="1"/>
    <x v="0"/>
    <x v="2"/>
    <x v="1"/>
    <x v="2142"/>
    <x v="11"/>
    <x v="0"/>
    <x v="2"/>
    <x v="19"/>
    <x v="2175"/>
    <x v="2169"/>
  </r>
  <r>
    <x v="2186"/>
    <x v="689"/>
    <x v="278"/>
    <x v="278"/>
    <x v="0"/>
    <x v="178"/>
    <x v="1"/>
    <x v="0"/>
    <x v="2143"/>
    <x v="30"/>
    <x v="1"/>
    <x v="2"/>
    <x v="4"/>
    <x v="2176"/>
    <x v="2170"/>
  </r>
  <r>
    <x v="2187"/>
    <x v="690"/>
    <x v="674"/>
    <x v="674"/>
    <x v="0"/>
    <x v="5"/>
    <x v="0"/>
    <x v="3"/>
    <x v="2144"/>
    <x v="2"/>
    <x v="2"/>
    <x v="1"/>
    <x v="10"/>
    <x v="2177"/>
    <x v="2171"/>
  </r>
  <r>
    <x v="2188"/>
    <x v="690"/>
    <x v="102"/>
    <x v="102"/>
    <x v="1"/>
    <x v="74"/>
    <x v="0"/>
    <x v="0"/>
    <x v="2145"/>
    <x v="12"/>
    <x v="1"/>
    <x v="1"/>
    <x v="32"/>
    <x v="2178"/>
    <x v="2172"/>
  </r>
  <r>
    <x v="2189"/>
    <x v="690"/>
    <x v="18"/>
    <x v="18"/>
    <x v="1"/>
    <x v="14"/>
    <x v="2"/>
    <x v="6"/>
    <x v="2146"/>
    <x v="6"/>
    <x v="1"/>
    <x v="2"/>
    <x v="35"/>
    <x v="2179"/>
    <x v="2173"/>
  </r>
  <r>
    <x v="2190"/>
    <x v="691"/>
    <x v="729"/>
    <x v="729"/>
    <x v="1"/>
    <x v="440"/>
    <x v="2"/>
    <x v="2"/>
    <x v="2147"/>
    <x v="7"/>
    <x v="2"/>
    <x v="2"/>
    <x v="36"/>
    <x v="2180"/>
    <x v="2174"/>
  </r>
  <r>
    <x v="2191"/>
    <x v="691"/>
    <x v="482"/>
    <x v="482"/>
    <x v="0"/>
    <x v="5"/>
    <x v="0"/>
    <x v="3"/>
    <x v="2148"/>
    <x v="14"/>
    <x v="2"/>
    <x v="2"/>
    <x v="4"/>
    <x v="2181"/>
    <x v="2175"/>
  </r>
  <r>
    <x v="2192"/>
    <x v="692"/>
    <x v="363"/>
    <x v="363"/>
    <x v="1"/>
    <x v="5"/>
    <x v="1"/>
    <x v="0"/>
    <x v="2149"/>
    <x v="33"/>
    <x v="1"/>
    <x v="1"/>
    <x v="6"/>
    <x v="2182"/>
    <x v="2176"/>
  </r>
  <r>
    <x v="2193"/>
    <x v="692"/>
    <x v="892"/>
    <x v="892"/>
    <x v="0"/>
    <x v="526"/>
    <x v="0"/>
    <x v="2"/>
    <x v="2150"/>
    <x v="29"/>
    <x v="2"/>
    <x v="1"/>
    <x v="16"/>
    <x v="2183"/>
    <x v="2177"/>
  </r>
  <r>
    <x v="2194"/>
    <x v="692"/>
    <x v="70"/>
    <x v="70"/>
    <x v="0"/>
    <x v="55"/>
    <x v="2"/>
    <x v="3"/>
    <x v="2151"/>
    <x v="4"/>
    <x v="0"/>
    <x v="2"/>
    <x v="26"/>
    <x v="2184"/>
    <x v="2178"/>
  </r>
  <r>
    <x v="2195"/>
    <x v="693"/>
    <x v="116"/>
    <x v="116"/>
    <x v="1"/>
    <x v="81"/>
    <x v="1"/>
    <x v="0"/>
    <x v="2152"/>
    <x v="23"/>
    <x v="1"/>
    <x v="0"/>
    <x v="9"/>
    <x v="2185"/>
    <x v="2179"/>
  </r>
  <r>
    <x v="2196"/>
    <x v="693"/>
    <x v="267"/>
    <x v="267"/>
    <x v="1"/>
    <x v="173"/>
    <x v="0"/>
    <x v="5"/>
    <x v="2153"/>
    <x v="35"/>
    <x v="1"/>
    <x v="1"/>
    <x v="27"/>
    <x v="2186"/>
    <x v="2180"/>
  </r>
  <r>
    <x v="2197"/>
    <x v="693"/>
    <x v="812"/>
    <x v="812"/>
    <x v="1"/>
    <x v="489"/>
    <x v="2"/>
    <x v="0"/>
    <x v="2154"/>
    <x v="2"/>
    <x v="2"/>
    <x v="1"/>
    <x v="10"/>
    <x v="2187"/>
    <x v="2181"/>
  </r>
  <r>
    <x v="2198"/>
    <x v="694"/>
    <x v="723"/>
    <x v="723"/>
    <x v="0"/>
    <x v="438"/>
    <x v="2"/>
    <x v="6"/>
    <x v="2155"/>
    <x v="35"/>
    <x v="2"/>
    <x v="1"/>
    <x v="32"/>
    <x v="2188"/>
    <x v="2182"/>
  </r>
  <r>
    <x v="2199"/>
    <x v="694"/>
    <x v="558"/>
    <x v="558"/>
    <x v="0"/>
    <x v="340"/>
    <x v="1"/>
    <x v="4"/>
    <x v="2156"/>
    <x v="10"/>
    <x v="2"/>
    <x v="1"/>
    <x v="32"/>
    <x v="2189"/>
    <x v="2183"/>
  </r>
  <r>
    <x v="2200"/>
    <x v="695"/>
    <x v="52"/>
    <x v="52"/>
    <x v="0"/>
    <x v="42"/>
    <x v="3"/>
    <x v="0"/>
    <x v="2157"/>
    <x v="30"/>
    <x v="2"/>
    <x v="2"/>
    <x v="40"/>
    <x v="2190"/>
    <x v="2184"/>
  </r>
  <r>
    <x v="2201"/>
    <x v="696"/>
    <x v="865"/>
    <x v="865"/>
    <x v="0"/>
    <x v="515"/>
    <x v="2"/>
    <x v="2"/>
    <x v="2158"/>
    <x v="10"/>
    <x v="1"/>
    <x v="1"/>
    <x v="33"/>
    <x v="2191"/>
    <x v="2185"/>
  </r>
  <r>
    <x v="2202"/>
    <x v="696"/>
    <x v="263"/>
    <x v="263"/>
    <x v="1"/>
    <x v="169"/>
    <x v="3"/>
    <x v="1"/>
    <x v="2159"/>
    <x v="13"/>
    <x v="1"/>
    <x v="0"/>
    <x v="0"/>
    <x v="2192"/>
    <x v="2186"/>
  </r>
  <r>
    <x v="2203"/>
    <x v="696"/>
    <x v="240"/>
    <x v="240"/>
    <x v="0"/>
    <x v="9"/>
    <x v="1"/>
    <x v="5"/>
    <x v="2160"/>
    <x v="19"/>
    <x v="1"/>
    <x v="1"/>
    <x v="12"/>
    <x v="2193"/>
    <x v="2187"/>
  </r>
  <r>
    <x v="2204"/>
    <x v="697"/>
    <x v="724"/>
    <x v="724"/>
    <x v="1"/>
    <x v="439"/>
    <x v="1"/>
    <x v="4"/>
    <x v="2161"/>
    <x v="4"/>
    <x v="2"/>
    <x v="1"/>
    <x v="6"/>
    <x v="2194"/>
    <x v="2188"/>
  </r>
  <r>
    <x v="2205"/>
    <x v="697"/>
    <x v="426"/>
    <x v="426"/>
    <x v="0"/>
    <x v="264"/>
    <x v="2"/>
    <x v="5"/>
    <x v="2162"/>
    <x v="19"/>
    <x v="0"/>
    <x v="0"/>
    <x v="0"/>
    <x v="2195"/>
    <x v="2189"/>
  </r>
  <r>
    <x v="2206"/>
    <x v="697"/>
    <x v="685"/>
    <x v="685"/>
    <x v="1"/>
    <x v="408"/>
    <x v="1"/>
    <x v="0"/>
    <x v="2163"/>
    <x v="23"/>
    <x v="0"/>
    <x v="0"/>
    <x v="30"/>
    <x v="2196"/>
    <x v="2190"/>
  </r>
  <r>
    <x v="2207"/>
    <x v="698"/>
    <x v="381"/>
    <x v="381"/>
    <x v="0"/>
    <x v="237"/>
    <x v="1"/>
    <x v="3"/>
    <x v="2164"/>
    <x v="30"/>
    <x v="0"/>
    <x v="2"/>
    <x v="35"/>
    <x v="2197"/>
    <x v="2191"/>
  </r>
  <r>
    <x v="2208"/>
    <x v="698"/>
    <x v="857"/>
    <x v="857"/>
    <x v="1"/>
    <x v="509"/>
    <x v="3"/>
    <x v="3"/>
    <x v="2165"/>
    <x v="5"/>
    <x v="2"/>
    <x v="2"/>
    <x v="4"/>
    <x v="2198"/>
    <x v="2192"/>
  </r>
  <r>
    <x v="2209"/>
    <x v="698"/>
    <x v="636"/>
    <x v="636"/>
    <x v="0"/>
    <x v="389"/>
    <x v="0"/>
    <x v="1"/>
    <x v="2166"/>
    <x v="16"/>
    <x v="1"/>
    <x v="2"/>
    <x v="3"/>
    <x v="2199"/>
    <x v="2193"/>
  </r>
  <r>
    <x v="2210"/>
    <x v="699"/>
    <x v="340"/>
    <x v="340"/>
    <x v="1"/>
    <x v="211"/>
    <x v="1"/>
    <x v="4"/>
    <x v="2167"/>
    <x v="20"/>
    <x v="1"/>
    <x v="2"/>
    <x v="19"/>
    <x v="2200"/>
    <x v="2194"/>
  </r>
  <r>
    <x v="2211"/>
    <x v="699"/>
    <x v="740"/>
    <x v="740"/>
    <x v="0"/>
    <x v="447"/>
    <x v="1"/>
    <x v="0"/>
    <x v="2168"/>
    <x v="14"/>
    <x v="2"/>
    <x v="2"/>
    <x v="40"/>
    <x v="2201"/>
    <x v="2195"/>
  </r>
  <r>
    <x v="2212"/>
    <x v="700"/>
    <x v="735"/>
    <x v="735"/>
    <x v="1"/>
    <x v="0"/>
    <x v="3"/>
    <x v="3"/>
    <x v="2169"/>
    <x v="23"/>
    <x v="2"/>
    <x v="1"/>
    <x v="16"/>
    <x v="2202"/>
    <x v="2196"/>
  </r>
  <r>
    <x v="2213"/>
    <x v="701"/>
    <x v="509"/>
    <x v="509"/>
    <x v="1"/>
    <x v="9"/>
    <x v="2"/>
    <x v="0"/>
    <x v="2170"/>
    <x v="11"/>
    <x v="2"/>
    <x v="1"/>
    <x v="2"/>
    <x v="2203"/>
    <x v="2197"/>
  </r>
  <r>
    <x v="2214"/>
    <x v="701"/>
    <x v="632"/>
    <x v="632"/>
    <x v="0"/>
    <x v="48"/>
    <x v="2"/>
    <x v="6"/>
    <x v="2171"/>
    <x v="1"/>
    <x v="2"/>
    <x v="2"/>
    <x v="36"/>
    <x v="2204"/>
    <x v="2198"/>
  </r>
  <r>
    <x v="2215"/>
    <x v="702"/>
    <x v="736"/>
    <x v="736"/>
    <x v="0"/>
    <x v="443"/>
    <x v="2"/>
    <x v="3"/>
    <x v="2172"/>
    <x v="16"/>
    <x v="0"/>
    <x v="0"/>
    <x v="28"/>
    <x v="2205"/>
    <x v="2199"/>
  </r>
  <r>
    <x v="2216"/>
    <x v="702"/>
    <x v="711"/>
    <x v="711"/>
    <x v="0"/>
    <x v="9"/>
    <x v="2"/>
    <x v="4"/>
    <x v="2173"/>
    <x v="31"/>
    <x v="2"/>
    <x v="2"/>
    <x v="15"/>
    <x v="2206"/>
    <x v="2200"/>
  </r>
  <r>
    <x v="2217"/>
    <x v="702"/>
    <x v="140"/>
    <x v="140"/>
    <x v="0"/>
    <x v="9"/>
    <x v="2"/>
    <x v="3"/>
    <x v="2174"/>
    <x v="33"/>
    <x v="2"/>
    <x v="1"/>
    <x v="14"/>
    <x v="2207"/>
    <x v="2201"/>
  </r>
  <r>
    <x v="2218"/>
    <x v="703"/>
    <x v="479"/>
    <x v="479"/>
    <x v="1"/>
    <x v="0"/>
    <x v="3"/>
    <x v="6"/>
    <x v="2175"/>
    <x v="30"/>
    <x v="0"/>
    <x v="2"/>
    <x v="4"/>
    <x v="2208"/>
    <x v="2202"/>
  </r>
  <r>
    <x v="2219"/>
    <x v="703"/>
    <x v="613"/>
    <x v="613"/>
    <x v="1"/>
    <x v="5"/>
    <x v="2"/>
    <x v="6"/>
    <x v="2176"/>
    <x v="7"/>
    <x v="2"/>
    <x v="1"/>
    <x v="6"/>
    <x v="2209"/>
    <x v="2203"/>
  </r>
  <r>
    <x v="2220"/>
    <x v="703"/>
    <x v="387"/>
    <x v="387"/>
    <x v="0"/>
    <x v="240"/>
    <x v="2"/>
    <x v="1"/>
    <x v="2177"/>
    <x v="4"/>
    <x v="1"/>
    <x v="2"/>
    <x v="36"/>
    <x v="2210"/>
    <x v="2204"/>
  </r>
  <r>
    <x v="2221"/>
    <x v="704"/>
    <x v="737"/>
    <x v="737"/>
    <x v="1"/>
    <x v="444"/>
    <x v="1"/>
    <x v="2"/>
    <x v="2178"/>
    <x v="27"/>
    <x v="2"/>
    <x v="1"/>
    <x v="6"/>
    <x v="2211"/>
    <x v="2205"/>
  </r>
  <r>
    <x v="2222"/>
    <x v="704"/>
    <x v="859"/>
    <x v="859"/>
    <x v="0"/>
    <x v="510"/>
    <x v="2"/>
    <x v="0"/>
    <x v="2179"/>
    <x v="18"/>
    <x v="2"/>
    <x v="2"/>
    <x v="8"/>
    <x v="2212"/>
    <x v="2206"/>
  </r>
  <r>
    <x v="2223"/>
    <x v="704"/>
    <x v="495"/>
    <x v="495"/>
    <x v="0"/>
    <x v="9"/>
    <x v="2"/>
    <x v="4"/>
    <x v="2180"/>
    <x v="27"/>
    <x v="1"/>
    <x v="2"/>
    <x v="3"/>
    <x v="2213"/>
    <x v="2207"/>
  </r>
  <r>
    <x v="2224"/>
    <x v="704"/>
    <x v="149"/>
    <x v="149"/>
    <x v="1"/>
    <x v="5"/>
    <x v="1"/>
    <x v="5"/>
    <x v="2181"/>
    <x v="34"/>
    <x v="0"/>
    <x v="2"/>
    <x v="4"/>
    <x v="2214"/>
    <x v="2208"/>
  </r>
  <r>
    <x v="2225"/>
    <x v="704"/>
    <x v="189"/>
    <x v="189"/>
    <x v="1"/>
    <x v="124"/>
    <x v="3"/>
    <x v="6"/>
    <x v="517"/>
    <x v="30"/>
    <x v="2"/>
    <x v="0"/>
    <x v="0"/>
    <x v="2215"/>
    <x v="2209"/>
  </r>
  <r>
    <x v="2226"/>
    <x v="705"/>
    <x v="439"/>
    <x v="439"/>
    <x v="1"/>
    <x v="273"/>
    <x v="3"/>
    <x v="3"/>
    <x v="972"/>
    <x v="29"/>
    <x v="1"/>
    <x v="2"/>
    <x v="38"/>
    <x v="2216"/>
    <x v="978"/>
  </r>
  <r>
    <x v="2227"/>
    <x v="705"/>
    <x v="215"/>
    <x v="215"/>
    <x v="0"/>
    <x v="9"/>
    <x v="1"/>
    <x v="4"/>
    <x v="2182"/>
    <x v="3"/>
    <x v="1"/>
    <x v="0"/>
    <x v="0"/>
    <x v="2217"/>
    <x v="2210"/>
  </r>
  <r>
    <x v="2228"/>
    <x v="705"/>
    <x v="813"/>
    <x v="813"/>
    <x v="0"/>
    <x v="490"/>
    <x v="1"/>
    <x v="5"/>
    <x v="2183"/>
    <x v="5"/>
    <x v="2"/>
    <x v="2"/>
    <x v="11"/>
    <x v="2218"/>
    <x v="2211"/>
  </r>
  <r>
    <x v="2229"/>
    <x v="706"/>
    <x v="597"/>
    <x v="597"/>
    <x v="0"/>
    <x v="366"/>
    <x v="3"/>
    <x v="2"/>
    <x v="2184"/>
    <x v="20"/>
    <x v="1"/>
    <x v="0"/>
    <x v="9"/>
    <x v="2219"/>
    <x v="2212"/>
  </r>
  <r>
    <x v="2230"/>
    <x v="706"/>
    <x v="54"/>
    <x v="54"/>
    <x v="1"/>
    <x v="43"/>
    <x v="3"/>
    <x v="5"/>
    <x v="2185"/>
    <x v="12"/>
    <x v="0"/>
    <x v="0"/>
    <x v="9"/>
    <x v="2220"/>
    <x v="2213"/>
  </r>
  <r>
    <x v="2231"/>
    <x v="706"/>
    <x v="181"/>
    <x v="181"/>
    <x v="0"/>
    <x v="118"/>
    <x v="1"/>
    <x v="1"/>
    <x v="2186"/>
    <x v="4"/>
    <x v="2"/>
    <x v="1"/>
    <x v="37"/>
    <x v="2221"/>
    <x v="2214"/>
  </r>
  <r>
    <x v="2232"/>
    <x v="707"/>
    <x v="887"/>
    <x v="887"/>
    <x v="1"/>
    <x v="0"/>
    <x v="3"/>
    <x v="3"/>
    <x v="2187"/>
    <x v="13"/>
    <x v="1"/>
    <x v="2"/>
    <x v="38"/>
    <x v="2222"/>
    <x v="2215"/>
  </r>
  <r>
    <x v="2233"/>
    <x v="707"/>
    <x v="835"/>
    <x v="835"/>
    <x v="0"/>
    <x v="0"/>
    <x v="2"/>
    <x v="2"/>
    <x v="2188"/>
    <x v="18"/>
    <x v="2"/>
    <x v="1"/>
    <x v="1"/>
    <x v="2223"/>
    <x v="2216"/>
  </r>
  <r>
    <x v="2234"/>
    <x v="707"/>
    <x v="642"/>
    <x v="642"/>
    <x v="0"/>
    <x v="392"/>
    <x v="2"/>
    <x v="6"/>
    <x v="2189"/>
    <x v="13"/>
    <x v="2"/>
    <x v="1"/>
    <x v="27"/>
    <x v="2224"/>
    <x v="2217"/>
  </r>
  <r>
    <x v="2235"/>
    <x v="707"/>
    <x v="230"/>
    <x v="230"/>
    <x v="1"/>
    <x v="9"/>
    <x v="3"/>
    <x v="3"/>
    <x v="2190"/>
    <x v="2"/>
    <x v="1"/>
    <x v="1"/>
    <x v="14"/>
    <x v="2225"/>
    <x v="2218"/>
  </r>
  <r>
    <x v="2236"/>
    <x v="708"/>
    <x v="893"/>
    <x v="893"/>
    <x v="0"/>
    <x v="48"/>
    <x v="1"/>
    <x v="2"/>
    <x v="2191"/>
    <x v="21"/>
    <x v="2"/>
    <x v="2"/>
    <x v="40"/>
    <x v="2226"/>
    <x v="2219"/>
  </r>
  <r>
    <x v="2237"/>
    <x v="708"/>
    <x v="894"/>
    <x v="894"/>
    <x v="0"/>
    <x v="9"/>
    <x v="0"/>
    <x v="5"/>
    <x v="2192"/>
    <x v="33"/>
    <x v="1"/>
    <x v="1"/>
    <x v="14"/>
    <x v="2227"/>
    <x v="2220"/>
  </r>
  <r>
    <x v="2238"/>
    <x v="709"/>
    <x v="188"/>
    <x v="188"/>
    <x v="1"/>
    <x v="123"/>
    <x v="2"/>
    <x v="4"/>
    <x v="2193"/>
    <x v="24"/>
    <x v="2"/>
    <x v="2"/>
    <x v="15"/>
    <x v="2228"/>
    <x v="2221"/>
  </r>
  <r>
    <x v="2239"/>
    <x v="710"/>
    <x v="558"/>
    <x v="558"/>
    <x v="0"/>
    <x v="340"/>
    <x v="3"/>
    <x v="6"/>
    <x v="2194"/>
    <x v="35"/>
    <x v="0"/>
    <x v="1"/>
    <x v="33"/>
    <x v="2229"/>
    <x v="2222"/>
  </r>
  <r>
    <x v="2240"/>
    <x v="710"/>
    <x v="640"/>
    <x v="640"/>
    <x v="0"/>
    <x v="9"/>
    <x v="2"/>
    <x v="1"/>
    <x v="2195"/>
    <x v="31"/>
    <x v="2"/>
    <x v="1"/>
    <x v="25"/>
    <x v="2230"/>
    <x v="2223"/>
  </r>
  <r>
    <x v="2241"/>
    <x v="710"/>
    <x v="383"/>
    <x v="383"/>
    <x v="1"/>
    <x v="9"/>
    <x v="2"/>
    <x v="6"/>
    <x v="2196"/>
    <x v="8"/>
    <x v="0"/>
    <x v="1"/>
    <x v="20"/>
    <x v="2231"/>
    <x v="2224"/>
  </r>
  <r>
    <x v="2242"/>
    <x v="711"/>
    <x v="783"/>
    <x v="783"/>
    <x v="1"/>
    <x v="34"/>
    <x v="1"/>
    <x v="3"/>
    <x v="2197"/>
    <x v="13"/>
    <x v="2"/>
    <x v="2"/>
    <x v="40"/>
    <x v="2232"/>
    <x v="2225"/>
  </r>
  <r>
    <x v="2243"/>
    <x v="712"/>
    <x v="285"/>
    <x v="285"/>
    <x v="1"/>
    <x v="183"/>
    <x v="2"/>
    <x v="5"/>
    <x v="2198"/>
    <x v="28"/>
    <x v="2"/>
    <x v="1"/>
    <x v="1"/>
    <x v="2233"/>
    <x v="2226"/>
  </r>
  <r>
    <x v="2244"/>
    <x v="712"/>
    <x v="895"/>
    <x v="895"/>
    <x v="1"/>
    <x v="10"/>
    <x v="2"/>
    <x v="0"/>
    <x v="2199"/>
    <x v="12"/>
    <x v="1"/>
    <x v="2"/>
    <x v="17"/>
    <x v="2234"/>
    <x v="2227"/>
  </r>
  <r>
    <x v="2245"/>
    <x v="713"/>
    <x v="71"/>
    <x v="71"/>
    <x v="1"/>
    <x v="57"/>
    <x v="0"/>
    <x v="2"/>
    <x v="2200"/>
    <x v="23"/>
    <x v="2"/>
    <x v="2"/>
    <x v="3"/>
    <x v="2235"/>
    <x v="2228"/>
  </r>
  <r>
    <x v="2246"/>
    <x v="713"/>
    <x v="846"/>
    <x v="846"/>
    <x v="0"/>
    <x v="504"/>
    <x v="1"/>
    <x v="1"/>
    <x v="2201"/>
    <x v="35"/>
    <x v="0"/>
    <x v="2"/>
    <x v="36"/>
    <x v="2236"/>
    <x v="2229"/>
  </r>
  <r>
    <x v="2247"/>
    <x v="714"/>
    <x v="618"/>
    <x v="618"/>
    <x v="0"/>
    <x v="380"/>
    <x v="0"/>
    <x v="2"/>
    <x v="2202"/>
    <x v="19"/>
    <x v="1"/>
    <x v="2"/>
    <x v="34"/>
    <x v="2237"/>
    <x v="2230"/>
  </r>
  <r>
    <x v="2248"/>
    <x v="714"/>
    <x v="437"/>
    <x v="437"/>
    <x v="0"/>
    <x v="271"/>
    <x v="3"/>
    <x v="6"/>
    <x v="2203"/>
    <x v="19"/>
    <x v="2"/>
    <x v="2"/>
    <x v="24"/>
    <x v="2238"/>
    <x v="2231"/>
  </r>
  <r>
    <x v="2249"/>
    <x v="714"/>
    <x v="450"/>
    <x v="450"/>
    <x v="0"/>
    <x v="5"/>
    <x v="1"/>
    <x v="6"/>
    <x v="2204"/>
    <x v="29"/>
    <x v="1"/>
    <x v="2"/>
    <x v="4"/>
    <x v="2239"/>
    <x v="2232"/>
  </r>
  <r>
    <x v="2250"/>
    <x v="714"/>
    <x v="400"/>
    <x v="400"/>
    <x v="0"/>
    <x v="248"/>
    <x v="1"/>
    <x v="2"/>
    <x v="2205"/>
    <x v="4"/>
    <x v="2"/>
    <x v="2"/>
    <x v="21"/>
    <x v="2240"/>
    <x v="2233"/>
  </r>
  <r>
    <x v="2251"/>
    <x v="715"/>
    <x v="138"/>
    <x v="138"/>
    <x v="0"/>
    <x v="94"/>
    <x v="1"/>
    <x v="5"/>
    <x v="2206"/>
    <x v="21"/>
    <x v="2"/>
    <x v="2"/>
    <x v="40"/>
    <x v="2241"/>
    <x v="2234"/>
  </r>
  <r>
    <x v="2252"/>
    <x v="715"/>
    <x v="719"/>
    <x v="719"/>
    <x v="0"/>
    <x v="0"/>
    <x v="1"/>
    <x v="3"/>
    <x v="2207"/>
    <x v="19"/>
    <x v="2"/>
    <x v="2"/>
    <x v="19"/>
    <x v="2242"/>
    <x v="2235"/>
  </r>
  <r>
    <x v="2253"/>
    <x v="716"/>
    <x v="420"/>
    <x v="420"/>
    <x v="0"/>
    <x v="55"/>
    <x v="2"/>
    <x v="6"/>
    <x v="2208"/>
    <x v="28"/>
    <x v="2"/>
    <x v="2"/>
    <x v="15"/>
    <x v="2243"/>
    <x v="2236"/>
  </r>
  <r>
    <x v="2254"/>
    <x v="716"/>
    <x v="484"/>
    <x v="484"/>
    <x v="1"/>
    <x v="297"/>
    <x v="3"/>
    <x v="2"/>
    <x v="2209"/>
    <x v="28"/>
    <x v="1"/>
    <x v="1"/>
    <x v="29"/>
    <x v="2244"/>
    <x v="2237"/>
  </r>
  <r>
    <x v="2255"/>
    <x v="716"/>
    <x v="11"/>
    <x v="11"/>
    <x v="1"/>
    <x v="9"/>
    <x v="0"/>
    <x v="3"/>
    <x v="2210"/>
    <x v="2"/>
    <x v="2"/>
    <x v="2"/>
    <x v="39"/>
    <x v="2245"/>
    <x v="2238"/>
  </r>
  <r>
    <x v="2256"/>
    <x v="716"/>
    <x v="638"/>
    <x v="638"/>
    <x v="0"/>
    <x v="390"/>
    <x v="1"/>
    <x v="6"/>
    <x v="2211"/>
    <x v="5"/>
    <x v="1"/>
    <x v="1"/>
    <x v="14"/>
    <x v="2246"/>
    <x v="2239"/>
  </r>
  <r>
    <x v="2257"/>
    <x v="717"/>
    <x v="754"/>
    <x v="754"/>
    <x v="0"/>
    <x v="117"/>
    <x v="1"/>
    <x v="2"/>
    <x v="2212"/>
    <x v="14"/>
    <x v="0"/>
    <x v="2"/>
    <x v="17"/>
    <x v="2247"/>
    <x v="2240"/>
  </r>
  <r>
    <x v="2258"/>
    <x v="717"/>
    <x v="423"/>
    <x v="423"/>
    <x v="1"/>
    <x v="5"/>
    <x v="2"/>
    <x v="0"/>
    <x v="2213"/>
    <x v="11"/>
    <x v="1"/>
    <x v="1"/>
    <x v="1"/>
    <x v="2248"/>
    <x v="2241"/>
  </r>
  <r>
    <x v="2259"/>
    <x v="717"/>
    <x v="523"/>
    <x v="523"/>
    <x v="1"/>
    <x v="320"/>
    <x v="3"/>
    <x v="6"/>
    <x v="2214"/>
    <x v="4"/>
    <x v="1"/>
    <x v="1"/>
    <x v="6"/>
    <x v="2249"/>
    <x v="2242"/>
  </r>
  <r>
    <x v="2260"/>
    <x v="718"/>
    <x v="790"/>
    <x v="790"/>
    <x v="0"/>
    <x v="475"/>
    <x v="3"/>
    <x v="6"/>
    <x v="2215"/>
    <x v="33"/>
    <x v="1"/>
    <x v="1"/>
    <x v="32"/>
    <x v="2250"/>
    <x v="2243"/>
  </r>
  <r>
    <x v="2261"/>
    <x v="718"/>
    <x v="728"/>
    <x v="728"/>
    <x v="1"/>
    <x v="0"/>
    <x v="1"/>
    <x v="6"/>
    <x v="2216"/>
    <x v="22"/>
    <x v="1"/>
    <x v="1"/>
    <x v="6"/>
    <x v="2251"/>
    <x v="2244"/>
  </r>
  <r>
    <x v="2262"/>
    <x v="718"/>
    <x v="284"/>
    <x v="284"/>
    <x v="0"/>
    <x v="182"/>
    <x v="3"/>
    <x v="3"/>
    <x v="2217"/>
    <x v="32"/>
    <x v="1"/>
    <x v="1"/>
    <x v="29"/>
    <x v="2252"/>
    <x v="2245"/>
  </r>
  <r>
    <x v="2263"/>
    <x v="719"/>
    <x v="32"/>
    <x v="32"/>
    <x v="1"/>
    <x v="24"/>
    <x v="0"/>
    <x v="2"/>
    <x v="2218"/>
    <x v="27"/>
    <x v="0"/>
    <x v="2"/>
    <x v="23"/>
    <x v="2253"/>
    <x v="2246"/>
  </r>
  <r>
    <x v="2264"/>
    <x v="719"/>
    <x v="896"/>
    <x v="896"/>
    <x v="0"/>
    <x v="408"/>
    <x v="3"/>
    <x v="6"/>
    <x v="2219"/>
    <x v="5"/>
    <x v="0"/>
    <x v="2"/>
    <x v="8"/>
    <x v="2254"/>
    <x v="2247"/>
  </r>
  <r>
    <x v="2265"/>
    <x v="719"/>
    <x v="653"/>
    <x v="653"/>
    <x v="0"/>
    <x v="5"/>
    <x v="3"/>
    <x v="6"/>
    <x v="2220"/>
    <x v="2"/>
    <x v="1"/>
    <x v="2"/>
    <x v="22"/>
    <x v="2255"/>
    <x v="2248"/>
  </r>
  <r>
    <x v="2266"/>
    <x v="719"/>
    <x v="897"/>
    <x v="897"/>
    <x v="1"/>
    <x v="527"/>
    <x v="2"/>
    <x v="3"/>
    <x v="2221"/>
    <x v="22"/>
    <x v="1"/>
    <x v="1"/>
    <x v="14"/>
    <x v="2256"/>
    <x v="2249"/>
  </r>
  <r>
    <x v="2267"/>
    <x v="720"/>
    <x v="103"/>
    <x v="103"/>
    <x v="1"/>
    <x v="9"/>
    <x v="2"/>
    <x v="0"/>
    <x v="2222"/>
    <x v="20"/>
    <x v="2"/>
    <x v="2"/>
    <x v="15"/>
    <x v="2257"/>
    <x v="2250"/>
  </r>
  <r>
    <x v="2268"/>
    <x v="720"/>
    <x v="414"/>
    <x v="414"/>
    <x v="0"/>
    <x v="256"/>
    <x v="2"/>
    <x v="4"/>
    <x v="2223"/>
    <x v="11"/>
    <x v="1"/>
    <x v="2"/>
    <x v="4"/>
    <x v="2258"/>
    <x v="2251"/>
  </r>
  <r>
    <x v="2269"/>
    <x v="720"/>
    <x v="549"/>
    <x v="549"/>
    <x v="0"/>
    <x v="333"/>
    <x v="0"/>
    <x v="0"/>
    <x v="2224"/>
    <x v="19"/>
    <x v="1"/>
    <x v="1"/>
    <x v="29"/>
    <x v="2259"/>
    <x v="2252"/>
  </r>
  <r>
    <x v="2270"/>
    <x v="721"/>
    <x v="82"/>
    <x v="82"/>
    <x v="0"/>
    <x v="63"/>
    <x v="2"/>
    <x v="1"/>
    <x v="2225"/>
    <x v="22"/>
    <x v="1"/>
    <x v="1"/>
    <x v="31"/>
    <x v="2260"/>
    <x v="2253"/>
  </r>
  <r>
    <x v="2271"/>
    <x v="721"/>
    <x v="825"/>
    <x v="825"/>
    <x v="1"/>
    <x v="55"/>
    <x v="3"/>
    <x v="2"/>
    <x v="2226"/>
    <x v="3"/>
    <x v="2"/>
    <x v="2"/>
    <x v="26"/>
    <x v="2261"/>
    <x v="2254"/>
  </r>
  <r>
    <x v="2272"/>
    <x v="721"/>
    <x v="596"/>
    <x v="596"/>
    <x v="0"/>
    <x v="365"/>
    <x v="1"/>
    <x v="0"/>
    <x v="2227"/>
    <x v="10"/>
    <x v="1"/>
    <x v="1"/>
    <x v="14"/>
    <x v="2262"/>
    <x v="2255"/>
  </r>
  <r>
    <x v="2273"/>
    <x v="722"/>
    <x v="465"/>
    <x v="465"/>
    <x v="0"/>
    <x v="287"/>
    <x v="0"/>
    <x v="0"/>
    <x v="2228"/>
    <x v="22"/>
    <x v="1"/>
    <x v="2"/>
    <x v="24"/>
    <x v="2263"/>
    <x v="2256"/>
  </r>
  <r>
    <x v="2274"/>
    <x v="722"/>
    <x v="237"/>
    <x v="237"/>
    <x v="0"/>
    <x v="155"/>
    <x v="3"/>
    <x v="3"/>
    <x v="2229"/>
    <x v="13"/>
    <x v="2"/>
    <x v="2"/>
    <x v="11"/>
    <x v="2264"/>
    <x v="2257"/>
  </r>
  <r>
    <x v="2275"/>
    <x v="722"/>
    <x v="846"/>
    <x v="846"/>
    <x v="0"/>
    <x v="504"/>
    <x v="2"/>
    <x v="3"/>
    <x v="2230"/>
    <x v="22"/>
    <x v="1"/>
    <x v="2"/>
    <x v="35"/>
    <x v="2265"/>
    <x v="2258"/>
  </r>
  <r>
    <x v="2276"/>
    <x v="722"/>
    <x v="85"/>
    <x v="85"/>
    <x v="0"/>
    <x v="66"/>
    <x v="1"/>
    <x v="2"/>
    <x v="2231"/>
    <x v="14"/>
    <x v="1"/>
    <x v="2"/>
    <x v="13"/>
    <x v="2266"/>
    <x v="2259"/>
  </r>
  <r>
    <x v="2277"/>
    <x v="722"/>
    <x v="403"/>
    <x v="403"/>
    <x v="1"/>
    <x v="249"/>
    <x v="2"/>
    <x v="0"/>
    <x v="2232"/>
    <x v="27"/>
    <x v="1"/>
    <x v="0"/>
    <x v="30"/>
    <x v="2267"/>
    <x v="1556"/>
  </r>
  <r>
    <x v="2278"/>
    <x v="723"/>
    <x v="239"/>
    <x v="239"/>
    <x v="1"/>
    <x v="157"/>
    <x v="1"/>
    <x v="2"/>
    <x v="2233"/>
    <x v="3"/>
    <x v="1"/>
    <x v="2"/>
    <x v="23"/>
    <x v="2268"/>
    <x v="2260"/>
  </r>
  <r>
    <x v="2279"/>
    <x v="723"/>
    <x v="517"/>
    <x v="517"/>
    <x v="1"/>
    <x v="316"/>
    <x v="3"/>
    <x v="5"/>
    <x v="2234"/>
    <x v="1"/>
    <x v="0"/>
    <x v="1"/>
    <x v="33"/>
    <x v="2269"/>
    <x v="2261"/>
  </r>
  <r>
    <x v="2280"/>
    <x v="724"/>
    <x v="150"/>
    <x v="150"/>
    <x v="1"/>
    <x v="99"/>
    <x v="1"/>
    <x v="1"/>
    <x v="2235"/>
    <x v="0"/>
    <x v="2"/>
    <x v="0"/>
    <x v="9"/>
    <x v="2270"/>
    <x v="2262"/>
  </r>
  <r>
    <x v="2281"/>
    <x v="724"/>
    <x v="898"/>
    <x v="898"/>
    <x v="0"/>
    <x v="528"/>
    <x v="0"/>
    <x v="2"/>
    <x v="2236"/>
    <x v="18"/>
    <x v="1"/>
    <x v="1"/>
    <x v="10"/>
    <x v="2271"/>
    <x v="2263"/>
  </r>
  <r>
    <x v="2282"/>
    <x v="725"/>
    <x v="726"/>
    <x v="726"/>
    <x v="1"/>
    <x v="0"/>
    <x v="0"/>
    <x v="3"/>
    <x v="2237"/>
    <x v="20"/>
    <x v="1"/>
    <x v="2"/>
    <x v="7"/>
    <x v="2272"/>
    <x v="2264"/>
  </r>
  <r>
    <x v="2283"/>
    <x v="725"/>
    <x v="696"/>
    <x v="696"/>
    <x v="0"/>
    <x v="9"/>
    <x v="1"/>
    <x v="1"/>
    <x v="2238"/>
    <x v="28"/>
    <x v="1"/>
    <x v="1"/>
    <x v="27"/>
    <x v="2273"/>
    <x v="2265"/>
  </r>
  <r>
    <x v="2284"/>
    <x v="725"/>
    <x v="290"/>
    <x v="290"/>
    <x v="0"/>
    <x v="55"/>
    <x v="0"/>
    <x v="3"/>
    <x v="2239"/>
    <x v="33"/>
    <x v="0"/>
    <x v="1"/>
    <x v="10"/>
    <x v="2274"/>
    <x v="2266"/>
  </r>
  <r>
    <x v="2285"/>
    <x v="725"/>
    <x v="795"/>
    <x v="795"/>
    <x v="0"/>
    <x v="478"/>
    <x v="1"/>
    <x v="4"/>
    <x v="2240"/>
    <x v="32"/>
    <x v="0"/>
    <x v="2"/>
    <x v="24"/>
    <x v="2275"/>
    <x v="2267"/>
  </r>
  <r>
    <x v="2286"/>
    <x v="726"/>
    <x v="899"/>
    <x v="899"/>
    <x v="0"/>
    <x v="529"/>
    <x v="2"/>
    <x v="6"/>
    <x v="2241"/>
    <x v="11"/>
    <x v="1"/>
    <x v="1"/>
    <x v="1"/>
    <x v="2276"/>
    <x v="2268"/>
  </r>
  <r>
    <x v="2287"/>
    <x v="726"/>
    <x v="900"/>
    <x v="900"/>
    <x v="0"/>
    <x v="0"/>
    <x v="0"/>
    <x v="3"/>
    <x v="2242"/>
    <x v="20"/>
    <x v="0"/>
    <x v="2"/>
    <x v="39"/>
    <x v="2277"/>
    <x v="2269"/>
  </r>
  <r>
    <x v="2288"/>
    <x v="727"/>
    <x v="237"/>
    <x v="237"/>
    <x v="0"/>
    <x v="155"/>
    <x v="1"/>
    <x v="2"/>
    <x v="2243"/>
    <x v="22"/>
    <x v="0"/>
    <x v="1"/>
    <x v="18"/>
    <x v="2278"/>
    <x v="2270"/>
  </r>
  <r>
    <x v="2289"/>
    <x v="727"/>
    <x v="262"/>
    <x v="262"/>
    <x v="1"/>
    <x v="168"/>
    <x v="2"/>
    <x v="4"/>
    <x v="2244"/>
    <x v="20"/>
    <x v="1"/>
    <x v="2"/>
    <x v="22"/>
    <x v="2279"/>
    <x v="2271"/>
  </r>
  <r>
    <x v="2290"/>
    <x v="727"/>
    <x v="901"/>
    <x v="901"/>
    <x v="1"/>
    <x v="0"/>
    <x v="1"/>
    <x v="0"/>
    <x v="2245"/>
    <x v="2"/>
    <x v="2"/>
    <x v="1"/>
    <x v="18"/>
    <x v="2280"/>
    <x v="2272"/>
  </r>
  <r>
    <x v="2291"/>
    <x v="728"/>
    <x v="871"/>
    <x v="871"/>
    <x v="1"/>
    <x v="519"/>
    <x v="2"/>
    <x v="4"/>
    <x v="2225"/>
    <x v="20"/>
    <x v="2"/>
    <x v="2"/>
    <x v="35"/>
    <x v="2281"/>
    <x v="2273"/>
  </r>
  <r>
    <x v="2292"/>
    <x v="728"/>
    <x v="0"/>
    <x v="0"/>
    <x v="0"/>
    <x v="0"/>
    <x v="1"/>
    <x v="2"/>
    <x v="2246"/>
    <x v="29"/>
    <x v="1"/>
    <x v="2"/>
    <x v="5"/>
    <x v="2282"/>
    <x v="2274"/>
  </r>
  <r>
    <x v="2293"/>
    <x v="728"/>
    <x v="94"/>
    <x v="94"/>
    <x v="0"/>
    <x v="70"/>
    <x v="2"/>
    <x v="1"/>
    <x v="2247"/>
    <x v="23"/>
    <x v="2"/>
    <x v="2"/>
    <x v="21"/>
    <x v="2283"/>
    <x v="2275"/>
  </r>
  <r>
    <x v="2294"/>
    <x v="729"/>
    <x v="330"/>
    <x v="330"/>
    <x v="1"/>
    <x v="0"/>
    <x v="1"/>
    <x v="4"/>
    <x v="2248"/>
    <x v="1"/>
    <x v="2"/>
    <x v="1"/>
    <x v="16"/>
    <x v="2284"/>
    <x v="2276"/>
  </r>
  <r>
    <x v="2295"/>
    <x v="729"/>
    <x v="92"/>
    <x v="92"/>
    <x v="1"/>
    <x v="5"/>
    <x v="2"/>
    <x v="0"/>
    <x v="2249"/>
    <x v="8"/>
    <x v="0"/>
    <x v="1"/>
    <x v="1"/>
    <x v="2285"/>
    <x v="2277"/>
  </r>
  <r>
    <x v="2296"/>
    <x v="729"/>
    <x v="713"/>
    <x v="713"/>
    <x v="1"/>
    <x v="434"/>
    <x v="0"/>
    <x v="1"/>
    <x v="2250"/>
    <x v="1"/>
    <x v="1"/>
    <x v="1"/>
    <x v="25"/>
    <x v="2286"/>
    <x v="2278"/>
  </r>
  <r>
    <x v="2297"/>
    <x v="730"/>
    <x v="120"/>
    <x v="120"/>
    <x v="1"/>
    <x v="84"/>
    <x v="3"/>
    <x v="5"/>
    <x v="2251"/>
    <x v="15"/>
    <x v="1"/>
    <x v="2"/>
    <x v="3"/>
    <x v="2287"/>
    <x v="2279"/>
  </r>
  <r>
    <x v="2298"/>
    <x v="730"/>
    <x v="525"/>
    <x v="525"/>
    <x v="1"/>
    <x v="48"/>
    <x v="3"/>
    <x v="4"/>
    <x v="2252"/>
    <x v="5"/>
    <x v="0"/>
    <x v="1"/>
    <x v="33"/>
    <x v="2288"/>
    <x v="2280"/>
  </r>
  <r>
    <x v="2299"/>
    <x v="730"/>
    <x v="902"/>
    <x v="902"/>
    <x v="1"/>
    <x v="530"/>
    <x v="2"/>
    <x v="3"/>
    <x v="2253"/>
    <x v="22"/>
    <x v="1"/>
    <x v="1"/>
    <x v="14"/>
    <x v="2289"/>
    <x v="2281"/>
  </r>
  <r>
    <x v="2300"/>
    <x v="731"/>
    <x v="903"/>
    <x v="903"/>
    <x v="1"/>
    <x v="531"/>
    <x v="1"/>
    <x v="4"/>
    <x v="2254"/>
    <x v="9"/>
    <x v="2"/>
    <x v="2"/>
    <x v="22"/>
    <x v="2290"/>
    <x v="2282"/>
  </r>
  <r>
    <x v="2301"/>
    <x v="731"/>
    <x v="706"/>
    <x v="706"/>
    <x v="1"/>
    <x v="431"/>
    <x v="3"/>
    <x v="1"/>
    <x v="2255"/>
    <x v="17"/>
    <x v="2"/>
    <x v="2"/>
    <x v="4"/>
    <x v="2291"/>
    <x v="2283"/>
  </r>
  <r>
    <x v="2302"/>
    <x v="731"/>
    <x v="527"/>
    <x v="527"/>
    <x v="1"/>
    <x v="5"/>
    <x v="2"/>
    <x v="4"/>
    <x v="2256"/>
    <x v="22"/>
    <x v="0"/>
    <x v="2"/>
    <x v="8"/>
    <x v="2292"/>
    <x v="2284"/>
  </r>
  <r>
    <x v="2303"/>
    <x v="731"/>
    <x v="660"/>
    <x v="660"/>
    <x v="1"/>
    <x v="404"/>
    <x v="1"/>
    <x v="6"/>
    <x v="2257"/>
    <x v="13"/>
    <x v="1"/>
    <x v="1"/>
    <x v="2"/>
    <x v="2293"/>
    <x v="2285"/>
  </r>
  <r>
    <x v="2304"/>
    <x v="731"/>
    <x v="904"/>
    <x v="904"/>
    <x v="0"/>
    <x v="532"/>
    <x v="0"/>
    <x v="3"/>
    <x v="2258"/>
    <x v="32"/>
    <x v="1"/>
    <x v="2"/>
    <x v="3"/>
    <x v="2294"/>
    <x v="2286"/>
  </r>
  <r>
    <x v="2305"/>
    <x v="732"/>
    <x v="571"/>
    <x v="571"/>
    <x v="0"/>
    <x v="5"/>
    <x v="0"/>
    <x v="1"/>
    <x v="2259"/>
    <x v="26"/>
    <x v="1"/>
    <x v="1"/>
    <x v="18"/>
    <x v="2295"/>
    <x v="2287"/>
  </r>
  <r>
    <x v="2306"/>
    <x v="732"/>
    <x v="573"/>
    <x v="573"/>
    <x v="0"/>
    <x v="55"/>
    <x v="1"/>
    <x v="4"/>
    <x v="2260"/>
    <x v="6"/>
    <x v="2"/>
    <x v="1"/>
    <x v="1"/>
    <x v="2296"/>
    <x v="2288"/>
  </r>
  <r>
    <x v="2307"/>
    <x v="732"/>
    <x v="498"/>
    <x v="498"/>
    <x v="0"/>
    <x v="5"/>
    <x v="2"/>
    <x v="5"/>
    <x v="2261"/>
    <x v="29"/>
    <x v="1"/>
    <x v="2"/>
    <x v="19"/>
    <x v="2297"/>
    <x v="2289"/>
  </r>
  <r>
    <x v="2308"/>
    <x v="732"/>
    <x v="543"/>
    <x v="543"/>
    <x v="0"/>
    <x v="5"/>
    <x v="3"/>
    <x v="6"/>
    <x v="1416"/>
    <x v="27"/>
    <x v="1"/>
    <x v="2"/>
    <x v="13"/>
    <x v="2298"/>
    <x v="2290"/>
  </r>
  <r>
    <x v="2309"/>
    <x v="732"/>
    <x v="168"/>
    <x v="168"/>
    <x v="0"/>
    <x v="48"/>
    <x v="1"/>
    <x v="1"/>
    <x v="2262"/>
    <x v="13"/>
    <x v="0"/>
    <x v="1"/>
    <x v="2"/>
    <x v="2299"/>
    <x v="2291"/>
  </r>
  <r>
    <x v="2310"/>
    <x v="732"/>
    <x v="840"/>
    <x v="840"/>
    <x v="1"/>
    <x v="48"/>
    <x v="2"/>
    <x v="5"/>
    <x v="2263"/>
    <x v="7"/>
    <x v="1"/>
    <x v="1"/>
    <x v="14"/>
    <x v="2300"/>
    <x v="2292"/>
  </r>
  <r>
    <x v="2311"/>
    <x v="733"/>
    <x v="179"/>
    <x v="179"/>
    <x v="1"/>
    <x v="5"/>
    <x v="1"/>
    <x v="4"/>
    <x v="2264"/>
    <x v="32"/>
    <x v="0"/>
    <x v="1"/>
    <x v="6"/>
    <x v="2301"/>
    <x v="2293"/>
  </r>
  <r>
    <x v="2312"/>
    <x v="733"/>
    <x v="77"/>
    <x v="77"/>
    <x v="0"/>
    <x v="60"/>
    <x v="0"/>
    <x v="1"/>
    <x v="1075"/>
    <x v="19"/>
    <x v="2"/>
    <x v="0"/>
    <x v="30"/>
    <x v="2302"/>
    <x v="2294"/>
  </r>
  <r>
    <x v="2313"/>
    <x v="733"/>
    <x v="581"/>
    <x v="581"/>
    <x v="0"/>
    <x v="357"/>
    <x v="2"/>
    <x v="5"/>
    <x v="2265"/>
    <x v="28"/>
    <x v="2"/>
    <x v="1"/>
    <x v="31"/>
    <x v="2303"/>
    <x v="2295"/>
  </r>
  <r>
    <x v="2314"/>
    <x v="734"/>
    <x v="905"/>
    <x v="905"/>
    <x v="1"/>
    <x v="533"/>
    <x v="2"/>
    <x v="4"/>
    <x v="2266"/>
    <x v="1"/>
    <x v="1"/>
    <x v="1"/>
    <x v="10"/>
    <x v="2304"/>
    <x v="2296"/>
  </r>
  <r>
    <x v="2315"/>
    <x v="734"/>
    <x v="50"/>
    <x v="50"/>
    <x v="1"/>
    <x v="40"/>
    <x v="2"/>
    <x v="3"/>
    <x v="2267"/>
    <x v="16"/>
    <x v="0"/>
    <x v="2"/>
    <x v="11"/>
    <x v="2305"/>
    <x v="2297"/>
  </r>
  <r>
    <x v="2316"/>
    <x v="734"/>
    <x v="162"/>
    <x v="162"/>
    <x v="0"/>
    <x v="107"/>
    <x v="2"/>
    <x v="0"/>
    <x v="2268"/>
    <x v="10"/>
    <x v="1"/>
    <x v="2"/>
    <x v="40"/>
    <x v="2306"/>
    <x v="2298"/>
  </r>
  <r>
    <x v="2317"/>
    <x v="735"/>
    <x v="441"/>
    <x v="441"/>
    <x v="1"/>
    <x v="274"/>
    <x v="2"/>
    <x v="4"/>
    <x v="2269"/>
    <x v="7"/>
    <x v="2"/>
    <x v="1"/>
    <x v="33"/>
    <x v="2307"/>
    <x v="2299"/>
  </r>
  <r>
    <x v="2318"/>
    <x v="735"/>
    <x v="863"/>
    <x v="863"/>
    <x v="0"/>
    <x v="513"/>
    <x v="3"/>
    <x v="1"/>
    <x v="2270"/>
    <x v="33"/>
    <x v="1"/>
    <x v="2"/>
    <x v="36"/>
    <x v="2308"/>
    <x v="2300"/>
  </r>
  <r>
    <x v="2319"/>
    <x v="735"/>
    <x v="734"/>
    <x v="734"/>
    <x v="0"/>
    <x v="442"/>
    <x v="2"/>
    <x v="1"/>
    <x v="2271"/>
    <x v="12"/>
    <x v="0"/>
    <x v="2"/>
    <x v="15"/>
    <x v="2309"/>
    <x v="2301"/>
  </r>
  <r>
    <x v="2320"/>
    <x v="735"/>
    <x v="232"/>
    <x v="232"/>
    <x v="0"/>
    <x v="152"/>
    <x v="0"/>
    <x v="3"/>
    <x v="2272"/>
    <x v="3"/>
    <x v="2"/>
    <x v="1"/>
    <x v="33"/>
    <x v="2310"/>
    <x v="2302"/>
  </r>
  <r>
    <x v="2321"/>
    <x v="736"/>
    <x v="780"/>
    <x v="780"/>
    <x v="0"/>
    <x v="58"/>
    <x v="1"/>
    <x v="2"/>
    <x v="2273"/>
    <x v="4"/>
    <x v="2"/>
    <x v="2"/>
    <x v="35"/>
    <x v="2311"/>
    <x v="2303"/>
  </r>
  <r>
    <x v="2322"/>
    <x v="736"/>
    <x v="739"/>
    <x v="739"/>
    <x v="1"/>
    <x v="446"/>
    <x v="3"/>
    <x v="2"/>
    <x v="2274"/>
    <x v="25"/>
    <x v="2"/>
    <x v="2"/>
    <x v="34"/>
    <x v="2312"/>
    <x v="2304"/>
  </r>
  <r>
    <x v="2323"/>
    <x v="736"/>
    <x v="871"/>
    <x v="871"/>
    <x v="1"/>
    <x v="519"/>
    <x v="0"/>
    <x v="1"/>
    <x v="2275"/>
    <x v="15"/>
    <x v="1"/>
    <x v="1"/>
    <x v="1"/>
    <x v="2313"/>
    <x v="2305"/>
  </r>
  <r>
    <x v="2324"/>
    <x v="736"/>
    <x v="676"/>
    <x v="676"/>
    <x v="1"/>
    <x v="411"/>
    <x v="1"/>
    <x v="0"/>
    <x v="2276"/>
    <x v="24"/>
    <x v="2"/>
    <x v="1"/>
    <x v="31"/>
    <x v="2314"/>
    <x v="2306"/>
  </r>
  <r>
    <x v="2325"/>
    <x v="736"/>
    <x v="356"/>
    <x v="356"/>
    <x v="0"/>
    <x v="222"/>
    <x v="2"/>
    <x v="2"/>
    <x v="623"/>
    <x v="16"/>
    <x v="1"/>
    <x v="0"/>
    <x v="0"/>
    <x v="2315"/>
    <x v="2307"/>
  </r>
  <r>
    <x v="2326"/>
    <x v="736"/>
    <x v="775"/>
    <x v="775"/>
    <x v="0"/>
    <x v="465"/>
    <x v="3"/>
    <x v="5"/>
    <x v="2277"/>
    <x v="16"/>
    <x v="1"/>
    <x v="1"/>
    <x v="6"/>
    <x v="2316"/>
    <x v="2308"/>
  </r>
  <r>
    <x v="2327"/>
    <x v="737"/>
    <x v="14"/>
    <x v="14"/>
    <x v="0"/>
    <x v="11"/>
    <x v="1"/>
    <x v="5"/>
    <x v="2278"/>
    <x v="0"/>
    <x v="2"/>
    <x v="1"/>
    <x v="1"/>
    <x v="2317"/>
    <x v="2309"/>
  </r>
  <r>
    <x v="2328"/>
    <x v="738"/>
    <x v="842"/>
    <x v="842"/>
    <x v="1"/>
    <x v="503"/>
    <x v="2"/>
    <x v="6"/>
    <x v="2279"/>
    <x v="27"/>
    <x v="0"/>
    <x v="1"/>
    <x v="33"/>
    <x v="2318"/>
    <x v="2310"/>
  </r>
  <r>
    <x v="2329"/>
    <x v="738"/>
    <x v="68"/>
    <x v="68"/>
    <x v="0"/>
    <x v="55"/>
    <x v="1"/>
    <x v="0"/>
    <x v="2280"/>
    <x v="28"/>
    <x v="0"/>
    <x v="1"/>
    <x v="10"/>
    <x v="2319"/>
    <x v="2311"/>
  </r>
  <r>
    <x v="2330"/>
    <x v="738"/>
    <x v="906"/>
    <x v="906"/>
    <x v="0"/>
    <x v="0"/>
    <x v="2"/>
    <x v="5"/>
    <x v="2281"/>
    <x v="21"/>
    <x v="2"/>
    <x v="2"/>
    <x v="13"/>
    <x v="2320"/>
    <x v="2312"/>
  </r>
  <r>
    <x v="2331"/>
    <x v="738"/>
    <x v="645"/>
    <x v="645"/>
    <x v="0"/>
    <x v="394"/>
    <x v="0"/>
    <x v="4"/>
    <x v="2282"/>
    <x v="6"/>
    <x v="2"/>
    <x v="0"/>
    <x v="9"/>
    <x v="2321"/>
    <x v="2313"/>
  </r>
  <r>
    <x v="2332"/>
    <x v="739"/>
    <x v="607"/>
    <x v="607"/>
    <x v="1"/>
    <x v="0"/>
    <x v="1"/>
    <x v="5"/>
    <x v="2283"/>
    <x v="22"/>
    <x v="1"/>
    <x v="1"/>
    <x v="33"/>
    <x v="2322"/>
    <x v="2314"/>
  </r>
  <r>
    <x v="2333"/>
    <x v="739"/>
    <x v="313"/>
    <x v="313"/>
    <x v="0"/>
    <x v="198"/>
    <x v="2"/>
    <x v="4"/>
    <x v="2284"/>
    <x v="34"/>
    <x v="1"/>
    <x v="2"/>
    <x v="21"/>
    <x v="2323"/>
    <x v="2315"/>
  </r>
  <r>
    <x v="2334"/>
    <x v="739"/>
    <x v="108"/>
    <x v="108"/>
    <x v="0"/>
    <x v="77"/>
    <x v="2"/>
    <x v="1"/>
    <x v="2285"/>
    <x v="26"/>
    <x v="2"/>
    <x v="2"/>
    <x v="19"/>
    <x v="2324"/>
    <x v="2316"/>
  </r>
  <r>
    <x v="2335"/>
    <x v="739"/>
    <x v="907"/>
    <x v="907"/>
    <x v="1"/>
    <x v="534"/>
    <x v="2"/>
    <x v="4"/>
    <x v="2286"/>
    <x v="15"/>
    <x v="1"/>
    <x v="2"/>
    <x v="22"/>
    <x v="2325"/>
    <x v="2317"/>
  </r>
  <r>
    <x v="2336"/>
    <x v="740"/>
    <x v="343"/>
    <x v="343"/>
    <x v="1"/>
    <x v="213"/>
    <x v="1"/>
    <x v="1"/>
    <x v="2287"/>
    <x v="4"/>
    <x v="1"/>
    <x v="1"/>
    <x v="25"/>
    <x v="2326"/>
    <x v="2318"/>
  </r>
  <r>
    <x v="2337"/>
    <x v="741"/>
    <x v="908"/>
    <x v="908"/>
    <x v="0"/>
    <x v="535"/>
    <x v="3"/>
    <x v="2"/>
    <x v="2288"/>
    <x v="30"/>
    <x v="2"/>
    <x v="1"/>
    <x v="10"/>
    <x v="2327"/>
    <x v="2319"/>
  </r>
  <r>
    <x v="2338"/>
    <x v="742"/>
    <x v="844"/>
    <x v="844"/>
    <x v="0"/>
    <x v="0"/>
    <x v="3"/>
    <x v="3"/>
    <x v="2289"/>
    <x v="13"/>
    <x v="2"/>
    <x v="2"/>
    <x v="36"/>
    <x v="234"/>
    <x v="2320"/>
  </r>
  <r>
    <x v="2339"/>
    <x v="742"/>
    <x v="261"/>
    <x v="261"/>
    <x v="0"/>
    <x v="167"/>
    <x v="0"/>
    <x v="1"/>
    <x v="2290"/>
    <x v="28"/>
    <x v="2"/>
    <x v="2"/>
    <x v="22"/>
    <x v="2328"/>
    <x v="2321"/>
  </r>
  <r>
    <x v="2340"/>
    <x v="742"/>
    <x v="160"/>
    <x v="160"/>
    <x v="0"/>
    <x v="106"/>
    <x v="3"/>
    <x v="2"/>
    <x v="2291"/>
    <x v="14"/>
    <x v="1"/>
    <x v="1"/>
    <x v="20"/>
    <x v="2329"/>
    <x v="2322"/>
  </r>
  <r>
    <x v="2341"/>
    <x v="743"/>
    <x v="868"/>
    <x v="868"/>
    <x v="0"/>
    <x v="9"/>
    <x v="3"/>
    <x v="2"/>
    <x v="2292"/>
    <x v="35"/>
    <x v="1"/>
    <x v="2"/>
    <x v="11"/>
    <x v="2330"/>
    <x v="2323"/>
  </r>
  <r>
    <x v="2342"/>
    <x v="743"/>
    <x v="702"/>
    <x v="702"/>
    <x v="0"/>
    <x v="428"/>
    <x v="1"/>
    <x v="0"/>
    <x v="2293"/>
    <x v="13"/>
    <x v="2"/>
    <x v="1"/>
    <x v="31"/>
    <x v="2331"/>
    <x v="2324"/>
  </r>
  <r>
    <x v="2343"/>
    <x v="743"/>
    <x v="261"/>
    <x v="261"/>
    <x v="0"/>
    <x v="167"/>
    <x v="1"/>
    <x v="0"/>
    <x v="2294"/>
    <x v="8"/>
    <x v="0"/>
    <x v="2"/>
    <x v="11"/>
    <x v="2332"/>
    <x v="2325"/>
  </r>
  <r>
    <x v="2344"/>
    <x v="744"/>
    <x v="716"/>
    <x v="716"/>
    <x v="1"/>
    <x v="9"/>
    <x v="2"/>
    <x v="0"/>
    <x v="2295"/>
    <x v="7"/>
    <x v="1"/>
    <x v="1"/>
    <x v="32"/>
    <x v="2333"/>
    <x v="2326"/>
  </r>
  <r>
    <x v="2345"/>
    <x v="744"/>
    <x v="833"/>
    <x v="833"/>
    <x v="0"/>
    <x v="5"/>
    <x v="1"/>
    <x v="4"/>
    <x v="2296"/>
    <x v="10"/>
    <x v="0"/>
    <x v="0"/>
    <x v="30"/>
    <x v="2334"/>
    <x v="2327"/>
  </r>
  <r>
    <x v="2346"/>
    <x v="744"/>
    <x v="390"/>
    <x v="390"/>
    <x v="0"/>
    <x v="242"/>
    <x v="1"/>
    <x v="2"/>
    <x v="2297"/>
    <x v="23"/>
    <x v="2"/>
    <x v="0"/>
    <x v="0"/>
    <x v="2335"/>
    <x v="2328"/>
  </r>
  <r>
    <x v="2347"/>
    <x v="745"/>
    <x v="366"/>
    <x v="366"/>
    <x v="0"/>
    <x v="228"/>
    <x v="2"/>
    <x v="4"/>
    <x v="2298"/>
    <x v="10"/>
    <x v="2"/>
    <x v="1"/>
    <x v="31"/>
    <x v="2336"/>
    <x v="2329"/>
  </r>
  <r>
    <x v="2348"/>
    <x v="745"/>
    <x v="771"/>
    <x v="771"/>
    <x v="0"/>
    <x v="9"/>
    <x v="1"/>
    <x v="6"/>
    <x v="2299"/>
    <x v="7"/>
    <x v="2"/>
    <x v="1"/>
    <x v="16"/>
    <x v="2337"/>
    <x v="2330"/>
  </r>
  <r>
    <x v="2349"/>
    <x v="746"/>
    <x v="88"/>
    <x v="88"/>
    <x v="0"/>
    <x v="55"/>
    <x v="3"/>
    <x v="4"/>
    <x v="2300"/>
    <x v="15"/>
    <x v="0"/>
    <x v="1"/>
    <x v="32"/>
    <x v="2338"/>
    <x v="2331"/>
  </r>
  <r>
    <x v="2350"/>
    <x v="746"/>
    <x v="770"/>
    <x v="770"/>
    <x v="0"/>
    <x v="5"/>
    <x v="0"/>
    <x v="0"/>
    <x v="2301"/>
    <x v="16"/>
    <x v="0"/>
    <x v="2"/>
    <x v="5"/>
    <x v="2339"/>
    <x v="2332"/>
  </r>
  <r>
    <x v="2351"/>
    <x v="746"/>
    <x v="62"/>
    <x v="62"/>
    <x v="1"/>
    <x v="50"/>
    <x v="0"/>
    <x v="4"/>
    <x v="2302"/>
    <x v="26"/>
    <x v="1"/>
    <x v="2"/>
    <x v="36"/>
    <x v="2340"/>
    <x v="2333"/>
  </r>
  <r>
    <x v="2352"/>
    <x v="747"/>
    <x v="775"/>
    <x v="775"/>
    <x v="0"/>
    <x v="465"/>
    <x v="1"/>
    <x v="1"/>
    <x v="2303"/>
    <x v="24"/>
    <x v="2"/>
    <x v="2"/>
    <x v="34"/>
    <x v="2341"/>
    <x v="2334"/>
  </r>
  <r>
    <x v="2353"/>
    <x v="747"/>
    <x v="552"/>
    <x v="552"/>
    <x v="1"/>
    <x v="336"/>
    <x v="3"/>
    <x v="2"/>
    <x v="964"/>
    <x v="30"/>
    <x v="1"/>
    <x v="1"/>
    <x v="27"/>
    <x v="2342"/>
    <x v="2081"/>
  </r>
  <r>
    <x v="2354"/>
    <x v="747"/>
    <x v="643"/>
    <x v="643"/>
    <x v="1"/>
    <x v="393"/>
    <x v="0"/>
    <x v="2"/>
    <x v="2304"/>
    <x v="30"/>
    <x v="1"/>
    <x v="2"/>
    <x v="23"/>
    <x v="2343"/>
    <x v="2335"/>
  </r>
  <r>
    <x v="2355"/>
    <x v="747"/>
    <x v="439"/>
    <x v="439"/>
    <x v="1"/>
    <x v="273"/>
    <x v="3"/>
    <x v="1"/>
    <x v="2305"/>
    <x v="28"/>
    <x v="0"/>
    <x v="2"/>
    <x v="36"/>
    <x v="2344"/>
    <x v="2336"/>
  </r>
  <r>
    <x v="2356"/>
    <x v="747"/>
    <x v="78"/>
    <x v="78"/>
    <x v="0"/>
    <x v="9"/>
    <x v="1"/>
    <x v="1"/>
    <x v="2306"/>
    <x v="7"/>
    <x v="1"/>
    <x v="1"/>
    <x v="1"/>
    <x v="2345"/>
    <x v="2337"/>
  </r>
  <r>
    <x v="2357"/>
    <x v="748"/>
    <x v="909"/>
    <x v="909"/>
    <x v="0"/>
    <x v="9"/>
    <x v="2"/>
    <x v="3"/>
    <x v="2307"/>
    <x v="33"/>
    <x v="0"/>
    <x v="2"/>
    <x v="35"/>
    <x v="2346"/>
    <x v="2338"/>
  </r>
  <r>
    <x v="2358"/>
    <x v="749"/>
    <x v="149"/>
    <x v="149"/>
    <x v="1"/>
    <x v="5"/>
    <x v="3"/>
    <x v="0"/>
    <x v="2308"/>
    <x v="30"/>
    <x v="2"/>
    <x v="2"/>
    <x v="13"/>
    <x v="2347"/>
    <x v="2339"/>
  </r>
  <r>
    <x v="2359"/>
    <x v="750"/>
    <x v="256"/>
    <x v="256"/>
    <x v="0"/>
    <x v="55"/>
    <x v="3"/>
    <x v="2"/>
    <x v="2309"/>
    <x v="31"/>
    <x v="1"/>
    <x v="1"/>
    <x v="33"/>
    <x v="2348"/>
    <x v="2340"/>
  </r>
  <r>
    <x v="2360"/>
    <x v="750"/>
    <x v="708"/>
    <x v="708"/>
    <x v="1"/>
    <x v="432"/>
    <x v="3"/>
    <x v="0"/>
    <x v="2310"/>
    <x v="22"/>
    <x v="2"/>
    <x v="2"/>
    <x v="11"/>
    <x v="2349"/>
    <x v="2341"/>
  </r>
  <r>
    <x v="2361"/>
    <x v="751"/>
    <x v="396"/>
    <x v="396"/>
    <x v="0"/>
    <x v="245"/>
    <x v="1"/>
    <x v="3"/>
    <x v="2311"/>
    <x v="13"/>
    <x v="1"/>
    <x v="2"/>
    <x v="36"/>
    <x v="2350"/>
    <x v="2342"/>
  </r>
  <r>
    <x v="2362"/>
    <x v="751"/>
    <x v="156"/>
    <x v="156"/>
    <x v="0"/>
    <x v="102"/>
    <x v="1"/>
    <x v="0"/>
    <x v="2312"/>
    <x v="13"/>
    <x v="0"/>
    <x v="0"/>
    <x v="28"/>
    <x v="2351"/>
    <x v="2343"/>
  </r>
  <r>
    <x v="2363"/>
    <x v="752"/>
    <x v="710"/>
    <x v="710"/>
    <x v="1"/>
    <x v="408"/>
    <x v="2"/>
    <x v="6"/>
    <x v="2313"/>
    <x v="13"/>
    <x v="2"/>
    <x v="1"/>
    <x v="12"/>
    <x v="2352"/>
    <x v="2344"/>
  </r>
  <r>
    <x v="2364"/>
    <x v="752"/>
    <x v="145"/>
    <x v="145"/>
    <x v="0"/>
    <x v="97"/>
    <x v="1"/>
    <x v="3"/>
    <x v="2314"/>
    <x v="10"/>
    <x v="1"/>
    <x v="2"/>
    <x v="38"/>
    <x v="2353"/>
    <x v="2345"/>
  </r>
  <r>
    <x v="2365"/>
    <x v="752"/>
    <x v="155"/>
    <x v="155"/>
    <x v="1"/>
    <x v="0"/>
    <x v="0"/>
    <x v="3"/>
    <x v="2315"/>
    <x v="21"/>
    <x v="1"/>
    <x v="2"/>
    <x v="4"/>
    <x v="2354"/>
    <x v="2346"/>
  </r>
  <r>
    <x v="2366"/>
    <x v="752"/>
    <x v="520"/>
    <x v="520"/>
    <x v="0"/>
    <x v="318"/>
    <x v="3"/>
    <x v="5"/>
    <x v="2316"/>
    <x v="26"/>
    <x v="1"/>
    <x v="1"/>
    <x v="12"/>
    <x v="2355"/>
    <x v="2347"/>
  </r>
  <r>
    <x v="2367"/>
    <x v="753"/>
    <x v="85"/>
    <x v="85"/>
    <x v="0"/>
    <x v="66"/>
    <x v="3"/>
    <x v="5"/>
    <x v="2317"/>
    <x v="32"/>
    <x v="2"/>
    <x v="0"/>
    <x v="9"/>
    <x v="2356"/>
    <x v="2348"/>
  </r>
  <r>
    <x v="2368"/>
    <x v="753"/>
    <x v="607"/>
    <x v="607"/>
    <x v="1"/>
    <x v="0"/>
    <x v="3"/>
    <x v="3"/>
    <x v="2318"/>
    <x v="23"/>
    <x v="1"/>
    <x v="2"/>
    <x v="7"/>
    <x v="2357"/>
    <x v="2349"/>
  </r>
  <r>
    <x v="2369"/>
    <x v="753"/>
    <x v="415"/>
    <x v="415"/>
    <x v="1"/>
    <x v="257"/>
    <x v="3"/>
    <x v="6"/>
    <x v="2319"/>
    <x v="12"/>
    <x v="1"/>
    <x v="2"/>
    <x v="36"/>
    <x v="2358"/>
    <x v="2350"/>
  </r>
  <r>
    <x v="2370"/>
    <x v="753"/>
    <x v="417"/>
    <x v="417"/>
    <x v="1"/>
    <x v="258"/>
    <x v="1"/>
    <x v="4"/>
    <x v="330"/>
    <x v="0"/>
    <x v="1"/>
    <x v="2"/>
    <x v="23"/>
    <x v="2359"/>
    <x v="2351"/>
  </r>
  <r>
    <x v="2371"/>
    <x v="754"/>
    <x v="131"/>
    <x v="131"/>
    <x v="1"/>
    <x v="9"/>
    <x v="1"/>
    <x v="2"/>
    <x v="2320"/>
    <x v="31"/>
    <x v="2"/>
    <x v="2"/>
    <x v="26"/>
    <x v="2360"/>
    <x v="2352"/>
  </r>
  <r>
    <x v="2372"/>
    <x v="754"/>
    <x v="910"/>
    <x v="910"/>
    <x v="1"/>
    <x v="536"/>
    <x v="0"/>
    <x v="1"/>
    <x v="2321"/>
    <x v="16"/>
    <x v="0"/>
    <x v="2"/>
    <x v="21"/>
    <x v="2361"/>
    <x v="2353"/>
  </r>
  <r>
    <x v="2373"/>
    <x v="754"/>
    <x v="298"/>
    <x v="298"/>
    <x v="0"/>
    <x v="34"/>
    <x v="1"/>
    <x v="6"/>
    <x v="2322"/>
    <x v="8"/>
    <x v="2"/>
    <x v="2"/>
    <x v="15"/>
    <x v="2362"/>
    <x v="2354"/>
  </r>
  <r>
    <x v="2374"/>
    <x v="755"/>
    <x v="814"/>
    <x v="814"/>
    <x v="0"/>
    <x v="491"/>
    <x v="3"/>
    <x v="3"/>
    <x v="2323"/>
    <x v="25"/>
    <x v="2"/>
    <x v="2"/>
    <x v="8"/>
    <x v="2363"/>
    <x v="2355"/>
  </r>
  <r>
    <x v="2375"/>
    <x v="755"/>
    <x v="278"/>
    <x v="278"/>
    <x v="0"/>
    <x v="178"/>
    <x v="0"/>
    <x v="6"/>
    <x v="2324"/>
    <x v="25"/>
    <x v="2"/>
    <x v="2"/>
    <x v="21"/>
    <x v="2364"/>
    <x v="2356"/>
  </r>
  <r>
    <x v="2376"/>
    <x v="755"/>
    <x v="131"/>
    <x v="131"/>
    <x v="1"/>
    <x v="9"/>
    <x v="0"/>
    <x v="6"/>
    <x v="2325"/>
    <x v="29"/>
    <x v="2"/>
    <x v="2"/>
    <x v="13"/>
    <x v="2365"/>
    <x v="2357"/>
  </r>
  <r>
    <x v="2377"/>
    <x v="755"/>
    <x v="435"/>
    <x v="435"/>
    <x v="0"/>
    <x v="270"/>
    <x v="3"/>
    <x v="3"/>
    <x v="2326"/>
    <x v="6"/>
    <x v="0"/>
    <x v="1"/>
    <x v="10"/>
    <x v="423"/>
    <x v="2358"/>
  </r>
  <r>
    <x v="2378"/>
    <x v="756"/>
    <x v="424"/>
    <x v="424"/>
    <x v="1"/>
    <x v="262"/>
    <x v="3"/>
    <x v="6"/>
    <x v="2327"/>
    <x v="3"/>
    <x v="0"/>
    <x v="2"/>
    <x v="38"/>
    <x v="2366"/>
    <x v="2359"/>
  </r>
  <r>
    <x v="2379"/>
    <x v="757"/>
    <x v="911"/>
    <x v="911"/>
    <x v="1"/>
    <x v="9"/>
    <x v="3"/>
    <x v="6"/>
    <x v="2328"/>
    <x v="16"/>
    <x v="2"/>
    <x v="2"/>
    <x v="5"/>
    <x v="2367"/>
    <x v="2360"/>
  </r>
  <r>
    <x v="2380"/>
    <x v="757"/>
    <x v="113"/>
    <x v="113"/>
    <x v="1"/>
    <x v="48"/>
    <x v="0"/>
    <x v="6"/>
    <x v="2329"/>
    <x v="7"/>
    <x v="2"/>
    <x v="1"/>
    <x v="1"/>
    <x v="2368"/>
    <x v="2361"/>
  </r>
  <r>
    <x v="2381"/>
    <x v="758"/>
    <x v="199"/>
    <x v="199"/>
    <x v="0"/>
    <x v="129"/>
    <x v="1"/>
    <x v="0"/>
    <x v="2330"/>
    <x v="15"/>
    <x v="1"/>
    <x v="2"/>
    <x v="4"/>
    <x v="2369"/>
    <x v="2362"/>
  </r>
  <r>
    <x v="2382"/>
    <x v="758"/>
    <x v="442"/>
    <x v="442"/>
    <x v="1"/>
    <x v="275"/>
    <x v="1"/>
    <x v="5"/>
    <x v="2331"/>
    <x v="9"/>
    <x v="2"/>
    <x v="1"/>
    <x v="33"/>
    <x v="2370"/>
    <x v="2363"/>
  </r>
  <r>
    <x v="2383"/>
    <x v="759"/>
    <x v="364"/>
    <x v="364"/>
    <x v="0"/>
    <x v="227"/>
    <x v="2"/>
    <x v="0"/>
    <x v="2332"/>
    <x v="13"/>
    <x v="1"/>
    <x v="2"/>
    <x v="23"/>
    <x v="2371"/>
    <x v="2364"/>
  </r>
  <r>
    <x v="2384"/>
    <x v="759"/>
    <x v="245"/>
    <x v="245"/>
    <x v="1"/>
    <x v="9"/>
    <x v="2"/>
    <x v="2"/>
    <x v="2333"/>
    <x v="13"/>
    <x v="1"/>
    <x v="1"/>
    <x v="18"/>
    <x v="2372"/>
    <x v="2365"/>
  </r>
  <r>
    <x v="2385"/>
    <x v="759"/>
    <x v="421"/>
    <x v="421"/>
    <x v="1"/>
    <x v="260"/>
    <x v="1"/>
    <x v="3"/>
    <x v="2334"/>
    <x v="11"/>
    <x v="0"/>
    <x v="1"/>
    <x v="6"/>
    <x v="2373"/>
    <x v="2366"/>
  </r>
  <r>
    <x v="2386"/>
    <x v="760"/>
    <x v="487"/>
    <x v="487"/>
    <x v="1"/>
    <x v="48"/>
    <x v="3"/>
    <x v="5"/>
    <x v="2335"/>
    <x v="7"/>
    <x v="2"/>
    <x v="1"/>
    <x v="29"/>
    <x v="2374"/>
    <x v="2367"/>
  </r>
  <r>
    <x v="2387"/>
    <x v="760"/>
    <x v="351"/>
    <x v="351"/>
    <x v="0"/>
    <x v="219"/>
    <x v="3"/>
    <x v="4"/>
    <x v="2336"/>
    <x v="19"/>
    <x v="2"/>
    <x v="1"/>
    <x v="20"/>
    <x v="2375"/>
    <x v="2368"/>
  </r>
  <r>
    <x v="2388"/>
    <x v="761"/>
    <x v="52"/>
    <x v="52"/>
    <x v="0"/>
    <x v="42"/>
    <x v="1"/>
    <x v="6"/>
    <x v="2337"/>
    <x v="26"/>
    <x v="0"/>
    <x v="2"/>
    <x v="40"/>
    <x v="2376"/>
    <x v="2369"/>
  </r>
  <r>
    <x v="2389"/>
    <x v="761"/>
    <x v="314"/>
    <x v="314"/>
    <x v="0"/>
    <x v="5"/>
    <x v="1"/>
    <x v="0"/>
    <x v="35"/>
    <x v="7"/>
    <x v="1"/>
    <x v="1"/>
    <x v="10"/>
    <x v="2377"/>
    <x v="2370"/>
  </r>
  <r>
    <x v="2390"/>
    <x v="761"/>
    <x v="912"/>
    <x v="912"/>
    <x v="0"/>
    <x v="9"/>
    <x v="2"/>
    <x v="4"/>
    <x v="2338"/>
    <x v="22"/>
    <x v="1"/>
    <x v="2"/>
    <x v="5"/>
    <x v="2378"/>
    <x v="2371"/>
  </r>
  <r>
    <x v="2391"/>
    <x v="761"/>
    <x v="567"/>
    <x v="567"/>
    <x v="1"/>
    <x v="348"/>
    <x v="2"/>
    <x v="4"/>
    <x v="2339"/>
    <x v="9"/>
    <x v="0"/>
    <x v="2"/>
    <x v="35"/>
    <x v="2379"/>
    <x v="2372"/>
  </r>
  <r>
    <x v="2392"/>
    <x v="762"/>
    <x v="722"/>
    <x v="722"/>
    <x v="1"/>
    <x v="48"/>
    <x v="3"/>
    <x v="1"/>
    <x v="2340"/>
    <x v="0"/>
    <x v="1"/>
    <x v="1"/>
    <x v="18"/>
    <x v="685"/>
    <x v="2373"/>
  </r>
  <r>
    <x v="2393"/>
    <x v="762"/>
    <x v="169"/>
    <x v="169"/>
    <x v="0"/>
    <x v="111"/>
    <x v="0"/>
    <x v="2"/>
    <x v="2341"/>
    <x v="10"/>
    <x v="2"/>
    <x v="1"/>
    <x v="14"/>
    <x v="2380"/>
    <x v="2374"/>
  </r>
  <r>
    <x v="2394"/>
    <x v="762"/>
    <x v="435"/>
    <x v="435"/>
    <x v="0"/>
    <x v="270"/>
    <x v="2"/>
    <x v="0"/>
    <x v="2342"/>
    <x v="14"/>
    <x v="1"/>
    <x v="2"/>
    <x v="35"/>
    <x v="2381"/>
    <x v="2375"/>
  </r>
  <r>
    <x v="2395"/>
    <x v="763"/>
    <x v="141"/>
    <x v="141"/>
    <x v="1"/>
    <x v="95"/>
    <x v="2"/>
    <x v="6"/>
    <x v="114"/>
    <x v="2"/>
    <x v="0"/>
    <x v="1"/>
    <x v="10"/>
    <x v="2382"/>
    <x v="2376"/>
  </r>
  <r>
    <x v="2396"/>
    <x v="763"/>
    <x v="142"/>
    <x v="142"/>
    <x v="0"/>
    <x v="96"/>
    <x v="3"/>
    <x v="3"/>
    <x v="2343"/>
    <x v="9"/>
    <x v="2"/>
    <x v="2"/>
    <x v="36"/>
    <x v="2383"/>
    <x v="2377"/>
  </r>
  <r>
    <x v="2397"/>
    <x v="763"/>
    <x v="746"/>
    <x v="746"/>
    <x v="0"/>
    <x v="452"/>
    <x v="0"/>
    <x v="0"/>
    <x v="2344"/>
    <x v="17"/>
    <x v="1"/>
    <x v="2"/>
    <x v="24"/>
    <x v="2384"/>
    <x v="2378"/>
  </r>
  <r>
    <x v="2398"/>
    <x v="764"/>
    <x v="469"/>
    <x v="469"/>
    <x v="1"/>
    <x v="291"/>
    <x v="2"/>
    <x v="3"/>
    <x v="2345"/>
    <x v="28"/>
    <x v="0"/>
    <x v="2"/>
    <x v="17"/>
    <x v="2385"/>
    <x v="2379"/>
  </r>
  <r>
    <x v="2399"/>
    <x v="764"/>
    <x v="514"/>
    <x v="514"/>
    <x v="0"/>
    <x v="314"/>
    <x v="1"/>
    <x v="2"/>
    <x v="2346"/>
    <x v="29"/>
    <x v="2"/>
    <x v="2"/>
    <x v="24"/>
    <x v="2386"/>
    <x v="2380"/>
  </r>
  <r>
    <x v="2400"/>
    <x v="764"/>
    <x v="137"/>
    <x v="137"/>
    <x v="0"/>
    <x v="5"/>
    <x v="0"/>
    <x v="3"/>
    <x v="2347"/>
    <x v="18"/>
    <x v="0"/>
    <x v="2"/>
    <x v="26"/>
    <x v="2387"/>
    <x v="2381"/>
  </r>
  <r>
    <x v="2401"/>
    <x v="764"/>
    <x v="784"/>
    <x v="784"/>
    <x v="0"/>
    <x v="471"/>
    <x v="2"/>
    <x v="1"/>
    <x v="2348"/>
    <x v="6"/>
    <x v="1"/>
    <x v="1"/>
    <x v="32"/>
    <x v="2388"/>
    <x v="2382"/>
  </r>
  <r>
    <x v="2402"/>
    <x v="765"/>
    <x v="698"/>
    <x v="698"/>
    <x v="0"/>
    <x v="426"/>
    <x v="0"/>
    <x v="0"/>
    <x v="2349"/>
    <x v="27"/>
    <x v="2"/>
    <x v="1"/>
    <x v="37"/>
    <x v="2389"/>
    <x v="2383"/>
  </r>
  <r>
    <x v="2403"/>
    <x v="765"/>
    <x v="501"/>
    <x v="501"/>
    <x v="0"/>
    <x v="306"/>
    <x v="3"/>
    <x v="2"/>
    <x v="2350"/>
    <x v="20"/>
    <x v="2"/>
    <x v="0"/>
    <x v="0"/>
    <x v="2390"/>
    <x v="2384"/>
  </r>
  <r>
    <x v="2404"/>
    <x v="765"/>
    <x v="662"/>
    <x v="662"/>
    <x v="0"/>
    <x v="405"/>
    <x v="2"/>
    <x v="5"/>
    <x v="2351"/>
    <x v="25"/>
    <x v="2"/>
    <x v="2"/>
    <x v="40"/>
    <x v="2391"/>
    <x v="2385"/>
  </r>
  <r>
    <x v="2405"/>
    <x v="766"/>
    <x v="407"/>
    <x v="407"/>
    <x v="1"/>
    <x v="251"/>
    <x v="3"/>
    <x v="1"/>
    <x v="2352"/>
    <x v="17"/>
    <x v="1"/>
    <x v="2"/>
    <x v="13"/>
    <x v="2392"/>
    <x v="2386"/>
  </r>
  <r>
    <x v="2406"/>
    <x v="766"/>
    <x v="832"/>
    <x v="832"/>
    <x v="1"/>
    <x v="2"/>
    <x v="3"/>
    <x v="0"/>
    <x v="2353"/>
    <x v="25"/>
    <x v="2"/>
    <x v="1"/>
    <x v="31"/>
    <x v="2393"/>
    <x v="2387"/>
  </r>
  <r>
    <x v="2407"/>
    <x v="767"/>
    <x v="224"/>
    <x v="224"/>
    <x v="1"/>
    <x v="149"/>
    <x v="0"/>
    <x v="0"/>
    <x v="2354"/>
    <x v="24"/>
    <x v="1"/>
    <x v="2"/>
    <x v="4"/>
    <x v="2394"/>
    <x v="2388"/>
  </r>
  <r>
    <x v="2408"/>
    <x v="767"/>
    <x v="151"/>
    <x v="151"/>
    <x v="1"/>
    <x v="100"/>
    <x v="1"/>
    <x v="2"/>
    <x v="2355"/>
    <x v="3"/>
    <x v="2"/>
    <x v="2"/>
    <x v="19"/>
    <x v="2395"/>
    <x v="2389"/>
  </r>
  <r>
    <x v="2409"/>
    <x v="767"/>
    <x v="288"/>
    <x v="288"/>
    <x v="0"/>
    <x v="9"/>
    <x v="2"/>
    <x v="5"/>
    <x v="2356"/>
    <x v="12"/>
    <x v="2"/>
    <x v="1"/>
    <x v="6"/>
    <x v="2396"/>
    <x v="2390"/>
  </r>
  <r>
    <x v="2410"/>
    <x v="768"/>
    <x v="691"/>
    <x v="691"/>
    <x v="1"/>
    <x v="421"/>
    <x v="3"/>
    <x v="0"/>
    <x v="2357"/>
    <x v="24"/>
    <x v="1"/>
    <x v="1"/>
    <x v="31"/>
    <x v="2397"/>
    <x v="2391"/>
  </r>
  <r>
    <x v="2411"/>
    <x v="768"/>
    <x v="655"/>
    <x v="655"/>
    <x v="0"/>
    <x v="399"/>
    <x v="1"/>
    <x v="1"/>
    <x v="2358"/>
    <x v="16"/>
    <x v="2"/>
    <x v="2"/>
    <x v="17"/>
    <x v="2398"/>
    <x v="2392"/>
  </r>
  <r>
    <x v="2412"/>
    <x v="768"/>
    <x v="512"/>
    <x v="512"/>
    <x v="1"/>
    <x v="235"/>
    <x v="3"/>
    <x v="3"/>
    <x v="2359"/>
    <x v="30"/>
    <x v="1"/>
    <x v="1"/>
    <x v="29"/>
    <x v="2399"/>
    <x v="2393"/>
  </r>
  <r>
    <x v="2413"/>
    <x v="768"/>
    <x v="408"/>
    <x v="408"/>
    <x v="1"/>
    <x v="252"/>
    <x v="1"/>
    <x v="6"/>
    <x v="2303"/>
    <x v="2"/>
    <x v="0"/>
    <x v="1"/>
    <x v="29"/>
    <x v="2400"/>
    <x v="2394"/>
  </r>
  <r>
    <x v="2414"/>
    <x v="768"/>
    <x v="39"/>
    <x v="39"/>
    <x v="1"/>
    <x v="29"/>
    <x v="0"/>
    <x v="6"/>
    <x v="2360"/>
    <x v="20"/>
    <x v="2"/>
    <x v="1"/>
    <x v="37"/>
    <x v="2401"/>
    <x v="2395"/>
  </r>
  <r>
    <x v="2415"/>
    <x v="769"/>
    <x v="268"/>
    <x v="268"/>
    <x v="0"/>
    <x v="103"/>
    <x v="1"/>
    <x v="0"/>
    <x v="2361"/>
    <x v="28"/>
    <x v="1"/>
    <x v="2"/>
    <x v="7"/>
    <x v="2402"/>
    <x v="2396"/>
  </r>
  <r>
    <x v="2416"/>
    <x v="770"/>
    <x v="913"/>
    <x v="913"/>
    <x v="1"/>
    <x v="9"/>
    <x v="3"/>
    <x v="6"/>
    <x v="2362"/>
    <x v="9"/>
    <x v="2"/>
    <x v="2"/>
    <x v="24"/>
    <x v="2403"/>
    <x v="2397"/>
  </r>
  <r>
    <x v="2417"/>
    <x v="770"/>
    <x v="137"/>
    <x v="137"/>
    <x v="0"/>
    <x v="5"/>
    <x v="1"/>
    <x v="4"/>
    <x v="2363"/>
    <x v="23"/>
    <x v="2"/>
    <x v="2"/>
    <x v="24"/>
    <x v="2404"/>
    <x v="2398"/>
  </r>
  <r>
    <x v="2418"/>
    <x v="770"/>
    <x v="486"/>
    <x v="486"/>
    <x v="1"/>
    <x v="299"/>
    <x v="0"/>
    <x v="6"/>
    <x v="2364"/>
    <x v="12"/>
    <x v="1"/>
    <x v="1"/>
    <x v="31"/>
    <x v="2405"/>
    <x v="2399"/>
  </r>
  <r>
    <x v="2419"/>
    <x v="770"/>
    <x v="523"/>
    <x v="523"/>
    <x v="1"/>
    <x v="320"/>
    <x v="2"/>
    <x v="6"/>
    <x v="2365"/>
    <x v="19"/>
    <x v="2"/>
    <x v="1"/>
    <x v="27"/>
    <x v="2406"/>
    <x v="2400"/>
  </r>
  <r>
    <x v="2420"/>
    <x v="770"/>
    <x v="159"/>
    <x v="159"/>
    <x v="1"/>
    <x v="105"/>
    <x v="1"/>
    <x v="1"/>
    <x v="2366"/>
    <x v="32"/>
    <x v="2"/>
    <x v="2"/>
    <x v="8"/>
    <x v="2407"/>
    <x v="2401"/>
  </r>
  <r>
    <x v="2421"/>
    <x v="771"/>
    <x v="331"/>
    <x v="331"/>
    <x v="1"/>
    <x v="206"/>
    <x v="0"/>
    <x v="4"/>
    <x v="2367"/>
    <x v="25"/>
    <x v="1"/>
    <x v="2"/>
    <x v="7"/>
    <x v="2408"/>
    <x v="2402"/>
  </r>
  <r>
    <x v="2422"/>
    <x v="771"/>
    <x v="903"/>
    <x v="903"/>
    <x v="1"/>
    <x v="531"/>
    <x v="0"/>
    <x v="0"/>
    <x v="2368"/>
    <x v="8"/>
    <x v="2"/>
    <x v="1"/>
    <x v="27"/>
    <x v="2409"/>
    <x v="2403"/>
  </r>
  <r>
    <x v="2423"/>
    <x v="771"/>
    <x v="532"/>
    <x v="532"/>
    <x v="0"/>
    <x v="0"/>
    <x v="2"/>
    <x v="3"/>
    <x v="2369"/>
    <x v="26"/>
    <x v="2"/>
    <x v="2"/>
    <x v="19"/>
    <x v="2410"/>
    <x v="2404"/>
  </r>
  <r>
    <x v="2424"/>
    <x v="772"/>
    <x v="666"/>
    <x v="666"/>
    <x v="0"/>
    <x v="5"/>
    <x v="1"/>
    <x v="6"/>
    <x v="2370"/>
    <x v="32"/>
    <x v="2"/>
    <x v="1"/>
    <x v="10"/>
    <x v="2411"/>
    <x v="2405"/>
  </r>
  <r>
    <x v="2425"/>
    <x v="772"/>
    <x v="751"/>
    <x v="751"/>
    <x v="1"/>
    <x v="455"/>
    <x v="3"/>
    <x v="3"/>
    <x v="2371"/>
    <x v="17"/>
    <x v="2"/>
    <x v="2"/>
    <x v="11"/>
    <x v="2412"/>
    <x v="2406"/>
  </r>
  <r>
    <x v="2426"/>
    <x v="772"/>
    <x v="152"/>
    <x v="152"/>
    <x v="1"/>
    <x v="101"/>
    <x v="3"/>
    <x v="4"/>
    <x v="2372"/>
    <x v="8"/>
    <x v="1"/>
    <x v="1"/>
    <x v="18"/>
    <x v="2413"/>
    <x v="2407"/>
  </r>
  <r>
    <x v="2427"/>
    <x v="772"/>
    <x v="30"/>
    <x v="30"/>
    <x v="1"/>
    <x v="22"/>
    <x v="0"/>
    <x v="4"/>
    <x v="2373"/>
    <x v="5"/>
    <x v="1"/>
    <x v="2"/>
    <x v="17"/>
    <x v="2414"/>
    <x v="2408"/>
  </r>
  <r>
    <x v="2428"/>
    <x v="773"/>
    <x v="785"/>
    <x v="785"/>
    <x v="1"/>
    <x v="472"/>
    <x v="1"/>
    <x v="0"/>
    <x v="2374"/>
    <x v="33"/>
    <x v="1"/>
    <x v="2"/>
    <x v="36"/>
    <x v="2415"/>
    <x v="2409"/>
  </r>
  <r>
    <x v="2429"/>
    <x v="774"/>
    <x v="529"/>
    <x v="529"/>
    <x v="0"/>
    <x v="2"/>
    <x v="2"/>
    <x v="1"/>
    <x v="2375"/>
    <x v="28"/>
    <x v="1"/>
    <x v="1"/>
    <x v="27"/>
    <x v="2416"/>
    <x v="2410"/>
  </r>
  <r>
    <x v="2430"/>
    <x v="774"/>
    <x v="233"/>
    <x v="233"/>
    <x v="0"/>
    <x v="153"/>
    <x v="1"/>
    <x v="0"/>
    <x v="2376"/>
    <x v="14"/>
    <x v="1"/>
    <x v="2"/>
    <x v="17"/>
    <x v="2417"/>
    <x v="2411"/>
  </r>
  <r>
    <x v="2431"/>
    <x v="775"/>
    <x v="494"/>
    <x v="494"/>
    <x v="0"/>
    <x v="2"/>
    <x v="1"/>
    <x v="6"/>
    <x v="2377"/>
    <x v="26"/>
    <x v="2"/>
    <x v="1"/>
    <x v="1"/>
    <x v="2418"/>
    <x v="2412"/>
  </r>
  <r>
    <x v="2432"/>
    <x v="775"/>
    <x v="10"/>
    <x v="10"/>
    <x v="0"/>
    <x v="8"/>
    <x v="1"/>
    <x v="4"/>
    <x v="2378"/>
    <x v="8"/>
    <x v="1"/>
    <x v="2"/>
    <x v="5"/>
    <x v="2419"/>
    <x v="2413"/>
  </r>
  <r>
    <x v="2433"/>
    <x v="775"/>
    <x v="646"/>
    <x v="646"/>
    <x v="0"/>
    <x v="2"/>
    <x v="1"/>
    <x v="5"/>
    <x v="2379"/>
    <x v="28"/>
    <x v="2"/>
    <x v="2"/>
    <x v="34"/>
    <x v="2420"/>
    <x v="2414"/>
  </r>
  <r>
    <x v="2434"/>
    <x v="776"/>
    <x v="20"/>
    <x v="20"/>
    <x v="1"/>
    <x v="9"/>
    <x v="3"/>
    <x v="0"/>
    <x v="2380"/>
    <x v="15"/>
    <x v="0"/>
    <x v="2"/>
    <x v="19"/>
    <x v="2421"/>
    <x v="2415"/>
  </r>
  <r>
    <x v="2435"/>
    <x v="776"/>
    <x v="522"/>
    <x v="522"/>
    <x v="1"/>
    <x v="0"/>
    <x v="3"/>
    <x v="6"/>
    <x v="2381"/>
    <x v="33"/>
    <x v="0"/>
    <x v="2"/>
    <x v="38"/>
    <x v="2422"/>
    <x v="2416"/>
  </r>
  <r>
    <x v="2436"/>
    <x v="777"/>
    <x v="743"/>
    <x v="743"/>
    <x v="0"/>
    <x v="450"/>
    <x v="2"/>
    <x v="0"/>
    <x v="2382"/>
    <x v="25"/>
    <x v="2"/>
    <x v="2"/>
    <x v="11"/>
    <x v="2423"/>
    <x v="2417"/>
  </r>
  <r>
    <x v="2437"/>
    <x v="777"/>
    <x v="855"/>
    <x v="855"/>
    <x v="1"/>
    <x v="508"/>
    <x v="3"/>
    <x v="1"/>
    <x v="2383"/>
    <x v="17"/>
    <x v="0"/>
    <x v="1"/>
    <x v="20"/>
    <x v="2424"/>
    <x v="2418"/>
  </r>
  <r>
    <x v="2438"/>
    <x v="778"/>
    <x v="532"/>
    <x v="532"/>
    <x v="0"/>
    <x v="0"/>
    <x v="2"/>
    <x v="6"/>
    <x v="2384"/>
    <x v="10"/>
    <x v="2"/>
    <x v="2"/>
    <x v="17"/>
    <x v="2425"/>
    <x v="2419"/>
  </r>
  <r>
    <x v="2439"/>
    <x v="778"/>
    <x v="864"/>
    <x v="864"/>
    <x v="0"/>
    <x v="514"/>
    <x v="1"/>
    <x v="3"/>
    <x v="2385"/>
    <x v="5"/>
    <x v="1"/>
    <x v="1"/>
    <x v="32"/>
    <x v="2426"/>
    <x v="2420"/>
  </r>
  <r>
    <x v="2440"/>
    <x v="778"/>
    <x v="777"/>
    <x v="777"/>
    <x v="0"/>
    <x v="467"/>
    <x v="3"/>
    <x v="6"/>
    <x v="2386"/>
    <x v="23"/>
    <x v="2"/>
    <x v="1"/>
    <x v="27"/>
    <x v="2427"/>
    <x v="2421"/>
  </r>
  <r>
    <x v="2441"/>
    <x v="779"/>
    <x v="338"/>
    <x v="338"/>
    <x v="0"/>
    <x v="210"/>
    <x v="2"/>
    <x v="6"/>
    <x v="2387"/>
    <x v="3"/>
    <x v="2"/>
    <x v="2"/>
    <x v="38"/>
    <x v="2428"/>
    <x v="2422"/>
  </r>
  <r>
    <x v="2442"/>
    <x v="780"/>
    <x v="366"/>
    <x v="366"/>
    <x v="0"/>
    <x v="228"/>
    <x v="2"/>
    <x v="1"/>
    <x v="2388"/>
    <x v="32"/>
    <x v="2"/>
    <x v="2"/>
    <x v="36"/>
    <x v="2429"/>
    <x v="2423"/>
  </r>
  <r>
    <x v="2443"/>
    <x v="780"/>
    <x v="775"/>
    <x v="775"/>
    <x v="0"/>
    <x v="465"/>
    <x v="2"/>
    <x v="5"/>
    <x v="2389"/>
    <x v="9"/>
    <x v="1"/>
    <x v="2"/>
    <x v="21"/>
    <x v="2430"/>
    <x v="2424"/>
  </r>
  <r>
    <x v="2444"/>
    <x v="781"/>
    <x v="845"/>
    <x v="845"/>
    <x v="1"/>
    <x v="0"/>
    <x v="2"/>
    <x v="6"/>
    <x v="2390"/>
    <x v="1"/>
    <x v="0"/>
    <x v="2"/>
    <x v="17"/>
    <x v="2431"/>
    <x v="2425"/>
  </r>
  <r>
    <x v="2445"/>
    <x v="781"/>
    <x v="748"/>
    <x v="748"/>
    <x v="0"/>
    <x v="5"/>
    <x v="2"/>
    <x v="6"/>
    <x v="2391"/>
    <x v="14"/>
    <x v="1"/>
    <x v="1"/>
    <x v="18"/>
    <x v="2432"/>
    <x v="2426"/>
  </r>
  <r>
    <x v="2446"/>
    <x v="782"/>
    <x v="138"/>
    <x v="138"/>
    <x v="0"/>
    <x v="94"/>
    <x v="1"/>
    <x v="5"/>
    <x v="2392"/>
    <x v="21"/>
    <x v="1"/>
    <x v="2"/>
    <x v="36"/>
    <x v="2433"/>
    <x v="2427"/>
  </r>
  <r>
    <x v="2447"/>
    <x v="782"/>
    <x v="914"/>
    <x v="914"/>
    <x v="0"/>
    <x v="359"/>
    <x v="3"/>
    <x v="4"/>
    <x v="2393"/>
    <x v="31"/>
    <x v="1"/>
    <x v="2"/>
    <x v="24"/>
    <x v="2434"/>
    <x v="2428"/>
  </r>
  <r>
    <x v="2448"/>
    <x v="782"/>
    <x v="668"/>
    <x v="668"/>
    <x v="1"/>
    <x v="48"/>
    <x v="2"/>
    <x v="4"/>
    <x v="2394"/>
    <x v="9"/>
    <x v="1"/>
    <x v="2"/>
    <x v="24"/>
    <x v="2435"/>
    <x v="2429"/>
  </r>
  <r>
    <x v="2449"/>
    <x v="782"/>
    <x v="261"/>
    <x v="261"/>
    <x v="0"/>
    <x v="167"/>
    <x v="0"/>
    <x v="1"/>
    <x v="2395"/>
    <x v="21"/>
    <x v="1"/>
    <x v="2"/>
    <x v="26"/>
    <x v="2436"/>
    <x v="2430"/>
  </r>
  <r>
    <x v="2450"/>
    <x v="782"/>
    <x v="646"/>
    <x v="646"/>
    <x v="0"/>
    <x v="2"/>
    <x v="0"/>
    <x v="2"/>
    <x v="2396"/>
    <x v="10"/>
    <x v="2"/>
    <x v="2"/>
    <x v="7"/>
    <x v="2437"/>
    <x v="2431"/>
  </r>
  <r>
    <x v="2451"/>
    <x v="783"/>
    <x v="217"/>
    <x v="217"/>
    <x v="0"/>
    <x v="143"/>
    <x v="0"/>
    <x v="3"/>
    <x v="2397"/>
    <x v="11"/>
    <x v="0"/>
    <x v="2"/>
    <x v="19"/>
    <x v="2438"/>
    <x v="2432"/>
  </r>
  <r>
    <x v="2452"/>
    <x v="784"/>
    <x v="303"/>
    <x v="303"/>
    <x v="1"/>
    <x v="5"/>
    <x v="1"/>
    <x v="5"/>
    <x v="2398"/>
    <x v="3"/>
    <x v="1"/>
    <x v="1"/>
    <x v="29"/>
    <x v="2439"/>
    <x v="2433"/>
  </r>
  <r>
    <x v="2453"/>
    <x v="784"/>
    <x v="513"/>
    <x v="513"/>
    <x v="0"/>
    <x v="2"/>
    <x v="3"/>
    <x v="6"/>
    <x v="1525"/>
    <x v="9"/>
    <x v="0"/>
    <x v="2"/>
    <x v="3"/>
    <x v="2440"/>
    <x v="2434"/>
  </r>
  <r>
    <x v="2454"/>
    <x v="784"/>
    <x v="45"/>
    <x v="45"/>
    <x v="1"/>
    <x v="35"/>
    <x v="2"/>
    <x v="3"/>
    <x v="2399"/>
    <x v="2"/>
    <x v="0"/>
    <x v="2"/>
    <x v="8"/>
    <x v="2441"/>
    <x v="2435"/>
  </r>
  <r>
    <x v="2455"/>
    <x v="784"/>
    <x v="246"/>
    <x v="246"/>
    <x v="1"/>
    <x v="5"/>
    <x v="2"/>
    <x v="1"/>
    <x v="2400"/>
    <x v="13"/>
    <x v="1"/>
    <x v="2"/>
    <x v="38"/>
    <x v="2442"/>
    <x v="2436"/>
  </r>
  <r>
    <x v="2456"/>
    <x v="784"/>
    <x v="457"/>
    <x v="457"/>
    <x v="0"/>
    <x v="9"/>
    <x v="3"/>
    <x v="4"/>
    <x v="2401"/>
    <x v="15"/>
    <x v="2"/>
    <x v="2"/>
    <x v="17"/>
    <x v="2443"/>
    <x v="2437"/>
  </r>
  <r>
    <x v="2457"/>
    <x v="784"/>
    <x v="915"/>
    <x v="915"/>
    <x v="1"/>
    <x v="537"/>
    <x v="2"/>
    <x v="6"/>
    <x v="2402"/>
    <x v="6"/>
    <x v="1"/>
    <x v="2"/>
    <x v="22"/>
    <x v="2444"/>
    <x v="2438"/>
  </r>
  <r>
    <x v="2458"/>
    <x v="784"/>
    <x v="441"/>
    <x v="441"/>
    <x v="1"/>
    <x v="274"/>
    <x v="3"/>
    <x v="5"/>
    <x v="2403"/>
    <x v="3"/>
    <x v="2"/>
    <x v="0"/>
    <x v="9"/>
    <x v="2445"/>
    <x v="2439"/>
  </r>
  <r>
    <x v="2459"/>
    <x v="785"/>
    <x v="884"/>
    <x v="884"/>
    <x v="0"/>
    <x v="48"/>
    <x v="2"/>
    <x v="1"/>
    <x v="2404"/>
    <x v="19"/>
    <x v="0"/>
    <x v="2"/>
    <x v="11"/>
    <x v="2446"/>
    <x v="2440"/>
  </r>
  <r>
    <x v="2460"/>
    <x v="786"/>
    <x v="76"/>
    <x v="76"/>
    <x v="1"/>
    <x v="59"/>
    <x v="2"/>
    <x v="4"/>
    <x v="2405"/>
    <x v="28"/>
    <x v="1"/>
    <x v="1"/>
    <x v="10"/>
    <x v="2447"/>
    <x v="2441"/>
  </r>
  <r>
    <x v="2461"/>
    <x v="786"/>
    <x v="112"/>
    <x v="112"/>
    <x v="0"/>
    <x v="2"/>
    <x v="2"/>
    <x v="3"/>
    <x v="2406"/>
    <x v="11"/>
    <x v="0"/>
    <x v="2"/>
    <x v="13"/>
    <x v="2448"/>
    <x v="2442"/>
  </r>
  <r>
    <x v="2462"/>
    <x v="786"/>
    <x v="738"/>
    <x v="738"/>
    <x v="0"/>
    <x v="445"/>
    <x v="2"/>
    <x v="6"/>
    <x v="2407"/>
    <x v="20"/>
    <x v="0"/>
    <x v="2"/>
    <x v="39"/>
    <x v="2449"/>
    <x v="2443"/>
  </r>
  <r>
    <x v="2463"/>
    <x v="786"/>
    <x v="285"/>
    <x v="285"/>
    <x v="1"/>
    <x v="183"/>
    <x v="1"/>
    <x v="5"/>
    <x v="2408"/>
    <x v="6"/>
    <x v="2"/>
    <x v="2"/>
    <x v="35"/>
    <x v="2450"/>
    <x v="2444"/>
  </r>
  <r>
    <x v="2464"/>
    <x v="786"/>
    <x v="417"/>
    <x v="417"/>
    <x v="1"/>
    <x v="258"/>
    <x v="1"/>
    <x v="1"/>
    <x v="2409"/>
    <x v="7"/>
    <x v="1"/>
    <x v="0"/>
    <x v="28"/>
    <x v="2451"/>
    <x v="2445"/>
  </r>
  <r>
    <x v="2465"/>
    <x v="787"/>
    <x v="916"/>
    <x v="916"/>
    <x v="1"/>
    <x v="9"/>
    <x v="3"/>
    <x v="5"/>
    <x v="2410"/>
    <x v="8"/>
    <x v="0"/>
    <x v="2"/>
    <x v="36"/>
    <x v="2452"/>
    <x v="2446"/>
  </r>
  <r>
    <x v="2466"/>
    <x v="788"/>
    <x v="249"/>
    <x v="249"/>
    <x v="1"/>
    <x v="161"/>
    <x v="1"/>
    <x v="0"/>
    <x v="2411"/>
    <x v="11"/>
    <x v="0"/>
    <x v="1"/>
    <x v="16"/>
    <x v="2453"/>
    <x v="2447"/>
  </r>
  <r>
    <x v="2467"/>
    <x v="788"/>
    <x v="425"/>
    <x v="425"/>
    <x v="1"/>
    <x v="263"/>
    <x v="2"/>
    <x v="2"/>
    <x v="2412"/>
    <x v="24"/>
    <x v="1"/>
    <x v="1"/>
    <x v="1"/>
    <x v="2454"/>
    <x v="2448"/>
  </r>
  <r>
    <x v="2468"/>
    <x v="789"/>
    <x v="585"/>
    <x v="585"/>
    <x v="1"/>
    <x v="359"/>
    <x v="3"/>
    <x v="3"/>
    <x v="2413"/>
    <x v="32"/>
    <x v="1"/>
    <x v="1"/>
    <x v="10"/>
    <x v="2455"/>
    <x v="2449"/>
  </r>
  <r>
    <x v="2469"/>
    <x v="790"/>
    <x v="521"/>
    <x v="521"/>
    <x v="0"/>
    <x v="319"/>
    <x v="3"/>
    <x v="2"/>
    <x v="2414"/>
    <x v="22"/>
    <x v="0"/>
    <x v="2"/>
    <x v="24"/>
    <x v="2456"/>
    <x v="2450"/>
  </r>
  <r>
    <x v="2470"/>
    <x v="790"/>
    <x v="845"/>
    <x v="845"/>
    <x v="1"/>
    <x v="0"/>
    <x v="2"/>
    <x v="2"/>
    <x v="1301"/>
    <x v="15"/>
    <x v="1"/>
    <x v="1"/>
    <x v="25"/>
    <x v="2457"/>
    <x v="2451"/>
  </r>
  <r>
    <x v="2471"/>
    <x v="790"/>
    <x v="738"/>
    <x v="738"/>
    <x v="0"/>
    <x v="445"/>
    <x v="1"/>
    <x v="5"/>
    <x v="2415"/>
    <x v="1"/>
    <x v="1"/>
    <x v="1"/>
    <x v="20"/>
    <x v="2458"/>
    <x v="2452"/>
  </r>
  <r>
    <x v="2472"/>
    <x v="790"/>
    <x v="403"/>
    <x v="403"/>
    <x v="1"/>
    <x v="249"/>
    <x v="2"/>
    <x v="5"/>
    <x v="2416"/>
    <x v="18"/>
    <x v="1"/>
    <x v="2"/>
    <x v="38"/>
    <x v="2459"/>
    <x v="2453"/>
  </r>
  <r>
    <x v="2473"/>
    <x v="790"/>
    <x v="276"/>
    <x v="276"/>
    <x v="0"/>
    <x v="176"/>
    <x v="2"/>
    <x v="5"/>
    <x v="2417"/>
    <x v="25"/>
    <x v="2"/>
    <x v="2"/>
    <x v="11"/>
    <x v="2460"/>
    <x v="2454"/>
  </r>
  <r>
    <x v="2474"/>
    <x v="791"/>
    <x v="83"/>
    <x v="83"/>
    <x v="1"/>
    <x v="64"/>
    <x v="3"/>
    <x v="3"/>
    <x v="2418"/>
    <x v="13"/>
    <x v="1"/>
    <x v="1"/>
    <x v="29"/>
    <x v="2461"/>
    <x v="2455"/>
  </r>
  <r>
    <x v="2475"/>
    <x v="791"/>
    <x v="678"/>
    <x v="678"/>
    <x v="0"/>
    <x v="0"/>
    <x v="2"/>
    <x v="4"/>
    <x v="2419"/>
    <x v="10"/>
    <x v="1"/>
    <x v="0"/>
    <x v="0"/>
    <x v="2462"/>
    <x v="2456"/>
  </r>
  <r>
    <x v="2476"/>
    <x v="792"/>
    <x v="890"/>
    <x v="890"/>
    <x v="1"/>
    <x v="58"/>
    <x v="2"/>
    <x v="5"/>
    <x v="2420"/>
    <x v="25"/>
    <x v="1"/>
    <x v="2"/>
    <x v="21"/>
    <x v="2463"/>
    <x v="2457"/>
  </r>
  <r>
    <x v="2477"/>
    <x v="792"/>
    <x v="727"/>
    <x v="727"/>
    <x v="0"/>
    <x v="48"/>
    <x v="1"/>
    <x v="0"/>
    <x v="2421"/>
    <x v="24"/>
    <x v="2"/>
    <x v="2"/>
    <x v="7"/>
    <x v="2464"/>
    <x v="2458"/>
  </r>
  <r>
    <x v="2478"/>
    <x v="793"/>
    <x v="227"/>
    <x v="227"/>
    <x v="1"/>
    <x v="48"/>
    <x v="3"/>
    <x v="2"/>
    <x v="2422"/>
    <x v="22"/>
    <x v="1"/>
    <x v="0"/>
    <x v="0"/>
    <x v="2465"/>
    <x v="2459"/>
  </r>
  <r>
    <x v="2479"/>
    <x v="793"/>
    <x v="811"/>
    <x v="811"/>
    <x v="1"/>
    <x v="48"/>
    <x v="3"/>
    <x v="0"/>
    <x v="2423"/>
    <x v="29"/>
    <x v="2"/>
    <x v="2"/>
    <x v="4"/>
    <x v="2466"/>
    <x v="2460"/>
  </r>
  <r>
    <x v="2480"/>
    <x v="794"/>
    <x v="505"/>
    <x v="505"/>
    <x v="0"/>
    <x v="310"/>
    <x v="2"/>
    <x v="1"/>
    <x v="2424"/>
    <x v="26"/>
    <x v="0"/>
    <x v="1"/>
    <x v="12"/>
    <x v="1650"/>
    <x v="2461"/>
  </r>
  <r>
    <x v="2481"/>
    <x v="794"/>
    <x v="374"/>
    <x v="374"/>
    <x v="1"/>
    <x v="232"/>
    <x v="2"/>
    <x v="1"/>
    <x v="2425"/>
    <x v="5"/>
    <x v="1"/>
    <x v="1"/>
    <x v="2"/>
    <x v="2467"/>
    <x v="2462"/>
  </r>
  <r>
    <x v="2482"/>
    <x v="794"/>
    <x v="783"/>
    <x v="783"/>
    <x v="1"/>
    <x v="34"/>
    <x v="1"/>
    <x v="4"/>
    <x v="2426"/>
    <x v="8"/>
    <x v="1"/>
    <x v="1"/>
    <x v="27"/>
    <x v="2468"/>
    <x v="2463"/>
  </r>
  <r>
    <x v="2483"/>
    <x v="794"/>
    <x v="396"/>
    <x v="396"/>
    <x v="0"/>
    <x v="245"/>
    <x v="1"/>
    <x v="0"/>
    <x v="2427"/>
    <x v="32"/>
    <x v="1"/>
    <x v="2"/>
    <x v="34"/>
    <x v="2469"/>
    <x v="2464"/>
  </r>
  <r>
    <x v="2484"/>
    <x v="795"/>
    <x v="730"/>
    <x v="730"/>
    <x v="1"/>
    <x v="9"/>
    <x v="0"/>
    <x v="3"/>
    <x v="2428"/>
    <x v="13"/>
    <x v="2"/>
    <x v="2"/>
    <x v="40"/>
    <x v="2470"/>
    <x v="2465"/>
  </r>
  <r>
    <x v="2485"/>
    <x v="795"/>
    <x v="303"/>
    <x v="303"/>
    <x v="1"/>
    <x v="5"/>
    <x v="2"/>
    <x v="1"/>
    <x v="2429"/>
    <x v="21"/>
    <x v="2"/>
    <x v="0"/>
    <x v="9"/>
    <x v="2471"/>
    <x v="2466"/>
  </r>
  <r>
    <x v="2486"/>
    <x v="795"/>
    <x v="494"/>
    <x v="494"/>
    <x v="0"/>
    <x v="2"/>
    <x v="1"/>
    <x v="0"/>
    <x v="2430"/>
    <x v="11"/>
    <x v="1"/>
    <x v="0"/>
    <x v="0"/>
    <x v="2472"/>
    <x v="2467"/>
  </r>
  <r>
    <x v="2487"/>
    <x v="795"/>
    <x v="917"/>
    <x v="917"/>
    <x v="1"/>
    <x v="5"/>
    <x v="2"/>
    <x v="6"/>
    <x v="2431"/>
    <x v="16"/>
    <x v="1"/>
    <x v="2"/>
    <x v="39"/>
    <x v="2473"/>
    <x v="2468"/>
  </r>
  <r>
    <x v="2488"/>
    <x v="795"/>
    <x v="331"/>
    <x v="331"/>
    <x v="1"/>
    <x v="206"/>
    <x v="2"/>
    <x v="6"/>
    <x v="2035"/>
    <x v="22"/>
    <x v="1"/>
    <x v="2"/>
    <x v="36"/>
    <x v="2474"/>
    <x v="2469"/>
  </r>
  <r>
    <x v="2489"/>
    <x v="796"/>
    <x v="596"/>
    <x v="596"/>
    <x v="0"/>
    <x v="365"/>
    <x v="1"/>
    <x v="4"/>
    <x v="2432"/>
    <x v="0"/>
    <x v="2"/>
    <x v="1"/>
    <x v="6"/>
    <x v="2475"/>
    <x v="2470"/>
  </r>
  <r>
    <x v="2490"/>
    <x v="796"/>
    <x v="918"/>
    <x v="918"/>
    <x v="0"/>
    <x v="538"/>
    <x v="1"/>
    <x v="1"/>
    <x v="2433"/>
    <x v="23"/>
    <x v="1"/>
    <x v="2"/>
    <x v="24"/>
    <x v="2476"/>
    <x v="2471"/>
  </r>
  <r>
    <x v="2491"/>
    <x v="797"/>
    <x v="31"/>
    <x v="31"/>
    <x v="0"/>
    <x v="23"/>
    <x v="2"/>
    <x v="2"/>
    <x v="2434"/>
    <x v="17"/>
    <x v="2"/>
    <x v="1"/>
    <x v="14"/>
    <x v="2477"/>
    <x v="2472"/>
  </r>
  <r>
    <x v="2492"/>
    <x v="797"/>
    <x v="634"/>
    <x v="634"/>
    <x v="0"/>
    <x v="387"/>
    <x v="1"/>
    <x v="5"/>
    <x v="2435"/>
    <x v="11"/>
    <x v="1"/>
    <x v="1"/>
    <x v="20"/>
    <x v="2478"/>
    <x v="2473"/>
  </r>
  <r>
    <x v="2493"/>
    <x v="798"/>
    <x v="423"/>
    <x v="423"/>
    <x v="1"/>
    <x v="5"/>
    <x v="2"/>
    <x v="2"/>
    <x v="2436"/>
    <x v="28"/>
    <x v="0"/>
    <x v="2"/>
    <x v="40"/>
    <x v="2479"/>
    <x v="2474"/>
  </r>
  <r>
    <x v="2494"/>
    <x v="798"/>
    <x v="161"/>
    <x v="161"/>
    <x v="0"/>
    <x v="0"/>
    <x v="2"/>
    <x v="1"/>
    <x v="2437"/>
    <x v="15"/>
    <x v="1"/>
    <x v="1"/>
    <x v="25"/>
    <x v="2480"/>
    <x v="2475"/>
  </r>
  <r>
    <x v="2495"/>
    <x v="798"/>
    <x v="669"/>
    <x v="669"/>
    <x v="0"/>
    <x v="408"/>
    <x v="2"/>
    <x v="1"/>
    <x v="2438"/>
    <x v="7"/>
    <x v="2"/>
    <x v="1"/>
    <x v="10"/>
    <x v="2481"/>
    <x v="2476"/>
  </r>
  <r>
    <x v="2496"/>
    <x v="798"/>
    <x v="12"/>
    <x v="12"/>
    <x v="1"/>
    <x v="10"/>
    <x v="1"/>
    <x v="1"/>
    <x v="2439"/>
    <x v="15"/>
    <x v="2"/>
    <x v="2"/>
    <x v="40"/>
    <x v="2482"/>
    <x v="2477"/>
  </r>
  <r>
    <x v="2497"/>
    <x v="799"/>
    <x v="75"/>
    <x v="75"/>
    <x v="1"/>
    <x v="9"/>
    <x v="2"/>
    <x v="3"/>
    <x v="2440"/>
    <x v="33"/>
    <x v="2"/>
    <x v="1"/>
    <x v="27"/>
    <x v="2483"/>
    <x v="2478"/>
  </r>
  <r>
    <x v="2498"/>
    <x v="799"/>
    <x v="767"/>
    <x v="767"/>
    <x v="0"/>
    <x v="5"/>
    <x v="1"/>
    <x v="2"/>
    <x v="2441"/>
    <x v="8"/>
    <x v="2"/>
    <x v="2"/>
    <x v="22"/>
    <x v="2484"/>
    <x v="2479"/>
  </r>
  <r>
    <x v="2499"/>
    <x v="799"/>
    <x v="617"/>
    <x v="617"/>
    <x v="1"/>
    <x v="379"/>
    <x v="1"/>
    <x v="2"/>
    <x v="2442"/>
    <x v="23"/>
    <x v="1"/>
    <x v="1"/>
    <x v="37"/>
    <x v="2485"/>
    <x v="2480"/>
  </r>
  <r>
    <x v="2500"/>
    <x v="800"/>
    <x v="533"/>
    <x v="533"/>
    <x v="0"/>
    <x v="9"/>
    <x v="3"/>
    <x v="5"/>
    <x v="2443"/>
    <x v="18"/>
    <x v="1"/>
    <x v="1"/>
    <x v="12"/>
    <x v="2486"/>
    <x v="2481"/>
  </r>
  <r>
    <x v="2501"/>
    <x v="800"/>
    <x v="805"/>
    <x v="805"/>
    <x v="0"/>
    <x v="484"/>
    <x v="2"/>
    <x v="2"/>
    <x v="2444"/>
    <x v="14"/>
    <x v="1"/>
    <x v="0"/>
    <x v="0"/>
    <x v="2487"/>
    <x v="2482"/>
  </r>
  <r>
    <x v="2502"/>
    <x v="801"/>
    <x v="220"/>
    <x v="220"/>
    <x v="0"/>
    <x v="145"/>
    <x v="2"/>
    <x v="2"/>
    <x v="2445"/>
    <x v="1"/>
    <x v="1"/>
    <x v="2"/>
    <x v="39"/>
    <x v="2488"/>
    <x v="2483"/>
  </r>
  <r>
    <x v="2503"/>
    <x v="801"/>
    <x v="467"/>
    <x v="467"/>
    <x v="0"/>
    <x v="289"/>
    <x v="2"/>
    <x v="3"/>
    <x v="2446"/>
    <x v="22"/>
    <x v="2"/>
    <x v="1"/>
    <x v="29"/>
    <x v="2489"/>
    <x v="2484"/>
  </r>
  <r>
    <x v="2504"/>
    <x v="801"/>
    <x v="505"/>
    <x v="505"/>
    <x v="0"/>
    <x v="310"/>
    <x v="2"/>
    <x v="5"/>
    <x v="2447"/>
    <x v="11"/>
    <x v="0"/>
    <x v="2"/>
    <x v="35"/>
    <x v="2490"/>
    <x v="2485"/>
  </r>
  <r>
    <x v="2505"/>
    <x v="802"/>
    <x v="397"/>
    <x v="397"/>
    <x v="1"/>
    <x v="246"/>
    <x v="1"/>
    <x v="1"/>
    <x v="2448"/>
    <x v="23"/>
    <x v="1"/>
    <x v="1"/>
    <x v="20"/>
    <x v="2491"/>
    <x v="2486"/>
  </r>
  <r>
    <x v="2506"/>
    <x v="802"/>
    <x v="541"/>
    <x v="541"/>
    <x v="0"/>
    <x v="329"/>
    <x v="1"/>
    <x v="6"/>
    <x v="2449"/>
    <x v="2"/>
    <x v="2"/>
    <x v="2"/>
    <x v="35"/>
    <x v="2492"/>
    <x v="2487"/>
  </r>
  <r>
    <x v="2507"/>
    <x v="803"/>
    <x v="586"/>
    <x v="586"/>
    <x v="0"/>
    <x v="2"/>
    <x v="2"/>
    <x v="3"/>
    <x v="2450"/>
    <x v="23"/>
    <x v="2"/>
    <x v="2"/>
    <x v="35"/>
    <x v="2493"/>
    <x v="2488"/>
  </r>
  <r>
    <x v="2508"/>
    <x v="803"/>
    <x v="439"/>
    <x v="439"/>
    <x v="1"/>
    <x v="273"/>
    <x v="3"/>
    <x v="3"/>
    <x v="2451"/>
    <x v="7"/>
    <x v="2"/>
    <x v="2"/>
    <x v="35"/>
    <x v="2494"/>
    <x v="2489"/>
  </r>
  <r>
    <x v="2509"/>
    <x v="803"/>
    <x v="418"/>
    <x v="418"/>
    <x v="1"/>
    <x v="2"/>
    <x v="2"/>
    <x v="6"/>
    <x v="2452"/>
    <x v="16"/>
    <x v="1"/>
    <x v="1"/>
    <x v="32"/>
    <x v="2495"/>
    <x v="2490"/>
  </r>
  <r>
    <x v="2510"/>
    <x v="804"/>
    <x v="348"/>
    <x v="348"/>
    <x v="0"/>
    <x v="217"/>
    <x v="3"/>
    <x v="1"/>
    <x v="2453"/>
    <x v="0"/>
    <x v="1"/>
    <x v="1"/>
    <x v="32"/>
    <x v="2496"/>
    <x v="2491"/>
  </r>
  <r>
    <x v="2511"/>
    <x v="804"/>
    <x v="772"/>
    <x v="772"/>
    <x v="1"/>
    <x v="462"/>
    <x v="2"/>
    <x v="6"/>
    <x v="2454"/>
    <x v="30"/>
    <x v="1"/>
    <x v="1"/>
    <x v="18"/>
    <x v="2497"/>
    <x v="2492"/>
  </r>
  <r>
    <x v="2512"/>
    <x v="804"/>
    <x v="541"/>
    <x v="541"/>
    <x v="0"/>
    <x v="329"/>
    <x v="1"/>
    <x v="2"/>
    <x v="1491"/>
    <x v="3"/>
    <x v="1"/>
    <x v="1"/>
    <x v="16"/>
    <x v="2498"/>
    <x v="2493"/>
  </r>
  <r>
    <x v="2513"/>
    <x v="805"/>
    <x v="424"/>
    <x v="424"/>
    <x v="1"/>
    <x v="262"/>
    <x v="3"/>
    <x v="3"/>
    <x v="2455"/>
    <x v="13"/>
    <x v="1"/>
    <x v="2"/>
    <x v="35"/>
    <x v="2499"/>
    <x v="2494"/>
  </r>
  <r>
    <x v="2514"/>
    <x v="806"/>
    <x v="916"/>
    <x v="916"/>
    <x v="1"/>
    <x v="9"/>
    <x v="3"/>
    <x v="1"/>
    <x v="1181"/>
    <x v="0"/>
    <x v="0"/>
    <x v="1"/>
    <x v="20"/>
    <x v="2500"/>
    <x v="1192"/>
  </r>
  <r>
    <x v="2515"/>
    <x v="806"/>
    <x v="294"/>
    <x v="294"/>
    <x v="1"/>
    <x v="188"/>
    <x v="1"/>
    <x v="4"/>
    <x v="2456"/>
    <x v="15"/>
    <x v="1"/>
    <x v="1"/>
    <x v="2"/>
    <x v="2501"/>
    <x v="2495"/>
  </r>
  <r>
    <x v="2516"/>
    <x v="807"/>
    <x v="475"/>
    <x v="475"/>
    <x v="0"/>
    <x v="55"/>
    <x v="3"/>
    <x v="5"/>
    <x v="2457"/>
    <x v="34"/>
    <x v="1"/>
    <x v="1"/>
    <x v="32"/>
    <x v="2502"/>
    <x v="2496"/>
  </r>
  <r>
    <x v="2517"/>
    <x v="807"/>
    <x v="199"/>
    <x v="199"/>
    <x v="0"/>
    <x v="129"/>
    <x v="3"/>
    <x v="4"/>
    <x v="2458"/>
    <x v="7"/>
    <x v="2"/>
    <x v="2"/>
    <x v="13"/>
    <x v="2503"/>
    <x v="2497"/>
  </r>
  <r>
    <x v="2518"/>
    <x v="807"/>
    <x v="635"/>
    <x v="635"/>
    <x v="1"/>
    <x v="388"/>
    <x v="2"/>
    <x v="1"/>
    <x v="2459"/>
    <x v="32"/>
    <x v="1"/>
    <x v="2"/>
    <x v="11"/>
    <x v="2504"/>
    <x v="2498"/>
  </r>
  <r>
    <x v="2519"/>
    <x v="807"/>
    <x v="388"/>
    <x v="388"/>
    <x v="0"/>
    <x v="241"/>
    <x v="3"/>
    <x v="0"/>
    <x v="2460"/>
    <x v="26"/>
    <x v="1"/>
    <x v="2"/>
    <x v="40"/>
    <x v="2505"/>
    <x v="2499"/>
  </r>
  <r>
    <x v="2520"/>
    <x v="807"/>
    <x v="918"/>
    <x v="918"/>
    <x v="0"/>
    <x v="538"/>
    <x v="0"/>
    <x v="4"/>
    <x v="60"/>
    <x v="19"/>
    <x v="0"/>
    <x v="1"/>
    <x v="2"/>
    <x v="2506"/>
    <x v="2500"/>
  </r>
  <r>
    <x v="2521"/>
    <x v="808"/>
    <x v="914"/>
    <x v="914"/>
    <x v="0"/>
    <x v="359"/>
    <x v="2"/>
    <x v="3"/>
    <x v="2461"/>
    <x v="14"/>
    <x v="2"/>
    <x v="1"/>
    <x v="14"/>
    <x v="2507"/>
    <x v="2501"/>
  </r>
  <r>
    <x v="2522"/>
    <x v="808"/>
    <x v="538"/>
    <x v="538"/>
    <x v="0"/>
    <x v="327"/>
    <x v="2"/>
    <x v="0"/>
    <x v="2462"/>
    <x v="2"/>
    <x v="0"/>
    <x v="2"/>
    <x v="24"/>
    <x v="2508"/>
    <x v="2502"/>
  </r>
  <r>
    <x v="2523"/>
    <x v="808"/>
    <x v="501"/>
    <x v="501"/>
    <x v="0"/>
    <x v="306"/>
    <x v="3"/>
    <x v="2"/>
    <x v="2463"/>
    <x v="7"/>
    <x v="2"/>
    <x v="0"/>
    <x v="28"/>
    <x v="2509"/>
    <x v="2503"/>
  </r>
  <r>
    <x v="2524"/>
    <x v="809"/>
    <x v="140"/>
    <x v="140"/>
    <x v="0"/>
    <x v="9"/>
    <x v="2"/>
    <x v="0"/>
    <x v="2464"/>
    <x v="18"/>
    <x v="1"/>
    <x v="0"/>
    <x v="9"/>
    <x v="2510"/>
    <x v="2504"/>
  </r>
  <r>
    <x v="2525"/>
    <x v="809"/>
    <x v="919"/>
    <x v="919"/>
    <x v="0"/>
    <x v="539"/>
    <x v="1"/>
    <x v="2"/>
    <x v="2465"/>
    <x v="16"/>
    <x v="1"/>
    <x v="1"/>
    <x v="2"/>
    <x v="2511"/>
    <x v="2505"/>
  </r>
  <r>
    <x v="2526"/>
    <x v="809"/>
    <x v="154"/>
    <x v="154"/>
    <x v="0"/>
    <x v="5"/>
    <x v="2"/>
    <x v="3"/>
    <x v="2466"/>
    <x v="4"/>
    <x v="1"/>
    <x v="1"/>
    <x v="6"/>
    <x v="2512"/>
    <x v="2506"/>
  </r>
  <r>
    <x v="2527"/>
    <x v="809"/>
    <x v="920"/>
    <x v="920"/>
    <x v="0"/>
    <x v="540"/>
    <x v="2"/>
    <x v="6"/>
    <x v="2467"/>
    <x v="13"/>
    <x v="0"/>
    <x v="2"/>
    <x v="5"/>
    <x v="2513"/>
    <x v="2507"/>
  </r>
  <r>
    <x v="2528"/>
    <x v="809"/>
    <x v="921"/>
    <x v="921"/>
    <x v="0"/>
    <x v="0"/>
    <x v="2"/>
    <x v="3"/>
    <x v="2468"/>
    <x v="0"/>
    <x v="1"/>
    <x v="2"/>
    <x v="34"/>
    <x v="2514"/>
    <x v="2508"/>
  </r>
  <r>
    <x v="2529"/>
    <x v="809"/>
    <x v="561"/>
    <x v="561"/>
    <x v="1"/>
    <x v="343"/>
    <x v="0"/>
    <x v="6"/>
    <x v="2469"/>
    <x v="13"/>
    <x v="1"/>
    <x v="1"/>
    <x v="6"/>
    <x v="2515"/>
    <x v="2509"/>
  </r>
  <r>
    <x v="2530"/>
    <x v="809"/>
    <x v="668"/>
    <x v="668"/>
    <x v="1"/>
    <x v="48"/>
    <x v="2"/>
    <x v="0"/>
    <x v="2470"/>
    <x v="18"/>
    <x v="2"/>
    <x v="2"/>
    <x v="21"/>
    <x v="2516"/>
    <x v="2510"/>
  </r>
  <r>
    <x v="2531"/>
    <x v="810"/>
    <x v="182"/>
    <x v="182"/>
    <x v="1"/>
    <x v="119"/>
    <x v="3"/>
    <x v="4"/>
    <x v="2471"/>
    <x v="17"/>
    <x v="1"/>
    <x v="2"/>
    <x v="22"/>
    <x v="2517"/>
    <x v="2511"/>
  </r>
  <r>
    <x v="2532"/>
    <x v="810"/>
    <x v="845"/>
    <x v="845"/>
    <x v="1"/>
    <x v="0"/>
    <x v="1"/>
    <x v="2"/>
    <x v="2472"/>
    <x v="19"/>
    <x v="1"/>
    <x v="2"/>
    <x v="22"/>
    <x v="2518"/>
    <x v="2512"/>
  </r>
  <r>
    <x v="2533"/>
    <x v="810"/>
    <x v="807"/>
    <x v="807"/>
    <x v="1"/>
    <x v="486"/>
    <x v="1"/>
    <x v="6"/>
    <x v="2473"/>
    <x v="25"/>
    <x v="1"/>
    <x v="2"/>
    <x v="21"/>
    <x v="2519"/>
    <x v="2513"/>
  </r>
  <r>
    <x v="2534"/>
    <x v="810"/>
    <x v="263"/>
    <x v="263"/>
    <x v="1"/>
    <x v="169"/>
    <x v="3"/>
    <x v="4"/>
    <x v="2474"/>
    <x v="35"/>
    <x v="2"/>
    <x v="0"/>
    <x v="9"/>
    <x v="2520"/>
    <x v="2514"/>
  </r>
  <r>
    <x v="2535"/>
    <x v="810"/>
    <x v="586"/>
    <x v="586"/>
    <x v="0"/>
    <x v="2"/>
    <x v="2"/>
    <x v="5"/>
    <x v="2475"/>
    <x v="32"/>
    <x v="0"/>
    <x v="2"/>
    <x v="36"/>
    <x v="2521"/>
    <x v="2515"/>
  </r>
  <r>
    <x v="2536"/>
    <x v="811"/>
    <x v="267"/>
    <x v="267"/>
    <x v="1"/>
    <x v="173"/>
    <x v="1"/>
    <x v="5"/>
    <x v="2476"/>
    <x v="16"/>
    <x v="1"/>
    <x v="2"/>
    <x v="15"/>
    <x v="2522"/>
    <x v="2516"/>
  </r>
  <r>
    <x v="2537"/>
    <x v="812"/>
    <x v="213"/>
    <x v="213"/>
    <x v="0"/>
    <x v="0"/>
    <x v="1"/>
    <x v="1"/>
    <x v="2477"/>
    <x v="15"/>
    <x v="1"/>
    <x v="1"/>
    <x v="29"/>
    <x v="2523"/>
    <x v="2517"/>
  </r>
  <r>
    <x v="2538"/>
    <x v="812"/>
    <x v="861"/>
    <x v="861"/>
    <x v="0"/>
    <x v="512"/>
    <x v="3"/>
    <x v="2"/>
    <x v="2478"/>
    <x v="17"/>
    <x v="2"/>
    <x v="2"/>
    <x v="7"/>
    <x v="2524"/>
    <x v="2518"/>
  </r>
  <r>
    <x v="2539"/>
    <x v="813"/>
    <x v="679"/>
    <x v="679"/>
    <x v="1"/>
    <x v="413"/>
    <x v="2"/>
    <x v="3"/>
    <x v="2479"/>
    <x v="3"/>
    <x v="0"/>
    <x v="2"/>
    <x v="34"/>
    <x v="2525"/>
    <x v="2519"/>
  </r>
  <r>
    <x v="2540"/>
    <x v="813"/>
    <x v="664"/>
    <x v="664"/>
    <x v="1"/>
    <x v="407"/>
    <x v="2"/>
    <x v="3"/>
    <x v="2480"/>
    <x v="21"/>
    <x v="2"/>
    <x v="2"/>
    <x v="39"/>
    <x v="2526"/>
    <x v="2520"/>
  </r>
  <r>
    <x v="2541"/>
    <x v="814"/>
    <x v="397"/>
    <x v="397"/>
    <x v="1"/>
    <x v="246"/>
    <x v="2"/>
    <x v="5"/>
    <x v="2481"/>
    <x v="3"/>
    <x v="1"/>
    <x v="2"/>
    <x v="21"/>
    <x v="2527"/>
    <x v="2521"/>
  </r>
  <r>
    <x v="2542"/>
    <x v="814"/>
    <x v="59"/>
    <x v="59"/>
    <x v="1"/>
    <x v="47"/>
    <x v="2"/>
    <x v="1"/>
    <x v="2482"/>
    <x v="6"/>
    <x v="2"/>
    <x v="2"/>
    <x v="35"/>
    <x v="2528"/>
    <x v="2522"/>
  </r>
  <r>
    <x v="2543"/>
    <x v="814"/>
    <x v="30"/>
    <x v="30"/>
    <x v="1"/>
    <x v="22"/>
    <x v="2"/>
    <x v="0"/>
    <x v="2483"/>
    <x v="0"/>
    <x v="0"/>
    <x v="2"/>
    <x v="38"/>
    <x v="2529"/>
    <x v="2523"/>
  </r>
  <r>
    <x v="2544"/>
    <x v="814"/>
    <x v="15"/>
    <x v="15"/>
    <x v="1"/>
    <x v="9"/>
    <x v="2"/>
    <x v="3"/>
    <x v="2484"/>
    <x v="30"/>
    <x v="2"/>
    <x v="1"/>
    <x v="27"/>
    <x v="2530"/>
    <x v="2524"/>
  </r>
  <r>
    <x v="2545"/>
    <x v="815"/>
    <x v="481"/>
    <x v="481"/>
    <x v="1"/>
    <x v="296"/>
    <x v="2"/>
    <x v="1"/>
    <x v="2485"/>
    <x v="27"/>
    <x v="1"/>
    <x v="1"/>
    <x v="33"/>
    <x v="2531"/>
    <x v="2525"/>
  </r>
  <r>
    <x v="2546"/>
    <x v="815"/>
    <x v="391"/>
    <x v="391"/>
    <x v="1"/>
    <x v="243"/>
    <x v="1"/>
    <x v="2"/>
    <x v="2486"/>
    <x v="28"/>
    <x v="1"/>
    <x v="2"/>
    <x v="34"/>
    <x v="2532"/>
    <x v="2526"/>
  </r>
  <r>
    <x v="2547"/>
    <x v="816"/>
    <x v="349"/>
    <x v="349"/>
    <x v="1"/>
    <x v="218"/>
    <x v="0"/>
    <x v="6"/>
    <x v="2487"/>
    <x v="23"/>
    <x v="2"/>
    <x v="1"/>
    <x v="33"/>
    <x v="2533"/>
    <x v="2527"/>
  </r>
  <r>
    <x v="2548"/>
    <x v="816"/>
    <x v="809"/>
    <x v="809"/>
    <x v="0"/>
    <x v="5"/>
    <x v="2"/>
    <x v="0"/>
    <x v="2488"/>
    <x v="10"/>
    <x v="2"/>
    <x v="1"/>
    <x v="33"/>
    <x v="2534"/>
    <x v="2528"/>
  </r>
  <r>
    <x v="2549"/>
    <x v="817"/>
    <x v="725"/>
    <x v="725"/>
    <x v="0"/>
    <x v="5"/>
    <x v="2"/>
    <x v="6"/>
    <x v="2489"/>
    <x v="15"/>
    <x v="2"/>
    <x v="2"/>
    <x v="35"/>
    <x v="2535"/>
    <x v="2529"/>
  </r>
  <r>
    <x v="2550"/>
    <x v="818"/>
    <x v="650"/>
    <x v="650"/>
    <x v="1"/>
    <x v="0"/>
    <x v="1"/>
    <x v="2"/>
    <x v="2490"/>
    <x v="5"/>
    <x v="2"/>
    <x v="1"/>
    <x v="20"/>
    <x v="1145"/>
    <x v="2530"/>
  </r>
  <r>
    <x v="2551"/>
    <x v="818"/>
    <x v="245"/>
    <x v="245"/>
    <x v="1"/>
    <x v="9"/>
    <x v="1"/>
    <x v="4"/>
    <x v="2491"/>
    <x v="14"/>
    <x v="1"/>
    <x v="1"/>
    <x v="1"/>
    <x v="2536"/>
    <x v="2531"/>
  </r>
  <r>
    <x v="2552"/>
    <x v="819"/>
    <x v="489"/>
    <x v="489"/>
    <x v="1"/>
    <x v="300"/>
    <x v="2"/>
    <x v="4"/>
    <x v="2492"/>
    <x v="25"/>
    <x v="0"/>
    <x v="1"/>
    <x v="32"/>
    <x v="2537"/>
    <x v="2532"/>
  </r>
  <r>
    <x v="2553"/>
    <x v="819"/>
    <x v="922"/>
    <x v="922"/>
    <x v="1"/>
    <x v="9"/>
    <x v="2"/>
    <x v="0"/>
    <x v="2493"/>
    <x v="4"/>
    <x v="1"/>
    <x v="0"/>
    <x v="30"/>
    <x v="2538"/>
    <x v="2533"/>
  </r>
  <r>
    <x v="2554"/>
    <x v="819"/>
    <x v="15"/>
    <x v="15"/>
    <x v="1"/>
    <x v="9"/>
    <x v="2"/>
    <x v="6"/>
    <x v="2494"/>
    <x v="33"/>
    <x v="2"/>
    <x v="1"/>
    <x v="10"/>
    <x v="2539"/>
    <x v="2534"/>
  </r>
  <r>
    <x v="2555"/>
    <x v="819"/>
    <x v="923"/>
    <x v="923"/>
    <x v="0"/>
    <x v="541"/>
    <x v="0"/>
    <x v="4"/>
    <x v="2495"/>
    <x v="0"/>
    <x v="1"/>
    <x v="2"/>
    <x v="24"/>
    <x v="2540"/>
    <x v="2535"/>
  </r>
  <r>
    <x v="2556"/>
    <x v="820"/>
    <x v="663"/>
    <x v="663"/>
    <x v="1"/>
    <x v="406"/>
    <x v="3"/>
    <x v="6"/>
    <x v="2496"/>
    <x v="14"/>
    <x v="2"/>
    <x v="1"/>
    <x v="10"/>
    <x v="2541"/>
    <x v="2536"/>
  </r>
  <r>
    <x v="2557"/>
    <x v="820"/>
    <x v="506"/>
    <x v="506"/>
    <x v="1"/>
    <x v="311"/>
    <x v="1"/>
    <x v="4"/>
    <x v="2497"/>
    <x v="28"/>
    <x v="1"/>
    <x v="1"/>
    <x v="29"/>
    <x v="2542"/>
    <x v="2537"/>
  </r>
  <r>
    <x v="2558"/>
    <x v="820"/>
    <x v="792"/>
    <x v="792"/>
    <x v="1"/>
    <x v="477"/>
    <x v="0"/>
    <x v="4"/>
    <x v="2498"/>
    <x v="6"/>
    <x v="2"/>
    <x v="2"/>
    <x v="3"/>
    <x v="2543"/>
    <x v="2538"/>
  </r>
  <r>
    <x v="2559"/>
    <x v="820"/>
    <x v="108"/>
    <x v="108"/>
    <x v="0"/>
    <x v="77"/>
    <x v="2"/>
    <x v="1"/>
    <x v="2499"/>
    <x v="28"/>
    <x v="1"/>
    <x v="1"/>
    <x v="31"/>
    <x v="2544"/>
    <x v="2539"/>
  </r>
  <r>
    <x v="2560"/>
    <x v="821"/>
    <x v="113"/>
    <x v="113"/>
    <x v="1"/>
    <x v="48"/>
    <x v="2"/>
    <x v="0"/>
    <x v="2500"/>
    <x v="23"/>
    <x v="1"/>
    <x v="0"/>
    <x v="0"/>
    <x v="2545"/>
    <x v="2540"/>
  </r>
  <r>
    <x v="2561"/>
    <x v="822"/>
    <x v="460"/>
    <x v="460"/>
    <x v="1"/>
    <x v="55"/>
    <x v="0"/>
    <x v="1"/>
    <x v="2501"/>
    <x v="10"/>
    <x v="0"/>
    <x v="2"/>
    <x v="36"/>
    <x v="2546"/>
    <x v="2541"/>
  </r>
  <r>
    <x v="2562"/>
    <x v="822"/>
    <x v="831"/>
    <x v="831"/>
    <x v="1"/>
    <x v="0"/>
    <x v="0"/>
    <x v="3"/>
    <x v="2502"/>
    <x v="19"/>
    <x v="1"/>
    <x v="1"/>
    <x v="16"/>
    <x v="2547"/>
    <x v="2542"/>
  </r>
  <r>
    <x v="2563"/>
    <x v="823"/>
    <x v="885"/>
    <x v="885"/>
    <x v="0"/>
    <x v="9"/>
    <x v="0"/>
    <x v="5"/>
    <x v="2503"/>
    <x v="15"/>
    <x v="2"/>
    <x v="1"/>
    <x v="12"/>
    <x v="2548"/>
    <x v="2543"/>
  </r>
  <r>
    <x v="2564"/>
    <x v="823"/>
    <x v="820"/>
    <x v="820"/>
    <x v="0"/>
    <x v="9"/>
    <x v="3"/>
    <x v="5"/>
    <x v="2504"/>
    <x v="8"/>
    <x v="2"/>
    <x v="2"/>
    <x v="11"/>
    <x v="2549"/>
    <x v="2544"/>
  </r>
  <r>
    <x v="2565"/>
    <x v="823"/>
    <x v="769"/>
    <x v="769"/>
    <x v="1"/>
    <x v="461"/>
    <x v="2"/>
    <x v="6"/>
    <x v="2505"/>
    <x v="9"/>
    <x v="2"/>
    <x v="1"/>
    <x v="27"/>
    <x v="2550"/>
    <x v="2545"/>
  </r>
  <r>
    <x v="2566"/>
    <x v="824"/>
    <x v="300"/>
    <x v="300"/>
    <x v="1"/>
    <x v="0"/>
    <x v="2"/>
    <x v="3"/>
    <x v="2506"/>
    <x v="32"/>
    <x v="1"/>
    <x v="2"/>
    <x v="11"/>
    <x v="2551"/>
    <x v="2546"/>
  </r>
  <r>
    <x v="2567"/>
    <x v="824"/>
    <x v="378"/>
    <x v="378"/>
    <x v="1"/>
    <x v="9"/>
    <x v="1"/>
    <x v="3"/>
    <x v="2507"/>
    <x v="24"/>
    <x v="2"/>
    <x v="2"/>
    <x v="21"/>
    <x v="2372"/>
    <x v="2547"/>
  </r>
  <r>
    <x v="2568"/>
    <x v="825"/>
    <x v="678"/>
    <x v="678"/>
    <x v="0"/>
    <x v="0"/>
    <x v="0"/>
    <x v="5"/>
    <x v="2508"/>
    <x v="6"/>
    <x v="1"/>
    <x v="1"/>
    <x v="37"/>
    <x v="2552"/>
    <x v="2548"/>
  </r>
  <r>
    <x v="2569"/>
    <x v="825"/>
    <x v="736"/>
    <x v="736"/>
    <x v="0"/>
    <x v="443"/>
    <x v="2"/>
    <x v="4"/>
    <x v="2509"/>
    <x v="0"/>
    <x v="0"/>
    <x v="2"/>
    <x v="4"/>
    <x v="2553"/>
    <x v="2549"/>
  </r>
  <r>
    <x v="2570"/>
    <x v="826"/>
    <x v="733"/>
    <x v="733"/>
    <x v="1"/>
    <x v="441"/>
    <x v="0"/>
    <x v="2"/>
    <x v="2510"/>
    <x v="31"/>
    <x v="1"/>
    <x v="1"/>
    <x v="1"/>
    <x v="2554"/>
    <x v="2550"/>
  </r>
  <r>
    <x v="2571"/>
    <x v="826"/>
    <x v="272"/>
    <x v="272"/>
    <x v="0"/>
    <x v="174"/>
    <x v="3"/>
    <x v="6"/>
    <x v="2511"/>
    <x v="4"/>
    <x v="1"/>
    <x v="1"/>
    <x v="6"/>
    <x v="2555"/>
    <x v="2551"/>
  </r>
  <r>
    <x v="2572"/>
    <x v="826"/>
    <x v="679"/>
    <x v="679"/>
    <x v="1"/>
    <x v="413"/>
    <x v="1"/>
    <x v="2"/>
    <x v="2512"/>
    <x v="21"/>
    <x v="1"/>
    <x v="1"/>
    <x v="14"/>
    <x v="2556"/>
    <x v="2552"/>
  </r>
  <r>
    <x v="2573"/>
    <x v="827"/>
    <x v="35"/>
    <x v="35"/>
    <x v="0"/>
    <x v="16"/>
    <x v="3"/>
    <x v="5"/>
    <x v="2513"/>
    <x v="18"/>
    <x v="1"/>
    <x v="2"/>
    <x v="17"/>
    <x v="2557"/>
    <x v="2553"/>
  </r>
  <r>
    <x v="2574"/>
    <x v="827"/>
    <x v="651"/>
    <x v="651"/>
    <x v="1"/>
    <x v="397"/>
    <x v="2"/>
    <x v="0"/>
    <x v="2514"/>
    <x v="14"/>
    <x v="1"/>
    <x v="2"/>
    <x v="35"/>
    <x v="2558"/>
    <x v="2554"/>
  </r>
  <r>
    <x v="2575"/>
    <x v="827"/>
    <x v="156"/>
    <x v="156"/>
    <x v="0"/>
    <x v="102"/>
    <x v="2"/>
    <x v="1"/>
    <x v="2515"/>
    <x v="16"/>
    <x v="1"/>
    <x v="2"/>
    <x v="40"/>
    <x v="2559"/>
    <x v="2555"/>
  </r>
  <r>
    <x v="2576"/>
    <x v="828"/>
    <x v="668"/>
    <x v="668"/>
    <x v="1"/>
    <x v="48"/>
    <x v="3"/>
    <x v="6"/>
    <x v="2516"/>
    <x v="5"/>
    <x v="1"/>
    <x v="0"/>
    <x v="30"/>
    <x v="2560"/>
    <x v="2556"/>
  </r>
  <r>
    <x v="2577"/>
    <x v="828"/>
    <x v="220"/>
    <x v="220"/>
    <x v="0"/>
    <x v="145"/>
    <x v="3"/>
    <x v="1"/>
    <x v="2517"/>
    <x v="11"/>
    <x v="0"/>
    <x v="1"/>
    <x v="33"/>
    <x v="2561"/>
    <x v="2557"/>
  </r>
  <r>
    <x v="2578"/>
    <x v="828"/>
    <x v="401"/>
    <x v="401"/>
    <x v="1"/>
    <x v="9"/>
    <x v="3"/>
    <x v="4"/>
    <x v="2518"/>
    <x v="0"/>
    <x v="0"/>
    <x v="2"/>
    <x v="23"/>
    <x v="2562"/>
    <x v="2558"/>
  </r>
  <r>
    <x v="2579"/>
    <x v="828"/>
    <x v="682"/>
    <x v="682"/>
    <x v="1"/>
    <x v="416"/>
    <x v="1"/>
    <x v="3"/>
    <x v="2519"/>
    <x v="4"/>
    <x v="2"/>
    <x v="2"/>
    <x v="26"/>
    <x v="2563"/>
    <x v="2559"/>
  </r>
  <r>
    <x v="2580"/>
    <x v="829"/>
    <x v="168"/>
    <x v="168"/>
    <x v="0"/>
    <x v="48"/>
    <x v="2"/>
    <x v="5"/>
    <x v="2520"/>
    <x v="34"/>
    <x v="1"/>
    <x v="1"/>
    <x v="12"/>
    <x v="2564"/>
    <x v="2560"/>
  </r>
  <r>
    <x v="2581"/>
    <x v="829"/>
    <x v="333"/>
    <x v="333"/>
    <x v="0"/>
    <x v="207"/>
    <x v="3"/>
    <x v="1"/>
    <x v="2521"/>
    <x v="34"/>
    <x v="1"/>
    <x v="2"/>
    <x v="22"/>
    <x v="2565"/>
    <x v="2561"/>
  </r>
  <r>
    <x v="2582"/>
    <x v="829"/>
    <x v="319"/>
    <x v="319"/>
    <x v="0"/>
    <x v="200"/>
    <x v="1"/>
    <x v="3"/>
    <x v="2522"/>
    <x v="10"/>
    <x v="0"/>
    <x v="2"/>
    <x v="34"/>
    <x v="2566"/>
    <x v="2562"/>
  </r>
  <r>
    <x v="2583"/>
    <x v="830"/>
    <x v="924"/>
    <x v="924"/>
    <x v="1"/>
    <x v="0"/>
    <x v="1"/>
    <x v="6"/>
    <x v="2523"/>
    <x v="11"/>
    <x v="0"/>
    <x v="0"/>
    <x v="30"/>
    <x v="2567"/>
    <x v="2563"/>
  </r>
  <r>
    <x v="2584"/>
    <x v="830"/>
    <x v="243"/>
    <x v="243"/>
    <x v="1"/>
    <x v="159"/>
    <x v="2"/>
    <x v="1"/>
    <x v="2524"/>
    <x v="30"/>
    <x v="0"/>
    <x v="1"/>
    <x v="12"/>
    <x v="2568"/>
    <x v="2564"/>
  </r>
  <r>
    <x v="2585"/>
    <x v="830"/>
    <x v="875"/>
    <x v="875"/>
    <x v="0"/>
    <x v="521"/>
    <x v="2"/>
    <x v="1"/>
    <x v="1214"/>
    <x v="22"/>
    <x v="0"/>
    <x v="1"/>
    <x v="12"/>
    <x v="2569"/>
    <x v="2565"/>
  </r>
  <r>
    <x v="2586"/>
    <x v="830"/>
    <x v="853"/>
    <x v="853"/>
    <x v="1"/>
    <x v="0"/>
    <x v="2"/>
    <x v="6"/>
    <x v="2525"/>
    <x v="12"/>
    <x v="1"/>
    <x v="1"/>
    <x v="16"/>
    <x v="2570"/>
    <x v="2566"/>
  </r>
  <r>
    <x v="2587"/>
    <x v="831"/>
    <x v="925"/>
    <x v="925"/>
    <x v="1"/>
    <x v="5"/>
    <x v="2"/>
    <x v="6"/>
    <x v="2526"/>
    <x v="2"/>
    <x v="0"/>
    <x v="2"/>
    <x v="17"/>
    <x v="2571"/>
    <x v="2567"/>
  </r>
  <r>
    <x v="2588"/>
    <x v="831"/>
    <x v="507"/>
    <x v="507"/>
    <x v="0"/>
    <x v="5"/>
    <x v="2"/>
    <x v="4"/>
    <x v="2527"/>
    <x v="9"/>
    <x v="1"/>
    <x v="1"/>
    <x v="6"/>
    <x v="2572"/>
    <x v="2568"/>
  </r>
  <r>
    <x v="2589"/>
    <x v="831"/>
    <x v="304"/>
    <x v="304"/>
    <x v="0"/>
    <x v="192"/>
    <x v="3"/>
    <x v="0"/>
    <x v="2528"/>
    <x v="12"/>
    <x v="1"/>
    <x v="2"/>
    <x v="17"/>
    <x v="2573"/>
    <x v="2569"/>
  </r>
  <r>
    <x v="2590"/>
    <x v="831"/>
    <x v="834"/>
    <x v="834"/>
    <x v="1"/>
    <x v="58"/>
    <x v="2"/>
    <x v="3"/>
    <x v="2529"/>
    <x v="11"/>
    <x v="1"/>
    <x v="2"/>
    <x v="13"/>
    <x v="2574"/>
    <x v="2570"/>
  </r>
  <r>
    <x v="2591"/>
    <x v="832"/>
    <x v="869"/>
    <x v="869"/>
    <x v="1"/>
    <x v="518"/>
    <x v="2"/>
    <x v="4"/>
    <x v="490"/>
    <x v="4"/>
    <x v="2"/>
    <x v="1"/>
    <x v="20"/>
    <x v="2575"/>
    <x v="2571"/>
  </r>
  <r>
    <x v="2592"/>
    <x v="832"/>
    <x v="480"/>
    <x v="480"/>
    <x v="0"/>
    <x v="55"/>
    <x v="2"/>
    <x v="4"/>
    <x v="2530"/>
    <x v="15"/>
    <x v="1"/>
    <x v="2"/>
    <x v="39"/>
    <x v="2576"/>
    <x v="2572"/>
  </r>
  <r>
    <x v="2593"/>
    <x v="832"/>
    <x v="341"/>
    <x v="341"/>
    <x v="0"/>
    <x v="9"/>
    <x v="2"/>
    <x v="5"/>
    <x v="2531"/>
    <x v="30"/>
    <x v="0"/>
    <x v="2"/>
    <x v="4"/>
    <x v="2577"/>
    <x v="2573"/>
  </r>
  <r>
    <x v="2594"/>
    <x v="832"/>
    <x v="385"/>
    <x v="385"/>
    <x v="0"/>
    <x v="239"/>
    <x v="2"/>
    <x v="5"/>
    <x v="2532"/>
    <x v="23"/>
    <x v="1"/>
    <x v="1"/>
    <x v="25"/>
    <x v="2578"/>
    <x v="2574"/>
  </r>
  <r>
    <x v="2595"/>
    <x v="832"/>
    <x v="251"/>
    <x v="251"/>
    <x v="0"/>
    <x v="162"/>
    <x v="2"/>
    <x v="1"/>
    <x v="2533"/>
    <x v="22"/>
    <x v="0"/>
    <x v="1"/>
    <x v="16"/>
    <x v="2579"/>
    <x v="2575"/>
  </r>
  <r>
    <x v="2596"/>
    <x v="832"/>
    <x v="900"/>
    <x v="900"/>
    <x v="0"/>
    <x v="0"/>
    <x v="2"/>
    <x v="2"/>
    <x v="2534"/>
    <x v="7"/>
    <x v="0"/>
    <x v="2"/>
    <x v="36"/>
    <x v="2580"/>
    <x v="2576"/>
  </r>
  <r>
    <x v="2597"/>
    <x v="832"/>
    <x v="86"/>
    <x v="86"/>
    <x v="1"/>
    <x v="5"/>
    <x v="1"/>
    <x v="5"/>
    <x v="2535"/>
    <x v="30"/>
    <x v="1"/>
    <x v="1"/>
    <x v="37"/>
    <x v="2581"/>
    <x v="2577"/>
  </r>
  <r>
    <x v="2598"/>
    <x v="833"/>
    <x v="787"/>
    <x v="787"/>
    <x v="0"/>
    <x v="0"/>
    <x v="0"/>
    <x v="2"/>
    <x v="2536"/>
    <x v="8"/>
    <x v="0"/>
    <x v="1"/>
    <x v="12"/>
    <x v="2582"/>
    <x v="2578"/>
  </r>
  <r>
    <x v="2599"/>
    <x v="833"/>
    <x v="926"/>
    <x v="926"/>
    <x v="1"/>
    <x v="48"/>
    <x v="1"/>
    <x v="5"/>
    <x v="2537"/>
    <x v="21"/>
    <x v="1"/>
    <x v="0"/>
    <x v="0"/>
    <x v="2583"/>
    <x v="2579"/>
  </r>
  <r>
    <x v="2600"/>
    <x v="833"/>
    <x v="317"/>
    <x v="317"/>
    <x v="1"/>
    <x v="5"/>
    <x v="1"/>
    <x v="0"/>
    <x v="2538"/>
    <x v="2"/>
    <x v="1"/>
    <x v="1"/>
    <x v="32"/>
    <x v="2584"/>
    <x v="2580"/>
  </r>
  <r>
    <x v="2601"/>
    <x v="834"/>
    <x v="685"/>
    <x v="685"/>
    <x v="1"/>
    <x v="408"/>
    <x v="2"/>
    <x v="0"/>
    <x v="2539"/>
    <x v="33"/>
    <x v="1"/>
    <x v="1"/>
    <x v="31"/>
    <x v="2585"/>
    <x v="2581"/>
  </r>
  <r>
    <x v="2602"/>
    <x v="834"/>
    <x v="542"/>
    <x v="542"/>
    <x v="0"/>
    <x v="2"/>
    <x v="3"/>
    <x v="0"/>
    <x v="2540"/>
    <x v="3"/>
    <x v="0"/>
    <x v="0"/>
    <x v="0"/>
    <x v="2586"/>
    <x v="2582"/>
  </r>
  <r>
    <x v="2603"/>
    <x v="834"/>
    <x v="927"/>
    <x v="927"/>
    <x v="0"/>
    <x v="2"/>
    <x v="2"/>
    <x v="1"/>
    <x v="2541"/>
    <x v="8"/>
    <x v="2"/>
    <x v="2"/>
    <x v="36"/>
    <x v="2587"/>
    <x v="2583"/>
  </r>
  <r>
    <x v="2604"/>
    <x v="834"/>
    <x v="853"/>
    <x v="853"/>
    <x v="1"/>
    <x v="0"/>
    <x v="2"/>
    <x v="2"/>
    <x v="2542"/>
    <x v="13"/>
    <x v="2"/>
    <x v="2"/>
    <x v="34"/>
    <x v="2588"/>
    <x v="2584"/>
  </r>
  <r>
    <x v="2605"/>
    <x v="835"/>
    <x v="928"/>
    <x v="928"/>
    <x v="0"/>
    <x v="542"/>
    <x v="3"/>
    <x v="0"/>
    <x v="2543"/>
    <x v="14"/>
    <x v="0"/>
    <x v="1"/>
    <x v="37"/>
    <x v="2589"/>
    <x v="2585"/>
  </r>
  <r>
    <x v="2606"/>
    <x v="835"/>
    <x v="483"/>
    <x v="483"/>
    <x v="1"/>
    <x v="58"/>
    <x v="0"/>
    <x v="0"/>
    <x v="2544"/>
    <x v="0"/>
    <x v="1"/>
    <x v="2"/>
    <x v="36"/>
    <x v="2590"/>
    <x v="2586"/>
  </r>
  <r>
    <x v="2607"/>
    <x v="835"/>
    <x v="707"/>
    <x v="707"/>
    <x v="0"/>
    <x v="0"/>
    <x v="1"/>
    <x v="4"/>
    <x v="2545"/>
    <x v="23"/>
    <x v="1"/>
    <x v="2"/>
    <x v="38"/>
    <x v="2591"/>
    <x v="2587"/>
  </r>
  <r>
    <x v="2608"/>
    <x v="836"/>
    <x v="519"/>
    <x v="519"/>
    <x v="0"/>
    <x v="5"/>
    <x v="3"/>
    <x v="1"/>
    <x v="2546"/>
    <x v="9"/>
    <x v="2"/>
    <x v="1"/>
    <x v="33"/>
    <x v="2592"/>
    <x v="2588"/>
  </r>
  <r>
    <x v="2609"/>
    <x v="836"/>
    <x v="929"/>
    <x v="929"/>
    <x v="1"/>
    <x v="543"/>
    <x v="2"/>
    <x v="2"/>
    <x v="2547"/>
    <x v="2"/>
    <x v="2"/>
    <x v="1"/>
    <x v="6"/>
    <x v="2593"/>
    <x v="2589"/>
  </r>
  <r>
    <x v="2610"/>
    <x v="836"/>
    <x v="856"/>
    <x v="856"/>
    <x v="1"/>
    <x v="5"/>
    <x v="0"/>
    <x v="6"/>
    <x v="2548"/>
    <x v="14"/>
    <x v="2"/>
    <x v="2"/>
    <x v="11"/>
    <x v="2594"/>
    <x v="2590"/>
  </r>
  <r>
    <x v="2611"/>
    <x v="837"/>
    <x v="70"/>
    <x v="70"/>
    <x v="0"/>
    <x v="55"/>
    <x v="0"/>
    <x v="0"/>
    <x v="2549"/>
    <x v="4"/>
    <x v="1"/>
    <x v="1"/>
    <x v="12"/>
    <x v="2595"/>
    <x v="2591"/>
  </r>
  <r>
    <x v="2612"/>
    <x v="837"/>
    <x v="25"/>
    <x v="25"/>
    <x v="0"/>
    <x v="9"/>
    <x v="1"/>
    <x v="0"/>
    <x v="2550"/>
    <x v="26"/>
    <x v="1"/>
    <x v="1"/>
    <x v="20"/>
    <x v="2596"/>
    <x v="2592"/>
  </r>
  <r>
    <x v="2613"/>
    <x v="837"/>
    <x v="86"/>
    <x v="86"/>
    <x v="1"/>
    <x v="5"/>
    <x v="1"/>
    <x v="1"/>
    <x v="2551"/>
    <x v="26"/>
    <x v="2"/>
    <x v="2"/>
    <x v="8"/>
    <x v="2597"/>
    <x v="2593"/>
  </r>
  <r>
    <x v="2614"/>
    <x v="837"/>
    <x v="930"/>
    <x v="930"/>
    <x v="1"/>
    <x v="9"/>
    <x v="3"/>
    <x v="1"/>
    <x v="2552"/>
    <x v="10"/>
    <x v="0"/>
    <x v="1"/>
    <x v="10"/>
    <x v="2598"/>
    <x v="2594"/>
  </r>
  <r>
    <x v="2615"/>
    <x v="837"/>
    <x v="272"/>
    <x v="272"/>
    <x v="0"/>
    <x v="174"/>
    <x v="1"/>
    <x v="5"/>
    <x v="2553"/>
    <x v="27"/>
    <x v="1"/>
    <x v="0"/>
    <x v="28"/>
    <x v="2599"/>
    <x v="2595"/>
  </r>
  <r>
    <x v="2616"/>
    <x v="838"/>
    <x v="931"/>
    <x v="931"/>
    <x v="1"/>
    <x v="544"/>
    <x v="0"/>
    <x v="6"/>
    <x v="2554"/>
    <x v="16"/>
    <x v="1"/>
    <x v="2"/>
    <x v="26"/>
    <x v="2600"/>
    <x v="2596"/>
  </r>
  <r>
    <x v="2617"/>
    <x v="838"/>
    <x v="412"/>
    <x v="412"/>
    <x v="0"/>
    <x v="0"/>
    <x v="1"/>
    <x v="2"/>
    <x v="2555"/>
    <x v="10"/>
    <x v="2"/>
    <x v="1"/>
    <x v="29"/>
    <x v="2601"/>
    <x v="2597"/>
  </r>
  <r>
    <x v="2618"/>
    <x v="838"/>
    <x v="748"/>
    <x v="748"/>
    <x v="0"/>
    <x v="5"/>
    <x v="0"/>
    <x v="4"/>
    <x v="2556"/>
    <x v="18"/>
    <x v="1"/>
    <x v="2"/>
    <x v="3"/>
    <x v="2602"/>
    <x v="2598"/>
  </r>
  <r>
    <x v="2619"/>
    <x v="839"/>
    <x v="103"/>
    <x v="103"/>
    <x v="1"/>
    <x v="9"/>
    <x v="2"/>
    <x v="3"/>
    <x v="2557"/>
    <x v="16"/>
    <x v="1"/>
    <x v="1"/>
    <x v="37"/>
    <x v="2603"/>
    <x v="2599"/>
  </r>
  <r>
    <x v="2620"/>
    <x v="839"/>
    <x v="34"/>
    <x v="34"/>
    <x v="0"/>
    <x v="0"/>
    <x v="2"/>
    <x v="2"/>
    <x v="2558"/>
    <x v="2"/>
    <x v="1"/>
    <x v="1"/>
    <x v="31"/>
    <x v="2604"/>
    <x v="2600"/>
  </r>
  <r>
    <x v="2621"/>
    <x v="839"/>
    <x v="769"/>
    <x v="769"/>
    <x v="1"/>
    <x v="461"/>
    <x v="1"/>
    <x v="4"/>
    <x v="2559"/>
    <x v="7"/>
    <x v="2"/>
    <x v="1"/>
    <x v="29"/>
    <x v="2605"/>
    <x v="2601"/>
  </r>
  <r>
    <x v="2622"/>
    <x v="840"/>
    <x v="377"/>
    <x v="377"/>
    <x v="1"/>
    <x v="234"/>
    <x v="2"/>
    <x v="2"/>
    <x v="2560"/>
    <x v="14"/>
    <x v="1"/>
    <x v="1"/>
    <x v="32"/>
    <x v="2606"/>
    <x v="2602"/>
  </r>
  <r>
    <x v="2623"/>
    <x v="840"/>
    <x v="782"/>
    <x v="782"/>
    <x v="1"/>
    <x v="470"/>
    <x v="3"/>
    <x v="3"/>
    <x v="2561"/>
    <x v="3"/>
    <x v="2"/>
    <x v="2"/>
    <x v="23"/>
    <x v="2607"/>
    <x v="2603"/>
  </r>
  <r>
    <x v="2624"/>
    <x v="840"/>
    <x v="794"/>
    <x v="794"/>
    <x v="1"/>
    <x v="9"/>
    <x v="2"/>
    <x v="6"/>
    <x v="2562"/>
    <x v="13"/>
    <x v="0"/>
    <x v="2"/>
    <x v="11"/>
    <x v="2608"/>
    <x v="2604"/>
  </r>
  <r>
    <x v="2625"/>
    <x v="840"/>
    <x v="107"/>
    <x v="107"/>
    <x v="1"/>
    <x v="55"/>
    <x v="1"/>
    <x v="1"/>
    <x v="2563"/>
    <x v="19"/>
    <x v="2"/>
    <x v="2"/>
    <x v="40"/>
    <x v="2609"/>
    <x v="2605"/>
  </r>
  <r>
    <x v="2626"/>
    <x v="841"/>
    <x v="18"/>
    <x v="18"/>
    <x v="1"/>
    <x v="14"/>
    <x v="1"/>
    <x v="1"/>
    <x v="2564"/>
    <x v="30"/>
    <x v="1"/>
    <x v="1"/>
    <x v="25"/>
    <x v="2610"/>
    <x v="2606"/>
  </r>
  <r>
    <x v="2627"/>
    <x v="841"/>
    <x v="332"/>
    <x v="332"/>
    <x v="1"/>
    <x v="0"/>
    <x v="1"/>
    <x v="5"/>
    <x v="2565"/>
    <x v="26"/>
    <x v="1"/>
    <x v="2"/>
    <x v="22"/>
    <x v="2611"/>
    <x v="2607"/>
  </r>
  <r>
    <x v="2628"/>
    <x v="842"/>
    <x v="932"/>
    <x v="932"/>
    <x v="1"/>
    <x v="0"/>
    <x v="2"/>
    <x v="0"/>
    <x v="2566"/>
    <x v="6"/>
    <x v="1"/>
    <x v="2"/>
    <x v="40"/>
    <x v="2612"/>
    <x v="2608"/>
  </r>
  <r>
    <x v="2629"/>
    <x v="842"/>
    <x v="933"/>
    <x v="933"/>
    <x v="0"/>
    <x v="9"/>
    <x v="0"/>
    <x v="5"/>
    <x v="2567"/>
    <x v="8"/>
    <x v="0"/>
    <x v="1"/>
    <x v="33"/>
    <x v="2613"/>
    <x v="2609"/>
  </r>
  <r>
    <x v="2630"/>
    <x v="842"/>
    <x v="543"/>
    <x v="543"/>
    <x v="0"/>
    <x v="5"/>
    <x v="3"/>
    <x v="4"/>
    <x v="2568"/>
    <x v="22"/>
    <x v="0"/>
    <x v="2"/>
    <x v="7"/>
    <x v="2614"/>
    <x v="2610"/>
  </r>
  <r>
    <x v="2631"/>
    <x v="843"/>
    <x v="405"/>
    <x v="405"/>
    <x v="1"/>
    <x v="2"/>
    <x v="2"/>
    <x v="0"/>
    <x v="2569"/>
    <x v="18"/>
    <x v="1"/>
    <x v="2"/>
    <x v="11"/>
    <x v="2615"/>
    <x v="2611"/>
  </r>
  <r>
    <x v="2632"/>
    <x v="844"/>
    <x v="558"/>
    <x v="558"/>
    <x v="0"/>
    <x v="340"/>
    <x v="1"/>
    <x v="3"/>
    <x v="2570"/>
    <x v="16"/>
    <x v="1"/>
    <x v="2"/>
    <x v="38"/>
    <x v="2616"/>
    <x v="2612"/>
  </r>
  <r>
    <x v="2633"/>
    <x v="844"/>
    <x v="454"/>
    <x v="454"/>
    <x v="0"/>
    <x v="283"/>
    <x v="2"/>
    <x v="4"/>
    <x v="2571"/>
    <x v="2"/>
    <x v="2"/>
    <x v="2"/>
    <x v="34"/>
    <x v="2617"/>
    <x v="2613"/>
  </r>
  <r>
    <x v="2634"/>
    <x v="845"/>
    <x v="934"/>
    <x v="934"/>
    <x v="0"/>
    <x v="545"/>
    <x v="3"/>
    <x v="5"/>
    <x v="2572"/>
    <x v="29"/>
    <x v="0"/>
    <x v="1"/>
    <x v="27"/>
    <x v="2618"/>
    <x v="2614"/>
  </r>
  <r>
    <x v="2635"/>
    <x v="845"/>
    <x v="925"/>
    <x v="925"/>
    <x v="1"/>
    <x v="5"/>
    <x v="1"/>
    <x v="1"/>
    <x v="1432"/>
    <x v="1"/>
    <x v="2"/>
    <x v="0"/>
    <x v="0"/>
    <x v="2619"/>
    <x v="2615"/>
  </r>
  <r>
    <x v="2636"/>
    <x v="845"/>
    <x v="809"/>
    <x v="809"/>
    <x v="0"/>
    <x v="5"/>
    <x v="2"/>
    <x v="5"/>
    <x v="2573"/>
    <x v="28"/>
    <x v="1"/>
    <x v="2"/>
    <x v="23"/>
    <x v="2620"/>
    <x v="2616"/>
  </r>
  <r>
    <x v="2637"/>
    <x v="845"/>
    <x v="591"/>
    <x v="591"/>
    <x v="1"/>
    <x v="362"/>
    <x v="1"/>
    <x v="5"/>
    <x v="2574"/>
    <x v="11"/>
    <x v="1"/>
    <x v="1"/>
    <x v="2"/>
    <x v="2621"/>
    <x v="2617"/>
  </r>
  <r>
    <x v="2638"/>
    <x v="846"/>
    <x v="467"/>
    <x v="467"/>
    <x v="0"/>
    <x v="289"/>
    <x v="1"/>
    <x v="2"/>
    <x v="2575"/>
    <x v="32"/>
    <x v="1"/>
    <x v="2"/>
    <x v="11"/>
    <x v="2622"/>
    <x v="2618"/>
  </r>
  <r>
    <x v="2639"/>
    <x v="846"/>
    <x v="1"/>
    <x v="1"/>
    <x v="0"/>
    <x v="1"/>
    <x v="0"/>
    <x v="1"/>
    <x v="2576"/>
    <x v="1"/>
    <x v="1"/>
    <x v="1"/>
    <x v="18"/>
    <x v="2623"/>
    <x v="2619"/>
  </r>
  <r>
    <x v="2640"/>
    <x v="847"/>
    <x v="610"/>
    <x v="610"/>
    <x v="1"/>
    <x v="376"/>
    <x v="2"/>
    <x v="3"/>
    <x v="2577"/>
    <x v="5"/>
    <x v="1"/>
    <x v="2"/>
    <x v="11"/>
    <x v="2624"/>
    <x v="2620"/>
  </r>
  <r>
    <x v="2641"/>
    <x v="847"/>
    <x v="935"/>
    <x v="935"/>
    <x v="0"/>
    <x v="546"/>
    <x v="3"/>
    <x v="3"/>
    <x v="2578"/>
    <x v="20"/>
    <x v="2"/>
    <x v="2"/>
    <x v="40"/>
    <x v="2625"/>
    <x v="2621"/>
  </r>
  <r>
    <x v="2642"/>
    <x v="847"/>
    <x v="617"/>
    <x v="617"/>
    <x v="1"/>
    <x v="379"/>
    <x v="3"/>
    <x v="4"/>
    <x v="2579"/>
    <x v="32"/>
    <x v="1"/>
    <x v="2"/>
    <x v="22"/>
    <x v="2626"/>
    <x v="2622"/>
  </r>
  <r>
    <x v="2643"/>
    <x v="848"/>
    <x v="425"/>
    <x v="425"/>
    <x v="1"/>
    <x v="263"/>
    <x v="3"/>
    <x v="0"/>
    <x v="2580"/>
    <x v="0"/>
    <x v="2"/>
    <x v="1"/>
    <x v="6"/>
    <x v="2627"/>
    <x v="2623"/>
  </r>
  <r>
    <x v="2644"/>
    <x v="848"/>
    <x v="503"/>
    <x v="503"/>
    <x v="1"/>
    <x v="308"/>
    <x v="3"/>
    <x v="5"/>
    <x v="174"/>
    <x v="9"/>
    <x v="2"/>
    <x v="2"/>
    <x v="24"/>
    <x v="2628"/>
    <x v="2624"/>
  </r>
  <r>
    <x v="2645"/>
    <x v="849"/>
    <x v="300"/>
    <x v="300"/>
    <x v="1"/>
    <x v="0"/>
    <x v="2"/>
    <x v="2"/>
    <x v="2581"/>
    <x v="27"/>
    <x v="0"/>
    <x v="2"/>
    <x v="26"/>
    <x v="2629"/>
    <x v="2625"/>
  </r>
  <r>
    <x v="2646"/>
    <x v="849"/>
    <x v="745"/>
    <x v="745"/>
    <x v="1"/>
    <x v="5"/>
    <x v="2"/>
    <x v="2"/>
    <x v="2582"/>
    <x v="16"/>
    <x v="1"/>
    <x v="2"/>
    <x v="3"/>
    <x v="2630"/>
    <x v="2626"/>
  </r>
  <r>
    <x v="2647"/>
    <x v="849"/>
    <x v="694"/>
    <x v="694"/>
    <x v="0"/>
    <x v="424"/>
    <x v="0"/>
    <x v="2"/>
    <x v="2583"/>
    <x v="22"/>
    <x v="1"/>
    <x v="2"/>
    <x v="17"/>
    <x v="2631"/>
    <x v="2627"/>
  </r>
  <r>
    <x v="2648"/>
    <x v="850"/>
    <x v="99"/>
    <x v="99"/>
    <x v="1"/>
    <x v="2"/>
    <x v="2"/>
    <x v="2"/>
    <x v="2584"/>
    <x v="32"/>
    <x v="1"/>
    <x v="1"/>
    <x v="10"/>
    <x v="2632"/>
    <x v="2628"/>
  </r>
  <r>
    <x v="2649"/>
    <x v="851"/>
    <x v="415"/>
    <x v="415"/>
    <x v="1"/>
    <x v="257"/>
    <x v="3"/>
    <x v="0"/>
    <x v="2585"/>
    <x v="28"/>
    <x v="0"/>
    <x v="1"/>
    <x v="31"/>
    <x v="2633"/>
    <x v="2629"/>
  </r>
  <r>
    <x v="2650"/>
    <x v="851"/>
    <x v="557"/>
    <x v="557"/>
    <x v="1"/>
    <x v="339"/>
    <x v="1"/>
    <x v="1"/>
    <x v="2586"/>
    <x v="22"/>
    <x v="1"/>
    <x v="1"/>
    <x v="32"/>
    <x v="2634"/>
    <x v="2630"/>
  </r>
  <r>
    <x v="2651"/>
    <x v="852"/>
    <x v="93"/>
    <x v="93"/>
    <x v="0"/>
    <x v="69"/>
    <x v="1"/>
    <x v="5"/>
    <x v="2587"/>
    <x v="3"/>
    <x v="1"/>
    <x v="0"/>
    <x v="9"/>
    <x v="2635"/>
    <x v="79"/>
  </r>
  <r>
    <x v="2652"/>
    <x v="853"/>
    <x v="542"/>
    <x v="542"/>
    <x v="0"/>
    <x v="2"/>
    <x v="3"/>
    <x v="5"/>
    <x v="2588"/>
    <x v="30"/>
    <x v="1"/>
    <x v="2"/>
    <x v="15"/>
    <x v="2636"/>
    <x v="2631"/>
  </r>
  <r>
    <x v="2653"/>
    <x v="854"/>
    <x v="476"/>
    <x v="476"/>
    <x v="1"/>
    <x v="295"/>
    <x v="2"/>
    <x v="0"/>
    <x v="2589"/>
    <x v="4"/>
    <x v="1"/>
    <x v="2"/>
    <x v="11"/>
    <x v="2637"/>
    <x v="2632"/>
  </r>
  <r>
    <x v="2654"/>
    <x v="854"/>
    <x v="926"/>
    <x v="926"/>
    <x v="1"/>
    <x v="48"/>
    <x v="1"/>
    <x v="3"/>
    <x v="2590"/>
    <x v="3"/>
    <x v="2"/>
    <x v="2"/>
    <x v="19"/>
    <x v="2638"/>
    <x v="2633"/>
  </r>
  <r>
    <x v="2655"/>
    <x v="855"/>
    <x v="202"/>
    <x v="202"/>
    <x v="1"/>
    <x v="131"/>
    <x v="3"/>
    <x v="2"/>
    <x v="2591"/>
    <x v="21"/>
    <x v="2"/>
    <x v="2"/>
    <x v="5"/>
    <x v="2639"/>
    <x v="2634"/>
  </r>
  <r>
    <x v="2656"/>
    <x v="855"/>
    <x v="37"/>
    <x v="37"/>
    <x v="1"/>
    <x v="27"/>
    <x v="0"/>
    <x v="5"/>
    <x v="2592"/>
    <x v="20"/>
    <x v="2"/>
    <x v="2"/>
    <x v="40"/>
    <x v="2640"/>
    <x v="2635"/>
  </r>
  <r>
    <x v="2657"/>
    <x v="856"/>
    <x v="367"/>
    <x v="367"/>
    <x v="1"/>
    <x v="229"/>
    <x v="1"/>
    <x v="3"/>
    <x v="2593"/>
    <x v="12"/>
    <x v="1"/>
    <x v="1"/>
    <x v="1"/>
    <x v="2641"/>
    <x v="2636"/>
  </r>
  <r>
    <x v="2658"/>
    <x v="857"/>
    <x v="520"/>
    <x v="520"/>
    <x v="0"/>
    <x v="318"/>
    <x v="1"/>
    <x v="4"/>
    <x v="766"/>
    <x v="19"/>
    <x v="2"/>
    <x v="2"/>
    <x v="4"/>
    <x v="2642"/>
    <x v="2637"/>
  </r>
  <r>
    <x v="2659"/>
    <x v="858"/>
    <x v="281"/>
    <x v="281"/>
    <x v="0"/>
    <x v="180"/>
    <x v="1"/>
    <x v="6"/>
    <x v="2594"/>
    <x v="21"/>
    <x v="1"/>
    <x v="2"/>
    <x v="5"/>
    <x v="2643"/>
    <x v="2638"/>
  </r>
  <r>
    <x v="2660"/>
    <x v="858"/>
    <x v="228"/>
    <x v="228"/>
    <x v="0"/>
    <x v="151"/>
    <x v="2"/>
    <x v="0"/>
    <x v="2595"/>
    <x v="32"/>
    <x v="0"/>
    <x v="0"/>
    <x v="9"/>
    <x v="2644"/>
    <x v="2639"/>
  </r>
  <r>
    <x v="2661"/>
    <x v="858"/>
    <x v="881"/>
    <x v="881"/>
    <x v="1"/>
    <x v="117"/>
    <x v="3"/>
    <x v="4"/>
    <x v="2596"/>
    <x v="12"/>
    <x v="1"/>
    <x v="2"/>
    <x v="21"/>
    <x v="2645"/>
    <x v="2640"/>
  </r>
  <r>
    <x v="2662"/>
    <x v="858"/>
    <x v="237"/>
    <x v="237"/>
    <x v="0"/>
    <x v="155"/>
    <x v="0"/>
    <x v="3"/>
    <x v="2597"/>
    <x v="29"/>
    <x v="0"/>
    <x v="1"/>
    <x v="6"/>
    <x v="2646"/>
    <x v="2641"/>
  </r>
  <r>
    <x v="2663"/>
    <x v="859"/>
    <x v="101"/>
    <x v="101"/>
    <x v="0"/>
    <x v="73"/>
    <x v="0"/>
    <x v="5"/>
    <x v="2598"/>
    <x v="35"/>
    <x v="2"/>
    <x v="1"/>
    <x v="10"/>
    <x v="2647"/>
    <x v="2642"/>
  </r>
  <r>
    <x v="2664"/>
    <x v="859"/>
    <x v="665"/>
    <x v="665"/>
    <x v="1"/>
    <x v="2"/>
    <x v="2"/>
    <x v="0"/>
    <x v="2599"/>
    <x v="16"/>
    <x v="1"/>
    <x v="2"/>
    <x v="40"/>
    <x v="2648"/>
    <x v="2643"/>
  </r>
  <r>
    <x v="2665"/>
    <x v="859"/>
    <x v="898"/>
    <x v="898"/>
    <x v="0"/>
    <x v="528"/>
    <x v="3"/>
    <x v="5"/>
    <x v="2600"/>
    <x v="28"/>
    <x v="0"/>
    <x v="2"/>
    <x v="40"/>
    <x v="2649"/>
    <x v="2644"/>
  </r>
  <r>
    <x v="2666"/>
    <x v="860"/>
    <x v="845"/>
    <x v="845"/>
    <x v="1"/>
    <x v="0"/>
    <x v="1"/>
    <x v="0"/>
    <x v="2601"/>
    <x v="4"/>
    <x v="1"/>
    <x v="2"/>
    <x v="13"/>
    <x v="2650"/>
    <x v="2645"/>
  </r>
  <r>
    <x v="2667"/>
    <x v="860"/>
    <x v="848"/>
    <x v="848"/>
    <x v="1"/>
    <x v="2"/>
    <x v="2"/>
    <x v="0"/>
    <x v="2602"/>
    <x v="16"/>
    <x v="0"/>
    <x v="1"/>
    <x v="10"/>
    <x v="2651"/>
    <x v="2646"/>
  </r>
  <r>
    <x v="2668"/>
    <x v="861"/>
    <x v="860"/>
    <x v="860"/>
    <x v="0"/>
    <x v="511"/>
    <x v="1"/>
    <x v="4"/>
    <x v="2603"/>
    <x v="0"/>
    <x v="2"/>
    <x v="1"/>
    <x v="18"/>
    <x v="2652"/>
    <x v="2647"/>
  </r>
  <r>
    <x v="2669"/>
    <x v="861"/>
    <x v="740"/>
    <x v="740"/>
    <x v="0"/>
    <x v="447"/>
    <x v="2"/>
    <x v="6"/>
    <x v="2604"/>
    <x v="32"/>
    <x v="2"/>
    <x v="1"/>
    <x v="25"/>
    <x v="2653"/>
    <x v="2648"/>
  </r>
  <r>
    <x v="2670"/>
    <x v="861"/>
    <x v="894"/>
    <x v="894"/>
    <x v="0"/>
    <x v="9"/>
    <x v="1"/>
    <x v="3"/>
    <x v="2605"/>
    <x v="28"/>
    <x v="0"/>
    <x v="2"/>
    <x v="15"/>
    <x v="2654"/>
    <x v="2649"/>
  </r>
  <r>
    <x v="2671"/>
    <x v="861"/>
    <x v="41"/>
    <x v="41"/>
    <x v="1"/>
    <x v="31"/>
    <x v="1"/>
    <x v="3"/>
    <x v="2606"/>
    <x v="13"/>
    <x v="0"/>
    <x v="1"/>
    <x v="31"/>
    <x v="2655"/>
    <x v="2650"/>
  </r>
  <r>
    <x v="2672"/>
    <x v="862"/>
    <x v="620"/>
    <x v="620"/>
    <x v="1"/>
    <x v="9"/>
    <x v="0"/>
    <x v="5"/>
    <x v="2607"/>
    <x v="22"/>
    <x v="2"/>
    <x v="1"/>
    <x v="6"/>
    <x v="2656"/>
    <x v="2651"/>
  </r>
  <r>
    <x v="2673"/>
    <x v="862"/>
    <x v="145"/>
    <x v="145"/>
    <x v="0"/>
    <x v="97"/>
    <x v="0"/>
    <x v="2"/>
    <x v="2608"/>
    <x v="26"/>
    <x v="1"/>
    <x v="0"/>
    <x v="0"/>
    <x v="2657"/>
    <x v="2652"/>
  </r>
  <r>
    <x v="2674"/>
    <x v="863"/>
    <x v="122"/>
    <x v="122"/>
    <x v="1"/>
    <x v="85"/>
    <x v="3"/>
    <x v="2"/>
    <x v="2609"/>
    <x v="20"/>
    <x v="2"/>
    <x v="2"/>
    <x v="13"/>
    <x v="2658"/>
    <x v="2653"/>
  </r>
  <r>
    <x v="2675"/>
    <x v="863"/>
    <x v="282"/>
    <x v="282"/>
    <x v="1"/>
    <x v="48"/>
    <x v="2"/>
    <x v="1"/>
    <x v="2610"/>
    <x v="5"/>
    <x v="2"/>
    <x v="2"/>
    <x v="35"/>
    <x v="2659"/>
    <x v="2654"/>
  </r>
  <r>
    <x v="2676"/>
    <x v="863"/>
    <x v="632"/>
    <x v="632"/>
    <x v="0"/>
    <x v="48"/>
    <x v="1"/>
    <x v="6"/>
    <x v="157"/>
    <x v="32"/>
    <x v="0"/>
    <x v="2"/>
    <x v="39"/>
    <x v="2660"/>
    <x v="2655"/>
  </r>
  <r>
    <x v="2677"/>
    <x v="863"/>
    <x v="6"/>
    <x v="6"/>
    <x v="0"/>
    <x v="5"/>
    <x v="1"/>
    <x v="3"/>
    <x v="2611"/>
    <x v="19"/>
    <x v="1"/>
    <x v="1"/>
    <x v="33"/>
    <x v="2661"/>
    <x v="2656"/>
  </r>
  <r>
    <x v="2678"/>
    <x v="863"/>
    <x v="257"/>
    <x v="257"/>
    <x v="1"/>
    <x v="164"/>
    <x v="3"/>
    <x v="3"/>
    <x v="2612"/>
    <x v="19"/>
    <x v="0"/>
    <x v="2"/>
    <x v="13"/>
    <x v="2662"/>
    <x v="2657"/>
  </r>
  <r>
    <x v="2679"/>
    <x v="863"/>
    <x v="771"/>
    <x v="771"/>
    <x v="0"/>
    <x v="9"/>
    <x v="2"/>
    <x v="2"/>
    <x v="2613"/>
    <x v="6"/>
    <x v="2"/>
    <x v="2"/>
    <x v="22"/>
    <x v="2663"/>
    <x v="2658"/>
  </r>
  <r>
    <x v="2680"/>
    <x v="864"/>
    <x v="631"/>
    <x v="631"/>
    <x v="0"/>
    <x v="385"/>
    <x v="1"/>
    <x v="0"/>
    <x v="2614"/>
    <x v="35"/>
    <x v="1"/>
    <x v="1"/>
    <x v="6"/>
    <x v="2664"/>
    <x v="2659"/>
  </r>
  <r>
    <x v="2681"/>
    <x v="864"/>
    <x v="819"/>
    <x v="819"/>
    <x v="1"/>
    <x v="494"/>
    <x v="0"/>
    <x v="0"/>
    <x v="2615"/>
    <x v="23"/>
    <x v="0"/>
    <x v="2"/>
    <x v="21"/>
    <x v="2665"/>
    <x v="2660"/>
  </r>
  <r>
    <x v="2682"/>
    <x v="864"/>
    <x v="821"/>
    <x v="821"/>
    <x v="1"/>
    <x v="495"/>
    <x v="1"/>
    <x v="6"/>
    <x v="2616"/>
    <x v="26"/>
    <x v="2"/>
    <x v="2"/>
    <x v="4"/>
    <x v="2666"/>
    <x v="2661"/>
  </r>
  <r>
    <x v="2683"/>
    <x v="865"/>
    <x v="331"/>
    <x v="331"/>
    <x v="1"/>
    <x v="206"/>
    <x v="3"/>
    <x v="4"/>
    <x v="2617"/>
    <x v="17"/>
    <x v="0"/>
    <x v="1"/>
    <x v="14"/>
    <x v="2667"/>
    <x v="2662"/>
  </r>
  <r>
    <x v="2684"/>
    <x v="865"/>
    <x v="488"/>
    <x v="488"/>
    <x v="1"/>
    <x v="9"/>
    <x v="2"/>
    <x v="0"/>
    <x v="2618"/>
    <x v="11"/>
    <x v="0"/>
    <x v="2"/>
    <x v="5"/>
    <x v="2668"/>
    <x v="2663"/>
  </r>
  <r>
    <x v="2685"/>
    <x v="865"/>
    <x v="219"/>
    <x v="219"/>
    <x v="0"/>
    <x v="144"/>
    <x v="1"/>
    <x v="6"/>
    <x v="2619"/>
    <x v="13"/>
    <x v="1"/>
    <x v="2"/>
    <x v="23"/>
    <x v="2669"/>
    <x v="2664"/>
  </r>
  <r>
    <x v="2686"/>
    <x v="865"/>
    <x v="499"/>
    <x v="499"/>
    <x v="1"/>
    <x v="305"/>
    <x v="1"/>
    <x v="4"/>
    <x v="2620"/>
    <x v="17"/>
    <x v="2"/>
    <x v="2"/>
    <x v="3"/>
    <x v="2670"/>
    <x v="2665"/>
  </r>
  <r>
    <x v="2687"/>
    <x v="865"/>
    <x v="419"/>
    <x v="419"/>
    <x v="1"/>
    <x v="259"/>
    <x v="3"/>
    <x v="3"/>
    <x v="2621"/>
    <x v="4"/>
    <x v="2"/>
    <x v="0"/>
    <x v="0"/>
    <x v="2671"/>
    <x v="2666"/>
  </r>
  <r>
    <x v="2688"/>
    <x v="866"/>
    <x v="936"/>
    <x v="936"/>
    <x v="0"/>
    <x v="547"/>
    <x v="1"/>
    <x v="0"/>
    <x v="2622"/>
    <x v="21"/>
    <x v="2"/>
    <x v="2"/>
    <x v="7"/>
    <x v="2672"/>
    <x v="2667"/>
  </r>
  <r>
    <x v="2689"/>
    <x v="866"/>
    <x v="572"/>
    <x v="572"/>
    <x v="0"/>
    <x v="230"/>
    <x v="0"/>
    <x v="1"/>
    <x v="2623"/>
    <x v="7"/>
    <x v="2"/>
    <x v="1"/>
    <x v="20"/>
    <x v="2673"/>
    <x v="2668"/>
  </r>
  <r>
    <x v="2690"/>
    <x v="866"/>
    <x v="213"/>
    <x v="213"/>
    <x v="0"/>
    <x v="0"/>
    <x v="1"/>
    <x v="4"/>
    <x v="2624"/>
    <x v="3"/>
    <x v="2"/>
    <x v="0"/>
    <x v="30"/>
    <x v="2674"/>
    <x v="2669"/>
  </r>
  <r>
    <x v="2691"/>
    <x v="866"/>
    <x v="704"/>
    <x v="704"/>
    <x v="0"/>
    <x v="430"/>
    <x v="1"/>
    <x v="3"/>
    <x v="2625"/>
    <x v="15"/>
    <x v="0"/>
    <x v="1"/>
    <x v="14"/>
    <x v="2675"/>
    <x v="2670"/>
  </r>
  <r>
    <x v="2692"/>
    <x v="866"/>
    <x v="654"/>
    <x v="654"/>
    <x v="1"/>
    <x v="398"/>
    <x v="2"/>
    <x v="4"/>
    <x v="2626"/>
    <x v="17"/>
    <x v="2"/>
    <x v="1"/>
    <x v="27"/>
    <x v="2676"/>
    <x v="2671"/>
  </r>
  <r>
    <x v="2693"/>
    <x v="866"/>
    <x v="275"/>
    <x v="275"/>
    <x v="1"/>
    <x v="175"/>
    <x v="2"/>
    <x v="1"/>
    <x v="2627"/>
    <x v="23"/>
    <x v="2"/>
    <x v="0"/>
    <x v="0"/>
    <x v="2677"/>
    <x v="2672"/>
  </r>
  <r>
    <x v="2694"/>
    <x v="867"/>
    <x v="876"/>
    <x v="876"/>
    <x v="0"/>
    <x v="0"/>
    <x v="2"/>
    <x v="3"/>
    <x v="2628"/>
    <x v="5"/>
    <x v="1"/>
    <x v="2"/>
    <x v="7"/>
    <x v="2678"/>
    <x v="2673"/>
  </r>
  <r>
    <x v="2695"/>
    <x v="867"/>
    <x v="218"/>
    <x v="218"/>
    <x v="0"/>
    <x v="48"/>
    <x v="2"/>
    <x v="5"/>
    <x v="2629"/>
    <x v="29"/>
    <x v="1"/>
    <x v="2"/>
    <x v="23"/>
    <x v="2679"/>
    <x v="2674"/>
  </r>
  <r>
    <x v="2696"/>
    <x v="867"/>
    <x v="824"/>
    <x v="824"/>
    <x v="1"/>
    <x v="497"/>
    <x v="2"/>
    <x v="2"/>
    <x v="2630"/>
    <x v="10"/>
    <x v="1"/>
    <x v="1"/>
    <x v="2"/>
    <x v="2680"/>
    <x v="2675"/>
  </r>
  <r>
    <x v="2697"/>
    <x v="867"/>
    <x v="215"/>
    <x v="215"/>
    <x v="0"/>
    <x v="9"/>
    <x v="2"/>
    <x v="1"/>
    <x v="2631"/>
    <x v="4"/>
    <x v="2"/>
    <x v="2"/>
    <x v="13"/>
    <x v="2681"/>
    <x v="2676"/>
  </r>
  <r>
    <x v="2698"/>
    <x v="868"/>
    <x v="7"/>
    <x v="7"/>
    <x v="1"/>
    <x v="6"/>
    <x v="1"/>
    <x v="3"/>
    <x v="2632"/>
    <x v="6"/>
    <x v="0"/>
    <x v="1"/>
    <x v="37"/>
    <x v="2682"/>
    <x v="2677"/>
  </r>
  <r>
    <x v="2699"/>
    <x v="868"/>
    <x v="14"/>
    <x v="14"/>
    <x v="0"/>
    <x v="11"/>
    <x v="3"/>
    <x v="3"/>
    <x v="2633"/>
    <x v="7"/>
    <x v="1"/>
    <x v="1"/>
    <x v="33"/>
    <x v="2683"/>
    <x v="2678"/>
  </r>
  <r>
    <x v="2700"/>
    <x v="868"/>
    <x v="1"/>
    <x v="1"/>
    <x v="0"/>
    <x v="1"/>
    <x v="1"/>
    <x v="6"/>
    <x v="2634"/>
    <x v="27"/>
    <x v="1"/>
    <x v="1"/>
    <x v="29"/>
    <x v="2684"/>
    <x v="2679"/>
  </r>
  <r>
    <x v="2701"/>
    <x v="868"/>
    <x v="107"/>
    <x v="107"/>
    <x v="1"/>
    <x v="55"/>
    <x v="3"/>
    <x v="0"/>
    <x v="2635"/>
    <x v="27"/>
    <x v="2"/>
    <x v="2"/>
    <x v="35"/>
    <x v="2685"/>
    <x v="2680"/>
  </r>
  <r>
    <x v="2702"/>
    <x v="869"/>
    <x v="699"/>
    <x v="699"/>
    <x v="0"/>
    <x v="48"/>
    <x v="0"/>
    <x v="1"/>
    <x v="2636"/>
    <x v="9"/>
    <x v="2"/>
    <x v="2"/>
    <x v="4"/>
    <x v="2686"/>
    <x v="2681"/>
  </r>
  <r>
    <x v="2703"/>
    <x v="869"/>
    <x v="495"/>
    <x v="495"/>
    <x v="0"/>
    <x v="9"/>
    <x v="1"/>
    <x v="2"/>
    <x v="2637"/>
    <x v="7"/>
    <x v="2"/>
    <x v="1"/>
    <x v="27"/>
    <x v="2687"/>
    <x v="2682"/>
  </r>
  <r>
    <x v="2704"/>
    <x v="869"/>
    <x v="892"/>
    <x v="892"/>
    <x v="0"/>
    <x v="526"/>
    <x v="1"/>
    <x v="0"/>
    <x v="2638"/>
    <x v="22"/>
    <x v="1"/>
    <x v="2"/>
    <x v="4"/>
    <x v="2688"/>
    <x v="2683"/>
  </r>
  <r>
    <x v="2705"/>
    <x v="870"/>
    <x v="307"/>
    <x v="307"/>
    <x v="1"/>
    <x v="9"/>
    <x v="0"/>
    <x v="6"/>
    <x v="2639"/>
    <x v="7"/>
    <x v="2"/>
    <x v="1"/>
    <x v="29"/>
    <x v="2689"/>
    <x v="2684"/>
  </r>
  <r>
    <x v="2706"/>
    <x v="870"/>
    <x v="207"/>
    <x v="207"/>
    <x v="1"/>
    <x v="135"/>
    <x v="3"/>
    <x v="3"/>
    <x v="2108"/>
    <x v="26"/>
    <x v="0"/>
    <x v="1"/>
    <x v="1"/>
    <x v="2690"/>
    <x v="2685"/>
  </r>
  <r>
    <x v="2707"/>
    <x v="871"/>
    <x v="681"/>
    <x v="681"/>
    <x v="0"/>
    <x v="415"/>
    <x v="2"/>
    <x v="6"/>
    <x v="2640"/>
    <x v="31"/>
    <x v="1"/>
    <x v="1"/>
    <x v="12"/>
    <x v="2691"/>
    <x v="2686"/>
  </r>
  <r>
    <x v="2708"/>
    <x v="872"/>
    <x v="759"/>
    <x v="759"/>
    <x v="1"/>
    <x v="458"/>
    <x v="1"/>
    <x v="5"/>
    <x v="1747"/>
    <x v="29"/>
    <x v="2"/>
    <x v="2"/>
    <x v="13"/>
    <x v="2692"/>
    <x v="2687"/>
  </r>
  <r>
    <x v="2709"/>
    <x v="872"/>
    <x v="623"/>
    <x v="623"/>
    <x v="1"/>
    <x v="0"/>
    <x v="2"/>
    <x v="1"/>
    <x v="2641"/>
    <x v="16"/>
    <x v="2"/>
    <x v="2"/>
    <x v="38"/>
    <x v="2693"/>
    <x v="2688"/>
  </r>
  <r>
    <x v="2710"/>
    <x v="872"/>
    <x v="442"/>
    <x v="442"/>
    <x v="1"/>
    <x v="275"/>
    <x v="2"/>
    <x v="4"/>
    <x v="2642"/>
    <x v="9"/>
    <x v="1"/>
    <x v="2"/>
    <x v="7"/>
    <x v="2694"/>
    <x v="2689"/>
  </r>
  <r>
    <x v="2711"/>
    <x v="872"/>
    <x v="635"/>
    <x v="635"/>
    <x v="1"/>
    <x v="388"/>
    <x v="0"/>
    <x v="3"/>
    <x v="2643"/>
    <x v="0"/>
    <x v="2"/>
    <x v="2"/>
    <x v="36"/>
    <x v="2695"/>
    <x v="2690"/>
  </r>
  <r>
    <x v="2712"/>
    <x v="872"/>
    <x v="330"/>
    <x v="330"/>
    <x v="1"/>
    <x v="0"/>
    <x v="3"/>
    <x v="5"/>
    <x v="2644"/>
    <x v="23"/>
    <x v="2"/>
    <x v="2"/>
    <x v="13"/>
    <x v="2696"/>
    <x v="2691"/>
  </r>
  <r>
    <x v="2713"/>
    <x v="873"/>
    <x v="249"/>
    <x v="249"/>
    <x v="1"/>
    <x v="161"/>
    <x v="2"/>
    <x v="6"/>
    <x v="2645"/>
    <x v="30"/>
    <x v="1"/>
    <x v="0"/>
    <x v="0"/>
    <x v="2697"/>
    <x v="2692"/>
  </r>
  <r>
    <x v="2714"/>
    <x v="874"/>
    <x v="15"/>
    <x v="15"/>
    <x v="1"/>
    <x v="9"/>
    <x v="0"/>
    <x v="0"/>
    <x v="2538"/>
    <x v="4"/>
    <x v="1"/>
    <x v="2"/>
    <x v="26"/>
    <x v="2698"/>
    <x v="2580"/>
  </r>
  <r>
    <x v="2715"/>
    <x v="874"/>
    <x v="937"/>
    <x v="937"/>
    <x v="0"/>
    <x v="548"/>
    <x v="1"/>
    <x v="0"/>
    <x v="2509"/>
    <x v="17"/>
    <x v="0"/>
    <x v="1"/>
    <x v="18"/>
    <x v="2699"/>
    <x v="2693"/>
  </r>
  <r>
    <x v="2716"/>
    <x v="874"/>
    <x v="670"/>
    <x v="670"/>
    <x v="0"/>
    <x v="5"/>
    <x v="1"/>
    <x v="2"/>
    <x v="2646"/>
    <x v="28"/>
    <x v="1"/>
    <x v="2"/>
    <x v="8"/>
    <x v="2700"/>
    <x v="2694"/>
  </r>
  <r>
    <x v="2717"/>
    <x v="874"/>
    <x v="938"/>
    <x v="938"/>
    <x v="0"/>
    <x v="549"/>
    <x v="2"/>
    <x v="6"/>
    <x v="2647"/>
    <x v="13"/>
    <x v="0"/>
    <x v="2"/>
    <x v="36"/>
    <x v="2701"/>
    <x v="2695"/>
  </r>
  <r>
    <x v="2718"/>
    <x v="875"/>
    <x v="569"/>
    <x v="569"/>
    <x v="0"/>
    <x v="5"/>
    <x v="0"/>
    <x v="0"/>
    <x v="2648"/>
    <x v="21"/>
    <x v="1"/>
    <x v="2"/>
    <x v="11"/>
    <x v="2702"/>
    <x v="2696"/>
  </r>
  <r>
    <x v="2719"/>
    <x v="875"/>
    <x v="300"/>
    <x v="300"/>
    <x v="1"/>
    <x v="0"/>
    <x v="2"/>
    <x v="2"/>
    <x v="1313"/>
    <x v="13"/>
    <x v="1"/>
    <x v="2"/>
    <x v="11"/>
    <x v="2703"/>
    <x v="2697"/>
  </r>
  <r>
    <x v="2720"/>
    <x v="875"/>
    <x v="467"/>
    <x v="467"/>
    <x v="0"/>
    <x v="289"/>
    <x v="2"/>
    <x v="6"/>
    <x v="2649"/>
    <x v="10"/>
    <x v="0"/>
    <x v="1"/>
    <x v="12"/>
    <x v="228"/>
    <x v="2698"/>
  </r>
  <r>
    <x v="2721"/>
    <x v="876"/>
    <x v="58"/>
    <x v="58"/>
    <x v="1"/>
    <x v="46"/>
    <x v="1"/>
    <x v="1"/>
    <x v="2650"/>
    <x v="13"/>
    <x v="2"/>
    <x v="1"/>
    <x v="12"/>
    <x v="2704"/>
    <x v="2699"/>
  </r>
  <r>
    <x v="2722"/>
    <x v="877"/>
    <x v="877"/>
    <x v="877"/>
    <x v="0"/>
    <x v="5"/>
    <x v="3"/>
    <x v="3"/>
    <x v="2651"/>
    <x v="24"/>
    <x v="1"/>
    <x v="2"/>
    <x v="15"/>
    <x v="2705"/>
    <x v="2700"/>
  </r>
  <r>
    <x v="2723"/>
    <x v="877"/>
    <x v="767"/>
    <x v="767"/>
    <x v="0"/>
    <x v="5"/>
    <x v="1"/>
    <x v="2"/>
    <x v="2390"/>
    <x v="27"/>
    <x v="1"/>
    <x v="1"/>
    <x v="27"/>
    <x v="2706"/>
    <x v="2701"/>
  </r>
  <r>
    <x v="2724"/>
    <x v="877"/>
    <x v="245"/>
    <x v="245"/>
    <x v="1"/>
    <x v="9"/>
    <x v="2"/>
    <x v="0"/>
    <x v="2652"/>
    <x v="2"/>
    <x v="0"/>
    <x v="2"/>
    <x v="40"/>
    <x v="2707"/>
    <x v="2702"/>
  </r>
  <r>
    <x v="2725"/>
    <x v="877"/>
    <x v="788"/>
    <x v="788"/>
    <x v="0"/>
    <x v="474"/>
    <x v="3"/>
    <x v="4"/>
    <x v="2653"/>
    <x v="15"/>
    <x v="2"/>
    <x v="1"/>
    <x v="10"/>
    <x v="2708"/>
    <x v="2703"/>
  </r>
  <r>
    <x v="2726"/>
    <x v="877"/>
    <x v="454"/>
    <x v="454"/>
    <x v="0"/>
    <x v="283"/>
    <x v="3"/>
    <x v="6"/>
    <x v="2654"/>
    <x v="3"/>
    <x v="1"/>
    <x v="2"/>
    <x v="5"/>
    <x v="2709"/>
    <x v="2704"/>
  </r>
  <r>
    <x v="2727"/>
    <x v="877"/>
    <x v="262"/>
    <x v="262"/>
    <x v="1"/>
    <x v="168"/>
    <x v="0"/>
    <x v="1"/>
    <x v="2655"/>
    <x v="18"/>
    <x v="2"/>
    <x v="2"/>
    <x v="35"/>
    <x v="2710"/>
    <x v="2705"/>
  </r>
  <r>
    <x v="2728"/>
    <x v="878"/>
    <x v="394"/>
    <x v="394"/>
    <x v="1"/>
    <x v="9"/>
    <x v="3"/>
    <x v="4"/>
    <x v="2656"/>
    <x v="12"/>
    <x v="0"/>
    <x v="1"/>
    <x v="33"/>
    <x v="2711"/>
    <x v="2706"/>
  </r>
  <r>
    <x v="2729"/>
    <x v="878"/>
    <x v="320"/>
    <x v="320"/>
    <x v="1"/>
    <x v="201"/>
    <x v="2"/>
    <x v="4"/>
    <x v="2657"/>
    <x v="17"/>
    <x v="1"/>
    <x v="1"/>
    <x v="16"/>
    <x v="2712"/>
    <x v="2707"/>
  </r>
  <r>
    <x v="2730"/>
    <x v="878"/>
    <x v="792"/>
    <x v="792"/>
    <x v="1"/>
    <x v="477"/>
    <x v="0"/>
    <x v="1"/>
    <x v="2658"/>
    <x v="32"/>
    <x v="0"/>
    <x v="1"/>
    <x v="32"/>
    <x v="2713"/>
    <x v="2708"/>
  </r>
  <r>
    <x v="2731"/>
    <x v="878"/>
    <x v="145"/>
    <x v="145"/>
    <x v="0"/>
    <x v="97"/>
    <x v="2"/>
    <x v="3"/>
    <x v="2659"/>
    <x v="34"/>
    <x v="1"/>
    <x v="0"/>
    <x v="0"/>
    <x v="2714"/>
    <x v="2709"/>
  </r>
  <r>
    <x v="2732"/>
    <x v="879"/>
    <x v="470"/>
    <x v="470"/>
    <x v="0"/>
    <x v="9"/>
    <x v="1"/>
    <x v="4"/>
    <x v="2660"/>
    <x v="26"/>
    <x v="1"/>
    <x v="0"/>
    <x v="0"/>
    <x v="2715"/>
    <x v="2710"/>
  </r>
  <r>
    <x v="2733"/>
    <x v="879"/>
    <x v="939"/>
    <x v="939"/>
    <x v="0"/>
    <x v="550"/>
    <x v="2"/>
    <x v="3"/>
    <x v="94"/>
    <x v="19"/>
    <x v="1"/>
    <x v="1"/>
    <x v="29"/>
    <x v="2716"/>
    <x v="2711"/>
  </r>
  <r>
    <x v="2734"/>
    <x v="879"/>
    <x v="428"/>
    <x v="428"/>
    <x v="1"/>
    <x v="5"/>
    <x v="1"/>
    <x v="4"/>
    <x v="2661"/>
    <x v="30"/>
    <x v="1"/>
    <x v="2"/>
    <x v="21"/>
    <x v="2717"/>
    <x v="2712"/>
  </r>
  <r>
    <x v="2735"/>
    <x v="879"/>
    <x v="327"/>
    <x v="327"/>
    <x v="1"/>
    <x v="203"/>
    <x v="1"/>
    <x v="5"/>
    <x v="1926"/>
    <x v="29"/>
    <x v="1"/>
    <x v="0"/>
    <x v="9"/>
    <x v="2718"/>
    <x v="2713"/>
  </r>
  <r>
    <x v="2736"/>
    <x v="880"/>
    <x v="438"/>
    <x v="438"/>
    <x v="0"/>
    <x v="272"/>
    <x v="2"/>
    <x v="3"/>
    <x v="2662"/>
    <x v="5"/>
    <x v="1"/>
    <x v="2"/>
    <x v="26"/>
    <x v="2719"/>
    <x v="2714"/>
  </r>
  <r>
    <x v="2737"/>
    <x v="880"/>
    <x v="196"/>
    <x v="196"/>
    <x v="0"/>
    <x v="127"/>
    <x v="0"/>
    <x v="1"/>
    <x v="2663"/>
    <x v="24"/>
    <x v="2"/>
    <x v="2"/>
    <x v="19"/>
    <x v="2720"/>
    <x v="2715"/>
  </r>
  <r>
    <x v="2738"/>
    <x v="880"/>
    <x v="140"/>
    <x v="140"/>
    <x v="0"/>
    <x v="9"/>
    <x v="2"/>
    <x v="6"/>
    <x v="2664"/>
    <x v="26"/>
    <x v="1"/>
    <x v="1"/>
    <x v="2"/>
    <x v="2721"/>
    <x v="2716"/>
  </r>
  <r>
    <x v="2739"/>
    <x v="880"/>
    <x v="446"/>
    <x v="446"/>
    <x v="1"/>
    <x v="279"/>
    <x v="2"/>
    <x v="1"/>
    <x v="2665"/>
    <x v="32"/>
    <x v="1"/>
    <x v="2"/>
    <x v="24"/>
    <x v="2722"/>
    <x v="2717"/>
  </r>
  <r>
    <x v="2740"/>
    <x v="881"/>
    <x v="349"/>
    <x v="349"/>
    <x v="1"/>
    <x v="218"/>
    <x v="1"/>
    <x v="2"/>
    <x v="2666"/>
    <x v="5"/>
    <x v="2"/>
    <x v="2"/>
    <x v="40"/>
    <x v="2723"/>
    <x v="2718"/>
  </r>
  <r>
    <x v="2741"/>
    <x v="881"/>
    <x v="644"/>
    <x v="644"/>
    <x v="0"/>
    <x v="48"/>
    <x v="3"/>
    <x v="1"/>
    <x v="2495"/>
    <x v="3"/>
    <x v="1"/>
    <x v="2"/>
    <x v="23"/>
    <x v="2724"/>
    <x v="2719"/>
  </r>
  <r>
    <x v="2742"/>
    <x v="881"/>
    <x v="221"/>
    <x v="221"/>
    <x v="0"/>
    <x v="146"/>
    <x v="0"/>
    <x v="5"/>
    <x v="2667"/>
    <x v="32"/>
    <x v="2"/>
    <x v="1"/>
    <x v="31"/>
    <x v="2725"/>
    <x v="2720"/>
  </r>
  <r>
    <x v="2743"/>
    <x v="881"/>
    <x v="597"/>
    <x v="597"/>
    <x v="0"/>
    <x v="366"/>
    <x v="2"/>
    <x v="6"/>
    <x v="2668"/>
    <x v="15"/>
    <x v="2"/>
    <x v="2"/>
    <x v="11"/>
    <x v="2726"/>
    <x v="2721"/>
  </r>
  <r>
    <x v="2744"/>
    <x v="881"/>
    <x v="513"/>
    <x v="513"/>
    <x v="0"/>
    <x v="2"/>
    <x v="3"/>
    <x v="0"/>
    <x v="2669"/>
    <x v="18"/>
    <x v="2"/>
    <x v="2"/>
    <x v="11"/>
    <x v="2727"/>
    <x v="2722"/>
  </r>
  <r>
    <x v="2745"/>
    <x v="881"/>
    <x v="38"/>
    <x v="38"/>
    <x v="0"/>
    <x v="28"/>
    <x v="3"/>
    <x v="1"/>
    <x v="2670"/>
    <x v="12"/>
    <x v="2"/>
    <x v="0"/>
    <x v="30"/>
    <x v="2728"/>
    <x v="2723"/>
  </r>
  <r>
    <x v="2746"/>
    <x v="881"/>
    <x v="247"/>
    <x v="247"/>
    <x v="0"/>
    <x v="5"/>
    <x v="2"/>
    <x v="6"/>
    <x v="2671"/>
    <x v="32"/>
    <x v="1"/>
    <x v="0"/>
    <x v="30"/>
    <x v="2729"/>
    <x v="2724"/>
  </r>
  <r>
    <x v="2747"/>
    <x v="882"/>
    <x v="197"/>
    <x v="197"/>
    <x v="0"/>
    <x v="128"/>
    <x v="3"/>
    <x v="3"/>
    <x v="2672"/>
    <x v="13"/>
    <x v="2"/>
    <x v="2"/>
    <x v="4"/>
    <x v="2730"/>
    <x v="2725"/>
  </r>
  <r>
    <x v="2748"/>
    <x v="882"/>
    <x v="81"/>
    <x v="81"/>
    <x v="0"/>
    <x v="62"/>
    <x v="2"/>
    <x v="3"/>
    <x v="2673"/>
    <x v="0"/>
    <x v="1"/>
    <x v="1"/>
    <x v="32"/>
    <x v="2731"/>
    <x v="2726"/>
  </r>
  <r>
    <x v="2749"/>
    <x v="882"/>
    <x v="438"/>
    <x v="438"/>
    <x v="0"/>
    <x v="272"/>
    <x v="2"/>
    <x v="0"/>
    <x v="2674"/>
    <x v="19"/>
    <x v="2"/>
    <x v="0"/>
    <x v="9"/>
    <x v="2732"/>
    <x v="2727"/>
  </r>
  <r>
    <x v="2750"/>
    <x v="882"/>
    <x v="940"/>
    <x v="940"/>
    <x v="0"/>
    <x v="551"/>
    <x v="3"/>
    <x v="1"/>
    <x v="2675"/>
    <x v="20"/>
    <x v="2"/>
    <x v="2"/>
    <x v="36"/>
    <x v="2733"/>
    <x v="2515"/>
  </r>
  <r>
    <x v="2751"/>
    <x v="882"/>
    <x v="325"/>
    <x v="325"/>
    <x v="1"/>
    <x v="9"/>
    <x v="1"/>
    <x v="5"/>
    <x v="2676"/>
    <x v="26"/>
    <x v="2"/>
    <x v="1"/>
    <x v="2"/>
    <x v="2734"/>
    <x v="2728"/>
  </r>
  <r>
    <x v="2752"/>
    <x v="882"/>
    <x v="118"/>
    <x v="118"/>
    <x v="0"/>
    <x v="82"/>
    <x v="1"/>
    <x v="5"/>
    <x v="2677"/>
    <x v="1"/>
    <x v="0"/>
    <x v="2"/>
    <x v="15"/>
    <x v="2735"/>
    <x v="2729"/>
  </r>
  <r>
    <x v="2753"/>
    <x v="883"/>
    <x v="830"/>
    <x v="830"/>
    <x v="0"/>
    <x v="9"/>
    <x v="3"/>
    <x v="4"/>
    <x v="2678"/>
    <x v="15"/>
    <x v="1"/>
    <x v="1"/>
    <x v="37"/>
    <x v="2736"/>
    <x v="2730"/>
  </r>
  <r>
    <x v="2754"/>
    <x v="883"/>
    <x v="95"/>
    <x v="95"/>
    <x v="1"/>
    <x v="48"/>
    <x v="2"/>
    <x v="2"/>
    <x v="2679"/>
    <x v="11"/>
    <x v="2"/>
    <x v="0"/>
    <x v="9"/>
    <x v="2737"/>
    <x v="2731"/>
  </r>
  <r>
    <x v="2755"/>
    <x v="883"/>
    <x v="470"/>
    <x v="470"/>
    <x v="0"/>
    <x v="9"/>
    <x v="2"/>
    <x v="4"/>
    <x v="2680"/>
    <x v="14"/>
    <x v="1"/>
    <x v="2"/>
    <x v="39"/>
    <x v="2738"/>
    <x v="2732"/>
  </r>
  <r>
    <x v="2756"/>
    <x v="883"/>
    <x v="535"/>
    <x v="535"/>
    <x v="0"/>
    <x v="324"/>
    <x v="3"/>
    <x v="6"/>
    <x v="2681"/>
    <x v="21"/>
    <x v="1"/>
    <x v="2"/>
    <x v="24"/>
    <x v="2739"/>
    <x v="2733"/>
  </r>
  <r>
    <x v="2757"/>
    <x v="883"/>
    <x v="851"/>
    <x v="851"/>
    <x v="0"/>
    <x v="9"/>
    <x v="3"/>
    <x v="6"/>
    <x v="2682"/>
    <x v="25"/>
    <x v="1"/>
    <x v="2"/>
    <x v="19"/>
    <x v="2740"/>
    <x v="2734"/>
  </r>
  <r>
    <x v="2758"/>
    <x v="883"/>
    <x v="620"/>
    <x v="620"/>
    <x v="1"/>
    <x v="9"/>
    <x v="1"/>
    <x v="1"/>
    <x v="2683"/>
    <x v="3"/>
    <x v="1"/>
    <x v="0"/>
    <x v="30"/>
    <x v="2741"/>
    <x v="2735"/>
  </r>
  <r>
    <x v="2759"/>
    <x v="884"/>
    <x v="178"/>
    <x v="178"/>
    <x v="0"/>
    <x v="117"/>
    <x v="1"/>
    <x v="5"/>
    <x v="2684"/>
    <x v="22"/>
    <x v="1"/>
    <x v="2"/>
    <x v="36"/>
    <x v="2742"/>
    <x v="2736"/>
  </r>
  <r>
    <x v="2760"/>
    <x v="884"/>
    <x v="811"/>
    <x v="811"/>
    <x v="1"/>
    <x v="48"/>
    <x v="3"/>
    <x v="5"/>
    <x v="2685"/>
    <x v="30"/>
    <x v="1"/>
    <x v="1"/>
    <x v="27"/>
    <x v="2743"/>
    <x v="2737"/>
  </r>
  <r>
    <x v="2761"/>
    <x v="884"/>
    <x v="913"/>
    <x v="913"/>
    <x v="1"/>
    <x v="9"/>
    <x v="2"/>
    <x v="6"/>
    <x v="2686"/>
    <x v="32"/>
    <x v="2"/>
    <x v="1"/>
    <x v="29"/>
    <x v="2744"/>
    <x v="2738"/>
  </r>
  <r>
    <x v="2762"/>
    <x v="884"/>
    <x v="160"/>
    <x v="160"/>
    <x v="0"/>
    <x v="106"/>
    <x v="0"/>
    <x v="5"/>
    <x v="2274"/>
    <x v="19"/>
    <x v="2"/>
    <x v="2"/>
    <x v="23"/>
    <x v="2745"/>
    <x v="2739"/>
  </r>
  <r>
    <x v="2763"/>
    <x v="884"/>
    <x v="171"/>
    <x v="171"/>
    <x v="0"/>
    <x v="0"/>
    <x v="1"/>
    <x v="1"/>
    <x v="1968"/>
    <x v="22"/>
    <x v="1"/>
    <x v="2"/>
    <x v="15"/>
    <x v="2746"/>
    <x v="1993"/>
  </r>
  <r>
    <x v="2764"/>
    <x v="885"/>
    <x v="405"/>
    <x v="405"/>
    <x v="1"/>
    <x v="2"/>
    <x v="0"/>
    <x v="1"/>
    <x v="2687"/>
    <x v="29"/>
    <x v="1"/>
    <x v="2"/>
    <x v="40"/>
    <x v="2747"/>
    <x v="2740"/>
  </r>
  <r>
    <x v="2765"/>
    <x v="885"/>
    <x v="856"/>
    <x v="856"/>
    <x v="1"/>
    <x v="5"/>
    <x v="0"/>
    <x v="1"/>
    <x v="2688"/>
    <x v="14"/>
    <x v="1"/>
    <x v="1"/>
    <x v="29"/>
    <x v="2748"/>
    <x v="2741"/>
  </r>
  <r>
    <x v="2766"/>
    <x v="885"/>
    <x v="18"/>
    <x v="18"/>
    <x v="1"/>
    <x v="14"/>
    <x v="1"/>
    <x v="4"/>
    <x v="2689"/>
    <x v="34"/>
    <x v="1"/>
    <x v="2"/>
    <x v="23"/>
    <x v="2749"/>
    <x v="2742"/>
  </r>
  <r>
    <x v="2767"/>
    <x v="885"/>
    <x v="842"/>
    <x v="842"/>
    <x v="1"/>
    <x v="503"/>
    <x v="3"/>
    <x v="1"/>
    <x v="2690"/>
    <x v="28"/>
    <x v="1"/>
    <x v="2"/>
    <x v="7"/>
    <x v="2750"/>
    <x v="2743"/>
  </r>
  <r>
    <x v="2768"/>
    <x v="885"/>
    <x v="0"/>
    <x v="0"/>
    <x v="0"/>
    <x v="0"/>
    <x v="1"/>
    <x v="6"/>
    <x v="2691"/>
    <x v="21"/>
    <x v="1"/>
    <x v="1"/>
    <x v="33"/>
    <x v="2751"/>
    <x v="2744"/>
  </r>
  <r>
    <x v="2769"/>
    <x v="886"/>
    <x v="465"/>
    <x v="465"/>
    <x v="0"/>
    <x v="287"/>
    <x v="2"/>
    <x v="3"/>
    <x v="2692"/>
    <x v="29"/>
    <x v="2"/>
    <x v="1"/>
    <x v="16"/>
    <x v="2752"/>
    <x v="2745"/>
  </r>
  <r>
    <x v="2770"/>
    <x v="887"/>
    <x v="612"/>
    <x v="612"/>
    <x v="1"/>
    <x v="378"/>
    <x v="1"/>
    <x v="2"/>
    <x v="2693"/>
    <x v="1"/>
    <x v="1"/>
    <x v="2"/>
    <x v="35"/>
    <x v="2753"/>
    <x v="2746"/>
  </r>
  <r>
    <x v="2771"/>
    <x v="888"/>
    <x v="452"/>
    <x v="452"/>
    <x v="0"/>
    <x v="281"/>
    <x v="3"/>
    <x v="5"/>
    <x v="2694"/>
    <x v="22"/>
    <x v="2"/>
    <x v="2"/>
    <x v="15"/>
    <x v="2754"/>
    <x v="2747"/>
  </r>
  <r>
    <x v="2772"/>
    <x v="888"/>
    <x v="824"/>
    <x v="824"/>
    <x v="1"/>
    <x v="497"/>
    <x v="2"/>
    <x v="4"/>
    <x v="2695"/>
    <x v="9"/>
    <x v="2"/>
    <x v="2"/>
    <x v="26"/>
    <x v="2755"/>
    <x v="2748"/>
  </r>
  <r>
    <x v="2773"/>
    <x v="888"/>
    <x v="94"/>
    <x v="94"/>
    <x v="0"/>
    <x v="70"/>
    <x v="1"/>
    <x v="6"/>
    <x v="2696"/>
    <x v="33"/>
    <x v="1"/>
    <x v="2"/>
    <x v="21"/>
    <x v="2756"/>
    <x v="2749"/>
  </r>
  <r>
    <x v="2774"/>
    <x v="888"/>
    <x v="52"/>
    <x v="52"/>
    <x v="0"/>
    <x v="42"/>
    <x v="1"/>
    <x v="2"/>
    <x v="2697"/>
    <x v="24"/>
    <x v="2"/>
    <x v="2"/>
    <x v="38"/>
    <x v="2757"/>
    <x v="2750"/>
  </r>
  <r>
    <x v="2775"/>
    <x v="888"/>
    <x v="337"/>
    <x v="337"/>
    <x v="0"/>
    <x v="209"/>
    <x v="1"/>
    <x v="0"/>
    <x v="2698"/>
    <x v="26"/>
    <x v="2"/>
    <x v="2"/>
    <x v="21"/>
    <x v="2758"/>
    <x v="2751"/>
  </r>
  <r>
    <x v="2776"/>
    <x v="889"/>
    <x v="861"/>
    <x v="861"/>
    <x v="0"/>
    <x v="512"/>
    <x v="3"/>
    <x v="3"/>
    <x v="2699"/>
    <x v="31"/>
    <x v="2"/>
    <x v="0"/>
    <x v="30"/>
    <x v="2759"/>
    <x v="2752"/>
  </r>
  <r>
    <x v="2777"/>
    <x v="890"/>
    <x v="339"/>
    <x v="339"/>
    <x v="1"/>
    <x v="5"/>
    <x v="1"/>
    <x v="5"/>
    <x v="2700"/>
    <x v="1"/>
    <x v="1"/>
    <x v="2"/>
    <x v="40"/>
    <x v="2760"/>
    <x v="2753"/>
  </r>
  <r>
    <x v="2778"/>
    <x v="890"/>
    <x v="213"/>
    <x v="213"/>
    <x v="0"/>
    <x v="0"/>
    <x v="2"/>
    <x v="6"/>
    <x v="2701"/>
    <x v="19"/>
    <x v="2"/>
    <x v="2"/>
    <x v="26"/>
    <x v="2761"/>
    <x v="2754"/>
  </r>
  <r>
    <x v="2779"/>
    <x v="890"/>
    <x v="941"/>
    <x v="941"/>
    <x v="0"/>
    <x v="552"/>
    <x v="3"/>
    <x v="2"/>
    <x v="2702"/>
    <x v="28"/>
    <x v="0"/>
    <x v="0"/>
    <x v="28"/>
    <x v="2762"/>
    <x v="2755"/>
  </r>
  <r>
    <x v="2780"/>
    <x v="891"/>
    <x v="128"/>
    <x v="128"/>
    <x v="0"/>
    <x v="90"/>
    <x v="2"/>
    <x v="3"/>
    <x v="2703"/>
    <x v="8"/>
    <x v="1"/>
    <x v="2"/>
    <x v="21"/>
    <x v="2763"/>
    <x v="2756"/>
  </r>
  <r>
    <x v="2781"/>
    <x v="891"/>
    <x v="261"/>
    <x v="261"/>
    <x v="0"/>
    <x v="167"/>
    <x v="0"/>
    <x v="0"/>
    <x v="2704"/>
    <x v="16"/>
    <x v="1"/>
    <x v="1"/>
    <x v="6"/>
    <x v="2764"/>
    <x v="2757"/>
  </r>
  <r>
    <x v="2782"/>
    <x v="891"/>
    <x v="824"/>
    <x v="824"/>
    <x v="1"/>
    <x v="497"/>
    <x v="3"/>
    <x v="5"/>
    <x v="2705"/>
    <x v="2"/>
    <x v="2"/>
    <x v="2"/>
    <x v="22"/>
    <x v="2765"/>
    <x v="2758"/>
  </r>
  <r>
    <x v="2783"/>
    <x v="891"/>
    <x v="59"/>
    <x v="59"/>
    <x v="1"/>
    <x v="47"/>
    <x v="1"/>
    <x v="2"/>
    <x v="2706"/>
    <x v="23"/>
    <x v="1"/>
    <x v="1"/>
    <x v="6"/>
    <x v="2766"/>
    <x v="2759"/>
  </r>
  <r>
    <x v="2784"/>
    <x v="891"/>
    <x v="496"/>
    <x v="496"/>
    <x v="0"/>
    <x v="303"/>
    <x v="0"/>
    <x v="4"/>
    <x v="2707"/>
    <x v="30"/>
    <x v="2"/>
    <x v="1"/>
    <x v="37"/>
    <x v="2767"/>
    <x v="2760"/>
  </r>
  <r>
    <x v="2785"/>
    <x v="892"/>
    <x v="302"/>
    <x v="302"/>
    <x v="1"/>
    <x v="191"/>
    <x v="2"/>
    <x v="5"/>
    <x v="2708"/>
    <x v="22"/>
    <x v="1"/>
    <x v="2"/>
    <x v="36"/>
    <x v="2768"/>
    <x v="2761"/>
  </r>
  <r>
    <x v="2786"/>
    <x v="892"/>
    <x v="831"/>
    <x v="831"/>
    <x v="1"/>
    <x v="0"/>
    <x v="3"/>
    <x v="0"/>
    <x v="2709"/>
    <x v="26"/>
    <x v="0"/>
    <x v="1"/>
    <x v="10"/>
    <x v="2769"/>
    <x v="2762"/>
  </r>
  <r>
    <x v="2787"/>
    <x v="892"/>
    <x v="208"/>
    <x v="208"/>
    <x v="0"/>
    <x v="136"/>
    <x v="1"/>
    <x v="1"/>
    <x v="2710"/>
    <x v="34"/>
    <x v="2"/>
    <x v="1"/>
    <x v="2"/>
    <x v="2770"/>
    <x v="2763"/>
  </r>
  <r>
    <x v="2788"/>
    <x v="892"/>
    <x v="443"/>
    <x v="443"/>
    <x v="0"/>
    <x v="276"/>
    <x v="0"/>
    <x v="4"/>
    <x v="2711"/>
    <x v="18"/>
    <x v="2"/>
    <x v="1"/>
    <x v="37"/>
    <x v="2771"/>
    <x v="2764"/>
  </r>
  <r>
    <x v="2789"/>
    <x v="893"/>
    <x v="459"/>
    <x v="459"/>
    <x v="0"/>
    <x v="284"/>
    <x v="1"/>
    <x v="0"/>
    <x v="2712"/>
    <x v="27"/>
    <x v="1"/>
    <x v="1"/>
    <x v="20"/>
    <x v="2772"/>
    <x v="2765"/>
  </r>
  <r>
    <x v="2790"/>
    <x v="893"/>
    <x v="544"/>
    <x v="544"/>
    <x v="0"/>
    <x v="330"/>
    <x v="1"/>
    <x v="6"/>
    <x v="2713"/>
    <x v="2"/>
    <x v="1"/>
    <x v="2"/>
    <x v="3"/>
    <x v="2773"/>
    <x v="2766"/>
  </r>
  <r>
    <x v="2791"/>
    <x v="894"/>
    <x v="799"/>
    <x v="799"/>
    <x v="0"/>
    <x v="481"/>
    <x v="1"/>
    <x v="6"/>
    <x v="2714"/>
    <x v="13"/>
    <x v="2"/>
    <x v="2"/>
    <x v="7"/>
    <x v="2774"/>
    <x v="2767"/>
  </r>
  <r>
    <x v="2792"/>
    <x v="894"/>
    <x v="230"/>
    <x v="230"/>
    <x v="1"/>
    <x v="9"/>
    <x v="2"/>
    <x v="6"/>
    <x v="2715"/>
    <x v="18"/>
    <x v="1"/>
    <x v="2"/>
    <x v="21"/>
    <x v="2775"/>
    <x v="2768"/>
  </r>
  <r>
    <x v="2793"/>
    <x v="894"/>
    <x v="654"/>
    <x v="654"/>
    <x v="1"/>
    <x v="398"/>
    <x v="1"/>
    <x v="6"/>
    <x v="2716"/>
    <x v="27"/>
    <x v="0"/>
    <x v="1"/>
    <x v="29"/>
    <x v="2776"/>
    <x v="2769"/>
  </r>
  <r>
    <x v="2794"/>
    <x v="895"/>
    <x v="45"/>
    <x v="45"/>
    <x v="1"/>
    <x v="35"/>
    <x v="2"/>
    <x v="5"/>
    <x v="2717"/>
    <x v="1"/>
    <x v="2"/>
    <x v="2"/>
    <x v="38"/>
    <x v="2777"/>
    <x v="2770"/>
  </r>
  <r>
    <x v="2795"/>
    <x v="895"/>
    <x v="495"/>
    <x v="495"/>
    <x v="0"/>
    <x v="9"/>
    <x v="2"/>
    <x v="3"/>
    <x v="2718"/>
    <x v="7"/>
    <x v="2"/>
    <x v="2"/>
    <x v="5"/>
    <x v="2778"/>
    <x v="2771"/>
  </r>
  <r>
    <x v="2796"/>
    <x v="895"/>
    <x v="942"/>
    <x v="942"/>
    <x v="1"/>
    <x v="2"/>
    <x v="3"/>
    <x v="2"/>
    <x v="2719"/>
    <x v="23"/>
    <x v="2"/>
    <x v="2"/>
    <x v="36"/>
    <x v="2779"/>
    <x v="2772"/>
  </r>
  <r>
    <x v="2797"/>
    <x v="895"/>
    <x v="943"/>
    <x v="943"/>
    <x v="0"/>
    <x v="9"/>
    <x v="3"/>
    <x v="4"/>
    <x v="2720"/>
    <x v="5"/>
    <x v="1"/>
    <x v="1"/>
    <x v="25"/>
    <x v="2780"/>
    <x v="2773"/>
  </r>
  <r>
    <x v="2798"/>
    <x v="896"/>
    <x v="113"/>
    <x v="113"/>
    <x v="1"/>
    <x v="48"/>
    <x v="3"/>
    <x v="0"/>
    <x v="2721"/>
    <x v="8"/>
    <x v="2"/>
    <x v="2"/>
    <x v="11"/>
    <x v="2781"/>
    <x v="2774"/>
  </r>
  <r>
    <x v="2799"/>
    <x v="896"/>
    <x v="52"/>
    <x v="52"/>
    <x v="0"/>
    <x v="42"/>
    <x v="1"/>
    <x v="4"/>
    <x v="2722"/>
    <x v="13"/>
    <x v="1"/>
    <x v="0"/>
    <x v="30"/>
    <x v="2782"/>
    <x v="2775"/>
  </r>
  <r>
    <x v="2800"/>
    <x v="896"/>
    <x v="944"/>
    <x v="944"/>
    <x v="0"/>
    <x v="553"/>
    <x v="1"/>
    <x v="1"/>
    <x v="2723"/>
    <x v="21"/>
    <x v="1"/>
    <x v="2"/>
    <x v="13"/>
    <x v="2783"/>
    <x v="2776"/>
  </r>
  <r>
    <x v="2801"/>
    <x v="897"/>
    <x v="945"/>
    <x v="945"/>
    <x v="0"/>
    <x v="48"/>
    <x v="1"/>
    <x v="6"/>
    <x v="2724"/>
    <x v="20"/>
    <x v="1"/>
    <x v="0"/>
    <x v="9"/>
    <x v="2784"/>
    <x v="2777"/>
  </r>
  <r>
    <x v="2802"/>
    <x v="897"/>
    <x v="789"/>
    <x v="789"/>
    <x v="0"/>
    <x v="48"/>
    <x v="2"/>
    <x v="6"/>
    <x v="2725"/>
    <x v="13"/>
    <x v="2"/>
    <x v="2"/>
    <x v="38"/>
    <x v="2785"/>
    <x v="2778"/>
  </r>
  <r>
    <x v="2803"/>
    <x v="897"/>
    <x v="791"/>
    <x v="791"/>
    <x v="1"/>
    <x v="476"/>
    <x v="2"/>
    <x v="2"/>
    <x v="2726"/>
    <x v="31"/>
    <x v="1"/>
    <x v="0"/>
    <x v="9"/>
    <x v="2786"/>
    <x v="2779"/>
  </r>
  <r>
    <x v="2804"/>
    <x v="897"/>
    <x v="86"/>
    <x v="86"/>
    <x v="1"/>
    <x v="5"/>
    <x v="3"/>
    <x v="6"/>
    <x v="2727"/>
    <x v="35"/>
    <x v="1"/>
    <x v="1"/>
    <x v="29"/>
    <x v="2787"/>
    <x v="2780"/>
  </r>
  <r>
    <x v="2805"/>
    <x v="898"/>
    <x v="508"/>
    <x v="508"/>
    <x v="1"/>
    <x v="48"/>
    <x v="3"/>
    <x v="4"/>
    <x v="2728"/>
    <x v="17"/>
    <x v="0"/>
    <x v="2"/>
    <x v="8"/>
    <x v="2788"/>
    <x v="2781"/>
  </r>
  <r>
    <x v="2806"/>
    <x v="898"/>
    <x v="691"/>
    <x v="691"/>
    <x v="1"/>
    <x v="421"/>
    <x v="2"/>
    <x v="1"/>
    <x v="2729"/>
    <x v="20"/>
    <x v="1"/>
    <x v="2"/>
    <x v="4"/>
    <x v="2789"/>
    <x v="2782"/>
  </r>
  <r>
    <x v="2807"/>
    <x v="898"/>
    <x v="345"/>
    <x v="345"/>
    <x v="1"/>
    <x v="215"/>
    <x v="0"/>
    <x v="6"/>
    <x v="2730"/>
    <x v="27"/>
    <x v="1"/>
    <x v="2"/>
    <x v="35"/>
    <x v="2790"/>
    <x v="2783"/>
  </r>
  <r>
    <x v="2808"/>
    <x v="898"/>
    <x v="787"/>
    <x v="787"/>
    <x v="0"/>
    <x v="0"/>
    <x v="2"/>
    <x v="3"/>
    <x v="2731"/>
    <x v="24"/>
    <x v="2"/>
    <x v="2"/>
    <x v="11"/>
    <x v="2791"/>
    <x v="2784"/>
  </r>
  <r>
    <x v="2809"/>
    <x v="899"/>
    <x v="274"/>
    <x v="274"/>
    <x v="1"/>
    <x v="0"/>
    <x v="3"/>
    <x v="6"/>
    <x v="2732"/>
    <x v="1"/>
    <x v="1"/>
    <x v="2"/>
    <x v="38"/>
    <x v="2792"/>
    <x v="2785"/>
  </r>
  <r>
    <x v="2810"/>
    <x v="899"/>
    <x v="871"/>
    <x v="871"/>
    <x v="1"/>
    <x v="519"/>
    <x v="1"/>
    <x v="3"/>
    <x v="2733"/>
    <x v="27"/>
    <x v="2"/>
    <x v="1"/>
    <x v="33"/>
    <x v="2793"/>
    <x v="2786"/>
  </r>
  <r>
    <x v="2811"/>
    <x v="900"/>
    <x v="535"/>
    <x v="535"/>
    <x v="0"/>
    <x v="324"/>
    <x v="2"/>
    <x v="5"/>
    <x v="2734"/>
    <x v="24"/>
    <x v="1"/>
    <x v="1"/>
    <x v="14"/>
    <x v="2794"/>
    <x v="2787"/>
  </r>
  <r>
    <x v="2812"/>
    <x v="900"/>
    <x v="700"/>
    <x v="700"/>
    <x v="0"/>
    <x v="48"/>
    <x v="3"/>
    <x v="2"/>
    <x v="2735"/>
    <x v="3"/>
    <x v="1"/>
    <x v="2"/>
    <x v="38"/>
    <x v="2795"/>
    <x v="2788"/>
  </r>
  <r>
    <x v="2813"/>
    <x v="900"/>
    <x v="698"/>
    <x v="698"/>
    <x v="0"/>
    <x v="426"/>
    <x v="1"/>
    <x v="5"/>
    <x v="2736"/>
    <x v="2"/>
    <x v="0"/>
    <x v="2"/>
    <x v="8"/>
    <x v="2796"/>
    <x v="2789"/>
  </r>
  <r>
    <x v="2814"/>
    <x v="901"/>
    <x v="141"/>
    <x v="141"/>
    <x v="1"/>
    <x v="95"/>
    <x v="2"/>
    <x v="1"/>
    <x v="2737"/>
    <x v="16"/>
    <x v="2"/>
    <x v="2"/>
    <x v="5"/>
    <x v="2797"/>
    <x v="2790"/>
  </r>
  <r>
    <x v="2815"/>
    <x v="902"/>
    <x v="161"/>
    <x v="161"/>
    <x v="0"/>
    <x v="0"/>
    <x v="3"/>
    <x v="1"/>
    <x v="2738"/>
    <x v="24"/>
    <x v="0"/>
    <x v="1"/>
    <x v="2"/>
    <x v="2798"/>
    <x v="2791"/>
  </r>
  <r>
    <x v="2816"/>
    <x v="902"/>
    <x v="31"/>
    <x v="31"/>
    <x v="0"/>
    <x v="23"/>
    <x v="1"/>
    <x v="4"/>
    <x v="2739"/>
    <x v="10"/>
    <x v="2"/>
    <x v="2"/>
    <x v="26"/>
    <x v="2799"/>
    <x v="2792"/>
  </r>
  <r>
    <x v="2817"/>
    <x v="902"/>
    <x v="142"/>
    <x v="142"/>
    <x v="0"/>
    <x v="96"/>
    <x v="2"/>
    <x v="0"/>
    <x v="2740"/>
    <x v="19"/>
    <x v="0"/>
    <x v="1"/>
    <x v="16"/>
    <x v="241"/>
    <x v="2793"/>
  </r>
  <r>
    <x v="2818"/>
    <x v="902"/>
    <x v="334"/>
    <x v="334"/>
    <x v="1"/>
    <x v="9"/>
    <x v="2"/>
    <x v="3"/>
    <x v="2741"/>
    <x v="16"/>
    <x v="1"/>
    <x v="2"/>
    <x v="3"/>
    <x v="2800"/>
    <x v="2794"/>
  </r>
  <r>
    <x v="2819"/>
    <x v="903"/>
    <x v="683"/>
    <x v="683"/>
    <x v="1"/>
    <x v="5"/>
    <x v="1"/>
    <x v="4"/>
    <x v="2742"/>
    <x v="7"/>
    <x v="1"/>
    <x v="1"/>
    <x v="1"/>
    <x v="2801"/>
    <x v="2795"/>
  </r>
  <r>
    <x v="2820"/>
    <x v="904"/>
    <x v="193"/>
    <x v="193"/>
    <x v="0"/>
    <x v="126"/>
    <x v="3"/>
    <x v="5"/>
    <x v="835"/>
    <x v="14"/>
    <x v="2"/>
    <x v="2"/>
    <x v="36"/>
    <x v="2802"/>
    <x v="839"/>
  </r>
  <r>
    <x v="2821"/>
    <x v="904"/>
    <x v="116"/>
    <x v="116"/>
    <x v="1"/>
    <x v="81"/>
    <x v="3"/>
    <x v="0"/>
    <x v="2743"/>
    <x v="23"/>
    <x v="2"/>
    <x v="1"/>
    <x v="1"/>
    <x v="2803"/>
    <x v="2796"/>
  </r>
  <r>
    <x v="2822"/>
    <x v="904"/>
    <x v="790"/>
    <x v="790"/>
    <x v="0"/>
    <x v="475"/>
    <x v="2"/>
    <x v="0"/>
    <x v="2744"/>
    <x v="28"/>
    <x v="2"/>
    <x v="1"/>
    <x v="29"/>
    <x v="2804"/>
    <x v="2797"/>
  </r>
  <r>
    <x v="2823"/>
    <x v="904"/>
    <x v="941"/>
    <x v="941"/>
    <x v="0"/>
    <x v="552"/>
    <x v="0"/>
    <x v="5"/>
    <x v="2745"/>
    <x v="27"/>
    <x v="2"/>
    <x v="2"/>
    <x v="3"/>
    <x v="2805"/>
    <x v="2798"/>
  </r>
  <r>
    <x v="2824"/>
    <x v="904"/>
    <x v="91"/>
    <x v="91"/>
    <x v="1"/>
    <x v="0"/>
    <x v="3"/>
    <x v="3"/>
    <x v="2746"/>
    <x v="31"/>
    <x v="0"/>
    <x v="2"/>
    <x v="8"/>
    <x v="2806"/>
    <x v="1843"/>
  </r>
  <r>
    <x v="2825"/>
    <x v="904"/>
    <x v="524"/>
    <x v="524"/>
    <x v="0"/>
    <x v="2"/>
    <x v="1"/>
    <x v="5"/>
    <x v="2747"/>
    <x v="18"/>
    <x v="2"/>
    <x v="2"/>
    <x v="7"/>
    <x v="2807"/>
    <x v="2799"/>
  </r>
  <r>
    <x v="2826"/>
    <x v="905"/>
    <x v="224"/>
    <x v="224"/>
    <x v="1"/>
    <x v="149"/>
    <x v="3"/>
    <x v="6"/>
    <x v="2748"/>
    <x v="25"/>
    <x v="0"/>
    <x v="1"/>
    <x v="14"/>
    <x v="2808"/>
    <x v="2800"/>
  </r>
  <r>
    <x v="2827"/>
    <x v="905"/>
    <x v="705"/>
    <x v="705"/>
    <x v="0"/>
    <x v="55"/>
    <x v="1"/>
    <x v="2"/>
    <x v="2749"/>
    <x v="35"/>
    <x v="2"/>
    <x v="1"/>
    <x v="32"/>
    <x v="2809"/>
    <x v="2801"/>
  </r>
  <r>
    <x v="2828"/>
    <x v="905"/>
    <x v="467"/>
    <x v="467"/>
    <x v="0"/>
    <x v="289"/>
    <x v="3"/>
    <x v="2"/>
    <x v="339"/>
    <x v="19"/>
    <x v="2"/>
    <x v="2"/>
    <x v="11"/>
    <x v="2810"/>
    <x v="2802"/>
  </r>
  <r>
    <x v="2829"/>
    <x v="906"/>
    <x v="548"/>
    <x v="548"/>
    <x v="1"/>
    <x v="332"/>
    <x v="3"/>
    <x v="1"/>
    <x v="2750"/>
    <x v="5"/>
    <x v="2"/>
    <x v="2"/>
    <x v="38"/>
    <x v="2811"/>
    <x v="2803"/>
  </r>
  <r>
    <x v="2830"/>
    <x v="906"/>
    <x v="553"/>
    <x v="553"/>
    <x v="0"/>
    <x v="337"/>
    <x v="2"/>
    <x v="6"/>
    <x v="2751"/>
    <x v="31"/>
    <x v="2"/>
    <x v="1"/>
    <x v="37"/>
    <x v="2812"/>
    <x v="2804"/>
  </r>
  <r>
    <x v="2831"/>
    <x v="906"/>
    <x v="655"/>
    <x v="655"/>
    <x v="0"/>
    <x v="399"/>
    <x v="2"/>
    <x v="3"/>
    <x v="2752"/>
    <x v="2"/>
    <x v="1"/>
    <x v="2"/>
    <x v="11"/>
    <x v="2813"/>
    <x v="2805"/>
  </r>
  <r>
    <x v="2832"/>
    <x v="906"/>
    <x v="287"/>
    <x v="287"/>
    <x v="0"/>
    <x v="185"/>
    <x v="1"/>
    <x v="2"/>
    <x v="2753"/>
    <x v="13"/>
    <x v="1"/>
    <x v="2"/>
    <x v="13"/>
    <x v="2814"/>
    <x v="2806"/>
  </r>
  <r>
    <x v="2833"/>
    <x v="907"/>
    <x v="946"/>
    <x v="946"/>
    <x v="0"/>
    <x v="5"/>
    <x v="0"/>
    <x v="3"/>
    <x v="2754"/>
    <x v="26"/>
    <x v="1"/>
    <x v="2"/>
    <x v="21"/>
    <x v="2815"/>
    <x v="2807"/>
  </r>
  <r>
    <x v="2834"/>
    <x v="907"/>
    <x v="123"/>
    <x v="123"/>
    <x v="1"/>
    <x v="86"/>
    <x v="2"/>
    <x v="2"/>
    <x v="2755"/>
    <x v="7"/>
    <x v="1"/>
    <x v="2"/>
    <x v="24"/>
    <x v="2816"/>
    <x v="2808"/>
  </r>
  <r>
    <x v="2835"/>
    <x v="908"/>
    <x v="509"/>
    <x v="509"/>
    <x v="1"/>
    <x v="9"/>
    <x v="1"/>
    <x v="2"/>
    <x v="2756"/>
    <x v="27"/>
    <x v="0"/>
    <x v="1"/>
    <x v="1"/>
    <x v="2817"/>
    <x v="2809"/>
  </r>
  <r>
    <x v="2836"/>
    <x v="908"/>
    <x v="933"/>
    <x v="933"/>
    <x v="0"/>
    <x v="9"/>
    <x v="1"/>
    <x v="5"/>
    <x v="2757"/>
    <x v="30"/>
    <x v="2"/>
    <x v="2"/>
    <x v="13"/>
    <x v="2818"/>
    <x v="2810"/>
  </r>
  <r>
    <x v="2837"/>
    <x v="908"/>
    <x v="114"/>
    <x v="114"/>
    <x v="0"/>
    <x v="5"/>
    <x v="1"/>
    <x v="6"/>
    <x v="805"/>
    <x v="35"/>
    <x v="1"/>
    <x v="1"/>
    <x v="33"/>
    <x v="2819"/>
    <x v="2811"/>
  </r>
  <r>
    <x v="2838"/>
    <x v="908"/>
    <x v="724"/>
    <x v="724"/>
    <x v="1"/>
    <x v="439"/>
    <x v="2"/>
    <x v="5"/>
    <x v="2758"/>
    <x v="9"/>
    <x v="0"/>
    <x v="1"/>
    <x v="14"/>
    <x v="2820"/>
    <x v="2812"/>
  </r>
  <r>
    <x v="2839"/>
    <x v="909"/>
    <x v="654"/>
    <x v="654"/>
    <x v="1"/>
    <x v="398"/>
    <x v="1"/>
    <x v="5"/>
    <x v="2759"/>
    <x v="28"/>
    <x v="2"/>
    <x v="2"/>
    <x v="34"/>
    <x v="2821"/>
    <x v="2813"/>
  </r>
  <r>
    <x v="2840"/>
    <x v="910"/>
    <x v="706"/>
    <x v="706"/>
    <x v="1"/>
    <x v="431"/>
    <x v="1"/>
    <x v="0"/>
    <x v="2760"/>
    <x v="22"/>
    <x v="2"/>
    <x v="2"/>
    <x v="13"/>
    <x v="2822"/>
    <x v="2814"/>
  </r>
  <r>
    <x v="2841"/>
    <x v="910"/>
    <x v="376"/>
    <x v="376"/>
    <x v="0"/>
    <x v="2"/>
    <x v="1"/>
    <x v="2"/>
    <x v="2761"/>
    <x v="8"/>
    <x v="1"/>
    <x v="2"/>
    <x v="17"/>
    <x v="2823"/>
    <x v="1932"/>
  </r>
  <r>
    <x v="2842"/>
    <x v="910"/>
    <x v="947"/>
    <x v="947"/>
    <x v="0"/>
    <x v="5"/>
    <x v="2"/>
    <x v="2"/>
    <x v="147"/>
    <x v="24"/>
    <x v="0"/>
    <x v="1"/>
    <x v="37"/>
    <x v="2824"/>
    <x v="2815"/>
  </r>
  <r>
    <x v="2843"/>
    <x v="911"/>
    <x v="948"/>
    <x v="948"/>
    <x v="0"/>
    <x v="554"/>
    <x v="2"/>
    <x v="0"/>
    <x v="2762"/>
    <x v="5"/>
    <x v="2"/>
    <x v="2"/>
    <x v="24"/>
    <x v="2825"/>
    <x v="2816"/>
  </r>
  <r>
    <x v="2844"/>
    <x v="911"/>
    <x v="474"/>
    <x v="474"/>
    <x v="0"/>
    <x v="294"/>
    <x v="2"/>
    <x v="0"/>
    <x v="2763"/>
    <x v="2"/>
    <x v="2"/>
    <x v="1"/>
    <x v="25"/>
    <x v="2826"/>
    <x v="2817"/>
  </r>
  <r>
    <x v="2845"/>
    <x v="911"/>
    <x v="171"/>
    <x v="171"/>
    <x v="0"/>
    <x v="0"/>
    <x v="2"/>
    <x v="0"/>
    <x v="2764"/>
    <x v="17"/>
    <x v="2"/>
    <x v="1"/>
    <x v="14"/>
    <x v="2827"/>
    <x v="2818"/>
  </r>
  <r>
    <x v="2846"/>
    <x v="911"/>
    <x v="621"/>
    <x v="621"/>
    <x v="1"/>
    <x v="34"/>
    <x v="0"/>
    <x v="0"/>
    <x v="2765"/>
    <x v="23"/>
    <x v="0"/>
    <x v="2"/>
    <x v="36"/>
    <x v="2828"/>
    <x v="2819"/>
  </r>
  <r>
    <x v="2847"/>
    <x v="911"/>
    <x v="109"/>
    <x v="109"/>
    <x v="0"/>
    <x v="9"/>
    <x v="1"/>
    <x v="1"/>
    <x v="1050"/>
    <x v="21"/>
    <x v="2"/>
    <x v="2"/>
    <x v="7"/>
    <x v="2829"/>
    <x v="2820"/>
  </r>
  <r>
    <x v="2848"/>
    <x v="911"/>
    <x v="442"/>
    <x v="442"/>
    <x v="1"/>
    <x v="275"/>
    <x v="1"/>
    <x v="4"/>
    <x v="2766"/>
    <x v="2"/>
    <x v="0"/>
    <x v="2"/>
    <x v="21"/>
    <x v="2830"/>
    <x v="2821"/>
  </r>
  <r>
    <x v="2849"/>
    <x v="912"/>
    <x v="861"/>
    <x v="861"/>
    <x v="0"/>
    <x v="512"/>
    <x v="1"/>
    <x v="3"/>
    <x v="2767"/>
    <x v="27"/>
    <x v="0"/>
    <x v="1"/>
    <x v="25"/>
    <x v="2831"/>
    <x v="2822"/>
  </r>
  <r>
    <x v="2850"/>
    <x v="912"/>
    <x v="629"/>
    <x v="629"/>
    <x v="1"/>
    <x v="5"/>
    <x v="1"/>
    <x v="0"/>
    <x v="2768"/>
    <x v="3"/>
    <x v="2"/>
    <x v="0"/>
    <x v="30"/>
    <x v="2832"/>
    <x v="2823"/>
  </r>
  <r>
    <x v="2851"/>
    <x v="912"/>
    <x v="234"/>
    <x v="234"/>
    <x v="0"/>
    <x v="5"/>
    <x v="0"/>
    <x v="0"/>
    <x v="2769"/>
    <x v="25"/>
    <x v="2"/>
    <x v="2"/>
    <x v="13"/>
    <x v="2833"/>
    <x v="2824"/>
  </r>
  <r>
    <x v="2852"/>
    <x v="912"/>
    <x v="625"/>
    <x v="625"/>
    <x v="1"/>
    <x v="381"/>
    <x v="2"/>
    <x v="3"/>
    <x v="2770"/>
    <x v="5"/>
    <x v="0"/>
    <x v="1"/>
    <x v="14"/>
    <x v="2834"/>
    <x v="2825"/>
  </r>
  <r>
    <x v="2853"/>
    <x v="912"/>
    <x v="836"/>
    <x v="836"/>
    <x v="0"/>
    <x v="58"/>
    <x v="2"/>
    <x v="4"/>
    <x v="2771"/>
    <x v="14"/>
    <x v="0"/>
    <x v="2"/>
    <x v="23"/>
    <x v="2835"/>
    <x v="2826"/>
  </r>
  <r>
    <x v="2854"/>
    <x v="913"/>
    <x v="71"/>
    <x v="71"/>
    <x v="1"/>
    <x v="57"/>
    <x v="2"/>
    <x v="3"/>
    <x v="2772"/>
    <x v="5"/>
    <x v="1"/>
    <x v="1"/>
    <x v="10"/>
    <x v="2836"/>
    <x v="2827"/>
  </r>
  <r>
    <x v="2855"/>
    <x v="913"/>
    <x v="628"/>
    <x v="628"/>
    <x v="1"/>
    <x v="384"/>
    <x v="0"/>
    <x v="2"/>
    <x v="2773"/>
    <x v="25"/>
    <x v="1"/>
    <x v="2"/>
    <x v="11"/>
    <x v="2837"/>
    <x v="2828"/>
  </r>
  <r>
    <x v="2856"/>
    <x v="913"/>
    <x v="807"/>
    <x v="807"/>
    <x v="1"/>
    <x v="486"/>
    <x v="0"/>
    <x v="2"/>
    <x v="2774"/>
    <x v="8"/>
    <x v="2"/>
    <x v="2"/>
    <x v="7"/>
    <x v="2838"/>
    <x v="2829"/>
  </r>
  <r>
    <x v="2857"/>
    <x v="913"/>
    <x v="585"/>
    <x v="585"/>
    <x v="1"/>
    <x v="359"/>
    <x v="2"/>
    <x v="3"/>
    <x v="2012"/>
    <x v="10"/>
    <x v="1"/>
    <x v="1"/>
    <x v="16"/>
    <x v="2839"/>
    <x v="2830"/>
  </r>
  <r>
    <x v="2858"/>
    <x v="914"/>
    <x v="831"/>
    <x v="831"/>
    <x v="1"/>
    <x v="0"/>
    <x v="0"/>
    <x v="5"/>
    <x v="2775"/>
    <x v="33"/>
    <x v="1"/>
    <x v="2"/>
    <x v="40"/>
    <x v="2840"/>
    <x v="2831"/>
  </r>
  <r>
    <x v="2859"/>
    <x v="914"/>
    <x v="834"/>
    <x v="834"/>
    <x v="1"/>
    <x v="58"/>
    <x v="0"/>
    <x v="4"/>
    <x v="1453"/>
    <x v="0"/>
    <x v="2"/>
    <x v="2"/>
    <x v="7"/>
    <x v="2841"/>
    <x v="2832"/>
  </r>
  <r>
    <x v="2860"/>
    <x v="915"/>
    <x v="583"/>
    <x v="583"/>
    <x v="0"/>
    <x v="358"/>
    <x v="1"/>
    <x v="2"/>
    <x v="1574"/>
    <x v="14"/>
    <x v="2"/>
    <x v="2"/>
    <x v="36"/>
    <x v="2842"/>
    <x v="2833"/>
  </r>
  <r>
    <x v="2861"/>
    <x v="915"/>
    <x v="142"/>
    <x v="142"/>
    <x v="0"/>
    <x v="96"/>
    <x v="1"/>
    <x v="2"/>
    <x v="2776"/>
    <x v="7"/>
    <x v="0"/>
    <x v="2"/>
    <x v="34"/>
    <x v="2843"/>
    <x v="2834"/>
  </r>
  <r>
    <x v="2862"/>
    <x v="915"/>
    <x v="908"/>
    <x v="908"/>
    <x v="0"/>
    <x v="535"/>
    <x v="1"/>
    <x v="4"/>
    <x v="2777"/>
    <x v="6"/>
    <x v="0"/>
    <x v="1"/>
    <x v="6"/>
    <x v="2844"/>
    <x v="2835"/>
  </r>
  <r>
    <x v="2863"/>
    <x v="916"/>
    <x v="178"/>
    <x v="178"/>
    <x v="0"/>
    <x v="117"/>
    <x v="1"/>
    <x v="1"/>
    <x v="2778"/>
    <x v="5"/>
    <x v="1"/>
    <x v="0"/>
    <x v="9"/>
    <x v="2845"/>
    <x v="2836"/>
  </r>
  <r>
    <x v="2864"/>
    <x v="916"/>
    <x v="668"/>
    <x v="668"/>
    <x v="1"/>
    <x v="48"/>
    <x v="2"/>
    <x v="6"/>
    <x v="2779"/>
    <x v="31"/>
    <x v="2"/>
    <x v="1"/>
    <x v="2"/>
    <x v="2846"/>
    <x v="2837"/>
  </r>
  <r>
    <x v="2865"/>
    <x v="916"/>
    <x v="949"/>
    <x v="949"/>
    <x v="1"/>
    <x v="9"/>
    <x v="1"/>
    <x v="1"/>
    <x v="2780"/>
    <x v="15"/>
    <x v="1"/>
    <x v="0"/>
    <x v="0"/>
    <x v="2847"/>
    <x v="2838"/>
  </r>
  <r>
    <x v="2866"/>
    <x v="916"/>
    <x v="925"/>
    <x v="925"/>
    <x v="1"/>
    <x v="5"/>
    <x v="1"/>
    <x v="6"/>
    <x v="1110"/>
    <x v="28"/>
    <x v="2"/>
    <x v="1"/>
    <x v="27"/>
    <x v="2848"/>
    <x v="2839"/>
  </r>
  <r>
    <x v="2867"/>
    <x v="917"/>
    <x v="459"/>
    <x v="459"/>
    <x v="0"/>
    <x v="284"/>
    <x v="1"/>
    <x v="2"/>
    <x v="2781"/>
    <x v="33"/>
    <x v="1"/>
    <x v="1"/>
    <x v="31"/>
    <x v="2849"/>
    <x v="2840"/>
  </r>
  <r>
    <x v="2868"/>
    <x v="917"/>
    <x v="898"/>
    <x v="898"/>
    <x v="0"/>
    <x v="528"/>
    <x v="2"/>
    <x v="2"/>
    <x v="2782"/>
    <x v="25"/>
    <x v="2"/>
    <x v="1"/>
    <x v="29"/>
    <x v="2850"/>
    <x v="2841"/>
  </r>
  <r>
    <x v="2869"/>
    <x v="918"/>
    <x v="809"/>
    <x v="809"/>
    <x v="0"/>
    <x v="5"/>
    <x v="2"/>
    <x v="4"/>
    <x v="2783"/>
    <x v="23"/>
    <x v="2"/>
    <x v="2"/>
    <x v="3"/>
    <x v="2851"/>
    <x v="2842"/>
  </r>
  <r>
    <x v="2870"/>
    <x v="918"/>
    <x v="643"/>
    <x v="643"/>
    <x v="1"/>
    <x v="393"/>
    <x v="3"/>
    <x v="2"/>
    <x v="2784"/>
    <x v="8"/>
    <x v="1"/>
    <x v="1"/>
    <x v="10"/>
    <x v="2852"/>
    <x v="2843"/>
  </r>
  <r>
    <x v="2871"/>
    <x v="918"/>
    <x v="950"/>
    <x v="950"/>
    <x v="1"/>
    <x v="555"/>
    <x v="2"/>
    <x v="2"/>
    <x v="2785"/>
    <x v="30"/>
    <x v="2"/>
    <x v="2"/>
    <x v="26"/>
    <x v="2853"/>
    <x v="2844"/>
  </r>
  <r>
    <x v="2872"/>
    <x v="918"/>
    <x v="189"/>
    <x v="189"/>
    <x v="1"/>
    <x v="124"/>
    <x v="1"/>
    <x v="4"/>
    <x v="2786"/>
    <x v="4"/>
    <x v="2"/>
    <x v="2"/>
    <x v="11"/>
    <x v="2854"/>
    <x v="2845"/>
  </r>
  <r>
    <x v="2873"/>
    <x v="919"/>
    <x v="938"/>
    <x v="938"/>
    <x v="0"/>
    <x v="549"/>
    <x v="2"/>
    <x v="6"/>
    <x v="2787"/>
    <x v="18"/>
    <x v="1"/>
    <x v="1"/>
    <x v="18"/>
    <x v="2855"/>
    <x v="2846"/>
  </r>
  <r>
    <x v="2874"/>
    <x v="919"/>
    <x v="570"/>
    <x v="570"/>
    <x v="0"/>
    <x v="350"/>
    <x v="2"/>
    <x v="5"/>
    <x v="2788"/>
    <x v="27"/>
    <x v="1"/>
    <x v="1"/>
    <x v="29"/>
    <x v="2856"/>
    <x v="2847"/>
  </r>
  <r>
    <x v="2875"/>
    <x v="920"/>
    <x v="194"/>
    <x v="194"/>
    <x v="1"/>
    <x v="9"/>
    <x v="1"/>
    <x v="6"/>
    <x v="1163"/>
    <x v="10"/>
    <x v="2"/>
    <x v="2"/>
    <x v="36"/>
    <x v="2857"/>
    <x v="1174"/>
  </r>
  <r>
    <x v="2876"/>
    <x v="920"/>
    <x v="598"/>
    <x v="598"/>
    <x v="1"/>
    <x v="367"/>
    <x v="0"/>
    <x v="5"/>
    <x v="2789"/>
    <x v="35"/>
    <x v="0"/>
    <x v="0"/>
    <x v="9"/>
    <x v="2858"/>
    <x v="2848"/>
  </r>
  <r>
    <x v="2877"/>
    <x v="920"/>
    <x v="211"/>
    <x v="211"/>
    <x v="0"/>
    <x v="139"/>
    <x v="0"/>
    <x v="4"/>
    <x v="1319"/>
    <x v="26"/>
    <x v="2"/>
    <x v="2"/>
    <x v="36"/>
    <x v="2859"/>
    <x v="2849"/>
  </r>
  <r>
    <x v="2878"/>
    <x v="920"/>
    <x v="755"/>
    <x v="755"/>
    <x v="1"/>
    <x v="456"/>
    <x v="2"/>
    <x v="3"/>
    <x v="2790"/>
    <x v="6"/>
    <x v="2"/>
    <x v="0"/>
    <x v="30"/>
    <x v="2860"/>
    <x v="2850"/>
  </r>
  <r>
    <x v="2879"/>
    <x v="921"/>
    <x v="637"/>
    <x v="637"/>
    <x v="1"/>
    <x v="0"/>
    <x v="2"/>
    <x v="3"/>
    <x v="2791"/>
    <x v="7"/>
    <x v="0"/>
    <x v="1"/>
    <x v="14"/>
    <x v="2861"/>
    <x v="2851"/>
  </r>
  <r>
    <x v="2880"/>
    <x v="922"/>
    <x v="253"/>
    <x v="253"/>
    <x v="1"/>
    <x v="163"/>
    <x v="1"/>
    <x v="1"/>
    <x v="2792"/>
    <x v="1"/>
    <x v="1"/>
    <x v="1"/>
    <x v="10"/>
    <x v="2862"/>
    <x v="2852"/>
  </r>
  <r>
    <x v="2881"/>
    <x v="922"/>
    <x v="921"/>
    <x v="921"/>
    <x v="0"/>
    <x v="0"/>
    <x v="2"/>
    <x v="2"/>
    <x v="2793"/>
    <x v="3"/>
    <x v="0"/>
    <x v="2"/>
    <x v="13"/>
    <x v="2863"/>
    <x v="2853"/>
  </r>
  <r>
    <x v="2882"/>
    <x v="923"/>
    <x v="636"/>
    <x v="636"/>
    <x v="0"/>
    <x v="389"/>
    <x v="0"/>
    <x v="2"/>
    <x v="2794"/>
    <x v="7"/>
    <x v="0"/>
    <x v="2"/>
    <x v="38"/>
    <x v="2864"/>
    <x v="2854"/>
  </r>
  <r>
    <x v="2883"/>
    <x v="923"/>
    <x v="196"/>
    <x v="196"/>
    <x v="0"/>
    <x v="127"/>
    <x v="0"/>
    <x v="1"/>
    <x v="2277"/>
    <x v="10"/>
    <x v="1"/>
    <x v="0"/>
    <x v="0"/>
    <x v="2865"/>
    <x v="2855"/>
  </r>
  <r>
    <x v="2884"/>
    <x v="923"/>
    <x v="566"/>
    <x v="566"/>
    <x v="1"/>
    <x v="0"/>
    <x v="2"/>
    <x v="2"/>
    <x v="2795"/>
    <x v="9"/>
    <x v="1"/>
    <x v="2"/>
    <x v="38"/>
    <x v="2866"/>
    <x v="2856"/>
  </r>
  <r>
    <x v="2885"/>
    <x v="924"/>
    <x v="295"/>
    <x v="295"/>
    <x v="0"/>
    <x v="189"/>
    <x v="0"/>
    <x v="3"/>
    <x v="2796"/>
    <x v="7"/>
    <x v="1"/>
    <x v="1"/>
    <x v="12"/>
    <x v="2867"/>
    <x v="2857"/>
  </r>
  <r>
    <x v="2886"/>
    <x v="924"/>
    <x v="423"/>
    <x v="423"/>
    <x v="1"/>
    <x v="5"/>
    <x v="0"/>
    <x v="6"/>
    <x v="2797"/>
    <x v="30"/>
    <x v="1"/>
    <x v="2"/>
    <x v="8"/>
    <x v="2868"/>
    <x v="2858"/>
  </r>
  <r>
    <x v="2887"/>
    <x v="924"/>
    <x v="345"/>
    <x v="345"/>
    <x v="1"/>
    <x v="215"/>
    <x v="2"/>
    <x v="1"/>
    <x v="2798"/>
    <x v="35"/>
    <x v="1"/>
    <x v="2"/>
    <x v="19"/>
    <x v="2869"/>
    <x v="2859"/>
  </r>
  <r>
    <x v="2888"/>
    <x v="924"/>
    <x v="392"/>
    <x v="392"/>
    <x v="1"/>
    <x v="9"/>
    <x v="1"/>
    <x v="3"/>
    <x v="2799"/>
    <x v="33"/>
    <x v="2"/>
    <x v="1"/>
    <x v="16"/>
    <x v="2870"/>
    <x v="2860"/>
  </r>
  <r>
    <x v="2889"/>
    <x v="924"/>
    <x v="464"/>
    <x v="464"/>
    <x v="1"/>
    <x v="5"/>
    <x v="1"/>
    <x v="0"/>
    <x v="2800"/>
    <x v="0"/>
    <x v="2"/>
    <x v="1"/>
    <x v="14"/>
    <x v="2871"/>
    <x v="2861"/>
  </r>
  <r>
    <x v="2890"/>
    <x v="924"/>
    <x v="88"/>
    <x v="88"/>
    <x v="0"/>
    <x v="55"/>
    <x v="3"/>
    <x v="1"/>
    <x v="2801"/>
    <x v="24"/>
    <x v="2"/>
    <x v="2"/>
    <x v="3"/>
    <x v="2872"/>
    <x v="2862"/>
  </r>
  <r>
    <x v="2891"/>
    <x v="925"/>
    <x v="702"/>
    <x v="702"/>
    <x v="0"/>
    <x v="428"/>
    <x v="3"/>
    <x v="5"/>
    <x v="2802"/>
    <x v="5"/>
    <x v="0"/>
    <x v="1"/>
    <x v="31"/>
    <x v="2873"/>
    <x v="2863"/>
  </r>
  <r>
    <x v="2892"/>
    <x v="925"/>
    <x v="935"/>
    <x v="935"/>
    <x v="0"/>
    <x v="546"/>
    <x v="2"/>
    <x v="2"/>
    <x v="2803"/>
    <x v="6"/>
    <x v="1"/>
    <x v="1"/>
    <x v="31"/>
    <x v="2874"/>
    <x v="2864"/>
  </r>
  <r>
    <x v="2893"/>
    <x v="925"/>
    <x v="419"/>
    <x v="419"/>
    <x v="1"/>
    <x v="259"/>
    <x v="2"/>
    <x v="5"/>
    <x v="2804"/>
    <x v="5"/>
    <x v="2"/>
    <x v="0"/>
    <x v="30"/>
    <x v="2875"/>
    <x v="2865"/>
  </r>
  <r>
    <x v="2894"/>
    <x v="926"/>
    <x v="909"/>
    <x v="909"/>
    <x v="0"/>
    <x v="9"/>
    <x v="2"/>
    <x v="3"/>
    <x v="2805"/>
    <x v="12"/>
    <x v="0"/>
    <x v="0"/>
    <x v="30"/>
    <x v="2876"/>
    <x v="2866"/>
  </r>
  <r>
    <x v="2895"/>
    <x v="927"/>
    <x v="329"/>
    <x v="329"/>
    <x v="1"/>
    <x v="205"/>
    <x v="0"/>
    <x v="5"/>
    <x v="2806"/>
    <x v="6"/>
    <x v="1"/>
    <x v="2"/>
    <x v="26"/>
    <x v="2877"/>
    <x v="2867"/>
  </r>
  <r>
    <x v="2896"/>
    <x v="927"/>
    <x v="507"/>
    <x v="507"/>
    <x v="0"/>
    <x v="5"/>
    <x v="1"/>
    <x v="2"/>
    <x v="2807"/>
    <x v="23"/>
    <x v="0"/>
    <x v="1"/>
    <x v="1"/>
    <x v="2878"/>
    <x v="2868"/>
  </r>
  <r>
    <x v="2897"/>
    <x v="927"/>
    <x v="437"/>
    <x v="437"/>
    <x v="0"/>
    <x v="271"/>
    <x v="3"/>
    <x v="5"/>
    <x v="2808"/>
    <x v="24"/>
    <x v="1"/>
    <x v="1"/>
    <x v="33"/>
    <x v="2879"/>
    <x v="2869"/>
  </r>
  <r>
    <x v="2898"/>
    <x v="927"/>
    <x v="739"/>
    <x v="739"/>
    <x v="1"/>
    <x v="446"/>
    <x v="0"/>
    <x v="6"/>
    <x v="2809"/>
    <x v="5"/>
    <x v="0"/>
    <x v="2"/>
    <x v="35"/>
    <x v="2880"/>
    <x v="2870"/>
  </r>
  <r>
    <x v="2899"/>
    <x v="927"/>
    <x v="174"/>
    <x v="174"/>
    <x v="1"/>
    <x v="114"/>
    <x v="0"/>
    <x v="4"/>
    <x v="2810"/>
    <x v="24"/>
    <x v="0"/>
    <x v="2"/>
    <x v="8"/>
    <x v="2881"/>
    <x v="2871"/>
  </r>
  <r>
    <x v="2900"/>
    <x v="928"/>
    <x v="172"/>
    <x v="172"/>
    <x v="1"/>
    <x v="9"/>
    <x v="0"/>
    <x v="5"/>
    <x v="2811"/>
    <x v="3"/>
    <x v="1"/>
    <x v="1"/>
    <x v="25"/>
    <x v="2882"/>
    <x v="2872"/>
  </r>
  <r>
    <x v="2901"/>
    <x v="928"/>
    <x v="704"/>
    <x v="704"/>
    <x v="0"/>
    <x v="430"/>
    <x v="1"/>
    <x v="0"/>
    <x v="2812"/>
    <x v="22"/>
    <x v="0"/>
    <x v="0"/>
    <x v="0"/>
    <x v="2883"/>
    <x v="2873"/>
  </r>
  <r>
    <x v="2902"/>
    <x v="928"/>
    <x v="858"/>
    <x v="858"/>
    <x v="0"/>
    <x v="58"/>
    <x v="1"/>
    <x v="4"/>
    <x v="2813"/>
    <x v="28"/>
    <x v="1"/>
    <x v="2"/>
    <x v="35"/>
    <x v="2884"/>
    <x v="2874"/>
  </r>
  <r>
    <x v="2903"/>
    <x v="928"/>
    <x v="951"/>
    <x v="951"/>
    <x v="0"/>
    <x v="9"/>
    <x v="3"/>
    <x v="4"/>
    <x v="2814"/>
    <x v="11"/>
    <x v="2"/>
    <x v="2"/>
    <x v="23"/>
    <x v="2885"/>
    <x v="2875"/>
  </r>
  <r>
    <x v="2904"/>
    <x v="928"/>
    <x v="388"/>
    <x v="388"/>
    <x v="0"/>
    <x v="241"/>
    <x v="1"/>
    <x v="4"/>
    <x v="2815"/>
    <x v="22"/>
    <x v="0"/>
    <x v="0"/>
    <x v="30"/>
    <x v="2886"/>
    <x v="2876"/>
  </r>
  <r>
    <x v="2905"/>
    <x v="928"/>
    <x v="405"/>
    <x v="405"/>
    <x v="1"/>
    <x v="2"/>
    <x v="1"/>
    <x v="4"/>
    <x v="2816"/>
    <x v="3"/>
    <x v="1"/>
    <x v="2"/>
    <x v="11"/>
    <x v="2887"/>
    <x v="2877"/>
  </r>
  <r>
    <x v="2906"/>
    <x v="928"/>
    <x v="319"/>
    <x v="319"/>
    <x v="0"/>
    <x v="200"/>
    <x v="1"/>
    <x v="0"/>
    <x v="2817"/>
    <x v="9"/>
    <x v="1"/>
    <x v="1"/>
    <x v="12"/>
    <x v="2888"/>
    <x v="2878"/>
  </r>
  <r>
    <x v="2907"/>
    <x v="929"/>
    <x v="170"/>
    <x v="170"/>
    <x v="0"/>
    <x v="112"/>
    <x v="2"/>
    <x v="4"/>
    <x v="2818"/>
    <x v="4"/>
    <x v="1"/>
    <x v="2"/>
    <x v="7"/>
    <x v="2889"/>
    <x v="2879"/>
  </r>
  <r>
    <x v="2908"/>
    <x v="929"/>
    <x v="882"/>
    <x v="882"/>
    <x v="1"/>
    <x v="523"/>
    <x v="3"/>
    <x v="3"/>
    <x v="2819"/>
    <x v="9"/>
    <x v="0"/>
    <x v="0"/>
    <x v="28"/>
    <x v="2890"/>
    <x v="2880"/>
  </r>
  <r>
    <x v="2909"/>
    <x v="930"/>
    <x v="515"/>
    <x v="515"/>
    <x v="0"/>
    <x v="2"/>
    <x v="3"/>
    <x v="4"/>
    <x v="2820"/>
    <x v="27"/>
    <x v="0"/>
    <x v="2"/>
    <x v="34"/>
    <x v="2891"/>
    <x v="2881"/>
  </r>
  <r>
    <x v="2910"/>
    <x v="930"/>
    <x v="952"/>
    <x v="952"/>
    <x v="0"/>
    <x v="556"/>
    <x v="1"/>
    <x v="1"/>
    <x v="2821"/>
    <x v="19"/>
    <x v="2"/>
    <x v="1"/>
    <x v="25"/>
    <x v="2892"/>
    <x v="2882"/>
  </r>
  <r>
    <x v="2911"/>
    <x v="931"/>
    <x v="207"/>
    <x v="207"/>
    <x v="1"/>
    <x v="135"/>
    <x v="2"/>
    <x v="5"/>
    <x v="2822"/>
    <x v="13"/>
    <x v="0"/>
    <x v="2"/>
    <x v="4"/>
    <x v="2893"/>
    <x v="2883"/>
  </r>
  <r>
    <x v="2912"/>
    <x v="931"/>
    <x v="85"/>
    <x v="85"/>
    <x v="0"/>
    <x v="66"/>
    <x v="2"/>
    <x v="2"/>
    <x v="2823"/>
    <x v="30"/>
    <x v="1"/>
    <x v="2"/>
    <x v="36"/>
    <x v="2894"/>
    <x v="2884"/>
  </r>
  <r>
    <x v="2913"/>
    <x v="932"/>
    <x v="625"/>
    <x v="625"/>
    <x v="1"/>
    <x v="381"/>
    <x v="3"/>
    <x v="1"/>
    <x v="2824"/>
    <x v="26"/>
    <x v="1"/>
    <x v="1"/>
    <x v="20"/>
    <x v="2895"/>
    <x v="2885"/>
  </r>
  <r>
    <x v="2914"/>
    <x v="932"/>
    <x v="281"/>
    <x v="281"/>
    <x v="0"/>
    <x v="180"/>
    <x v="2"/>
    <x v="3"/>
    <x v="2825"/>
    <x v="5"/>
    <x v="2"/>
    <x v="1"/>
    <x v="37"/>
    <x v="2896"/>
    <x v="2886"/>
  </r>
  <r>
    <x v="2915"/>
    <x v="933"/>
    <x v="585"/>
    <x v="585"/>
    <x v="1"/>
    <x v="359"/>
    <x v="0"/>
    <x v="4"/>
    <x v="2826"/>
    <x v="13"/>
    <x v="2"/>
    <x v="2"/>
    <x v="17"/>
    <x v="2897"/>
    <x v="2887"/>
  </r>
  <r>
    <x v="2916"/>
    <x v="933"/>
    <x v="146"/>
    <x v="146"/>
    <x v="0"/>
    <x v="0"/>
    <x v="1"/>
    <x v="0"/>
    <x v="2827"/>
    <x v="20"/>
    <x v="0"/>
    <x v="1"/>
    <x v="32"/>
    <x v="2898"/>
    <x v="2888"/>
  </r>
  <r>
    <x v="2917"/>
    <x v="934"/>
    <x v="661"/>
    <x v="661"/>
    <x v="1"/>
    <x v="9"/>
    <x v="2"/>
    <x v="4"/>
    <x v="2828"/>
    <x v="8"/>
    <x v="1"/>
    <x v="1"/>
    <x v="25"/>
    <x v="2899"/>
    <x v="2889"/>
  </r>
  <r>
    <x v="2918"/>
    <x v="934"/>
    <x v="871"/>
    <x v="871"/>
    <x v="1"/>
    <x v="519"/>
    <x v="1"/>
    <x v="4"/>
    <x v="2829"/>
    <x v="3"/>
    <x v="1"/>
    <x v="1"/>
    <x v="29"/>
    <x v="2900"/>
    <x v="2890"/>
  </r>
  <r>
    <x v="2919"/>
    <x v="935"/>
    <x v="897"/>
    <x v="897"/>
    <x v="1"/>
    <x v="527"/>
    <x v="0"/>
    <x v="6"/>
    <x v="2830"/>
    <x v="9"/>
    <x v="2"/>
    <x v="2"/>
    <x v="21"/>
    <x v="2901"/>
    <x v="2891"/>
  </r>
  <r>
    <x v="2920"/>
    <x v="935"/>
    <x v="645"/>
    <x v="645"/>
    <x v="0"/>
    <x v="394"/>
    <x v="1"/>
    <x v="0"/>
    <x v="2831"/>
    <x v="32"/>
    <x v="0"/>
    <x v="2"/>
    <x v="5"/>
    <x v="2902"/>
    <x v="2892"/>
  </r>
  <r>
    <x v="2921"/>
    <x v="935"/>
    <x v="659"/>
    <x v="659"/>
    <x v="1"/>
    <x v="403"/>
    <x v="2"/>
    <x v="4"/>
    <x v="2832"/>
    <x v="14"/>
    <x v="1"/>
    <x v="0"/>
    <x v="9"/>
    <x v="2903"/>
    <x v="2893"/>
  </r>
  <r>
    <x v="2922"/>
    <x v="935"/>
    <x v="562"/>
    <x v="562"/>
    <x v="0"/>
    <x v="344"/>
    <x v="2"/>
    <x v="5"/>
    <x v="2833"/>
    <x v="21"/>
    <x v="1"/>
    <x v="1"/>
    <x v="31"/>
    <x v="2904"/>
    <x v="2894"/>
  </r>
  <r>
    <x v="2923"/>
    <x v="936"/>
    <x v="74"/>
    <x v="74"/>
    <x v="1"/>
    <x v="9"/>
    <x v="1"/>
    <x v="3"/>
    <x v="2834"/>
    <x v="25"/>
    <x v="0"/>
    <x v="1"/>
    <x v="37"/>
    <x v="2905"/>
    <x v="2895"/>
  </r>
  <r>
    <x v="2924"/>
    <x v="937"/>
    <x v="681"/>
    <x v="681"/>
    <x v="0"/>
    <x v="415"/>
    <x v="0"/>
    <x v="6"/>
    <x v="2835"/>
    <x v="11"/>
    <x v="1"/>
    <x v="2"/>
    <x v="22"/>
    <x v="2906"/>
    <x v="2896"/>
  </r>
  <r>
    <x v="2925"/>
    <x v="938"/>
    <x v="61"/>
    <x v="61"/>
    <x v="1"/>
    <x v="49"/>
    <x v="1"/>
    <x v="1"/>
    <x v="2836"/>
    <x v="4"/>
    <x v="0"/>
    <x v="2"/>
    <x v="13"/>
    <x v="2907"/>
    <x v="2897"/>
  </r>
  <r>
    <x v="2926"/>
    <x v="938"/>
    <x v="730"/>
    <x v="730"/>
    <x v="1"/>
    <x v="9"/>
    <x v="3"/>
    <x v="1"/>
    <x v="2837"/>
    <x v="11"/>
    <x v="0"/>
    <x v="2"/>
    <x v="11"/>
    <x v="2908"/>
    <x v="2898"/>
  </r>
  <r>
    <x v="2927"/>
    <x v="939"/>
    <x v="48"/>
    <x v="48"/>
    <x v="1"/>
    <x v="38"/>
    <x v="3"/>
    <x v="4"/>
    <x v="2838"/>
    <x v="2"/>
    <x v="0"/>
    <x v="1"/>
    <x v="31"/>
    <x v="2909"/>
    <x v="2899"/>
  </r>
  <r>
    <x v="2928"/>
    <x v="940"/>
    <x v="265"/>
    <x v="265"/>
    <x v="0"/>
    <x v="171"/>
    <x v="2"/>
    <x v="0"/>
    <x v="2839"/>
    <x v="13"/>
    <x v="0"/>
    <x v="2"/>
    <x v="23"/>
    <x v="2910"/>
    <x v="2900"/>
  </r>
  <r>
    <x v="2929"/>
    <x v="941"/>
    <x v="637"/>
    <x v="637"/>
    <x v="1"/>
    <x v="0"/>
    <x v="2"/>
    <x v="4"/>
    <x v="2840"/>
    <x v="19"/>
    <x v="1"/>
    <x v="2"/>
    <x v="40"/>
    <x v="2911"/>
    <x v="2901"/>
  </r>
  <r>
    <x v="2930"/>
    <x v="942"/>
    <x v="404"/>
    <x v="404"/>
    <x v="1"/>
    <x v="250"/>
    <x v="2"/>
    <x v="2"/>
    <x v="2841"/>
    <x v="29"/>
    <x v="1"/>
    <x v="1"/>
    <x v="12"/>
    <x v="2912"/>
    <x v="2902"/>
  </r>
  <r>
    <x v="2931"/>
    <x v="942"/>
    <x v="450"/>
    <x v="450"/>
    <x v="0"/>
    <x v="5"/>
    <x v="0"/>
    <x v="0"/>
    <x v="2842"/>
    <x v="8"/>
    <x v="2"/>
    <x v="0"/>
    <x v="9"/>
    <x v="2913"/>
    <x v="2903"/>
  </r>
  <r>
    <x v="2932"/>
    <x v="942"/>
    <x v="7"/>
    <x v="7"/>
    <x v="1"/>
    <x v="6"/>
    <x v="1"/>
    <x v="1"/>
    <x v="2843"/>
    <x v="6"/>
    <x v="2"/>
    <x v="2"/>
    <x v="21"/>
    <x v="2914"/>
    <x v="2904"/>
  </r>
  <r>
    <x v="2933"/>
    <x v="942"/>
    <x v="930"/>
    <x v="930"/>
    <x v="1"/>
    <x v="9"/>
    <x v="1"/>
    <x v="2"/>
    <x v="2844"/>
    <x v="12"/>
    <x v="1"/>
    <x v="1"/>
    <x v="20"/>
    <x v="2915"/>
    <x v="2905"/>
  </r>
  <r>
    <x v="2934"/>
    <x v="943"/>
    <x v="429"/>
    <x v="429"/>
    <x v="1"/>
    <x v="265"/>
    <x v="0"/>
    <x v="1"/>
    <x v="2845"/>
    <x v="14"/>
    <x v="1"/>
    <x v="2"/>
    <x v="19"/>
    <x v="2916"/>
    <x v="2906"/>
  </r>
  <r>
    <x v="2935"/>
    <x v="943"/>
    <x v="953"/>
    <x v="953"/>
    <x v="0"/>
    <x v="9"/>
    <x v="0"/>
    <x v="5"/>
    <x v="2846"/>
    <x v="8"/>
    <x v="2"/>
    <x v="1"/>
    <x v="2"/>
    <x v="2917"/>
    <x v="2907"/>
  </r>
  <r>
    <x v="2936"/>
    <x v="943"/>
    <x v="4"/>
    <x v="4"/>
    <x v="0"/>
    <x v="4"/>
    <x v="2"/>
    <x v="0"/>
    <x v="2847"/>
    <x v="19"/>
    <x v="2"/>
    <x v="2"/>
    <x v="34"/>
    <x v="2918"/>
    <x v="2908"/>
  </r>
  <r>
    <x v="2937"/>
    <x v="943"/>
    <x v="675"/>
    <x v="675"/>
    <x v="0"/>
    <x v="5"/>
    <x v="1"/>
    <x v="6"/>
    <x v="2848"/>
    <x v="18"/>
    <x v="2"/>
    <x v="2"/>
    <x v="34"/>
    <x v="2919"/>
    <x v="2909"/>
  </r>
  <r>
    <x v="2938"/>
    <x v="944"/>
    <x v="805"/>
    <x v="805"/>
    <x v="0"/>
    <x v="484"/>
    <x v="3"/>
    <x v="0"/>
    <x v="2849"/>
    <x v="12"/>
    <x v="2"/>
    <x v="1"/>
    <x v="33"/>
    <x v="2920"/>
    <x v="2910"/>
  </r>
  <r>
    <x v="2939"/>
    <x v="944"/>
    <x v="393"/>
    <x v="393"/>
    <x v="0"/>
    <x v="244"/>
    <x v="3"/>
    <x v="4"/>
    <x v="2850"/>
    <x v="23"/>
    <x v="1"/>
    <x v="2"/>
    <x v="21"/>
    <x v="2921"/>
    <x v="2911"/>
  </r>
  <r>
    <x v="2940"/>
    <x v="944"/>
    <x v="321"/>
    <x v="321"/>
    <x v="1"/>
    <x v="202"/>
    <x v="2"/>
    <x v="5"/>
    <x v="2851"/>
    <x v="26"/>
    <x v="1"/>
    <x v="2"/>
    <x v="8"/>
    <x v="2922"/>
    <x v="2912"/>
  </r>
  <r>
    <x v="2941"/>
    <x v="944"/>
    <x v="561"/>
    <x v="561"/>
    <x v="1"/>
    <x v="343"/>
    <x v="0"/>
    <x v="2"/>
    <x v="2852"/>
    <x v="10"/>
    <x v="1"/>
    <x v="1"/>
    <x v="12"/>
    <x v="2923"/>
    <x v="2913"/>
  </r>
  <r>
    <x v="2942"/>
    <x v="944"/>
    <x v="131"/>
    <x v="131"/>
    <x v="1"/>
    <x v="9"/>
    <x v="0"/>
    <x v="3"/>
    <x v="2853"/>
    <x v="22"/>
    <x v="1"/>
    <x v="2"/>
    <x v="13"/>
    <x v="2924"/>
    <x v="2914"/>
  </r>
  <r>
    <x v="2943"/>
    <x v="945"/>
    <x v="516"/>
    <x v="516"/>
    <x v="1"/>
    <x v="315"/>
    <x v="0"/>
    <x v="3"/>
    <x v="2854"/>
    <x v="8"/>
    <x v="2"/>
    <x v="2"/>
    <x v="17"/>
    <x v="2925"/>
    <x v="2915"/>
  </r>
  <r>
    <x v="2944"/>
    <x v="946"/>
    <x v="255"/>
    <x v="255"/>
    <x v="0"/>
    <x v="9"/>
    <x v="0"/>
    <x v="3"/>
    <x v="2855"/>
    <x v="9"/>
    <x v="1"/>
    <x v="2"/>
    <x v="13"/>
    <x v="2926"/>
    <x v="2916"/>
  </r>
  <r>
    <x v="2945"/>
    <x v="946"/>
    <x v="599"/>
    <x v="599"/>
    <x v="1"/>
    <x v="368"/>
    <x v="2"/>
    <x v="1"/>
    <x v="2856"/>
    <x v="16"/>
    <x v="2"/>
    <x v="2"/>
    <x v="22"/>
    <x v="2927"/>
    <x v="2917"/>
  </r>
  <r>
    <x v="2946"/>
    <x v="946"/>
    <x v="359"/>
    <x v="359"/>
    <x v="1"/>
    <x v="225"/>
    <x v="1"/>
    <x v="4"/>
    <x v="2857"/>
    <x v="8"/>
    <x v="2"/>
    <x v="2"/>
    <x v="13"/>
    <x v="2928"/>
    <x v="2918"/>
  </r>
  <r>
    <x v="2947"/>
    <x v="946"/>
    <x v="532"/>
    <x v="532"/>
    <x v="0"/>
    <x v="0"/>
    <x v="0"/>
    <x v="0"/>
    <x v="2858"/>
    <x v="8"/>
    <x v="2"/>
    <x v="2"/>
    <x v="11"/>
    <x v="2929"/>
    <x v="2919"/>
  </r>
  <r>
    <x v="2948"/>
    <x v="946"/>
    <x v="406"/>
    <x v="406"/>
    <x v="0"/>
    <x v="58"/>
    <x v="3"/>
    <x v="4"/>
    <x v="2859"/>
    <x v="1"/>
    <x v="2"/>
    <x v="2"/>
    <x v="7"/>
    <x v="2930"/>
    <x v="2920"/>
  </r>
  <r>
    <x v="2949"/>
    <x v="946"/>
    <x v="279"/>
    <x v="279"/>
    <x v="1"/>
    <x v="2"/>
    <x v="3"/>
    <x v="1"/>
    <x v="2860"/>
    <x v="20"/>
    <x v="1"/>
    <x v="1"/>
    <x v="18"/>
    <x v="2931"/>
    <x v="2921"/>
  </r>
  <r>
    <x v="2950"/>
    <x v="947"/>
    <x v="420"/>
    <x v="420"/>
    <x v="0"/>
    <x v="55"/>
    <x v="2"/>
    <x v="0"/>
    <x v="2861"/>
    <x v="21"/>
    <x v="2"/>
    <x v="1"/>
    <x v="10"/>
    <x v="2932"/>
    <x v="2922"/>
  </r>
  <r>
    <x v="2951"/>
    <x v="947"/>
    <x v="732"/>
    <x v="732"/>
    <x v="0"/>
    <x v="55"/>
    <x v="2"/>
    <x v="2"/>
    <x v="2862"/>
    <x v="14"/>
    <x v="0"/>
    <x v="2"/>
    <x v="22"/>
    <x v="2933"/>
    <x v="2923"/>
  </r>
  <r>
    <x v="2952"/>
    <x v="947"/>
    <x v="243"/>
    <x v="243"/>
    <x v="1"/>
    <x v="159"/>
    <x v="1"/>
    <x v="3"/>
    <x v="2863"/>
    <x v="8"/>
    <x v="0"/>
    <x v="2"/>
    <x v="22"/>
    <x v="2934"/>
    <x v="2924"/>
  </r>
  <r>
    <x v="2953"/>
    <x v="947"/>
    <x v="320"/>
    <x v="320"/>
    <x v="1"/>
    <x v="201"/>
    <x v="2"/>
    <x v="1"/>
    <x v="2864"/>
    <x v="10"/>
    <x v="0"/>
    <x v="1"/>
    <x v="29"/>
    <x v="2935"/>
    <x v="2925"/>
  </r>
  <r>
    <x v="2954"/>
    <x v="947"/>
    <x v="427"/>
    <x v="427"/>
    <x v="1"/>
    <x v="9"/>
    <x v="3"/>
    <x v="3"/>
    <x v="2865"/>
    <x v="31"/>
    <x v="1"/>
    <x v="1"/>
    <x v="10"/>
    <x v="2936"/>
    <x v="2926"/>
  </r>
  <r>
    <x v="2955"/>
    <x v="948"/>
    <x v="264"/>
    <x v="264"/>
    <x v="0"/>
    <x v="170"/>
    <x v="1"/>
    <x v="3"/>
    <x v="2866"/>
    <x v="35"/>
    <x v="1"/>
    <x v="2"/>
    <x v="21"/>
    <x v="2937"/>
    <x v="2927"/>
  </r>
  <r>
    <x v="2956"/>
    <x v="948"/>
    <x v="478"/>
    <x v="478"/>
    <x v="1"/>
    <x v="0"/>
    <x v="3"/>
    <x v="1"/>
    <x v="2867"/>
    <x v="3"/>
    <x v="2"/>
    <x v="2"/>
    <x v="36"/>
    <x v="2938"/>
    <x v="2928"/>
  </r>
  <r>
    <x v="2957"/>
    <x v="949"/>
    <x v="469"/>
    <x v="469"/>
    <x v="1"/>
    <x v="291"/>
    <x v="2"/>
    <x v="0"/>
    <x v="2868"/>
    <x v="16"/>
    <x v="1"/>
    <x v="1"/>
    <x v="27"/>
    <x v="2939"/>
    <x v="2929"/>
  </r>
  <r>
    <x v="2958"/>
    <x v="949"/>
    <x v="75"/>
    <x v="75"/>
    <x v="1"/>
    <x v="9"/>
    <x v="2"/>
    <x v="4"/>
    <x v="2869"/>
    <x v="16"/>
    <x v="1"/>
    <x v="1"/>
    <x v="12"/>
    <x v="2940"/>
    <x v="2930"/>
  </r>
  <r>
    <x v="2959"/>
    <x v="949"/>
    <x v="837"/>
    <x v="837"/>
    <x v="0"/>
    <x v="500"/>
    <x v="3"/>
    <x v="6"/>
    <x v="2870"/>
    <x v="30"/>
    <x v="0"/>
    <x v="1"/>
    <x v="6"/>
    <x v="2941"/>
    <x v="2931"/>
  </r>
  <r>
    <x v="2960"/>
    <x v="949"/>
    <x v="201"/>
    <x v="201"/>
    <x v="0"/>
    <x v="130"/>
    <x v="3"/>
    <x v="3"/>
    <x v="1679"/>
    <x v="23"/>
    <x v="1"/>
    <x v="1"/>
    <x v="10"/>
    <x v="2942"/>
    <x v="2932"/>
  </r>
  <r>
    <x v="2961"/>
    <x v="949"/>
    <x v="620"/>
    <x v="620"/>
    <x v="1"/>
    <x v="9"/>
    <x v="2"/>
    <x v="1"/>
    <x v="2871"/>
    <x v="14"/>
    <x v="1"/>
    <x v="1"/>
    <x v="12"/>
    <x v="2943"/>
    <x v="2933"/>
  </r>
  <r>
    <x v="2962"/>
    <x v="949"/>
    <x v="748"/>
    <x v="748"/>
    <x v="0"/>
    <x v="5"/>
    <x v="2"/>
    <x v="1"/>
    <x v="2872"/>
    <x v="20"/>
    <x v="0"/>
    <x v="1"/>
    <x v="31"/>
    <x v="2944"/>
    <x v="2934"/>
  </r>
  <r>
    <x v="2963"/>
    <x v="950"/>
    <x v="954"/>
    <x v="954"/>
    <x v="0"/>
    <x v="0"/>
    <x v="2"/>
    <x v="1"/>
    <x v="2873"/>
    <x v="0"/>
    <x v="1"/>
    <x v="2"/>
    <x v="19"/>
    <x v="2945"/>
    <x v="2935"/>
  </r>
  <r>
    <x v="2964"/>
    <x v="950"/>
    <x v="627"/>
    <x v="627"/>
    <x v="1"/>
    <x v="383"/>
    <x v="2"/>
    <x v="3"/>
    <x v="2874"/>
    <x v="0"/>
    <x v="1"/>
    <x v="1"/>
    <x v="20"/>
    <x v="2946"/>
    <x v="2936"/>
  </r>
  <r>
    <x v="2965"/>
    <x v="950"/>
    <x v="181"/>
    <x v="181"/>
    <x v="0"/>
    <x v="118"/>
    <x v="3"/>
    <x v="4"/>
    <x v="2875"/>
    <x v="0"/>
    <x v="2"/>
    <x v="0"/>
    <x v="9"/>
    <x v="2947"/>
    <x v="2937"/>
  </r>
  <r>
    <x v="2966"/>
    <x v="951"/>
    <x v="248"/>
    <x v="248"/>
    <x v="0"/>
    <x v="160"/>
    <x v="2"/>
    <x v="0"/>
    <x v="2876"/>
    <x v="17"/>
    <x v="1"/>
    <x v="2"/>
    <x v="24"/>
    <x v="2948"/>
    <x v="2938"/>
  </r>
  <r>
    <x v="2967"/>
    <x v="951"/>
    <x v="374"/>
    <x v="374"/>
    <x v="1"/>
    <x v="232"/>
    <x v="2"/>
    <x v="5"/>
    <x v="2877"/>
    <x v="27"/>
    <x v="1"/>
    <x v="2"/>
    <x v="39"/>
    <x v="2949"/>
    <x v="2939"/>
  </r>
  <r>
    <x v="2968"/>
    <x v="951"/>
    <x v="282"/>
    <x v="282"/>
    <x v="1"/>
    <x v="48"/>
    <x v="2"/>
    <x v="6"/>
    <x v="2878"/>
    <x v="0"/>
    <x v="1"/>
    <x v="2"/>
    <x v="22"/>
    <x v="2950"/>
    <x v="2940"/>
  </r>
  <r>
    <x v="2969"/>
    <x v="952"/>
    <x v="955"/>
    <x v="955"/>
    <x v="0"/>
    <x v="9"/>
    <x v="1"/>
    <x v="0"/>
    <x v="2879"/>
    <x v="29"/>
    <x v="1"/>
    <x v="2"/>
    <x v="23"/>
    <x v="2951"/>
    <x v="2941"/>
  </r>
  <r>
    <x v="2970"/>
    <x v="952"/>
    <x v="231"/>
    <x v="231"/>
    <x v="1"/>
    <x v="9"/>
    <x v="0"/>
    <x v="4"/>
    <x v="2880"/>
    <x v="7"/>
    <x v="0"/>
    <x v="1"/>
    <x v="10"/>
    <x v="2952"/>
    <x v="2942"/>
  </r>
  <r>
    <x v="2971"/>
    <x v="952"/>
    <x v="572"/>
    <x v="572"/>
    <x v="0"/>
    <x v="230"/>
    <x v="2"/>
    <x v="5"/>
    <x v="2881"/>
    <x v="20"/>
    <x v="1"/>
    <x v="2"/>
    <x v="23"/>
    <x v="2953"/>
    <x v="2943"/>
  </r>
  <r>
    <x v="2972"/>
    <x v="953"/>
    <x v="315"/>
    <x v="315"/>
    <x v="1"/>
    <x v="58"/>
    <x v="2"/>
    <x v="2"/>
    <x v="640"/>
    <x v="18"/>
    <x v="1"/>
    <x v="2"/>
    <x v="11"/>
    <x v="2954"/>
    <x v="643"/>
  </r>
  <r>
    <x v="2973"/>
    <x v="953"/>
    <x v="150"/>
    <x v="150"/>
    <x v="1"/>
    <x v="99"/>
    <x v="2"/>
    <x v="0"/>
    <x v="2882"/>
    <x v="32"/>
    <x v="1"/>
    <x v="1"/>
    <x v="10"/>
    <x v="2955"/>
    <x v="2944"/>
  </r>
  <r>
    <x v="2974"/>
    <x v="953"/>
    <x v="388"/>
    <x v="388"/>
    <x v="0"/>
    <x v="241"/>
    <x v="3"/>
    <x v="3"/>
    <x v="2883"/>
    <x v="1"/>
    <x v="1"/>
    <x v="2"/>
    <x v="26"/>
    <x v="2956"/>
    <x v="2945"/>
  </r>
  <r>
    <x v="2975"/>
    <x v="953"/>
    <x v="722"/>
    <x v="722"/>
    <x v="1"/>
    <x v="48"/>
    <x v="0"/>
    <x v="2"/>
    <x v="2884"/>
    <x v="23"/>
    <x v="1"/>
    <x v="2"/>
    <x v="5"/>
    <x v="2957"/>
    <x v="2946"/>
  </r>
  <r>
    <x v="2976"/>
    <x v="954"/>
    <x v="829"/>
    <x v="829"/>
    <x v="0"/>
    <x v="9"/>
    <x v="2"/>
    <x v="2"/>
    <x v="2885"/>
    <x v="32"/>
    <x v="0"/>
    <x v="2"/>
    <x v="39"/>
    <x v="2958"/>
    <x v="2947"/>
  </r>
  <r>
    <x v="2977"/>
    <x v="954"/>
    <x v="565"/>
    <x v="565"/>
    <x v="1"/>
    <x v="347"/>
    <x v="2"/>
    <x v="3"/>
    <x v="2886"/>
    <x v="8"/>
    <x v="1"/>
    <x v="2"/>
    <x v="19"/>
    <x v="2959"/>
    <x v="2948"/>
  </r>
  <r>
    <x v="2978"/>
    <x v="955"/>
    <x v="956"/>
    <x v="956"/>
    <x v="0"/>
    <x v="557"/>
    <x v="2"/>
    <x v="6"/>
    <x v="2887"/>
    <x v="26"/>
    <x v="2"/>
    <x v="2"/>
    <x v="36"/>
    <x v="2960"/>
    <x v="2949"/>
  </r>
  <r>
    <x v="2979"/>
    <x v="955"/>
    <x v="442"/>
    <x v="442"/>
    <x v="1"/>
    <x v="275"/>
    <x v="2"/>
    <x v="4"/>
    <x v="2888"/>
    <x v="28"/>
    <x v="1"/>
    <x v="2"/>
    <x v="40"/>
    <x v="2961"/>
    <x v="2950"/>
  </r>
  <r>
    <x v="2980"/>
    <x v="955"/>
    <x v="89"/>
    <x v="89"/>
    <x v="1"/>
    <x v="68"/>
    <x v="2"/>
    <x v="5"/>
    <x v="2889"/>
    <x v="7"/>
    <x v="0"/>
    <x v="1"/>
    <x v="31"/>
    <x v="2962"/>
    <x v="2951"/>
  </r>
  <r>
    <x v="2981"/>
    <x v="955"/>
    <x v="763"/>
    <x v="763"/>
    <x v="0"/>
    <x v="48"/>
    <x v="1"/>
    <x v="0"/>
    <x v="2890"/>
    <x v="21"/>
    <x v="0"/>
    <x v="2"/>
    <x v="21"/>
    <x v="2963"/>
    <x v="2952"/>
  </r>
  <r>
    <x v="2982"/>
    <x v="955"/>
    <x v="579"/>
    <x v="579"/>
    <x v="0"/>
    <x v="356"/>
    <x v="2"/>
    <x v="5"/>
    <x v="2891"/>
    <x v="21"/>
    <x v="0"/>
    <x v="1"/>
    <x v="6"/>
    <x v="2964"/>
    <x v="2953"/>
  </r>
  <r>
    <x v="2983"/>
    <x v="955"/>
    <x v="904"/>
    <x v="904"/>
    <x v="0"/>
    <x v="532"/>
    <x v="1"/>
    <x v="1"/>
    <x v="2892"/>
    <x v="31"/>
    <x v="0"/>
    <x v="2"/>
    <x v="8"/>
    <x v="2965"/>
    <x v="2954"/>
  </r>
  <r>
    <x v="2984"/>
    <x v="955"/>
    <x v="410"/>
    <x v="410"/>
    <x v="1"/>
    <x v="0"/>
    <x v="2"/>
    <x v="0"/>
    <x v="2893"/>
    <x v="33"/>
    <x v="1"/>
    <x v="2"/>
    <x v="22"/>
    <x v="2966"/>
    <x v="2955"/>
  </r>
  <r>
    <x v="2985"/>
    <x v="956"/>
    <x v="48"/>
    <x v="48"/>
    <x v="1"/>
    <x v="38"/>
    <x v="2"/>
    <x v="1"/>
    <x v="2894"/>
    <x v="17"/>
    <x v="1"/>
    <x v="2"/>
    <x v="4"/>
    <x v="2967"/>
    <x v="2956"/>
  </r>
  <r>
    <x v="2986"/>
    <x v="956"/>
    <x v="319"/>
    <x v="319"/>
    <x v="0"/>
    <x v="200"/>
    <x v="0"/>
    <x v="2"/>
    <x v="2895"/>
    <x v="33"/>
    <x v="2"/>
    <x v="2"/>
    <x v="26"/>
    <x v="2968"/>
    <x v="2957"/>
  </r>
  <r>
    <x v="2987"/>
    <x v="957"/>
    <x v="820"/>
    <x v="820"/>
    <x v="0"/>
    <x v="9"/>
    <x v="0"/>
    <x v="1"/>
    <x v="2896"/>
    <x v="5"/>
    <x v="2"/>
    <x v="2"/>
    <x v="7"/>
    <x v="2969"/>
    <x v="2958"/>
  </r>
  <r>
    <x v="2988"/>
    <x v="958"/>
    <x v="25"/>
    <x v="25"/>
    <x v="0"/>
    <x v="9"/>
    <x v="3"/>
    <x v="2"/>
    <x v="2897"/>
    <x v="23"/>
    <x v="2"/>
    <x v="1"/>
    <x v="20"/>
    <x v="2970"/>
    <x v="2959"/>
  </r>
  <r>
    <x v="2989"/>
    <x v="958"/>
    <x v="7"/>
    <x v="7"/>
    <x v="1"/>
    <x v="6"/>
    <x v="3"/>
    <x v="1"/>
    <x v="2898"/>
    <x v="35"/>
    <x v="0"/>
    <x v="1"/>
    <x v="6"/>
    <x v="2971"/>
    <x v="2960"/>
  </r>
  <r>
    <x v="2990"/>
    <x v="958"/>
    <x v="246"/>
    <x v="246"/>
    <x v="1"/>
    <x v="5"/>
    <x v="2"/>
    <x v="6"/>
    <x v="2899"/>
    <x v="22"/>
    <x v="1"/>
    <x v="2"/>
    <x v="35"/>
    <x v="2972"/>
    <x v="2961"/>
  </r>
  <r>
    <x v="2991"/>
    <x v="958"/>
    <x v="816"/>
    <x v="816"/>
    <x v="1"/>
    <x v="493"/>
    <x v="1"/>
    <x v="5"/>
    <x v="2900"/>
    <x v="27"/>
    <x v="0"/>
    <x v="2"/>
    <x v="26"/>
    <x v="2973"/>
    <x v="2962"/>
  </r>
  <r>
    <x v="2992"/>
    <x v="958"/>
    <x v="358"/>
    <x v="358"/>
    <x v="0"/>
    <x v="224"/>
    <x v="0"/>
    <x v="6"/>
    <x v="2901"/>
    <x v="11"/>
    <x v="1"/>
    <x v="2"/>
    <x v="11"/>
    <x v="2974"/>
    <x v="2963"/>
  </r>
  <r>
    <x v="2993"/>
    <x v="958"/>
    <x v="655"/>
    <x v="655"/>
    <x v="0"/>
    <x v="399"/>
    <x v="3"/>
    <x v="2"/>
    <x v="2902"/>
    <x v="35"/>
    <x v="1"/>
    <x v="1"/>
    <x v="12"/>
    <x v="2975"/>
    <x v="2964"/>
  </r>
  <r>
    <x v="2994"/>
    <x v="959"/>
    <x v="535"/>
    <x v="535"/>
    <x v="0"/>
    <x v="324"/>
    <x v="0"/>
    <x v="5"/>
    <x v="2903"/>
    <x v="24"/>
    <x v="1"/>
    <x v="2"/>
    <x v="34"/>
    <x v="2976"/>
    <x v="2965"/>
  </r>
  <r>
    <x v="2995"/>
    <x v="960"/>
    <x v="909"/>
    <x v="909"/>
    <x v="0"/>
    <x v="9"/>
    <x v="1"/>
    <x v="5"/>
    <x v="2904"/>
    <x v="31"/>
    <x v="2"/>
    <x v="1"/>
    <x v="12"/>
    <x v="2977"/>
    <x v="2966"/>
  </r>
  <r>
    <x v="2996"/>
    <x v="960"/>
    <x v="485"/>
    <x v="485"/>
    <x v="0"/>
    <x v="298"/>
    <x v="2"/>
    <x v="6"/>
    <x v="2905"/>
    <x v="0"/>
    <x v="1"/>
    <x v="0"/>
    <x v="9"/>
    <x v="2978"/>
    <x v="2967"/>
  </r>
  <r>
    <x v="2997"/>
    <x v="960"/>
    <x v="511"/>
    <x v="511"/>
    <x v="0"/>
    <x v="313"/>
    <x v="0"/>
    <x v="4"/>
    <x v="2906"/>
    <x v="33"/>
    <x v="1"/>
    <x v="2"/>
    <x v="39"/>
    <x v="2979"/>
    <x v="2968"/>
  </r>
  <r>
    <x v="2998"/>
    <x v="960"/>
    <x v="802"/>
    <x v="802"/>
    <x v="0"/>
    <x v="9"/>
    <x v="2"/>
    <x v="5"/>
    <x v="2907"/>
    <x v="26"/>
    <x v="1"/>
    <x v="2"/>
    <x v="5"/>
    <x v="2980"/>
    <x v="2969"/>
  </r>
  <r>
    <x v="2999"/>
    <x v="961"/>
    <x v="899"/>
    <x v="899"/>
    <x v="0"/>
    <x v="529"/>
    <x v="2"/>
    <x v="6"/>
    <x v="2908"/>
    <x v="14"/>
    <x v="2"/>
    <x v="2"/>
    <x v="38"/>
    <x v="2981"/>
    <x v="2970"/>
  </r>
  <r>
    <x v="3000"/>
    <x v="962"/>
    <x v="367"/>
    <x v="367"/>
    <x v="1"/>
    <x v="229"/>
    <x v="3"/>
    <x v="5"/>
    <x v="2909"/>
    <x v="17"/>
    <x v="2"/>
    <x v="1"/>
    <x v="37"/>
    <x v="2982"/>
    <x v="2971"/>
  </r>
  <r>
    <x v="3001"/>
    <x v="963"/>
    <x v="147"/>
    <x v="147"/>
    <x v="1"/>
    <x v="98"/>
    <x v="2"/>
    <x v="5"/>
    <x v="2910"/>
    <x v="34"/>
    <x v="2"/>
    <x v="2"/>
    <x v="26"/>
    <x v="2983"/>
    <x v="2972"/>
  </r>
  <r>
    <x v="3002"/>
    <x v="963"/>
    <x v="755"/>
    <x v="755"/>
    <x v="1"/>
    <x v="456"/>
    <x v="1"/>
    <x v="3"/>
    <x v="2911"/>
    <x v="35"/>
    <x v="0"/>
    <x v="1"/>
    <x v="6"/>
    <x v="2984"/>
    <x v="2973"/>
  </r>
  <r>
    <x v="3003"/>
    <x v="963"/>
    <x v="31"/>
    <x v="31"/>
    <x v="0"/>
    <x v="23"/>
    <x v="1"/>
    <x v="2"/>
    <x v="2912"/>
    <x v="0"/>
    <x v="1"/>
    <x v="1"/>
    <x v="20"/>
    <x v="2985"/>
    <x v="2974"/>
  </r>
  <r>
    <x v="3004"/>
    <x v="963"/>
    <x v="116"/>
    <x v="116"/>
    <x v="1"/>
    <x v="81"/>
    <x v="2"/>
    <x v="3"/>
    <x v="2913"/>
    <x v="30"/>
    <x v="1"/>
    <x v="1"/>
    <x v="1"/>
    <x v="2986"/>
    <x v="2975"/>
  </r>
  <r>
    <x v="3005"/>
    <x v="964"/>
    <x v="198"/>
    <x v="198"/>
    <x v="1"/>
    <x v="5"/>
    <x v="2"/>
    <x v="5"/>
    <x v="2914"/>
    <x v="10"/>
    <x v="2"/>
    <x v="2"/>
    <x v="7"/>
    <x v="2987"/>
    <x v="2976"/>
  </r>
  <r>
    <x v="3006"/>
    <x v="964"/>
    <x v="719"/>
    <x v="719"/>
    <x v="0"/>
    <x v="0"/>
    <x v="2"/>
    <x v="2"/>
    <x v="2915"/>
    <x v="11"/>
    <x v="1"/>
    <x v="1"/>
    <x v="16"/>
    <x v="2988"/>
    <x v="2977"/>
  </r>
  <r>
    <x v="3007"/>
    <x v="964"/>
    <x v="888"/>
    <x v="888"/>
    <x v="0"/>
    <x v="525"/>
    <x v="1"/>
    <x v="3"/>
    <x v="2916"/>
    <x v="31"/>
    <x v="1"/>
    <x v="1"/>
    <x v="14"/>
    <x v="2989"/>
    <x v="2978"/>
  </r>
  <r>
    <x v="3008"/>
    <x v="965"/>
    <x v="379"/>
    <x v="379"/>
    <x v="0"/>
    <x v="235"/>
    <x v="2"/>
    <x v="4"/>
    <x v="2917"/>
    <x v="27"/>
    <x v="1"/>
    <x v="2"/>
    <x v="24"/>
    <x v="2990"/>
    <x v="2979"/>
  </r>
  <r>
    <x v="3009"/>
    <x v="965"/>
    <x v="29"/>
    <x v="29"/>
    <x v="1"/>
    <x v="21"/>
    <x v="1"/>
    <x v="1"/>
    <x v="2918"/>
    <x v="9"/>
    <x v="1"/>
    <x v="1"/>
    <x v="18"/>
    <x v="2991"/>
    <x v="2980"/>
  </r>
  <r>
    <x v="3010"/>
    <x v="966"/>
    <x v="38"/>
    <x v="38"/>
    <x v="0"/>
    <x v="28"/>
    <x v="2"/>
    <x v="6"/>
    <x v="2919"/>
    <x v="32"/>
    <x v="0"/>
    <x v="2"/>
    <x v="35"/>
    <x v="2992"/>
    <x v="2981"/>
  </r>
  <r>
    <x v="3011"/>
    <x v="966"/>
    <x v="255"/>
    <x v="255"/>
    <x v="0"/>
    <x v="9"/>
    <x v="1"/>
    <x v="5"/>
    <x v="2920"/>
    <x v="20"/>
    <x v="0"/>
    <x v="2"/>
    <x v="40"/>
    <x v="2993"/>
    <x v="2982"/>
  </r>
  <r>
    <x v="3012"/>
    <x v="966"/>
    <x v="79"/>
    <x v="79"/>
    <x v="1"/>
    <x v="61"/>
    <x v="2"/>
    <x v="1"/>
    <x v="2921"/>
    <x v="7"/>
    <x v="2"/>
    <x v="1"/>
    <x v="33"/>
    <x v="2994"/>
    <x v="2983"/>
  </r>
  <r>
    <x v="3013"/>
    <x v="966"/>
    <x v="479"/>
    <x v="479"/>
    <x v="1"/>
    <x v="0"/>
    <x v="2"/>
    <x v="1"/>
    <x v="2922"/>
    <x v="14"/>
    <x v="2"/>
    <x v="1"/>
    <x v="25"/>
    <x v="2995"/>
    <x v="2984"/>
  </r>
  <r>
    <x v="3014"/>
    <x v="967"/>
    <x v="952"/>
    <x v="952"/>
    <x v="0"/>
    <x v="556"/>
    <x v="2"/>
    <x v="2"/>
    <x v="2923"/>
    <x v="22"/>
    <x v="1"/>
    <x v="1"/>
    <x v="25"/>
    <x v="2996"/>
    <x v="2985"/>
  </r>
  <r>
    <x v="3015"/>
    <x v="967"/>
    <x v="374"/>
    <x v="374"/>
    <x v="1"/>
    <x v="232"/>
    <x v="1"/>
    <x v="5"/>
    <x v="2549"/>
    <x v="30"/>
    <x v="0"/>
    <x v="2"/>
    <x v="34"/>
    <x v="2997"/>
    <x v="2243"/>
  </r>
  <r>
    <x v="3016"/>
    <x v="967"/>
    <x v="912"/>
    <x v="912"/>
    <x v="0"/>
    <x v="9"/>
    <x v="3"/>
    <x v="4"/>
    <x v="2924"/>
    <x v="16"/>
    <x v="0"/>
    <x v="1"/>
    <x v="31"/>
    <x v="2998"/>
    <x v="838"/>
  </r>
  <r>
    <x v="3017"/>
    <x v="967"/>
    <x v="696"/>
    <x v="696"/>
    <x v="0"/>
    <x v="9"/>
    <x v="2"/>
    <x v="2"/>
    <x v="2925"/>
    <x v="5"/>
    <x v="2"/>
    <x v="1"/>
    <x v="25"/>
    <x v="2999"/>
    <x v="2986"/>
  </r>
  <r>
    <x v="3018"/>
    <x v="968"/>
    <x v="256"/>
    <x v="256"/>
    <x v="0"/>
    <x v="55"/>
    <x v="1"/>
    <x v="5"/>
    <x v="2926"/>
    <x v="28"/>
    <x v="0"/>
    <x v="2"/>
    <x v="5"/>
    <x v="3000"/>
    <x v="2987"/>
  </r>
  <r>
    <x v="3019"/>
    <x v="968"/>
    <x v="194"/>
    <x v="194"/>
    <x v="1"/>
    <x v="9"/>
    <x v="1"/>
    <x v="0"/>
    <x v="2466"/>
    <x v="9"/>
    <x v="1"/>
    <x v="2"/>
    <x v="3"/>
    <x v="3001"/>
    <x v="2988"/>
  </r>
  <r>
    <x v="3020"/>
    <x v="969"/>
    <x v="344"/>
    <x v="344"/>
    <x v="0"/>
    <x v="214"/>
    <x v="3"/>
    <x v="3"/>
    <x v="2878"/>
    <x v="32"/>
    <x v="1"/>
    <x v="1"/>
    <x v="10"/>
    <x v="3002"/>
    <x v="2989"/>
  </r>
  <r>
    <x v="3021"/>
    <x v="969"/>
    <x v="861"/>
    <x v="861"/>
    <x v="0"/>
    <x v="512"/>
    <x v="2"/>
    <x v="1"/>
    <x v="2927"/>
    <x v="17"/>
    <x v="1"/>
    <x v="1"/>
    <x v="27"/>
    <x v="3003"/>
    <x v="2990"/>
  </r>
  <r>
    <x v="3022"/>
    <x v="969"/>
    <x v="829"/>
    <x v="829"/>
    <x v="0"/>
    <x v="9"/>
    <x v="1"/>
    <x v="0"/>
    <x v="2928"/>
    <x v="20"/>
    <x v="0"/>
    <x v="1"/>
    <x v="29"/>
    <x v="3004"/>
    <x v="2991"/>
  </r>
  <r>
    <x v="3023"/>
    <x v="970"/>
    <x v="807"/>
    <x v="807"/>
    <x v="1"/>
    <x v="486"/>
    <x v="2"/>
    <x v="0"/>
    <x v="2929"/>
    <x v="21"/>
    <x v="1"/>
    <x v="1"/>
    <x v="20"/>
    <x v="3005"/>
    <x v="2992"/>
  </r>
  <r>
    <x v="3024"/>
    <x v="970"/>
    <x v="840"/>
    <x v="840"/>
    <x v="1"/>
    <x v="48"/>
    <x v="0"/>
    <x v="0"/>
    <x v="2930"/>
    <x v="4"/>
    <x v="2"/>
    <x v="1"/>
    <x v="25"/>
    <x v="3006"/>
    <x v="2993"/>
  </r>
  <r>
    <x v="3025"/>
    <x v="971"/>
    <x v="873"/>
    <x v="873"/>
    <x v="0"/>
    <x v="48"/>
    <x v="2"/>
    <x v="4"/>
    <x v="2931"/>
    <x v="7"/>
    <x v="2"/>
    <x v="2"/>
    <x v="24"/>
    <x v="3007"/>
    <x v="2994"/>
  </r>
  <r>
    <x v="3026"/>
    <x v="971"/>
    <x v="881"/>
    <x v="881"/>
    <x v="1"/>
    <x v="117"/>
    <x v="3"/>
    <x v="3"/>
    <x v="2932"/>
    <x v="27"/>
    <x v="0"/>
    <x v="2"/>
    <x v="36"/>
    <x v="3008"/>
    <x v="2995"/>
  </r>
  <r>
    <x v="3027"/>
    <x v="971"/>
    <x v="949"/>
    <x v="949"/>
    <x v="1"/>
    <x v="9"/>
    <x v="2"/>
    <x v="5"/>
    <x v="2933"/>
    <x v="8"/>
    <x v="2"/>
    <x v="1"/>
    <x v="6"/>
    <x v="3009"/>
    <x v="2996"/>
  </r>
  <r>
    <x v="3028"/>
    <x v="972"/>
    <x v="675"/>
    <x v="675"/>
    <x v="0"/>
    <x v="5"/>
    <x v="3"/>
    <x v="5"/>
    <x v="2934"/>
    <x v="17"/>
    <x v="1"/>
    <x v="2"/>
    <x v="7"/>
    <x v="3010"/>
    <x v="2997"/>
  </r>
  <r>
    <x v="3029"/>
    <x v="972"/>
    <x v="957"/>
    <x v="957"/>
    <x v="1"/>
    <x v="9"/>
    <x v="3"/>
    <x v="4"/>
    <x v="2935"/>
    <x v="28"/>
    <x v="2"/>
    <x v="2"/>
    <x v="26"/>
    <x v="3011"/>
    <x v="2998"/>
  </r>
  <r>
    <x v="3030"/>
    <x v="972"/>
    <x v="810"/>
    <x v="810"/>
    <x v="1"/>
    <x v="488"/>
    <x v="3"/>
    <x v="3"/>
    <x v="2936"/>
    <x v="32"/>
    <x v="1"/>
    <x v="2"/>
    <x v="40"/>
    <x v="3012"/>
    <x v="2999"/>
  </r>
  <r>
    <x v="3031"/>
    <x v="972"/>
    <x v="826"/>
    <x v="826"/>
    <x v="1"/>
    <x v="498"/>
    <x v="1"/>
    <x v="4"/>
    <x v="2937"/>
    <x v="14"/>
    <x v="1"/>
    <x v="0"/>
    <x v="0"/>
    <x v="3013"/>
    <x v="3000"/>
  </r>
  <r>
    <x v="3032"/>
    <x v="973"/>
    <x v="22"/>
    <x v="22"/>
    <x v="1"/>
    <x v="2"/>
    <x v="2"/>
    <x v="0"/>
    <x v="2938"/>
    <x v="19"/>
    <x v="0"/>
    <x v="1"/>
    <x v="10"/>
    <x v="3014"/>
    <x v="3001"/>
  </r>
  <r>
    <x v="3033"/>
    <x v="973"/>
    <x v="419"/>
    <x v="419"/>
    <x v="1"/>
    <x v="259"/>
    <x v="3"/>
    <x v="6"/>
    <x v="2939"/>
    <x v="2"/>
    <x v="0"/>
    <x v="1"/>
    <x v="31"/>
    <x v="3015"/>
    <x v="3002"/>
  </r>
  <r>
    <x v="3034"/>
    <x v="973"/>
    <x v="17"/>
    <x v="17"/>
    <x v="1"/>
    <x v="13"/>
    <x v="2"/>
    <x v="4"/>
    <x v="2940"/>
    <x v="21"/>
    <x v="2"/>
    <x v="2"/>
    <x v="36"/>
    <x v="3016"/>
    <x v="3003"/>
  </r>
  <r>
    <x v="3035"/>
    <x v="973"/>
    <x v="881"/>
    <x v="881"/>
    <x v="1"/>
    <x v="117"/>
    <x v="1"/>
    <x v="4"/>
    <x v="2941"/>
    <x v="18"/>
    <x v="2"/>
    <x v="1"/>
    <x v="31"/>
    <x v="3017"/>
    <x v="3004"/>
  </r>
  <r>
    <x v="3036"/>
    <x v="973"/>
    <x v="691"/>
    <x v="691"/>
    <x v="1"/>
    <x v="421"/>
    <x v="1"/>
    <x v="5"/>
    <x v="2942"/>
    <x v="11"/>
    <x v="1"/>
    <x v="2"/>
    <x v="21"/>
    <x v="3018"/>
    <x v="3005"/>
  </r>
  <r>
    <x v="3037"/>
    <x v="973"/>
    <x v="958"/>
    <x v="958"/>
    <x v="1"/>
    <x v="48"/>
    <x v="1"/>
    <x v="4"/>
    <x v="2943"/>
    <x v="29"/>
    <x v="1"/>
    <x v="0"/>
    <x v="30"/>
    <x v="3019"/>
    <x v="3006"/>
  </r>
  <r>
    <x v="3038"/>
    <x v="974"/>
    <x v="840"/>
    <x v="840"/>
    <x v="1"/>
    <x v="48"/>
    <x v="2"/>
    <x v="0"/>
    <x v="2944"/>
    <x v="25"/>
    <x v="1"/>
    <x v="2"/>
    <x v="38"/>
    <x v="3020"/>
    <x v="3007"/>
  </r>
  <r>
    <x v="3039"/>
    <x v="974"/>
    <x v="203"/>
    <x v="203"/>
    <x v="0"/>
    <x v="132"/>
    <x v="1"/>
    <x v="5"/>
    <x v="2945"/>
    <x v="26"/>
    <x v="1"/>
    <x v="2"/>
    <x v="26"/>
    <x v="3021"/>
    <x v="3008"/>
  </r>
  <r>
    <x v="3040"/>
    <x v="974"/>
    <x v="0"/>
    <x v="0"/>
    <x v="0"/>
    <x v="0"/>
    <x v="0"/>
    <x v="4"/>
    <x v="2946"/>
    <x v="13"/>
    <x v="2"/>
    <x v="1"/>
    <x v="10"/>
    <x v="3022"/>
    <x v="3009"/>
  </r>
  <r>
    <x v="3041"/>
    <x v="974"/>
    <x v="235"/>
    <x v="235"/>
    <x v="1"/>
    <x v="154"/>
    <x v="0"/>
    <x v="1"/>
    <x v="2947"/>
    <x v="6"/>
    <x v="2"/>
    <x v="2"/>
    <x v="38"/>
    <x v="3023"/>
    <x v="3010"/>
  </r>
  <r>
    <x v="3042"/>
    <x v="974"/>
    <x v="240"/>
    <x v="240"/>
    <x v="0"/>
    <x v="9"/>
    <x v="2"/>
    <x v="5"/>
    <x v="2948"/>
    <x v="13"/>
    <x v="1"/>
    <x v="2"/>
    <x v="23"/>
    <x v="3024"/>
    <x v="3011"/>
  </r>
  <r>
    <x v="3043"/>
    <x v="975"/>
    <x v="333"/>
    <x v="333"/>
    <x v="0"/>
    <x v="207"/>
    <x v="0"/>
    <x v="4"/>
    <x v="2949"/>
    <x v="20"/>
    <x v="2"/>
    <x v="1"/>
    <x v="27"/>
    <x v="3025"/>
    <x v="3012"/>
  </r>
  <r>
    <x v="3044"/>
    <x v="975"/>
    <x v="174"/>
    <x v="174"/>
    <x v="1"/>
    <x v="114"/>
    <x v="2"/>
    <x v="0"/>
    <x v="2950"/>
    <x v="24"/>
    <x v="1"/>
    <x v="1"/>
    <x v="18"/>
    <x v="3026"/>
    <x v="3013"/>
  </r>
  <r>
    <x v="3045"/>
    <x v="975"/>
    <x v="585"/>
    <x v="585"/>
    <x v="1"/>
    <x v="359"/>
    <x v="0"/>
    <x v="2"/>
    <x v="1260"/>
    <x v="27"/>
    <x v="1"/>
    <x v="1"/>
    <x v="37"/>
    <x v="3027"/>
    <x v="3014"/>
  </r>
  <r>
    <x v="3046"/>
    <x v="976"/>
    <x v="402"/>
    <x v="402"/>
    <x v="1"/>
    <x v="0"/>
    <x v="2"/>
    <x v="6"/>
    <x v="2213"/>
    <x v="33"/>
    <x v="1"/>
    <x v="1"/>
    <x v="10"/>
    <x v="3028"/>
    <x v="3015"/>
  </r>
  <r>
    <x v="3047"/>
    <x v="976"/>
    <x v="772"/>
    <x v="772"/>
    <x v="1"/>
    <x v="462"/>
    <x v="2"/>
    <x v="2"/>
    <x v="2951"/>
    <x v="20"/>
    <x v="2"/>
    <x v="1"/>
    <x v="33"/>
    <x v="3029"/>
    <x v="3016"/>
  </r>
  <r>
    <x v="3048"/>
    <x v="976"/>
    <x v="910"/>
    <x v="910"/>
    <x v="1"/>
    <x v="536"/>
    <x v="1"/>
    <x v="4"/>
    <x v="2952"/>
    <x v="33"/>
    <x v="1"/>
    <x v="2"/>
    <x v="26"/>
    <x v="3030"/>
    <x v="3017"/>
  </r>
  <r>
    <x v="3049"/>
    <x v="977"/>
    <x v="509"/>
    <x v="509"/>
    <x v="1"/>
    <x v="9"/>
    <x v="2"/>
    <x v="3"/>
    <x v="1973"/>
    <x v="19"/>
    <x v="1"/>
    <x v="1"/>
    <x v="27"/>
    <x v="3031"/>
    <x v="3018"/>
  </r>
  <r>
    <x v="3050"/>
    <x v="977"/>
    <x v="48"/>
    <x v="48"/>
    <x v="1"/>
    <x v="38"/>
    <x v="0"/>
    <x v="6"/>
    <x v="2953"/>
    <x v="13"/>
    <x v="1"/>
    <x v="2"/>
    <x v="5"/>
    <x v="3032"/>
    <x v="3019"/>
  </r>
  <r>
    <x v="3051"/>
    <x v="977"/>
    <x v="429"/>
    <x v="429"/>
    <x v="1"/>
    <x v="265"/>
    <x v="2"/>
    <x v="3"/>
    <x v="2954"/>
    <x v="10"/>
    <x v="1"/>
    <x v="1"/>
    <x v="16"/>
    <x v="3033"/>
    <x v="3020"/>
  </r>
  <r>
    <x v="3052"/>
    <x v="978"/>
    <x v="635"/>
    <x v="635"/>
    <x v="1"/>
    <x v="388"/>
    <x v="1"/>
    <x v="3"/>
    <x v="2955"/>
    <x v="6"/>
    <x v="1"/>
    <x v="1"/>
    <x v="18"/>
    <x v="3034"/>
    <x v="3021"/>
  </r>
  <r>
    <x v="3053"/>
    <x v="978"/>
    <x v="402"/>
    <x v="402"/>
    <x v="1"/>
    <x v="0"/>
    <x v="0"/>
    <x v="2"/>
    <x v="2956"/>
    <x v="4"/>
    <x v="2"/>
    <x v="2"/>
    <x v="15"/>
    <x v="3035"/>
    <x v="3022"/>
  </r>
  <r>
    <x v="3054"/>
    <x v="978"/>
    <x v="324"/>
    <x v="324"/>
    <x v="0"/>
    <x v="9"/>
    <x v="0"/>
    <x v="5"/>
    <x v="2957"/>
    <x v="16"/>
    <x v="2"/>
    <x v="1"/>
    <x v="18"/>
    <x v="2737"/>
    <x v="3023"/>
  </r>
  <r>
    <x v="3055"/>
    <x v="978"/>
    <x v="533"/>
    <x v="533"/>
    <x v="0"/>
    <x v="9"/>
    <x v="1"/>
    <x v="0"/>
    <x v="2958"/>
    <x v="18"/>
    <x v="0"/>
    <x v="2"/>
    <x v="21"/>
    <x v="3036"/>
    <x v="3024"/>
  </r>
  <r>
    <x v="3056"/>
    <x v="978"/>
    <x v="357"/>
    <x v="357"/>
    <x v="1"/>
    <x v="223"/>
    <x v="3"/>
    <x v="3"/>
    <x v="2959"/>
    <x v="35"/>
    <x v="1"/>
    <x v="1"/>
    <x v="31"/>
    <x v="3037"/>
    <x v="3025"/>
  </r>
  <r>
    <x v="3057"/>
    <x v="979"/>
    <x v="474"/>
    <x v="474"/>
    <x v="0"/>
    <x v="294"/>
    <x v="2"/>
    <x v="3"/>
    <x v="2960"/>
    <x v="6"/>
    <x v="2"/>
    <x v="1"/>
    <x v="25"/>
    <x v="3038"/>
    <x v="3026"/>
  </r>
  <r>
    <x v="3058"/>
    <x v="979"/>
    <x v="102"/>
    <x v="102"/>
    <x v="1"/>
    <x v="74"/>
    <x v="2"/>
    <x v="1"/>
    <x v="2961"/>
    <x v="17"/>
    <x v="1"/>
    <x v="1"/>
    <x v="18"/>
    <x v="3039"/>
    <x v="3027"/>
  </r>
  <r>
    <x v="3059"/>
    <x v="979"/>
    <x v="8"/>
    <x v="8"/>
    <x v="0"/>
    <x v="7"/>
    <x v="1"/>
    <x v="3"/>
    <x v="2962"/>
    <x v="16"/>
    <x v="1"/>
    <x v="2"/>
    <x v="40"/>
    <x v="3040"/>
    <x v="3028"/>
  </r>
  <r>
    <x v="3060"/>
    <x v="979"/>
    <x v="448"/>
    <x v="448"/>
    <x v="1"/>
    <x v="48"/>
    <x v="3"/>
    <x v="6"/>
    <x v="2963"/>
    <x v="3"/>
    <x v="2"/>
    <x v="2"/>
    <x v="7"/>
    <x v="3041"/>
    <x v="3029"/>
  </r>
  <r>
    <x v="3061"/>
    <x v="980"/>
    <x v="952"/>
    <x v="952"/>
    <x v="0"/>
    <x v="556"/>
    <x v="1"/>
    <x v="5"/>
    <x v="2964"/>
    <x v="12"/>
    <x v="2"/>
    <x v="1"/>
    <x v="12"/>
    <x v="3042"/>
    <x v="3030"/>
  </r>
  <r>
    <x v="3062"/>
    <x v="980"/>
    <x v="38"/>
    <x v="38"/>
    <x v="0"/>
    <x v="28"/>
    <x v="3"/>
    <x v="3"/>
    <x v="2965"/>
    <x v="8"/>
    <x v="2"/>
    <x v="1"/>
    <x v="6"/>
    <x v="3043"/>
    <x v="3031"/>
  </r>
  <r>
    <x v="3063"/>
    <x v="980"/>
    <x v="480"/>
    <x v="480"/>
    <x v="0"/>
    <x v="55"/>
    <x v="3"/>
    <x v="4"/>
    <x v="2966"/>
    <x v="21"/>
    <x v="2"/>
    <x v="0"/>
    <x v="28"/>
    <x v="3044"/>
    <x v="3032"/>
  </r>
  <r>
    <x v="3064"/>
    <x v="981"/>
    <x v="652"/>
    <x v="652"/>
    <x v="1"/>
    <x v="5"/>
    <x v="3"/>
    <x v="4"/>
    <x v="2967"/>
    <x v="24"/>
    <x v="2"/>
    <x v="2"/>
    <x v="34"/>
    <x v="3045"/>
    <x v="3033"/>
  </r>
  <r>
    <x v="3065"/>
    <x v="981"/>
    <x v="458"/>
    <x v="458"/>
    <x v="1"/>
    <x v="0"/>
    <x v="0"/>
    <x v="0"/>
    <x v="2968"/>
    <x v="1"/>
    <x v="1"/>
    <x v="1"/>
    <x v="6"/>
    <x v="3046"/>
    <x v="3034"/>
  </r>
  <r>
    <x v="3066"/>
    <x v="981"/>
    <x v="816"/>
    <x v="816"/>
    <x v="1"/>
    <x v="493"/>
    <x v="0"/>
    <x v="2"/>
    <x v="2969"/>
    <x v="21"/>
    <x v="1"/>
    <x v="1"/>
    <x v="27"/>
    <x v="3047"/>
    <x v="3035"/>
  </r>
  <r>
    <x v="3067"/>
    <x v="982"/>
    <x v="598"/>
    <x v="598"/>
    <x v="1"/>
    <x v="367"/>
    <x v="2"/>
    <x v="3"/>
    <x v="2970"/>
    <x v="20"/>
    <x v="0"/>
    <x v="2"/>
    <x v="15"/>
    <x v="1737"/>
    <x v="3036"/>
  </r>
  <r>
    <x v="3068"/>
    <x v="982"/>
    <x v="629"/>
    <x v="629"/>
    <x v="1"/>
    <x v="5"/>
    <x v="2"/>
    <x v="1"/>
    <x v="2971"/>
    <x v="34"/>
    <x v="1"/>
    <x v="2"/>
    <x v="26"/>
    <x v="3048"/>
    <x v="3037"/>
  </r>
  <r>
    <x v="3069"/>
    <x v="982"/>
    <x v="406"/>
    <x v="406"/>
    <x v="0"/>
    <x v="58"/>
    <x v="2"/>
    <x v="0"/>
    <x v="2972"/>
    <x v="17"/>
    <x v="1"/>
    <x v="2"/>
    <x v="34"/>
    <x v="3049"/>
    <x v="3038"/>
  </r>
  <r>
    <x v="3070"/>
    <x v="982"/>
    <x v="300"/>
    <x v="300"/>
    <x v="1"/>
    <x v="0"/>
    <x v="0"/>
    <x v="5"/>
    <x v="2973"/>
    <x v="4"/>
    <x v="2"/>
    <x v="2"/>
    <x v="5"/>
    <x v="3050"/>
    <x v="3039"/>
  </r>
  <r>
    <x v="3071"/>
    <x v="982"/>
    <x v="101"/>
    <x v="101"/>
    <x v="0"/>
    <x v="73"/>
    <x v="3"/>
    <x v="5"/>
    <x v="2974"/>
    <x v="21"/>
    <x v="1"/>
    <x v="0"/>
    <x v="0"/>
    <x v="3051"/>
    <x v="3040"/>
  </r>
  <r>
    <x v="3072"/>
    <x v="983"/>
    <x v="427"/>
    <x v="427"/>
    <x v="1"/>
    <x v="9"/>
    <x v="1"/>
    <x v="0"/>
    <x v="2975"/>
    <x v="32"/>
    <x v="2"/>
    <x v="1"/>
    <x v="2"/>
    <x v="3052"/>
    <x v="3041"/>
  </r>
  <r>
    <x v="3073"/>
    <x v="983"/>
    <x v="135"/>
    <x v="135"/>
    <x v="1"/>
    <x v="9"/>
    <x v="1"/>
    <x v="3"/>
    <x v="2976"/>
    <x v="14"/>
    <x v="1"/>
    <x v="1"/>
    <x v="31"/>
    <x v="3053"/>
    <x v="3042"/>
  </r>
  <r>
    <x v="3074"/>
    <x v="983"/>
    <x v="657"/>
    <x v="657"/>
    <x v="1"/>
    <x v="401"/>
    <x v="2"/>
    <x v="3"/>
    <x v="2977"/>
    <x v="30"/>
    <x v="2"/>
    <x v="1"/>
    <x v="2"/>
    <x v="3054"/>
    <x v="3043"/>
  </r>
  <r>
    <x v="3075"/>
    <x v="983"/>
    <x v="430"/>
    <x v="430"/>
    <x v="1"/>
    <x v="266"/>
    <x v="3"/>
    <x v="2"/>
    <x v="2978"/>
    <x v="31"/>
    <x v="1"/>
    <x v="1"/>
    <x v="33"/>
    <x v="3055"/>
    <x v="3044"/>
  </r>
  <r>
    <x v="3076"/>
    <x v="983"/>
    <x v="331"/>
    <x v="331"/>
    <x v="1"/>
    <x v="206"/>
    <x v="0"/>
    <x v="1"/>
    <x v="2979"/>
    <x v="33"/>
    <x v="1"/>
    <x v="1"/>
    <x v="25"/>
    <x v="3056"/>
    <x v="3045"/>
  </r>
  <r>
    <x v="3077"/>
    <x v="983"/>
    <x v="701"/>
    <x v="701"/>
    <x v="1"/>
    <x v="427"/>
    <x v="1"/>
    <x v="6"/>
    <x v="2980"/>
    <x v="4"/>
    <x v="0"/>
    <x v="2"/>
    <x v="34"/>
    <x v="3057"/>
    <x v="3046"/>
  </r>
  <r>
    <x v="3078"/>
    <x v="984"/>
    <x v="306"/>
    <x v="306"/>
    <x v="1"/>
    <x v="48"/>
    <x v="1"/>
    <x v="0"/>
    <x v="2981"/>
    <x v="20"/>
    <x v="0"/>
    <x v="1"/>
    <x v="10"/>
    <x v="3058"/>
    <x v="3047"/>
  </r>
  <r>
    <x v="3079"/>
    <x v="984"/>
    <x v="88"/>
    <x v="88"/>
    <x v="0"/>
    <x v="55"/>
    <x v="3"/>
    <x v="4"/>
    <x v="2982"/>
    <x v="15"/>
    <x v="2"/>
    <x v="1"/>
    <x v="20"/>
    <x v="3059"/>
    <x v="3048"/>
  </r>
  <r>
    <x v="3080"/>
    <x v="984"/>
    <x v="686"/>
    <x v="686"/>
    <x v="0"/>
    <x v="418"/>
    <x v="1"/>
    <x v="6"/>
    <x v="2983"/>
    <x v="26"/>
    <x v="1"/>
    <x v="1"/>
    <x v="10"/>
    <x v="3060"/>
    <x v="3049"/>
  </r>
  <r>
    <x v="3081"/>
    <x v="985"/>
    <x v="430"/>
    <x v="430"/>
    <x v="1"/>
    <x v="266"/>
    <x v="2"/>
    <x v="1"/>
    <x v="2984"/>
    <x v="23"/>
    <x v="1"/>
    <x v="2"/>
    <x v="23"/>
    <x v="3061"/>
    <x v="3050"/>
  </r>
  <r>
    <x v="3082"/>
    <x v="985"/>
    <x v="118"/>
    <x v="118"/>
    <x v="0"/>
    <x v="82"/>
    <x v="1"/>
    <x v="1"/>
    <x v="2985"/>
    <x v="13"/>
    <x v="1"/>
    <x v="2"/>
    <x v="40"/>
    <x v="3062"/>
    <x v="3051"/>
  </r>
  <r>
    <x v="3083"/>
    <x v="985"/>
    <x v="539"/>
    <x v="539"/>
    <x v="0"/>
    <x v="328"/>
    <x v="0"/>
    <x v="4"/>
    <x v="2986"/>
    <x v="23"/>
    <x v="2"/>
    <x v="2"/>
    <x v="3"/>
    <x v="3063"/>
    <x v="3052"/>
  </r>
  <r>
    <x v="3084"/>
    <x v="986"/>
    <x v="103"/>
    <x v="103"/>
    <x v="1"/>
    <x v="9"/>
    <x v="1"/>
    <x v="1"/>
    <x v="2987"/>
    <x v="20"/>
    <x v="1"/>
    <x v="1"/>
    <x v="29"/>
    <x v="3064"/>
    <x v="3053"/>
  </r>
  <r>
    <x v="3085"/>
    <x v="986"/>
    <x v="902"/>
    <x v="902"/>
    <x v="1"/>
    <x v="530"/>
    <x v="0"/>
    <x v="6"/>
    <x v="2988"/>
    <x v="4"/>
    <x v="2"/>
    <x v="2"/>
    <x v="21"/>
    <x v="3065"/>
    <x v="3054"/>
  </r>
  <r>
    <x v="3086"/>
    <x v="986"/>
    <x v="344"/>
    <x v="344"/>
    <x v="0"/>
    <x v="214"/>
    <x v="1"/>
    <x v="1"/>
    <x v="2989"/>
    <x v="24"/>
    <x v="0"/>
    <x v="0"/>
    <x v="30"/>
    <x v="3066"/>
    <x v="3055"/>
  </r>
  <r>
    <x v="3087"/>
    <x v="986"/>
    <x v="525"/>
    <x v="525"/>
    <x v="1"/>
    <x v="48"/>
    <x v="1"/>
    <x v="5"/>
    <x v="2990"/>
    <x v="35"/>
    <x v="1"/>
    <x v="1"/>
    <x v="25"/>
    <x v="3067"/>
    <x v="3056"/>
  </r>
  <r>
    <x v="3088"/>
    <x v="986"/>
    <x v="219"/>
    <x v="219"/>
    <x v="0"/>
    <x v="144"/>
    <x v="1"/>
    <x v="0"/>
    <x v="122"/>
    <x v="4"/>
    <x v="2"/>
    <x v="2"/>
    <x v="40"/>
    <x v="3068"/>
    <x v="3057"/>
  </r>
  <r>
    <x v="3089"/>
    <x v="987"/>
    <x v="262"/>
    <x v="262"/>
    <x v="1"/>
    <x v="168"/>
    <x v="2"/>
    <x v="4"/>
    <x v="2991"/>
    <x v="34"/>
    <x v="1"/>
    <x v="2"/>
    <x v="35"/>
    <x v="3069"/>
    <x v="3058"/>
  </r>
  <r>
    <x v="3090"/>
    <x v="987"/>
    <x v="477"/>
    <x v="477"/>
    <x v="1"/>
    <x v="2"/>
    <x v="1"/>
    <x v="5"/>
    <x v="2992"/>
    <x v="20"/>
    <x v="2"/>
    <x v="2"/>
    <x v="19"/>
    <x v="3070"/>
    <x v="3059"/>
  </r>
  <r>
    <x v="3091"/>
    <x v="987"/>
    <x v="766"/>
    <x v="766"/>
    <x v="0"/>
    <x v="5"/>
    <x v="1"/>
    <x v="2"/>
    <x v="2993"/>
    <x v="15"/>
    <x v="1"/>
    <x v="1"/>
    <x v="31"/>
    <x v="3071"/>
    <x v="3060"/>
  </r>
  <r>
    <x v="3092"/>
    <x v="988"/>
    <x v="891"/>
    <x v="891"/>
    <x v="0"/>
    <x v="5"/>
    <x v="1"/>
    <x v="5"/>
    <x v="2994"/>
    <x v="29"/>
    <x v="1"/>
    <x v="1"/>
    <x v="25"/>
    <x v="3072"/>
    <x v="3061"/>
  </r>
  <r>
    <x v="3093"/>
    <x v="988"/>
    <x v="69"/>
    <x v="69"/>
    <x v="1"/>
    <x v="56"/>
    <x v="2"/>
    <x v="6"/>
    <x v="2995"/>
    <x v="32"/>
    <x v="0"/>
    <x v="2"/>
    <x v="13"/>
    <x v="3073"/>
    <x v="1858"/>
  </r>
  <r>
    <x v="3094"/>
    <x v="989"/>
    <x v="461"/>
    <x v="461"/>
    <x v="1"/>
    <x v="285"/>
    <x v="2"/>
    <x v="5"/>
    <x v="2996"/>
    <x v="22"/>
    <x v="2"/>
    <x v="2"/>
    <x v="38"/>
    <x v="3074"/>
    <x v="3062"/>
  </r>
  <r>
    <x v="3095"/>
    <x v="989"/>
    <x v="574"/>
    <x v="574"/>
    <x v="1"/>
    <x v="351"/>
    <x v="2"/>
    <x v="1"/>
    <x v="2997"/>
    <x v="25"/>
    <x v="2"/>
    <x v="1"/>
    <x v="12"/>
    <x v="3075"/>
    <x v="3063"/>
  </r>
  <r>
    <x v="3096"/>
    <x v="989"/>
    <x v="926"/>
    <x v="926"/>
    <x v="1"/>
    <x v="48"/>
    <x v="1"/>
    <x v="5"/>
    <x v="2998"/>
    <x v="23"/>
    <x v="1"/>
    <x v="2"/>
    <x v="5"/>
    <x v="3076"/>
    <x v="3064"/>
  </r>
  <r>
    <x v="3097"/>
    <x v="989"/>
    <x v="622"/>
    <x v="622"/>
    <x v="1"/>
    <x v="9"/>
    <x v="2"/>
    <x v="6"/>
    <x v="2999"/>
    <x v="22"/>
    <x v="2"/>
    <x v="1"/>
    <x v="29"/>
    <x v="3077"/>
    <x v="3065"/>
  </r>
  <r>
    <x v="3098"/>
    <x v="990"/>
    <x v="677"/>
    <x v="677"/>
    <x v="1"/>
    <x v="412"/>
    <x v="1"/>
    <x v="6"/>
    <x v="3000"/>
    <x v="4"/>
    <x v="2"/>
    <x v="1"/>
    <x v="33"/>
    <x v="3078"/>
    <x v="3066"/>
  </r>
  <r>
    <x v="3099"/>
    <x v="990"/>
    <x v="525"/>
    <x v="525"/>
    <x v="1"/>
    <x v="48"/>
    <x v="0"/>
    <x v="1"/>
    <x v="3001"/>
    <x v="29"/>
    <x v="1"/>
    <x v="1"/>
    <x v="16"/>
    <x v="3079"/>
    <x v="3067"/>
  </r>
  <r>
    <x v="3100"/>
    <x v="990"/>
    <x v="232"/>
    <x v="232"/>
    <x v="0"/>
    <x v="152"/>
    <x v="2"/>
    <x v="2"/>
    <x v="3002"/>
    <x v="23"/>
    <x v="2"/>
    <x v="1"/>
    <x v="1"/>
    <x v="3080"/>
    <x v="3068"/>
  </r>
  <r>
    <x v="3101"/>
    <x v="990"/>
    <x v="154"/>
    <x v="154"/>
    <x v="0"/>
    <x v="5"/>
    <x v="3"/>
    <x v="3"/>
    <x v="3003"/>
    <x v="30"/>
    <x v="2"/>
    <x v="2"/>
    <x v="26"/>
    <x v="3081"/>
    <x v="3069"/>
  </r>
  <r>
    <x v="3102"/>
    <x v="991"/>
    <x v="900"/>
    <x v="900"/>
    <x v="0"/>
    <x v="0"/>
    <x v="2"/>
    <x v="6"/>
    <x v="3004"/>
    <x v="15"/>
    <x v="2"/>
    <x v="1"/>
    <x v="10"/>
    <x v="3082"/>
    <x v="3070"/>
  </r>
  <r>
    <x v="3103"/>
    <x v="992"/>
    <x v="809"/>
    <x v="809"/>
    <x v="0"/>
    <x v="5"/>
    <x v="3"/>
    <x v="3"/>
    <x v="3005"/>
    <x v="1"/>
    <x v="2"/>
    <x v="2"/>
    <x v="19"/>
    <x v="3083"/>
    <x v="3071"/>
  </r>
  <r>
    <x v="3104"/>
    <x v="992"/>
    <x v="896"/>
    <x v="896"/>
    <x v="0"/>
    <x v="408"/>
    <x v="1"/>
    <x v="3"/>
    <x v="3006"/>
    <x v="17"/>
    <x v="2"/>
    <x v="2"/>
    <x v="24"/>
    <x v="3084"/>
    <x v="3072"/>
  </r>
  <r>
    <x v="3105"/>
    <x v="992"/>
    <x v="226"/>
    <x v="226"/>
    <x v="1"/>
    <x v="150"/>
    <x v="0"/>
    <x v="2"/>
    <x v="3007"/>
    <x v="22"/>
    <x v="1"/>
    <x v="2"/>
    <x v="17"/>
    <x v="3085"/>
    <x v="3073"/>
  </r>
  <r>
    <x v="3106"/>
    <x v="993"/>
    <x v="721"/>
    <x v="721"/>
    <x v="0"/>
    <x v="9"/>
    <x v="2"/>
    <x v="2"/>
    <x v="3008"/>
    <x v="25"/>
    <x v="0"/>
    <x v="0"/>
    <x v="30"/>
    <x v="3086"/>
    <x v="3074"/>
  </r>
  <r>
    <x v="3107"/>
    <x v="993"/>
    <x v="564"/>
    <x v="564"/>
    <x v="0"/>
    <x v="346"/>
    <x v="3"/>
    <x v="6"/>
    <x v="3009"/>
    <x v="23"/>
    <x v="2"/>
    <x v="2"/>
    <x v="8"/>
    <x v="3087"/>
    <x v="3075"/>
  </r>
  <r>
    <x v="3108"/>
    <x v="993"/>
    <x v="547"/>
    <x v="547"/>
    <x v="0"/>
    <x v="331"/>
    <x v="2"/>
    <x v="2"/>
    <x v="3010"/>
    <x v="28"/>
    <x v="1"/>
    <x v="2"/>
    <x v="35"/>
    <x v="3088"/>
    <x v="3076"/>
  </r>
  <r>
    <x v="3109"/>
    <x v="993"/>
    <x v="365"/>
    <x v="365"/>
    <x v="1"/>
    <x v="5"/>
    <x v="0"/>
    <x v="4"/>
    <x v="3011"/>
    <x v="27"/>
    <x v="1"/>
    <x v="2"/>
    <x v="23"/>
    <x v="3089"/>
    <x v="3077"/>
  </r>
  <r>
    <x v="3110"/>
    <x v="994"/>
    <x v="464"/>
    <x v="464"/>
    <x v="1"/>
    <x v="5"/>
    <x v="1"/>
    <x v="0"/>
    <x v="3012"/>
    <x v="12"/>
    <x v="0"/>
    <x v="0"/>
    <x v="9"/>
    <x v="3090"/>
    <x v="3078"/>
  </r>
  <r>
    <x v="3111"/>
    <x v="994"/>
    <x v="385"/>
    <x v="385"/>
    <x v="0"/>
    <x v="239"/>
    <x v="2"/>
    <x v="4"/>
    <x v="3013"/>
    <x v="10"/>
    <x v="2"/>
    <x v="1"/>
    <x v="6"/>
    <x v="3091"/>
    <x v="3079"/>
  </r>
  <r>
    <x v="3112"/>
    <x v="994"/>
    <x v="957"/>
    <x v="957"/>
    <x v="1"/>
    <x v="9"/>
    <x v="2"/>
    <x v="0"/>
    <x v="3014"/>
    <x v="12"/>
    <x v="0"/>
    <x v="2"/>
    <x v="24"/>
    <x v="3092"/>
    <x v="3080"/>
  </r>
  <r>
    <x v="3113"/>
    <x v="994"/>
    <x v="65"/>
    <x v="65"/>
    <x v="1"/>
    <x v="52"/>
    <x v="1"/>
    <x v="6"/>
    <x v="3015"/>
    <x v="21"/>
    <x v="1"/>
    <x v="2"/>
    <x v="35"/>
    <x v="3093"/>
    <x v="3081"/>
  </r>
  <r>
    <x v="3114"/>
    <x v="994"/>
    <x v="648"/>
    <x v="648"/>
    <x v="1"/>
    <x v="0"/>
    <x v="1"/>
    <x v="6"/>
    <x v="3016"/>
    <x v="6"/>
    <x v="2"/>
    <x v="1"/>
    <x v="29"/>
    <x v="3094"/>
    <x v="3082"/>
  </r>
  <r>
    <x v="3115"/>
    <x v="995"/>
    <x v="801"/>
    <x v="801"/>
    <x v="1"/>
    <x v="9"/>
    <x v="1"/>
    <x v="6"/>
    <x v="3017"/>
    <x v="31"/>
    <x v="1"/>
    <x v="0"/>
    <x v="0"/>
    <x v="3095"/>
    <x v="3083"/>
  </r>
  <r>
    <x v="3116"/>
    <x v="996"/>
    <x v="946"/>
    <x v="946"/>
    <x v="0"/>
    <x v="5"/>
    <x v="3"/>
    <x v="5"/>
    <x v="3018"/>
    <x v="6"/>
    <x v="1"/>
    <x v="2"/>
    <x v="3"/>
    <x v="3096"/>
    <x v="3084"/>
  </r>
  <r>
    <x v="3117"/>
    <x v="996"/>
    <x v="616"/>
    <x v="616"/>
    <x v="1"/>
    <x v="55"/>
    <x v="2"/>
    <x v="0"/>
    <x v="3019"/>
    <x v="11"/>
    <x v="1"/>
    <x v="1"/>
    <x v="6"/>
    <x v="3097"/>
    <x v="3085"/>
  </r>
  <r>
    <x v="3118"/>
    <x v="996"/>
    <x v="959"/>
    <x v="959"/>
    <x v="1"/>
    <x v="2"/>
    <x v="2"/>
    <x v="0"/>
    <x v="3020"/>
    <x v="15"/>
    <x v="2"/>
    <x v="2"/>
    <x v="34"/>
    <x v="3098"/>
    <x v="3086"/>
  </r>
  <r>
    <x v="3119"/>
    <x v="996"/>
    <x v="267"/>
    <x v="267"/>
    <x v="1"/>
    <x v="173"/>
    <x v="3"/>
    <x v="6"/>
    <x v="3021"/>
    <x v="29"/>
    <x v="2"/>
    <x v="1"/>
    <x v="12"/>
    <x v="3099"/>
    <x v="3087"/>
  </r>
  <r>
    <x v="3120"/>
    <x v="997"/>
    <x v="529"/>
    <x v="529"/>
    <x v="0"/>
    <x v="2"/>
    <x v="1"/>
    <x v="0"/>
    <x v="2692"/>
    <x v="26"/>
    <x v="1"/>
    <x v="2"/>
    <x v="5"/>
    <x v="3100"/>
    <x v="3088"/>
  </r>
  <r>
    <x v="3121"/>
    <x v="997"/>
    <x v="651"/>
    <x v="651"/>
    <x v="1"/>
    <x v="397"/>
    <x v="2"/>
    <x v="3"/>
    <x v="3022"/>
    <x v="33"/>
    <x v="0"/>
    <x v="2"/>
    <x v="15"/>
    <x v="3101"/>
    <x v="3089"/>
  </r>
  <r>
    <x v="3122"/>
    <x v="998"/>
    <x v="205"/>
    <x v="205"/>
    <x v="1"/>
    <x v="133"/>
    <x v="3"/>
    <x v="2"/>
    <x v="3023"/>
    <x v="20"/>
    <x v="1"/>
    <x v="1"/>
    <x v="6"/>
    <x v="3102"/>
    <x v="3090"/>
  </r>
  <r>
    <x v="3123"/>
    <x v="999"/>
    <x v="260"/>
    <x v="260"/>
    <x v="1"/>
    <x v="166"/>
    <x v="3"/>
    <x v="6"/>
    <x v="3024"/>
    <x v="32"/>
    <x v="2"/>
    <x v="2"/>
    <x v="11"/>
    <x v="3103"/>
    <x v="3091"/>
  </r>
  <r>
    <x v="3124"/>
    <x v="999"/>
    <x v="272"/>
    <x v="272"/>
    <x v="0"/>
    <x v="174"/>
    <x v="2"/>
    <x v="0"/>
    <x v="3025"/>
    <x v="10"/>
    <x v="0"/>
    <x v="2"/>
    <x v="34"/>
    <x v="3104"/>
    <x v="3092"/>
  </r>
  <r>
    <x v="3125"/>
    <x v="1000"/>
    <x v="421"/>
    <x v="421"/>
    <x v="1"/>
    <x v="260"/>
    <x v="0"/>
    <x v="4"/>
    <x v="3026"/>
    <x v="0"/>
    <x v="2"/>
    <x v="2"/>
    <x v="15"/>
    <x v="3105"/>
    <x v="3093"/>
  </r>
  <r>
    <x v="3126"/>
    <x v="1001"/>
    <x v="451"/>
    <x v="451"/>
    <x v="1"/>
    <x v="280"/>
    <x v="2"/>
    <x v="1"/>
    <x v="2112"/>
    <x v="20"/>
    <x v="1"/>
    <x v="1"/>
    <x v="10"/>
    <x v="3106"/>
    <x v="3094"/>
  </r>
  <r>
    <x v="3127"/>
    <x v="1001"/>
    <x v="97"/>
    <x v="97"/>
    <x v="1"/>
    <x v="5"/>
    <x v="1"/>
    <x v="1"/>
    <x v="3027"/>
    <x v="32"/>
    <x v="1"/>
    <x v="2"/>
    <x v="8"/>
    <x v="3107"/>
    <x v="3095"/>
  </r>
  <r>
    <x v="3128"/>
    <x v="1001"/>
    <x v="707"/>
    <x v="707"/>
    <x v="0"/>
    <x v="0"/>
    <x v="0"/>
    <x v="1"/>
    <x v="3028"/>
    <x v="2"/>
    <x v="1"/>
    <x v="0"/>
    <x v="9"/>
    <x v="3108"/>
    <x v="3096"/>
  </r>
  <r>
    <x v="3129"/>
    <x v="1002"/>
    <x v="77"/>
    <x v="77"/>
    <x v="0"/>
    <x v="60"/>
    <x v="1"/>
    <x v="6"/>
    <x v="3029"/>
    <x v="31"/>
    <x v="2"/>
    <x v="1"/>
    <x v="33"/>
    <x v="3109"/>
    <x v="3097"/>
  </r>
  <r>
    <x v="3130"/>
    <x v="1002"/>
    <x v="32"/>
    <x v="32"/>
    <x v="1"/>
    <x v="24"/>
    <x v="2"/>
    <x v="1"/>
    <x v="3030"/>
    <x v="35"/>
    <x v="1"/>
    <x v="0"/>
    <x v="0"/>
    <x v="3110"/>
    <x v="3098"/>
  </r>
  <r>
    <x v="3131"/>
    <x v="1002"/>
    <x v="416"/>
    <x v="416"/>
    <x v="1"/>
    <x v="2"/>
    <x v="1"/>
    <x v="3"/>
    <x v="3031"/>
    <x v="4"/>
    <x v="1"/>
    <x v="1"/>
    <x v="6"/>
    <x v="3111"/>
    <x v="3099"/>
  </r>
  <r>
    <x v="3132"/>
    <x v="1003"/>
    <x v="739"/>
    <x v="739"/>
    <x v="1"/>
    <x v="446"/>
    <x v="3"/>
    <x v="6"/>
    <x v="3032"/>
    <x v="25"/>
    <x v="2"/>
    <x v="2"/>
    <x v="17"/>
    <x v="3112"/>
    <x v="3100"/>
  </r>
  <r>
    <x v="3133"/>
    <x v="1003"/>
    <x v="619"/>
    <x v="619"/>
    <x v="1"/>
    <x v="9"/>
    <x v="2"/>
    <x v="2"/>
    <x v="3033"/>
    <x v="2"/>
    <x v="2"/>
    <x v="2"/>
    <x v="13"/>
    <x v="3113"/>
    <x v="3101"/>
  </r>
  <r>
    <x v="3134"/>
    <x v="1003"/>
    <x v="351"/>
    <x v="351"/>
    <x v="0"/>
    <x v="219"/>
    <x v="3"/>
    <x v="1"/>
    <x v="3034"/>
    <x v="25"/>
    <x v="2"/>
    <x v="2"/>
    <x v="22"/>
    <x v="3114"/>
    <x v="3102"/>
  </r>
  <r>
    <x v="3135"/>
    <x v="1004"/>
    <x v="390"/>
    <x v="390"/>
    <x v="0"/>
    <x v="242"/>
    <x v="0"/>
    <x v="4"/>
    <x v="3035"/>
    <x v="8"/>
    <x v="1"/>
    <x v="2"/>
    <x v="38"/>
    <x v="3115"/>
    <x v="3103"/>
  </r>
  <r>
    <x v="3136"/>
    <x v="1004"/>
    <x v="947"/>
    <x v="947"/>
    <x v="0"/>
    <x v="5"/>
    <x v="2"/>
    <x v="1"/>
    <x v="3036"/>
    <x v="21"/>
    <x v="1"/>
    <x v="1"/>
    <x v="10"/>
    <x v="2739"/>
    <x v="3104"/>
  </r>
  <r>
    <x v="3137"/>
    <x v="1004"/>
    <x v="448"/>
    <x v="448"/>
    <x v="1"/>
    <x v="48"/>
    <x v="2"/>
    <x v="6"/>
    <x v="3037"/>
    <x v="30"/>
    <x v="0"/>
    <x v="2"/>
    <x v="4"/>
    <x v="3116"/>
    <x v="3105"/>
  </r>
  <r>
    <x v="3138"/>
    <x v="1004"/>
    <x v="579"/>
    <x v="579"/>
    <x v="0"/>
    <x v="356"/>
    <x v="2"/>
    <x v="2"/>
    <x v="3038"/>
    <x v="23"/>
    <x v="2"/>
    <x v="0"/>
    <x v="28"/>
    <x v="3117"/>
    <x v="3106"/>
  </r>
  <r>
    <x v="3139"/>
    <x v="1005"/>
    <x v="354"/>
    <x v="354"/>
    <x v="0"/>
    <x v="221"/>
    <x v="0"/>
    <x v="5"/>
    <x v="3039"/>
    <x v="26"/>
    <x v="1"/>
    <x v="1"/>
    <x v="1"/>
    <x v="3118"/>
    <x v="3107"/>
  </r>
  <r>
    <x v="3140"/>
    <x v="1005"/>
    <x v="509"/>
    <x v="509"/>
    <x v="1"/>
    <x v="9"/>
    <x v="3"/>
    <x v="6"/>
    <x v="3040"/>
    <x v="17"/>
    <x v="0"/>
    <x v="1"/>
    <x v="33"/>
    <x v="3119"/>
    <x v="3108"/>
  </r>
  <r>
    <x v="3141"/>
    <x v="1005"/>
    <x v="852"/>
    <x v="852"/>
    <x v="0"/>
    <x v="507"/>
    <x v="2"/>
    <x v="5"/>
    <x v="3041"/>
    <x v="24"/>
    <x v="1"/>
    <x v="2"/>
    <x v="5"/>
    <x v="3120"/>
    <x v="3109"/>
  </r>
  <r>
    <x v="3142"/>
    <x v="1005"/>
    <x v="280"/>
    <x v="280"/>
    <x v="1"/>
    <x v="179"/>
    <x v="1"/>
    <x v="1"/>
    <x v="3042"/>
    <x v="19"/>
    <x v="1"/>
    <x v="1"/>
    <x v="25"/>
    <x v="3121"/>
    <x v="3110"/>
  </r>
  <r>
    <x v="3143"/>
    <x v="1005"/>
    <x v="244"/>
    <x v="244"/>
    <x v="0"/>
    <x v="5"/>
    <x v="3"/>
    <x v="0"/>
    <x v="3043"/>
    <x v="19"/>
    <x v="1"/>
    <x v="2"/>
    <x v="17"/>
    <x v="3122"/>
    <x v="3111"/>
  </r>
  <r>
    <x v="3144"/>
    <x v="1005"/>
    <x v="61"/>
    <x v="61"/>
    <x v="1"/>
    <x v="49"/>
    <x v="2"/>
    <x v="5"/>
    <x v="3044"/>
    <x v="29"/>
    <x v="2"/>
    <x v="0"/>
    <x v="9"/>
    <x v="3123"/>
    <x v="3112"/>
  </r>
  <r>
    <x v="3145"/>
    <x v="1005"/>
    <x v="623"/>
    <x v="623"/>
    <x v="1"/>
    <x v="0"/>
    <x v="2"/>
    <x v="5"/>
    <x v="3045"/>
    <x v="4"/>
    <x v="0"/>
    <x v="2"/>
    <x v="40"/>
    <x v="3124"/>
    <x v="3113"/>
  </r>
  <r>
    <x v="3146"/>
    <x v="1005"/>
    <x v="685"/>
    <x v="685"/>
    <x v="1"/>
    <x v="408"/>
    <x v="3"/>
    <x v="4"/>
    <x v="3046"/>
    <x v="32"/>
    <x v="2"/>
    <x v="2"/>
    <x v="11"/>
    <x v="3125"/>
    <x v="3114"/>
  </r>
  <r>
    <x v="3147"/>
    <x v="1006"/>
    <x v="634"/>
    <x v="634"/>
    <x v="0"/>
    <x v="387"/>
    <x v="1"/>
    <x v="3"/>
    <x v="3047"/>
    <x v="8"/>
    <x v="0"/>
    <x v="1"/>
    <x v="25"/>
    <x v="3126"/>
    <x v="3115"/>
  </r>
  <r>
    <x v="3148"/>
    <x v="1006"/>
    <x v="497"/>
    <x v="497"/>
    <x v="0"/>
    <x v="304"/>
    <x v="1"/>
    <x v="0"/>
    <x v="3048"/>
    <x v="24"/>
    <x v="0"/>
    <x v="1"/>
    <x v="27"/>
    <x v="3127"/>
    <x v="3116"/>
  </r>
  <r>
    <x v="3149"/>
    <x v="1006"/>
    <x v="329"/>
    <x v="329"/>
    <x v="1"/>
    <x v="205"/>
    <x v="0"/>
    <x v="5"/>
    <x v="3049"/>
    <x v="29"/>
    <x v="1"/>
    <x v="2"/>
    <x v="8"/>
    <x v="3128"/>
    <x v="3117"/>
  </r>
  <r>
    <x v="3150"/>
    <x v="1007"/>
    <x v="940"/>
    <x v="940"/>
    <x v="0"/>
    <x v="551"/>
    <x v="2"/>
    <x v="4"/>
    <x v="3050"/>
    <x v="1"/>
    <x v="2"/>
    <x v="2"/>
    <x v="35"/>
    <x v="3129"/>
    <x v="3118"/>
  </r>
  <r>
    <x v="3151"/>
    <x v="1007"/>
    <x v="182"/>
    <x v="182"/>
    <x v="1"/>
    <x v="119"/>
    <x v="0"/>
    <x v="0"/>
    <x v="3051"/>
    <x v="25"/>
    <x v="2"/>
    <x v="1"/>
    <x v="14"/>
    <x v="3130"/>
    <x v="3119"/>
  </r>
  <r>
    <x v="3152"/>
    <x v="1008"/>
    <x v="615"/>
    <x v="615"/>
    <x v="1"/>
    <x v="9"/>
    <x v="1"/>
    <x v="3"/>
    <x v="3052"/>
    <x v="32"/>
    <x v="1"/>
    <x v="2"/>
    <x v="15"/>
    <x v="3131"/>
    <x v="3120"/>
  </r>
  <r>
    <x v="3153"/>
    <x v="1008"/>
    <x v="730"/>
    <x v="730"/>
    <x v="1"/>
    <x v="9"/>
    <x v="2"/>
    <x v="4"/>
    <x v="3053"/>
    <x v="3"/>
    <x v="0"/>
    <x v="2"/>
    <x v="3"/>
    <x v="3132"/>
    <x v="3121"/>
  </r>
  <r>
    <x v="3154"/>
    <x v="1008"/>
    <x v="421"/>
    <x v="421"/>
    <x v="1"/>
    <x v="260"/>
    <x v="2"/>
    <x v="4"/>
    <x v="3054"/>
    <x v="20"/>
    <x v="1"/>
    <x v="2"/>
    <x v="23"/>
    <x v="3133"/>
    <x v="3122"/>
  </r>
  <r>
    <x v="3155"/>
    <x v="1009"/>
    <x v="884"/>
    <x v="884"/>
    <x v="0"/>
    <x v="48"/>
    <x v="3"/>
    <x v="6"/>
    <x v="3055"/>
    <x v="21"/>
    <x v="1"/>
    <x v="1"/>
    <x v="32"/>
    <x v="3134"/>
    <x v="3123"/>
  </r>
  <r>
    <x v="3156"/>
    <x v="1009"/>
    <x v="454"/>
    <x v="454"/>
    <x v="0"/>
    <x v="283"/>
    <x v="2"/>
    <x v="0"/>
    <x v="3056"/>
    <x v="4"/>
    <x v="2"/>
    <x v="1"/>
    <x v="33"/>
    <x v="3135"/>
    <x v="3124"/>
  </r>
  <r>
    <x v="3157"/>
    <x v="1009"/>
    <x v="644"/>
    <x v="644"/>
    <x v="0"/>
    <x v="48"/>
    <x v="1"/>
    <x v="1"/>
    <x v="3057"/>
    <x v="35"/>
    <x v="2"/>
    <x v="1"/>
    <x v="1"/>
    <x v="3136"/>
    <x v="3125"/>
  </r>
  <r>
    <x v="3158"/>
    <x v="1009"/>
    <x v="498"/>
    <x v="498"/>
    <x v="0"/>
    <x v="5"/>
    <x v="2"/>
    <x v="4"/>
    <x v="3058"/>
    <x v="12"/>
    <x v="2"/>
    <x v="2"/>
    <x v="36"/>
    <x v="3137"/>
    <x v="3126"/>
  </r>
  <r>
    <x v="3159"/>
    <x v="1010"/>
    <x v="472"/>
    <x v="472"/>
    <x v="0"/>
    <x v="5"/>
    <x v="1"/>
    <x v="5"/>
    <x v="3059"/>
    <x v="20"/>
    <x v="1"/>
    <x v="2"/>
    <x v="7"/>
    <x v="3138"/>
    <x v="3127"/>
  </r>
  <r>
    <x v="3160"/>
    <x v="1010"/>
    <x v="234"/>
    <x v="234"/>
    <x v="0"/>
    <x v="5"/>
    <x v="2"/>
    <x v="4"/>
    <x v="3060"/>
    <x v="26"/>
    <x v="1"/>
    <x v="0"/>
    <x v="30"/>
    <x v="3139"/>
    <x v="3128"/>
  </r>
  <r>
    <x v="3161"/>
    <x v="1010"/>
    <x v="591"/>
    <x v="591"/>
    <x v="1"/>
    <x v="362"/>
    <x v="3"/>
    <x v="5"/>
    <x v="3061"/>
    <x v="6"/>
    <x v="1"/>
    <x v="0"/>
    <x v="0"/>
    <x v="3140"/>
    <x v="3129"/>
  </r>
  <r>
    <x v="3162"/>
    <x v="1010"/>
    <x v="63"/>
    <x v="63"/>
    <x v="0"/>
    <x v="51"/>
    <x v="3"/>
    <x v="1"/>
    <x v="3062"/>
    <x v="18"/>
    <x v="1"/>
    <x v="1"/>
    <x v="16"/>
    <x v="3141"/>
    <x v="3130"/>
  </r>
  <r>
    <x v="3163"/>
    <x v="1010"/>
    <x v="180"/>
    <x v="180"/>
    <x v="1"/>
    <x v="5"/>
    <x v="0"/>
    <x v="0"/>
    <x v="3063"/>
    <x v="34"/>
    <x v="1"/>
    <x v="1"/>
    <x v="32"/>
    <x v="3142"/>
    <x v="3131"/>
  </r>
  <r>
    <x v="3164"/>
    <x v="1010"/>
    <x v="507"/>
    <x v="507"/>
    <x v="0"/>
    <x v="5"/>
    <x v="2"/>
    <x v="0"/>
    <x v="3064"/>
    <x v="21"/>
    <x v="2"/>
    <x v="1"/>
    <x v="32"/>
    <x v="3143"/>
    <x v="3132"/>
  </r>
  <r>
    <x v="3165"/>
    <x v="1011"/>
    <x v="854"/>
    <x v="854"/>
    <x v="1"/>
    <x v="5"/>
    <x v="1"/>
    <x v="2"/>
    <x v="3065"/>
    <x v="18"/>
    <x v="1"/>
    <x v="2"/>
    <x v="8"/>
    <x v="3144"/>
    <x v="3133"/>
  </r>
  <r>
    <x v="3166"/>
    <x v="1011"/>
    <x v="927"/>
    <x v="927"/>
    <x v="0"/>
    <x v="2"/>
    <x v="2"/>
    <x v="0"/>
    <x v="3066"/>
    <x v="19"/>
    <x v="1"/>
    <x v="2"/>
    <x v="40"/>
    <x v="3145"/>
    <x v="3134"/>
  </r>
  <r>
    <x v="3167"/>
    <x v="1012"/>
    <x v="921"/>
    <x v="921"/>
    <x v="0"/>
    <x v="0"/>
    <x v="3"/>
    <x v="6"/>
    <x v="3067"/>
    <x v="27"/>
    <x v="0"/>
    <x v="2"/>
    <x v="23"/>
    <x v="3146"/>
    <x v="3135"/>
  </r>
  <r>
    <x v="3168"/>
    <x v="1012"/>
    <x v="736"/>
    <x v="736"/>
    <x v="0"/>
    <x v="443"/>
    <x v="1"/>
    <x v="1"/>
    <x v="3068"/>
    <x v="33"/>
    <x v="1"/>
    <x v="1"/>
    <x v="6"/>
    <x v="3147"/>
    <x v="3136"/>
  </r>
  <r>
    <x v="3169"/>
    <x v="1012"/>
    <x v="524"/>
    <x v="524"/>
    <x v="0"/>
    <x v="2"/>
    <x v="1"/>
    <x v="1"/>
    <x v="3069"/>
    <x v="10"/>
    <x v="0"/>
    <x v="1"/>
    <x v="12"/>
    <x v="3148"/>
    <x v="3137"/>
  </r>
  <r>
    <x v="3170"/>
    <x v="1012"/>
    <x v="960"/>
    <x v="960"/>
    <x v="1"/>
    <x v="558"/>
    <x v="2"/>
    <x v="3"/>
    <x v="3070"/>
    <x v="9"/>
    <x v="0"/>
    <x v="2"/>
    <x v="40"/>
    <x v="3149"/>
    <x v="3138"/>
  </r>
  <r>
    <x v="3171"/>
    <x v="1012"/>
    <x v="820"/>
    <x v="820"/>
    <x v="0"/>
    <x v="9"/>
    <x v="1"/>
    <x v="5"/>
    <x v="3071"/>
    <x v="14"/>
    <x v="1"/>
    <x v="2"/>
    <x v="17"/>
    <x v="3150"/>
    <x v="3139"/>
  </r>
  <r>
    <x v="3172"/>
    <x v="1012"/>
    <x v="223"/>
    <x v="223"/>
    <x v="1"/>
    <x v="148"/>
    <x v="2"/>
    <x v="4"/>
    <x v="3072"/>
    <x v="25"/>
    <x v="2"/>
    <x v="2"/>
    <x v="19"/>
    <x v="3151"/>
    <x v="3140"/>
  </r>
  <r>
    <x v="3173"/>
    <x v="1012"/>
    <x v="839"/>
    <x v="839"/>
    <x v="0"/>
    <x v="501"/>
    <x v="2"/>
    <x v="2"/>
    <x v="3073"/>
    <x v="27"/>
    <x v="2"/>
    <x v="1"/>
    <x v="25"/>
    <x v="3152"/>
    <x v="3141"/>
  </r>
  <r>
    <x v="3174"/>
    <x v="1013"/>
    <x v="371"/>
    <x v="371"/>
    <x v="0"/>
    <x v="9"/>
    <x v="1"/>
    <x v="4"/>
    <x v="3074"/>
    <x v="10"/>
    <x v="1"/>
    <x v="2"/>
    <x v="3"/>
    <x v="3153"/>
    <x v="3142"/>
  </r>
  <r>
    <x v="3175"/>
    <x v="1013"/>
    <x v="42"/>
    <x v="42"/>
    <x v="1"/>
    <x v="32"/>
    <x v="0"/>
    <x v="0"/>
    <x v="3075"/>
    <x v="30"/>
    <x v="1"/>
    <x v="0"/>
    <x v="30"/>
    <x v="3154"/>
    <x v="3143"/>
  </r>
  <r>
    <x v="3176"/>
    <x v="1013"/>
    <x v="666"/>
    <x v="666"/>
    <x v="0"/>
    <x v="5"/>
    <x v="0"/>
    <x v="0"/>
    <x v="3076"/>
    <x v="16"/>
    <x v="0"/>
    <x v="1"/>
    <x v="27"/>
    <x v="3155"/>
    <x v="3144"/>
  </r>
  <r>
    <x v="3177"/>
    <x v="1013"/>
    <x v="70"/>
    <x v="70"/>
    <x v="0"/>
    <x v="55"/>
    <x v="0"/>
    <x v="2"/>
    <x v="3077"/>
    <x v="35"/>
    <x v="2"/>
    <x v="1"/>
    <x v="1"/>
    <x v="3156"/>
    <x v="3145"/>
  </r>
  <r>
    <x v="3178"/>
    <x v="1014"/>
    <x v="331"/>
    <x v="331"/>
    <x v="1"/>
    <x v="206"/>
    <x v="0"/>
    <x v="2"/>
    <x v="3078"/>
    <x v="23"/>
    <x v="1"/>
    <x v="1"/>
    <x v="29"/>
    <x v="3157"/>
    <x v="3146"/>
  </r>
  <r>
    <x v="3179"/>
    <x v="1014"/>
    <x v="904"/>
    <x v="904"/>
    <x v="0"/>
    <x v="532"/>
    <x v="2"/>
    <x v="0"/>
    <x v="3079"/>
    <x v="8"/>
    <x v="0"/>
    <x v="1"/>
    <x v="31"/>
    <x v="3158"/>
    <x v="3147"/>
  </r>
  <r>
    <x v="3180"/>
    <x v="1015"/>
    <x v="811"/>
    <x v="811"/>
    <x v="1"/>
    <x v="48"/>
    <x v="1"/>
    <x v="1"/>
    <x v="3080"/>
    <x v="20"/>
    <x v="1"/>
    <x v="1"/>
    <x v="37"/>
    <x v="3159"/>
    <x v="3148"/>
  </r>
  <r>
    <x v="3181"/>
    <x v="1015"/>
    <x v="961"/>
    <x v="961"/>
    <x v="0"/>
    <x v="559"/>
    <x v="3"/>
    <x v="6"/>
    <x v="3081"/>
    <x v="16"/>
    <x v="0"/>
    <x v="1"/>
    <x v="14"/>
    <x v="3160"/>
    <x v="3149"/>
  </r>
  <r>
    <x v="3182"/>
    <x v="1015"/>
    <x v="580"/>
    <x v="580"/>
    <x v="0"/>
    <x v="5"/>
    <x v="1"/>
    <x v="3"/>
    <x v="3082"/>
    <x v="23"/>
    <x v="0"/>
    <x v="1"/>
    <x v="6"/>
    <x v="3161"/>
    <x v="3150"/>
  </r>
  <r>
    <x v="3183"/>
    <x v="1016"/>
    <x v="577"/>
    <x v="577"/>
    <x v="0"/>
    <x v="354"/>
    <x v="2"/>
    <x v="2"/>
    <x v="3083"/>
    <x v="28"/>
    <x v="2"/>
    <x v="2"/>
    <x v="3"/>
    <x v="3162"/>
    <x v="3151"/>
  </r>
  <r>
    <x v="3184"/>
    <x v="1016"/>
    <x v="206"/>
    <x v="206"/>
    <x v="0"/>
    <x v="134"/>
    <x v="2"/>
    <x v="0"/>
    <x v="3084"/>
    <x v="19"/>
    <x v="1"/>
    <x v="0"/>
    <x v="28"/>
    <x v="3163"/>
    <x v="3152"/>
  </r>
  <r>
    <x v="3185"/>
    <x v="1016"/>
    <x v="37"/>
    <x v="37"/>
    <x v="1"/>
    <x v="27"/>
    <x v="2"/>
    <x v="5"/>
    <x v="3085"/>
    <x v="30"/>
    <x v="1"/>
    <x v="1"/>
    <x v="1"/>
    <x v="3164"/>
    <x v="3153"/>
  </r>
  <r>
    <x v="3186"/>
    <x v="1016"/>
    <x v="127"/>
    <x v="127"/>
    <x v="1"/>
    <x v="5"/>
    <x v="2"/>
    <x v="1"/>
    <x v="3086"/>
    <x v="15"/>
    <x v="1"/>
    <x v="2"/>
    <x v="3"/>
    <x v="3165"/>
    <x v="3154"/>
  </r>
  <r>
    <x v="3187"/>
    <x v="1016"/>
    <x v="579"/>
    <x v="579"/>
    <x v="0"/>
    <x v="356"/>
    <x v="2"/>
    <x v="6"/>
    <x v="3087"/>
    <x v="25"/>
    <x v="1"/>
    <x v="2"/>
    <x v="19"/>
    <x v="3166"/>
    <x v="3155"/>
  </r>
  <r>
    <x v="3188"/>
    <x v="1016"/>
    <x v="796"/>
    <x v="796"/>
    <x v="1"/>
    <x v="55"/>
    <x v="2"/>
    <x v="1"/>
    <x v="3088"/>
    <x v="34"/>
    <x v="1"/>
    <x v="0"/>
    <x v="0"/>
    <x v="3167"/>
    <x v="3156"/>
  </r>
  <r>
    <x v="3189"/>
    <x v="1017"/>
    <x v="425"/>
    <x v="425"/>
    <x v="1"/>
    <x v="263"/>
    <x v="1"/>
    <x v="4"/>
    <x v="3089"/>
    <x v="16"/>
    <x v="1"/>
    <x v="1"/>
    <x v="10"/>
    <x v="3168"/>
    <x v="3157"/>
  </r>
  <r>
    <x v="3190"/>
    <x v="1017"/>
    <x v="661"/>
    <x v="661"/>
    <x v="1"/>
    <x v="9"/>
    <x v="2"/>
    <x v="3"/>
    <x v="3090"/>
    <x v="21"/>
    <x v="0"/>
    <x v="2"/>
    <x v="4"/>
    <x v="3169"/>
    <x v="3158"/>
  </r>
  <r>
    <x v="3191"/>
    <x v="1017"/>
    <x v="149"/>
    <x v="149"/>
    <x v="1"/>
    <x v="5"/>
    <x v="1"/>
    <x v="5"/>
    <x v="3091"/>
    <x v="13"/>
    <x v="1"/>
    <x v="2"/>
    <x v="34"/>
    <x v="3170"/>
    <x v="3159"/>
  </r>
  <r>
    <x v="3192"/>
    <x v="1018"/>
    <x v="814"/>
    <x v="814"/>
    <x v="0"/>
    <x v="491"/>
    <x v="3"/>
    <x v="0"/>
    <x v="3092"/>
    <x v="4"/>
    <x v="1"/>
    <x v="1"/>
    <x v="25"/>
    <x v="3171"/>
    <x v="3160"/>
  </r>
  <r>
    <x v="3193"/>
    <x v="1019"/>
    <x v="474"/>
    <x v="474"/>
    <x v="0"/>
    <x v="294"/>
    <x v="2"/>
    <x v="2"/>
    <x v="3093"/>
    <x v="28"/>
    <x v="2"/>
    <x v="1"/>
    <x v="32"/>
    <x v="3172"/>
    <x v="3161"/>
  </r>
  <r>
    <x v="3194"/>
    <x v="1019"/>
    <x v="516"/>
    <x v="516"/>
    <x v="1"/>
    <x v="315"/>
    <x v="1"/>
    <x v="2"/>
    <x v="3094"/>
    <x v="10"/>
    <x v="1"/>
    <x v="2"/>
    <x v="26"/>
    <x v="3173"/>
    <x v="3162"/>
  </r>
  <r>
    <x v="3195"/>
    <x v="1019"/>
    <x v="31"/>
    <x v="31"/>
    <x v="0"/>
    <x v="23"/>
    <x v="1"/>
    <x v="4"/>
    <x v="3095"/>
    <x v="4"/>
    <x v="1"/>
    <x v="1"/>
    <x v="14"/>
    <x v="3174"/>
    <x v="3163"/>
  </r>
  <r>
    <x v="3196"/>
    <x v="1019"/>
    <x v="528"/>
    <x v="528"/>
    <x v="0"/>
    <x v="322"/>
    <x v="3"/>
    <x v="5"/>
    <x v="3096"/>
    <x v="27"/>
    <x v="2"/>
    <x v="2"/>
    <x v="8"/>
    <x v="3175"/>
    <x v="3164"/>
  </r>
  <r>
    <x v="3197"/>
    <x v="1019"/>
    <x v="508"/>
    <x v="508"/>
    <x v="1"/>
    <x v="48"/>
    <x v="1"/>
    <x v="2"/>
    <x v="3097"/>
    <x v="26"/>
    <x v="1"/>
    <x v="2"/>
    <x v="21"/>
    <x v="666"/>
    <x v="3165"/>
  </r>
  <r>
    <x v="3198"/>
    <x v="1019"/>
    <x v="642"/>
    <x v="642"/>
    <x v="0"/>
    <x v="392"/>
    <x v="2"/>
    <x v="2"/>
    <x v="3098"/>
    <x v="3"/>
    <x v="0"/>
    <x v="2"/>
    <x v="11"/>
    <x v="3176"/>
    <x v="3166"/>
  </r>
  <r>
    <x v="3199"/>
    <x v="1019"/>
    <x v="914"/>
    <x v="914"/>
    <x v="0"/>
    <x v="359"/>
    <x v="2"/>
    <x v="2"/>
    <x v="1426"/>
    <x v="13"/>
    <x v="1"/>
    <x v="1"/>
    <x v="14"/>
    <x v="3177"/>
    <x v="3167"/>
  </r>
  <r>
    <x v="3200"/>
    <x v="1020"/>
    <x v="509"/>
    <x v="509"/>
    <x v="1"/>
    <x v="9"/>
    <x v="2"/>
    <x v="4"/>
    <x v="3099"/>
    <x v="23"/>
    <x v="1"/>
    <x v="2"/>
    <x v="24"/>
    <x v="3178"/>
    <x v="3168"/>
  </r>
  <r>
    <x v="3201"/>
    <x v="1020"/>
    <x v="6"/>
    <x v="6"/>
    <x v="0"/>
    <x v="5"/>
    <x v="2"/>
    <x v="6"/>
    <x v="3100"/>
    <x v="3"/>
    <x v="0"/>
    <x v="1"/>
    <x v="31"/>
    <x v="3179"/>
    <x v="3169"/>
  </r>
  <r>
    <x v="3202"/>
    <x v="1020"/>
    <x v="920"/>
    <x v="920"/>
    <x v="0"/>
    <x v="540"/>
    <x v="1"/>
    <x v="1"/>
    <x v="3101"/>
    <x v="29"/>
    <x v="2"/>
    <x v="1"/>
    <x v="29"/>
    <x v="3180"/>
    <x v="3170"/>
  </r>
  <r>
    <x v="3203"/>
    <x v="1020"/>
    <x v="897"/>
    <x v="897"/>
    <x v="1"/>
    <x v="527"/>
    <x v="3"/>
    <x v="3"/>
    <x v="3102"/>
    <x v="5"/>
    <x v="1"/>
    <x v="1"/>
    <x v="2"/>
    <x v="3181"/>
    <x v="3171"/>
  </r>
  <r>
    <x v="3204"/>
    <x v="1020"/>
    <x v="775"/>
    <x v="775"/>
    <x v="0"/>
    <x v="465"/>
    <x v="3"/>
    <x v="3"/>
    <x v="3103"/>
    <x v="8"/>
    <x v="0"/>
    <x v="1"/>
    <x v="33"/>
    <x v="3182"/>
    <x v="3172"/>
  </r>
  <r>
    <x v="3205"/>
    <x v="1020"/>
    <x v="189"/>
    <x v="189"/>
    <x v="1"/>
    <x v="124"/>
    <x v="3"/>
    <x v="4"/>
    <x v="3104"/>
    <x v="25"/>
    <x v="2"/>
    <x v="2"/>
    <x v="21"/>
    <x v="3183"/>
    <x v="3173"/>
  </r>
  <r>
    <x v="3206"/>
    <x v="1021"/>
    <x v="645"/>
    <x v="645"/>
    <x v="0"/>
    <x v="394"/>
    <x v="0"/>
    <x v="0"/>
    <x v="3105"/>
    <x v="18"/>
    <x v="1"/>
    <x v="1"/>
    <x v="20"/>
    <x v="3184"/>
    <x v="3174"/>
  </r>
  <r>
    <x v="3207"/>
    <x v="1021"/>
    <x v="216"/>
    <x v="216"/>
    <x v="0"/>
    <x v="142"/>
    <x v="2"/>
    <x v="6"/>
    <x v="2050"/>
    <x v="14"/>
    <x v="2"/>
    <x v="2"/>
    <x v="38"/>
    <x v="3185"/>
    <x v="3175"/>
  </r>
  <r>
    <x v="3208"/>
    <x v="1022"/>
    <x v="962"/>
    <x v="962"/>
    <x v="1"/>
    <x v="560"/>
    <x v="2"/>
    <x v="6"/>
    <x v="3106"/>
    <x v="25"/>
    <x v="1"/>
    <x v="1"/>
    <x v="10"/>
    <x v="3186"/>
    <x v="1101"/>
  </r>
  <r>
    <x v="3209"/>
    <x v="1022"/>
    <x v="62"/>
    <x v="62"/>
    <x v="1"/>
    <x v="50"/>
    <x v="2"/>
    <x v="5"/>
    <x v="3107"/>
    <x v="35"/>
    <x v="1"/>
    <x v="2"/>
    <x v="17"/>
    <x v="3187"/>
    <x v="3176"/>
  </r>
  <r>
    <x v="3210"/>
    <x v="1023"/>
    <x v="424"/>
    <x v="424"/>
    <x v="1"/>
    <x v="262"/>
    <x v="1"/>
    <x v="0"/>
    <x v="3108"/>
    <x v="26"/>
    <x v="2"/>
    <x v="2"/>
    <x v="5"/>
    <x v="3188"/>
    <x v="3177"/>
  </r>
  <r>
    <x v="3211"/>
    <x v="1023"/>
    <x v="658"/>
    <x v="658"/>
    <x v="0"/>
    <x v="402"/>
    <x v="3"/>
    <x v="0"/>
    <x v="3109"/>
    <x v="8"/>
    <x v="0"/>
    <x v="1"/>
    <x v="16"/>
    <x v="3189"/>
    <x v="3178"/>
  </r>
  <r>
    <x v="3212"/>
    <x v="1023"/>
    <x v="867"/>
    <x v="867"/>
    <x v="0"/>
    <x v="517"/>
    <x v="0"/>
    <x v="6"/>
    <x v="3110"/>
    <x v="16"/>
    <x v="0"/>
    <x v="2"/>
    <x v="11"/>
    <x v="3190"/>
    <x v="3179"/>
  </r>
  <r>
    <x v="3213"/>
    <x v="1023"/>
    <x v="255"/>
    <x v="255"/>
    <x v="0"/>
    <x v="9"/>
    <x v="0"/>
    <x v="5"/>
    <x v="3111"/>
    <x v="11"/>
    <x v="1"/>
    <x v="2"/>
    <x v="5"/>
    <x v="3191"/>
    <x v="3180"/>
  </r>
  <r>
    <x v="3214"/>
    <x v="1024"/>
    <x v="122"/>
    <x v="122"/>
    <x v="1"/>
    <x v="85"/>
    <x v="1"/>
    <x v="5"/>
    <x v="3112"/>
    <x v="17"/>
    <x v="0"/>
    <x v="1"/>
    <x v="29"/>
    <x v="3192"/>
    <x v="3181"/>
  </r>
  <r>
    <x v="3215"/>
    <x v="1024"/>
    <x v="183"/>
    <x v="183"/>
    <x v="0"/>
    <x v="5"/>
    <x v="3"/>
    <x v="1"/>
    <x v="3113"/>
    <x v="21"/>
    <x v="0"/>
    <x v="1"/>
    <x v="16"/>
    <x v="3193"/>
    <x v="3182"/>
  </r>
  <r>
    <x v="3216"/>
    <x v="1024"/>
    <x v="963"/>
    <x v="963"/>
    <x v="0"/>
    <x v="561"/>
    <x v="1"/>
    <x v="3"/>
    <x v="3114"/>
    <x v="11"/>
    <x v="1"/>
    <x v="2"/>
    <x v="35"/>
    <x v="3194"/>
    <x v="3183"/>
  </r>
  <r>
    <x v="3217"/>
    <x v="1024"/>
    <x v="322"/>
    <x v="322"/>
    <x v="1"/>
    <x v="5"/>
    <x v="3"/>
    <x v="0"/>
    <x v="3115"/>
    <x v="15"/>
    <x v="1"/>
    <x v="2"/>
    <x v="24"/>
    <x v="3195"/>
    <x v="3184"/>
  </r>
  <r>
    <x v="3218"/>
    <x v="1024"/>
    <x v="941"/>
    <x v="941"/>
    <x v="0"/>
    <x v="552"/>
    <x v="3"/>
    <x v="2"/>
    <x v="3116"/>
    <x v="0"/>
    <x v="0"/>
    <x v="1"/>
    <x v="37"/>
    <x v="3196"/>
    <x v="3185"/>
  </r>
  <r>
    <x v="3219"/>
    <x v="1025"/>
    <x v="541"/>
    <x v="541"/>
    <x v="0"/>
    <x v="329"/>
    <x v="1"/>
    <x v="1"/>
    <x v="3117"/>
    <x v="10"/>
    <x v="1"/>
    <x v="2"/>
    <x v="22"/>
    <x v="3197"/>
    <x v="3186"/>
  </r>
  <r>
    <x v="3220"/>
    <x v="1025"/>
    <x v="506"/>
    <x v="506"/>
    <x v="1"/>
    <x v="311"/>
    <x v="1"/>
    <x v="2"/>
    <x v="3118"/>
    <x v="5"/>
    <x v="2"/>
    <x v="1"/>
    <x v="31"/>
    <x v="3198"/>
    <x v="3187"/>
  </r>
  <r>
    <x v="3221"/>
    <x v="1025"/>
    <x v="775"/>
    <x v="775"/>
    <x v="0"/>
    <x v="465"/>
    <x v="3"/>
    <x v="1"/>
    <x v="3119"/>
    <x v="24"/>
    <x v="2"/>
    <x v="1"/>
    <x v="10"/>
    <x v="3199"/>
    <x v="3188"/>
  </r>
  <r>
    <x v="3222"/>
    <x v="1025"/>
    <x v="562"/>
    <x v="562"/>
    <x v="0"/>
    <x v="344"/>
    <x v="2"/>
    <x v="5"/>
    <x v="979"/>
    <x v="29"/>
    <x v="0"/>
    <x v="1"/>
    <x v="2"/>
    <x v="3200"/>
    <x v="3189"/>
  </r>
  <r>
    <x v="3223"/>
    <x v="1026"/>
    <x v="817"/>
    <x v="817"/>
    <x v="0"/>
    <x v="9"/>
    <x v="1"/>
    <x v="0"/>
    <x v="3120"/>
    <x v="7"/>
    <x v="1"/>
    <x v="2"/>
    <x v="38"/>
    <x v="3201"/>
    <x v="3190"/>
  </r>
  <r>
    <x v="3224"/>
    <x v="1026"/>
    <x v="790"/>
    <x v="790"/>
    <x v="0"/>
    <x v="475"/>
    <x v="3"/>
    <x v="5"/>
    <x v="3121"/>
    <x v="29"/>
    <x v="2"/>
    <x v="2"/>
    <x v="7"/>
    <x v="3202"/>
    <x v="3191"/>
  </r>
  <r>
    <x v="3225"/>
    <x v="1026"/>
    <x v="945"/>
    <x v="945"/>
    <x v="0"/>
    <x v="48"/>
    <x v="1"/>
    <x v="3"/>
    <x v="3122"/>
    <x v="35"/>
    <x v="1"/>
    <x v="1"/>
    <x v="14"/>
    <x v="3203"/>
    <x v="3192"/>
  </r>
  <r>
    <x v="3226"/>
    <x v="1027"/>
    <x v="136"/>
    <x v="136"/>
    <x v="1"/>
    <x v="9"/>
    <x v="2"/>
    <x v="5"/>
    <x v="1740"/>
    <x v="29"/>
    <x v="1"/>
    <x v="2"/>
    <x v="3"/>
    <x v="3204"/>
    <x v="3193"/>
  </r>
  <r>
    <x v="3227"/>
    <x v="1028"/>
    <x v="174"/>
    <x v="174"/>
    <x v="1"/>
    <x v="114"/>
    <x v="1"/>
    <x v="5"/>
    <x v="3123"/>
    <x v="13"/>
    <x v="2"/>
    <x v="2"/>
    <x v="13"/>
    <x v="3205"/>
    <x v="3194"/>
  </r>
  <r>
    <x v="3228"/>
    <x v="1028"/>
    <x v="380"/>
    <x v="380"/>
    <x v="1"/>
    <x v="236"/>
    <x v="2"/>
    <x v="6"/>
    <x v="3124"/>
    <x v="24"/>
    <x v="2"/>
    <x v="2"/>
    <x v="38"/>
    <x v="3206"/>
    <x v="3195"/>
  </r>
  <r>
    <x v="3229"/>
    <x v="1028"/>
    <x v="219"/>
    <x v="219"/>
    <x v="0"/>
    <x v="144"/>
    <x v="3"/>
    <x v="0"/>
    <x v="3125"/>
    <x v="30"/>
    <x v="1"/>
    <x v="2"/>
    <x v="38"/>
    <x v="3207"/>
    <x v="3196"/>
  </r>
  <r>
    <x v="3230"/>
    <x v="1028"/>
    <x v="233"/>
    <x v="233"/>
    <x v="0"/>
    <x v="153"/>
    <x v="1"/>
    <x v="0"/>
    <x v="3126"/>
    <x v="31"/>
    <x v="2"/>
    <x v="2"/>
    <x v="21"/>
    <x v="3208"/>
    <x v="3197"/>
  </r>
  <r>
    <x v="3231"/>
    <x v="1028"/>
    <x v="949"/>
    <x v="949"/>
    <x v="1"/>
    <x v="9"/>
    <x v="1"/>
    <x v="0"/>
    <x v="3127"/>
    <x v="26"/>
    <x v="0"/>
    <x v="2"/>
    <x v="36"/>
    <x v="3209"/>
    <x v="3198"/>
  </r>
  <r>
    <x v="3232"/>
    <x v="1028"/>
    <x v="901"/>
    <x v="901"/>
    <x v="1"/>
    <x v="0"/>
    <x v="1"/>
    <x v="5"/>
    <x v="3128"/>
    <x v="4"/>
    <x v="1"/>
    <x v="1"/>
    <x v="32"/>
    <x v="3210"/>
    <x v="3199"/>
  </r>
  <r>
    <x v="3233"/>
    <x v="1028"/>
    <x v="363"/>
    <x v="363"/>
    <x v="1"/>
    <x v="5"/>
    <x v="1"/>
    <x v="4"/>
    <x v="3129"/>
    <x v="28"/>
    <x v="2"/>
    <x v="2"/>
    <x v="13"/>
    <x v="3211"/>
    <x v="3200"/>
  </r>
  <r>
    <x v="3234"/>
    <x v="1029"/>
    <x v="128"/>
    <x v="128"/>
    <x v="0"/>
    <x v="90"/>
    <x v="1"/>
    <x v="5"/>
    <x v="3130"/>
    <x v="8"/>
    <x v="2"/>
    <x v="2"/>
    <x v="36"/>
    <x v="3212"/>
    <x v="3201"/>
  </r>
  <r>
    <x v="3235"/>
    <x v="1030"/>
    <x v="228"/>
    <x v="228"/>
    <x v="0"/>
    <x v="151"/>
    <x v="3"/>
    <x v="0"/>
    <x v="3131"/>
    <x v="28"/>
    <x v="2"/>
    <x v="2"/>
    <x v="3"/>
    <x v="3213"/>
    <x v="3202"/>
  </r>
  <r>
    <x v="3236"/>
    <x v="1030"/>
    <x v="14"/>
    <x v="14"/>
    <x v="0"/>
    <x v="11"/>
    <x v="1"/>
    <x v="5"/>
    <x v="3132"/>
    <x v="23"/>
    <x v="2"/>
    <x v="2"/>
    <x v="15"/>
    <x v="3214"/>
    <x v="3203"/>
  </r>
  <r>
    <x v="3237"/>
    <x v="1030"/>
    <x v="653"/>
    <x v="653"/>
    <x v="0"/>
    <x v="5"/>
    <x v="2"/>
    <x v="3"/>
    <x v="3133"/>
    <x v="0"/>
    <x v="2"/>
    <x v="0"/>
    <x v="9"/>
    <x v="3215"/>
    <x v="3204"/>
  </r>
  <r>
    <x v="3238"/>
    <x v="1030"/>
    <x v="929"/>
    <x v="929"/>
    <x v="1"/>
    <x v="543"/>
    <x v="2"/>
    <x v="6"/>
    <x v="3134"/>
    <x v="29"/>
    <x v="1"/>
    <x v="1"/>
    <x v="31"/>
    <x v="3216"/>
    <x v="3205"/>
  </r>
  <r>
    <x v="3239"/>
    <x v="1031"/>
    <x v="900"/>
    <x v="900"/>
    <x v="0"/>
    <x v="0"/>
    <x v="2"/>
    <x v="4"/>
    <x v="3135"/>
    <x v="12"/>
    <x v="2"/>
    <x v="1"/>
    <x v="20"/>
    <x v="3217"/>
    <x v="3206"/>
  </r>
  <r>
    <x v="3240"/>
    <x v="1031"/>
    <x v="4"/>
    <x v="4"/>
    <x v="0"/>
    <x v="4"/>
    <x v="2"/>
    <x v="3"/>
    <x v="3136"/>
    <x v="9"/>
    <x v="2"/>
    <x v="2"/>
    <x v="13"/>
    <x v="3218"/>
    <x v="3207"/>
  </r>
  <r>
    <x v="3241"/>
    <x v="1031"/>
    <x v="596"/>
    <x v="596"/>
    <x v="0"/>
    <x v="365"/>
    <x v="2"/>
    <x v="0"/>
    <x v="2720"/>
    <x v="9"/>
    <x v="2"/>
    <x v="1"/>
    <x v="31"/>
    <x v="3219"/>
    <x v="3208"/>
  </r>
  <r>
    <x v="3242"/>
    <x v="1031"/>
    <x v="504"/>
    <x v="504"/>
    <x v="0"/>
    <x v="309"/>
    <x v="2"/>
    <x v="2"/>
    <x v="3137"/>
    <x v="26"/>
    <x v="0"/>
    <x v="1"/>
    <x v="37"/>
    <x v="3220"/>
    <x v="3209"/>
  </r>
  <r>
    <x v="3243"/>
    <x v="1032"/>
    <x v="296"/>
    <x v="296"/>
    <x v="1"/>
    <x v="0"/>
    <x v="1"/>
    <x v="4"/>
    <x v="1548"/>
    <x v="15"/>
    <x v="0"/>
    <x v="1"/>
    <x v="25"/>
    <x v="3221"/>
    <x v="3210"/>
  </r>
  <r>
    <x v="3244"/>
    <x v="1032"/>
    <x v="964"/>
    <x v="964"/>
    <x v="0"/>
    <x v="562"/>
    <x v="1"/>
    <x v="4"/>
    <x v="2761"/>
    <x v="7"/>
    <x v="1"/>
    <x v="1"/>
    <x v="25"/>
    <x v="3222"/>
    <x v="3211"/>
  </r>
  <r>
    <x v="3245"/>
    <x v="1032"/>
    <x v="803"/>
    <x v="803"/>
    <x v="1"/>
    <x v="482"/>
    <x v="1"/>
    <x v="2"/>
    <x v="3138"/>
    <x v="11"/>
    <x v="1"/>
    <x v="2"/>
    <x v="22"/>
    <x v="3223"/>
    <x v="3212"/>
  </r>
  <r>
    <x v="3246"/>
    <x v="1032"/>
    <x v="383"/>
    <x v="383"/>
    <x v="1"/>
    <x v="9"/>
    <x v="1"/>
    <x v="6"/>
    <x v="3139"/>
    <x v="21"/>
    <x v="2"/>
    <x v="0"/>
    <x v="30"/>
    <x v="3224"/>
    <x v="3213"/>
  </r>
  <r>
    <x v="3247"/>
    <x v="1033"/>
    <x v="701"/>
    <x v="701"/>
    <x v="1"/>
    <x v="427"/>
    <x v="2"/>
    <x v="1"/>
    <x v="3140"/>
    <x v="13"/>
    <x v="0"/>
    <x v="0"/>
    <x v="9"/>
    <x v="3225"/>
    <x v="3214"/>
  </r>
  <r>
    <x v="3248"/>
    <x v="1033"/>
    <x v="514"/>
    <x v="514"/>
    <x v="0"/>
    <x v="314"/>
    <x v="1"/>
    <x v="5"/>
    <x v="3141"/>
    <x v="16"/>
    <x v="0"/>
    <x v="2"/>
    <x v="38"/>
    <x v="3226"/>
    <x v="3215"/>
  </r>
  <r>
    <x v="3249"/>
    <x v="1034"/>
    <x v="449"/>
    <x v="449"/>
    <x v="1"/>
    <x v="58"/>
    <x v="2"/>
    <x v="4"/>
    <x v="2322"/>
    <x v="9"/>
    <x v="2"/>
    <x v="2"/>
    <x v="3"/>
    <x v="3227"/>
    <x v="3216"/>
  </r>
  <r>
    <x v="3250"/>
    <x v="1034"/>
    <x v="879"/>
    <x v="879"/>
    <x v="1"/>
    <x v="0"/>
    <x v="2"/>
    <x v="6"/>
    <x v="3142"/>
    <x v="24"/>
    <x v="0"/>
    <x v="1"/>
    <x v="6"/>
    <x v="3228"/>
    <x v="3217"/>
  </r>
  <r>
    <x v="3251"/>
    <x v="1034"/>
    <x v="505"/>
    <x v="505"/>
    <x v="0"/>
    <x v="310"/>
    <x v="0"/>
    <x v="1"/>
    <x v="3143"/>
    <x v="5"/>
    <x v="0"/>
    <x v="2"/>
    <x v="38"/>
    <x v="3229"/>
    <x v="3218"/>
  </r>
  <r>
    <x v="3252"/>
    <x v="1035"/>
    <x v="499"/>
    <x v="499"/>
    <x v="1"/>
    <x v="305"/>
    <x v="2"/>
    <x v="3"/>
    <x v="3144"/>
    <x v="5"/>
    <x v="2"/>
    <x v="1"/>
    <x v="31"/>
    <x v="3230"/>
    <x v="3219"/>
  </r>
  <r>
    <x v="3253"/>
    <x v="1035"/>
    <x v="363"/>
    <x v="363"/>
    <x v="1"/>
    <x v="5"/>
    <x v="2"/>
    <x v="4"/>
    <x v="3145"/>
    <x v="8"/>
    <x v="0"/>
    <x v="2"/>
    <x v="36"/>
    <x v="3231"/>
    <x v="3220"/>
  </r>
  <r>
    <x v="3254"/>
    <x v="1036"/>
    <x v="613"/>
    <x v="613"/>
    <x v="1"/>
    <x v="5"/>
    <x v="2"/>
    <x v="4"/>
    <x v="3146"/>
    <x v="26"/>
    <x v="1"/>
    <x v="1"/>
    <x v="37"/>
    <x v="3232"/>
    <x v="3221"/>
  </r>
  <r>
    <x v="3255"/>
    <x v="1036"/>
    <x v="798"/>
    <x v="798"/>
    <x v="0"/>
    <x v="480"/>
    <x v="1"/>
    <x v="2"/>
    <x v="3147"/>
    <x v="10"/>
    <x v="2"/>
    <x v="2"/>
    <x v="23"/>
    <x v="3233"/>
    <x v="3222"/>
  </r>
  <r>
    <x v="3256"/>
    <x v="1037"/>
    <x v="708"/>
    <x v="708"/>
    <x v="1"/>
    <x v="432"/>
    <x v="3"/>
    <x v="4"/>
    <x v="3148"/>
    <x v="1"/>
    <x v="2"/>
    <x v="1"/>
    <x v="6"/>
    <x v="3234"/>
    <x v="3223"/>
  </r>
  <r>
    <x v="3257"/>
    <x v="1038"/>
    <x v="617"/>
    <x v="617"/>
    <x v="1"/>
    <x v="379"/>
    <x v="2"/>
    <x v="4"/>
    <x v="3149"/>
    <x v="23"/>
    <x v="2"/>
    <x v="2"/>
    <x v="36"/>
    <x v="3235"/>
    <x v="3224"/>
  </r>
  <r>
    <x v="3258"/>
    <x v="1038"/>
    <x v="528"/>
    <x v="528"/>
    <x v="0"/>
    <x v="322"/>
    <x v="2"/>
    <x v="3"/>
    <x v="3150"/>
    <x v="5"/>
    <x v="1"/>
    <x v="2"/>
    <x v="19"/>
    <x v="3236"/>
    <x v="3225"/>
  </r>
  <r>
    <x v="3259"/>
    <x v="1038"/>
    <x v="395"/>
    <x v="395"/>
    <x v="1"/>
    <x v="2"/>
    <x v="2"/>
    <x v="0"/>
    <x v="3151"/>
    <x v="10"/>
    <x v="0"/>
    <x v="0"/>
    <x v="0"/>
    <x v="3237"/>
    <x v="3226"/>
  </r>
  <r>
    <x v="3260"/>
    <x v="1039"/>
    <x v="213"/>
    <x v="213"/>
    <x v="0"/>
    <x v="0"/>
    <x v="0"/>
    <x v="6"/>
    <x v="3152"/>
    <x v="29"/>
    <x v="2"/>
    <x v="2"/>
    <x v="35"/>
    <x v="3238"/>
    <x v="3227"/>
  </r>
  <r>
    <x v="3261"/>
    <x v="1039"/>
    <x v="326"/>
    <x v="326"/>
    <x v="1"/>
    <x v="9"/>
    <x v="2"/>
    <x v="2"/>
    <x v="3153"/>
    <x v="16"/>
    <x v="1"/>
    <x v="1"/>
    <x v="12"/>
    <x v="3239"/>
    <x v="3228"/>
  </r>
  <r>
    <x v="3262"/>
    <x v="1039"/>
    <x v="13"/>
    <x v="13"/>
    <x v="0"/>
    <x v="2"/>
    <x v="0"/>
    <x v="2"/>
    <x v="3154"/>
    <x v="17"/>
    <x v="1"/>
    <x v="2"/>
    <x v="21"/>
    <x v="3240"/>
    <x v="3229"/>
  </r>
  <r>
    <x v="3263"/>
    <x v="1039"/>
    <x v="24"/>
    <x v="24"/>
    <x v="1"/>
    <x v="18"/>
    <x v="0"/>
    <x v="0"/>
    <x v="3155"/>
    <x v="7"/>
    <x v="1"/>
    <x v="2"/>
    <x v="19"/>
    <x v="3241"/>
    <x v="3230"/>
  </r>
  <r>
    <x v="3264"/>
    <x v="1039"/>
    <x v="154"/>
    <x v="154"/>
    <x v="0"/>
    <x v="5"/>
    <x v="0"/>
    <x v="1"/>
    <x v="3156"/>
    <x v="1"/>
    <x v="2"/>
    <x v="1"/>
    <x v="32"/>
    <x v="3242"/>
    <x v="3231"/>
  </r>
  <r>
    <x v="3265"/>
    <x v="1040"/>
    <x v="564"/>
    <x v="564"/>
    <x v="0"/>
    <x v="346"/>
    <x v="0"/>
    <x v="1"/>
    <x v="3157"/>
    <x v="0"/>
    <x v="1"/>
    <x v="0"/>
    <x v="0"/>
    <x v="3243"/>
    <x v="3232"/>
  </r>
  <r>
    <x v="3266"/>
    <x v="1040"/>
    <x v="380"/>
    <x v="380"/>
    <x v="1"/>
    <x v="236"/>
    <x v="1"/>
    <x v="4"/>
    <x v="3158"/>
    <x v="5"/>
    <x v="2"/>
    <x v="1"/>
    <x v="20"/>
    <x v="3244"/>
    <x v="3233"/>
  </r>
  <r>
    <x v="3267"/>
    <x v="1040"/>
    <x v="360"/>
    <x v="360"/>
    <x v="1"/>
    <x v="2"/>
    <x v="3"/>
    <x v="6"/>
    <x v="3159"/>
    <x v="23"/>
    <x v="0"/>
    <x v="2"/>
    <x v="11"/>
    <x v="3245"/>
    <x v="3234"/>
  </r>
  <r>
    <x v="3268"/>
    <x v="1040"/>
    <x v="716"/>
    <x v="716"/>
    <x v="1"/>
    <x v="9"/>
    <x v="3"/>
    <x v="3"/>
    <x v="3160"/>
    <x v="24"/>
    <x v="1"/>
    <x v="1"/>
    <x v="27"/>
    <x v="3246"/>
    <x v="3235"/>
  </r>
  <r>
    <x v="3269"/>
    <x v="1040"/>
    <x v="664"/>
    <x v="664"/>
    <x v="1"/>
    <x v="407"/>
    <x v="2"/>
    <x v="5"/>
    <x v="1947"/>
    <x v="5"/>
    <x v="1"/>
    <x v="2"/>
    <x v="4"/>
    <x v="3247"/>
    <x v="3236"/>
  </r>
  <r>
    <x v="3270"/>
    <x v="1040"/>
    <x v="846"/>
    <x v="846"/>
    <x v="0"/>
    <x v="504"/>
    <x v="2"/>
    <x v="5"/>
    <x v="3161"/>
    <x v="31"/>
    <x v="1"/>
    <x v="2"/>
    <x v="36"/>
    <x v="3248"/>
    <x v="3237"/>
  </r>
  <r>
    <x v="3271"/>
    <x v="1040"/>
    <x v="862"/>
    <x v="862"/>
    <x v="1"/>
    <x v="5"/>
    <x v="3"/>
    <x v="3"/>
    <x v="3162"/>
    <x v="2"/>
    <x v="1"/>
    <x v="2"/>
    <x v="11"/>
    <x v="3249"/>
    <x v="3238"/>
  </r>
  <r>
    <x v="3272"/>
    <x v="1041"/>
    <x v="394"/>
    <x v="394"/>
    <x v="1"/>
    <x v="9"/>
    <x v="1"/>
    <x v="3"/>
    <x v="3163"/>
    <x v="10"/>
    <x v="2"/>
    <x v="2"/>
    <x v="8"/>
    <x v="3250"/>
    <x v="3239"/>
  </r>
  <r>
    <x v="3273"/>
    <x v="1041"/>
    <x v="99"/>
    <x v="99"/>
    <x v="1"/>
    <x v="2"/>
    <x v="1"/>
    <x v="0"/>
    <x v="3164"/>
    <x v="8"/>
    <x v="1"/>
    <x v="2"/>
    <x v="4"/>
    <x v="3251"/>
    <x v="3240"/>
  </r>
  <r>
    <x v="3274"/>
    <x v="1041"/>
    <x v="21"/>
    <x v="21"/>
    <x v="0"/>
    <x v="16"/>
    <x v="1"/>
    <x v="5"/>
    <x v="3165"/>
    <x v="13"/>
    <x v="0"/>
    <x v="2"/>
    <x v="24"/>
    <x v="3252"/>
    <x v="3241"/>
  </r>
  <r>
    <x v="3275"/>
    <x v="1042"/>
    <x v="949"/>
    <x v="949"/>
    <x v="1"/>
    <x v="9"/>
    <x v="2"/>
    <x v="4"/>
    <x v="3166"/>
    <x v="3"/>
    <x v="2"/>
    <x v="2"/>
    <x v="17"/>
    <x v="3253"/>
    <x v="3242"/>
  </r>
  <r>
    <x v="3276"/>
    <x v="1042"/>
    <x v="335"/>
    <x v="335"/>
    <x v="0"/>
    <x v="9"/>
    <x v="1"/>
    <x v="2"/>
    <x v="3167"/>
    <x v="23"/>
    <x v="1"/>
    <x v="1"/>
    <x v="29"/>
    <x v="3254"/>
    <x v="3243"/>
  </r>
  <r>
    <x v="3277"/>
    <x v="1042"/>
    <x v="321"/>
    <x v="321"/>
    <x v="1"/>
    <x v="202"/>
    <x v="3"/>
    <x v="4"/>
    <x v="3168"/>
    <x v="13"/>
    <x v="2"/>
    <x v="2"/>
    <x v="40"/>
    <x v="3255"/>
    <x v="3244"/>
  </r>
  <r>
    <x v="3278"/>
    <x v="1043"/>
    <x v="400"/>
    <x v="400"/>
    <x v="0"/>
    <x v="248"/>
    <x v="1"/>
    <x v="1"/>
    <x v="3169"/>
    <x v="27"/>
    <x v="2"/>
    <x v="2"/>
    <x v="35"/>
    <x v="3256"/>
    <x v="3245"/>
  </r>
  <r>
    <x v="3279"/>
    <x v="1043"/>
    <x v="193"/>
    <x v="193"/>
    <x v="0"/>
    <x v="126"/>
    <x v="3"/>
    <x v="5"/>
    <x v="3170"/>
    <x v="20"/>
    <x v="1"/>
    <x v="1"/>
    <x v="6"/>
    <x v="3257"/>
    <x v="3246"/>
  </r>
  <r>
    <x v="3280"/>
    <x v="1044"/>
    <x v="333"/>
    <x v="333"/>
    <x v="0"/>
    <x v="207"/>
    <x v="3"/>
    <x v="2"/>
    <x v="3171"/>
    <x v="9"/>
    <x v="1"/>
    <x v="0"/>
    <x v="30"/>
    <x v="3258"/>
    <x v="3247"/>
  </r>
  <r>
    <x v="3281"/>
    <x v="1044"/>
    <x v="23"/>
    <x v="23"/>
    <x v="0"/>
    <x v="17"/>
    <x v="2"/>
    <x v="2"/>
    <x v="1911"/>
    <x v="1"/>
    <x v="0"/>
    <x v="2"/>
    <x v="23"/>
    <x v="3259"/>
    <x v="3248"/>
  </r>
  <r>
    <x v="3282"/>
    <x v="1044"/>
    <x v="742"/>
    <x v="742"/>
    <x v="0"/>
    <x v="449"/>
    <x v="1"/>
    <x v="6"/>
    <x v="3172"/>
    <x v="27"/>
    <x v="2"/>
    <x v="2"/>
    <x v="36"/>
    <x v="3260"/>
    <x v="3249"/>
  </r>
  <r>
    <x v="3283"/>
    <x v="1044"/>
    <x v="825"/>
    <x v="825"/>
    <x v="1"/>
    <x v="55"/>
    <x v="2"/>
    <x v="1"/>
    <x v="1322"/>
    <x v="24"/>
    <x v="0"/>
    <x v="2"/>
    <x v="36"/>
    <x v="3261"/>
    <x v="3250"/>
  </r>
  <r>
    <x v="3284"/>
    <x v="1044"/>
    <x v="965"/>
    <x v="965"/>
    <x v="0"/>
    <x v="0"/>
    <x v="2"/>
    <x v="5"/>
    <x v="3173"/>
    <x v="14"/>
    <x v="1"/>
    <x v="2"/>
    <x v="24"/>
    <x v="3262"/>
    <x v="3251"/>
  </r>
  <r>
    <x v="3285"/>
    <x v="1044"/>
    <x v="257"/>
    <x v="257"/>
    <x v="1"/>
    <x v="164"/>
    <x v="2"/>
    <x v="0"/>
    <x v="2366"/>
    <x v="22"/>
    <x v="1"/>
    <x v="0"/>
    <x v="30"/>
    <x v="3263"/>
    <x v="3252"/>
  </r>
  <r>
    <x v="3286"/>
    <x v="1045"/>
    <x v="632"/>
    <x v="632"/>
    <x v="0"/>
    <x v="48"/>
    <x v="1"/>
    <x v="6"/>
    <x v="3174"/>
    <x v="6"/>
    <x v="1"/>
    <x v="2"/>
    <x v="13"/>
    <x v="3264"/>
    <x v="3253"/>
  </r>
  <r>
    <x v="3287"/>
    <x v="1045"/>
    <x v="649"/>
    <x v="649"/>
    <x v="0"/>
    <x v="396"/>
    <x v="1"/>
    <x v="3"/>
    <x v="3175"/>
    <x v="0"/>
    <x v="0"/>
    <x v="1"/>
    <x v="29"/>
    <x v="1601"/>
    <x v="3254"/>
  </r>
  <r>
    <x v="3288"/>
    <x v="1045"/>
    <x v="107"/>
    <x v="107"/>
    <x v="1"/>
    <x v="55"/>
    <x v="2"/>
    <x v="4"/>
    <x v="3176"/>
    <x v="15"/>
    <x v="0"/>
    <x v="2"/>
    <x v="15"/>
    <x v="3265"/>
    <x v="3255"/>
  </r>
  <r>
    <x v="3289"/>
    <x v="1045"/>
    <x v="638"/>
    <x v="638"/>
    <x v="0"/>
    <x v="390"/>
    <x v="0"/>
    <x v="4"/>
    <x v="3177"/>
    <x v="32"/>
    <x v="2"/>
    <x v="2"/>
    <x v="34"/>
    <x v="3266"/>
    <x v="3256"/>
  </r>
  <r>
    <x v="3290"/>
    <x v="1045"/>
    <x v="943"/>
    <x v="943"/>
    <x v="0"/>
    <x v="9"/>
    <x v="0"/>
    <x v="3"/>
    <x v="260"/>
    <x v="28"/>
    <x v="2"/>
    <x v="2"/>
    <x v="22"/>
    <x v="3267"/>
    <x v="3257"/>
  </r>
  <r>
    <x v="3291"/>
    <x v="1045"/>
    <x v="223"/>
    <x v="223"/>
    <x v="1"/>
    <x v="148"/>
    <x v="2"/>
    <x v="2"/>
    <x v="3178"/>
    <x v="30"/>
    <x v="1"/>
    <x v="2"/>
    <x v="21"/>
    <x v="3268"/>
    <x v="3258"/>
  </r>
  <r>
    <x v="3292"/>
    <x v="1045"/>
    <x v="442"/>
    <x v="442"/>
    <x v="1"/>
    <x v="275"/>
    <x v="1"/>
    <x v="0"/>
    <x v="3179"/>
    <x v="31"/>
    <x v="2"/>
    <x v="1"/>
    <x v="29"/>
    <x v="3269"/>
    <x v="3259"/>
  </r>
  <r>
    <x v="3293"/>
    <x v="1046"/>
    <x v="450"/>
    <x v="450"/>
    <x v="0"/>
    <x v="5"/>
    <x v="2"/>
    <x v="0"/>
    <x v="3180"/>
    <x v="35"/>
    <x v="1"/>
    <x v="1"/>
    <x v="12"/>
    <x v="3270"/>
    <x v="3260"/>
  </r>
  <r>
    <x v="3294"/>
    <x v="1046"/>
    <x v="764"/>
    <x v="764"/>
    <x v="0"/>
    <x v="460"/>
    <x v="1"/>
    <x v="4"/>
    <x v="3181"/>
    <x v="23"/>
    <x v="1"/>
    <x v="1"/>
    <x v="18"/>
    <x v="3271"/>
    <x v="3261"/>
  </r>
  <r>
    <x v="3295"/>
    <x v="1047"/>
    <x v="396"/>
    <x v="396"/>
    <x v="0"/>
    <x v="245"/>
    <x v="1"/>
    <x v="4"/>
    <x v="3182"/>
    <x v="10"/>
    <x v="0"/>
    <x v="2"/>
    <x v="13"/>
    <x v="3272"/>
    <x v="3262"/>
  </r>
  <r>
    <x v="3296"/>
    <x v="1047"/>
    <x v="686"/>
    <x v="686"/>
    <x v="0"/>
    <x v="418"/>
    <x v="2"/>
    <x v="6"/>
    <x v="3183"/>
    <x v="32"/>
    <x v="1"/>
    <x v="1"/>
    <x v="31"/>
    <x v="3273"/>
    <x v="3263"/>
  </r>
  <r>
    <x v="3297"/>
    <x v="1047"/>
    <x v="293"/>
    <x v="293"/>
    <x v="1"/>
    <x v="5"/>
    <x v="1"/>
    <x v="6"/>
    <x v="3184"/>
    <x v="33"/>
    <x v="2"/>
    <x v="1"/>
    <x v="29"/>
    <x v="76"/>
    <x v="3264"/>
  </r>
  <r>
    <x v="3298"/>
    <x v="1048"/>
    <x v="111"/>
    <x v="111"/>
    <x v="0"/>
    <x v="79"/>
    <x v="3"/>
    <x v="3"/>
    <x v="3185"/>
    <x v="2"/>
    <x v="2"/>
    <x v="1"/>
    <x v="29"/>
    <x v="3274"/>
    <x v="3265"/>
  </r>
  <r>
    <x v="3299"/>
    <x v="1048"/>
    <x v="539"/>
    <x v="539"/>
    <x v="0"/>
    <x v="328"/>
    <x v="1"/>
    <x v="0"/>
    <x v="3186"/>
    <x v="13"/>
    <x v="1"/>
    <x v="2"/>
    <x v="4"/>
    <x v="3275"/>
    <x v="3266"/>
  </r>
  <r>
    <x v="3300"/>
    <x v="1048"/>
    <x v="267"/>
    <x v="267"/>
    <x v="1"/>
    <x v="173"/>
    <x v="2"/>
    <x v="6"/>
    <x v="3187"/>
    <x v="24"/>
    <x v="1"/>
    <x v="1"/>
    <x v="1"/>
    <x v="3276"/>
    <x v="3267"/>
  </r>
  <r>
    <x v="3301"/>
    <x v="1049"/>
    <x v="945"/>
    <x v="945"/>
    <x v="0"/>
    <x v="48"/>
    <x v="3"/>
    <x v="6"/>
    <x v="3188"/>
    <x v="18"/>
    <x v="1"/>
    <x v="1"/>
    <x v="29"/>
    <x v="3277"/>
    <x v="3268"/>
  </r>
  <r>
    <x v="3302"/>
    <x v="1049"/>
    <x v="588"/>
    <x v="588"/>
    <x v="1"/>
    <x v="0"/>
    <x v="1"/>
    <x v="0"/>
    <x v="3189"/>
    <x v="7"/>
    <x v="1"/>
    <x v="2"/>
    <x v="3"/>
    <x v="3278"/>
    <x v="3269"/>
  </r>
  <r>
    <x v="3303"/>
    <x v="1049"/>
    <x v="218"/>
    <x v="218"/>
    <x v="0"/>
    <x v="48"/>
    <x v="3"/>
    <x v="5"/>
    <x v="2991"/>
    <x v="14"/>
    <x v="1"/>
    <x v="1"/>
    <x v="37"/>
    <x v="3279"/>
    <x v="3270"/>
  </r>
  <r>
    <x v="3304"/>
    <x v="1049"/>
    <x v="806"/>
    <x v="806"/>
    <x v="1"/>
    <x v="485"/>
    <x v="3"/>
    <x v="3"/>
    <x v="3190"/>
    <x v="16"/>
    <x v="2"/>
    <x v="1"/>
    <x v="27"/>
    <x v="3280"/>
    <x v="3271"/>
  </r>
  <r>
    <x v="3305"/>
    <x v="1050"/>
    <x v="841"/>
    <x v="841"/>
    <x v="0"/>
    <x v="502"/>
    <x v="2"/>
    <x v="3"/>
    <x v="3191"/>
    <x v="35"/>
    <x v="1"/>
    <x v="2"/>
    <x v="24"/>
    <x v="3281"/>
    <x v="3272"/>
  </r>
  <r>
    <x v="3306"/>
    <x v="1051"/>
    <x v="831"/>
    <x v="831"/>
    <x v="1"/>
    <x v="0"/>
    <x v="3"/>
    <x v="0"/>
    <x v="3192"/>
    <x v="33"/>
    <x v="2"/>
    <x v="0"/>
    <x v="30"/>
    <x v="3282"/>
    <x v="3273"/>
  </r>
  <r>
    <x v="3307"/>
    <x v="1051"/>
    <x v="788"/>
    <x v="788"/>
    <x v="0"/>
    <x v="474"/>
    <x v="0"/>
    <x v="4"/>
    <x v="3193"/>
    <x v="22"/>
    <x v="2"/>
    <x v="1"/>
    <x v="10"/>
    <x v="3283"/>
    <x v="3274"/>
  </r>
  <r>
    <x v="3308"/>
    <x v="1051"/>
    <x v="916"/>
    <x v="916"/>
    <x v="1"/>
    <x v="9"/>
    <x v="2"/>
    <x v="6"/>
    <x v="3194"/>
    <x v="5"/>
    <x v="2"/>
    <x v="2"/>
    <x v="40"/>
    <x v="3284"/>
    <x v="3275"/>
  </r>
  <r>
    <x v="3309"/>
    <x v="1051"/>
    <x v="506"/>
    <x v="506"/>
    <x v="1"/>
    <x v="311"/>
    <x v="2"/>
    <x v="4"/>
    <x v="2462"/>
    <x v="16"/>
    <x v="1"/>
    <x v="0"/>
    <x v="28"/>
    <x v="3285"/>
    <x v="3276"/>
  </r>
  <r>
    <x v="3310"/>
    <x v="1051"/>
    <x v="639"/>
    <x v="639"/>
    <x v="1"/>
    <x v="0"/>
    <x v="3"/>
    <x v="3"/>
    <x v="3195"/>
    <x v="23"/>
    <x v="2"/>
    <x v="0"/>
    <x v="0"/>
    <x v="3286"/>
    <x v="3277"/>
  </r>
  <r>
    <x v="3311"/>
    <x v="1051"/>
    <x v="240"/>
    <x v="240"/>
    <x v="0"/>
    <x v="9"/>
    <x v="0"/>
    <x v="0"/>
    <x v="3196"/>
    <x v="34"/>
    <x v="2"/>
    <x v="1"/>
    <x v="33"/>
    <x v="3287"/>
    <x v="3278"/>
  </r>
  <r>
    <x v="3312"/>
    <x v="1052"/>
    <x v="843"/>
    <x v="843"/>
    <x v="1"/>
    <x v="9"/>
    <x v="2"/>
    <x v="0"/>
    <x v="3197"/>
    <x v="20"/>
    <x v="1"/>
    <x v="1"/>
    <x v="2"/>
    <x v="3288"/>
    <x v="3279"/>
  </r>
  <r>
    <x v="3313"/>
    <x v="1052"/>
    <x v="767"/>
    <x v="767"/>
    <x v="0"/>
    <x v="5"/>
    <x v="0"/>
    <x v="0"/>
    <x v="3198"/>
    <x v="7"/>
    <x v="2"/>
    <x v="2"/>
    <x v="24"/>
    <x v="3289"/>
    <x v="3280"/>
  </r>
  <r>
    <x v="3314"/>
    <x v="1053"/>
    <x v="269"/>
    <x v="269"/>
    <x v="0"/>
    <x v="9"/>
    <x v="2"/>
    <x v="6"/>
    <x v="3199"/>
    <x v="15"/>
    <x v="0"/>
    <x v="2"/>
    <x v="7"/>
    <x v="3290"/>
    <x v="3281"/>
  </r>
  <r>
    <x v="3315"/>
    <x v="1053"/>
    <x v="413"/>
    <x v="413"/>
    <x v="1"/>
    <x v="255"/>
    <x v="3"/>
    <x v="6"/>
    <x v="3200"/>
    <x v="29"/>
    <x v="2"/>
    <x v="2"/>
    <x v="17"/>
    <x v="3291"/>
    <x v="3282"/>
  </r>
  <r>
    <x v="3316"/>
    <x v="1053"/>
    <x v="811"/>
    <x v="811"/>
    <x v="1"/>
    <x v="48"/>
    <x v="0"/>
    <x v="6"/>
    <x v="3201"/>
    <x v="1"/>
    <x v="1"/>
    <x v="2"/>
    <x v="35"/>
    <x v="3292"/>
    <x v="3283"/>
  </r>
  <r>
    <x v="3317"/>
    <x v="1054"/>
    <x v="108"/>
    <x v="108"/>
    <x v="0"/>
    <x v="77"/>
    <x v="0"/>
    <x v="2"/>
    <x v="3202"/>
    <x v="1"/>
    <x v="2"/>
    <x v="2"/>
    <x v="13"/>
    <x v="3293"/>
    <x v="3284"/>
  </r>
  <r>
    <x v="3318"/>
    <x v="1054"/>
    <x v="280"/>
    <x v="280"/>
    <x v="1"/>
    <x v="179"/>
    <x v="3"/>
    <x v="4"/>
    <x v="3203"/>
    <x v="24"/>
    <x v="2"/>
    <x v="0"/>
    <x v="28"/>
    <x v="3294"/>
    <x v="3285"/>
  </r>
  <r>
    <x v="3319"/>
    <x v="1055"/>
    <x v="283"/>
    <x v="283"/>
    <x v="1"/>
    <x v="181"/>
    <x v="2"/>
    <x v="1"/>
    <x v="3204"/>
    <x v="26"/>
    <x v="1"/>
    <x v="2"/>
    <x v="40"/>
    <x v="3295"/>
    <x v="3286"/>
  </r>
  <r>
    <x v="3320"/>
    <x v="1055"/>
    <x v="48"/>
    <x v="48"/>
    <x v="1"/>
    <x v="38"/>
    <x v="3"/>
    <x v="1"/>
    <x v="3205"/>
    <x v="9"/>
    <x v="0"/>
    <x v="1"/>
    <x v="25"/>
    <x v="3296"/>
    <x v="3287"/>
  </r>
  <r>
    <x v="3321"/>
    <x v="1055"/>
    <x v="130"/>
    <x v="130"/>
    <x v="0"/>
    <x v="91"/>
    <x v="2"/>
    <x v="5"/>
    <x v="3206"/>
    <x v="18"/>
    <x v="1"/>
    <x v="1"/>
    <x v="37"/>
    <x v="3297"/>
    <x v="3288"/>
  </r>
  <r>
    <x v="3322"/>
    <x v="1055"/>
    <x v="344"/>
    <x v="344"/>
    <x v="0"/>
    <x v="214"/>
    <x v="2"/>
    <x v="1"/>
    <x v="3207"/>
    <x v="0"/>
    <x v="1"/>
    <x v="0"/>
    <x v="0"/>
    <x v="3298"/>
    <x v="3289"/>
  </r>
  <r>
    <x v="3323"/>
    <x v="1055"/>
    <x v="447"/>
    <x v="447"/>
    <x v="1"/>
    <x v="2"/>
    <x v="2"/>
    <x v="5"/>
    <x v="3208"/>
    <x v="23"/>
    <x v="1"/>
    <x v="1"/>
    <x v="32"/>
    <x v="3299"/>
    <x v="3290"/>
  </r>
  <r>
    <x v="3324"/>
    <x v="1056"/>
    <x v="20"/>
    <x v="20"/>
    <x v="1"/>
    <x v="9"/>
    <x v="2"/>
    <x v="6"/>
    <x v="3209"/>
    <x v="28"/>
    <x v="2"/>
    <x v="1"/>
    <x v="10"/>
    <x v="3300"/>
    <x v="3291"/>
  </r>
  <r>
    <x v="3325"/>
    <x v="1056"/>
    <x v="279"/>
    <x v="279"/>
    <x v="1"/>
    <x v="2"/>
    <x v="2"/>
    <x v="0"/>
    <x v="3210"/>
    <x v="29"/>
    <x v="2"/>
    <x v="2"/>
    <x v="26"/>
    <x v="3301"/>
    <x v="3292"/>
  </r>
  <r>
    <x v="3326"/>
    <x v="1056"/>
    <x v="638"/>
    <x v="638"/>
    <x v="0"/>
    <x v="390"/>
    <x v="1"/>
    <x v="3"/>
    <x v="3211"/>
    <x v="12"/>
    <x v="1"/>
    <x v="1"/>
    <x v="29"/>
    <x v="3302"/>
    <x v="3293"/>
  </r>
  <r>
    <x v="3327"/>
    <x v="1056"/>
    <x v="137"/>
    <x v="137"/>
    <x v="0"/>
    <x v="5"/>
    <x v="3"/>
    <x v="4"/>
    <x v="3212"/>
    <x v="31"/>
    <x v="2"/>
    <x v="2"/>
    <x v="23"/>
    <x v="3303"/>
    <x v="3294"/>
  </r>
  <r>
    <x v="3328"/>
    <x v="1056"/>
    <x v="620"/>
    <x v="620"/>
    <x v="1"/>
    <x v="9"/>
    <x v="1"/>
    <x v="0"/>
    <x v="3213"/>
    <x v="26"/>
    <x v="0"/>
    <x v="2"/>
    <x v="17"/>
    <x v="3304"/>
    <x v="3295"/>
  </r>
  <r>
    <x v="3329"/>
    <x v="1056"/>
    <x v="62"/>
    <x v="62"/>
    <x v="1"/>
    <x v="50"/>
    <x v="3"/>
    <x v="3"/>
    <x v="3214"/>
    <x v="8"/>
    <x v="0"/>
    <x v="2"/>
    <x v="19"/>
    <x v="3305"/>
    <x v="3296"/>
  </r>
  <r>
    <x v="3330"/>
    <x v="1056"/>
    <x v="851"/>
    <x v="851"/>
    <x v="0"/>
    <x v="9"/>
    <x v="1"/>
    <x v="4"/>
    <x v="3215"/>
    <x v="15"/>
    <x v="2"/>
    <x v="1"/>
    <x v="18"/>
    <x v="3306"/>
    <x v="3297"/>
  </r>
  <r>
    <x v="3331"/>
    <x v="1057"/>
    <x v="181"/>
    <x v="181"/>
    <x v="0"/>
    <x v="118"/>
    <x v="2"/>
    <x v="5"/>
    <x v="3216"/>
    <x v="11"/>
    <x v="1"/>
    <x v="2"/>
    <x v="13"/>
    <x v="3307"/>
    <x v="3298"/>
  </r>
  <r>
    <x v="3332"/>
    <x v="1058"/>
    <x v="491"/>
    <x v="491"/>
    <x v="0"/>
    <x v="9"/>
    <x v="0"/>
    <x v="0"/>
    <x v="3217"/>
    <x v="5"/>
    <x v="0"/>
    <x v="2"/>
    <x v="40"/>
    <x v="3308"/>
    <x v="3299"/>
  </r>
  <r>
    <x v="3333"/>
    <x v="1058"/>
    <x v="714"/>
    <x v="714"/>
    <x v="0"/>
    <x v="435"/>
    <x v="1"/>
    <x v="5"/>
    <x v="3218"/>
    <x v="23"/>
    <x v="1"/>
    <x v="2"/>
    <x v="15"/>
    <x v="3309"/>
    <x v="3300"/>
  </r>
  <r>
    <x v="3334"/>
    <x v="1059"/>
    <x v="163"/>
    <x v="163"/>
    <x v="0"/>
    <x v="108"/>
    <x v="3"/>
    <x v="2"/>
    <x v="3219"/>
    <x v="6"/>
    <x v="1"/>
    <x v="2"/>
    <x v="23"/>
    <x v="3310"/>
    <x v="3301"/>
  </r>
  <r>
    <x v="3335"/>
    <x v="1059"/>
    <x v="348"/>
    <x v="348"/>
    <x v="0"/>
    <x v="217"/>
    <x v="0"/>
    <x v="1"/>
    <x v="3220"/>
    <x v="28"/>
    <x v="0"/>
    <x v="2"/>
    <x v="38"/>
    <x v="3311"/>
    <x v="3302"/>
  </r>
  <r>
    <x v="3336"/>
    <x v="1059"/>
    <x v="253"/>
    <x v="253"/>
    <x v="1"/>
    <x v="163"/>
    <x v="3"/>
    <x v="3"/>
    <x v="3221"/>
    <x v="24"/>
    <x v="2"/>
    <x v="2"/>
    <x v="5"/>
    <x v="3312"/>
    <x v="3303"/>
  </r>
  <r>
    <x v="3337"/>
    <x v="1060"/>
    <x v="535"/>
    <x v="535"/>
    <x v="0"/>
    <x v="324"/>
    <x v="1"/>
    <x v="0"/>
    <x v="3222"/>
    <x v="28"/>
    <x v="0"/>
    <x v="2"/>
    <x v="38"/>
    <x v="3313"/>
    <x v="3304"/>
  </r>
  <r>
    <x v="3338"/>
    <x v="1060"/>
    <x v="931"/>
    <x v="931"/>
    <x v="1"/>
    <x v="544"/>
    <x v="1"/>
    <x v="6"/>
    <x v="3223"/>
    <x v="14"/>
    <x v="1"/>
    <x v="0"/>
    <x v="0"/>
    <x v="3314"/>
    <x v="3305"/>
  </r>
  <r>
    <x v="3339"/>
    <x v="1060"/>
    <x v="329"/>
    <x v="329"/>
    <x v="1"/>
    <x v="205"/>
    <x v="0"/>
    <x v="0"/>
    <x v="3224"/>
    <x v="11"/>
    <x v="2"/>
    <x v="1"/>
    <x v="2"/>
    <x v="3315"/>
    <x v="3306"/>
  </r>
  <r>
    <x v="3340"/>
    <x v="1060"/>
    <x v="199"/>
    <x v="199"/>
    <x v="0"/>
    <x v="129"/>
    <x v="2"/>
    <x v="2"/>
    <x v="3225"/>
    <x v="9"/>
    <x v="2"/>
    <x v="2"/>
    <x v="17"/>
    <x v="3316"/>
    <x v="3307"/>
  </r>
  <r>
    <x v="3341"/>
    <x v="1061"/>
    <x v="879"/>
    <x v="879"/>
    <x v="1"/>
    <x v="0"/>
    <x v="3"/>
    <x v="5"/>
    <x v="3226"/>
    <x v="14"/>
    <x v="2"/>
    <x v="2"/>
    <x v="22"/>
    <x v="3317"/>
    <x v="3308"/>
  </r>
  <r>
    <x v="3342"/>
    <x v="1061"/>
    <x v="785"/>
    <x v="785"/>
    <x v="1"/>
    <x v="472"/>
    <x v="0"/>
    <x v="6"/>
    <x v="3227"/>
    <x v="9"/>
    <x v="2"/>
    <x v="2"/>
    <x v="23"/>
    <x v="3318"/>
    <x v="73"/>
  </r>
  <r>
    <x v="3343"/>
    <x v="1061"/>
    <x v="396"/>
    <x v="396"/>
    <x v="0"/>
    <x v="245"/>
    <x v="2"/>
    <x v="0"/>
    <x v="3228"/>
    <x v="27"/>
    <x v="2"/>
    <x v="2"/>
    <x v="4"/>
    <x v="3319"/>
    <x v="3309"/>
  </r>
  <r>
    <x v="3344"/>
    <x v="1062"/>
    <x v="16"/>
    <x v="16"/>
    <x v="0"/>
    <x v="12"/>
    <x v="2"/>
    <x v="2"/>
    <x v="3229"/>
    <x v="34"/>
    <x v="0"/>
    <x v="1"/>
    <x v="16"/>
    <x v="3320"/>
    <x v="3310"/>
  </r>
  <r>
    <x v="3345"/>
    <x v="1062"/>
    <x v="910"/>
    <x v="910"/>
    <x v="1"/>
    <x v="536"/>
    <x v="1"/>
    <x v="2"/>
    <x v="3230"/>
    <x v="14"/>
    <x v="2"/>
    <x v="0"/>
    <x v="30"/>
    <x v="3321"/>
    <x v="3311"/>
  </r>
  <r>
    <x v="3346"/>
    <x v="1062"/>
    <x v="470"/>
    <x v="470"/>
    <x v="0"/>
    <x v="9"/>
    <x v="2"/>
    <x v="5"/>
    <x v="2607"/>
    <x v="4"/>
    <x v="1"/>
    <x v="2"/>
    <x v="4"/>
    <x v="3322"/>
    <x v="2651"/>
  </r>
  <r>
    <x v="3347"/>
    <x v="1062"/>
    <x v="275"/>
    <x v="275"/>
    <x v="1"/>
    <x v="175"/>
    <x v="3"/>
    <x v="5"/>
    <x v="3231"/>
    <x v="19"/>
    <x v="0"/>
    <x v="2"/>
    <x v="15"/>
    <x v="3323"/>
    <x v="3312"/>
  </r>
  <r>
    <x v="3348"/>
    <x v="1063"/>
    <x v="261"/>
    <x v="261"/>
    <x v="0"/>
    <x v="167"/>
    <x v="1"/>
    <x v="0"/>
    <x v="3232"/>
    <x v="3"/>
    <x v="1"/>
    <x v="2"/>
    <x v="11"/>
    <x v="3324"/>
    <x v="3313"/>
  </r>
  <r>
    <x v="3349"/>
    <x v="1063"/>
    <x v="766"/>
    <x v="766"/>
    <x v="0"/>
    <x v="5"/>
    <x v="3"/>
    <x v="3"/>
    <x v="3233"/>
    <x v="1"/>
    <x v="2"/>
    <x v="1"/>
    <x v="1"/>
    <x v="3325"/>
    <x v="3314"/>
  </r>
  <r>
    <x v="3350"/>
    <x v="1063"/>
    <x v="300"/>
    <x v="300"/>
    <x v="1"/>
    <x v="0"/>
    <x v="1"/>
    <x v="1"/>
    <x v="3234"/>
    <x v="35"/>
    <x v="1"/>
    <x v="0"/>
    <x v="0"/>
    <x v="3326"/>
    <x v="3315"/>
  </r>
  <r>
    <x v="3351"/>
    <x v="1064"/>
    <x v="595"/>
    <x v="595"/>
    <x v="0"/>
    <x v="17"/>
    <x v="1"/>
    <x v="5"/>
    <x v="3235"/>
    <x v="22"/>
    <x v="1"/>
    <x v="1"/>
    <x v="20"/>
    <x v="3327"/>
    <x v="3316"/>
  </r>
  <r>
    <x v="3352"/>
    <x v="1064"/>
    <x v="830"/>
    <x v="830"/>
    <x v="0"/>
    <x v="9"/>
    <x v="2"/>
    <x v="2"/>
    <x v="3236"/>
    <x v="13"/>
    <x v="1"/>
    <x v="2"/>
    <x v="24"/>
    <x v="3328"/>
    <x v="3317"/>
  </r>
  <r>
    <x v="3353"/>
    <x v="1064"/>
    <x v="860"/>
    <x v="860"/>
    <x v="0"/>
    <x v="511"/>
    <x v="2"/>
    <x v="4"/>
    <x v="3237"/>
    <x v="32"/>
    <x v="2"/>
    <x v="2"/>
    <x v="22"/>
    <x v="3329"/>
    <x v="3318"/>
  </r>
  <r>
    <x v="3354"/>
    <x v="1064"/>
    <x v="659"/>
    <x v="659"/>
    <x v="1"/>
    <x v="403"/>
    <x v="1"/>
    <x v="3"/>
    <x v="3238"/>
    <x v="28"/>
    <x v="2"/>
    <x v="1"/>
    <x v="29"/>
    <x v="3330"/>
    <x v="3319"/>
  </r>
  <r>
    <x v="3355"/>
    <x v="1064"/>
    <x v="101"/>
    <x v="101"/>
    <x v="0"/>
    <x v="73"/>
    <x v="2"/>
    <x v="5"/>
    <x v="3239"/>
    <x v="16"/>
    <x v="1"/>
    <x v="2"/>
    <x v="34"/>
    <x v="3331"/>
    <x v="3320"/>
  </r>
  <r>
    <x v="3356"/>
    <x v="1065"/>
    <x v="36"/>
    <x v="36"/>
    <x v="1"/>
    <x v="26"/>
    <x v="2"/>
    <x v="5"/>
    <x v="3240"/>
    <x v="24"/>
    <x v="2"/>
    <x v="0"/>
    <x v="0"/>
    <x v="3332"/>
    <x v="3321"/>
  </r>
  <r>
    <x v="3357"/>
    <x v="1066"/>
    <x v="772"/>
    <x v="772"/>
    <x v="1"/>
    <x v="462"/>
    <x v="1"/>
    <x v="0"/>
    <x v="3241"/>
    <x v="11"/>
    <x v="2"/>
    <x v="2"/>
    <x v="21"/>
    <x v="3333"/>
    <x v="3322"/>
  </r>
  <r>
    <x v="3358"/>
    <x v="1066"/>
    <x v="26"/>
    <x v="26"/>
    <x v="1"/>
    <x v="19"/>
    <x v="0"/>
    <x v="5"/>
    <x v="3242"/>
    <x v="15"/>
    <x v="1"/>
    <x v="1"/>
    <x v="1"/>
    <x v="3334"/>
    <x v="3323"/>
  </r>
  <r>
    <x v="3359"/>
    <x v="1066"/>
    <x v="381"/>
    <x v="381"/>
    <x v="0"/>
    <x v="237"/>
    <x v="0"/>
    <x v="6"/>
    <x v="3243"/>
    <x v="29"/>
    <x v="1"/>
    <x v="0"/>
    <x v="30"/>
    <x v="3335"/>
    <x v="3324"/>
  </r>
  <r>
    <x v="3360"/>
    <x v="1066"/>
    <x v="184"/>
    <x v="184"/>
    <x v="0"/>
    <x v="120"/>
    <x v="2"/>
    <x v="6"/>
    <x v="3244"/>
    <x v="10"/>
    <x v="2"/>
    <x v="2"/>
    <x v="39"/>
    <x v="1366"/>
    <x v="3325"/>
  </r>
  <r>
    <x v="3361"/>
    <x v="1067"/>
    <x v="649"/>
    <x v="649"/>
    <x v="0"/>
    <x v="396"/>
    <x v="0"/>
    <x v="0"/>
    <x v="1617"/>
    <x v="6"/>
    <x v="1"/>
    <x v="1"/>
    <x v="29"/>
    <x v="3336"/>
    <x v="3326"/>
  </r>
  <r>
    <x v="3362"/>
    <x v="1067"/>
    <x v="523"/>
    <x v="523"/>
    <x v="1"/>
    <x v="320"/>
    <x v="1"/>
    <x v="6"/>
    <x v="3245"/>
    <x v="27"/>
    <x v="1"/>
    <x v="2"/>
    <x v="8"/>
    <x v="3337"/>
    <x v="3327"/>
  </r>
  <r>
    <x v="3363"/>
    <x v="1067"/>
    <x v="60"/>
    <x v="60"/>
    <x v="0"/>
    <x v="48"/>
    <x v="0"/>
    <x v="3"/>
    <x v="3246"/>
    <x v="24"/>
    <x v="1"/>
    <x v="1"/>
    <x v="18"/>
    <x v="3338"/>
    <x v="3328"/>
  </r>
  <r>
    <x v="3364"/>
    <x v="1067"/>
    <x v="892"/>
    <x v="892"/>
    <x v="0"/>
    <x v="526"/>
    <x v="1"/>
    <x v="2"/>
    <x v="3247"/>
    <x v="3"/>
    <x v="1"/>
    <x v="2"/>
    <x v="22"/>
    <x v="3339"/>
    <x v="3329"/>
  </r>
  <r>
    <x v="3365"/>
    <x v="1067"/>
    <x v="162"/>
    <x v="162"/>
    <x v="0"/>
    <x v="107"/>
    <x v="2"/>
    <x v="3"/>
    <x v="3248"/>
    <x v="26"/>
    <x v="1"/>
    <x v="2"/>
    <x v="8"/>
    <x v="3340"/>
    <x v="3330"/>
  </r>
  <r>
    <x v="3366"/>
    <x v="1068"/>
    <x v="214"/>
    <x v="214"/>
    <x v="0"/>
    <x v="141"/>
    <x v="2"/>
    <x v="3"/>
    <x v="3249"/>
    <x v="6"/>
    <x v="1"/>
    <x v="1"/>
    <x v="33"/>
    <x v="3341"/>
    <x v="3331"/>
  </r>
  <r>
    <x v="3367"/>
    <x v="1068"/>
    <x v="696"/>
    <x v="696"/>
    <x v="0"/>
    <x v="9"/>
    <x v="1"/>
    <x v="0"/>
    <x v="3250"/>
    <x v="22"/>
    <x v="1"/>
    <x v="2"/>
    <x v="23"/>
    <x v="3342"/>
    <x v="3332"/>
  </r>
  <r>
    <x v="3368"/>
    <x v="1069"/>
    <x v="499"/>
    <x v="499"/>
    <x v="1"/>
    <x v="305"/>
    <x v="2"/>
    <x v="6"/>
    <x v="1880"/>
    <x v="3"/>
    <x v="1"/>
    <x v="1"/>
    <x v="12"/>
    <x v="3343"/>
    <x v="3333"/>
  </r>
  <r>
    <x v="3369"/>
    <x v="1069"/>
    <x v="934"/>
    <x v="934"/>
    <x v="0"/>
    <x v="545"/>
    <x v="3"/>
    <x v="1"/>
    <x v="3251"/>
    <x v="25"/>
    <x v="2"/>
    <x v="0"/>
    <x v="30"/>
    <x v="3344"/>
    <x v="3334"/>
  </r>
  <r>
    <x v="3370"/>
    <x v="1069"/>
    <x v="899"/>
    <x v="899"/>
    <x v="0"/>
    <x v="529"/>
    <x v="1"/>
    <x v="3"/>
    <x v="3252"/>
    <x v="5"/>
    <x v="1"/>
    <x v="0"/>
    <x v="9"/>
    <x v="3345"/>
    <x v="3335"/>
  </r>
  <r>
    <x v="3371"/>
    <x v="1070"/>
    <x v="140"/>
    <x v="140"/>
    <x v="0"/>
    <x v="9"/>
    <x v="2"/>
    <x v="6"/>
    <x v="3253"/>
    <x v="9"/>
    <x v="2"/>
    <x v="2"/>
    <x v="15"/>
    <x v="3346"/>
    <x v="3336"/>
  </r>
  <r>
    <x v="3372"/>
    <x v="1070"/>
    <x v="781"/>
    <x v="781"/>
    <x v="1"/>
    <x v="469"/>
    <x v="0"/>
    <x v="3"/>
    <x v="1207"/>
    <x v="16"/>
    <x v="1"/>
    <x v="0"/>
    <x v="30"/>
    <x v="3347"/>
    <x v="3337"/>
  </r>
  <r>
    <x v="3373"/>
    <x v="1070"/>
    <x v="268"/>
    <x v="268"/>
    <x v="0"/>
    <x v="103"/>
    <x v="1"/>
    <x v="0"/>
    <x v="3254"/>
    <x v="13"/>
    <x v="2"/>
    <x v="2"/>
    <x v="35"/>
    <x v="3348"/>
    <x v="3338"/>
  </r>
  <r>
    <x v="3374"/>
    <x v="1071"/>
    <x v="46"/>
    <x v="46"/>
    <x v="0"/>
    <x v="36"/>
    <x v="2"/>
    <x v="2"/>
    <x v="3255"/>
    <x v="29"/>
    <x v="1"/>
    <x v="2"/>
    <x v="24"/>
    <x v="3349"/>
    <x v="3339"/>
  </r>
  <r>
    <x v="3375"/>
    <x v="1071"/>
    <x v="645"/>
    <x v="645"/>
    <x v="0"/>
    <x v="394"/>
    <x v="0"/>
    <x v="1"/>
    <x v="3256"/>
    <x v="10"/>
    <x v="2"/>
    <x v="1"/>
    <x v="20"/>
    <x v="3350"/>
    <x v="3340"/>
  </r>
  <r>
    <x v="3376"/>
    <x v="1071"/>
    <x v="39"/>
    <x v="39"/>
    <x v="1"/>
    <x v="29"/>
    <x v="2"/>
    <x v="2"/>
    <x v="3257"/>
    <x v="18"/>
    <x v="1"/>
    <x v="2"/>
    <x v="35"/>
    <x v="3351"/>
    <x v="3341"/>
  </r>
  <r>
    <x v="3377"/>
    <x v="1072"/>
    <x v="597"/>
    <x v="597"/>
    <x v="0"/>
    <x v="366"/>
    <x v="0"/>
    <x v="1"/>
    <x v="3258"/>
    <x v="17"/>
    <x v="1"/>
    <x v="1"/>
    <x v="20"/>
    <x v="3352"/>
    <x v="3342"/>
  </r>
  <r>
    <x v="3378"/>
    <x v="1072"/>
    <x v="318"/>
    <x v="318"/>
    <x v="1"/>
    <x v="9"/>
    <x v="3"/>
    <x v="6"/>
    <x v="3259"/>
    <x v="9"/>
    <x v="2"/>
    <x v="1"/>
    <x v="18"/>
    <x v="3353"/>
    <x v="3343"/>
  </r>
  <r>
    <x v="3379"/>
    <x v="1072"/>
    <x v="409"/>
    <x v="409"/>
    <x v="1"/>
    <x v="253"/>
    <x v="1"/>
    <x v="2"/>
    <x v="2039"/>
    <x v="27"/>
    <x v="1"/>
    <x v="2"/>
    <x v="23"/>
    <x v="3354"/>
    <x v="3344"/>
  </r>
  <r>
    <x v="3380"/>
    <x v="1073"/>
    <x v="434"/>
    <x v="434"/>
    <x v="1"/>
    <x v="269"/>
    <x v="1"/>
    <x v="0"/>
    <x v="3260"/>
    <x v="10"/>
    <x v="1"/>
    <x v="2"/>
    <x v="4"/>
    <x v="3355"/>
    <x v="3345"/>
  </r>
  <r>
    <x v="3381"/>
    <x v="1073"/>
    <x v="589"/>
    <x v="589"/>
    <x v="0"/>
    <x v="360"/>
    <x v="1"/>
    <x v="6"/>
    <x v="3261"/>
    <x v="13"/>
    <x v="2"/>
    <x v="1"/>
    <x v="10"/>
    <x v="3356"/>
    <x v="3346"/>
  </r>
  <r>
    <x v="3382"/>
    <x v="1073"/>
    <x v="315"/>
    <x v="315"/>
    <x v="1"/>
    <x v="58"/>
    <x v="3"/>
    <x v="0"/>
    <x v="3262"/>
    <x v="17"/>
    <x v="1"/>
    <x v="1"/>
    <x v="31"/>
    <x v="3357"/>
    <x v="3347"/>
  </r>
  <r>
    <x v="3383"/>
    <x v="1073"/>
    <x v="210"/>
    <x v="210"/>
    <x v="1"/>
    <x v="138"/>
    <x v="3"/>
    <x v="5"/>
    <x v="3263"/>
    <x v="3"/>
    <x v="0"/>
    <x v="2"/>
    <x v="17"/>
    <x v="3358"/>
    <x v="3348"/>
  </r>
  <r>
    <x v="3384"/>
    <x v="1073"/>
    <x v="704"/>
    <x v="704"/>
    <x v="0"/>
    <x v="430"/>
    <x v="2"/>
    <x v="3"/>
    <x v="3264"/>
    <x v="30"/>
    <x v="1"/>
    <x v="2"/>
    <x v="19"/>
    <x v="3359"/>
    <x v="3349"/>
  </r>
  <r>
    <x v="3385"/>
    <x v="1074"/>
    <x v="526"/>
    <x v="526"/>
    <x v="0"/>
    <x v="321"/>
    <x v="1"/>
    <x v="3"/>
    <x v="3265"/>
    <x v="18"/>
    <x v="1"/>
    <x v="1"/>
    <x v="14"/>
    <x v="3360"/>
    <x v="3350"/>
  </r>
  <r>
    <x v="3386"/>
    <x v="1074"/>
    <x v="513"/>
    <x v="513"/>
    <x v="0"/>
    <x v="2"/>
    <x v="1"/>
    <x v="2"/>
    <x v="3266"/>
    <x v="5"/>
    <x v="2"/>
    <x v="1"/>
    <x v="14"/>
    <x v="3361"/>
    <x v="3351"/>
  </r>
  <r>
    <x v="3387"/>
    <x v="1074"/>
    <x v="805"/>
    <x v="805"/>
    <x v="0"/>
    <x v="484"/>
    <x v="2"/>
    <x v="4"/>
    <x v="3267"/>
    <x v="4"/>
    <x v="1"/>
    <x v="1"/>
    <x v="1"/>
    <x v="3362"/>
    <x v="3352"/>
  </r>
  <r>
    <x v="3388"/>
    <x v="1074"/>
    <x v="596"/>
    <x v="596"/>
    <x v="0"/>
    <x v="365"/>
    <x v="2"/>
    <x v="2"/>
    <x v="3268"/>
    <x v="5"/>
    <x v="2"/>
    <x v="0"/>
    <x v="0"/>
    <x v="3363"/>
    <x v="2248"/>
  </r>
  <r>
    <x v="3389"/>
    <x v="1074"/>
    <x v="806"/>
    <x v="806"/>
    <x v="1"/>
    <x v="485"/>
    <x v="1"/>
    <x v="2"/>
    <x v="3269"/>
    <x v="11"/>
    <x v="2"/>
    <x v="2"/>
    <x v="15"/>
    <x v="3364"/>
    <x v="3353"/>
  </r>
  <r>
    <x v="3390"/>
    <x v="1075"/>
    <x v="537"/>
    <x v="537"/>
    <x v="1"/>
    <x v="326"/>
    <x v="3"/>
    <x v="6"/>
    <x v="3270"/>
    <x v="5"/>
    <x v="1"/>
    <x v="1"/>
    <x v="33"/>
    <x v="3365"/>
    <x v="3354"/>
  </r>
  <r>
    <x v="3391"/>
    <x v="1075"/>
    <x v="767"/>
    <x v="767"/>
    <x v="0"/>
    <x v="5"/>
    <x v="1"/>
    <x v="4"/>
    <x v="3271"/>
    <x v="34"/>
    <x v="1"/>
    <x v="2"/>
    <x v="21"/>
    <x v="3366"/>
    <x v="3355"/>
  </r>
  <r>
    <x v="3392"/>
    <x v="1075"/>
    <x v="338"/>
    <x v="338"/>
    <x v="0"/>
    <x v="210"/>
    <x v="2"/>
    <x v="4"/>
    <x v="3272"/>
    <x v="28"/>
    <x v="1"/>
    <x v="2"/>
    <x v="34"/>
    <x v="3367"/>
    <x v="3356"/>
  </r>
  <r>
    <x v="3393"/>
    <x v="1076"/>
    <x v="305"/>
    <x v="305"/>
    <x v="0"/>
    <x v="193"/>
    <x v="2"/>
    <x v="6"/>
    <x v="596"/>
    <x v="15"/>
    <x v="0"/>
    <x v="2"/>
    <x v="36"/>
    <x v="3368"/>
    <x v="3357"/>
  </r>
  <r>
    <x v="3394"/>
    <x v="1076"/>
    <x v="632"/>
    <x v="632"/>
    <x v="0"/>
    <x v="48"/>
    <x v="3"/>
    <x v="0"/>
    <x v="300"/>
    <x v="10"/>
    <x v="1"/>
    <x v="2"/>
    <x v="7"/>
    <x v="3369"/>
    <x v="3358"/>
  </r>
  <r>
    <x v="3395"/>
    <x v="1077"/>
    <x v="351"/>
    <x v="351"/>
    <x v="0"/>
    <x v="219"/>
    <x v="1"/>
    <x v="3"/>
    <x v="3273"/>
    <x v="3"/>
    <x v="1"/>
    <x v="1"/>
    <x v="18"/>
    <x v="3370"/>
    <x v="3359"/>
  </r>
  <r>
    <x v="3396"/>
    <x v="1078"/>
    <x v="488"/>
    <x v="488"/>
    <x v="1"/>
    <x v="9"/>
    <x v="1"/>
    <x v="4"/>
    <x v="3274"/>
    <x v="8"/>
    <x v="0"/>
    <x v="1"/>
    <x v="20"/>
    <x v="3371"/>
    <x v="3360"/>
  </r>
  <r>
    <x v="3397"/>
    <x v="1078"/>
    <x v="45"/>
    <x v="45"/>
    <x v="1"/>
    <x v="35"/>
    <x v="3"/>
    <x v="3"/>
    <x v="3275"/>
    <x v="1"/>
    <x v="2"/>
    <x v="2"/>
    <x v="24"/>
    <x v="3372"/>
    <x v="3361"/>
  </r>
  <r>
    <x v="3398"/>
    <x v="1078"/>
    <x v="966"/>
    <x v="966"/>
    <x v="1"/>
    <x v="563"/>
    <x v="1"/>
    <x v="2"/>
    <x v="3276"/>
    <x v="12"/>
    <x v="1"/>
    <x v="2"/>
    <x v="39"/>
    <x v="3373"/>
    <x v="3362"/>
  </r>
  <r>
    <x v="3399"/>
    <x v="1079"/>
    <x v="609"/>
    <x v="609"/>
    <x v="0"/>
    <x v="375"/>
    <x v="1"/>
    <x v="3"/>
    <x v="3277"/>
    <x v="16"/>
    <x v="1"/>
    <x v="2"/>
    <x v="22"/>
    <x v="3374"/>
    <x v="3363"/>
  </r>
  <r>
    <x v="3400"/>
    <x v="1079"/>
    <x v="634"/>
    <x v="634"/>
    <x v="0"/>
    <x v="387"/>
    <x v="1"/>
    <x v="1"/>
    <x v="3278"/>
    <x v="29"/>
    <x v="0"/>
    <x v="2"/>
    <x v="15"/>
    <x v="3375"/>
    <x v="3364"/>
  </r>
  <r>
    <x v="3401"/>
    <x v="1080"/>
    <x v="6"/>
    <x v="6"/>
    <x v="0"/>
    <x v="5"/>
    <x v="0"/>
    <x v="6"/>
    <x v="3279"/>
    <x v="1"/>
    <x v="1"/>
    <x v="1"/>
    <x v="20"/>
    <x v="3376"/>
    <x v="3365"/>
  </r>
  <r>
    <x v="3402"/>
    <x v="1081"/>
    <x v="270"/>
    <x v="270"/>
    <x v="0"/>
    <x v="48"/>
    <x v="3"/>
    <x v="1"/>
    <x v="3280"/>
    <x v="10"/>
    <x v="1"/>
    <x v="2"/>
    <x v="15"/>
    <x v="3377"/>
    <x v="3366"/>
  </r>
  <r>
    <x v="3403"/>
    <x v="1081"/>
    <x v="7"/>
    <x v="7"/>
    <x v="1"/>
    <x v="6"/>
    <x v="0"/>
    <x v="4"/>
    <x v="3281"/>
    <x v="22"/>
    <x v="1"/>
    <x v="2"/>
    <x v="39"/>
    <x v="3378"/>
    <x v="224"/>
  </r>
  <r>
    <x v="3404"/>
    <x v="1081"/>
    <x v="592"/>
    <x v="592"/>
    <x v="1"/>
    <x v="363"/>
    <x v="3"/>
    <x v="2"/>
    <x v="3282"/>
    <x v="27"/>
    <x v="2"/>
    <x v="2"/>
    <x v="39"/>
    <x v="3379"/>
    <x v="3367"/>
  </r>
  <r>
    <x v="3405"/>
    <x v="1082"/>
    <x v="442"/>
    <x v="442"/>
    <x v="1"/>
    <x v="275"/>
    <x v="1"/>
    <x v="4"/>
    <x v="3283"/>
    <x v="0"/>
    <x v="2"/>
    <x v="1"/>
    <x v="2"/>
    <x v="3380"/>
    <x v="3368"/>
  </r>
  <r>
    <x v="3406"/>
    <x v="1082"/>
    <x v="504"/>
    <x v="504"/>
    <x v="0"/>
    <x v="309"/>
    <x v="0"/>
    <x v="0"/>
    <x v="3284"/>
    <x v="6"/>
    <x v="0"/>
    <x v="1"/>
    <x v="32"/>
    <x v="3381"/>
    <x v="3369"/>
  </r>
  <r>
    <x v="3407"/>
    <x v="1082"/>
    <x v="842"/>
    <x v="842"/>
    <x v="1"/>
    <x v="503"/>
    <x v="0"/>
    <x v="4"/>
    <x v="3285"/>
    <x v="20"/>
    <x v="1"/>
    <x v="0"/>
    <x v="9"/>
    <x v="3382"/>
    <x v="3370"/>
  </r>
  <r>
    <x v="3408"/>
    <x v="1083"/>
    <x v="26"/>
    <x v="26"/>
    <x v="1"/>
    <x v="19"/>
    <x v="3"/>
    <x v="5"/>
    <x v="3286"/>
    <x v="10"/>
    <x v="2"/>
    <x v="1"/>
    <x v="32"/>
    <x v="3383"/>
    <x v="3371"/>
  </r>
  <r>
    <x v="3409"/>
    <x v="1083"/>
    <x v="502"/>
    <x v="502"/>
    <x v="0"/>
    <x v="307"/>
    <x v="2"/>
    <x v="4"/>
    <x v="3287"/>
    <x v="27"/>
    <x v="1"/>
    <x v="1"/>
    <x v="6"/>
    <x v="3384"/>
    <x v="3372"/>
  </r>
  <r>
    <x v="3410"/>
    <x v="1083"/>
    <x v="489"/>
    <x v="489"/>
    <x v="1"/>
    <x v="300"/>
    <x v="1"/>
    <x v="2"/>
    <x v="3288"/>
    <x v="28"/>
    <x v="2"/>
    <x v="2"/>
    <x v="8"/>
    <x v="3385"/>
    <x v="3373"/>
  </r>
  <r>
    <x v="3411"/>
    <x v="1084"/>
    <x v="901"/>
    <x v="901"/>
    <x v="1"/>
    <x v="0"/>
    <x v="2"/>
    <x v="3"/>
    <x v="3289"/>
    <x v="35"/>
    <x v="2"/>
    <x v="1"/>
    <x v="14"/>
    <x v="3386"/>
    <x v="3374"/>
  </r>
  <r>
    <x v="3412"/>
    <x v="1084"/>
    <x v="474"/>
    <x v="474"/>
    <x v="0"/>
    <x v="294"/>
    <x v="1"/>
    <x v="4"/>
    <x v="3290"/>
    <x v="22"/>
    <x v="1"/>
    <x v="2"/>
    <x v="8"/>
    <x v="3387"/>
    <x v="3375"/>
  </r>
  <r>
    <x v="3413"/>
    <x v="1084"/>
    <x v="839"/>
    <x v="839"/>
    <x v="0"/>
    <x v="501"/>
    <x v="3"/>
    <x v="6"/>
    <x v="3291"/>
    <x v="5"/>
    <x v="2"/>
    <x v="0"/>
    <x v="9"/>
    <x v="3388"/>
    <x v="3376"/>
  </r>
  <r>
    <x v="3414"/>
    <x v="1084"/>
    <x v="457"/>
    <x v="457"/>
    <x v="0"/>
    <x v="9"/>
    <x v="2"/>
    <x v="2"/>
    <x v="3292"/>
    <x v="10"/>
    <x v="2"/>
    <x v="2"/>
    <x v="4"/>
    <x v="3389"/>
    <x v="3377"/>
  </r>
  <r>
    <x v="3415"/>
    <x v="1084"/>
    <x v="580"/>
    <x v="580"/>
    <x v="0"/>
    <x v="5"/>
    <x v="2"/>
    <x v="0"/>
    <x v="3293"/>
    <x v="35"/>
    <x v="2"/>
    <x v="1"/>
    <x v="6"/>
    <x v="3390"/>
    <x v="3378"/>
  </r>
  <r>
    <x v="3416"/>
    <x v="1084"/>
    <x v="886"/>
    <x v="886"/>
    <x v="0"/>
    <x v="524"/>
    <x v="1"/>
    <x v="1"/>
    <x v="3294"/>
    <x v="35"/>
    <x v="1"/>
    <x v="1"/>
    <x v="29"/>
    <x v="3391"/>
    <x v="3379"/>
  </r>
  <r>
    <x v="3417"/>
    <x v="1085"/>
    <x v="651"/>
    <x v="651"/>
    <x v="1"/>
    <x v="397"/>
    <x v="2"/>
    <x v="5"/>
    <x v="3295"/>
    <x v="8"/>
    <x v="1"/>
    <x v="2"/>
    <x v="4"/>
    <x v="3392"/>
    <x v="3380"/>
  </r>
  <r>
    <x v="3418"/>
    <x v="1085"/>
    <x v="952"/>
    <x v="952"/>
    <x v="0"/>
    <x v="556"/>
    <x v="3"/>
    <x v="6"/>
    <x v="3296"/>
    <x v="32"/>
    <x v="1"/>
    <x v="0"/>
    <x v="28"/>
    <x v="3393"/>
    <x v="3381"/>
  </r>
  <r>
    <x v="3419"/>
    <x v="1085"/>
    <x v="842"/>
    <x v="842"/>
    <x v="1"/>
    <x v="503"/>
    <x v="1"/>
    <x v="4"/>
    <x v="3297"/>
    <x v="6"/>
    <x v="1"/>
    <x v="1"/>
    <x v="6"/>
    <x v="3394"/>
    <x v="3382"/>
  </r>
  <r>
    <x v="3420"/>
    <x v="1085"/>
    <x v="965"/>
    <x v="965"/>
    <x v="0"/>
    <x v="0"/>
    <x v="2"/>
    <x v="5"/>
    <x v="3298"/>
    <x v="9"/>
    <x v="1"/>
    <x v="2"/>
    <x v="38"/>
    <x v="3395"/>
    <x v="3383"/>
  </r>
  <r>
    <x v="3421"/>
    <x v="1086"/>
    <x v="204"/>
    <x v="204"/>
    <x v="1"/>
    <x v="5"/>
    <x v="2"/>
    <x v="4"/>
    <x v="3299"/>
    <x v="17"/>
    <x v="0"/>
    <x v="2"/>
    <x v="40"/>
    <x v="3396"/>
    <x v="3384"/>
  </r>
  <r>
    <x v="3422"/>
    <x v="1086"/>
    <x v="18"/>
    <x v="18"/>
    <x v="1"/>
    <x v="14"/>
    <x v="3"/>
    <x v="4"/>
    <x v="3300"/>
    <x v="1"/>
    <x v="1"/>
    <x v="2"/>
    <x v="4"/>
    <x v="3397"/>
    <x v="3385"/>
  </r>
  <r>
    <x v="3423"/>
    <x v="1086"/>
    <x v="278"/>
    <x v="278"/>
    <x v="0"/>
    <x v="178"/>
    <x v="1"/>
    <x v="3"/>
    <x v="3301"/>
    <x v="23"/>
    <x v="1"/>
    <x v="2"/>
    <x v="34"/>
    <x v="3398"/>
    <x v="3386"/>
  </r>
  <r>
    <x v="3424"/>
    <x v="1087"/>
    <x v="702"/>
    <x v="702"/>
    <x v="0"/>
    <x v="428"/>
    <x v="2"/>
    <x v="4"/>
    <x v="3302"/>
    <x v="4"/>
    <x v="0"/>
    <x v="1"/>
    <x v="10"/>
    <x v="3399"/>
    <x v="3387"/>
  </r>
  <r>
    <x v="3425"/>
    <x v="1087"/>
    <x v="494"/>
    <x v="494"/>
    <x v="0"/>
    <x v="2"/>
    <x v="3"/>
    <x v="6"/>
    <x v="3303"/>
    <x v="1"/>
    <x v="2"/>
    <x v="1"/>
    <x v="25"/>
    <x v="3400"/>
    <x v="3388"/>
  </r>
  <r>
    <x v="3426"/>
    <x v="1087"/>
    <x v="118"/>
    <x v="118"/>
    <x v="0"/>
    <x v="82"/>
    <x v="1"/>
    <x v="6"/>
    <x v="3304"/>
    <x v="28"/>
    <x v="2"/>
    <x v="1"/>
    <x v="33"/>
    <x v="3401"/>
    <x v="3389"/>
  </r>
  <r>
    <x v="3427"/>
    <x v="1087"/>
    <x v="494"/>
    <x v="494"/>
    <x v="0"/>
    <x v="2"/>
    <x v="1"/>
    <x v="5"/>
    <x v="3305"/>
    <x v="2"/>
    <x v="0"/>
    <x v="1"/>
    <x v="2"/>
    <x v="3402"/>
    <x v="3390"/>
  </r>
  <r>
    <x v="3428"/>
    <x v="1087"/>
    <x v="337"/>
    <x v="337"/>
    <x v="0"/>
    <x v="209"/>
    <x v="2"/>
    <x v="1"/>
    <x v="1656"/>
    <x v="1"/>
    <x v="1"/>
    <x v="1"/>
    <x v="1"/>
    <x v="3403"/>
    <x v="3391"/>
  </r>
  <r>
    <x v="3429"/>
    <x v="1087"/>
    <x v="967"/>
    <x v="967"/>
    <x v="0"/>
    <x v="564"/>
    <x v="1"/>
    <x v="5"/>
    <x v="3306"/>
    <x v="33"/>
    <x v="1"/>
    <x v="1"/>
    <x v="27"/>
    <x v="3404"/>
    <x v="3392"/>
  </r>
  <r>
    <x v="3430"/>
    <x v="1088"/>
    <x v="854"/>
    <x v="854"/>
    <x v="1"/>
    <x v="5"/>
    <x v="1"/>
    <x v="4"/>
    <x v="3307"/>
    <x v="25"/>
    <x v="1"/>
    <x v="2"/>
    <x v="3"/>
    <x v="3405"/>
    <x v="3393"/>
  </r>
  <r>
    <x v="3431"/>
    <x v="1088"/>
    <x v="558"/>
    <x v="558"/>
    <x v="0"/>
    <x v="340"/>
    <x v="3"/>
    <x v="0"/>
    <x v="3308"/>
    <x v="4"/>
    <x v="0"/>
    <x v="2"/>
    <x v="40"/>
    <x v="3406"/>
    <x v="3394"/>
  </r>
  <r>
    <x v="3432"/>
    <x v="1088"/>
    <x v="9"/>
    <x v="9"/>
    <x v="1"/>
    <x v="5"/>
    <x v="1"/>
    <x v="4"/>
    <x v="3309"/>
    <x v="23"/>
    <x v="1"/>
    <x v="2"/>
    <x v="19"/>
    <x v="3407"/>
    <x v="3395"/>
  </r>
  <r>
    <x v="3433"/>
    <x v="1089"/>
    <x v="312"/>
    <x v="312"/>
    <x v="1"/>
    <x v="197"/>
    <x v="1"/>
    <x v="2"/>
    <x v="3310"/>
    <x v="28"/>
    <x v="2"/>
    <x v="1"/>
    <x v="16"/>
    <x v="3408"/>
    <x v="3396"/>
  </r>
  <r>
    <x v="3434"/>
    <x v="1089"/>
    <x v="134"/>
    <x v="134"/>
    <x v="1"/>
    <x v="9"/>
    <x v="1"/>
    <x v="1"/>
    <x v="3311"/>
    <x v="27"/>
    <x v="0"/>
    <x v="2"/>
    <x v="13"/>
    <x v="3409"/>
    <x v="3397"/>
  </r>
  <r>
    <x v="3435"/>
    <x v="1090"/>
    <x v="506"/>
    <x v="506"/>
    <x v="1"/>
    <x v="311"/>
    <x v="0"/>
    <x v="3"/>
    <x v="3312"/>
    <x v="26"/>
    <x v="2"/>
    <x v="0"/>
    <x v="0"/>
    <x v="3410"/>
    <x v="3398"/>
  </r>
  <r>
    <x v="3436"/>
    <x v="1090"/>
    <x v="184"/>
    <x v="184"/>
    <x v="0"/>
    <x v="120"/>
    <x v="1"/>
    <x v="1"/>
    <x v="3313"/>
    <x v="8"/>
    <x v="1"/>
    <x v="2"/>
    <x v="5"/>
    <x v="3411"/>
    <x v="3399"/>
  </r>
  <r>
    <x v="3437"/>
    <x v="1090"/>
    <x v="274"/>
    <x v="274"/>
    <x v="1"/>
    <x v="0"/>
    <x v="2"/>
    <x v="1"/>
    <x v="3314"/>
    <x v="22"/>
    <x v="1"/>
    <x v="1"/>
    <x v="1"/>
    <x v="3412"/>
    <x v="3400"/>
  </r>
  <r>
    <x v="3438"/>
    <x v="1090"/>
    <x v="912"/>
    <x v="912"/>
    <x v="0"/>
    <x v="9"/>
    <x v="2"/>
    <x v="4"/>
    <x v="3315"/>
    <x v="3"/>
    <x v="1"/>
    <x v="2"/>
    <x v="21"/>
    <x v="3413"/>
    <x v="3401"/>
  </r>
  <r>
    <x v="3439"/>
    <x v="1091"/>
    <x v="908"/>
    <x v="908"/>
    <x v="0"/>
    <x v="535"/>
    <x v="1"/>
    <x v="0"/>
    <x v="3316"/>
    <x v="9"/>
    <x v="1"/>
    <x v="2"/>
    <x v="3"/>
    <x v="3414"/>
    <x v="3402"/>
  </r>
  <r>
    <x v="3440"/>
    <x v="1091"/>
    <x v="543"/>
    <x v="543"/>
    <x v="0"/>
    <x v="5"/>
    <x v="1"/>
    <x v="1"/>
    <x v="3317"/>
    <x v="0"/>
    <x v="1"/>
    <x v="2"/>
    <x v="15"/>
    <x v="3415"/>
    <x v="3403"/>
  </r>
  <r>
    <x v="3441"/>
    <x v="1091"/>
    <x v="947"/>
    <x v="947"/>
    <x v="0"/>
    <x v="5"/>
    <x v="1"/>
    <x v="1"/>
    <x v="3318"/>
    <x v="11"/>
    <x v="2"/>
    <x v="1"/>
    <x v="2"/>
    <x v="3416"/>
    <x v="3404"/>
  </r>
  <r>
    <x v="3442"/>
    <x v="1092"/>
    <x v="717"/>
    <x v="717"/>
    <x v="0"/>
    <x v="436"/>
    <x v="1"/>
    <x v="1"/>
    <x v="3033"/>
    <x v="9"/>
    <x v="1"/>
    <x v="2"/>
    <x v="35"/>
    <x v="3417"/>
    <x v="3405"/>
  </r>
  <r>
    <x v="3443"/>
    <x v="1092"/>
    <x v="411"/>
    <x v="411"/>
    <x v="1"/>
    <x v="254"/>
    <x v="3"/>
    <x v="2"/>
    <x v="3319"/>
    <x v="34"/>
    <x v="2"/>
    <x v="1"/>
    <x v="12"/>
    <x v="3418"/>
    <x v="3406"/>
  </r>
  <r>
    <x v="3444"/>
    <x v="1092"/>
    <x v="605"/>
    <x v="605"/>
    <x v="0"/>
    <x v="373"/>
    <x v="2"/>
    <x v="4"/>
    <x v="3320"/>
    <x v="3"/>
    <x v="2"/>
    <x v="2"/>
    <x v="7"/>
    <x v="3419"/>
    <x v="3407"/>
  </r>
  <r>
    <x v="3445"/>
    <x v="1093"/>
    <x v="0"/>
    <x v="0"/>
    <x v="0"/>
    <x v="0"/>
    <x v="2"/>
    <x v="1"/>
    <x v="3321"/>
    <x v="21"/>
    <x v="2"/>
    <x v="1"/>
    <x v="10"/>
    <x v="3420"/>
    <x v="3408"/>
  </r>
  <r>
    <x v="3446"/>
    <x v="1093"/>
    <x v="742"/>
    <x v="742"/>
    <x v="0"/>
    <x v="449"/>
    <x v="3"/>
    <x v="6"/>
    <x v="3322"/>
    <x v="17"/>
    <x v="0"/>
    <x v="0"/>
    <x v="30"/>
    <x v="3421"/>
    <x v="3409"/>
  </r>
  <r>
    <x v="3447"/>
    <x v="1094"/>
    <x v="476"/>
    <x v="476"/>
    <x v="1"/>
    <x v="295"/>
    <x v="2"/>
    <x v="5"/>
    <x v="3323"/>
    <x v="28"/>
    <x v="0"/>
    <x v="1"/>
    <x v="10"/>
    <x v="3422"/>
    <x v="3410"/>
  </r>
  <r>
    <x v="3448"/>
    <x v="1094"/>
    <x v="826"/>
    <x v="826"/>
    <x v="1"/>
    <x v="498"/>
    <x v="2"/>
    <x v="1"/>
    <x v="3324"/>
    <x v="14"/>
    <x v="1"/>
    <x v="1"/>
    <x v="16"/>
    <x v="3423"/>
    <x v="3411"/>
  </r>
  <r>
    <x v="3449"/>
    <x v="1094"/>
    <x v="888"/>
    <x v="888"/>
    <x v="0"/>
    <x v="525"/>
    <x v="1"/>
    <x v="0"/>
    <x v="3325"/>
    <x v="32"/>
    <x v="1"/>
    <x v="0"/>
    <x v="0"/>
    <x v="3424"/>
    <x v="3412"/>
  </r>
  <r>
    <x v="3450"/>
    <x v="1095"/>
    <x v="873"/>
    <x v="873"/>
    <x v="0"/>
    <x v="48"/>
    <x v="1"/>
    <x v="5"/>
    <x v="3326"/>
    <x v="11"/>
    <x v="1"/>
    <x v="2"/>
    <x v="40"/>
    <x v="3425"/>
    <x v="3413"/>
  </r>
  <r>
    <x v="3451"/>
    <x v="1095"/>
    <x v="747"/>
    <x v="747"/>
    <x v="0"/>
    <x v="453"/>
    <x v="3"/>
    <x v="3"/>
    <x v="3327"/>
    <x v="22"/>
    <x v="0"/>
    <x v="2"/>
    <x v="8"/>
    <x v="3426"/>
    <x v="3414"/>
  </r>
  <r>
    <x v="3452"/>
    <x v="1096"/>
    <x v="295"/>
    <x v="295"/>
    <x v="0"/>
    <x v="189"/>
    <x v="1"/>
    <x v="0"/>
    <x v="3328"/>
    <x v="17"/>
    <x v="2"/>
    <x v="1"/>
    <x v="16"/>
    <x v="3427"/>
    <x v="3415"/>
  </r>
  <r>
    <x v="3453"/>
    <x v="1096"/>
    <x v="684"/>
    <x v="684"/>
    <x v="0"/>
    <x v="417"/>
    <x v="2"/>
    <x v="3"/>
    <x v="3329"/>
    <x v="26"/>
    <x v="2"/>
    <x v="1"/>
    <x v="25"/>
    <x v="3428"/>
    <x v="3416"/>
  </r>
  <r>
    <x v="3454"/>
    <x v="1096"/>
    <x v="503"/>
    <x v="503"/>
    <x v="1"/>
    <x v="308"/>
    <x v="3"/>
    <x v="3"/>
    <x v="3330"/>
    <x v="19"/>
    <x v="1"/>
    <x v="2"/>
    <x v="39"/>
    <x v="3429"/>
    <x v="3417"/>
  </r>
  <r>
    <x v="3455"/>
    <x v="1097"/>
    <x v="510"/>
    <x v="510"/>
    <x v="0"/>
    <x v="312"/>
    <x v="3"/>
    <x v="5"/>
    <x v="3331"/>
    <x v="34"/>
    <x v="0"/>
    <x v="0"/>
    <x v="9"/>
    <x v="3430"/>
    <x v="3418"/>
  </r>
  <r>
    <x v="3456"/>
    <x v="1097"/>
    <x v="703"/>
    <x v="703"/>
    <x v="0"/>
    <x v="429"/>
    <x v="2"/>
    <x v="2"/>
    <x v="3332"/>
    <x v="27"/>
    <x v="1"/>
    <x v="2"/>
    <x v="21"/>
    <x v="3431"/>
    <x v="3419"/>
  </r>
  <r>
    <x v="3457"/>
    <x v="1098"/>
    <x v="73"/>
    <x v="73"/>
    <x v="0"/>
    <x v="58"/>
    <x v="2"/>
    <x v="3"/>
    <x v="3333"/>
    <x v="14"/>
    <x v="1"/>
    <x v="2"/>
    <x v="24"/>
    <x v="3432"/>
    <x v="3420"/>
  </r>
  <r>
    <x v="3458"/>
    <x v="1098"/>
    <x v="700"/>
    <x v="700"/>
    <x v="0"/>
    <x v="48"/>
    <x v="0"/>
    <x v="4"/>
    <x v="3334"/>
    <x v="10"/>
    <x v="1"/>
    <x v="2"/>
    <x v="24"/>
    <x v="3433"/>
    <x v="3421"/>
  </r>
  <r>
    <x v="3459"/>
    <x v="1099"/>
    <x v="46"/>
    <x v="46"/>
    <x v="0"/>
    <x v="36"/>
    <x v="2"/>
    <x v="6"/>
    <x v="3335"/>
    <x v="34"/>
    <x v="1"/>
    <x v="2"/>
    <x v="24"/>
    <x v="3434"/>
    <x v="3422"/>
  </r>
  <r>
    <x v="3460"/>
    <x v="1099"/>
    <x v="44"/>
    <x v="44"/>
    <x v="1"/>
    <x v="34"/>
    <x v="1"/>
    <x v="1"/>
    <x v="3336"/>
    <x v="17"/>
    <x v="1"/>
    <x v="2"/>
    <x v="13"/>
    <x v="3435"/>
    <x v="3423"/>
  </r>
  <r>
    <x v="3461"/>
    <x v="1099"/>
    <x v="617"/>
    <x v="617"/>
    <x v="1"/>
    <x v="379"/>
    <x v="2"/>
    <x v="1"/>
    <x v="3337"/>
    <x v="23"/>
    <x v="2"/>
    <x v="1"/>
    <x v="27"/>
    <x v="3436"/>
    <x v="3424"/>
  </r>
  <r>
    <x v="3462"/>
    <x v="1100"/>
    <x v="222"/>
    <x v="222"/>
    <x v="0"/>
    <x v="147"/>
    <x v="1"/>
    <x v="5"/>
    <x v="3338"/>
    <x v="16"/>
    <x v="2"/>
    <x v="1"/>
    <x v="29"/>
    <x v="3437"/>
    <x v="3425"/>
  </r>
  <r>
    <x v="3463"/>
    <x v="1100"/>
    <x v="25"/>
    <x v="25"/>
    <x v="0"/>
    <x v="9"/>
    <x v="1"/>
    <x v="4"/>
    <x v="3339"/>
    <x v="32"/>
    <x v="2"/>
    <x v="1"/>
    <x v="1"/>
    <x v="3438"/>
    <x v="3426"/>
  </r>
  <r>
    <x v="3464"/>
    <x v="1100"/>
    <x v="484"/>
    <x v="484"/>
    <x v="1"/>
    <x v="297"/>
    <x v="1"/>
    <x v="1"/>
    <x v="3340"/>
    <x v="8"/>
    <x v="2"/>
    <x v="2"/>
    <x v="21"/>
    <x v="3439"/>
    <x v="3427"/>
  </r>
  <r>
    <x v="3465"/>
    <x v="1100"/>
    <x v="118"/>
    <x v="118"/>
    <x v="0"/>
    <x v="82"/>
    <x v="1"/>
    <x v="1"/>
    <x v="3341"/>
    <x v="13"/>
    <x v="2"/>
    <x v="0"/>
    <x v="30"/>
    <x v="3440"/>
    <x v="3428"/>
  </r>
  <r>
    <x v="3466"/>
    <x v="1101"/>
    <x v="697"/>
    <x v="697"/>
    <x v="1"/>
    <x v="2"/>
    <x v="2"/>
    <x v="4"/>
    <x v="3342"/>
    <x v="29"/>
    <x v="1"/>
    <x v="2"/>
    <x v="7"/>
    <x v="3441"/>
    <x v="3429"/>
  </r>
  <r>
    <x v="3467"/>
    <x v="1101"/>
    <x v="218"/>
    <x v="218"/>
    <x v="0"/>
    <x v="48"/>
    <x v="3"/>
    <x v="6"/>
    <x v="3343"/>
    <x v="18"/>
    <x v="2"/>
    <x v="1"/>
    <x v="1"/>
    <x v="3442"/>
    <x v="3430"/>
  </r>
  <r>
    <x v="3468"/>
    <x v="1101"/>
    <x v="436"/>
    <x v="436"/>
    <x v="0"/>
    <x v="9"/>
    <x v="2"/>
    <x v="0"/>
    <x v="3344"/>
    <x v="29"/>
    <x v="1"/>
    <x v="1"/>
    <x v="27"/>
    <x v="3443"/>
    <x v="3431"/>
  </r>
  <r>
    <x v="3469"/>
    <x v="1102"/>
    <x v="529"/>
    <x v="529"/>
    <x v="0"/>
    <x v="2"/>
    <x v="2"/>
    <x v="5"/>
    <x v="3345"/>
    <x v="24"/>
    <x v="1"/>
    <x v="1"/>
    <x v="14"/>
    <x v="3444"/>
    <x v="3432"/>
  </r>
  <r>
    <x v="3470"/>
    <x v="1102"/>
    <x v="103"/>
    <x v="103"/>
    <x v="1"/>
    <x v="9"/>
    <x v="1"/>
    <x v="5"/>
    <x v="3346"/>
    <x v="25"/>
    <x v="2"/>
    <x v="2"/>
    <x v="38"/>
    <x v="3445"/>
    <x v="3433"/>
  </r>
  <r>
    <x v="3471"/>
    <x v="1102"/>
    <x v="78"/>
    <x v="78"/>
    <x v="0"/>
    <x v="9"/>
    <x v="1"/>
    <x v="6"/>
    <x v="3347"/>
    <x v="33"/>
    <x v="2"/>
    <x v="2"/>
    <x v="7"/>
    <x v="3446"/>
    <x v="3434"/>
  </r>
  <r>
    <x v="3472"/>
    <x v="1103"/>
    <x v="858"/>
    <x v="858"/>
    <x v="0"/>
    <x v="58"/>
    <x v="3"/>
    <x v="4"/>
    <x v="3348"/>
    <x v="24"/>
    <x v="1"/>
    <x v="1"/>
    <x v="1"/>
    <x v="3447"/>
    <x v="3435"/>
  </r>
  <r>
    <x v="3473"/>
    <x v="1103"/>
    <x v="374"/>
    <x v="374"/>
    <x v="1"/>
    <x v="232"/>
    <x v="0"/>
    <x v="4"/>
    <x v="3349"/>
    <x v="13"/>
    <x v="2"/>
    <x v="0"/>
    <x v="0"/>
    <x v="3448"/>
    <x v="3436"/>
  </r>
  <r>
    <x v="3474"/>
    <x v="1103"/>
    <x v="443"/>
    <x v="443"/>
    <x v="0"/>
    <x v="276"/>
    <x v="1"/>
    <x v="5"/>
    <x v="3350"/>
    <x v="6"/>
    <x v="1"/>
    <x v="2"/>
    <x v="24"/>
    <x v="3449"/>
    <x v="3437"/>
  </r>
  <r>
    <x v="3475"/>
    <x v="1103"/>
    <x v="850"/>
    <x v="850"/>
    <x v="0"/>
    <x v="506"/>
    <x v="2"/>
    <x v="6"/>
    <x v="3351"/>
    <x v="7"/>
    <x v="1"/>
    <x v="1"/>
    <x v="32"/>
    <x v="3450"/>
    <x v="3438"/>
  </r>
  <r>
    <x v="3476"/>
    <x v="1104"/>
    <x v="551"/>
    <x v="551"/>
    <x v="1"/>
    <x v="335"/>
    <x v="2"/>
    <x v="2"/>
    <x v="3352"/>
    <x v="5"/>
    <x v="1"/>
    <x v="2"/>
    <x v="15"/>
    <x v="3451"/>
    <x v="3439"/>
  </r>
  <r>
    <x v="3477"/>
    <x v="1104"/>
    <x v="764"/>
    <x v="764"/>
    <x v="0"/>
    <x v="460"/>
    <x v="2"/>
    <x v="3"/>
    <x v="3353"/>
    <x v="2"/>
    <x v="0"/>
    <x v="1"/>
    <x v="6"/>
    <x v="3452"/>
    <x v="3440"/>
  </r>
  <r>
    <x v="3478"/>
    <x v="1105"/>
    <x v="717"/>
    <x v="717"/>
    <x v="0"/>
    <x v="436"/>
    <x v="1"/>
    <x v="6"/>
    <x v="3354"/>
    <x v="12"/>
    <x v="0"/>
    <x v="1"/>
    <x v="20"/>
    <x v="3453"/>
    <x v="3441"/>
  </r>
  <r>
    <x v="3479"/>
    <x v="1105"/>
    <x v="89"/>
    <x v="89"/>
    <x v="1"/>
    <x v="68"/>
    <x v="1"/>
    <x v="5"/>
    <x v="3355"/>
    <x v="15"/>
    <x v="2"/>
    <x v="1"/>
    <x v="37"/>
    <x v="3454"/>
    <x v="3442"/>
  </r>
  <r>
    <x v="3480"/>
    <x v="1105"/>
    <x v="908"/>
    <x v="908"/>
    <x v="0"/>
    <x v="535"/>
    <x v="1"/>
    <x v="6"/>
    <x v="3356"/>
    <x v="1"/>
    <x v="0"/>
    <x v="2"/>
    <x v="23"/>
    <x v="3455"/>
    <x v="3443"/>
  </r>
  <r>
    <x v="3481"/>
    <x v="1105"/>
    <x v="183"/>
    <x v="183"/>
    <x v="0"/>
    <x v="5"/>
    <x v="2"/>
    <x v="4"/>
    <x v="3357"/>
    <x v="26"/>
    <x v="1"/>
    <x v="2"/>
    <x v="35"/>
    <x v="3456"/>
    <x v="3444"/>
  </r>
  <r>
    <x v="3482"/>
    <x v="1105"/>
    <x v="649"/>
    <x v="649"/>
    <x v="0"/>
    <x v="396"/>
    <x v="2"/>
    <x v="6"/>
    <x v="3358"/>
    <x v="24"/>
    <x v="1"/>
    <x v="2"/>
    <x v="7"/>
    <x v="3457"/>
    <x v="3445"/>
  </r>
  <r>
    <x v="3483"/>
    <x v="1106"/>
    <x v="874"/>
    <x v="874"/>
    <x v="0"/>
    <x v="2"/>
    <x v="2"/>
    <x v="6"/>
    <x v="3359"/>
    <x v="7"/>
    <x v="2"/>
    <x v="2"/>
    <x v="22"/>
    <x v="3458"/>
    <x v="3446"/>
  </r>
  <r>
    <x v="3484"/>
    <x v="1106"/>
    <x v="58"/>
    <x v="58"/>
    <x v="1"/>
    <x v="46"/>
    <x v="2"/>
    <x v="6"/>
    <x v="3360"/>
    <x v="28"/>
    <x v="1"/>
    <x v="2"/>
    <x v="7"/>
    <x v="3459"/>
    <x v="3447"/>
  </r>
  <r>
    <x v="3485"/>
    <x v="1106"/>
    <x v="663"/>
    <x v="663"/>
    <x v="1"/>
    <x v="406"/>
    <x v="1"/>
    <x v="0"/>
    <x v="3361"/>
    <x v="26"/>
    <x v="1"/>
    <x v="1"/>
    <x v="1"/>
    <x v="3460"/>
    <x v="3448"/>
  </r>
  <r>
    <x v="3486"/>
    <x v="1106"/>
    <x v="939"/>
    <x v="939"/>
    <x v="0"/>
    <x v="550"/>
    <x v="1"/>
    <x v="0"/>
    <x v="3362"/>
    <x v="15"/>
    <x v="1"/>
    <x v="2"/>
    <x v="19"/>
    <x v="3461"/>
    <x v="3449"/>
  </r>
  <r>
    <x v="3487"/>
    <x v="1106"/>
    <x v="171"/>
    <x v="171"/>
    <x v="0"/>
    <x v="0"/>
    <x v="2"/>
    <x v="0"/>
    <x v="3363"/>
    <x v="34"/>
    <x v="1"/>
    <x v="1"/>
    <x v="25"/>
    <x v="3462"/>
    <x v="3450"/>
  </r>
  <r>
    <x v="3488"/>
    <x v="1107"/>
    <x v="966"/>
    <x v="966"/>
    <x v="1"/>
    <x v="563"/>
    <x v="2"/>
    <x v="0"/>
    <x v="3364"/>
    <x v="32"/>
    <x v="1"/>
    <x v="2"/>
    <x v="5"/>
    <x v="3463"/>
    <x v="3451"/>
  </r>
  <r>
    <x v="3489"/>
    <x v="1107"/>
    <x v="707"/>
    <x v="707"/>
    <x v="0"/>
    <x v="0"/>
    <x v="1"/>
    <x v="0"/>
    <x v="3365"/>
    <x v="6"/>
    <x v="1"/>
    <x v="0"/>
    <x v="30"/>
    <x v="3464"/>
    <x v="3452"/>
  </r>
  <r>
    <x v="3490"/>
    <x v="1107"/>
    <x v="688"/>
    <x v="688"/>
    <x v="0"/>
    <x v="420"/>
    <x v="3"/>
    <x v="1"/>
    <x v="3366"/>
    <x v="34"/>
    <x v="2"/>
    <x v="1"/>
    <x v="27"/>
    <x v="3465"/>
    <x v="3453"/>
  </r>
  <r>
    <x v="3491"/>
    <x v="1107"/>
    <x v="912"/>
    <x v="912"/>
    <x v="0"/>
    <x v="9"/>
    <x v="0"/>
    <x v="6"/>
    <x v="3367"/>
    <x v="8"/>
    <x v="1"/>
    <x v="1"/>
    <x v="37"/>
    <x v="3466"/>
    <x v="3454"/>
  </r>
  <r>
    <x v="3492"/>
    <x v="1107"/>
    <x v="933"/>
    <x v="933"/>
    <x v="0"/>
    <x v="9"/>
    <x v="1"/>
    <x v="5"/>
    <x v="3368"/>
    <x v="29"/>
    <x v="2"/>
    <x v="1"/>
    <x v="29"/>
    <x v="3467"/>
    <x v="3455"/>
  </r>
  <r>
    <x v="3493"/>
    <x v="1108"/>
    <x v="718"/>
    <x v="718"/>
    <x v="0"/>
    <x v="437"/>
    <x v="1"/>
    <x v="3"/>
    <x v="3369"/>
    <x v="26"/>
    <x v="2"/>
    <x v="2"/>
    <x v="11"/>
    <x v="3468"/>
    <x v="3456"/>
  </r>
  <r>
    <x v="3494"/>
    <x v="1108"/>
    <x v="132"/>
    <x v="132"/>
    <x v="0"/>
    <x v="92"/>
    <x v="1"/>
    <x v="4"/>
    <x v="3130"/>
    <x v="33"/>
    <x v="1"/>
    <x v="1"/>
    <x v="18"/>
    <x v="3469"/>
    <x v="3457"/>
  </r>
  <r>
    <x v="3495"/>
    <x v="1109"/>
    <x v="501"/>
    <x v="501"/>
    <x v="0"/>
    <x v="306"/>
    <x v="3"/>
    <x v="3"/>
    <x v="3370"/>
    <x v="35"/>
    <x v="0"/>
    <x v="1"/>
    <x v="25"/>
    <x v="3470"/>
    <x v="3458"/>
  </r>
  <r>
    <x v="3496"/>
    <x v="1109"/>
    <x v="835"/>
    <x v="835"/>
    <x v="0"/>
    <x v="0"/>
    <x v="2"/>
    <x v="6"/>
    <x v="3371"/>
    <x v="17"/>
    <x v="2"/>
    <x v="0"/>
    <x v="0"/>
    <x v="3471"/>
    <x v="3459"/>
  </r>
  <r>
    <x v="3497"/>
    <x v="1109"/>
    <x v="410"/>
    <x v="410"/>
    <x v="1"/>
    <x v="0"/>
    <x v="3"/>
    <x v="1"/>
    <x v="3372"/>
    <x v="2"/>
    <x v="1"/>
    <x v="2"/>
    <x v="38"/>
    <x v="3472"/>
    <x v="3460"/>
  </r>
  <r>
    <x v="3498"/>
    <x v="1110"/>
    <x v="764"/>
    <x v="764"/>
    <x v="0"/>
    <x v="460"/>
    <x v="1"/>
    <x v="1"/>
    <x v="3373"/>
    <x v="27"/>
    <x v="1"/>
    <x v="2"/>
    <x v="36"/>
    <x v="3473"/>
    <x v="3461"/>
  </r>
  <r>
    <x v="3499"/>
    <x v="1111"/>
    <x v="770"/>
    <x v="770"/>
    <x v="0"/>
    <x v="5"/>
    <x v="3"/>
    <x v="2"/>
    <x v="3374"/>
    <x v="9"/>
    <x v="1"/>
    <x v="2"/>
    <x v="38"/>
    <x v="3474"/>
    <x v="3462"/>
  </r>
  <r>
    <x v="3500"/>
    <x v="1111"/>
    <x v="283"/>
    <x v="283"/>
    <x v="1"/>
    <x v="181"/>
    <x v="1"/>
    <x v="4"/>
    <x v="3375"/>
    <x v="5"/>
    <x v="1"/>
    <x v="2"/>
    <x v="24"/>
    <x v="3475"/>
    <x v="3463"/>
  </r>
  <r>
    <x v="3501"/>
    <x v="1111"/>
    <x v="343"/>
    <x v="343"/>
    <x v="1"/>
    <x v="213"/>
    <x v="1"/>
    <x v="0"/>
    <x v="3376"/>
    <x v="3"/>
    <x v="1"/>
    <x v="0"/>
    <x v="30"/>
    <x v="3476"/>
    <x v="3464"/>
  </r>
  <r>
    <x v="3502"/>
    <x v="1112"/>
    <x v="500"/>
    <x v="500"/>
    <x v="1"/>
    <x v="9"/>
    <x v="2"/>
    <x v="0"/>
    <x v="3377"/>
    <x v="34"/>
    <x v="0"/>
    <x v="0"/>
    <x v="9"/>
    <x v="3477"/>
    <x v="3465"/>
  </r>
  <r>
    <x v="3503"/>
    <x v="1112"/>
    <x v="642"/>
    <x v="642"/>
    <x v="0"/>
    <x v="392"/>
    <x v="3"/>
    <x v="0"/>
    <x v="3378"/>
    <x v="19"/>
    <x v="1"/>
    <x v="2"/>
    <x v="3"/>
    <x v="3478"/>
    <x v="3466"/>
  </r>
  <r>
    <x v="3504"/>
    <x v="1112"/>
    <x v="665"/>
    <x v="665"/>
    <x v="1"/>
    <x v="2"/>
    <x v="3"/>
    <x v="0"/>
    <x v="3379"/>
    <x v="6"/>
    <x v="2"/>
    <x v="1"/>
    <x v="1"/>
    <x v="3479"/>
    <x v="3467"/>
  </r>
  <r>
    <x v="3505"/>
    <x v="1113"/>
    <x v="858"/>
    <x v="858"/>
    <x v="0"/>
    <x v="58"/>
    <x v="3"/>
    <x v="3"/>
    <x v="3380"/>
    <x v="7"/>
    <x v="0"/>
    <x v="0"/>
    <x v="9"/>
    <x v="3480"/>
    <x v="3468"/>
  </r>
  <r>
    <x v="3506"/>
    <x v="1113"/>
    <x v="96"/>
    <x v="96"/>
    <x v="0"/>
    <x v="9"/>
    <x v="0"/>
    <x v="5"/>
    <x v="3381"/>
    <x v="25"/>
    <x v="0"/>
    <x v="1"/>
    <x v="31"/>
    <x v="3481"/>
    <x v="3469"/>
  </r>
  <r>
    <x v="3507"/>
    <x v="1114"/>
    <x v="536"/>
    <x v="536"/>
    <x v="1"/>
    <x v="325"/>
    <x v="2"/>
    <x v="4"/>
    <x v="3382"/>
    <x v="33"/>
    <x v="1"/>
    <x v="2"/>
    <x v="26"/>
    <x v="3482"/>
    <x v="3470"/>
  </r>
  <r>
    <x v="3508"/>
    <x v="1114"/>
    <x v="66"/>
    <x v="66"/>
    <x v="1"/>
    <x v="53"/>
    <x v="1"/>
    <x v="3"/>
    <x v="3383"/>
    <x v="24"/>
    <x v="1"/>
    <x v="1"/>
    <x v="31"/>
    <x v="3483"/>
    <x v="3471"/>
  </r>
  <r>
    <x v="3509"/>
    <x v="1114"/>
    <x v="651"/>
    <x v="651"/>
    <x v="1"/>
    <x v="397"/>
    <x v="2"/>
    <x v="2"/>
    <x v="3384"/>
    <x v="26"/>
    <x v="1"/>
    <x v="2"/>
    <x v="5"/>
    <x v="3484"/>
    <x v="3472"/>
  </r>
  <r>
    <x v="3510"/>
    <x v="1115"/>
    <x v="825"/>
    <x v="825"/>
    <x v="1"/>
    <x v="55"/>
    <x v="3"/>
    <x v="2"/>
    <x v="3385"/>
    <x v="23"/>
    <x v="1"/>
    <x v="2"/>
    <x v="39"/>
    <x v="3485"/>
    <x v="3473"/>
  </r>
  <r>
    <x v="3511"/>
    <x v="1115"/>
    <x v="901"/>
    <x v="901"/>
    <x v="1"/>
    <x v="0"/>
    <x v="1"/>
    <x v="3"/>
    <x v="3386"/>
    <x v="7"/>
    <x v="1"/>
    <x v="1"/>
    <x v="32"/>
    <x v="3486"/>
    <x v="3474"/>
  </r>
  <r>
    <x v="3512"/>
    <x v="1115"/>
    <x v="58"/>
    <x v="58"/>
    <x v="1"/>
    <x v="46"/>
    <x v="0"/>
    <x v="6"/>
    <x v="3387"/>
    <x v="33"/>
    <x v="1"/>
    <x v="2"/>
    <x v="23"/>
    <x v="3487"/>
    <x v="3475"/>
  </r>
  <r>
    <x v="3513"/>
    <x v="1116"/>
    <x v="266"/>
    <x v="266"/>
    <x v="1"/>
    <x v="172"/>
    <x v="1"/>
    <x v="6"/>
    <x v="3388"/>
    <x v="32"/>
    <x v="1"/>
    <x v="1"/>
    <x v="32"/>
    <x v="3488"/>
    <x v="3476"/>
  </r>
  <r>
    <x v="3514"/>
    <x v="1116"/>
    <x v="401"/>
    <x v="401"/>
    <x v="1"/>
    <x v="9"/>
    <x v="1"/>
    <x v="1"/>
    <x v="3389"/>
    <x v="7"/>
    <x v="1"/>
    <x v="2"/>
    <x v="26"/>
    <x v="3489"/>
    <x v="3477"/>
  </r>
  <r>
    <x v="3515"/>
    <x v="1117"/>
    <x v="151"/>
    <x v="151"/>
    <x v="1"/>
    <x v="100"/>
    <x v="0"/>
    <x v="4"/>
    <x v="3390"/>
    <x v="19"/>
    <x v="1"/>
    <x v="1"/>
    <x v="32"/>
    <x v="3490"/>
    <x v="3478"/>
  </r>
  <r>
    <x v="3516"/>
    <x v="1117"/>
    <x v="391"/>
    <x v="391"/>
    <x v="1"/>
    <x v="243"/>
    <x v="3"/>
    <x v="2"/>
    <x v="3391"/>
    <x v="14"/>
    <x v="0"/>
    <x v="2"/>
    <x v="36"/>
    <x v="3491"/>
    <x v="3479"/>
  </r>
  <r>
    <x v="3517"/>
    <x v="1117"/>
    <x v="833"/>
    <x v="833"/>
    <x v="0"/>
    <x v="5"/>
    <x v="1"/>
    <x v="2"/>
    <x v="3392"/>
    <x v="31"/>
    <x v="1"/>
    <x v="0"/>
    <x v="28"/>
    <x v="3492"/>
    <x v="3480"/>
  </r>
  <r>
    <x v="3518"/>
    <x v="1118"/>
    <x v="243"/>
    <x v="243"/>
    <x v="1"/>
    <x v="159"/>
    <x v="1"/>
    <x v="0"/>
    <x v="3393"/>
    <x v="10"/>
    <x v="2"/>
    <x v="0"/>
    <x v="30"/>
    <x v="3493"/>
    <x v="3481"/>
  </r>
  <r>
    <x v="3519"/>
    <x v="1118"/>
    <x v="691"/>
    <x v="691"/>
    <x v="1"/>
    <x v="421"/>
    <x v="3"/>
    <x v="0"/>
    <x v="3394"/>
    <x v="18"/>
    <x v="2"/>
    <x v="0"/>
    <x v="30"/>
    <x v="3494"/>
    <x v="3482"/>
  </r>
  <r>
    <x v="3520"/>
    <x v="1119"/>
    <x v="678"/>
    <x v="678"/>
    <x v="0"/>
    <x v="0"/>
    <x v="2"/>
    <x v="0"/>
    <x v="3395"/>
    <x v="28"/>
    <x v="1"/>
    <x v="2"/>
    <x v="7"/>
    <x v="3495"/>
    <x v="3483"/>
  </r>
  <r>
    <x v="3521"/>
    <x v="1119"/>
    <x v="829"/>
    <x v="829"/>
    <x v="0"/>
    <x v="9"/>
    <x v="3"/>
    <x v="0"/>
    <x v="3396"/>
    <x v="2"/>
    <x v="2"/>
    <x v="2"/>
    <x v="7"/>
    <x v="3496"/>
    <x v="3484"/>
  </r>
  <r>
    <x v="3522"/>
    <x v="1119"/>
    <x v="281"/>
    <x v="281"/>
    <x v="0"/>
    <x v="180"/>
    <x v="3"/>
    <x v="4"/>
    <x v="3397"/>
    <x v="21"/>
    <x v="1"/>
    <x v="1"/>
    <x v="18"/>
    <x v="3497"/>
    <x v="3485"/>
  </r>
  <r>
    <x v="3523"/>
    <x v="1120"/>
    <x v="561"/>
    <x v="561"/>
    <x v="1"/>
    <x v="343"/>
    <x v="2"/>
    <x v="2"/>
    <x v="3398"/>
    <x v="12"/>
    <x v="1"/>
    <x v="2"/>
    <x v="17"/>
    <x v="3498"/>
    <x v="3486"/>
  </r>
  <r>
    <x v="3524"/>
    <x v="1120"/>
    <x v="355"/>
    <x v="355"/>
    <x v="1"/>
    <x v="2"/>
    <x v="1"/>
    <x v="4"/>
    <x v="3250"/>
    <x v="3"/>
    <x v="1"/>
    <x v="2"/>
    <x v="13"/>
    <x v="3499"/>
    <x v="3487"/>
  </r>
  <r>
    <x v="3525"/>
    <x v="1121"/>
    <x v="355"/>
    <x v="355"/>
    <x v="1"/>
    <x v="2"/>
    <x v="3"/>
    <x v="6"/>
    <x v="3399"/>
    <x v="23"/>
    <x v="2"/>
    <x v="1"/>
    <x v="33"/>
    <x v="3500"/>
    <x v="3488"/>
  </r>
  <r>
    <x v="3526"/>
    <x v="1121"/>
    <x v="234"/>
    <x v="234"/>
    <x v="0"/>
    <x v="5"/>
    <x v="3"/>
    <x v="3"/>
    <x v="3400"/>
    <x v="30"/>
    <x v="2"/>
    <x v="1"/>
    <x v="12"/>
    <x v="3501"/>
    <x v="3489"/>
  </r>
  <r>
    <x v="3527"/>
    <x v="1121"/>
    <x v="230"/>
    <x v="230"/>
    <x v="1"/>
    <x v="9"/>
    <x v="2"/>
    <x v="5"/>
    <x v="3401"/>
    <x v="17"/>
    <x v="0"/>
    <x v="1"/>
    <x v="16"/>
    <x v="3502"/>
    <x v="3490"/>
  </r>
  <r>
    <x v="3528"/>
    <x v="1122"/>
    <x v="225"/>
    <x v="225"/>
    <x v="1"/>
    <x v="9"/>
    <x v="1"/>
    <x v="3"/>
    <x v="3402"/>
    <x v="18"/>
    <x v="0"/>
    <x v="1"/>
    <x v="14"/>
    <x v="3503"/>
    <x v="2100"/>
  </r>
  <r>
    <x v="3529"/>
    <x v="1122"/>
    <x v="816"/>
    <x v="816"/>
    <x v="1"/>
    <x v="493"/>
    <x v="3"/>
    <x v="2"/>
    <x v="3403"/>
    <x v="29"/>
    <x v="1"/>
    <x v="2"/>
    <x v="19"/>
    <x v="3504"/>
    <x v="3491"/>
  </r>
  <r>
    <x v="3530"/>
    <x v="1122"/>
    <x v="764"/>
    <x v="764"/>
    <x v="0"/>
    <x v="460"/>
    <x v="1"/>
    <x v="6"/>
    <x v="3404"/>
    <x v="21"/>
    <x v="2"/>
    <x v="1"/>
    <x v="2"/>
    <x v="3378"/>
    <x v="3492"/>
  </r>
  <r>
    <x v="3531"/>
    <x v="1122"/>
    <x v="175"/>
    <x v="175"/>
    <x v="1"/>
    <x v="0"/>
    <x v="2"/>
    <x v="3"/>
    <x v="3405"/>
    <x v="8"/>
    <x v="1"/>
    <x v="1"/>
    <x v="27"/>
    <x v="3505"/>
    <x v="3493"/>
  </r>
  <r>
    <x v="3532"/>
    <x v="1122"/>
    <x v="208"/>
    <x v="208"/>
    <x v="0"/>
    <x v="136"/>
    <x v="3"/>
    <x v="6"/>
    <x v="3406"/>
    <x v="35"/>
    <x v="2"/>
    <x v="2"/>
    <x v="23"/>
    <x v="3506"/>
    <x v="3494"/>
  </r>
  <r>
    <x v="3533"/>
    <x v="1123"/>
    <x v="638"/>
    <x v="638"/>
    <x v="0"/>
    <x v="390"/>
    <x v="3"/>
    <x v="4"/>
    <x v="3407"/>
    <x v="28"/>
    <x v="1"/>
    <x v="1"/>
    <x v="1"/>
    <x v="3507"/>
    <x v="3495"/>
  </r>
  <r>
    <x v="3534"/>
    <x v="1123"/>
    <x v="546"/>
    <x v="546"/>
    <x v="1"/>
    <x v="2"/>
    <x v="3"/>
    <x v="0"/>
    <x v="3408"/>
    <x v="4"/>
    <x v="2"/>
    <x v="2"/>
    <x v="38"/>
    <x v="3508"/>
    <x v="3496"/>
  </r>
  <r>
    <x v="3535"/>
    <x v="1123"/>
    <x v="128"/>
    <x v="128"/>
    <x v="0"/>
    <x v="90"/>
    <x v="3"/>
    <x v="4"/>
    <x v="2224"/>
    <x v="28"/>
    <x v="2"/>
    <x v="2"/>
    <x v="26"/>
    <x v="3509"/>
    <x v="3497"/>
  </r>
  <r>
    <x v="3536"/>
    <x v="1123"/>
    <x v="604"/>
    <x v="604"/>
    <x v="1"/>
    <x v="372"/>
    <x v="1"/>
    <x v="3"/>
    <x v="3409"/>
    <x v="30"/>
    <x v="2"/>
    <x v="2"/>
    <x v="19"/>
    <x v="3510"/>
    <x v="3498"/>
  </r>
  <r>
    <x v="3537"/>
    <x v="1123"/>
    <x v="127"/>
    <x v="127"/>
    <x v="1"/>
    <x v="5"/>
    <x v="2"/>
    <x v="0"/>
    <x v="3410"/>
    <x v="22"/>
    <x v="2"/>
    <x v="2"/>
    <x v="7"/>
    <x v="3511"/>
    <x v="3499"/>
  </r>
  <r>
    <x v="3538"/>
    <x v="1124"/>
    <x v="270"/>
    <x v="270"/>
    <x v="0"/>
    <x v="48"/>
    <x v="2"/>
    <x v="4"/>
    <x v="3411"/>
    <x v="32"/>
    <x v="1"/>
    <x v="1"/>
    <x v="20"/>
    <x v="3512"/>
    <x v="3500"/>
  </r>
  <r>
    <x v="3539"/>
    <x v="1124"/>
    <x v="349"/>
    <x v="349"/>
    <x v="1"/>
    <x v="218"/>
    <x v="1"/>
    <x v="2"/>
    <x v="3412"/>
    <x v="29"/>
    <x v="2"/>
    <x v="1"/>
    <x v="12"/>
    <x v="3513"/>
    <x v="3501"/>
  </r>
  <r>
    <x v="3540"/>
    <x v="1124"/>
    <x v="456"/>
    <x v="456"/>
    <x v="0"/>
    <x v="2"/>
    <x v="0"/>
    <x v="0"/>
    <x v="3413"/>
    <x v="35"/>
    <x v="0"/>
    <x v="1"/>
    <x v="12"/>
    <x v="3514"/>
    <x v="3502"/>
  </r>
  <r>
    <x v="3541"/>
    <x v="1124"/>
    <x v="136"/>
    <x v="136"/>
    <x v="1"/>
    <x v="9"/>
    <x v="1"/>
    <x v="3"/>
    <x v="3414"/>
    <x v="13"/>
    <x v="1"/>
    <x v="2"/>
    <x v="11"/>
    <x v="3515"/>
    <x v="3503"/>
  </r>
  <r>
    <x v="3542"/>
    <x v="1125"/>
    <x v="264"/>
    <x v="264"/>
    <x v="0"/>
    <x v="170"/>
    <x v="2"/>
    <x v="6"/>
    <x v="3415"/>
    <x v="2"/>
    <x v="0"/>
    <x v="1"/>
    <x v="31"/>
    <x v="3516"/>
    <x v="3504"/>
  </r>
  <r>
    <x v="3543"/>
    <x v="1125"/>
    <x v="673"/>
    <x v="673"/>
    <x v="0"/>
    <x v="5"/>
    <x v="1"/>
    <x v="6"/>
    <x v="3416"/>
    <x v="34"/>
    <x v="0"/>
    <x v="2"/>
    <x v="35"/>
    <x v="3517"/>
    <x v="3505"/>
  </r>
  <r>
    <x v="3544"/>
    <x v="1126"/>
    <x v="115"/>
    <x v="115"/>
    <x v="0"/>
    <x v="80"/>
    <x v="2"/>
    <x v="4"/>
    <x v="3417"/>
    <x v="15"/>
    <x v="2"/>
    <x v="2"/>
    <x v="8"/>
    <x v="3518"/>
    <x v="3506"/>
  </r>
  <r>
    <x v="3545"/>
    <x v="1126"/>
    <x v="145"/>
    <x v="145"/>
    <x v="0"/>
    <x v="97"/>
    <x v="2"/>
    <x v="2"/>
    <x v="3418"/>
    <x v="1"/>
    <x v="0"/>
    <x v="1"/>
    <x v="29"/>
    <x v="3519"/>
    <x v="3507"/>
  </r>
  <r>
    <x v="3546"/>
    <x v="1127"/>
    <x v="193"/>
    <x v="193"/>
    <x v="0"/>
    <x v="126"/>
    <x v="0"/>
    <x v="3"/>
    <x v="3419"/>
    <x v="15"/>
    <x v="1"/>
    <x v="1"/>
    <x v="16"/>
    <x v="3520"/>
    <x v="3508"/>
  </r>
  <r>
    <x v="3547"/>
    <x v="1127"/>
    <x v="772"/>
    <x v="772"/>
    <x v="1"/>
    <x v="462"/>
    <x v="2"/>
    <x v="1"/>
    <x v="3420"/>
    <x v="0"/>
    <x v="0"/>
    <x v="0"/>
    <x v="9"/>
    <x v="3521"/>
    <x v="3509"/>
  </r>
  <r>
    <x v="3548"/>
    <x v="1128"/>
    <x v="723"/>
    <x v="723"/>
    <x v="0"/>
    <x v="438"/>
    <x v="3"/>
    <x v="3"/>
    <x v="3421"/>
    <x v="9"/>
    <x v="1"/>
    <x v="2"/>
    <x v="5"/>
    <x v="3522"/>
    <x v="3510"/>
  </r>
  <r>
    <x v="3549"/>
    <x v="1128"/>
    <x v="961"/>
    <x v="961"/>
    <x v="0"/>
    <x v="559"/>
    <x v="1"/>
    <x v="0"/>
    <x v="3422"/>
    <x v="28"/>
    <x v="2"/>
    <x v="1"/>
    <x v="2"/>
    <x v="3523"/>
    <x v="3511"/>
  </r>
  <r>
    <x v="3550"/>
    <x v="1128"/>
    <x v="968"/>
    <x v="968"/>
    <x v="1"/>
    <x v="565"/>
    <x v="1"/>
    <x v="1"/>
    <x v="3423"/>
    <x v="23"/>
    <x v="2"/>
    <x v="2"/>
    <x v="7"/>
    <x v="3524"/>
    <x v="3512"/>
  </r>
  <r>
    <x v="3551"/>
    <x v="1128"/>
    <x v="160"/>
    <x v="160"/>
    <x v="0"/>
    <x v="106"/>
    <x v="3"/>
    <x v="0"/>
    <x v="850"/>
    <x v="2"/>
    <x v="2"/>
    <x v="1"/>
    <x v="31"/>
    <x v="3525"/>
    <x v="3513"/>
  </r>
  <r>
    <x v="3552"/>
    <x v="1128"/>
    <x v="808"/>
    <x v="808"/>
    <x v="1"/>
    <x v="487"/>
    <x v="3"/>
    <x v="1"/>
    <x v="3424"/>
    <x v="24"/>
    <x v="2"/>
    <x v="1"/>
    <x v="6"/>
    <x v="3526"/>
    <x v="3514"/>
  </r>
  <r>
    <x v="3553"/>
    <x v="1129"/>
    <x v="500"/>
    <x v="500"/>
    <x v="1"/>
    <x v="9"/>
    <x v="0"/>
    <x v="3"/>
    <x v="3425"/>
    <x v="35"/>
    <x v="1"/>
    <x v="2"/>
    <x v="21"/>
    <x v="3527"/>
    <x v="3515"/>
  </r>
  <r>
    <x v="3554"/>
    <x v="1129"/>
    <x v="932"/>
    <x v="932"/>
    <x v="1"/>
    <x v="0"/>
    <x v="2"/>
    <x v="2"/>
    <x v="3426"/>
    <x v="24"/>
    <x v="2"/>
    <x v="2"/>
    <x v="3"/>
    <x v="3528"/>
    <x v="3516"/>
  </r>
  <r>
    <x v="3555"/>
    <x v="1130"/>
    <x v="348"/>
    <x v="348"/>
    <x v="0"/>
    <x v="217"/>
    <x v="2"/>
    <x v="6"/>
    <x v="3427"/>
    <x v="10"/>
    <x v="2"/>
    <x v="0"/>
    <x v="30"/>
    <x v="3529"/>
    <x v="3517"/>
  </r>
  <r>
    <x v="3556"/>
    <x v="1130"/>
    <x v="609"/>
    <x v="609"/>
    <x v="0"/>
    <x v="375"/>
    <x v="2"/>
    <x v="0"/>
    <x v="3428"/>
    <x v="3"/>
    <x v="0"/>
    <x v="1"/>
    <x v="14"/>
    <x v="3530"/>
    <x v="3518"/>
  </r>
  <r>
    <x v="3557"/>
    <x v="1131"/>
    <x v="626"/>
    <x v="626"/>
    <x v="0"/>
    <x v="382"/>
    <x v="1"/>
    <x v="5"/>
    <x v="3429"/>
    <x v="10"/>
    <x v="1"/>
    <x v="1"/>
    <x v="31"/>
    <x v="3531"/>
    <x v="3519"/>
  </r>
  <r>
    <x v="3558"/>
    <x v="1131"/>
    <x v="957"/>
    <x v="957"/>
    <x v="1"/>
    <x v="9"/>
    <x v="3"/>
    <x v="6"/>
    <x v="3430"/>
    <x v="30"/>
    <x v="0"/>
    <x v="0"/>
    <x v="9"/>
    <x v="3532"/>
    <x v="3520"/>
  </r>
  <r>
    <x v="3559"/>
    <x v="1131"/>
    <x v="540"/>
    <x v="540"/>
    <x v="0"/>
    <x v="9"/>
    <x v="1"/>
    <x v="1"/>
    <x v="3431"/>
    <x v="13"/>
    <x v="2"/>
    <x v="1"/>
    <x v="1"/>
    <x v="3533"/>
    <x v="3521"/>
  </r>
  <r>
    <x v="3560"/>
    <x v="1132"/>
    <x v="513"/>
    <x v="513"/>
    <x v="0"/>
    <x v="2"/>
    <x v="3"/>
    <x v="5"/>
    <x v="3338"/>
    <x v="19"/>
    <x v="1"/>
    <x v="2"/>
    <x v="8"/>
    <x v="3534"/>
    <x v="3425"/>
  </r>
  <r>
    <x v="3561"/>
    <x v="1132"/>
    <x v="423"/>
    <x v="423"/>
    <x v="1"/>
    <x v="5"/>
    <x v="3"/>
    <x v="4"/>
    <x v="3432"/>
    <x v="12"/>
    <x v="1"/>
    <x v="1"/>
    <x v="32"/>
    <x v="3535"/>
    <x v="3522"/>
  </r>
  <r>
    <x v="3562"/>
    <x v="1132"/>
    <x v="958"/>
    <x v="958"/>
    <x v="1"/>
    <x v="48"/>
    <x v="3"/>
    <x v="4"/>
    <x v="3433"/>
    <x v="16"/>
    <x v="0"/>
    <x v="2"/>
    <x v="26"/>
    <x v="3536"/>
    <x v="3523"/>
  </r>
  <r>
    <x v="3563"/>
    <x v="1132"/>
    <x v="16"/>
    <x v="16"/>
    <x v="0"/>
    <x v="12"/>
    <x v="1"/>
    <x v="3"/>
    <x v="3434"/>
    <x v="0"/>
    <x v="2"/>
    <x v="2"/>
    <x v="8"/>
    <x v="3537"/>
    <x v="3524"/>
  </r>
  <r>
    <x v="3564"/>
    <x v="1133"/>
    <x v="326"/>
    <x v="326"/>
    <x v="1"/>
    <x v="9"/>
    <x v="2"/>
    <x v="0"/>
    <x v="3435"/>
    <x v="9"/>
    <x v="1"/>
    <x v="2"/>
    <x v="21"/>
    <x v="3538"/>
    <x v="3525"/>
  </r>
  <r>
    <x v="3565"/>
    <x v="1133"/>
    <x v="314"/>
    <x v="314"/>
    <x v="0"/>
    <x v="5"/>
    <x v="2"/>
    <x v="0"/>
    <x v="3436"/>
    <x v="3"/>
    <x v="2"/>
    <x v="2"/>
    <x v="40"/>
    <x v="3539"/>
    <x v="3526"/>
  </r>
  <r>
    <x v="3566"/>
    <x v="1133"/>
    <x v="844"/>
    <x v="844"/>
    <x v="0"/>
    <x v="0"/>
    <x v="1"/>
    <x v="5"/>
    <x v="3437"/>
    <x v="22"/>
    <x v="1"/>
    <x v="1"/>
    <x v="12"/>
    <x v="3540"/>
    <x v="3527"/>
  </r>
  <r>
    <x v="3567"/>
    <x v="1133"/>
    <x v="94"/>
    <x v="94"/>
    <x v="0"/>
    <x v="70"/>
    <x v="3"/>
    <x v="1"/>
    <x v="3008"/>
    <x v="15"/>
    <x v="2"/>
    <x v="1"/>
    <x v="27"/>
    <x v="3541"/>
    <x v="3528"/>
  </r>
  <r>
    <x v="3568"/>
    <x v="1134"/>
    <x v="464"/>
    <x v="464"/>
    <x v="1"/>
    <x v="5"/>
    <x v="3"/>
    <x v="0"/>
    <x v="3438"/>
    <x v="34"/>
    <x v="1"/>
    <x v="2"/>
    <x v="4"/>
    <x v="3542"/>
    <x v="3529"/>
  </r>
  <r>
    <x v="3569"/>
    <x v="1134"/>
    <x v="67"/>
    <x v="67"/>
    <x v="0"/>
    <x v="54"/>
    <x v="1"/>
    <x v="2"/>
    <x v="3439"/>
    <x v="22"/>
    <x v="1"/>
    <x v="1"/>
    <x v="18"/>
    <x v="3543"/>
    <x v="3530"/>
  </r>
  <r>
    <x v="3570"/>
    <x v="1134"/>
    <x v="846"/>
    <x v="846"/>
    <x v="0"/>
    <x v="504"/>
    <x v="2"/>
    <x v="3"/>
    <x v="3440"/>
    <x v="29"/>
    <x v="0"/>
    <x v="0"/>
    <x v="0"/>
    <x v="3544"/>
    <x v="3531"/>
  </r>
  <r>
    <x v="3571"/>
    <x v="1134"/>
    <x v="549"/>
    <x v="549"/>
    <x v="0"/>
    <x v="333"/>
    <x v="2"/>
    <x v="1"/>
    <x v="3441"/>
    <x v="10"/>
    <x v="2"/>
    <x v="1"/>
    <x v="16"/>
    <x v="3545"/>
    <x v="3532"/>
  </r>
  <r>
    <x v="3572"/>
    <x v="1134"/>
    <x v="100"/>
    <x v="100"/>
    <x v="1"/>
    <x v="72"/>
    <x v="0"/>
    <x v="1"/>
    <x v="3442"/>
    <x v="27"/>
    <x v="2"/>
    <x v="1"/>
    <x v="25"/>
    <x v="3546"/>
    <x v="3533"/>
  </r>
  <r>
    <x v="3573"/>
    <x v="1135"/>
    <x v="907"/>
    <x v="907"/>
    <x v="1"/>
    <x v="534"/>
    <x v="0"/>
    <x v="4"/>
    <x v="3443"/>
    <x v="13"/>
    <x v="2"/>
    <x v="2"/>
    <x v="13"/>
    <x v="3547"/>
    <x v="3534"/>
  </r>
  <r>
    <x v="3574"/>
    <x v="1135"/>
    <x v="230"/>
    <x v="230"/>
    <x v="1"/>
    <x v="9"/>
    <x v="2"/>
    <x v="3"/>
    <x v="3444"/>
    <x v="11"/>
    <x v="2"/>
    <x v="2"/>
    <x v="8"/>
    <x v="3548"/>
    <x v="3535"/>
  </r>
  <r>
    <x v="3575"/>
    <x v="1135"/>
    <x v="400"/>
    <x v="400"/>
    <x v="0"/>
    <x v="248"/>
    <x v="2"/>
    <x v="0"/>
    <x v="3445"/>
    <x v="11"/>
    <x v="1"/>
    <x v="1"/>
    <x v="1"/>
    <x v="3549"/>
    <x v="3536"/>
  </r>
  <r>
    <x v="3576"/>
    <x v="1136"/>
    <x v="197"/>
    <x v="197"/>
    <x v="0"/>
    <x v="128"/>
    <x v="0"/>
    <x v="3"/>
    <x v="3446"/>
    <x v="7"/>
    <x v="1"/>
    <x v="1"/>
    <x v="6"/>
    <x v="3550"/>
    <x v="3537"/>
  </r>
  <r>
    <x v="3577"/>
    <x v="1136"/>
    <x v="69"/>
    <x v="69"/>
    <x v="1"/>
    <x v="56"/>
    <x v="3"/>
    <x v="4"/>
    <x v="1824"/>
    <x v="16"/>
    <x v="0"/>
    <x v="1"/>
    <x v="32"/>
    <x v="3551"/>
    <x v="3538"/>
  </r>
  <r>
    <x v="3578"/>
    <x v="1136"/>
    <x v="711"/>
    <x v="711"/>
    <x v="0"/>
    <x v="9"/>
    <x v="2"/>
    <x v="5"/>
    <x v="3447"/>
    <x v="13"/>
    <x v="1"/>
    <x v="2"/>
    <x v="34"/>
    <x v="3552"/>
    <x v="3539"/>
  </r>
  <r>
    <x v="3579"/>
    <x v="1137"/>
    <x v="211"/>
    <x v="211"/>
    <x v="0"/>
    <x v="139"/>
    <x v="3"/>
    <x v="4"/>
    <x v="3448"/>
    <x v="20"/>
    <x v="1"/>
    <x v="1"/>
    <x v="33"/>
    <x v="3553"/>
    <x v="3540"/>
  </r>
  <r>
    <x v="3580"/>
    <x v="1137"/>
    <x v="196"/>
    <x v="196"/>
    <x v="0"/>
    <x v="127"/>
    <x v="2"/>
    <x v="1"/>
    <x v="3449"/>
    <x v="5"/>
    <x v="1"/>
    <x v="2"/>
    <x v="13"/>
    <x v="3554"/>
    <x v="3541"/>
  </r>
  <r>
    <x v="3581"/>
    <x v="1137"/>
    <x v="246"/>
    <x v="246"/>
    <x v="1"/>
    <x v="5"/>
    <x v="0"/>
    <x v="5"/>
    <x v="3450"/>
    <x v="28"/>
    <x v="2"/>
    <x v="1"/>
    <x v="10"/>
    <x v="3555"/>
    <x v="3542"/>
  </r>
  <r>
    <x v="3582"/>
    <x v="1138"/>
    <x v="285"/>
    <x v="285"/>
    <x v="1"/>
    <x v="183"/>
    <x v="2"/>
    <x v="6"/>
    <x v="3451"/>
    <x v="31"/>
    <x v="0"/>
    <x v="2"/>
    <x v="23"/>
    <x v="3556"/>
    <x v="3543"/>
  </r>
  <r>
    <x v="3583"/>
    <x v="1138"/>
    <x v="819"/>
    <x v="819"/>
    <x v="1"/>
    <x v="494"/>
    <x v="3"/>
    <x v="4"/>
    <x v="3452"/>
    <x v="13"/>
    <x v="2"/>
    <x v="2"/>
    <x v="11"/>
    <x v="3557"/>
    <x v="3544"/>
  </r>
  <r>
    <x v="3584"/>
    <x v="1138"/>
    <x v="533"/>
    <x v="533"/>
    <x v="0"/>
    <x v="9"/>
    <x v="2"/>
    <x v="6"/>
    <x v="3453"/>
    <x v="14"/>
    <x v="1"/>
    <x v="2"/>
    <x v="35"/>
    <x v="3558"/>
    <x v="3545"/>
  </r>
  <r>
    <x v="3585"/>
    <x v="1139"/>
    <x v="652"/>
    <x v="652"/>
    <x v="1"/>
    <x v="5"/>
    <x v="2"/>
    <x v="4"/>
    <x v="3454"/>
    <x v="26"/>
    <x v="2"/>
    <x v="2"/>
    <x v="34"/>
    <x v="3559"/>
    <x v="3546"/>
  </r>
  <r>
    <x v="3586"/>
    <x v="1140"/>
    <x v="255"/>
    <x v="255"/>
    <x v="0"/>
    <x v="9"/>
    <x v="0"/>
    <x v="1"/>
    <x v="3455"/>
    <x v="8"/>
    <x v="1"/>
    <x v="2"/>
    <x v="11"/>
    <x v="3560"/>
    <x v="3547"/>
  </r>
  <r>
    <x v="3587"/>
    <x v="1140"/>
    <x v="869"/>
    <x v="869"/>
    <x v="1"/>
    <x v="518"/>
    <x v="3"/>
    <x v="6"/>
    <x v="1361"/>
    <x v="17"/>
    <x v="0"/>
    <x v="2"/>
    <x v="26"/>
    <x v="3561"/>
    <x v="3548"/>
  </r>
  <r>
    <x v="3588"/>
    <x v="1140"/>
    <x v="906"/>
    <x v="906"/>
    <x v="0"/>
    <x v="0"/>
    <x v="1"/>
    <x v="6"/>
    <x v="3456"/>
    <x v="23"/>
    <x v="1"/>
    <x v="1"/>
    <x v="20"/>
    <x v="3562"/>
    <x v="3549"/>
  </r>
  <r>
    <x v="3589"/>
    <x v="1140"/>
    <x v="872"/>
    <x v="872"/>
    <x v="1"/>
    <x v="520"/>
    <x v="2"/>
    <x v="6"/>
    <x v="3457"/>
    <x v="22"/>
    <x v="2"/>
    <x v="1"/>
    <x v="29"/>
    <x v="3563"/>
    <x v="3550"/>
  </r>
  <r>
    <x v="3590"/>
    <x v="1141"/>
    <x v="461"/>
    <x v="461"/>
    <x v="1"/>
    <x v="285"/>
    <x v="2"/>
    <x v="5"/>
    <x v="3458"/>
    <x v="24"/>
    <x v="2"/>
    <x v="2"/>
    <x v="19"/>
    <x v="3564"/>
    <x v="3551"/>
  </r>
  <r>
    <x v="3591"/>
    <x v="1141"/>
    <x v="407"/>
    <x v="407"/>
    <x v="1"/>
    <x v="251"/>
    <x v="1"/>
    <x v="4"/>
    <x v="285"/>
    <x v="22"/>
    <x v="1"/>
    <x v="2"/>
    <x v="3"/>
    <x v="3565"/>
    <x v="3552"/>
  </r>
  <r>
    <x v="3592"/>
    <x v="1141"/>
    <x v="471"/>
    <x v="471"/>
    <x v="0"/>
    <x v="292"/>
    <x v="2"/>
    <x v="0"/>
    <x v="3459"/>
    <x v="11"/>
    <x v="1"/>
    <x v="0"/>
    <x v="9"/>
    <x v="3566"/>
    <x v="3553"/>
  </r>
  <r>
    <x v="3593"/>
    <x v="1142"/>
    <x v="317"/>
    <x v="317"/>
    <x v="1"/>
    <x v="5"/>
    <x v="3"/>
    <x v="4"/>
    <x v="3460"/>
    <x v="23"/>
    <x v="1"/>
    <x v="2"/>
    <x v="7"/>
    <x v="3567"/>
    <x v="3554"/>
  </r>
  <r>
    <x v="3594"/>
    <x v="1142"/>
    <x v="573"/>
    <x v="573"/>
    <x v="0"/>
    <x v="55"/>
    <x v="2"/>
    <x v="6"/>
    <x v="3461"/>
    <x v="14"/>
    <x v="1"/>
    <x v="2"/>
    <x v="11"/>
    <x v="3568"/>
    <x v="3555"/>
  </r>
  <r>
    <x v="3595"/>
    <x v="1143"/>
    <x v="775"/>
    <x v="775"/>
    <x v="0"/>
    <x v="465"/>
    <x v="3"/>
    <x v="4"/>
    <x v="3462"/>
    <x v="27"/>
    <x v="2"/>
    <x v="1"/>
    <x v="25"/>
    <x v="3569"/>
    <x v="3556"/>
  </r>
  <r>
    <x v="3596"/>
    <x v="1143"/>
    <x v="436"/>
    <x v="436"/>
    <x v="0"/>
    <x v="9"/>
    <x v="2"/>
    <x v="1"/>
    <x v="3463"/>
    <x v="2"/>
    <x v="1"/>
    <x v="2"/>
    <x v="4"/>
    <x v="3570"/>
    <x v="3557"/>
  </r>
  <r>
    <x v="3597"/>
    <x v="1143"/>
    <x v="938"/>
    <x v="938"/>
    <x v="0"/>
    <x v="549"/>
    <x v="0"/>
    <x v="5"/>
    <x v="3464"/>
    <x v="16"/>
    <x v="2"/>
    <x v="0"/>
    <x v="28"/>
    <x v="3571"/>
    <x v="3558"/>
  </r>
  <r>
    <x v="3598"/>
    <x v="1144"/>
    <x v="722"/>
    <x v="722"/>
    <x v="1"/>
    <x v="48"/>
    <x v="1"/>
    <x v="2"/>
    <x v="3465"/>
    <x v="3"/>
    <x v="2"/>
    <x v="1"/>
    <x v="27"/>
    <x v="3572"/>
    <x v="3559"/>
  </r>
  <r>
    <x v="3599"/>
    <x v="1144"/>
    <x v="365"/>
    <x v="365"/>
    <x v="1"/>
    <x v="5"/>
    <x v="1"/>
    <x v="1"/>
    <x v="3466"/>
    <x v="30"/>
    <x v="1"/>
    <x v="1"/>
    <x v="29"/>
    <x v="3573"/>
    <x v="3560"/>
  </r>
  <r>
    <x v="3600"/>
    <x v="1144"/>
    <x v="905"/>
    <x v="905"/>
    <x v="1"/>
    <x v="533"/>
    <x v="1"/>
    <x v="6"/>
    <x v="3467"/>
    <x v="30"/>
    <x v="2"/>
    <x v="2"/>
    <x v="39"/>
    <x v="1410"/>
    <x v="3561"/>
  </r>
  <r>
    <x v="3601"/>
    <x v="1144"/>
    <x v="752"/>
    <x v="752"/>
    <x v="0"/>
    <x v="48"/>
    <x v="2"/>
    <x v="5"/>
    <x v="3468"/>
    <x v="8"/>
    <x v="2"/>
    <x v="2"/>
    <x v="36"/>
    <x v="3574"/>
    <x v="3562"/>
  </r>
  <r>
    <x v="3602"/>
    <x v="1144"/>
    <x v="615"/>
    <x v="615"/>
    <x v="1"/>
    <x v="9"/>
    <x v="1"/>
    <x v="0"/>
    <x v="3469"/>
    <x v="0"/>
    <x v="1"/>
    <x v="1"/>
    <x v="33"/>
    <x v="3575"/>
    <x v="3563"/>
  </r>
  <r>
    <x v="3603"/>
    <x v="1144"/>
    <x v="445"/>
    <x v="445"/>
    <x v="1"/>
    <x v="278"/>
    <x v="2"/>
    <x v="5"/>
    <x v="3470"/>
    <x v="3"/>
    <x v="2"/>
    <x v="1"/>
    <x v="37"/>
    <x v="3576"/>
    <x v="3564"/>
  </r>
  <r>
    <x v="3604"/>
    <x v="1144"/>
    <x v="678"/>
    <x v="678"/>
    <x v="0"/>
    <x v="0"/>
    <x v="3"/>
    <x v="5"/>
    <x v="3471"/>
    <x v="10"/>
    <x v="2"/>
    <x v="0"/>
    <x v="30"/>
    <x v="3577"/>
    <x v="3565"/>
  </r>
  <r>
    <x v="3605"/>
    <x v="1144"/>
    <x v="526"/>
    <x v="526"/>
    <x v="0"/>
    <x v="321"/>
    <x v="2"/>
    <x v="2"/>
    <x v="3472"/>
    <x v="29"/>
    <x v="1"/>
    <x v="1"/>
    <x v="20"/>
    <x v="3578"/>
    <x v="3566"/>
  </r>
  <r>
    <x v="3606"/>
    <x v="1145"/>
    <x v="105"/>
    <x v="105"/>
    <x v="0"/>
    <x v="75"/>
    <x v="0"/>
    <x v="4"/>
    <x v="3473"/>
    <x v="5"/>
    <x v="2"/>
    <x v="0"/>
    <x v="9"/>
    <x v="3579"/>
    <x v="3567"/>
  </r>
  <r>
    <x v="3607"/>
    <x v="1145"/>
    <x v="53"/>
    <x v="53"/>
    <x v="0"/>
    <x v="34"/>
    <x v="3"/>
    <x v="5"/>
    <x v="3474"/>
    <x v="5"/>
    <x v="2"/>
    <x v="1"/>
    <x v="1"/>
    <x v="810"/>
    <x v="3568"/>
  </r>
  <r>
    <x v="3608"/>
    <x v="1145"/>
    <x v="244"/>
    <x v="244"/>
    <x v="0"/>
    <x v="5"/>
    <x v="1"/>
    <x v="4"/>
    <x v="3475"/>
    <x v="13"/>
    <x v="1"/>
    <x v="2"/>
    <x v="15"/>
    <x v="3580"/>
    <x v="3569"/>
  </r>
  <r>
    <x v="3609"/>
    <x v="1146"/>
    <x v="886"/>
    <x v="886"/>
    <x v="0"/>
    <x v="524"/>
    <x v="2"/>
    <x v="1"/>
    <x v="3476"/>
    <x v="25"/>
    <x v="2"/>
    <x v="1"/>
    <x v="32"/>
    <x v="3581"/>
    <x v="3570"/>
  </r>
  <r>
    <x v="3610"/>
    <x v="1146"/>
    <x v="16"/>
    <x v="16"/>
    <x v="0"/>
    <x v="12"/>
    <x v="0"/>
    <x v="4"/>
    <x v="3477"/>
    <x v="11"/>
    <x v="1"/>
    <x v="1"/>
    <x v="20"/>
    <x v="3582"/>
    <x v="3571"/>
  </r>
  <r>
    <x v="3611"/>
    <x v="1146"/>
    <x v="403"/>
    <x v="403"/>
    <x v="1"/>
    <x v="249"/>
    <x v="1"/>
    <x v="5"/>
    <x v="3478"/>
    <x v="24"/>
    <x v="1"/>
    <x v="2"/>
    <x v="22"/>
    <x v="3583"/>
    <x v="3572"/>
  </r>
  <r>
    <x v="3612"/>
    <x v="1146"/>
    <x v="950"/>
    <x v="950"/>
    <x v="1"/>
    <x v="555"/>
    <x v="2"/>
    <x v="3"/>
    <x v="3479"/>
    <x v="7"/>
    <x v="2"/>
    <x v="1"/>
    <x v="1"/>
    <x v="3584"/>
    <x v="3573"/>
  </r>
  <r>
    <x v="3613"/>
    <x v="1146"/>
    <x v="85"/>
    <x v="85"/>
    <x v="0"/>
    <x v="66"/>
    <x v="1"/>
    <x v="3"/>
    <x v="3480"/>
    <x v="30"/>
    <x v="2"/>
    <x v="2"/>
    <x v="4"/>
    <x v="3585"/>
    <x v="3574"/>
  </r>
  <r>
    <x v="3614"/>
    <x v="1146"/>
    <x v="689"/>
    <x v="689"/>
    <x v="0"/>
    <x v="5"/>
    <x v="1"/>
    <x v="5"/>
    <x v="3481"/>
    <x v="14"/>
    <x v="2"/>
    <x v="2"/>
    <x v="21"/>
    <x v="3586"/>
    <x v="3575"/>
  </r>
  <r>
    <x v="3615"/>
    <x v="1146"/>
    <x v="106"/>
    <x v="106"/>
    <x v="1"/>
    <x v="76"/>
    <x v="3"/>
    <x v="2"/>
    <x v="3482"/>
    <x v="31"/>
    <x v="1"/>
    <x v="1"/>
    <x v="27"/>
    <x v="3587"/>
    <x v="3576"/>
  </r>
  <r>
    <x v="3616"/>
    <x v="1147"/>
    <x v="879"/>
    <x v="879"/>
    <x v="1"/>
    <x v="0"/>
    <x v="2"/>
    <x v="5"/>
    <x v="3483"/>
    <x v="8"/>
    <x v="1"/>
    <x v="1"/>
    <x v="31"/>
    <x v="3588"/>
    <x v="3577"/>
  </r>
  <r>
    <x v="3617"/>
    <x v="1148"/>
    <x v="255"/>
    <x v="255"/>
    <x v="0"/>
    <x v="9"/>
    <x v="2"/>
    <x v="2"/>
    <x v="3484"/>
    <x v="35"/>
    <x v="2"/>
    <x v="2"/>
    <x v="7"/>
    <x v="3589"/>
    <x v="3578"/>
  </r>
  <r>
    <x v="3618"/>
    <x v="1148"/>
    <x v="902"/>
    <x v="902"/>
    <x v="1"/>
    <x v="530"/>
    <x v="2"/>
    <x v="6"/>
    <x v="3485"/>
    <x v="21"/>
    <x v="0"/>
    <x v="2"/>
    <x v="36"/>
    <x v="2788"/>
    <x v="3579"/>
  </r>
  <r>
    <x v="3619"/>
    <x v="1148"/>
    <x v="87"/>
    <x v="87"/>
    <x v="1"/>
    <x v="67"/>
    <x v="1"/>
    <x v="5"/>
    <x v="3486"/>
    <x v="7"/>
    <x v="1"/>
    <x v="1"/>
    <x v="1"/>
    <x v="3590"/>
    <x v="3580"/>
  </r>
  <r>
    <x v="3620"/>
    <x v="1149"/>
    <x v="390"/>
    <x v="390"/>
    <x v="0"/>
    <x v="242"/>
    <x v="1"/>
    <x v="6"/>
    <x v="3487"/>
    <x v="8"/>
    <x v="1"/>
    <x v="2"/>
    <x v="15"/>
    <x v="3591"/>
    <x v="3581"/>
  </r>
  <r>
    <x v="3621"/>
    <x v="1149"/>
    <x v="709"/>
    <x v="709"/>
    <x v="1"/>
    <x v="433"/>
    <x v="2"/>
    <x v="3"/>
    <x v="3488"/>
    <x v="13"/>
    <x v="1"/>
    <x v="1"/>
    <x v="12"/>
    <x v="3592"/>
    <x v="3582"/>
  </r>
  <r>
    <x v="3622"/>
    <x v="1150"/>
    <x v="696"/>
    <x v="696"/>
    <x v="0"/>
    <x v="9"/>
    <x v="2"/>
    <x v="0"/>
    <x v="3489"/>
    <x v="35"/>
    <x v="1"/>
    <x v="1"/>
    <x v="33"/>
    <x v="3593"/>
    <x v="3583"/>
  </r>
  <r>
    <x v="3623"/>
    <x v="1150"/>
    <x v="668"/>
    <x v="668"/>
    <x v="1"/>
    <x v="48"/>
    <x v="1"/>
    <x v="4"/>
    <x v="3490"/>
    <x v="17"/>
    <x v="1"/>
    <x v="2"/>
    <x v="17"/>
    <x v="3594"/>
    <x v="3584"/>
  </r>
  <r>
    <x v="3624"/>
    <x v="1150"/>
    <x v="377"/>
    <x v="377"/>
    <x v="1"/>
    <x v="234"/>
    <x v="1"/>
    <x v="5"/>
    <x v="3491"/>
    <x v="22"/>
    <x v="2"/>
    <x v="2"/>
    <x v="34"/>
    <x v="3595"/>
    <x v="3585"/>
  </r>
  <r>
    <x v="3625"/>
    <x v="1150"/>
    <x v="913"/>
    <x v="913"/>
    <x v="1"/>
    <x v="9"/>
    <x v="2"/>
    <x v="4"/>
    <x v="3492"/>
    <x v="19"/>
    <x v="2"/>
    <x v="1"/>
    <x v="20"/>
    <x v="1486"/>
    <x v="3586"/>
  </r>
  <r>
    <x v="3626"/>
    <x v="1151"/>
    <x v="297"/>
    <x v="297"/>
    <x v="0"/>
    <x v="9"/>
    <x v="2"/>
    <x v="6"/>
    <x v="3493"/>
    <x v="10"/>
    <x v="0"/>
    <x v="2"/>
    <x v="23"/>
    <x v="3596"/>
    <x v="3587"/>
  </r>
  <r>
    <x v="3627"/>
    <x v="1151"/>
    <x v="515"/>
    <x v="515"/>
    <x v="0"/>
    <x v="2"/>
    <x v="2"/>
    <x v="3"/>
    <x v="3494"/>
    <x v="27"/>
    <x v="1"/>
    <x v="2"/>
    <x v="40"/>
    <x v="3597"/>
    <x v="3588"/>
  </r>
  <r>
    <x v="3628"/>
    <x v="1152"/>
    <x v="355"/>
    <x v="355"/>
    <x v="1"/>
    <x v="2"/>
    <x v="3"/>
    <x v="5"/>
    <x v="3495"/>
    <x v="24"/>
    <x v="2"/>
    <x v="1"/>
    <x v="18"/>
    <x v="3598"/>
    <x v="3589"/>
  </r>
  <r>
    <x v="3629"/>
    <x v="1152"/>
    <x v="969"/>
    <x v="969"/>
    <x v="1"/>
    <x v="352"/>
    <x v="2"/>
    <x v="1"/>
    <x v="3496"/>
    <x v="10"/>
    <x v="2"/>
    <x v="0"/>
    <x v="28"/>
    <x v="3599"/>
    <x v="3590"/>
  </r>
  <r>
    <x v="3630"/>
    <x v="1153"/>
    <x v="797"/>
    <x v="797"/>
    <x v="1"/>
    <x v="479"/>
    <x v="0"/>
    <x v="0"/>
    <x v="3497"/>
    <x v="2"/>
    <x v="0"/>
    <x v="2"/>
    <x v="35"/>
    <x v="3600"/>
    <x v="3591"/>
  </r>
  <r>
    <x v="3631"/>
    <x v="1153"/>
    <x v="468"/>
    <x v="468"/>
    <x v="1"/>
    <x v="290"/>
    <x v="1"/>
    <x v="1"/>
    <x v="3498"/>
    <x v="27"/>
    <x v="1"/>
    <x v="1"/>
    <x v="10"/>
    <x v="3601"/>
    <x v="3592"/>
  </r>
  <r>
    <x v="3632"/>
    <x v="1153"/>
    <x v="970"/>
    <x v="970"/>
    <x v="1"/>
    <x v="399"/>
    <x v="2"/>
    <x v="4"/>
    <x v="3499"/>
    <x v="12"/>
    <x v="1"/>
    <x v="2"/>
    <x v="24"/>
    <x v="3602"/>
    <x v="3593"/>
  </r>
  <r>
    <x v="3633"/>
    <x v="1154"/>
    <x v="355"/>
    <x v="355"/>
    <x v="1"/>
    <x v="2"/>
    <x v="2"/>
    <x v="6"/>
    <x v="3500"/>
    <x v="25"/>
    <x v="1"/>
    <x v="0"/>
    <x v="9"/>
    <x v="3603"/>
    <x v="3594"/>
  </r>
  <r>
    <x v="3634"/>
    <x v="1155"/>
    <x v="943"/>
    <x v="943"/>
    <x v="0"/>
    <x v="9"/>
    <x v="1"/>
    <x v="1"/>
    <x v="3501"/>
    <x v="32"/>
    <x v="2"/>
    <x v="2"/>
    <x v="35"/>
    <x v="3604"/>
    <x v="3595"/>
  </r>
  <r>
    <x v="3635"/>
    <x v="1156"/>
    <x v="210"/>
    <x v="210"/>
    <x v="1"/>
    <x v="138"/>
    <x v="0"/>
    <x v="4"/>
    <x v="3502"/>
    <x v="25"/>
    <x v="1"/>
    <x v="2"/>
    <x v="11"/>
    <x v="3605"/>
    <x v="3596"/>
  </r>
  <r>
    <x v="3636"/>
    <x v="1156"/>
    <x v="586"/>
    <x v="586"/>
    <x v="0"/>
    <x v="2"/>
    <x v="1"/>
    <x v="0"/>
    <x v="3503"/>
    <x v="0"/>
    <x v="1"/>
    <x v="2"/>
    <x v="7"/>
    <x v="3606"/>
    <x v="3597"/>
  </r>
  <r>
    <x v="3637"/>
    <x v="1156"/>
    <x v="285"/>
    <x v="285"/>
    <x v="1"/>
    <x v="183"/>
    <x v="1"/>
    <x v="1"/>
    <x v="3504"/>
    <x v="6"/>
    <x v="1"/>
    <x v="1"/>
    <x v="37"/>
    <x v="3607"/>
    <x v="3598"/>
  </r>
  <r>
    <x v="3638"/>
    <x v="1156"/>
    <x v="819"/>
    <x v="819"/>
    <x v="1"/>
    <x v="494"/>
    <x v="2"/>
    <x v="0"/>
    <x v="3505"/>
    <x v="2"/>
    <x v="1"/>
    <x v="1"/>
    <x v="32"/>
    <x v="3608"/>
    <x v="1331"/>
  </r>
  <r>
    <x v="3639"/>
    <x v="1156"/>
    <x v="759"/>
    <x v="759"/>
    <x v="1"/>
    <x v="458"/>
    <x v="3"/>
    <x v="2"/>
    <x v="3506"/>
    <x v="15"/>
    <x v="1"/>
    <x v="1"/>
    <x v="16"/>
    <x v="3609"/>
    <x v="3599"/>
  </r>
  <r>
    <x v="3640"/>
    <x v="1156"/>
    <x v="469"/>
    <x v="469"/>
    <x v="1"/>
    <x v="291"/>
    <x v="1"/>
    <x v="3"/>
    <x v="309"/>
    <x v="4"/>
    <x v="1"/>
    <x v="1"/>
    <x v="31"/>
    <x v="3610"/>
    <x v="3600"/>
  </r>
  <r>
    <x v="3641"/>
    <x v="1156"/>
    <x v="503"/>
    <x v="503"/>
    <x v="1"/>
    <x v="308"/>
    <x v="0"/>
    <x v="4"/>
    <x v="3507"/>
    <x v="14"/>
    <x v="1"/>
    <x v="1"/>
    <x v="12"/>
    <x v="3611"/>
    <x v="3601"/>
  </r>
  <r>
    <x v="3642"/>
    <x v="1156"/>
    <x v="199"/>
    <x v="199"/>
    <x v="0"/>
    <x v="129"/>
    <x v="1"/>
    <x v="1"/>
    <x v="3508"/>
    <x v="33"/>
    <x v="1"/>
    <x v="2"/>
    <x v="7"/>
    <x v="3612"/>
    <x v="3602"/>
  </r>
  <r>
    <x v="3643"/>
    <x v="1157"/>
    <x v="750"/>
    <x v="750"/>
    <x v="0"/>
    <x v="454"/>
    <x v="2"/>
    <x v="5"/>
    <x v="3509"/>
    <x v="29"/>
    <x v="2"/>
    <x v="1"/>
    <x v="20"/>
    <x v="3613"/>
    <x v="3603"/>
  </r>
  <r>
    <x v="3644"/>
    <x v="1157"/>
    <x v="433"/>
    <x v="433"/>
    <x v="1"/>
    <x v="268"/>
    <x v="2"/>
    <x v="4"/>
    <x v="3510"/>
    <x v="7"/>
    <x v="1"/>
    <x v="2"/>
    <x v="24"/>
    <x v="3614"/>
    <x v="3604"/>
  </r>
  <r>
    <x v="3645"/>
    <x v="1157"/>
    <x v="194"/>
    <x v="194"/>
    <x v="1"/>
    <x v="9"/>
    <x v="1"/>
    <x v="1"/>
    <x v="3511"/>
    <x v="6"/>
    <x v="1"/>
    <x v="1"/>
    <x v="33"/>
    <x v="3615"/>
    <x v="3605"/>
  </r>
  <r>
    <x v="3646"/>
    <x v="1157"/>
    <x v="441"/>
    <x v="441"/>
    <x v="1"/>
    <x v="274"/>
    <x v="1"/>
    <x v="3"/>
    <x v="3512"/>
    <x v="30"/>
    <x v="2"/>
    <x v="2"/>
    <x v="8"/>
    <x v="3616"/>
    <x v="3606"/>
  </r>
  <r>
    <x v="3647"/>
    <x v="1157"/>
    <x v="905"/>
    <x v="905"/>
    <x v="1"/>
    <x v="533"/>
    <x v="2"/>
    <x v="1"/>
    <x v="3513"/>
    <x v="2"/>
    <x v="1"/>
    <x v="1"/>
    <x v="32"/>
    <x v="3617"/>
    <x v="3607"/>
  </r>
  <r>
    <x v="3648"/>
    <x v="1158"/>
    <x v="362"/>
    <x v="362"/>
    <x v="0"/>
    <x v="2"/>
    <x v="2"/>
    <x v="0"/>
    <x v="3514"/>
    <x v="6"/>
    <x v="1"/>
    <x v="2"/>
    <x v="35"/>
    <x v="3618"/>
    <x v="3608"/>
  </r>
  <r>
    <x v="3649"/>
    <x v="1158"/>
    <x v="154"/>
    <x v="154"/>
    <x v="0"/>
    <x v="5"/>
    <x v="1"/>
    <x v="2"/>
    <x v="3515"/>
    <x v="0"/>
    <x v="2"/>
    <x v="0"/>
    <x v="0"/>
    <x v="3619"/>
    <x v="3609"/>
  </r>
  <r>
    <x v="3650"/>
    <x v="1158"/>
    <x v="598"/>
    <x v="598"/>
    <x v="1"/>
    <x v="367"/>
    <x v="3"/>
    <x v="2"/>
    <x v="3516"/>
    <x v="25"/>
    <x v="2"/>
    <x v="1"/>
    <x v="10"/>
    <x v="3620"/>
    <x v="3610"/>
  </r>
  <r>
    <x v="3651"/>
    <x v="1159"/>
    <x v="750"/>
    <x v="750"/>
    <x v="0"/>
    <x v="454"/>
    <x v="2"/>
    <x v="2"/>
    <x v="3517"/>
    <x v="7"/>
    <x v="1"/>
    <x v="1"/>
    <x v="20"/>
    <x v="3621"/>
    <x v="3611"/>
  </r>
  <r>
    <x v="3652"/>
    <x v="1159"/>
    <x v="159"/>
    <x v="159"/>
    <x v="1"/>
    <x v="105"/>
    <x v="2"/>
    <x v="4"/>
    <x v="3518"/>
    <x v="1"/>
    <x v="1"/>
    <x v="2"/>
    <x v="17"/>
    <x v="3622"/>
    <x v="3612"/>
  </r>
  <r>
    <x v="3653"/>
    <x v="1160"/>
    <x v="971"/>
    <x v="971"/>
    <x v="0"/>
    <x v="566"/>
    <x v="1"/>
    <x v="4"/>
    <x v="3519"/>
    <x v="24"/>
    <x v="1"/>
    <x v="2"/>
    <x v="38"/>
    <x v="3623"/>
    <x v="3613"/>
  </r>
  <r>
    <x v="3654"/>
    <x v="1160"/>
    <x v="481"/>
    <x v="481"/>
    <x v="1"/>
    <x v="296"/>
    <x v="2"/>
    <x v="5"/>
    <x v="2703"/>
    <x v="14"/>
    <x v="0"/>
    <x v="0"/>
    <x v="30"/>
    <x v="3624"/>
    <x v="3614"/>
  </r>
  <r>
    <x v="3655"/>
    <x v="1160"/>
    <x v="528"/>
    <x v="528"/>
    <x v="0"/>
    <x v="322"/>
    <x v="1"/>
    <x v="4"/>
    <x v="3520"/>
    <x v="9"/>
    <x v="2"/>
    <x v="1"/>
    <x v="16"/>
    <x v="3625"/>
    <x v="3615"/>
  </r>
  <r>
    <x v="3656"/>
    <x v="1161"/>
    <x v="958"/>
    <x v="958"/>
    <x v="1"/>
    <x v="48"/>
    <x v="2"/>
    <x v="6"/>
    <x v="3521"/>
    <x v="17"/>
    <x v="2"/>
    <x v="1"/>
    <x v="6"/>
    <x v="3626"/>
    <x v="3616"/>
  </r>
  <r>
    <x v="3657"/>
    <x v="1162"/>
    <x v="583"/>
    <x v="583"/>
    <x v="0"/>
    <x v="358"/>
    <x v="0"/>
    <x v="6"/>
    <x v="3522"/>
    <x v="3"/>
    <x v="1"/>
    <x v="2"/>
    <x v="15"/>
    <x v="3627"/>
    <x v="3617"/>
  </r>
  <r>
    <x v="3658"/>
    <x v="1162"/>
    <x v="467"/>
    <x v="467"/>
    <x v="0"/>
    <x v="289"/>
    <x v="3"/>
    <x v="0"/>
    <x v="3523"/>
    <x v="5"/>
    <x v="2"/>
    <x v="1"/>
    <x v="31"/>
    <x v="3628"/>
    <x v="3618"/>
  </r>
  <r>
    <x v="3659"/>
    <x v="1162"/>
    <x v="943"/>
    <x v="943"/>
    <x v="0"/>
    <x v="9"/>
    <x v="1"/>
    <x v="2"/>
    <x v="3524"/>
    <x v="6"/>
    <x v="2"/>
    <x v="1"/>
    <x v="25"/>
    <x v="3629"/>
    <x v="3619"/>
  </r>
  <r>
    <x v="3660"/>
    <x v="1163"/>
    <x v="610"/>
    <x v="610"/>
    <x v="1"/>
    <x v="376"/>
    <x v="1"/>
    <x v="2"/>
    <x v="3525"/>
    <x v="15"/>
    <x v="0"/>
    <x v="2"/>
    <x v="8"/>
    <x v="3630"/>
    <x v="3620"/>
  </r>
  <r>
    <x v="3661"/>
    <x v="1163"/>
    <x v="633"/>
    <x v="633"/>
    <x v="0"/>
    <x v="386"/>
    <x v="1"/>
    <x v="6"/>
    <x v="3526"/>
    <x v="7"/>
    <x v="0"/>
    <x v="2"/>
    <x v="35"/>
    <x v="3631"/>
    <x v="3461"/>
  </r>
  <r>
    <x v="3662"/>
    <x v="1163"/>
    <x v="371"/>
    <x v="371"/>
    <x v="0"/>
    <x v="9"/>
    <x v="2"/>
    <x v="4"/>
    <x v="3527"/>
    <x v="26"/>
    <x v="2"/>
    <x v="1"/>
    <x v="37"/>
    <x v="3632"/>
    <x v="3621"/>
  </r>
  <r>
    <x v="3663"/>
    <x v="1163"/>
    <x v="641"/>
    <x v="641"/>
    <x v="0"/>
    <x v="391"/>
    <x v="1"/>
    <x v="6"/>
    <x v="3528"/>
    <x v="23"/>
    <x v="1"/>
    <x v="1"/>
    <x v="31"/>
    <x v="3633"/>
    <x v="3622"/>
  </r>
  <r>
    <x v="3664"/>
    <x v="1163"/>
    <x v="675"/>
    <x v="675"/>
    <x v="0"/>
    <x v="5"/>
    <x v="1"/>
    <x v="6"/>
    <x v="62"/>
    <x v="18"/>
    <x v="1"/>
    <x v="1"/>
    <x v="33"/>
    <x v="3634"/>
    <x v="3623"/>
  </r>
  <r>
    <x v="3665"/>
    <x v="1163"/>
    <x v="450"/>
    <x v="450"/>
    <x v="0"/>
    <x v="5"/>
    <x v="0"/>
    <x v="4"/>
    <x v="3529"/>
    <x v="32"/>
    <x v="0"/>
    <x v="2"/>
    <x v="38"/>
    <x v="3635"/>
    <x v="3624"/>
  </r>
  <r>
    <x v="3666"/>
    <x v="1164"/>
    <x v="972"/>
    <x v="972"/>
    <x v="1"/>
    <x v="567"/>
    <x v="1"/>
    <x v="1"/>
    <x v="3530"/>
    <x v="4"/>
    <x v="1"/>
    <x v="1"/>
    <x v="6"/>
    <x v="3636"/>
    <x v="3625"/>
  </r>
  <r>
    <x v="3667"/>
    <x v="1164"/>
    <x v="766"/>
    <x v="766"/>
    <x v="0"/>
    <x v="5"/>
    <x v="2"/>
    <x v="0"/>
    <x v="3531"/>
    <x v="24"/>
    <x v="2"/>
    <x v="2"/>
    <x v="15"/>
    <x v="3637"/>
    <x v="3626"/>
  </r>
  <r>
    <x v="3668"/>
    <x v="1164"/>
    <x v="207"/>
    <x v="207"/>
    <x v="1"/>
    <x v="135"/>
    <x v="1"/>
    <x v="2"/>
    <x v="3532"/>
    <x v="16"/>
    <x v="1"/>
    <x v="2"/>
    <x v="40"/>
    <x v="3638"/>
    <x v="3627"/>
  </r>
  <r>
    <x v="3669"/>
    <x v="1164"/>
    <x v="483"/>
    <x v="483"/>
    <x v="1"/>
    <x v="58"/>
    <x v="2"/>
    <x v="6"/>
    <x v="3533"/>
    <x v="4"/>
    <x v="0"/>
    <x v="2"/>
    <x v="24"/>
    <x v="3639"/>
    <x v="3628"/>
  </r>
  <r>
    <x v="3670"/>
    <x v="1165"/>
    <x v="300"/>
    <x v="300"/>
    <x v="1"/>
    <x v="0"/>
    <x v="2"/>
    <x v="2"/>
    <x v="3534"/>
    <x v="16"/>
    <x v="1"/>
    <x v="2"/>
    <x v="7"/>
    <x v="3640"/>
    <x v="3629"/>
  </r>
  <r>
    <x v="3671"/>
    <x v="1166"/>
    <x v="841"/>
    <x v="841"/>
    <x v="0"/>
    <x v="502"/>
    <x v="1"/>
    <x v="5"/>
    <x v="3535"/>
    <x v="22"/>
    <x v="1"/>
    <x v="2"/>
    <x v="17"/>
    <x v="3641"/>
    <x v="3630"/>
  </r>
  <r>
    <x v="3672"/>
    <x v="1166"/>
    <x v="268"/>
    <x v="268"/>
    <x v="0"/>
    <x v="103"/>
    <x v="1"/>
    <x v="6"/>
    <x v="3536"/>
    <x v="15"/>
    <x v="1"/>
    <x v="1"/>
    <x v="31"/>
    <x v="3642"/>
    <x v="3631"/>
  </r>
  <r>
    <x v="3673"/>
    <x v="1167"/>
    <x v="622"/>
    <x v="622"/>
    <x v="1"/>
    <x v="9"/>
    <x v="3"/>
    <x v="2"/>
    <x v="3537"/>
    <x v="23"/>
    <x v="0"/>
    <x v="1"/>
    <x v="2"/>
    <x v="3643"/>
    <x v="3632"/>
  </r>
  <r>
    <x v="3674"/>
    <x v="1168"/>
    <x v="54"/>
    <x v="54"/>
    <x v="1"/>
    <x v="43"/>
    <x v="3"/>
    <x v="6"/>
    <x v="3538"/>
    <x v="27"/>
    <x v="1"/>
    <x v="0"/>
    <x v="30"/>
    <x v="3644"/>
    <x v="3633"/>
  </r>
  <r>
    <x v="3675"/>
    <x v="1169"/>
    <x v="451"/>
    <x v="451"/>
    <x v="1"/>
    <x v="280"/>
    <x v="3"/>
    <x v="1"/>
    <x v="3539"/>
    <x v="24"/>
    <x v="1"/>
    <x v="2"/>
    <x v="4"/>
    <x v="3645"/>
    <x v="3634"/>
  </r>
  <r>
    <x v="3676"/>
    <x v="1169"/>
    <x v="206"/>
    <x v="206"/>
    <x v="0"/>
    <x v="134"/>
    <x v="2"/>
    <x v="6"/>
    <x v="3540"/>
    <x v="11"/>
    <x v="1"/>
    <x v="1"/>
    <x v="16"/>
    <x v="3646"/>
    <x v="3635"/>
  </r>
  <r>
    <x v="3677"/>
    <x v="1169"/>
    <x v="611"/>
    <x v="611"/>
    <x v="0"/>
    <x v="377"/>
    <x v="2"/>
    <x v="0"/>
    <x v="3541"/>
    <x v="14"/>
    <x v="2"/>
    <x v="2"/>
    <x v="7"/>
    <x v="3647"/>
    <x v="3636"/>
  </r>
  <r>
    <x v="3678"/>
    <x v="1169"/>
    <x v="957"/>
    <x v="957"/>
    <x v="1"/>
    <x v="9"/>
    <x v="1"/>
    <x v="1"/>
    <x v="3542"/>
    <x v="22"/>
    <x v="0"/>
    <x v="2"/>
    <x v="38"/>
    <x v="3648"/>
    <x v="3637"/>
  </r>
  <r>
    <x v="3679"/>
    <x v="1170"/>
    <x v="98"/>
    <x v="98"/>
    <x v="1"/>
    <x v="71"/>
    <x v="1"/>
    <x v="1"/>
    <x v="3543"/>
    <x v="5"/>
    <x v="2"/>
    <x v="2"/>
    <x v="11"/>
    <x v="3030"/>
    <x v="3638"/>
  </r>
  <r>
    <x v="3680"/>
    <x v="1170"/>
    <x v="477"/>
    <x v="477"/>
    <x v="1"/>
    <x v="2"/>
    <x v="2"/>
    <x v="0"/>
    <x v="3544"/>
    <x v="19"/>
    <x v="1"/>
    <x v="2"/>
    <x v="17"/>
    <x v="3649"/>
    <x v="3639"/>
  </r>
  <r>
    <x v="3681"/>
    <x v="1170"/>
    <x v="215"/>
    <x v="215"/>
    <x v="0"/>
    <x v="9"/>
    <x v="0"/>
    <x v="6"/>
    <x v="3545"/>
    <x v="5"/>
    <x v="1"/>
    <x v="2"/>
    <x v="34"/>
    <x v="3650"/>
    <x v="3640"/>
  </r>
  <r>
    <x v="3682"/>
    <x v="1171"/>
    <x v="751"/>
    <x v="751"/>
    <x v="1"/>
    <x v="455"/>
    <x v="0"/>
    <x v="3"/>
    <x v="3546"/>
    <x v="0"/>
    <x v="1"/>
    <x v="1"/>
    <x v="1"/>
    <x v="3651"/>
    <x v="3641"/>
  </r>
  <r>
    <x v="3683"/>
    <x v="1171"/>
    <x v="810"/>
    <x v="810"/>
    <x v="1"/>
    <x v="488"/>
    <x v="1"/>
    <x v="0"/>
    <x v="3547"/>
    <x v="7"/>
    <x v="2"/>
    <x v="1"/>
    <x v="12"/>
    <x v="3652"/>
    <x v="3642"/>
  </r>
  <r>
    <x v="3684"/>
    <x v="1171"/>
    <x v="497"/>
    <x v="497"/>
    <x v="0"/>
    <x v="304"/>
    <x v="1"/>
    <x v="6"/>
    <x v="3548"/>
    <x v="4"/>
    <x v="1"/>
    <x v="2"/>
    <x v="39"/>
    <x v="3653"/>
    <x v="3643"/>
  </r>
  <r>
    <x v="3685"/>
    <x v="1172"/>
    <x v="125"/>
    <x v="125"/>
    <x v="1"/>
    <x v="88"/>
    <x v="3"/>
    <x v="2"/>
    <x v="3549"/>
    <x v="21"/>
    <x v="2"/>
    <x v="1"/>
    <x v="37"/>
    <x v="3654"/>
    <x v="3644"/>
  </r>
  <r>
    <x v="3686"/>
    <x v="1173"/>
    <x v="459"/>
    <x v="459"/>
    <x v="0"/>
    <x v="284"/>
    <x v="3"/>
    <x v="5"/>
    <x v="3550"/>
    <x v="18"/>
    <x v="1"/>
    <x v="0"/>
    <x v="28"/>
    <x v="3655"/>
    <x v="3645"/>
  </r>
  <r>
    <x v="3687"/>
    <x v="1173"/>
    <x v="735"/>
    <x v="735"/>
    <x v="1"/>
    <x v="0"/>
    <x v="2"/>
    <x v="0"/>
    <x v="3551"/>
    <x v="32"/>
    <x v="0"/>
    <x v="1"/>
    <x v="12"/>
    <x v="3656"/>
    <x v="3646"/>
  </r>
  <r>
    <x v="3688"/>
    <x v="1173"/>
    <x v="306"/>
    <x v="306"/>
    <x v="1"/>
    <x v="48"/>
    <x v="0"/>
    <x v="1"/>
    <x v="3552"/>
    <x v="9"/>
    <x v="0"/>
    <x v="2"/>
    <x v="5"/>
    <x v="3657"/>
    <x v="3647"/>
  </r>
  <r>
    <x v="3689"/>
    <x v="1173"/>
    <x v="675"/>
    <x v="675"/>
    <x v="0"/>
    <x v="5"/>
    <x v="2"/>
    <x v="2"/>
    <x v="3553"/>
    <x v="19"/>
    <x v="0"/>
    <x v="2"/>
    <x v="38"/>
    <x v="3658"/>
    <x v="3648"/>
  </r>
  <r>
    <x v="3690"/>
    <x v="1174"/>
    <x v="164"/>
    <x v="164"/>
    <x v="1"/>
    <x v="109"/>
    <x v="2"/>
    <x v="6"/>
    <x v="3554"/>
    <x v="0"/>
    <x v="2"/>
    <x v="2"/>
    <x v="22"/>
    <x v="3659"/>
    <x v="3649"/>
  </r>
  <r>
    <x v="3691"/>
    <x v="1174"/>
    <x v="713"/>
    <x v="713"/>
    <x v="1"/>
    <x v="434"/>
    <x v="2"/>
    <x v="0"/>
    <x v="1674"/>
    <x v="34"/>
    <x v="2"/>
    <x v="1"/>
    <x v="14"/>
    <x v="3660"/>
    <x v="1695"/>
  </r>
  <r>
    <x v="3692"/>
    <x v="1174"/>
    <x v="973"/>
    <x v="973"/>
    <x v="1"/>
    <x v="568"/>
    <x v="1"/>
    <x v="6"/>
    <x v="3555"/>
    <x v="5"/>
    <x v="2"/>
    <x v="1"/>
    <x v="14"/>
    <x v="3661"/>
    <x v="3650"/>
  </r>
  <r>
    <x v="3693"/>
    <x v="1175"/>
    <x v="817"/>
    <x v="817"/>
    <x v="0"/>
    <x v="9"/>
    <x v="2"/>
    <x v="4"/>
    <x v="3556"/>
    <x v="9"/>
    <x v="1"/>
    <x v="1"/>
    <x v="31"/>
    <x v="3662"/>
    <x v="3651"/>
  </r>
  <r>
    <x v="3694"/>
    <x v="1176"/>
    <x v="850"/>
    <x v="850"/>
    <x v="0"/>
    <x v="506"/>
    <x v="2"/>
    <x v="1"/>
    <x v="3557"/>
    <x v="16"/>
    <x v="2"/>
    <x v="2"/>
    <x v="13"/>
    <x v="3663"/>
    <x v="3652"/>
  </r>
  <r>
    <x v="3695"/>
    <x v="1176"/>
    <x v="891"/>
    <x v="891"/>
    <x v="0"/>
    <x v="5"/>
    <x v="2"/>
    <x v="6"/>
    <x v="3558"/>
    <x v="25"/>
    <x v="2"/>
    <x v="1"/>
    <x v="18"/>
    <x v="3664"/>
    <x v="3653"/>
  </r>
  <r>
    <x v="3696"/>
    <x v="1176"/>
    <x v="807"/>
    <x v="807"/>
    <x v="1"/>
    <x v="486"/>
    <x v="1"/>
    <x v="6"/>
    <x v="3559"/>
    <x v="2"/>
    <x v="1"/>
    <x v="2"/>
    <x v="35"/>
    <x v="3665"/>
    <x v="3654"/>
  </r>
  <r>
    <x v="3697"/>
    <x v="1176"/>
    <x v="974"/>
    <x v="974"/>
    <x v="0"/>
    <x v="0"/>
    <x v="1"/>
    <x v="2"/>
    <x v="3560"/>
    <x v="5"/>
    <x v="1"/>
    <x v="1"/>
    <x v="12"/>
    <x v="3666"/>
    <x v="3655"/>
  </r>
  <r>
    <x v="3698"/>
    <x v="1177"/>
    <x v="61"/>
    <x v="61"/>
    <x v="1"/>
    <x v="49"/>
    <x v="3"/>
    <x v="2"/>
    <x v="3252"/>
    <x v="12"/>
    <x v="2"/>
    <x v="2"/>
    <x v="11"/>
    <x v="3667"/>
    <x v="3656"/>
  </r>
  <r>
    <x v="3699"/>
    <x v="1177"/>
    <x v="822"/>
    <x v="822"/>
    <x v="1"/>
    <x v="5"/>
    <x v="3"/>
    <x v="0"/>
    <x v="3561"/>
    <x v="14"/>
    <x v="2"/>
    <x v="1"/>
    <x v="32"/>
    <x v="3668"/>
    <x v="3657"/>
  </r>
  <r>
    <x v="3700"/>
    <x v="1177"/>
    <x v="87"/>
    <x v="87"/>
    <x v="1"/>
    <x v="67"/>
    <x v="3"/>
    <x v="3"/>
    <x v="3562"/>
    <x v="26"/>
    <x v="2"/>
    <x v="2"/>
    <x v="26"/>
    <x v="3669"/>
    <x v="3658"/>
  </r>
  <r>
    <x v="3701"/>
    <x v="1178"/>
    <x v="701"/>
    <x v="701"/>
    <x v="1"/>
    <x v="427"/>
    <x v="1"/>
    <x v="3"/>
    <x v="3563"/>
    <x v="1"/>
    <x v="2"/>
    <x v="2"/>
    <x v="24"/>
    <x v="3670"/>
    <x v="3659"/>
  </r>
  <r>
    <x v="3702"/>
    <x v="1178"/>
    <x v="533"/>
    <x v="533"/>
    <x v="0"/>
    <x v="9"/>
    <x v="1"/>
    <x v="2"/>
    <x v="3564"/>
    <x v="28"/>
    <x v="2"/>
    <x v="2"/>
    <x v="7"/>
    <x v="3671"/>
    <x v="3660"/>
  </r>
  <r>
    <x v="3703"/>
    <x v="1179"/>
    <x v="585"/>
    <x v="585"/>
    <x v="1"/>
    <x v="359"/>
    <x v="1"/>
    <x v="5"/>
    <x v="3565"/>
    <x v="6"/>
    <x v="2"/>
    <x v="2"/>
    <x v="17"/>
    <x v="3672"/>
    <x v="3661"/>
  </r>
  <r>
    <x v="3704"/>
    <x v="1179"/>
    <x v="224"/>
    <x v="224"/>
    <x v="1"/>
    <x v="149"/>
    <x v="1"/>
    <x v="4"/>
    <x v="3566"/>
    <x v="12"/>
    <x v="1"/>
    <x v="1"/>
    <x v="18"/>
    <x v="3673"/>
    <x v="3662"/>
  </r>
  <r>
    <x v="3705"/>
    <x v="1179"/>
    <x v="36"/>
    <x v="36"/>
    <x v="1"/>
    <x v="26"/>
    <x v="1"/>
    <x v="3"/>
    <x v="3567"/>
    <x v="4"/>
    <x v="2"/>
    <x v="0"/>
    <x v="30"/>
    <x v="3674"/>
    <x v="3663"/>
  </r>
  <r>
    <x v="3706"/>
    <x v="1179"/>
    <x v="293"/>
    <x v="293"/>
    <x v="1"/>
    <x v="5"/>
    <x v="2"/>
    <x v="0"/>
    <x v="3568"/>
    <x v="2"/>
    <x v="2"/>
    <x v="2"/>
    <x v="3"/>
    <x v="3675"/>
    <x v="3664"/>
  </r>
  <r>
    <x v="3707"/>
    <x v="1179"/>
    <x v="471"/>
    <x v="471"/>
    <x v="0"/>
    <x v="292"/>
    <x v="2"/>
    <x v="4"/>
    <x v="3569"/>
    <x v="21"/>
    <x v="2"/>
    <x v="2"/>
    <x v="24"/>
    <x v="3676"/>
    <x v="3665"/>
  </r>
  <r>
    <x v="3708"/>
    <x v="1179"/>
    <x v="620"/>
    <x v="620"/>
    <x v="1"/>
    <x v="9"/>
    <x v="3"/>
    <x v="6"/>
    <x v="3570"/>
    <x v="15"/>
    <x v="0"/>
    <x v="1"/>
    <x v="27"/>
    <x v="3677"/>
    <x v="3666"/>
  </r>
  <r>
    <x v="3709"/>
    <x v="1180"/>
    <x v="906"/>
    <x v="906"/>
    <x v="0"/>
    <x v="0"/>
    <x v="0"/>
    <x v="5"/>
    <x v="3571"/>
    <x v="30"/>
    <x v="0"/>
    <x v="2"/>
    <x v="23"/>
    <x v="3678"/>
    <x v="3667"/>
  </r>
  <r>
    <x v="3710"/>
    <x v="1180"/>
    <x v="209"/>
    <x v="209"/>
    <x v="0"/>
    <x v="137"/>
    <x v="2"/>
    <x v="3"/>
    <x v="3572"/>
    <x v="27"/>
    <x v="2"/>
    <x v="1"/>
    <x v="2"/>
    <x v="3679"/>
    <x v="3668"/>
  </r>
  <r>
    <x v="3711"/>
    <x v="1181"/>
    <x v="209"/>
    <x v="209"/>
    <x v="0"/>
    <x v="137"/>
    <x v="0"/>
    <x v="0"/>
    <x v="3573"/>
    <x v="24"/>
    <x v="1"/>
    <x v="2"/>
    <x v="36"/>
    <x v="3680"/>
    <x v="3669"/>
  </r>
  <r>
    <x v="3712"/>
    <x v="1181"/>
    <x v="390"/>
    <x v="390"/>
    <x v="0"/>
    <x v="242"/>
    <x v="0"/>
    <x v="1"/>
    <x v="3574"/>
    <x v="8"/>
    <x v="1"/>
    <x v="1"/>
    <x v="14"/>
    <x v="3681"/>
    <x v="3670"/>
  </r>
  <r>
    <x v="3713"/>
    <x v="1181"/>
    <x v="448"/>
    <x v="448"/>
    <x v="1"/>
    <x v="48"/>
    <x v="1"/>
    <x v="5"/>
    <x v="3575"/>
    <x v="14"/>
    <x v="0"/>
    <x v="2"/>
    <x v="39"/>
    <x v="3682"/>
    <x v="3671"/>
  </r>
  <r>
    <x v="3714"/>
    <x v="1181"/>
    <x v="513"/>
    <x v="513"/>
    <x v="0"/>
    <x v="2"/>
    <x v="1"/>
    <x v="6"/>
    <x v="3576"/>
    <x v="25"/>
    <x v="2"/>
    <x v="2"/>
    <x v="24"/>
    <x v="3683"/>
    <x v="3672"/>
  </r>
  <r>
    <x v="3715"/>
    <x v="1182"/>
    <x v="781"/>
    <x v="781"/>
    <x v="1"/>
    <x v="469"/>
    <x v="0"/>
    <x v="6"/>
    <x v="3577"/>
    <x v="6"/>
    <x v="1"/>
    <x v="1"/>
    <x v="10"/>
    <x v="3684"/>
    <x v="3673"/>
  </r>
  <r>
    <x v="3716"/>
    <x v="1182"/>
    <x v="718"/>
    <x v="718"/>
    <x v="0"/>
    <x v="437"/>
    <x v="2"/>
    <x v="1"/>
    <x v="3578"/>
    <x v="19"/>
    <x v="1"/>
    <x v="0"/>
    <x v="9"/>
    <x v="3685"/>
    <x v="3674"/>
  </r>
  <r>
    <x v="3717"/>
    <x v="1182"/>
    <x v="975"/>
    <x v="975"/>
    <x v="0"/>
    <x v="0"/>
    <x v="0"/>
    <x v="3"/>
    <x v="3579"/>
    <x v="18"/>
    <x v="1"/>
    <x v="1"/>
    <x v="31"/>
    <x v="3686"/>
    <x v="3675"/>
  </r>
  <r>
    <x v="3718"/>
    <x v="1183"/>
    <x v="626"/>
    <x v="626"/>
    <x v="0"/>
    <x v="382"/>
    <x v="2"/>
    <x v="1"/>
    <x v="3580"/>
    <x v="23"/>
    <x v="2"/>
    <x v="1"/>
    <x v="6"/>
    <x v="2931"/>
    <x v="3676"/>
  </r>
  <r>
    <x v="3719"/>
    <x v="1183"/>
    <x v="781"/>
    <x v="781"/>
    <x v="1"/>
    <x v="469"/>
    <x v="1"/>
    <x v="3"/>
    <x v="3581"/>
    <x v="1"/>
    <x v="1"/>
    <x v="2"/>
    <x v="7"/>
    <x v="3687"/>
    <x v="3677"/>
  </r>
  <r>
    <x v="3720"/>
    <x v="1183"/>
    <x v="754"/>
    <x v="754"/>
    <x v="0"/>
    <x v="117"/>
    <x v="1"/>
    <x v="5"/>
    <x v="3582"/>
    <x v="18"/>
    <x v="2"/>
    <x v="2"/>
    <x v="26"/>
    <x v="3688"/>
    <x v="3678"/>
  </r>
  <r>
    <x v="3721"/>
    <x v="1184"/>
    <x v="68"/>
    <x v="68"/>
    <x v="0"/>
    <x v="55"/>
    <x v="3"/>
    <x v="6"/>
    <x v="3583"/>
    <x v="2"/>
    <x v="2"/>
    <x v="2"/>
    <x v="38"/>
    <x v="3689"/>
    <x v="3679"/>
  </r>
  <r>
    <x v="3722"/>
    <x v="1184"/>
    <x v="33"/>
    <x v="33"/>
    <x v="0"/>
    <x v="25"/>
    <x v="2"/>
    <x v="3"/>
    <x v="3584"/>
    <x v="29"/>
    <x v="2"/>
    <x v="1"/>
    <x v="20"/>
    <x v="3690"/>
    <x v="3680"/>
  </r>
  <r>
    <x v="3723"/>
    <x v="1185"/>
    <x v="450"/>
    <x v="450"/>
    <x v="0"/>
    <x v="5"/>
    <x v="2"/>
    <x v="3"/>
    <x v="3585"/>
    <x v="30"/>
    <x v="1"/>
    <x v="1"/>
    <x v="20"/>
    <x v="3691"/>
    <x v="3681"/>
  </r>
  <r>
    <x v="3724"/>
    <x v="1185"/>
    <x v="163"/>
    <x v="163"/>
    <x v="0"/>
    <x v="108"/>
    <x v="3"/>
    <x v="2"/>
    <x v="3586"/>
    <x v="6"/>
    <x v="2"/>
    <x v="1"/>
    <x v="37"/>
    <x v="3692"/>
    <x v="3682"/>
  </r>
  <r>
    <x v="3725"/>
    <x v="1185"/>
    <x v="454"/>
    <x v="454"/>
    <x v="0"/>
    <x v="283"/>
    <x v="0"/>
    <x v="6"/>
    <x v="3587"/>
    <x v="23"/>
    <x v="0"/>
    <x v="1"/>
    <x v="18"/>
    <x v="3693"/>
    <x v="3683"/>
  </r>
  <r>
    <x v="3726"/>
    <x v="1186"/>
    <x v="282"/>
    <x v="282"/>
    <x v="1"/>
    <x v="48"/>
    <x v="2"/>
    <x v="4"/>
    <x v="3412"/>
    <x v="32"/>
    <x v="2"/>
    <x v="0"/>
    <x v="9"/>
    <x v="3694"/>
    <x v="3684"/>
  </r>
  <r>
    <x v="3727"/>
    <x v="1186"/>
    <x v="35"/>
    <x v="35"/>
    <x v="0"/>
    <x v="16"/>
    <x v="2"/>
    <x v="0"/>
    <x v="3588"/>
    <x v="27"/>
    <x v="1"/>
    <x v="1"/>
    <x v="12"/>
    <x v="3695"/>
    <x v="3685"/>
  </r>
  <r>
    <x v="3728"/>
    <x v="1186"/>
    <x v="603"/>
    <x v="603"/>
    <x v="0"/>
    <x v="371"/>
    <x v="2"/>
    <x v="4"/>
    <x v="781"/>
    <x v="24"/>
    <x v="1"/>
    <x v="2"/>
    <x v="22"/>
    <x v="3696"/>
    <x v="3686"/>
  </r>
  <r>
    <x v="3729"/>
    <x v="1187"/>
    <x v="318"/>
    <x v="318"/>
    <x v="1"/>
    <x v="9"/>
    <x v="2"/>
    <x v="4"/>
    <x v="3589"/>
    <x v="25"/>
    <x v="1"/>
    <x v="2"/>
    <x v="23"/>
    <x v="3697"/>
    <x v="3687"/>
  </r>
  <r>
    <x v="3730"/>
    <x v="1187"/>
    <x v="560"/>
    <x v="560"/>
    <x v="0"/>
    <x v="342"/>
    <x v="1"/>
    <x v="2"/>
    <x v="3590"/>
    <x v="22"/>
    <x v="1"/>
    <x v="2"/>
    <x v="7"/>
    <x v="3698"/>
    <x v="3688"/>
  </r>
  <r>
    <x v="3731"/>
    <x v="1188"/>
    <x v="675"/>
    <x v="675"/>
    <x v="0"/>
    <x v="5"/>
    <x v="2"/>
    <x v="4"/>
    <x v="3591"/>
    <x v="14"/>
    <x v="2"/>
    <x v="2"/>
    <x v="11"/>
    <x v="3699"/>
    <x v="3689"/>
  </r>
  <r>
    <x v="3732"/>
    <x v="1188"/>
    <x v="662"/>
    <x v="662"/>
    <x v="0"/>
    <x v="405"/>
    <x v="2"/>
    <x v="5"/>
    <x v="3592"/>
    <x v="32"/>
    <x v="2"/>
    <x v="1"/>
    <x v="1"/>
    <x v="3700"/>
    <x v="3690"/>
  </r>
  <r>
    <x v="3733"/>
    <x v="1189"/>
    <x v="203"/>
    <x v="203"/>
    <x v="0"/>
    <x v="132"/>
    <x v="1"/>
    <x v="5"/>
    <x v="3593"/>
    <x v="32"/>
    <x v="0"/>
    <x v="2"/>
    <x v="22"/>
    <x v="3701"/>
    <x v="3691"/>
  </r>
  <r>
    <x v="3734"/>
    <x v="1189"/>
    <x v="608"/>
    <x v="608"/>
    <x v="1"/>
    <x v="374"/>
    <x v="1"/>
    <x v="1"/>
    <x v="3594"/>
    <x v="2"/>
    <x v="1"/>
    <x v="2"/>
    <x v="21"/>
    <x v="3702"/>
    <x v="3692"/>
  </r>
  <r>
    <x v="3735"/>
    <x v="1189"/>
    <x v="283"/>
    <x v="283"/>
    <x v="1"/>
    <x v="181"/>
    <x v="2"/>
    <x v="5"/>
    <x v="3595"/>
    <x v="16"/>
    <x v="1"/>
    <x v="2"/>
    <x v="21"/>
    <x v="3703"/>
    <x v="3693"/>
  </r>
  <r>
    <x v="3736"/>
    <x v="1189"/>
    <x v="270"/>
    <x v="270"/>
    <x v="0"/>
    <x v="48"/>
    <x v="0"/>
    <x v="6"/>
    <x v="3596"/>
    <x v="3"/>
    <x v="1"/>
    <x v="2"/>
    <x v="24"/>
    <x v="3704"/>
    <x v="3694"/>
  </r>
  <r>
    <x v="3737"/>
    <x v="1189"/>
    <x v="101"/>
    <x v="101"/>
    <x v="0"/>
    <x v="73"/>
    <x v="2"/>
    <x v="1"/>
    <x v="2764"/>
    <x v="10"/>
    <x v="1"/>
    <x v="1"/>
    <x v="25"/>
    <x v="3705"/>
    <x v="3695"/>
  </r>
  <r>
    <x v="3738"/>
    <x v="1190"/>
    <x v="600"/>
    <x v="600"/>
    <x v="0"/>
    <x v="369"/>
    <x v="3"/>
    <x v="1"/>
    <x v="3597"/>
    <x v="18"/>
    <x v="2"/>
    <x v="2"/>
    <x v="15"/>
    <x v="3706"/>
    <x v="3696"/>
  </r>
  <r>
    <x v="3739"/>
    <x v="1190"/>
    <x v="509"/>
    <x v="509"/>
    <x v="1"/>
    <x v="9"/>
    <x v="2"/>
    <x v="0"/>
    <x v="3598"/>
    <x v="14"/>
    <x v="0"/>
    <x v="1"/>
    <x v="25"/>
    <x v="3707"/>
    <x v="3697"/>
  </r>
  <r>
    <x v="3740"/>
    <x v="1190"/>
    <x v="915"/>
    <x v="915"/>
    <x v="1"/>
    <x v="537"/>
    <x v="0"/>
    <x v="3"/>
    <x v="3599"/>
    <x v="23"/>
    <x v="1"/>
    <x v="1"/>
    <x v="18"/>
    <x v="3708"/>
    <x v="3698"/>
  </r>
  <r>
    <x v="3741"/>
    <x v="1191"/>
    <x v="501"/>
    <x v="501"/>
    <x v="0"/>
    <x v="306"/>
    <x v="2"/>
    <x v="6"/>
    <x v="3600"/>
    <x v="13"/>
    <x v="1"/>
    <x v="2"/>
    <x v="23"/>
    <x v="3709"/>
    <x v="3699"/>
  </r>
  <r>
    <x v="3742"/>
    <x v="1191"/>
    <x v="722"/>
    <x v="722"/>
    <x v="1"/>
    <x v="48"/>
    <x v="3"/>
    <x v="5"/>
    <x v="3601"/>
    <x v="31"/>
    <x v="1"/>
    <x v="1"/>
    <x v="29"/>
    <x v="3710"/>
    <x v="3700"/>
  </r>
  <r>
    <x v="3743"/>
    <x v="1191"/>
    <x v="933"/>
    <x v="933"/>
    <x v="0"/>
    <x v="9"/>
    <x v="1"/>
    <x v="6"/>
    <x v="1681"/>
    <x v="21"/>
    <x v="2"/>
    <x v="2"/>
    <x v="23"/>
    <x v="3711"/>
    <x v="3701"/>
  </r>
  <r>
    <x v="3744"/>
    <x v="1192"/>
    <x v="625"/>
    <x v="625"/>
    <x v="1"/>
    <x v="381"/>
    <x v="3"/>
    <x v="6"/>
    <x v="3602"/>
    <x v="27"/>
    <x v="2"/>
    <x v="2"/>
    <x v="24"/>
    <x v="3712"/>
    <x v="3702"/>
  </r>
  <r>
    <x v="3745"/>
    <x v="1192"/>
    <x v="379"/>
    <x v="379"/>
    <x v="0"/>
    <x v="235"/>
    <x v="3"/>
    <x v="0"/>
    <x v="3603"/>
    <x v="21"/>
    <x v="2"/>
    <x v="2"/>
    <x v="38"/>
    <x v="3713"/>
    <x v="3703"/>
  </r>
  <r>
    <x v="3746"/>
    <x v="1192"/>
    <x v="890"/>
    <x v="890"/>
    <x v="1"/>
    <x v="58"/>
    <x v="2"/>
    <x v="5"/>
    <x v="3388"/>
    <x v="1"/>
    <x v="1"/>
    <x v="2"/>
    <x v="39"/>
    <x v="3714"/>
    <x v="3704"/>
  </r>
  <r>
    <x v="3747"/>
    <x v="1192"/>
    <x v="518"/>
    <x v="518"/>
    <x v="0"/>
    <x v="317"/>
    <x v="2"/>
    <x v="0"/>
    <x v="3604"/>
    <x v="19"/>
    <x v="2"/>
    <x v="1"/>
    <x v="27"/>
    <x v="3715"/>
    <x v="3705"/>
  </r>
  <r>
    <x v="3748"/>
    <x v="1192"/>
    <x v="530"/>
    <x v="530"/>
    <x v="0"/>
    <x v="9"/>
    <x v="0"/>
    <x v="3"/>
    <x v="577"/>
    <x v="12"/>
    <x v="2"/>
    <x v="1"/>
    <x v="33"/>
    <x v="3716"/>
    <x v="580"/>
  </r>
  <r>
    <x v="3749"/>
    <x v="1193"/>
    <x v="534"/>
    <x v="534"/>
    <x v="1"/>
    <x v="323"/>
    <x v="1"/>
    <x v="3"/>
    <x v="3605"/>
    <x v="15"/>
    <x v="2"/>
    <x v="2"/>
    <x v="23"/>
    <x v="3717"/>
    <x v="3706"/>
  </r>
  <r>
    <x v="3750"/>
    <x v="1193"/>
    <x v="900"/>
    <x v="900"/>
    <x v="0"/>
    <x v="0"/>
    <x v="2"/>
    <x v="4"/>
    <x v="3606"/>
    <x v="3"/>
    <x v="1"/>
    <x v="1"/>
    <x v="29"/>
    <x v="3718"/>
    <x v="3707"/>
  </r>
  <r>
    <x v="3751"/>
    <x v="1193"/>
    <x v="387"/>
    <x v="387"/>
    <x v="0"/>
    <x v="240"/>
    <x v="0"/>
    <x v="1"/>
    <x v="3607"/>
    <x v="26"/>
    <x v="1"/>
    <x v="2"/>
    <x v="22"/>
    <x v="3719"/>
    <x v="3708"/>
  </r>
  <r>
    <x v="3752"/>
    <x v="1193"/>
    <x v="243"/>
    <x v="243"/>
    <x v="1"/>
    <x v="159"/>
    <x v="1"/>
    <x v="1"/>
    <x v="3608"/>
    <x v="2"/>
    <x v="2"/>
    <x v="1"/>
    <x v="20"/>
    <x v="3720"/>
    <x v="3709"/>
  </r>
  <r>
    <x v="3753"/>
    <x v="1194"/>
    <x v="413"/>
    <x v="413"/>
    <x v="1"/>
    <x v="255"/>
    <x v="2"/>
    <x v="4"/>
    <x v="3609"/>
    <x v="11"/>
    <x v="1"/>
    <x v="2"/>
    <x v="26"/>
    <x v="3721"/>
    <x v="3710"/>
  </r>
  <r>
    <x v="3754"/>
    <x v="1194"/>
    <x v="443"/>
    <x v="443"/>
    <x v="0"/>
    <x v="276"/>
    <x v="0"/>
    <x v="3"/>
    <x v="3610"/>
    <x v="25"/>
    <x v="1"/>
    <x v="2"/>
    <x v="38"/>
    <x v="3722"/>
    <x v="3711"/>
  </r>
  <r>
    <x v="3755"/>
    <x v="1194"/>
    <x v="654"/>
    <x v="654"/>
    <x v="1"/>
    <x v="398"/>
    <x v="2"/>
    <x v="6"/>
    <x v="3611"/>
    <x v="26"/>
    <x v="0"/>
    <x v="2"/>
    <x v="5"/>
    <x v="3723"/>
    <x v="3712"/>
  </r>
  <r>
    <x v="3756"/>
    <x v="1194"/>
    <x v="391"/>
    <x v="391"/>
    <x v="1"/>
    <x v="243"/>
    <x v="3"/>
    <x v="0"/>
    <x v="3612"/>
    <x v="21"/>
    <x v="1"/>
    <x v="2"/>
    <x v="34"/>
    <x v="3724"/>
    <x v="3713"/>
  </r>
  <r>
    <x v="3757"/>
    <x v="1194"/>
    <x v="608"/>
    <x v="608"/>
    <x v="1"/>
    <x v="374"/>
    <x v="0"/>
    <x v="2"/>
    <x v="3613"/>
    <x v="8"/>
    <x v="1"/>
    <x v="2"/>
    <x v="34"/>
    <x v="3725"/>
    <x v="3714"/>
  </r>
  <r>
    <x v="3758"/>
    <x v="1195"/>
    <x v="615"/>
    <x v="615"/>
    <x v="1"/>
    <x v="9"/>
    <x v="1"/>
    <x v="1"/>
    <x v="3537"/>
    <x v="33"/>
    <x v="2"/>
    <x v="2"/>
    <x v="3"/>
    <x v="3726"/>
    <x v="3715"/>
  </r>
  <r>
    <x v="3759"/>
    <x v="1195"/>
    <x v="893"/>
    <x v="893"/>
    <x v="0"/>
    <x v="48"/>
    <x v="2"/>
    <x v="3"/>
    <x v="3614"/>
    <x v="17"/>
    <x v="1"/>
    <x v="2"/>
    <x v="11"/>
    <x v="3727"/>
    <x v="3716"/>
  </r>
  <r>
    <x v="3760"/>
    <x v="1195"/>
    <x v="723"/>
    <x v="723"/>
    <x v="0"/>
    <x v="438"/>
    <x v="1"/>
    <x v="3"/>
    <x v="3615"/>
    <x v="11"/>
    <x v="0"/>
    <x v="2"/>
    <x v="39"/>
    <x v="3728"/>
    <x v="3717"/>
  </r>
  <r>
    <x v="3761"/>
    <x v="1196"/>
    <x v="957"/>
    <x v="957"/>
    <x v="1"/>
    <x v="9"/>
    <x v="2"/>
    <x v="1"/>
    <x v="3616"/>
    <x v="11"/>
    <x v="0"/>
    <x v="2"/>
    <x v="34"/>
    <x v="3729"/>
    <x v="3718"/>
  </r>
  <r>
    <x v="3762"/>
    <x v="1196"/>
    <x v="672"/>
    <x v="672"/>
    <x v="0"/>
    <x v="410"/>
    <x v="2"/>
    <x v="0"/>
    <x v="3617"/>
    <x v="31"/>
    <x v="0"/>
    <x v="1"/>
    <x v="25"/>
    <x v="3730"/>
    <x v="3719"/>
  </r>
  <r>
    <x v="3763"/>
    <x v="1197"/>
    <x v="578"/>
    <x v="578"/>
    <x v="1"/>
    <x v="355"/>
    <x v="1"/>
    <x v="3"/>
    <x v="3618"/>
    <x v="11"/>
    <x v="1"/>
    <x v="2"/>
    <x v="7"/>
    <x v="3731"/>
    <x v="3720"/>
  </r>
  <r>
    <x v="3764"/>
    <x v="1197"/>
    <x v="976"/>
    <x v="976"/>
    <x v="0"/>
    <x v="5"/>
    <x v="2"/>
    <x v="3"/>
    <x v="3619"/>
    <x v="6"/>
    <x v="0"/>
    <x v="1"/>
    <x v="18"/>
    <x v="3732"/>
    <x v="3721"/>
  </r>
  <r>
    <x v="3765"/>
    <x v="1197"/>
    <x v="311"/>
    <x v="311"/>
    <x v="0"/>
    <x v="196"/>
    <x v="1"/>
    <x v="1"/>
    <x v="3620"/>
    <x v="21"/>
    <x v="2"/>
    <x v="2"/>
    <x v="8"/>
    <x v="3733"/>
    <x v="3722"/>
  </r>
  <r>
    <x v="3766"/>
    <x v="1198"/>
    <x v="10"/>
    <x v="10"/>
    <x v="0"/>
    <x v="8"/>
    <x v="1"/>
    <x v="2"/>
    <x v="3621"/>
    <x v="25"/>
    <x v="1"/>
    <x v="2"/>
    <x v="21"/>
    <x v="3734"/>
    <x v="3723"/>
  </r>
  <r>
    <x v="3767"/>
    <x v="1198"/>
    <x v="595"/>
    <x v="595"/>
    <x v="0"/>
    <x v="17"/>
    <x v="1"/>
    <x v="6"/>
    <x v="3622"/>
    <x v="11"/>
    <x v="0"/>
    <x v="2"/>
    <x v="15"/>
    <x v="3735"/>
    <x v="3724"/>
  </r>
  <r>
    <x v="3768"/>
    <x v="1198"/>
    <x v="2"/>
    <x v="2"/>
    <x v="0"/>
    <x v="2"/>
    <x v="3"/>
    <x v="0"/>
    <x v="3623"/>
    <x v="26"/>
    <x v="0"/>
    <x v="1"/>
    <x v="32"/>
    <x v="3736"/>
    <x v="3725"/>
  </r>
  <r>
    <x v="3769"/>
    <x v="1198"/>
    <x v="83"/>
    <x v="83"/>
    <x v="1"/>
    <x v="64"/>
    <x v="0"/>
    <x v="6"/>
    <x v="3624"/>
    <x v="35"/>
    <x v="2"/>
    <x v="2"/>
    <x v="26"/>
    <x v="3737"/>
    <x v="3726"/>
  </r>
  <r>
    <x v="3770"/>
    <x v="1199"/>
    <x v="822"/>
    <x v="822"/>
    <x v="1"/>
    <x v="5"/>
    <x v="2"/>
    <x v="1"/>
    <x v="3625"/>
    <x v="14"/>
    <x v="1"/>
    <x v="2"/>
    <x v="3"/>
    <x v="3738"/>
    <x v="3727"/>
  </r>
  <r>
    <x v="3771"/>
    <x v="1199"/>
    <x v="330"/>
    <x v="330"/>
    <x v="1"/>
    <x v="0"/>
    <x v="0"/>
    <x v="5"/>
    <x v="3626"/>
    <x v="12"/>
    <x v="2"/>
    <x v="2"/>
    <x v="34"/>
    <x v="3739"/>
    <x v="3728"/>
  </r>
  <r>
    <x v="3772"/>
    <x v="1199"/>
    <x v="314"/>
    <x v="314"/>
    <x v="0"/>
    <x v="5"/>
    <x v="2"/>
    <x v="6"/>
    <x v="3627"/>
    <x v="19"/>
    <x v="1"/>
    <x v="2"/>
    <x v="21"/>
    <x v="3740"/>
    <x v="3729"/>
  </r>
  <r>
    <x v="3773"/>
    <x v="1199"/>
    <x v="457"/>
    <x v="457"/>
    <x v="0"/>
    <x v="9"/>
    <x v="3"/>
    <x v="4"/>
    <x v="3628"/>
    <x v="23"/>
    <x v="1"/>
    <x v="2"/>
    <x v="34"/>
    <x v="3741"/>
    <x v="3730"/>
  </r>
  <r>
    <x v="3774"/>
    <x v="1199"/>
    <x v="521"/>
    <x v="521"/>
    <x v="0"/>
    <x v="319"/>
    <x v="3"/>
    <x v="3"/>
    <x v="3629"/>
    <x v="22"/>
    <x v="2"/>
    <x v="0"/>
    <x v="30"/>
    <x v="3742"/>
    <x v="3731"/>
  </r>
  <r>
    <x v="3775"/>
    <x v="1199"/>
    <x v="75"/>
    <x v="75"/>
    <x v="1"/>
    <x v="9"/>
    <x v="2"/>
    <x v="1"/>
    <x v="3630"/>
    <x v="5"/>
    <x v="1"/>
    <x v="1"/>
    <x v="29"/>
    <x v="3743"/>
    <x v="3732"/>
  </r>
  <r>
    <x v="3776"/>
    <x v="1200"/>
    <x v="411"/>
    <x v="411"/>
    <x v="1"/>
    <x v="254"/>
    <x v="2"/>
    <x v="1"/>
    <x v="3631"/>
    <x v="2"/>
    <x v="2"/>
    <x v="1"/>
    <x v="37"/>
    <x v="3744"/>
    <x v="3733"/>
  </r>
  <r>
    <x v="3777"/>
    <x v="1200"/>
    <x v="565"/>
    <x v="565"/>
    <x v="1"/>
    <x v="347"/>
    <x v="0"/>
    <x v="5"/>
    <x v="3632"/>
    <x v="11"/>
    <x v="2"/>
    <x v="1"/>
    <x v="16"/>
    <x v="3745"/>
    <x v="3734"/>
  </r>
  <r>
    <x v="3778"/>
    <x v="1201"/>
    <x v="482"/>
    <x v="482"/>
    <x v="0"/>
    <x v="5"/>
    <x v="1"/>
    <x v="6"/>
    <x v="3633"/>
    <x v="33"/>
    <x v="0"/>
    <x v="1"/>
    <x v="12"/>
    <x v="3746"/>
    <x v="3735"/>
  </r>
  <r>
    <x v="3779"/>
    <x v="1201"/>
    <x v="911"/>
    <x v="911"/>
    <x v="1"/>
    <x v="9"/>
    <x v="2"/>
    <x v="4"/>
    <x v="3634"/>
    <x v="16"/>
    <x v="2"/>
    <x v="2"/>
    <x v="3"/>
    <x v="3747"/>
    <x v="3736"/>
  </r>
  <r>
    <x v="3780"/>
    <x v="1201"/>
    <x v="912"/>
    <x v="912"/>
    <x v="0"/>
    <x v="9"/>
    <x v="2"/>
    <x v="2"/>
    <x v="3635"/>
    <x v="29"/>
    <x v="2"/>
    <x v="2"/>
    <x v="24"/>
    <x v="3748"/>
    <x v="3737"/>
  </r>
  <r>
    <x v="3781"/>
    <x v="1201"/>
    <x v="867"/>
    <x v="867"/>
    <x v="0"/>
    <x v="517"/>
    <x v="2"/>
    <x v="3"/>
    <x v="3636"/>
    <x v="32"/>
    <x v="0"/>
    <x v="2"/>
    <x v="21"/>
    <x v="3749"/>
    <x v="3738"/>
  </r>
  <r>
    <x v="3782"/>
    <x v="1202"/>
    <x v="13"/>
    <x v="13"/>
    <x v="0"/>
    <x v="2"/>
    <x v="0"/>
    <x v="3"/>
    <x v="3637"/>
    <x v="22"/>
    <x v="2"/>
    <x v="2"/>
    <x v="34"/>
    <x v="3750"/>
    <x v="3739"/>
  </r>
  <r>
    <x v="3783"/>
    <x v="1202"/>
    <x v="535"/>
    <x v="535"/>
    <x v="0"/>
    <x v="324"/>
    <x v="2"/>
    <x v="6"/>
    <x v="3638"/>
    <x v="18"/>
    <x v="2"/>
    <x v="1"/>
    <x v="25"/>
    <x v="3751"/>
    <x v="3740"/>
  </r>
  <r>
    <x v="3784"/>
    <x v="1202"/>
    <x v="869"/>
    <x v="869"/>
    <x v="1"/>
    <x v="518"/>
    <x v="1"/>
    <x v="3"/>
    <x v="3639"/>
    <x v="3"/>
    <x v="1"/>
    <x v="1"/>
    <x v="2"/>
    <x v="3752"/>
    <x v="3741"/>
  </r>
  <r>
    <x v="3785"/>
    <x v="1202"/>
    <x v="505"/>
    <x v="505"/>
    <x v="0"/>
    <x v="310"/>
    <x v="1"/>
    <x v="3"/>
    <x v="3640"/>
    <x v="22"/>
    <x v="0"/>
    <x v="1"/>
    <x v="20"/>
    <x v="3753"/>
    <x v="3742"/>
  </r>
  <r>
    <x v="3786"/>
    <x v="1202"/>
    <x v="421"/>
    <x v="421"/>
    <x v="1"/>
    <x v="260"/>
    <x v="0"/>
    <x v="4"/>
    <x v="3641"/>
    <x v="6"/>
    <x v="0"/>
    <x v="1"/>
    <x v="27"/>
    <x v="3754"/>
    <x v="3743"/>
  </r>
  <r>
    <x v="3787"/>
    <x v="1203"/>
    <x v="44"/>
    <x v="44"/>
    <x v="1"/>
    <x v="34"/>
    <x v="2"/>
    <x v="1"/>
    <x v="962"/>
    <x v="9"/>
    <x v="1"/>
    <x v="1"/>
    <x v="10"/>
    <x v="3755"/>
    <x v="3744"/>
  </r>
  <r>
    <x v="3788"/>
    <x v="1203"/>
    <x v="15"/>
    <x v="15"/>
    <x v="1"/>
    <x v="9"/>
    <x v="2"/>
    <x v="0"/>
    <x v="3642"/>
    <x v="3"/>
    <x v="1"/>
    <x v="2"/>
    <x v="13"/>
    <x v="3756"/>
    <x v="3745"/>
  </r>
  <r>
    <x v="3789"/>
    <x v="1203"/>
    <x v="27"/>
    <x v="27"/>
    <x v="0"/>
    <x v="9"/>
    <x v="3"/>
    <x v="4"/>
    <x v="3643"/>
    <x v="35"/>
    <x v="2"/>
    <x v="2"/>
    <x v="19"/>
    <x v="3757"/>
    <x v="3746"/>
  </r>
  <r>
    <x v="3790"/>
    <x v="1204"/>
    <x v="7"/>
    <x v="7"/>
    <x v="1"/>
    <x v="6"/>
    <x v="3"/>
    <x v="1"/>
    <x v="3644"/>
    <x v="18"/>
    <x v="2"/>
    <x v="1"/>
    <x v="18"/>
    <x v="3758"/>
    <x v="3747"/>
  </r>
  <r>
    <x v="3791"/>
    <x v="1204"/>
    <x v="355"/>
    <x v="355"/>
    <x v="1"/>
    <x v="2"/>
    <x v="0"/>
    <x v="4"/>
    <x v="3645"/>
    <x v="12"/>
    <x v="2"/>
    <x v="2"/>
    <x v="36"/>
    <x v="3759"/>
    <x v="3748"/>
  </r>
  <r>
    <x v="3792"/>
    <x v="1205"/>
    <x v="251"/>
    <x v="251"/>
    <x v="0"/>
    <x v="162"/>
    <x v="3"/>
    <x v="6"/>
    <x v="3646"/>
    <x v="1"/>
    <x v="2"/>
    <x v="2"/>
    <x v="15"/>
    <x v="3760"/>
    <x v="3749"/>
  </r>
  <r>
    <x v="3793"/>
    <x v="1205"/>
    <x v="783"/>
    <x v="783"/>
    <x v="1"/>
    <x v="34"/>
    <x v="1"/>
    <x v="5"/>
    <x v="3647"/>
    <x v="11"/>
    <x v="1"/>
    <x v="1"/>
    <x v="12"/>
    <x v="3761"/>
    <x v="3750"/>
  </r>
  <r>
    <x v="3794"/>
    <x v="1205"/>
    <x v="153"/>
    <x v="153"/>
    <x v="1"/>
    <x v="55"/>
    <x v="0"/>
    <x v="6"/>
    <x v="3648"/>
    <x v="18"/>
    <x v="2"/>
    <x v="2"/>
    <x v="40"/>
    <x v="3762"/>
    <x v="3751"/>
  </r>
  <r>
    <x v="3795"/>
    <x v="1206"/>
    <x v="820"/>
    <x v="820"/>
    <x v="0"/>
    <x v="9"/>
    <x v="0"/>
    <x v="1"/>
    <x v="3649"/>
    <x v="13"/>
    <x v="2"/>
    <x v="2"/>
    <x v="8"/>
    <x v="3763"/>
    <x v="3752"/>
  </r>
  <r>
    <x v="3796"/>
    <x v="1206"/>
    <x v="763"/>
    <x v="763"/>
    <x v="0"/>
    <x v="48"/>
    <x v="1"/>
    <x v="5"/>
    <x v="3650"/>
    <x v="35"/>
    <x v="1"/>
    <x v="1"/>
    <x v="1"/>
    <x v="3764"/>
    <x v="3753"/>
  </r>
  <r>
    <x v="3797"/>
    <x v="1206"/>
    <x v="683"/>
    <x v="683"/>
    <x v="1"/>
    <x v="5"/>
    <x v="0"/>
    <x v="3"/>
    <x v="3651"/>
    <x v="29"/>
    <x v="0"/>
    <x v="1"/>
    <x v="32"/>
    <x v="3765"/>
    <x v="3754"/>
  </r>
  <r>
    <x v="3798"/>
    <x v="1207"/>
    <x v="604"/>
    <x v="604"/>
    <x v="1"/>
    <x v="372"/>
    <x v="3"/>
    <x v="6"/>
    <x v="3652"/>
    <x v="22"/>
    <x v="1"/>
    <x v="2"/>
    <x v="15"/>
    <x v="3766"/>
    <x v="3755"/>
  </r>
  <r>
    <x v="3799"/>
    <x v="1207"/>
    <x v="290"/>
    <x v="290"/>
    <x v="0"/>
    <x v="55"/>
    <x v="2"/>
    <x v="0"/>
    <x v="3653"/>
    <x v="29"/>
    <x v="0"/>
    <x v="2"/>
    <x v="7"/>
    <x v="3767"/>
    <x v="3756"/>
  </r>
  <r>
    <x v="3800"/>
    <x v="1207"/>
    <x v="542"/>
    <x v="542"/>
    <x v="0"/>
    <x v="2"/>
    <x v="1"/>
    <x v="0"/>
    <x v="3654"/>
    <x v="12"/>
    <x v="2"/>
    <x v="2"/>
    <x v="34"/>
    <x v="3768"/>
    <x v="3757"/>
  </r>
  <r>
    <x v="3801"/>
    <x v="1208"/>
    <x v="666"/>
    <x v="666"/>
    <x v="0"/>
    <x v="5"/>
    <x v="1"/>
    <x v="2"/>
    <x v="3655"/>
    <x v="30"/>
    <x v="2"/>
    <x v="2"/>
    <x v="11"/>
    <x v="3769"/>
    <x v="3758"/>
  </r>
  <r>
    <x v="3802"/>
    <x v="1208"/>
    <x v="100"/>
    <x v="100"/>
    <x v="1"/>
    <x v="72"/>
    <x v="2"/>
    <x v="0"/>
    <x v="3656"/>
    <x v="33"/>
    <x v="0"/>
    <x v="1"/>
    <x v="37"/>
    <x v="3770"/>
    <x v="3759"/>
  </r>
  <r>
    <x v="3803"/>
    <x v="1208"/>
    <x v="678"/>
    <x v="678"/>
    <x v="0"/>
    <x v="0"/>
    <x v="2"/>
    <x v="4"/>
    <x v="3657"/>
    <x v="22"/>
    <x v="1"/>
    <x v="0"/>
    <x v="30"/>
    <x v="3771"/>
    <x v="3760"/>
  </r>
  <r>
    <x v="3804"/>
    <x v="1208"/>
    <x v="738"/>
    <x v="738"/>
    <x v="0"/>
    <x v="445"/>
    <x v="1"/>
    <x v="4"/>
    <x v="3658"/>
    <x v="15"/>
    <x v="2"/>
    <x v="2"/>
    <x v="19"/>
    <x v="3772"/>
    <x v="3761"/>
  </r>
  <r>
    <x v="3805"/>
    <x v="1208"/>
    <x v="977"/>
    <x v="977"/>
    <x v="1"/>
    <x v="569"/>
    <x v="0"/>
    <x v="0"/>
    <x v="3659"/>
    <x v="10"/>
    <x v="2"/>
    <x v="0"/>
    <x v="28"/>
    <x v="3773"/>
    <x v="3762"/>
  </r>
  <r>
    <x v="3806"/>
    <x v="1208"/>
    <x v="194"/>
    <x v="194"/>
    <x v="1"/>
    <x v="9"/>
    <x v="2"/>
    <x v="1"/>
    <x v="3660"/>
    <x v="27"/>
    <x v="1"/>
    <x v="1"/>
    <x v="33"/>
    <x v="3774"/>
    <x v="3763"/>
  </r>
  <r>
    <x v="3807"/>
    <x v="1209"/>
    <x v="103"/>
    <x v="103"/>
    <x v="1"/>
    <x v="9"/>
    <x v="3"/>
    <x v="5"/>
    <x v="3661"/>
    <x v="7"/>
    <x v="1"/>
    <x v="2"/>
    <x v="34"/>
    <x v="3775"/>
    <x v="3764"/>
  </r>
  <r>
    <x v="3808"/>
    <x v="1209"/>
    <x v="896"/>
    <x v="896"/>
    <x v="0"/>
    <x v="408"/>
    <x v="0"/>
    <x v="1"/>
    <x v="3662"/>
    <x v="27"/>
    <x v="1"/>
    <x v="2"/>
    <x v="4"/>
    <x v="3776"/>
    <x v="3765"/>
  </r>
  <r>
    <x v="3809"/>
    <x v="1210"/>
    <x v="401"/>
    <x v="401"/>
    <x v="1"/>
    <x v="9"/>
    <x v="0"/>
    <x v="0"/>
    <x v="3663"/>
    <x v="25"/>
    <x v="1"/>
    <x v="2"/>
    <x v="23"/>
    <x v="3777"/>
    <x v="3766"/>
  </r>
  <r>
    <x v="3810"/>
    <x v="1210"/>
    <x v="446"/>
    <x v="446"/>
    <x v="1"/>
    <x v="279"/>
    <x v="1"/>
    <x v="2"/>
    <x v="3664"/>
    <x v="19"/>
    <x v="2"/>
    <x v="0"/>
    <x v="0"/>
    <x v="3778"/>
    <x v="3767"/>
  </r>
  <r>
    <x v="3811"/>
    <x v="1210"/>
    <x v="637"/>
    <x v="637"/>
    <x v="1"/>
    <x v="0"/>
    <x v="1"/>
    <x v="4"/>
    <x v="3665"/>
    <x v="25"/>
    <x v="0"/>
    <x v="2"/>
    <x v="5"/>
    <x v="3779"/>
    <x v="3768"/>
  </r>
  <r>
    <x v="3812"/>
    <x v="1210"/>
    <x v="474"/>
    <x v="474"/>
    <x v="0"/>
    <x v="294"/>
    <x v="0"/>
    <x v="1"/>
    <x v="3666"/>
    <x v="5"/>
    <x v="1"/>
    <x v="2"/>
    <x v="22"/>
    <x v="3780"/>
    <x v="3769"/>
  </r>
  <r>
    <x v="3813"/>
    <x v="1211"/>
    <x v="145"/>
    <x v="145"/>
    <x v="0"/>
    <x v="97"/>
    <x v="1"/>
    <x v="6"/>
    <x v="3667"/>
    <x v="13"/>
    <x v="2"/>
    <x v="1"/>
    <x v="25"/>
    <x v="3781"/>
    <x v="3770"/>
  </r>
  <r>
    <x v="3814"/>
    <x v="1211"/>
    <x v="85"/>
    <x v="85"/>
    <x v="0"/>
    <x v="66"/>
    <x v="2"/>
    <x v="0"/>
    <x v="3668"/>
    <x v="18"/>
    <x v="0"/>
    <x v="2"/>
    <x v="17"/>
    <x v="3782"/>
    <x v="3771"/>
  </r>
  <r>
    <x v="3815"/>
    <x v="1211"/>
    <x v="374"/>
    <x v="374"/>
    <x v="1"/>
    <x v="232"/>
    <x v="1"/>
    <x v="3"/>
    <x v="3669"/>
    <x v="17"/>
    <x v="1"/>
    <x v="1"/>
    <x v="20"/>
    <x v="3783"/>
    <x v="3772"/>
  </r>
  <r>
    <x v="3816"/>
    <x v="1211"/>
    <x v="875"/>
    <x v="875"/>
    <x v="0"/>
    <x v="521"/>
    <x v="2"/>
    <x v="4"/>
    <x v="3670"/>
    <x v="23"/>
    <x v="1"/>
    <x v="1"/>
    <x v="31"/>
    <x v="3784"/>
    <x v="3773"/>
  </r>
  <r>
    <x v="3817"/>
    <x v="1212"/>
    <x v="901"/>
    <x v="901"/>
    <x v="1"/>
    <x v="0"/>
    <x v="2"/>
    <x v="6"/>
    <x v="3671"/>
    <x v="14"/>
    <x v="0"/>
    <x v="2"/>
    <x v="38"/>
    <x v="3785"/>
    <x v="3774"/>
  </r>
  <r>
    <x v="3818"/>
    <x v="1212"/>
    <x v="615"/>
    <x v="615"/>
    <x v="1"/>
    <x v="9"/>
    <x v="2"/>
    <x v="2"/>
    <x v="3672"/>
    <x v="1"/>
    <x v="1"/>
    <x v="1"/>
    <x v="2"/>
    <x v="3786"/>
    <x v="3775"/>
  </r>
  <r>
    <x v="3819"/>
    <x v="1212"/>
    <x v="866"/>
    <x v="866"/>
    <x v="1"/>
    <x v="516"/>
    <x v="3"/>
    <x v="1"/>
    <x v="3673"/>
    <x v="17"/>
    <x v="2"/>
    <x v="1"/>
    <x v="2"/>
    <x v="3787"/>
    <x v="3776"/>
  </r>
  <r>
    <x v="3820"/>
    <x v="1212"/>
    <x v="38"/>
    <x v="38"/>
    <x v="0"/>
    <x v="28"/>
    <x v="0"/>
    <x v="2"/>
    <x v="3674"/>
    <x v="26"/>
    <x v="0"/>
    <x v="1"/>
    <x v="16"/>
    <x v="3788"/>
    <x v="3777"/>
  </r>
  <r>
    <x v="3821"/>
    <x v="1213"/>
    <x v="813"/>
    <x v="813"/>
    <x v="0"/>
    <x v="490"/>
    <x v="2"/>
    <x v="1"/>
    <x v="3675"/>
    <x v="16"/>
    <x v="1"/>
    <x v="2"/>
    <x v="34"/>
    <x v="3789"/>
    <x v="3778"/>
  </r>
  <r>
    <x v="3822"/>
    <x v="1213"/>
    <x v="721"/>
    <x v="721"/>
    <x v="0"/>
    <x v="9"/>
    <x v="1"/>
    <x v="4"/>
    <x v="3676"/>
    <x v="9"/>
    <x v="1"/>
    <x v="2"/>
    <x v="24"/>
    <x v="3790"/>
    <x v="3779"/>
  </r>
  <r>
    <x v="3823"/>
    <x v="1213"/>
    <x v="474"/>
    <x v="474"/>
    <x v="0"/>
    <x v="294"/>
    <x v="2"/>
    <x v="5"/>
    <x v="3677"/>
    <x v="16"/>
    <x v="1"/>
    <x v="2"/>
    <x v="19"/>
    <x v="3791"/>
    <x v="3780"/>
  </r>
  <r>
    <x v="3824"/>
    <x v="1214"/>
    <x v="957"/>
    <x v="957"/>
    <x v="1"/>
    <x v="9"/>
    <x v="3"/>
    <x v="6"/>
    <x v="3678"/>
    <x v="27"/>
    <x v="0"/>
    <x v="2"/>
    <x v="35"/>
    <x v="3792"/>
    <x v="3781"/>
  </r>
  <r>
    <x v="3825"/>
    <x v="1214"/>
    <x v="159"/>
    <x v="159"/>
    <x v="1"/>
    <x v="105"/>
    <x v="1"/>
    <x v="3"/>
    <x v="3679"/>
    <x v="22"/>
    <x v="2"/>
    <x v="2"/>
    <x v="39"/>
    <x v="3793"/>
    <x v="3782"/>
  </r>
  <r>
    <x v="3826"/>
    <x v="1214"/>
    <x v="758"/>
    <x v="758"/>
    <x v="0"/>
    <x v="455"/>
    <x v="2"/>
    <x v="5"/>
    <x v="3680"/>
    <x v="6"/>
    <x v="0"/>
    <x v="2"/>
    <x v="5"/>
    <x v="3794"/>
    <x v="3783"/>
  </r>
  <r>
    <x v="3827"/>
    <x v="1215"/>
    <x v="426"/>
    <x v="426"/>
    <x v="0"/>
    <x v="264"/>
    <x v="3"/>
    <x v="3"/>
    <x v="3681"/>
    <x v="11"/>
    <x v="1"/>
    <x v="0"/>
    <x v="30"/>
    <x v="3795"/>
    <x v="3784"/>
  </r>
  <r>
    <x v="3828"/>
    <x v="1215"/>
    <x v="581"/>
    <x v="581"/>
    <x v="0"/>
    <x v="357"/>
    <x v="1"/>
    <x v="2"/>
    <x v="3682"/>
    <x v="22"/>
    <x v="2"/>
    <x v="2"/>
    <x v="15"/>
    <x v="3796"/>
    <x v="3785"/>
  </r>
  <r>
    <x v="3829"/>
    <x v="1215"/>
    <x v="591"/>
    <x v="591"/>
    <x v="1"/>
    <x v="362"/>
    <x v="2"/>
    <x v="6"/>
    <x v="3683"/>
    <x v="3"/>
    <x v="1"/>
    <x v="2"/>
    <x v="22"/>
    <x v="3797"/>
    <x v="3786"/>
  </r>
  <r>
    <x v="3830"/>
    <x v="1215"/>
    <x v="280"/>
    <x v="280"/>
    <x v="1"/>
    <x v="179"/>
    <x v="0"/>
    <x v="6"/>
    <x v="3684"/>
    <x v="15"/>
    <x v="1"/>
    <x v="0"/>
    <x v="9"/>
    <x v="3798"/>
    <x v="3787"/>
  </r>
  <r>
    <x v="3831"/>
    <x v="1216"/>
    <x v="897"/>
    <x v="897"/>
    <x v="1"/>
    <x v="527"/>
    <x v="2"/>
    <x v="4"/>
    <x v="3685"/>
    <x v="27"/>
    <x v="2"/>
    <x v="2"/>
    <x v="26"/>
    <x v="3799"/>
    <x v="3788"/>
  </r>
  <r>
    <x v="3832"/>
    <x v="1216"/>
    <x v="332"/>
    <x v="332"/>
    <x v="1"/>
    <x v="0"/>
    <x v="2"/>
    <x v="3"/>
    <x v="3686"/>
    <x v="26"/>
    <x v="1"/>
    <x v="2"/>
    <x v="19"/>
    <x v="3800"/>
    <x v="3789"/>
  </r>
  <r>
    <x v="3833"/>
    <x v="1216"/>
    <x v="290"/>
    <x v="290"/>
    <x v="0"/>
    <x v="55"/>
    <x v="0"/>
    <x v="4"/>
    <x v="3687"/>
    <x v="13"/>
    <x v="2"/>
    <x v="2"/>
    <x v="13"/>
    <x v="3801"/>
    <x v="3790"/>
  </r>
  <r>
    <x v="3834"/>
    <x v="1217"/>
    <x v="862"/>
    <x v="862"/>
    <x v="1"/>
    <x v="5"/>
    <x v="1"/>
    <x v="4"/>
    <x v="3688"/>
    <x v="19"/>
    <x v="1"/>
    <x v="2"/>
    <x v="13"/>
    <x v="3802"/>
    <x v="3791"/>
  </r>
  <r>
    <x v="3835"/>
    <x v="1217"/>
    <x v="204"/>
    <x v="204"/>
    <x v="1"/>
    <x v="5"/>
    <x v="0"/>
    <x v="4"/>
    <x v="3689"/>
    <x v="5"/>
    <x v="0"/>
    <x v="2"/>
    <x v="36"/>
    <x v="3803"/>
    <x v="3792"/>
  </r>
  <r>
    <x v="3836"/>
    <x v="1218"/>
    <x v="398"/>
    <x v="398"/>
    <x v="0"/>
    <x v="247"/>
    <x v="1"/>
    <x v="2"/>
    <x v="3690"/>
    <x v="27"/>
    <x v="1"/>
    <x v="2"/>
    <x v="8"/>
    <x v="3804"/>
    <x v="3793"/>
  </r>
  <r>
    <x v="3837"/>
    <x v="1219"/>
    <x v="33"/>
    <x v="33"/>
    <x v="0"/>
    <x v="25"/>
    <x v="2"/>
    <x v="6"/>
    <x v="3691"/>
    <x v="14"/>
    <x v="2"/>
    <x v="1"/>
    <x v="29"/>
    <x v="3805"/>
    <x v="3794"/>
  </r>
  <r>
    <x v="3838"/>
    <x v="1219"/>
    <x v="112"/>
    <x v="112"/>
    <x v="0"/>
    <x v="2"/>
    <x v="2"/>
    <x v="1"/>
    <x v="3692"/>
    <x v="11"/>
    <x v="2"/>
    <x v="1"/>
    <x v="32"/>
    <x v="3806"/>
    <x v="3795"/>
  </r>
  <r>
    <x v="3839"/>
    <x v="1219"/>
    <x v="226"/>
    <x v="226"/>
    <x v="1"/>
    <x v="150"/>
    <x v="1"/>
    <x v="0"/>
    <x v="3693"/>
    <x v="2"/>
    <x v="2"/>
    <x v="2"/>
    <x v="15"/>
    <x v="3807"/>
    <x v="3796"/>
  </r>
  <r>
    <x v="3840"/>
    <x v="1219"/>
    <x v="506"/>
    <x v="506"/>
    <x v="1"/>
    <x v="311"/>
    <x v="2"/>
    <x v="5"/>
    <x v="3694"/>
    <x v="16"/>
    <x v="1"/>
    <x v="2"/>
    <x v="22"/>
    <x v="3808"/>
    <x v="3797"/>
  </r>
  <r>
    <x v="3841"/>
    <x v="1220"/>
    <x v="450"/>
    <x v="450"/>
    <x v="0"/>
    <x v="5"/>
    <x v="0"/>
    <x v="3"/>
    <x v="3695"/>
    <x v="8"/>
    <x v="2"/>
    <x v="2"/>
    <x v="35"/>
    <x v="3809"/>
    <x v="3798"/>
  </r>
  <r>
    <x v="3842"/>
    <x v="1220"/>
    <x v="287"/>
    <x v="287"/>
    <x v="0"/>
    <x v="185"/>
    <x v="2"/>
    <x v="4"/>
    <x v="3696"/>
    <x v="3"/>
    <x v="1"/>
    <x v="2"/>
    <x v="4"/>
    <x v="3810"/>
    <x v="3799"/>
  </r>
  <r>
    <x v="3843"/>
    <x v="1220"/>
    <x v="271"/>
    <x v="271"/>
    <x v="1"/>
    <x v="0"/>
    <x v="3"/>
    <x v="0"/>
    <x v="3697"/>
    <x v="5"/>
    <x v="2"/>
    <x v="1"/>
    <x v="1"/>
    <x v="3811"/>
    <x v="3800"/>
  </r>
  <r>
    <x v="3844"/>
    <x v="1220"/>
    <x v="9"/>
    <x v="9"/>
    <x v="1"/>
    <x v="5"/>
    <x v="3"/>
    <x v="1"/>
    <x v="3698"/>
    <x v="20"/>
    <x v="0"/>
    <x v="0"/>
    <x v="30"/>
    <x v="3812"/>
    <x v="3801"/>
  </r>
  <r>
    <x v="3845"/>
    <x v="1220"/>
    <x v="173"/>
    <x v="173"/>
    <x v="1"/>
    <x v="113"/>
    <x v="2"/>
    <x v="5"/>
    <x v="3699"/>
    <x v="29"/>
    <x v="2"/>
    <x v="1"/>
    <x v="27"/>
    <x v="3813"/>
    <x v="3802"/>
  </r>
  <r>
    <x v="3846"/>
    <x v="1221"/>
    <x v="502"/>
    <x v="502"/>
    <x v="0"/>
    <x v="307"/>
    <x v="2"/>
    <x v="1"/>
    <x v="3700"/>
    <x v="23"/>
    <x v="2"/>
    <x v="1"/>
    <x v="18"/>
    <x v="3814"/>
    <x v="3803"/>
  </r>
  <r>
    <x v="3847"/>
    <x v="1221"/>
    <x v="911"/>
    <x v="911"/>
    <x v="1"/>
    <x v="9"/>
    <x v="3"/>
    <x v="0"/>
    <x v="3701"/>
    <x v="19"/>
    <x v="1"/>
    <x v="2"/>
    <x v="36"/>
    <x v="3815"/>
    <x v="3804"/>
  </r>
  <r>
    <x v="3848"/>
    <x v="1221"/>
    <x v="428"/>
    <x v="428"/>
    <x v="1"/>
    <x v="5"/>
    <x v="2"/>
    <x v="2"/>
    <x v="3702"/>
    <x v="7"/>
    <x v="2"/>
    <x v="1"/>
    <x v="37"/>
    <x v="122"/>
    <x v="3805"/>
  </r>
  <r>
    <x v="3849"/>
    <x v="1222"/>
    <x v="79"/>
    <x v="79"/>
    <x v="1"/>
    <x v="61"/>
    <x v="2"/>
    <x v="1"/>
    <x v="3703"/>
    <x v="5"/>
    <x v="2"/>
    <x v="2"/>
    <x v="11"/>
    <x v="3816"/>
    <x v="3806"/>
  </r>
  <r>
    <x v="3850"/>
    <x v="1222"/>
    <x v="390"/>
    <x v="390"/>
    <x v="0"/>
    <x v="242"/>
    <x v="3"/>
    <x v="4"/>
    <x v="3704"/>
    <x v="30"/>
    <x v="2"/>
    <x v="1"/>
    <x v="32"/>
    <x v="3817"/>
    <x v="3807"/>
  </r>
  <r>
    <x v="3851"/>
    <x v="1223"/>
    <x v="281"/>
    <x v="281"/>
    <x v="0"/>
    <x v="180"/>
    <x v="1"/>
    <x v="0"/>
    <x v="3705"/>
    <x v="13"/>
    <x v="2"/>
    <x v="2"/>
    <x v="13"/>
    <x v="3818"/>
    <x v="3808"/>
  </r>
  <r>
    <x v="3852"/>
    <x v="1223"/>
    <x v="524"/>
    <x v="524"/>
    <x v="0"/>
    <x v="2"/>
    <x v="3"/>
    <x v="6"/>
    <x v="1087"/>
    <x v="13"/>
    <x v="1"/>
    <x v="1"/>
    <x v="10"/>
    <x v="3819"/>
    <x v="3809"/>
  </r>
  <r>
    <x v="3853"/>
    <x v="1223"/>
    <x v="680"/>
    <x v="680"/>
    <x v="0"/>
    <x v="414"/>
    <x v="2"/>
    <x v="0"/>
    <x v="3706"/>
    <x v="11"/>
    <x v="0"/>
    <x v="2"/>
    <x v="3"/>
    <x v="3820"/>
    <x v="3810"/>
  </r>
  <r>
    <x v="3854"/>
    <x v="1224"/>
    <x v="242"/>
    <x v="242"/>
    <x v="1"/>
    <x v="9"/>
    <x v="3"/>
    <x v="5"/>
    <x v="3707"/>
    <x v="28"/>
    <x v="0"/>
    <x v="2"/>
    <x v="5"/>
    <x v="3821"/>
    <x v="3811"/>
  </r>
  <r>
    <x v="3855"/>
    <x v="1224"/>
    <x v="202"/>
    <x v="202"/>
    <x v="1"/>
    <x v="131"/>
    <x v="1"/>
    <x v="0"/>
    <x v="3708"/>
    <x v="6"/>
    <x v="1"/>
    <x v="2"/>
    <x v="19"/>
    <x v="3822"/>
    <x v="3812"/>
  </r>
  <r>
    <x v="3856"/>
    <x v="1224"/>
    <x v="475"/>
    <x v="475"/>
    <x v="0"/>
    <x v="55"/>
    <x v="1"/>
    <x v="6"/>
    <x v="3709"/>
    <x v="35"/>
    <x v="2"/>
    <x v="2"/>
    <x v="7"/>
    <x v="3823"/>
    <x v="3813"/>
  </r>
  <r>
    <x v="3857"/>
    <x v="1225"/>
    <x v="897"/>
    <x v="897"/>
    <x v="1"/>
    <x v="527"/>
    <x v="2"/>
    <x v="2"/>
    <x v="609"/>
    <x v="26"/>
    <x v="2"/>
    <x v="1"/>
    <x v="20"/>
    <x v="3824"/>
    <x v="3814"/>
  </r>
  <r>
    <x v="3858"/>
    <x v="1225"/>
    <x v="542"/>
    <x v="542"/>
    <x v="0"/>
    <x v="2"/>
    <x v="1"/>
    <x v="5"/>
    <x v="3710"/>
    <x v="3"/>
    <x v="1"/>
    <x v="2"/>
    <x v="38"/>
    <x v="3825"/>
    <x v="3815"/>
  </r>
  <r>
    <x v="3859"/>
    <x v="1225"/>
    <x v="978"/>
    <x v="978"/>
    <x v="0"/>
    <x v="408"/>
    <x v="1"/>
    <x v="3"/>
    <x v="3711"/>
    <x v="14"/>
    <x v="1"/>
    <x v="2"/>
    <x v="15"/>
    <x v="3826"/>
    <x v="3816"/>
  </r>
  <r>
    <x v="3860"/>
    <x v="1225"/>
    <x v="75"/>
    <x v="75"/>
    <x v="1"/>
    <x v="9"/>
    <x v="1"/>
    <x v="0"/>
    <x v="3712"/>
    <x v="28"/>
    <x v="0"/>
    <x v="1"/>
    <x v="1"/>
    <x v="3827"/>
    <x v="3817"/>
  </r>
  <r>
    <x v="3861"/>
    <x v="1225"/>
    <x v="959"/>
    <x v="959"/>
    <x v="1"/>
    <x v="2"/>
    <x v="2"/>
    <x v="5"/>
    <x v="3713"/>
    <x v="23"/>
    <x v="0"/>
    <x v="0"/>
    <x v="30"/>
    <x v="3828"/>
    <x v="3818"/>
  </r>
  <r>
    <x v="3862"/>
    <x v="1226"/>
    <x v="217"/>
    <x v="217"/>
    <x v="0"/>
    <x v="143"/>
    <x v="3"/>
    <x v="3"/>
    <x v="3714"/>
    <x v="12"/>
    <x v="1"/>
    <x v="2"/>
    <x v="35"/>
    <x v="3829"/>
    <x v="3819"/>
  </r>
  <r>
    <x v="3863"/>
    <x v="1226"/>
    <x v="119"/>
    <x v="119"/>
    <x v="0"/>
    <x v="83"/>
    <x v="1"/>
    <x v="1"/>
    <x v="3715"/>
    <x v="22"/>
    <x v="0"/>
    <x v="1"/>
    <x v="2"/>
    <x v="3830"/>
    <x v="3820"/>
  </r>
  <r>
    <x v="3864"/>
    <x v="1226"/>
    <x v="21"/>
    <x v="21"/>
    <x v="0"/>
    <x v="16"/>
    <x v="1"/>
    <x v="2"/>
    <x v="2921"/>
    <x v="26"/>
    <x v="1"/>
    <x v="1"/>
    <x v="10"/>
    <x v="3831"/>
    <x v="3821"/>
  </r>
  <r>
    <x v="3865"/>
    <x v="1226"/>
    <x v="942"/>
    <x v="942"/>
    <x v="1"/>
    <x v="2"/>
    <x v="2"/>
    <x v="4"/>
    <x v="3716"/>
    <x v="3"/>
    <x v="2"/>
    <x v="2"/>
    <x v="19"/>
    <x v="3832"/>
    <x v="3822"/>
  </r>
  <r>
    <x v="3866"/>
    <x v="1227"/>
    <x v="771"/>
    <x v="771"/>
    <x v="0"/>
    <x v="9"/>
    <x v="1"/>
    <x v="3"/>
    <x v="3717"/>
    <x v="24"/>
    <x v="1"/>
    <x v="1"/>
    <x v="37"/>
    <x v="3833"/>
    <x v="3823"/>
  </r>
  <r>
    <x v="3867"/>
    <x v="1227"/>
    <x v="106"/>
    <x v="106"/>
    <x v="1"/>
    <x v="76"/>
    <x v="3"/>
    <x v="5"/>
    <x v="3718"/>
    <x v="28"/>
    <x v="1"/>
    <x v="2"/>
    <x v="7"/>
    <x v="3834"/>
    <x v="3824"/>
  </r>
  <r>
    <x v="3868"/>
    <x v="1227"/>
    <x v="847"/>
    <x v="847"/>
    <x v="1"/>
    <x v="505"/>
    <x v="2"/>
    <x v="4"/>
    <x v="3719"/>
    <x v="24"/>
    <x v="2"/>
    <x v="2"/>
    <x v="8"/>
    <x v="3835"/>
    <x v="3825"/>
  </r>
  <r>
    <x v="3869"/>
    <x v="1227"/>
    <x v="659"/>
    <x v="659"/>
    <x v="1"/>
    <x v="403"/>
    <x v="3"/>
    <x v="2"/>
    <x v="3720"/>
    <x v="2"/>
    <x v="2"/>
    <x v="2"/>
    <x v="38"/>
    <x v="3836"/>
    <x v="3826"/>
  </r>
  <r>
    <x v="3870"/>
    <x v="1227"/>
    <x v="696"/>
    <x v="696"/>
    <x v="0"/>
    <x v="9"/>
    <x v="1"/>
    <x v="4"/>
    <x v="3721"/>
    <x v="6"/>
    <x v="1"/>
    <x v="1"/>
    <x v="29"/>
    <x v="3837"/>
    <x v="3827"/>
  </r>
  <r>
    <x v="3871"/>
    <x v="1228"/>
    <x v="461"/>
    <x v="461"/>
    <x v="1"/>
    <x v="285"/>
    <x v="2"/>
    <x v="0"/>
    <x v="1242"/>
    <x v="35"/>
    <x v="1"/>
    <x v="2"/>
    <x v="5"/>
    <x v="3838"/>
    <x v="3828"/>
  </r>
  <r>
    <x v="3872"/>
    <x v="1228"/>
    <x v="450"/>
    <x v="450"/>
    <x v="0"/>
    <x v="5"/>
    <x v="1"/>
    <x v="0"/>
    <x v="3722"/>
    <x v="32"/>
    <x v="1"/>
    <x v="1"/>
    <x v="14"/>
    <x v="3839"/>
    <x v="3829"/>
  </r>
  <r>
    <x v="3873"/>
    <x v="1228"/>
    <x v="517"/>
    <x v="517"/>
    <x v="1"/>
    <x v="316"/>
    <x v="1"/>
    <x v="3"/>
    <x v="3723"/>
    <x v="18"/>
    <x v="2"/>
    <x v="0"/>
    <x v="0"/>
    <x v="3840"/>
    <x v="3830"/>
  </r>
  <r>
    <x v="3874"/>
    <x v="1229"/>
    <x v="979"/>
    <x v="979"/>
    <x v="0"/>
    <x v="570"/>
    <x v="2"/>
    <x v="0"/>
    <x v="3724"/>
    <x v="14"/>
    <x v="2"/>
    <x v="2"/>
    <x v="22"/>
    <x v="3841"/>
    <x v="3831"/>
  </r>
  <r>
    <x v="3875"/>
    <x v="1229"/>
    <x v="405"/>
    <x v="405"/>
    <x v="1"/>
    <x v="2"/>
    <x v="2"/>
    <x v="0"/>
    <x v="3725"/>
    <x v="19"/>
    <x v="2"/>
    <x v="1"/>
    <x v="33"/>
    <x v="3842"/>
    <x v="3832"/>
  </r>
  <r>
    <x v="3876"/>
    <x v="1229"/>
    <x v="635"/>
    <x v="635"/>
    <x v="1"/>
    <x v="388"/>
    <x v="1"/>
    <x v="6"/>
    <x v="3726"/>
    <x v="0"/>
    <x v="1"/>
    <x v="1"/>
    <x v="25"/>
    <x v="3843"/>
    <x v="3833"/>
  </r>
  <r>
    <x v="3877"/>
    <x v="1230"/>
    <x v="406"/>
    <x v="406"/>
    <x v="0"/>
    <x v="58"/>
    <x v="1"/>
    <x v="1"/>
    <x v="3727"/>
    <x v="5"/>
    <x v="1"/>
    <x v="1"/>
    <x v="27"/>
    <x v="3844"/>
    <x v="3834"/>
  </r>
  <r>
    <x v="3878"/>
    <x v="1231"/>
    <x v="263"/>
    <x v="263"/>
    <x v="1"/>
    <x v="169"/>
    <x v="2"/>
    <x v="5"/>
    <x v="3728"/>
    <x v="2"/>
    <x v="1"/>
    <x v="2"/>
    <x v="17"/>
    <x v="2477"/>
    <x v="3835"/>
  </r>
  <r>
    <x v="3879"/>
    <x v="1231"/>
    <x v="665"/>
    <x v="665"/>
    <x v="1"/>
    <x v="2"/>
    <x v="3"/>
    <x v="5"/>
    <x v="3729"/>
    <x v="13"/>
    <x v="1"/>
    <x v="2"/>
    <x v="34"/>
    <x v="3845"/>
    <x v="3836"/>
  </r>
  <r>
    <x v="3880"/>
    <x v="1231"/>
    <x v="771"/>
    <x v="771"/>
    <x v="0"/>
    <x v="9"/>
    <x v="0"/>
    <x v="1"/>
    <x v="3730"/>
    <x v="23"/>
    <x v="1"/>
    <x v="0"/>
    <x v="0"/>
    <x v="3846"/>
    <x v="3837"/>
  </r>
  <r>
    <x v="3881"/>
    <x v="1231"/>
    <x v="944"/>
    <x v="944"/>
    <x v="0"/>
    <x v="553"/>
    <x v="2"/>
    <x v="1"/>
    <x v="3731"/>
    <x v="22"/>
    <x v="1"/>
    <x v="2"/>
    <x v="4"/>
    <x v="3847"/>
    <x v="3838"/>
  </r>
  <r>
    <x v="3882"/>
    <x v="1232"/>
    <x v="651"/>
    <x v="651"/>
    <x v="1"/>
    <x v="397"/>
    <x v="0"/>
    <x v="1"/>
    <x v="3732"/>
    <x v="23"/>
    <x v="1"/>
    <x v="2"/>
    <x v="4"/>
    <x v="3848"/>
    <x v="3839"/>
  </r>
  <r>
    <x v="3883"/>
    <x v="1232"/>
    <x v="100"/>
    <x v="100"/>
    <x v="1"/>
    <x v="72"/>
    <x v="2"/>
    <x v="1"/>
    <x v="3733"/>
    <x v="12"/>
    <x v="1"/>
    <x v="2"/>
    <x v="21"/>
    <x v="3849"/>
    <x v="3840"/>
  </r>
  <r>
    <x v="3884"/>
    <x v="1232"/>
    <x v="931"/>
    <x v="931"/>
    <x v="1"/>
    <x v="544"/>
    <x v="2"/>
    <x v="1"/>
    <x v="3734"/>
    <x v="29"/>
    <x v="1"/>
    <x v="1"/>
    <x v="6"/>
    <x v="3850"/>
    <x v="3841"/>
  </r>
  <r>
    <x v="3885"/>
    <x v="1233"/>
    <x v="757"/>
    <x v="757"/>
    <x v="1"/>
    <x v="5"/>
    <x v="3"/>
    <x v="5"/>
    <x v="3735"/>
    <x v="15"/>
    <x v="2"/>
    <x v="2"/>
    <x v="24"/>
    <x v="3851"/>
    <x v="3842"/>
  </r>
  <r>
    <x v="3886"/>
    <x v="1233"/>
    <x v="410"/>
    <x v="410"/>
    <x v="1"/>
    <x v="0"/>
    <x v="2"/>
    <x v="4"/>
    <x v="3736"/>
    <x v="17"/>
    <x v="2"/>
    <x v="2"/>
    <x v="26"/>
    <x v="3852"/>
    <x v="3843"/>
  </r>
  <r>
    <x v="3887"/>
    <x v="1234"/>
    <x v="680"/>
    <x v="680"/>
    <x v="0"/>
    <x v="414"/>
    <x v="0"/>
    <x v="4"/>
    <x v="3737"/>
    <x v="28"/>
    <x v="1"/>
    <x v="2"/>
    <x v="17"/>
    <x v="3853"/>
    <x v="3844"/>
  </r>
  <r>
    <x v="3888"/>
    <x v="1234"/>
    <x v="446"/>
    <x v="446"/>
    <x v="1"/>
    <x v="279"/>
    <x v="1"/>
    <x v="5"/>
    <x v="3738"/>
    <x v="21"/>
    <x v="1"/>
    <x v="1"/>
    <x v="6"/>
    <x v="3854"/>
    <x v="3845"/>
  </r>
  <r>
    <x v="3889"/>
    <x v="1234"/>
    <x v="922"/>
    <x v="922"/>
    <x v="1"/>
    <x v="9"/>
    <x v="1"/>
    <x v="4"/>
    <x v="3739"/>
    <x v="21"/>
    <x v="2"/>
    <x v="0"/>
    <x v="28"/>
    <x v="3855"/>
    <x v="3846"/>
  </r>
  <r>
    <x v="3890"/>
    <x v="1234"/>
    <x v="282"/>
    <x v="282"/>
    <x v="1"/>
    <x v="48"/>
    <x v="0"/>
    <x v="3"/>
    <x v="3740"/>
    <x v="20"/>
    <x v="2"/>
    <x v="1"/>
    <x v="33"/>
    <x v="3856"/>
    <x v="3847"/>
  </r>
  <r>
    <x v="3891"/>
    <x v="1234"/>
    <x v="555"/>
    <x v="555"/>
    <x v="0"/>
    <x v="9"/>
    <x v="2"/>
    <x v="5"/>
    <x v="3741"/>
    <x v="13"/>
    <x v="0"/>
    <x v="2"/>
    <x v="13"/>
    <x v="3857"/>
    <x v="3848"/>
  </r>
  <r>
    <x v="3892"/>
    <x v="1235"/>
    <x v="869"/>
    <x v="869"/>
    <x v="1"/>
    <x v="518"/>
    <x v="2"/>
    <x v="3"/>
    <x v="3742"/>
    <x v="24"/>
    <x v="1"/>
    <x v="2"/>
    <x v="5"/>
    <x v="3858"/>
    <x v="3849"/>
  </r>
  <r>
    <x v="3893"/>
    <x v="1235"/>
    <x v="858"/>
    <x v="858"/>
    <x v="0"/>
    <x v="58"/>
    <x v="3"/>
    <x v="4"/>
    <x v="3743"/>
    <x v="24"/>
    <x v="0"/>
    <x v="2"/>
    <x v="19"/>
    <x v="3859"/>
    <x v="3850"/>
  </r>
  <r>
    <x v="3894"/>
    <x v="1236"/>
    <x v="193"/>
    <x v="193"/>
    <x v="0"/>
    <x v="126"/>
    <x v="0"/>
    <x v="0"/>
    <x v="3744"/>
    <x v="1"/>
    <x v="2"/>
    <x v="2"/>
    <x v="35"/>
    <x v="3860"/>
    <x v="3851"/>
  </r>
  <r>
    <x v="3895"/>
    <x v="1236"/>
    <x v="209"/>
    <x v="209"/>
    <x v="0"/>
    <x v="137"/>
    <x v="3"/>
    <x v="5"/>
    <x v="3745"/>
    <x v="18"/>
    <x v="2"/>
    <x v="1"/>
    <x v="37"/>
    <x v="3861"/>
    <x v="3852"/>
  </r>
  <r>
    <x v="3896"/>
    <x v="1236"/>
    <x v="303"/>
    <x v="303"/>
    <x v="1"/>
    <x v="5"/>
    <x v="2"/>
    <x v="0"/>
    <x v="3746"/>
    <x v="5"/>
    <x v="1"/>
    <x v="1"/>
    <x v="14"/>
    <x v="3862"/>
    <x v="3853"/>
  </r>
  <r>
    <x v="3897"/>
    <x v="1236"/>
    <x v="738"/>
    <x v="738"/>
    <x v="0"/>
    <x v="445"/>
    <x v="1"/>
    <x v="3"/>
    <x v="3747"/>
    <x v="13"/>
    <x v="1"/>
    <x v="2"/>
    <x v="36"/>
    <x v="3863"/>
    <x v="3854"/>
  </r>
  <r>
    <x v="3898"/>
    <x v="1237"/>
    <x v="187"/>
    <x v="187"/>
    <x v="0"/>
    <x v="122"/>
    <x v="1"/>
    <x v="4"/>
    <x v="3748"/>
    <x v="13"/>
    <x v="2"/>
    <x v="2"/>
    <x v="34"/>
    <x v="3864"/>
    <x v="3855"/>
  </r>
  <r>
    <x v="3899"/>
    <x v="1237"/>
    <x v="405"/>
    <x v="405"/>
    <x v="1"/>
    <x v="2"/>
    <x v="3"/>
    <x v="2"/>
    <x v="3749"/>
    <x v="19"/>
    <x v="2"/>
    <x v="1"/>
    <x v="20"/>
    <x v="3865"/>
    <x v="3856"/>
  </r>
  <r>
    <x v="3900"/>
    <x v="1238"/>
    <x v="533"/>
    <x v="533"/>
    <x v="0"/>
    <x v="9"/>
    <x v="2"/>
    <x v="1"/>
    <x v="3750"/>
    <x v="1"/>
    <x v="1"/>
    <x v="2"/>
    <x v="3"/>
    <x v="3866"/>
    <x v="3857"/>
  </r>
  <r>
    <x v="3901"/>
    <x v="1238"/>
    <x v="220"/>
    <x v="220"/>
    <x v="0"/>
    <x v="145"/>
    <x v="3"/>
    <x v="1"/>
    <x v="3751"/>
    <x v="5"/>
    <x v="0"/>
    <x v="1"/>
    <x v="2"/>
    <x v="3867"/>
    <x v="3858"/>
  </r>
  <r>
    <x v="3902"/>
    <x v="1238"/>
    <x v="605"/>
    <x v="605"/>
    <x v="0"/>
    <x v="373"/>
    <x v="1"/>
    <x v="0"/>
    <x v="3752"/>
    <x v="2"/>
    <x v="1"/>
    <x v="1"/>
    <x v="33"/>
    <x v="3868"/>
    <x v="3859"/>
  </r>
  <r>
    <x v="3903"/>
    <x v="1239"/>
    <x v="73"/>
    <x v="73"/>
    <x v="0"/>
    <x v="58"/>
    <x v="2"/>
    <x v="2"/>
    <x v="3753"/>
    <x v="14"/>
    <x v="2"/>
    <x v="1"/>
    <x v="14"/>
    <x v="3869"/>
    <x v="3860"/>
  </r>
  <r>
    <x v="3904"/>
    <x v="1239"/>
    <x v="248"/>
    <x v="248"/>
    <x v="0"/>
    <x v="160"/>
    <x v="1"/>
    <x v="0"/>
    <x v="3754"/>
    <x v="12"/>
    <x v="2"/>
    <x v="2"/>
    <x v="22"/>
    <x v="3870"/>
    <x v="3861"/>
  </r>
  <r>
    <x v="3905"/>
    <x v="1240"/>
    <x v="131"/>
    <x v="131"/>
    <x v="1"/>
    <x v="9"/>
    <x v="2"/>
    <x v="6"/>
    <x v="3755"/>
    <x v="35"/>
    <x v="1"/>
    <x v="2"/>
    <x v="17"/>
    <x v="3871"/>
    <x v="3862"/>
  </r>
  <r>
    <x v="3906"/>
    <x v="1241"/>
    <x v="461"/>
    <x v="461"/>
    <x v="1"/>
    <x v="285"/>
    <x v="3"/>
    <x v="2"/>
    <x v="3756"/>
    <x v="9"/>
    <x v="0"/>
    <x v="1"/>
    <x v="33"/>
    <x v="3872"/>
    <x v="3863"/>
  </r>
  <r>
    <x v="3907"/>
    <x v="1241"/>
    <x v="365"/>
    <x v="365"/>
    <x v="1"/>
    <x v="5"/>
    <x v="1"/>
    <x v="1"/>
    <x v="3757"/>
    <x v="15"/>
    <x v="1"/>
    <x v="1"/>
    <x v="6"/>
    <x v="3873"/>
    <x v="3864"/>
  </r>
  <r>
    <x v="3908"/>
    <x v="1242"/>
    <x v="350"/>
    <x v="350"/>
    <x v="1"/>
    <x v="0"/>
    <x v="1"/>
    <x v="2"/>
    <x v="3758"/>
    <x v="16"/>
    <x v="1"/>
    <x v="2"/>
    <x v="11"/>
    <x v="3874"/>
    <x v="3865"/>
  </r>
  <r>
    <x v="3909"/>
    <x v="1242"/>
    <x v="41"/>
    <x v="41"/>
    <x v="1"/>
    <x v="31"/>
    <x v="0"/>
    <x v="3"/>
    <x v="3759"/>
    <x v="33"/>
    <x v="0"/>
    <x v="1"/>
    <x v="6"/>
    <x v="3875"/>
    <x v="3866"/>
  </r>
  <r>
    <x v="3910"/>
    <x v="1243"/>
    <x v="85"/>
    <x v="85"/>
    <x v="0"/>
    <x v="66"/>
    <x v="2"/>
    <x v="6"/>
    <x v="3760"/>
    <x v="27"/>
    <x v="0"/>
    <x v="1"/>
    <x v="1"/>
    <x v="3876"/>
    <x v="3867"/>
  </r>
  <r>
    <x v="3911"/>
    <x v="1243"/>
    <x v="760"/>
    <x v="760"/>
    <x v="1"/>
    <x v="0"/>
    <x v="0"/>
    <x v="2"/>
    <x v="3761"/>
    <x v="12"/>
    <x v="1"/>
    <x v="1"/>
    <x v="2"/>
    <x v="3877"/>
    <x v="3868"/>
  </r>
  <r>
    <x v="3912"/>
    <x v="1243"/>
    <x v="708"/>
    <x v="708"/>
    <x v="1"/>
    <x v="432"/>
    <x v="2"/>
    <x v="6"/>
    <x v="3762"/>
    <x v="30"/>
    <x v="0"/>
    <x v="1"/>
    <x v="32"/>
    <x v="3878"/>
    <x v="3869"/>
  </r>
  <r>
    <x v="3913"/>
    <x v="1244"/>
    <x v="80"/>
    <x v="80"/>
    <x v="1"/>
    <x v="45"/>
    <x v="1"/>
    <x v="3"/>
    <x v="3763"/>
    <x v="25"/>
    <x v="0"/>
    <x v="1"/>
    <x v="31"/>
    <x v="3879"/>
    <x v="3870"/>
  </r>
  <r>
    <x v="3914"/>
    <x v="1244"/>
    <x v="455"/>
    <x v="455"/>
    <x v="0"/>
    <x v="0"/>
    <x v="0"/>
    <x v="6"/>
    <x v="3114"/>
    <x v="10"/>
    <x v="2"/>
    <x v="2"/>
    <x v="21"/>
    <x v="3880"/>
    <x v="3871"/>
  </r>
  <r>
    <x v="3915"/>
    <x v="1245"/>
    <x v="980"/>
    <x v="980"/>
    <x v="0"/>
    <x v="5"/>
    <x v="2"/>
    <x v="4"/>
    <x v="3764"/>
    <x v="33"/>
    <x v="2"/>
    <x v="1"/>
    <x v="31"/>
    <x v="3881"/>
    <x v="3872"/>
  </r>
  <r>
    <x v="3916"/>
    <x v="1246"/>
    <x v="165"/>
    <x v="165"/>
    <x v="1"/>
    <x v="2"/>
    <x v="1"/>
    <x v="4"/>
    <x v="3765"/>
    <x v="24"/>
    <x v="1"/>
    <x v="1"/>
    <x v="12"/>
    <x v="3882"/>
    <x v="3873"/>
  </r>
  <r>
    <x v="3917"/>
    <x v="1247"/>
    <x v="398"/>
    <x v="398"/>
    <x v="0"/>
    <x v="247"/>
    <x v="1"/>
    <x v="3"/>
    <x v="3766"/>
    <x v="0"/>
    <x v="2"/>
    <x v="2"/>
    <x v="11"/>
    <x v="3883"/>
    <x v="3874"/>
  </r>
  <r>
    <x v="3918"/>
    <x v="1247"/>
    <x v="168"/>
    <x v="168"/>
    <x v="0"/>
    <x v="48"/>
    <x v="2"/>
    <x v="1"/>
    <x v="3767"/>
    <x v="29"/>
    <x v="1"/>
    <x v="2"/>
    <x v="24"/>
    <x v="3884"/>
    <x v="3875"/>
  </r>
  <r>
    <x v="3919"/>
    <x v="1247"/>
    <x v="321"/>
    <x v="321"/>
    <x v="1"/>
    <x v="202"/>
    <x v="1"/>
    <x v="3"/>
    <x v="3768"/>
    <x v="15"/>
    <x v="1"/>
    <x v="1"/>
    <x v="2"/>
    <x v="3885"/>
    <x v="3876"/>
  </r>
  <r>
    <x v="3920"/>
    <x v="1248"/>
    <x v="394"/>
    <x v="394"/>
    <x v="1"/>
    <x v="9"/>
    <x v="3"/>
    <x v="6"/>
    <x v="3769"/>
    <x v="4"/>
    <x v="1"/>
    <x v="2"/>
    <x v="34"/>
    <x v="3886"/>
    <x v="3877"/>
  </r>
  <r>
    <x v="3921"/>
    <x v="1248"/>
    <x v="481"/>
    <x v="481"/>
    <x v="1"/>
    <x v="296"/>
    <x v="2"/>
    <x v="1"/>
    <x v="3770"/>
    <x v="4"/>
    <x v="0"/>
    <x v="2"/>
    <x v="4"/>
    <x v="1195"/>
    <x v="3878"/>
  </r>
  <r>
    <x v="3922"/>
    <x v="1248"/>
    <x v="664"/>
    <x v="664"/>
    <x v="1"/>
    <x v="407"/>
    <x v="1"/>
    <x v="0"/>
    <x v="3771"/>
    <x v="23"/>
    <x v="1"/>
    <x v="0"/>
    <x v="30"/>
    <x v="3887"/>
    <x v="3879"/>
  </r>
  <r>
    <x v="3923"/>
    <x v="1248"/>
    <x v="434"/>
    <x v="434"/>
    <x v="1"/>
    <x v="269"/>
    <x v="1"/>
    <x v="3"/>
    <x v="3772"/>
    <x v="0"/>
    <x v="1"/>
    <x v="2"/>
    <x v="40"/>
    <x v="3888"/>
    <x v="3880"/>
  </r>
  <r>
    <x v="3924"/>
    <x v="1248"/>
    <x v="582"/>
    <x v="582"/>
    <x v="1"/>
    <x v="5"/>
    <x v="1"/>
    <x v="5"/>
    <x v="3773"/>
    <x v="32"/>
    <x v="2"/>
    <x v="2"/>
    <x v="3"/>
    <x v="3889"/>
    <x v="3881"/>
  </r>
  <r>
    <x v="3925"/>
    <x v="1248"/>
    <x v="978"/>
    <x v="978"/>
    <x v="0"/>
    <x v="408"/>
    <x v="2"/>
    <x v="3"/>
    <x v="3774"/>
    <x v="0"/>
    <x v="1"/>
    <x v="2"/>
    <x v="8"/>
    <x v="3890"/>
    <x v="3882"/>
  </r>
  <r>
    <x v="3926"/>
    <x v="1249"/>
    <x v="349"/>
    <x v="349"/>
    <x v="1"/>
    <x v="218"/>
    <x v="3"/>
    <x v="5"/>
    <x v="3775"/>
    <x v="18"/>
    <x v="0"/>
    <x v="1"/>
    <x v="14"/>
    <x v="3891"/>
    <x v="3883"/>
  </r>
  <r>
    <x v="3927"/>
    <x v="1249"/>
    <x v="416"/>
    <x v="416"/>
    <x v="1"/>
    <x v="2"/>
    <x v="0"/>
    <x v="5"/>
    <x v="3776"/>
    <x v="8"/>
    <x v="0"/>
    <x v="0"/>
    <x v="30"/>
    <x v="692"/>
    <x v="3884"/>
  </r>
  <r>
    <x v="3928"/>
    <x v="1249"/>
    <x v="75"/>
    <x v="75"/>
    <x v="1"/>
    <x v="9"/>
    <x v="2"/>
    <x v="5"/>
    <x v="3777"/>
    <x v="2"/>
    <x v="2"/>
    <x v="1"/>
    <x v="18"/>
    <x v="3892"/>
    <x v="3885"/>
  </r>
  <r>
    <x v="3929"/>
    <x v="1249"/>
    <x v="305"/>
    <x v="305"/>
    <x v="0"/>
    <x v="193"/>
    <x v="2"/>
    <x v="5"/>
    <x v="3778"/>
    <x v="8"/>
    <x v="1"/>
    <x v="2"/>
    <x v="19"/>
    <x v="3893"/>
    <x v="3886"/>
  </r>
  <r>
    <x v="3930"/>
    <x v="1249"/>
    <x v="252"/>
    <x v="252"/>
    <x v="1"/>
    <x v="48"/>
    <x v="1"/>
    <x v="3"/>
    <x v="3779"/>
    <x v="33"/>
    <x v="2"/>
    <x v="1"/>
    <x v="33"/>
    <x v="3894"/>
    <x v="3887"/>
  </r>
  <r>
    <x v="3931"/>
    <x v="1249"/>
    <x v="181"/>
    <x v="181"/>
    <x v="0"/>
    <x v="118"/>
    <x v="0"/>
    <x v="0"/>
    <x v="3780"/>
    <x v="2"/>
    <x v="1"/>
    <x v="1"/>
    <x v="6"/>
    <x v="3895"/>
    <x v="3888"/>
  </r>
  <r>
    <x v="3932"/>
    <x v="1250"/>
    <x v="516"/>
    <x v="516"/>
    <x v="1"/>
    <x v="315"/>
    <x v="1"/>
    <x v="2"/>
    <x v="3781"/>
    <x v="11"/>
    <x v="2"/>
    <x v="2"/>
    <x v="34"/>
    <x v="3896"/>
    <x v="3889"/>
  </r>
  <r>
    <x v="3933"/>
    <x v="1250"/>
    <x v="254"/>
    <x v="254"/>
    <x v="0"/>
    <x v="5"/>
    <x v="2"/>
    <x v="3"/>
    <x v="3782"/>
    <x v="18"/>
    <x v="1"/>
    <x v="0"/>
    <x v="30"/>
    <x v="3897"/>
    <x v="3890"/>
  </r>
  <r>
    <x v="3934"/>
    <x v="1251"/>
    <x v="494"/>
    <x v="494"/>
    <x v="0"/>
    <x v="2"/>
    <x v="1"/>
    <x v="1"/>
    <x v="3783"/>
    <x v="8"/>
    <x v="0"/>
    <x v="2"/>
    <x v="21"/>
    <x v="3898"/>
    <x v="3891"/>
  </r>
  <r>
    <x v="3935"/>
    <x v="1251"/>
    <x v="456"/>
    <x v="456"/>
    <x v="0"/>
    <x v="2"/>
    <x v="2"/>
    <x v="2"/>
    <x v="3784"/>
    <x v="6"/>
    <x v="1"/>
    <x v="1"/>
    <x v="2"/>
    <x v="3899"/>
    <x v="3892"/>
  </r>
  <r>
    <x v="3936"/>
    <x v="1251"/>
    <x v="625"/>
    <x v="625"/>
    <x v="1"/>
    <x v="381"/>
    <x v="1"/>
    <x v="0"/>
    <x v="3785"/>
    <x v="22"/>
    <x v="2"/>
    <x v="1"/>
    <x v="25"/>
    <x v="3900"/>
    <x v="3893"/>
  </r>
  <r>
    <x v="3937"/>
    <x v="1251"/>
    <x v="227"/>
    <x v="227"/>
    <x v="1"/>
    <x v="48"/>
    <x v="1"/>
    <x v="6"/>
    <x v="3786"/>
    <x v="11"/>
    <x v="1"/>
    <x v="2"/>
    <x v="26"/>
    <x v="3901"/>
    <x v="3894"/>
  </r>
  <r>
    <x v="3938"/>
    <x v="1252"/>
    <x v="393"/>
    <x v="393"/>
    <x v="0"/>
    <x v="244"/>
    <x v="1"/>
    <x v="4"/>
    <x v="3787"/>
    <x v="0"/>
    <x v="2"/>
    <x v="2"/>
    <x v="22"/>
    <x v="3902"/>
    <x v="2655"/>
  </r>
  <r>
    <x v="3939"/>
    <x v="1252"/>
    <x v="709"/>
    <x v="709"/>
    <x v="1"/>
    <x v="433"/>
    <x v="1"/>
    <x v="2"/>
    <x v="3788"/>
    <x v="34"/>
    <x v="1"/>
    <x v="1"/>
    <x v="32"/>
    <x v="3903"/>
    <x v="3895"/>
  </r>
  <r>
    <x v="3940"/>
    <x v="1253"/>
    <x v="417"/>
    <x v="417"/>
    <x v="1"/>
    <x v="258"/>
    <x v="3"/>
    <x v="3"/>
    <x v="3789"/>
    <x v="21"/>
    <x v="2"/>
    <x v="2"/>
    <x v="22"/>
    <x v="3904"/>
    <x v="3896"/>
  </r>
  <r>
    <x v="3941"/>
    <x v="1253"/>
    <x v="687"/>
    <x v="687"/>
    <x v="1"/>
    <x v="419"/>
    <x v="3"/>
    <x v="1"/>
    <x v="3790"/>
    <x v="30"/>
    <x v="1"/>
    <x v="1"/>
    <x v="12"/>
    <x v="3905"/>
    <x v="3897"/>
  </r>
  <r>
    <x v="3942"/>
    <x v="1254"/>
    <x v="862"/>
    <x v="862"/>
    <x v="1"/>
    <x v="5"/>
    <x v="2"/>
    <x v="1"/>
    <x v="3791"/>
    <x v="23"/>
    <x v="2"/>
    <x v="1"/>
    <x v="6"/>
    <x v="3906"/>
    <x v="3898"/>
  </r>
  <r>
    <x v="3943"/>
    <x v="1254"/>
    <x v="974"/>
    <x v="974"/>
    <x v="0"/>
    <x v="0"/>
    <x v="1"/>
    <x v="4"/>
    <x v="3792"/>
    <x v="26"/>
    <x v="2"/>
    <x v="2"/>
    <x v="8"/>
    <x v="3907"/>
    <x v="3899"/>
  </r>
  <r>
    <x v="3944"/>
    <x v="1254"/>
    <x v="777"/>
    <x v="777"/>
    <x v="0"/>
    <x v="467"/>
    <x v="1"/>
    <x v="2"/>
    <x v="3793"/>
    <x v="0"/>
    <x v="2"/>
    <x v="2"/>
    <x v="19"/>
    <x v="3908"/>
    <x v="3900"/>
  </r>
  <r>
    <x v="3945"/>
    <x v="1254"/>
    <x v="176"/>
    <x v="176"/>
    <x v="1"/>
    <x v="115"/>
    <x v="1"/>
    <x v="1"/>
    <x v="3794"/>
    <x v="14"/>
    <x v="0"/>
    <x v="1"/>
    <x v="25"/>
    <x v="3909"/>
    <x v="3901"/>
  </r>
  <r>
    <x v="3946"/>
    <x v="1255"/>
    <x v="197"/>
    <x v="197"/>
    <x v="0"/>
    <x v="128"/>
    <x v="2"/>
    <x v="0"/>
    <x v="3795"/>
    <x v="16"/>
    <x v="1"/>
    <x v="2"/>
    <x v="39"/>
    <x v="3910"/>
    <x v="3902"/>
  </r>
  <r>
    <x v="3947"/>
    <x v="1255"/>
    <x v="378"/>
    <x v="378"/>
    <x v="1"/>
    <x v="9"/>
    <x v="1"/>
    <x v="0"/>
    <x v="3796"/>
    <x v="3"/>
    <x v="1"/>
    <x v="1"/>
    <x v="27"/>
    <x v="3911"/>
    <x v="3903"/>
  </r>
  <r>
    <x v="3948"/>
    <x v="1255"/>
    <x v="48"/>
    <x v="48"/>
    <x v="1"/>
    <x v="38"/>
    <x v="2"/>
    <x v="0"/>
    <x v="3797"/>
    <x v="26"/>
    <x v="2"/>
    <x v="2"/>
    <x v="3"/>
    <x v="3912"/>
    <x v="3904"/>
  </r>
  <r>
    <x v="3949"/>
    <x v="1256"/>
    <x v="446"/>
    <x v="446"/>
    <x v="1"/>
    <x v="279"/>
    <x v="2"/>
    <x v="6"/>
    <x v="3798"/>
    <x v="25"/>
    <x v="2"/>
    <x v="2"/>
    <x v="19"/>
    <x v="3913"/>
    <x v="3905"/>
  </r>
  <r>
    <x v="3950"/>
    <x v="1256"/>
    <x v="981"/>
    <x v="981"/>
    <x v="0"/>
    <x v="0"/>
    <x v="3"/>
    <x v="0"/>
    <x v="3799"/>
    <x v="5"/>
    <x v="1"/>
    <x v="2"/>
    <x v="8"/>
    <x v="3914"/>
    <x v="3906"/>
  </r>
  <r>
    <x v="3951"/>
    <x v="1256"/>
    <x v="360"/>
    <x v="360"/>
    <x v="1"/>
    <x v="2"/>
    <x v="1"/>
    <x v="5"/>
    <x v="3800"/>
    <x v="9"/>
    <x v="0"/>
    <x v="2"/>
    <x v="3"/>
    <x v="3915"/>
    <x v="3907"/>
  </r>
  <r>
    <x v="3952"/>
    <x v="1256"/>
    <x v="384"/>
    <x v="384"/>
    <x v="1"/>
    <x v="2"/>
    <x v="2"/>
    <x v="5"/>
    <x v="3801"/>
    <x v="16"/>
    <x v="2"/>
    <x v="1"/>
    <x v="2"/>
    <x v="3916"/>
    <x v="3908"/>
  </r>
  <r>
    <x v="3953"/>
    <x v="1256"/>
    <x v="114"/>
    <x v="114"/>
    <x v="0"/>
    <x v="5"/>
    <x v="3"/>
    <x v="6"/>
    <x v="3802"/>
    <x v="2"/>
    <x v="0"/>
    <x v="1"/>
    <x v="27"/>
    <x v="3917"/>
    <x v="3909"/>
  </r>
  <r>
    <x v="3954"/>
    <x v="1257"/>
    <x v="599"/>
    <x v="599"/>
    <x v="1"/>
    <x v="368"/>
    <x v="1"/>
    <x v="1"/>
    <x v="3803"/>
    <x v="2"/>
    <x v="2"/>
    <x v="0"/>
    <x v="30"/>
    <x v="3918"/>
    <x v="3910"/>
  </r>
  <r>
    <x v="3955"/>
    <x v="1257"/>
    <x v="358"/>
    <x v="358"/>
    <x v="0"/>
    <x v="224"/>
    <x v="3"/>
    <x v="0"/>
    <x v="3804"/>
    <x v="4"/>
    <x v="1"/>
    <x v="1"/>
    <x v="12"/>
    <x v="3919"/>
    <x v="3911"/>
  </r>
  <r>
    <x v="3956"/>
    <x v="1257"/>
    <x v="245"/>
    <x v="245"/>
    <x v="1"/>
    <x v="9"/>
    <x v="0"/>
    <x v="2"/>
    <x v="3805"/>
    <x v="20"/>
    <x v="1"/>
    <x v="1"/>
    <x v="37"/>
    <x v="3920"/>
    <x v="3912"/>
  </r>
  <r>
    <x v="3957"/>
    <x v="1257"/>
    <x v="917"/>
    <x v="917"/>
    <x v="1"/>
    <x v="5"/>
    <x v="3"/>
    <x v="0"/>
    <x v="3806"/>
    <x v="21"/>
    <x v="1"/>
    <x v="2"/>
    <x v="38"/>
    <x v="3921"/>
    <x v="3913"/>
  </r>
  <r>
    <x v="3958"/>
    <x v="1257"/>
    <x v="965"/>
    <x v="965"/>
    <x v="0"/>
    <x v="0"/>
    <x v="0"/>
    <x v="1"/>
    <x v="3807"/>
    <x v="15"/>
    <x v="2"/>
    <x v="2"/>
    <x v="39"/>
    <x v="3922"/>
    <x v="3914"/>
  </r>
  <r>
    <x v="3959"/>
    <x v="1258"/>
    <x v="333"/>
    <x v="333"/>
    <x v="0"/>
    <x v="207"/>
    <x v="1"/>
    <x v="1"/>
    <x v="3808"/>
    <x v="11"/>
    <x v="0"/>
    <x v="2"/>
    <x v="36"/>
    <x v="3923"/>
    <x v="3915"/>
  </r>
  <r>
    <x v="3960"/>
    <x v="1258"/>
    <x v="821"/>
    <x v="821"/>
    <x v="1"/>
    <x v="495"/>
    <x v="1"/>
    <x v="2"/>
    <x v="3809"/>
    <x v="28"/>
    <x v="2"/>
    <x v="1"/>
    <x v="29"/>
    <x v="3924"/>
    <x v="3916"/>
  </r>
  <r>
    <x v="3961"/>
    <x v="1258"/>
    <x v="259"/>
    <x v="259"/>
    <x v="1"/>
    <x v="165"/>
    <x v="1"/>
    <x v="1"/>
    <x v="3810"/>
    <x v="27"/>
    <x v="1"/>
    <x v="1"/>
    <x v="10"/>
    <x v="3925"/>
    <x v="3917"/>
  </r>
  <r>
    <x v="3962"/>
    <x v="1259"/>
    <x v="268"/>
    <x v="268"/>
    <x v="0"/>
    <x v="103"/>
    <x v="3"/>
    <x v="2"/>
    <x v="3811"/>
    <x v="15"/>
    <x v="2"/>
    <x v="2"/>
    <x v="34"/>
    <x v="3926"/>
    <x v="3918"/>
  </r>
  <r>
    <x v="3963"/>
    <x v="1260"/>
    <x v="982"/>
    <x v="982"/>
    <x v="1"/>
    <x v="571"/>
    <x v="2"/>
    <x v="6"/>
    <x v="3812"/>
    <x v="8"/>
    <x v="0"/>
    <x v="1"/>
    <x v="25"/>
    <x v="3927"/>
    <x v="3919"/>
  </r>
  <r>
    <x v="3964"/>
    <x v="1260"/>
    <x v="450"/>
    <x v="450"/>
    <x v="0"/>
    <x v="5"/>
    <x v="3"/>
    <x v="1"/>
    <x v="3813"/>
    <x v="1"/>
    <x v="1"/>
    <x v="2"/>
    <x v="38"/>
    <x v="3928"/>
    <x v="3920"/>
  </r>
  <r>
    <x v="3965"/>
    <x v="1260"/>
    <x v="112"/>
    <x v="112"/>
    <x v="0"/>
    <x v="2"/>
    <x v="3"/>
    <x v="6"/>
    <x v="3814"/>
    <x v="22"/>
    <x v="0"/>
    <x v="2"/>
    <x v="17"/>
    <x v="3929"/>
    <x v="3921"/>
  </r>
  <r>
    <x v="3966"/>
    <x v="1260"/>
    <x v="898"/>
    <x v="898"/>
    <x v="0"/>
    <x v="528"/>
    <x v="1"/>
    <x v="2"/>
    <x v="3815"/>
    <x v="9"/>
    <x v="1"/>
    <x v="0"/>
    <x v="30"/>
    <x v="3930"/>
    <x v="3922"/>
  </r>
  <r>
    <x v="3967"/>
    <x v="1261"/>
    <x v="475"/>
    <x v="475"/>
    <x v="0"/>
    <x v="55"/>
    <x v="1"/>
    <x v="1"/>
    <x v="3816"/>
    <x v="28"/>
    <x v="0"/>
    <x v="2"/>
    <x v="39"/>
    <x v="3931"/>
    <x v="3923"/>
  </r>
  <r>
    <x v="3968"/>
    <x v="1261"/>
    <x v="435"/>
    <x v="435"/>
    <x v="0"/>
    <x v="270"/>
    <x v="2"/>
    <x v="0"/>
    <x v="3817"/>
    <x v="31"/>
    <x v="1"/>
    <x v="2"/>
    <x v="26"/>
    <x v="3932"/>
    <x v="3924"/>
  </r>
  <r>
    <x v="3969"/>
    <x v="1261"/>
    <x v="232"/>
    <x v="232"/>
    <x v="0"/>
    <x v="152"/>
    <x v="1"/>
    <x v="3"/>
    <x v="3818"/>
    <x v="21"/>
    <x v="1"/>
    <x v="2"/>
    <x v="26"/>
    <x v="3933"/>
    <x v="3925"/>
  </r>
  <r>
    <x v="3970"/>
    <x v="1262"/>
    <x v="732"/>
    <x v="732"/>
    <x v="0"/>
    <x v="55"/>
    <x v="3"/>
    <x v="4"/>
    <x v="1645"/>
    <x v="33"/>
    <x v="2"/>
    <x v="0"/>
    <x v="0"/>
    <x v="3934"/>
    <x v="3926"/>
  </r>
  <r>
    <x v="3971"/>
    <x v="1262"/>
    <x v="447"/>
    <x v="447"/>
    <x v="1"/>
    <x v="2"/>
    <x v="1"/>
    <x v="2"/>
    <x v="3819"/>
    <x v="24"/>
    <x v="1"/>
    <x v="2"/>
    <x v="39"/>
    <x v="3935"/>
    <x v="3927"/>
  </r>
  <r>
    <x v="3972"/>
    <x v="1262"/>
    <x v="362"/>
    <x v="362"/>
    <x v="0"/>
    <x v="2"/>
    <x v="2"/>
    <x v="3"/>
    <x v="3820"/>
    <x v="29"/>
    <x v="2"/>
    <x v="2"/>
    <x v="40"/>
    <x v="3936"/>
    <x v="3928"/>
  </r>
  <r>
    <x v="3973"/>
    <x v="1263"/>
    <x v="149"/>
    <x v="149"/>
    <x v="1"/>
    <x v="5"/>
    <x v="3"/>
    <x v="6"/>
    <x v="3821"/>
    <x v="22"/>
    <x v="1"/>
    <x v="2"/>
    <x v="24"/>
    <x v="3937"/>
    <x v="3929"/>
  </r>
  <r>
    <x v="3974"/>
    <x v="1263"/>
    <x v="449"/>
    <x v="449"/>
    <x v="1"/>
    <x v="58"/>
    <x v="2"/>
    <x v="2"/>
    <x v="3822"/>
    <x v="22"/>
    <x v="2"/>
    <x v="2"/>
    <x v="40"/>
    <x v="3938"/>
    <x v="3930"/>
  </r>
  <r>
    <x v="3975"/>
    <x v="1264"/>
    <x v="566"/>
    <x v="566"/>
    <x v="1"/>
    <x v="0"/>
    <x v="1"/>
    <x v="4"/>
    <x v="3823"/>
    <x v="14"/>
    <x v="2"/>
    <x v="2"/>
    <x v="36"/>
    <x v="3939"/>
    <x v="3931"/>
  </r>
  <r>
    <x v="3976"/>
    <x v="1264"/>
    <x v="152"/>
    <x v="152"/>
    <x v="1"/>
    <x v="101"/>
    <x v="0"/>
    <x v="3"/>
    <x v="3824"/>
    <x v="24"/>
    <x v="1"/>
    <x v="2"/>
    <x v="39"/>
    <x v="3940"/>
    <x v="3932"/>
  </r>
  <r>
    <x v="3977"/>
    <x v="1264"/>
    <x v="200"/>
    <x v="200"/>
    <x v="1"/>
    <x v="9"/>
    <x v="0"/>
    <x v="2"/>
    <x v="3825"/>
    <x v="34"/>
    <x v="2"/>
    <x v="0"/>
    <x v="9"/>
    <x v="3941"/>
    <x v="3933"/>
  </r>
  <r>
    <x v="3978"/>
    <x v="1265"/>
    <x v="585"/>
    <x v="585"/>
    <x v="1"/>
    <x v="359"/>
    <x v="1"/>
    <x v="3"/>
    <x v="3826"/>
    <x v="23"/>
    <x v="1"/>
    <x v="2"/>
    <x v="38"/>
    <x v="3942"/>
    <x v="3934"/>
  </r>
  <r>
    <x v="3979"/>
    <x v="1265"/>
    <x v="734"/>
    <x v="734"/>
    <x v="0"/>
    <x v="442"/>
    <x v="0"/>
    <x v="2"/>
    <x v="3827"/>
    <x v="6"/>
    <x v="1"/>
    <x v="1"/>
    <x v="31"/>
    <x v="3943"/>
    <x v="3935"/>
  </r>
  <r>
    <x v="3980"/>
    <x v="1265"/>
    <x v="689"/>
    <x v="689"/>
    <x v="0"/>
    <x v="5"/>
    <x v="2"/>
    <x v="2"/>
    <x v="3828"/>
    <x v="24"/>
    <x v="1"/>
    <x v="1"/>
    <x v="1"/>
    <x v="3944"/>
    <x v="3936"/>
  </r>
  <r>
    <x v="3981"/>
    <x v="1266"/>
    <x v="725"/>
    <x v="725"/>
    <x v="0"/>
    <x v="5"/>
    <x v="2"/>
    <x v="3"/>
    <x v="3829"/>
    <x v="31"/>
    <x v="1"/>
    <x v="1"/>
    <x v="29"/>
    <x v="3945"/>
    <x v="3937"/>
  </r>
  <r>
    <x v="3982"/>
    <x v="1266"/>
    <x v="326"/>
    <x v="326"/>
    <x v="1"/>
    <x v="9"/>
    <x v="1"/>
    <x v="0"/>
    <x v="3830"/>
    <x v="3"/>
    <x v="2"/>
    <x v="1"/>
    <x v="32"/>
    <x v="3946"/>
    <x v="3938"/>
  </r>
  <r>
    <x v="3983"/>
    <x v="1266"/>
    <x v="437"/>
    <x v="437"/>
    <x v="0"/>
    <x v="271"/>
    <x v="2"/>
    <x v="0"/>
    <x v="3831"/>
    <x v="6"/>
    <x v="0"/>
    <x v="2"/>
    <x v="4"/>
    <x v="3947"/>
    <x v="3939"/>
  </r>
  <r>
    <x v="3984"/>
    <x v="1266"/>
    <x v="983"/>
    <x v="983"/>
    <x v="1"/>
    <x v="572"/>
    <x v="2"/>
    <x v="3"/>
    <x v="3832"/>
    <x v="7"/>
    <x v="0"/>
    <x v="1"/>
    <x v="12"/>
    <x v="3948"/>
    <x v="3940"/>
  </r>
  <r>
    <x v="3985"/>
    <x v="1267"/>
    <x v="634"/>
    <x v="634"/>
    <x v="0"/>
    <x v="387"/>
    <x v="0"/>
    <x v="0"/>
    <x v="3833"/>
    <x v="23"/>
    <x v="1"/>
    <x v="0"/>
    <x v="30"/>
    <x v="3949"/>
    <x v="3941"/>
  </r>
  <r>
    <x v="3986"/>
    <x v="1267"/>
    <x v="107"/>
    <x v="107"/>
    <x v="1"/>
    <x v="55"/>
    <x v="0"/>
    <x v="1"/>
    <x v="3834"/>
    <x v="13"/>
    <x v="2"/>
    <x v="2"/>
    <x v="8"/>
    <x v="3950"/>
    <x v="1087"/>
  </r>
  <r>
    <x v="3987"/>
    <x v="1267"/>
    <x v="191"/>
    <x v="191"/>
    <x v="1"/>
    <x v="9"/>
    <x v="2"/>
    <x v="4"/>
    <x v="3835"/>
    <x v="25"/>
    <x v="0"/>
    <x v="2"/>
    <x v="23"/>
    <x v="3951"/>
    <x v="3942"/>
  </r>
  <r>
    <x v="3988"/>
    <x v="1267"/>
    <x v="609"/>
    <x v="609"/>
    <x v="0"/>
    <x v="375"/>
    <x v="3"/>
    <x v="6"/>
    <x v="3836"/>
    <x v="24"/>
    <x v="0"/>
    <x v="2"/>
    <x v="38"/>
    <x v="3952"/>
    <x v="3943"/>
  </r>
  <r>
    <x v="3989"/>
    <x v="1268"/>
    <x v="317"/>
    <x v="317"/>
    <x v="1"/>
    <x v="5"/>
    <x v="2"/>
    <x v="5"/>
    <x v="3837"/>
    <x v="4"/>
    <x v="0"/>
    <x v="1"/>
    <x v="25"/>
    <x v="3953"/>
    <x v="3944"/>
  </r>
  <r>
    <x v="3990"/>
    <x v="1268"/>
    <x v="488"/>
    <x v="488"/>
    <x v="1"/>
    <x v="9"/>
    <x v="1"/>
    <x v="1"/>
    <x v="3838"/>
    <x v="11"/>
    <x v="0"/>
    <x v="2"/>
    <x v="3"/>
    <x v="3954"/>
    <x v="3945"/>
  </r>
  <r>
    <x v="3991"/>
    <x v="1269"/>
    <x v="575"/>
    <x v="575"/>
    <x v="0"/>
    <x v="352"/>
    <x v="0"/>
    <x v="3"/>
    <x v="3839"/>
    <x v="0"/>
    <x v="1"/>
    <x v="1"/>
    <x v="32"/>
    <x v="3955"/>
    <x v="3946"/>
  </r>
  <r>
    <x v="3992"/>
    <x v="1269"/>
    <x v="425"/>
    <x v="425"/>
    <x v="1"/>
    <x v="263"/>
    <x v="2"/>
    <x v="6"/>
    <x v="3840"/>
    <x v="19"/>
    <x v="2"/>
    <x v="2"/>
    <x v="40"/>
    <x v="3956"/>
    <x v="3947"/>
  </r>
  <r>
    <x v="3993"/>
    <x v="1269"/>
    <x v="553"/>
    <x v="553"/>
    <x v="0"/>
    <x v="337"/>
    <x v="1"/>
    <x v="1"/>
    <x v="2848"/>
    <x v="10"/>
    <x v="1"/>
    <x v="2"/>
    <x v="15"/>
    <x v="3957"/>
    <x v="3948"/>
  </r>
  <r>
    <x v="3994"/>
    <x v="1269"/>
    <x v="546"/>
    <x v="546"/>
    <x v="1"/>
    <x v="2"/>
    <x v="1"/>
    <x v="0"/>
    <x v="3841"/>
    <x v="17"/>
    <x v="1"/>
    <x v="1"/>
    <x v="6"/>
    <x v="3958"/>
    <x v="3949"/>
  </r>
  <r>
    <x v="3995"/>
    <x v="1270"/>
    <x v="317"/>
    <x v="317"/>
    <x v="1"/>
    <x v="5"/>
    <x v="3"/>
    <x v="1"/>
    <x v="3842"/>
    <x v="12"/>
    <x v="2"/>
    <x v="2"/>
    <x v="36"/>
    <x v="3959"/>
    <x v="3950"/>
  </r>
  <r>
    <x v="3996"/>
    <x v="1270"/>
    <x v="825"/>
    <x v="825"/>
    <x v="1"/>
    <x v="55"/>
    <x v="0"/>
    <x v="0"/>
    <x v="3843"/>
    <x v="17"/>
    <x v="2"/>
    <x v="1"/>
    <x v="37"/>
    <x v="3960"/>
    <x v="3951"/>
  </r>
  <r>
    <x v="3997"/>
    <x v="1271"/>
    <x v="507"/>
    <x v="507"/>
    <x v="0"/>
    <x v="5"/>
    <x v="1"/>
    <x v="6"/>
    <x v="3844"/>
    <x v="35"/>
    <x v="0"/>
    <x v="1"/>
    <x v="20"/>
    <x v="3961"/>
    <x v="3952"/>
  </r>
  <r>
    <x v="3998"/>
    <x v="1271"/>
    <x v="772"/>
    <x v="772"/>
    <x v="1"/>
    <x v="462"/>
    <x v="2"/>
    <x v="3"/>
    <x v="3845"/>
    <x v="27"/>
    <x v="1"/>
    <x v="1"/>
    <x v="37"/>
    <x v="3962"/>
    <x v="3953"/>
  </r>
  <r>
    <x v="3999"/>
    <x v="1271"/>
    <x v="830"/>
    <x v="830"/>
    <x v="0"/>
    <x v="9"/>
    <x v="3"/>
    <x v="0"/>
    <x v="3846"/>
    <x v="17"/>
    <x v="0"/>
    <x v="2"/>
    <x v="23"/>
    <x v="3963"/>
    <x v="3954"/>
  </r>
  <r>
    <x v="4000"/>
    <x v="1272"/>
    <x v="163"/>
    <x v="163"/>
    <x v="0"/>
    <x v="108"/>
    <x v="2"/>
    <x v="3"/>
    <x v="3847"/>
    <x v="26"/>
    <x v="2"/>
    <x v="1"/>
    <x v="18"/>
    <x v="3964"/>
    <x v="3955"/>
  </r>
  <r>
    <x v="4001"/>
    <x v="1272"/>
    <x v="712"/>
    <x v="712"/>
    <x v="1"/>
    <x v="58"/>
    <x v="1"/>
    <x v="3"/>
    <x v="3848"/>
    <x v="33"/>
    <x v="1"/>
    <x v="2"/>
    <x v="11"/>
    <x v="3965"/>
    <x v="3956"/>
  </r>
  <r>
    <x v="4002"/>
    <x v="1272"/>
    <x v="768"/>
    <x v="768"/>
    <x v="0"/>
    <x v="0"/>
    <x v="2"/>
    <x v="0"/>
    <x v="3849"/>
    <x v="4"/>
    <x v="2"/>
    <x v="1"/>
    <x v="37"/>
    <x v="3966"/>
    <x v="3957"/>
  </r>
  <r>
    <x v="4003"/>
    <x v="1272"/>
    <x v="511"/>
    <x v="511"/>
    <x v="0"/>
    <x v="313"/>
    <x v="1"/>
    <x v="2"/>
    <x v="2269"/>
    <x v="35"/>
    <x v="1"/>
    <x v="2"/>
    <x v="23"/>
    <x v="3967"/>
    <x v="3958"/>
  </r>
  <r>
    <x v="4004"/>
    <x v="1272"/>
    <x v="399"/>
    <x v="399"/>
    <x v="1"/>
    <x v="5"/>
    <x v="2"/>
    <x v="6"/>
    <x v="3850"/>
    <x v="25"/>
    <x v="1"/>
    <x v="1"/>
    <x v="32"/>
    <x v="3968"/>
    <x v="3959"/>
  </r>
  <r>
    <x v="4005"/>
    <x v="1273"/>
    <x v="263"/>
    <x v="263"/>
    <x v="1"/>
    <x v="169"/>
    <x v="1"/>
    <x v="4"/>
    <x v="3851"/>
    <x v="28"/>
    <x v="2"/>
    <x v="2"/>
    <x v="22"/>
    <x v="3969"/>
    <x v="3960"/>
  </r>
  <r>
    <x v="4006"/>
    <x v="1273"/>
    <x v="544"/>
    <x v="544"/>
    <x v="0"/>
    <x v="330"/>
    <x v="2"/>
    <x v="0"/>
    <x v="3852"/>
    <x v="11"/>
    <x v="0"/>
    <x v="2"/>
    <x v="34"/>
    <x v="3970"/>
    <x v="3961"/>
  </r>
  <r>
    <x v="4007"/>
    <x v="1273"/>
    <x v="438"/>
    <x v="438"/>
    <x v="0"/>
    <x v="272"/>
    <x v="1"/>
    <x v="2"/>
    <x v="3853"/>
    <x v="8"/>
    <x v="1"/>
    <x v="2"/>
    <x v="15"/>
    <x v="3971"/>
    <x v="3962"/>
  </r>
  <r>
    <x v="4008"/>
    <x v="1274"/>
    <x v="237"/>
    <x v="237"/>
    <x v="0"/>
    <x v="155"/>
    <x v="1"/>
    <x v="1"/>
    <x v="2620"/>
    <x v="13"/>
    <x v="2"/>
    <x v="1"/>
    <x v="2"/>
    <x v="3972"/>
    <x v="3963"/>
  </r>
  <r>
    <x v="4009"/>
    <x v="1274"/>
    <x v="815"/>
    <x v="815"/>
    <x v="1"/>
    <x v="492"/>
    <x v="3"/>
    <x v="0"/>
    <x v="3854"/>
    <x v="16"/>
    <x v="1"/>
    <x v="2"/>
    <x v="13"/>
    <x v="3973"/>
    <x v="3964"/>
  </r>
  <r>
    <x v="4010"/>
    <x v="1274"/>
    <x v="935"/>
    <x v="935"/>
    <x v="0"/>
    <x v="546"/>
    <x v="1"/>
    <x v="0"/>
    <x v="3855"/>
    <x v="14"/>
    <x v="2"/>
    <x v="2"/>
    <x v="15"/>
    <x v="3974"/>
    <x v="3965"/>
  </r>
  <r>
    <x v="4011"/>
    <x v="1274"/>
    <x v="267"/>
    <x v="267"/>
    <x v="1"/>
    <x v="173"/>
    <x v="3"/>
    <x v="6"/>
    <x v="3856"/>
    <x v="25"/>
    <x v="1"/>
    <x v="1"/>
    <x v="31"/>
    <x v="3975"/>
    <x v="3966"/>
  </r>
  <r>
    <x v="4012"/>
    <x v="1274"/>
    <x v="249"/>
    <x v="249"/>
    <x v="1"/>
    <x v="161"/>
    <x v="1"/>
    <x v="5"/>
    <x v="3857"/>
    <x v="11"/>
    <x v="1"/>
    <x v="2"/>
    <x v="15"/>
    <x v="3976"/>
    <x v="3967"/>
  </r>
  <r>
    <x v="4013"/>
    <x v="1275"/>
    <x v="456"/>
    <x v="456"/>
    <x v="0"/>
    <x v="2"/>
    <x v="2"/>
    <x v="3"/>
    <x v="3858"/>
    <x v="33"/>
    <x v="1"/>
    <x v="1"/>
    <x v="20"/>
    <x v="3977"/>
    <x v="3968"/>
  </r>
  <r>
    <x v="4014"/>
    <x v="1275"/>
    <x v="462"/>
    <x v="462"/>
    <x v="1"/>
    <x v="2"/>
    <x v="2"/>
    <x v="3"/>
    <x v="3859"/>
    <x v="10"/>
    <x v="2"/>
    <x v="2"/>
    <x v="26"/>
    <x v="3978"/>
    <x v="3969"/>
  </r>
  <r>
    <x v="4015"/>
    <x v="1276"/>
    <x v="224"/>
    <x v="224"/>
    <x v="1"/>
    <x v="149"/>
    <x v="3"/>
    <x v="2"/>
    <x v="3860"/>
    <x v="1"/>
    <x v="1"/>
    <x v="1"/>
    <x v="6"/>
    <x v="3979"/>
    <x v="3970"/>
  </r>
  <r>
    <x v="4016"/>
    <x v="1276"/>
    <x v="870"/>
    <x v="870"/>
    <x v="1"/>
    <x v="5"/>
    <x v="2"/>
    <x v="5"/>
    <x v="3861"/>
    <x v="31"/>
    <x v="2"/>
    <x v="2"/>
    <x v="3"/>
    <x v="3980"/>
    <x v="3971"/>
  </r>
  <r>
    <x v="4017"/>
    <x v="1277"/>
    <x v="109"/>
    <x v="109"/>
    <x v="0"/>
    <x v="9"/>
    <x v="0"/>
    <x v="4"/>
    <x v="3862"/>
    <x v="26"/>
    <x v="0"/>
    <x v="2"/>
    <x v="19"/>
    <x v="3981"/>
    <x v="3972"/>
  </r>
  <r>
    <x v="4018"/>
    <x v="1277"/>
    <x v="789"/>
    <x v="789"/>
    <x v="0"/>
    <x v="48"/>
    <x v="1"/>
    <x v="2"/>
    <x v="3863"/>
    <x v="7"/>
    <x v="2"/>
    <x v="2"/>
    <x v="8"/>
    <x v="3982"/>
    <x v="3973"/>
  </r>
  <r>
    <x v="4019"/>
    <x v="1277"/>
    <x v="69"/>
    <x v="69"/>
    <x v="1"/>
    <x v="56"/>
    <x v="1"/>
    <x v="3"/>
    <x v="3864"/>
    <x v="28"/>
    <x v="0"/>
    <x v="2"/>
    <x v="19"/>
    <x v="3983"/>
    <x v="3974"/>
  </r>
  <r>
    <x v="4020"/>
    <x v="1278"/>
    <x v="559"/>
    <x v="559"/>
    <x v="0"/>
    <x v="341"/>
    <x v="1"/>
    <x v="0"/>
    <x v="3765"/>
    <x v="13"/>
    <x v="1"/>
    <x v="0"/>
    <x v="9"/>
    <x v="3984"/>
    <x v="3975"/>
  </r>
  <r>
    <x v="4021"/>
    <x v="1278"/>
    <x v="19"/>
    <x v="19"/>
    <x v="1"/>
    <x v="15"/>
    <x v="2"/>
    <x v="0"/>
    <x v="3865"/>
    <x v="4"/>
    <x v="1"/>
    <x v="1"/>
    <x v="29"/>
    <x v="3985"/>
    <x v="3976"/>
  </r>
  <r>
    <x v="4022"/>
    <x v="1278"/>
    <x v="53"/>
    <x v="53"/>
    <x v="0"/>
    <x v="34"/>
    <x v="2"/>
    <x v="0"/>
    <x v="3866"/>
    <x v="15"/>
    <x v="1"/>
    <x v="2"/>
    <x v="4"/>
    <x v="3986"/>
    <x v="3977"/>
  </r>
  <r>
    <x v="4023"/>
    <x v="1279"/>
    <x v="471"/>
    <x v="471"/>
    <x v="0"/>
    <x v="292"/>
    <x v="3"/>
    <x v="0"/>
    <x v="3867"/>
    <x v="2"/>
    <x v="2"/>
    <x v="2"/>
    <x v="15"/>
    <x v="3987"/>
    <x v="3978"/>
  </r>
  <r>
    <x v="4024"/>
    <x v="1279"/>
    <x v="625"/>
    <x v="625"/>
    <x v="1"/>
    <x v="381"/>
    <x v="2"/>
    <x v="1"/>
    <x v="3868"/>
    <x v="23"/>
    <x v="1"/>
    <x v="0"/>
    <x v="9"/>
    <x v="3988"/>
    <x v="3979"/>
  </r>
  <r>
    <x v="4025"/>
    <x v="1279"/>
    <x v="820"/>
    <x v="820"/>
    <x v="0"/>
    <x v="9"/>
    <x v="0"/>
    <x v="0"/>
    <x v="3869"/>
    <x v="0"/>
    <x v="1"/>
    <x v="1"/>
    <x v="14"/>
    <x v="3989"/>
    <x v="3980"/>
  </r>
  <r>
    <x v="4026"/>
    <x v="1280"/>
    <x v="42"/>
    <x v="42"/>
    <x v="1"/>
    <x v="32"/>
    <x v="2"/>
    <x v="0"/>
    <x v="2938"/>
    <x v="19"/>
    <x v="2"/>
    <x v="1"/>
    <x v="32"/>
    <x v="3014"/>
    <x v="3001"/>
  </r>
  <r>
    <x v="4027"/>
    <x v="1280"/>
    <x v="982"/>
    <x v="982"/>
    <x v="1"/>
    <x v="571"/>
    <x v="2"/>
    <x v="4"/>
    <x v="3870"/>
    <x v="9"/>
    <x v="2"/>
    <x v="2"/>
    <x v="4"/>
    <x v="3990"/>
    <x v="3981"/>
  </r>
  <r>
    <x v="4028"/>
    <x v="1280"/>
    <x v="457"/>
    <x v="457"/>
    <x v="0"/>
    <x v="9"/>
    <x v="3"/>
    <x v="0"/>
    <x v="3871"/>
    <x v="30"/>
    <x v="1"/>
    <x v="1"/>
    <x v="1"/>
    <x v="3991"/>
    <x v="3982"/>
  </r>
  <r>
    <x v="4029"/>
    <x v="1281"/>
    <x v="439"/>
    <x v="439"/>
    <x v="1"/>
    <x v="273"/>
    <x v="1"/>
    <x v="4"/>
    <x v="3872"/>
    <x v="33"/>
    <x v="1"/>
    <x v="2"/>
    <x v="19"/>
    <x v="3992"/>
    <x v="3983"/>
  </r>
  <r>
    <x v="4030"/>
    <x v="1281"/>
    <x v="794"/>
    <x v="794"/>
    <x v="1"/>
    <x v="9"/>
    <x v="0"/>
    <x v="5"/>
    <x v="3873"/>
    <x v="20"/>
    <x v="0"/>
    <x v="1"/>
    <x v="12"/>
    <x v="3993"/>
    <x v="3984"/>
  </r>
  <r>
    <x v="4031"/>
    <x v="1281"/>
    <x v="970"/>
    <x v="970"/>
    <x v="1"/>
    <x v="399"/>
    <x v="1"/>
    <x v="0"/>
    <x v="3874"/>
    <x v="18"/>
    <x v="0"/>
    <x v="2"/>
    <x v="13"/>
    <x v="3994"/>
    <x v="3985"/>
  </r>
  <r>
    <x v="4032"/>
    <x v="1281"/>
    <x v="389"/>
    <x v="389"/>
    <x v="0"/>
    <x v="9"/>
    <x v="3"/>
    <x v="4"/>
    <x v="3875"/>
    <x v="20"/>
    <x v="2"/>
    <x v="2"/>
    <x v="19"/>
    <x v="3995"/>
    <x v="3986"/>
  </r>
  <r>
    <x v="4033"/>
    <x v="1281"/>
    <x v="839"/>
    <x v="839"/>
    <x v="0"/>
    <x v="501"/>
    <x v="2"/>
    <x v="2"/>
    <x v="3876"/>
    <x v="30"/>
    <x v="2"/>
    <x v="1"/>
    <x v="29"/>
    <x v="3996"/>
    <x v="3987"/>
  </r>
  <r>
    <x v="4034"/>
    <x v="1282"/>
    <x v="174"/>
    <x v="174"/>
    <x v="1"/>
    <x v="114"/>
    <x v="2"/>
    <x v="0"/>
    <x v="3877"/>
    <x v="2"/>
    <x v="0"/>
    <x v="1"/>
    <x v="10"/>
    <x v="3997"/>
    <x v="3988"/>
  </r>
  <r>
    <x v="4035"/>
    <x v="1282"/>
    <x v="892"/>
    <x v="892"/>
    <x v="0"/>
    <x v="526"/>
    <x v="2"/>
    <x v="6"/>
    <x v="3878"/>
    <x v="32"/>
    <x v="1"/>
    <x v="1"/>
    <x v="33"/>
    <x v="3998"/>
    <x v="3342"/>
  </r>
  <r>
    <x v="4036"/>
    <x v="1282"/>
    <x v="416"/>
    <x v="416"/>
    <x v="1"/>
    <x v="2"/>
    <x v="2"/>
    <x v="4"/>
    <x v="3879"/>
    <x v="28"/>
    <x v="2"/>
    <x v="2"/>
    <x v="22"/>
    <x v="3999"/>
    <x v="3989"/>
  </r>
  <r>
    <x v="4037"/>
    <x v="1282"/>
    <x v="608"/>
    <x v="608"/>
    <x v="1"/>
    <x v="374"/>
    <x v="0"/>
    <x v="0"/>
    <x v="3880"/>
    <x v="7"/>
    <x v="2"/>
    <x v="2"/>
    <x v="23"/>
    <x v="4000"/>
    <x v="3990"/>
  </r>
  <r>
    <x v="4038"/>
    <x v="1282"/>
    <x v="634"/>
    <x v="634"/>
    <x v="0"/>
    <x v="387"/>
    <x v="1"/>
    <x v="4"/>
    <x v="3881"/>
    <x v="0"/>
    <x v="2"/>
    <x v="1"/>
    <x v="33"/>
    <x v="4001"/>
    <x v="3991"/>
  </r>
  <r>
    <x v="4039"/>
    <x v="1283"/>
    <x v="401"/>
    <x v="401"/>
    <x v="1"/>
    <x v="9"/>
    <x v="1"/>
    <x v="5"/>
    <x v="3882"/>
    <x v="18"/>
    <x v="2"/>
    <x v="2"/>
    <x v="40"/>
    <x v="4002"/>
    <x v="3992"/>
  </r>
  <r>
    <x v="4040"/>
    <x v="1283"/>
    <x v="461"/>
    <x v="461"/>
    <x v="1"/>
    <x v="285"/>
    <x v="1"/>
    <x v="3"/>
    <x v="3883"/>
    <x v="21"/>
    <x v="2"/>
    <x v="1"/>
    <x v="31"/>
    <x v="4003"/>
    <x v="3993"/>
  </r>
  <r>
    <x v="4041"/>
    <x v="1283"/>
    <x v="653"/>
    <x v="653"/>
    <x v="0"/>
    <x v="5"/>
    <x v="1"/>
    <x v="0"/>
    <x v="3884"/>
    <x v="22"/>
    <x v="2"/>
    <x v="2"/>
    <x v="3"/>
    <x v="4004"/>
    <x v="3994"/>
  </r>
  <r>
    <x v="4042"/>
    <x v="1283"/>
    <x v="560"/>
    <x v="560"/>
    <x v="0"/>
    <x v="342"/>
    <x v="2"/>
    <x v="0"/>
    <x v="3885"/>
    <x v="0"/>
    <x v="1"/>
    <x v="2"/>
    <x v="4"/>
    <x v="4005"/>
    <x v="3995"/>
  </r>
  <r>
    <x v="4043"/>
    <x v="1284"/>
    <x v="921"/>
    <x v="921"/>
    <x v="0"/>
    <x v="0"/>
    <x v="0"/>
    <x v="2"/>
    <x v="3886"/>
    <x v="32"/>
    <x v="1"/>
    <x v="2"/>
    <x v="23"/>
    <x v="4006"/>
    <x v="3996"/>
  </r>
  <r>
    <x v="4044"/>
    <x v="1284"/>
    <x v="211"/>
    <x v="211"/>
    <x v="0"/>
    <x v="139"/>
    <x v="2"/>
    <x v="1"/>
    <x v="3887"/>
    <x v="10"/>
    <x v="1"/>
    <x v="2"/>
    <x v="24"/>
    <x v="4007"/>
    <x v="3997"/>
  </r>
  <r>
    <x v="4045"/>
    <x v="1285"/>
    <x v="154"/>
    <x v="154"/>
    <x v="0"/>
    <x v="5"/>
    <x v="3"/>
    <x v="5"/>
    <x v="3888"/>
    <x v="3"/>
    <x v="0"/>
    <x v="2"/>
    <x v="36"/>
    <x v="4008"/>
    <x v="3998"/>
  </r>
  <r>
    <x v="4046"/>
    <x v="1285"/>
    <x v="649"/>
    <x v="649"/>
    <x v="0"/>
    <x v="396"/>
    <x v="0"/>
    <x v="6"/>
    <x v="3889"/>
    <x v="7"/>
    <x v="1"/>
    <x v="2"/>
    <x v="13"/>
    <x v="4009"/>
    <x v="3999"/>
  </r>
  <r>
    <x v="4047"/>
    <x v="1285"/>
    <x v="233"/>
    <x v="233"/>
    <x v="0"/>
    <x v="153"/>
    <x v="2"/>
    <x v="3"/>
    <x v="3890"/>
    <x v="8"/>
    <x v="1"/>
    <x v="2"/>
    <x v="26"/>
    <x v="4010"/>
    <x v="4000"/>
  </r>
  <r>
    <x v="4048"/>
    <x v="1285"/>
    <x v="151"/>
    <x v="151"/>
    <x v="1"/>
    <x v="100"/>
    <x v="0"/>
    <x v="0"/>
    <x v="3891"/>
    <x v="6"/>
    <x v="2"/>
    <x v="1"/>
    <x v="2"/>
    <x v="4011"/>
    <x v="4001"/>
  </r>
  <r>
    <x v="4049"/>
    <x v="1285"/>
    <x v="148"/>
    <x v="148"/>
    <x v="1"/>
    <x v="5"/>
    <x v="3"/>
    <x v="2"/>
    <x v="3892"/>
    <x v="29"/>
    <x v="0"/>
    <x v="2"/>
    <x v="5"/>
    <x v="4012"/>
    <x v="4002"/>
  </r>
  <r>
    <x v="4050"/>
    <x v="1286"/>
    <x v="510"/>
    <x v="510"/>
    <x v="0"/>
    <x v="312"/>
    <x v="2"/>
    <x v="3"/>
    <x v="3893"/>
    <x v="8"/>
    <x v="2"/>
    <x v="1"/>
    <x v="31"/>
    <x v="4013"/>
    <x v="4003"/>
  </r>
  <r>
    <x v="4051"/>
    <x v="1286"/>
    <x v="616"/>
    <x v="616"/>
    <x v="1"/>
    <x v="55"/>
    <x v="2"/>
    <x v="0"/>
    <x v="3894"/>
    <x v="30"/>
    <x v="2"/>
    <x v="2"/>
    <x v="13"/>
    <x v="4014"/>
    <x v="4004"/>
  </r>
  <r>
    <x v="4052"/>
    <x v="1287"/>
    <x v="628"/>
    <x v="628"/>
    <x v="1"/>
    <x v="384"/>
    <x v="1"/>
    <x v="2"/>
    <x v="3895"/>
    <x v="29"/>
    <x v="2"/>
    <x v="0"/>
    <x v="30"/>
    <x v="4015"/>
    <x v="4005"/>
  </r>
  <r>
    <x v="4053"/>
    <x v="1287"/>
    <x v="313"/>
    <x v="313"/>
    <x v="0"/>
    <x v="198"/>
    <x v="3"/>
    <x v="4"/>
    <x v="3896"/>
    <x v="28"/>
    <x v="2"/>
    <x v="2"/>
    <x v="38"/>
    <x v="4016"/>
    <x v="4006"/>
  </r>
  <r>
    <x v="4054"/>
    <x v="1287"/>
    <x v="269"/>
    <x v="269"/>
    <x v="0"/>
    <x v="9"/>
    <x v="2"/>
    <x v="0"/>
    <x v="3897"/>
    <x v="14"/>
    <x v="1"/>
    <x v="2"/>
    <x v="15"/>
    <x v="4017"/>
    <x v="4007"/>
  </r>
  <r>
    <x v="4055"/>
    <x v="1287"/>
    <x v="736"/>
    <x v="736"/>
    <x v="0"/>
    <x v="443"/>
    <x v="3"/>
    <x v="1"/>
    <x v="3898"/>
    <x v="1"/>
    <x v="1"/>
    <x v="1"/>
    <x v="29"/>
    <x v="4018"/>
    <x v="4008"/>
  </r>
  <r>
    <x v="4056"/>
    <x v="1288"/>
    <x v="606"/>
    <x v="606"/>
    <x v="0"/>
    <x v="2"/>
    <x v="1"/>
    <x v="4"/>
    <x v="3899"/>
    <x v="4"/>
    <x v="2"/>
    <x v="1"/>
    <x v="10"/>
    <x v="4019"/>
    <x v="4009"/>
  </r>
  <r>
    <x v="4057"/>
    <x v="1288"/>
    <x v="324"/>
    <x v="324"/>
    <x v="0"/>
    <x v="9"/>
    <x v="2"/>
    <x v="4"/>
    <x v="3900"/>
    <x v="6"/>
    <x v="1"/>
    <x v="1"/>
    <x v="10"/>
    <x v="4020"/>
    <x v="4010"/>
  </r>
  <r>
    <x v="4058"/>
    <x v="1288"/>
    <x v="973"/>
    <x v="973"/>
    <x v="1"/>
    <x v="568"/>
    <x v="2"/>
    <x v="6"/>
    <x v="3901"/>
    <x v="31"/>
    <x v="2"/>
    <x v="2"/>
    <x v="36"/>
    <x v="4021"/>
    <x v="4011"/>
  </r>
  <r>
    <x v="4059"/>
    <x v="1289"/>
    <x v="929"/>
    <x v="929"/>
    <x v="1"/>
    <x v="543"/>
    <x v="1"/>
    <x v="5"/>
    <x v="3902"/>
    <x v="7"/>
    <x v="1"/>
    <x v="2"/>
    <x v="15"/>
    <x v="4022"/>
    <x v="4012"/>
  </r>
  <r>
    <x v="4060"/>
    <x v="1289"/>
    <x v="667"/>
    <x v="667"/>
    <x v="0"/>
    <x v="2"/>
    <x v="2"/>
    <x v="0"/>
    <x v="3903"/>
    <x v="17"/>
    <x v="1"/>
    <x v="1"/>
    <x v="16"/>
    <x v="4023"/>
    <x v="4013"/>
  </r>
  <r>
    <x v="4061"/>
    <x v="1289"/>
    <x v="186"/>
    <x v="186"/>
    <x v="1"/>
    <x v="121"/>
    <x v="2"/>
    <x v="5"/>
    <x v="3904"/>
    <x v="11"/>
    <x v="2"/>
    <x v="2"/>
    <x v="8"/>
    <x v="4024"/>
    <x v="4014"/>
  </r>
  <r>
    <x v="4062"/>
    <x v="1290"/>
    <x v="421"/>
    <x v="421"/>
    <x v="1"/>
    <x v="260"/>
    <x v="3"/>
    <x v="1"/>
    <x v="3905"/>
    <x v="13"/>
    <x v="2"/>
    <x v="2"/>
    <x v="5"/>
    <x v="4025"/>
    <x v="4015"/>
  </r>
  <r>
    <x v="4063"/>
    <x v="1290"/>
    <x v="402"/>
    <x v="402"/>
    <x v="1"/>
    <x v="0"/>
    <x v="1"/>
    <x v="1"/>
    <x v="3906"/>
    <x v="12"/>
    <x v="1"/>
    <x v="1"/>
    <x v="32"/>
    <x v="4026"/>
    <x v="4016"/>
  </r>
  <r>
    <x v="4064"/>
    <x v="1291"/>
    <x v="66"/>
    <x v="66"/>
    <x v="1"/>
    <x v="53"/>
    <x v="3"/>
    <x v="2"/>
    <x v="3907"/>
    <x v="29"/>
    <x v="1"/>
    <x v="2"/>
    <x v="22"/>
    <x v="4027"/>
    <x v="4017"/>
  </r>
  <r>
    <x v="4065"/>
    <x v="1291"/>
    <x v="118"/>
    <x v="118"/>
    <x v="0"/>
    <x v="82"/>
    <x v="2"/>
    <x v="6"/>
    <x v="3908"/>
    <x v="12"/>
    <x v="0"/>
    <x v="2"/>
    <x v="19"/>
    <x v="4028"/>
    <x v="4018"/>
  </r>
  <r>
    <x v="4066"/>
    <x v="1291"/>
    <x v="684"/>
    <x v="684"/>
    <x v="0"/>
    <x v="417"/>
    <x v="3"/>
    <x v="3"/>
    <x v="3909"/>
    <x v="6"/>
    <x v="2"/>
    <x v="1"/>
    <x v="29"/>
    <x v="4029"/>
    <x v="4019"/>
  </r>
  <r>
    <x v="4067"/>
    <x v="1292"/>
    <x v="492"/>
    <x v="492"/>
    <x v="0"/>
    <x v="302"/>
    <x v="1"/>
    <x v="4"/>
    <x v="3910"/>
    <x v="7"/>
    <x v="2"/>
    <x v="2"/>
    <x v="3"/>
    <x v="4030"/>
    <x v="4020"/>
  </r>
  <r>
    <x v="4068"/>
    <x v="1292"/>
    <x v="496"/>
    <x v="496"/>
    <x v="0"/>
    <x v="303"/>
    <x v="1"/>
    <x v="3"/>
    <x v="3911"/>
    <x v="14"/>
    <x v="1"/>
    <x v="1"/>
    <x v="16"/>
    <x v="4031"/>
    <x v="4021"/>
  </r>
  <r>
    <x v="4069"/>
    <x v="1292"/>
    <x v="380"/>
    <x v="380"/>
    <x v="1"/>
    <x v="236"/>
    <x v="1"/>
    <x v="5"/>
    <x v="3912"/>
    <x v="10"/>
    <x v="1"/>
    <x v="0"/>
    <x v="30"/>
    <x v="4032"/>
    <x v="4022"/>
  </r>
  <r>
    <x v="4070"/>
    <x v="1292"/>
    <x v="684"/>
    <x v="684"/>
    <x v="0"/>
    <x v="417"/>
    <x v="3"/>
    <x v="3"/>
    <x v="3913"/>
    <x v="18"/>
    <x v="2"/>
    <x v="2"/>
    <x v="7"/>
    <x v="4033"/>
    <x v="4023"/>
  </r>
  <r>
    <x v="4071"/>
    <x v="1293"/>
    <x v="543"/>
    <x v="543"/>
    <x v="0"/>
    <x v="5"/>
    <x v="1"/>
    <x v="6"/>
    <x v="3914"/>
    <x v="18"/>
    <x v="2"/>
    <x v="1"/>
    <x v="37"/>
    <x v="4034"/>
    <x v="4024"/>
  </r>
  <r>
    <x v="4072"/>
    <x v="1294"/>
    <x v="386"/>
    <x v="386"/>
    <x v="0"/>
    <x v="9"/>
    <x v="2"/>
    <x v="2"/>
    <x v="3915"/>
    <x v="21"/>
    <x v="0"/>
    <x v="1"/>
    <x v="18"/>
    <x v="4035"/>
    <x v="4025"/>
  </r>
  <r>
    <x v="4073"/>
    <x v="1294"/>
    <x v="976"/>
    <x v="976"/>
    <x v="0"/>
    <x v="5"/>
    <x v="0"/>
    <x v="1"/>
    <x v="3916"/>
    <x v="14"/>
    <x v="0"/>
    <x v="2"/>
    <x v="40"/>
    <x v="4036"/>
    <x v="4026"/>
  </r>
  <r>
    <x v="4074"/>
    <x v="1294"/>
    <x v="490"/>
    <x v="490"/>
    <x v="1"/>
    <x v="301"/>
    <x v="2"/>
    <x v="3"/>
    <x v="3917"/>
    <x v="33"/>
    <x v="1"/>
    <x v="1"/>
    <x v="16"/>
    <x v="4037"/>
    <x v="4027"/>
  </r>
  <r>
    <x v="4075"/>
    <x v="1294"/>
    <x v="824"/>
    <x v="824"/>
    <x v="1"/>
    <x v="497"/>
    <x v="1"/>
    <x v="0"/>
    <x v="3918"/>
    <x v="7"/>
    <x v="1"/>
    <x v="1"/>
    <x v="2"/>
    <x v="4038"/>
    <x v="4028"/>
  </r>
  <r>
    <x v="4076"/>
    <x v="1295"/>
    <x v="613"/>
    <x v="613"/>
    <x v="1"/>
    <x v="5"/>
    <x v="2"/>
    <x v="2"/>
    <x v="3919"/>
    <x v="27"/>
    <x v="2"/>
    <x v="2"/>
    <x v="40"/>
    <x v="4039"/>
    <x v="4029"/>
  </r>
  <r>
    <x v="4077"/>
    <x v="1296"/>
    <x v="56"/>
    <x v="56"/>
    <x v="0"/>
    <x v="44"/>
    <x v="1"/>
    <x v="3"/>
    <x v="3920"/>
    <x v="1"/>
    <x v="1"/>
    <x v="2"/>
    <x v="5"/>
    <x v="4040"/>
    <x v="4030"/>
  </r>
  <r>
    <x v="4078"/>
    <x v="1296"/>
    <x v="778"/>
    <x v="778"/>
    <x v="0"/>
    <x v="0"/>
    <x v="2"/>
    <x v="0"/>
    <x v="3921"/>
    <x v="19"/>
    <x v="0"/>
    <x v="2"/>
    <x v="38"/>
    <x v="4041"/>
    <x v="4031"/>
  </r>
  <r>
    <x v="4079"/>
    <x v="1296"/>
    <x v="809"/>
    <x v="809"/>
    <x v="0"/>
    <x v="5"/>
    <x v="2"/>
    <x v="0"/>
    <x v="3922"/>
    <x v="18"/>
    <x v="1"/>
    <x v="1"/>
    <x v="27"/>
    <x v="4042"/>
    <x v="4032"/>
  </r>
  <r>
    <x v="4080"/>
    <x v="1296"/>
    <x v="705"/>
    <x v="705"/>
    <x v="0"/>
    <x v="55"/>
    <x v="0"/>
    <x v="6"/>
    <x v="3923"/>
    <x v="2"/>
    <x v="1"/>
    <x v="2"/>
    <x v="38"/>
    <x v="4043"/>
    <x v="4033"/>
  </r>
  <r>
    <x v="4081"/>
    <x v="1296"/>
    <x v="916"/>
    <x v="916"/>
    <x v="1"/>
    <x v="9"/>
    <x v="1"/>
    <x v="0"/>
    <x v="3924"/>
    <x v="10"/>
    <x v="1"/>
    <x v="2"/>
    <x v="17"/>
    <x v="4044"/>
    <x v="4034"/>
  </r>
  <r>
    <x v="4082"/>
    <x v="1296"/>
    <x v="973"/>
    <x v="973"/>
    <x v="1"/>
    <x v="568"/>
    <x v="1"/>
    <x v="4"/>
    <x v="2994"/>
    <x v="0"/>
    <x v="1"/>
    <x v="2"/>
    <x v="15"/>
    <x v="4045"/>
    <x v="4035"/>
  </r>
  <r>
    <x v="4083"/>
    <x v="1296"/>
    <x v="667"/>
    <x v="667"/>
    <x v="0"/>
    <x v="2"/>
    <x v="1"/>
    <x v="0"/>
    <x v="3925"/>
    <x v="29"/>
    <x v="1"/>
    <x v="2"/>
    <x v="7"/>
    <x v="4046"/>
    <x v="4036"/>
  </r>
  <r>
    <x v="4084"/>
    <x v="1297"/>
    <x v="88"/>
    <x v="88"/>
    <x v="0"/>
    <x v="55"/>
    <x v="1"/>
    <x v="1"/>
    <x v="3926"/>
    <x v="15"/>
    <x v="0"/>
    <x v="1"/>
    <x v="32"/>
    <x v="4047"/>
    <x v="4037"/>
  </r>
  <r>
    <x v="4085"/>
    <x v="1297"/>
    <x v="20"/>
    <x v="20"/>
    <x v="1"/>
    <x v="9"/>
    <x v="1"/>
    <x v="6"/>
    <x v="3927"/>
    <x v="0"/>
    <x v="1"/>
    <x v="2"/>
    <x v="15"/>
    <x v="4048"/>
    <x v="403"/>
  </r>
  <r>
    <x v="4086"/>
    <x v="1297"/>
    <x v="649"/>
    <x v="649"/>
    <x v="0"/>
    <x v="396"/>
    <x v="2"/>
    <x v="3"/>
    <x v="3928"/>
    <x v="2"/>
    <x v="2"/>
    <x v="2"/>
    <x v="22"/>
    <x v="4049"/>
    <x v="4038"/>
  </r>
  <r>
    <x v="4087"/>
    <x v="1297"/>
    <x v="479"/>
    <x v="479"/>
    <x v="1"/>
    <x v="0"/>
    <x v="0"/>
    <x v="4"/>
    <x v="3929"/>
    <x v="28"/>
    <x v="2"/>
    <x v="1"/>
    <x v="20"/>
    <x v="4050"/>
    <x v="4039"/>
  </r>
  <r>
    <x v="4088"/>
    <x v="1297"/>
    <x v="697"/>
    <x v="697"/>
    <x v="1"/>
    <x v="2"/>
    <x v="1"/>
    <x v="4"/>
    <x v="3930"/>
    <x v="30"/>
    <x v="0"/>
    <x v="1"/>
    <x v="20"/>
    <x v="4051"/>
    <x v="4040"/>
  </r>
  <r>
    <x v="4089"/>
    <x v="1297"/>
    <x v="302"/>
    <x v="302"/>
    <x v="1"/>
    <x v="191"/>
    <x v="1"/>
    <x v="6"/>
    <x v="3931"/>
    <x v="11"/>
    <x v="0"/>
    <x v="1"/>
    <x v="29"/>
    <x v="4052"/>
    <x v="4041"/>
  </r>
  <r>
    <x v="4090"/>
    <x v="1298"/>
    <x v="554"/>
    <x v="554"/>
    <x v="1"/>
    <x v="52"/>
    <x v="3"/>
    <x v="3"/>
    <x v="3932"/>
    <x v="9"/>
    <x v="2"/>
    <x v="2"/>
    <x v="17"/>
    <x v="4053"/>
    <x v="4042"/>
  </r>
  <r>
    <x v="4091"/>
    <x v="1298"/>
    <x v="853"/>
    <x v="853"/>
    <x v="1"/>
    <x v="0"/>
    <x v="0"/>
    <x v="2"/>
    <x v="3933"/>
    <x v="6"/>
    <x v="1"/>
    <x v="2"/>
    <x v="4"/>
    <x v="4054"/>
    <x v="4043"/>
  </r>
  <r>
    <x v="4092"/>
    <x v="1298"/>
    <x v="6"/>
    <x v="6"/>
    <x v="0"/>
    <x v="5"/>
    <x v="2"/>
    <x v="3"/>
    <x v="3664"/>
    <x v="19"/>
    <x v="0"/>
    <x v="1"/>
    <x v="32"/>
    <x v="4055"/>
    <x v="4044"/>
  </r>
  <r>
    <x v="4093"/>
    <x v="1299"/>
    <x v="431"/>
    <x v="431"/>
    <x v="1"/>
    <x v="9"/>
    <x v="3"/>
    <x v="0"/>
    <x v="3934"/>
    <x v="5"/>
    <x v="2"/>
    <x v="2"/>
    <x v="19"/>
    <x v="4056"/>
    <x v="4045"/>
  </r>
  <r>
    <x v="4094"/>
    <x v="1299"/>
    <x v="181"/>
    <x v="181"/>
    <x v="0"/>
    <x v="118"/>
    <x v="0"/>
    <x v="0"/>
    <x v="3935"/>
    <x v="34"/>
    <x v="1"/>
    <x v="1"/>
    <x v="37"/>
    <x v="4057"/>
    <x v="4046"/>
  </r>
  <r>
    <x v="4095"/>
    <x v="1299"/>
    <x v="187"/>
    <x v="187"/>
    <x v="0"/>
    <x v="122"/>
    <x v="2"/>
    <x v="1"/>
    <x v="3936"/>
    <x v="19"/>
    <x v="1"/>
    <x v="1"/>
    <x v="37"/>
    <x v="4058"/>
    <x v="4047"/>
  </r>
  <r>
    <x v="4096"/>
    <x v="1300"/>
    <x v="414"/>
    <x v="414"/>
    <x v="0"/>
    <x v="256"/>
    <x v="2"/>
    <x v="2"/>
    <x v="3937"/>
    <x v="11"/>
    <x v="1"/>
    <x v="2"/>
    <x v="26"/>
    <x v="4059"/>
    <x v="4048"/>
  </r>
  <r>
    <x v="4097"/>
    <x v="1300"/>
    <x v="551"/>
    <x v="551"/>
    <x v="1"/>
    <x v="335"/>
    <x v="3"/>
    <x v="4"/>
    <x v="3938"/>
    <x v="18"/>
    <x v="1"/>
    <x v="2"/>
    <x v="5"/>
    <x v="4060"/>
    <x v="4049"/>
  </r>
  <r>
    <x v="4098"/>
    <x v="1301"/>
    <x v="442"/>
    <x v="442"/>
    <x v="1"/>
    <x v="275"/>
    <x v="1"/>
    <x v="2"/>
    <x v="3939"/>
    <x v="27"/>
    <x v="0"/>
    <x v="2"/>
    <x v="13"/>
    <x v="4061"/>
    <x v="4050"/>
  </r>
  <r>
    <x v="4099"/>
    <x v="1301"/>
    <x v="906"/>
    <x v="906"/>
    <x v="0"/>
    <x v="0"/>
    <x v="1"/>
    <x v="5"/>
    <x v="3940"/>
    <x v="6"/>
    <x v="1"/>
    <x v="1"/>
    <x v="32"/>
    <x v="4062"/>
    <x v="4051"/>
  </r>
  <r>
    <x v="4100"/>
    <x v="1301"/>
    <x v="112"/>
    <x v="112"/>
    <x v="0"/>
    <x v="2"/>
    <x v="0"/>
    <x v="5"/>
    <x v="3941"/>
    <x v="11"/>
    <x v="1"/>
    <x v="1"/>
    <x v="33"/>
    <x v="4063"/>
    <x v="4052"/>
  </r>
  <r>
    <x v="4101"/>
    <x v="1302"/>
    <x v="94"/>
    <x v="94"/>
    <x v="0"/>
    <x v="70"/>
    <x v="2"/>
    <x v="0"/>
    <x v="3942"/>
    <x v="2"/>
    <x v="0"/>
    <x v="2"/>
    <x v="40"/>
    <x v="4064"/>
    <x v="4053"/>
  </r>
  <r>
    <x v="4102"/>
    <x v="1303"/>
    <x v="578"/>
    <x v="578"/>
    <x v="1"/>
    <x v="355"/>
    <x v="2"/>
    <x v="1"/>
    <x v="3943"/>
    <x v="35"/>
    <x v="2"/>
    <x v="0"/>
    <x v="30"/>
    <x v="4065"/>
    <x v="4054"/>
  </r>
  <r>
    <x v="4103"/>
    <x v="1303"/>
    <x v="984"/>
    <x v="984"/>
    <x v="1"/>
    <x v="573"/>
    <x v="1"/>
    <x v="3"/>
    <x v="3944"/>
    <x v="5"/>
    <x v="0"/>
    <x v="2"/>
    <x v="7"/>
    <x v="4066"/>
    <x v="4055"/>
  </r>
  <r>
    <x v="4104"/>
    <x v="1303"/>
    <x v="782"/>
    <x v="782"/>
    <x v="1"/>
    <x v="470"/>
    <x v="2"/>
    <x v="3"/>
    <x v="3945"/>
    <x v="1"/>
    <x v="2"/>
    <x v="2"/>
    <x v="3"/>
    <x v="4067"/>
    <x v="4056"/>
  </r>
  <r>
    <x v="4105"/>
    <x v="1303"/>
    <x v="532"/>
    <x v="532"/>
    <x v="0"/>
    <x v="0"/>
    <x v="1"/>
    <x v="2"/>
    <x v="3946"/>
    <x v="19"/>
    <x v="1"/>
    <x v="1"/>
    <x v="12"/>
    <x v="4068"/>
    <x v="4057"/>
  </r>
  <r>
    <x v="4106"/>
    <x v="1303"/>
    <x v="673"/>
    <x v="673"/>
    <x v="0"/>
    <x v="5"/>
    <x v="2"/>
    <x v="1"/>
    <x v="3947"/>
    <x v="7"/>
    <x v="0"/>
    <x v="2"/>
    <x v="11"/>
    <x v="4069"/>
    <x v="4058"/>
  </r>
  <r>
    <x v="4107"/>
    <x v="1303"/>
    <x v="411"/>
    <x v="411"/>
    <x v="1"/>
    <x v="254"/>
    <x v="2"/>
    <x v="2"/>
    <x v="3948"/>
    <x v="13"/>
    <x v="0"/>
    <x v="2"/>
    <x v="19"/>
    <x v="4070"/>
    <x v="4059"/>
  </r>
  <r>
    <x v="4108"/>
    <x v="1303"/>
    <x v="772"/>
    <x v="772"/>
    <x v="1"/>
    <x v="462"/>
    <x v="1"/>
    <x v="4"/>
    <x v="1133"/>
    <x v="25"/>
    <x v="1"/>
    <x v="1"/>
    <x v="20"/>
    <x v="4071"/>
    <x v="4060"/>
  </r>
  <r>
    <x v="4109"/>
    <x v="1304"/>
    <x v="924"/>
    <x v="924"/>
    <x v="1"/>
    <x v="0"/>
    <x v="3"/>
    <x v="1"/>
    <x v="3949"/>
    <x v="31"/>
    <x v="0"/>
    <x v="2"/>
    <x v="13"/>
    <x v="4072"/>
    <x v="4061"/>
  </r>
  <r>
    <x v="4110"/>
    <x v="1304"/>
    <x v="520"/>
    <x v="520"/>
    <x v="0"/>
    <x v="318"/>
    <x v="2"/>
    <x v="0"/>
    <x v="3950"/>
    <x v="3"/>
    <x v="1"/>
    <x v="2"/>
    <x v="40"/>
    <x v="4073"/>
    <x v="4062"/>
  </r>
  <r>
    <x v="4111"/>
    <x v="1304"/>
    <x v="35"/>
    <x v="35"/>
    <x v="0"/>
    <x v="16"/>
    <x v="3"/>
    <x v="3"/>
    <x v="3951"/>
    <x v="25"/>
    <x v="1"/>
    <x v="1"/>
    <x v="6"/>
    <x v="4074"/>
    <x v="4063"/>
  </r>
  <r>
    <x v="4112"/>
    <x v="1304"/>
    <x v="725"/>
    <x v="725"/>
    <x v="0"/>
    <x v="5"/>
    <x v="1"/>
    <x v="3"/>
    <x v="3952"/>
    <x v="9"/>
    <x v="1"/>
    <x v="1"/>
    <x v="1"/>
    <x v="4075"/>
    <x v="4064"/>
  </r>
  <r>
    <x v="4113"/>
    <x v="1305"/>
    <x v="108"/>
    <x v="108"/>
    <x v="0"/>
    <x v="77"/>
    <x v="2"/>
    <x v="5"/>
    <x v="3953"/>
    <x v="21"/>
    <x v="1"/>
    <x v="1"/>
    <x v="37"/>
    <x v="4076"/>
    <x v="4065"/>
  </r>
  <r>
    <x v="4114"/>
    <x v="1305"/>
    <x v="182"/>
    <x v="182"/>
    <x v="1"/>
    <x v="119"/>
    <x v="1"/>
    <x v="1"/>
    <x v="3954"/>
    <x v="7"/>
    <x v="1"/>
    <x v="2"/>
    <x v="21"/>
    <x v="4077"/>
    <x v="4066"/>
  </r>
  <r>
    <x v="4115"/>
    <x v="1305"/>
    <x v="385"/>
    <x v="385"/>
    <x v="0"/>
    <x v="239"/>
    <x v="1"/>
    <x v="5"/>
    <x v="3955"/>
    <x v="33"/>
    <x v="1"/>
    <x v="2"/>
    <x v="38"/>
    <x v="4078"/>
    <x v="4067"/>
  </r>
  <r>
    <x v="4116"/>
    <x v="1306"/>
    <x v="590"/>
    <x v="590"/>
    <x v="0"/>
    <x v="361"/>
    <x v="1"/>
    <x v="4"/>
    <x v="3956"/>
    <x v="13"/>
    <x v="0"/>
    <x v="1"/>
    <x v="29"/>
    <x v="4079"/>
    <x v="4068"/>
  </r>
  <r>
    <x v="4117"/>
    <x v="1306"/>
    <x v="92"/>
    <x v="92"/>
    <x v="1"/>
    <x v="5"/>
    <x v="0"/>
    <x v="2"/>
    <x v="3957"/>
    <x v="19"/>
    <x v="0"/>
    <x v="1"/>
    <x v="14"/>
    <x v="4080"/>
    <x v="4069"/>
  </r>
  <r>
    <x v="4118"/>
    <x v="1306"/>
    <x v="683"/>
    <x v="683"/>
    <x v="1"/>
    <x v="5"/>
    <x v="3"/>
    <x v="5"/>
    <x v="3958"/>
    <x v="12"/>
    <x v="0"/>
    <x v="1"/>
    <x v="31"/>
    <x v="4081"/>
    <x v="4070"/>
  </r>
  <r>
    <x v="4119"/>
    <x v="1307"/>
    <x v="578"/>
    <x v="578"/>
    <x v="1"/>
    <x v="355"/>
    <x v="2"/>
    <x v="4"/>
    <x v="3959"/>
    <x v="14"/>
    <x v="2"/>
    <x v="1"/>
    <x v="33"/>
    <x v="4082"/>
    <x v="4071"/>
  </r>
  <r>
    <x v="4120"/>
    <x v="1307"/>
    <x v="312"/>
    <x v="312"/>
    <x v="1"/>
    <x v="197"/>
    <x v="0"/>
    <x v="6"/>
    <x v="3960"/>
    <x v="26"/>
    <x v="1"/>
    <x v="2"/>
    <x v="5"/>
    <x v="4083"/>
    <x v="4072"/>
  </r>
  <r>
    <x v="4121"/>
    <x v="1308"/>
    <x v="754"/>
    <x v="754"/>
    <x v="0"/>
    <x v="117"/>
    <x v="0"/>
    <x v="5"/>
    <x v="3961"/>
    <x v="2"/>
    <x v="1"/>
    <x v="2"/>
    <x v="36"/>
    <x v="4084"/>
    <x v="4073"/>
  </r>
  <r>
    <x v="4122"/>
    <x v="1308"/>
    <x v="355"/>
    <x v="355"/>
    <x v="1"/>
    <x v="2"/>
    <x v="3"/>
    <x v="5"/>
    <x v="3962"/>
    <x v="32"/>
    <x v="2"/>
    <x v="1"/>
    <x v="18"/>
    <x v="2973"/>
    <x v="4074"/>
  </r>
  <r>
    <x v="4123"/>
    <x v="1308"/>
    <x v="568"/>
    <x v="568"/>
    <x v="1"/>
    <x v="349"/>
    <x v="3"/>
    <x v="6"/>
    <x v="3963"/>
    <x v="8"/>
    <x v="0"/>
    <x v="1"/>
    <x v="33"/>
    <x v="4085"/>
    <x v="4075"/>
  </r>
  <r>
    <x v="4124"/>
    <x v="1309"/>
    <x v="52"/>
    <x v="52"/>
    <x v="0"/>
    <x v="42"/>
    <x v="1"/>
    <x v="4"/>
    <x v="3964"/>
    <x v="15"/>
    <x v="2"/>
    <x v="2"/>
    <x v="8"/>
    <x v="4086"/>
    <x v="4076"/>
  </r>
  <r>
    <x v="4125"/>
    <x v="1309"/>
    <x v="673"/>
    <x v="673"/>
    <x v="0"/>
    <x v="5"/>
    <x v="0"/>
    <x v="3"/>
    <x v="3965"/>
    <x v="4"/>
    <x v="1"/>
    <x v="1"/>
    <x v="31"/>
    <x v="4087"/>
    <x v="4077"/>
  </r>
  <r>
    <x v="4126"/>
    <x v="1309"/>
    <x v="368"/>
    <x v="368"/>
    <x v="0"/>
    <x v="48"/>
    <x v="1"/>
    <x v="3"/>
    <x v="3966"/>
    <x v="21"/>
    <x v="0"/>
    <x v="2"/>
    <x v="26"/>
    <x v="4088"/>
    <x v="4078"/>
  </r>
  <r>
    <x v="4127"/>
    <x v="1310"/>
    <x v="136"/>
    <x v="136"/>
    <x v="1"/>
    <x v="9"/>
    <x v="2"/>
    <x v="2"/>
    <x v="3967"/>
    <x v="20"/>
    <x v="2"/>
    <x v="2"/>
    <x v="36"/>
    <x v="4089"/>
    <x v="4079"/>
  </r>
  <r>
    <x v="4128"/>
    <x v="1310"/>
    <x v="820"/>
    <x v="820"/>
    <x v="0"/>
    <x v="9"/>
    <x v="0"/>
    <x v="3"/>
    <x v="3968"/>
    <x v="0"/>
    <x v="1"/>
    <x v="2"/>
    <x v="3"/>
    <x v="4090"/>
    <x v="4080"/>
  </r>
  <r>
    <x v="4129"/>
    <x v="1311"/>
    <x v="833"/>
    <x v="833"/>
    <x v="0"/>
    <x v="5"/>
    <x v="1"/>
    <x v="5"/>
    <x v="3969"/>
    <x v="2"/>
    <x v="1"/>
    <x v="1"/>
    <x v="12"/>
    <x v="4091"/>
    <x v="4081"/>
  </r>
  <r>
    <x v="4130"/>
    <x v="1311"/>
    <x v="478"/>
    <x v="478"/>
    <x v="1"/>
    <x v="0"/>
    <x v="1"/>
    <x v="3"/>
    <x v="3970"/>
    <x v="3"/>
    <x v="2"/>
    <x v="2"/>
    <x v="8"/>
    <x v="4092"/>
    <x v="4082"/>
  </r>
  <r>
    <x v="4131"/>
    <x v="1311"/>
    <x v="340"/>
    <x v="340"/>
    <x v="1"/>
    <x v="211"/>
    <x v="3"/>
    <x v="5"/>
    <x v="3942"/>
    <x v="19"/>
    <x v="0"/>
    <x v="1"/>
    <x v="31"/>
    <x v="4093"/>
    <x v="4083"/>
  </r>
  <r>
    <x v="4132"/>
    <x v="1312"/>
    <x v="825"/>
    <x v="825"/>
    <x v="1"/>
    <x v="55"/>
    <x v="3"/>
    <x v="5"/>
    <x v="3971"/>
    <x v="21"/>
    <x v="1"/>
    <x v="1"/>
    <x v="18"/>
    <x v="4094"/>
    <x v="4084"/>
  </r>
  <r>
    <x v="4133"/>
    <x v="1312"/>
    <x v="485"/>
    <x v="485"/>
    <x v="0"/>
    <x v="298"/>
    <x v="3"/>
    <x v="1"/>
    <x v="3972"/>
    <x v="26"/>
    <x v="1"/>
    <x v="1"/>
    <x v="20"/>
    <x v="4095"/>
    <x v="4085"/>
  </r>
  <r>
    <x v="4134"/>
    <x v="1312"/>
    <x v="160"/>
    <x v="160"/>
    <x v="0"/>
    <x v="106"/>
    <x v="0"/>
    <x v="6"/>
    <x v="3973"/>
    <x v="29"/>
    <x v="2"/>
    <x v="2"/>
    <x v="36"/>
    <x v="4096"/>
    <x v="4086"/>
  </r>
  <r>
    <x v="4135"/>
    <x v="1312"/>
    <x v="460"/>
    <x v="460"/>
    <x v="1"/>
    <x v="55"/>
    <x v="2"/>
    <x v="1"/>
    <x v="3974"/>
    <x v="10"/>
    <x v="2"/>
    <x v="1"/>
    <x v="12"/>
    <x v="4097"/>
    <x v="4087"/>
  </r>
  <r>
    <x v="4136"/>
    <x v="1312"/>
    <x v="113"/>
    <x v="113"/>
    <x v="1"/>
    <x v="48"/>
    <x v="2"/>
    <x v="3"/>
    <x v="3975"/>
    <x v="33"/>
    <x v="2"/>
    <x v="1"/>
    <x v="16"/>
    <x v="4098"/>
    <x v="4088"/>
  </r>
  <r>
    <x v="4137"/>
    <x v="1312"/>
    <x v="31"/>
    <x v="31"/>
    <x v="0"/>
    <x v="23"/>
    <x v="3"/>
    <x v="4"/>
    <x v="3976"/>
    <x v="4"/>
    <x v="1"/>
    <x v="2"/>
    <x v="34"/>
    <x v="4099"/>
    <x v="4089"/>
  </r>
  <r>
    <x v="4138"/>
    <x v="1313"/>
    <x v="304"/>
    <x v="304"/>
    <x v="0"/>
    <x v="192"/>
    <x v="0"/>
    <x v="4"/>
    <x v="3977"/>
    <x v="11"/>
    <x v="1"/>
    <x v="0"/>
    <x v="0"/>
    <x v="4100"/>
    <x v="4090"/>
  </r>
  <r>
    <x v="4139"/>
    <x v="1313"/>
    <x v="629"/>
    <x v="629"/>
    <x v="1"/>
    <x v="5"/>
    <x v="0"/>
    <x v="1"/>
    <x v="3978"/>
    <x v="12"/>
    <x v="2"/>
    <x v="1"/>
    <x v="31"/>
    <x v="4101"/>
    <x v="4091"/>
  </r>
  <r>
    <x v="4140"/>
    <x v="1313"/>
    <x v="966"/>
    <x v="966"/>
    <x v="1"/>
    <x v="563"/>
    <x v="1"/>
    <x v="5"/>
    <x v="3979"/>
    <x v="3"/>
    <x v="2"/>
    <x v="1"/>
    <x v="1"/>
    <x v="4102"/>
    <x v="4092"/>
  </r>
  <r>
    <x v="4141"/>
    <x v="1313"/>
    <x v="85"/>
    <x v="85"/>
    <x v="0"/>
    <x v="66"/>
    <x v="1"/>
    <x v="6"/>
    <x v="3980"/>
    <x v="33"/>
    <x v="2"/>
    <x v="1"/>
    <x v="2"/>
    <x v="4103"/>
    <x v="4093"/>
  </r>
  <r>
    <x v="4142"/>
    <x v="1314"/>
    <x v="504"/>
    <x v="504"/>
    <x v="0"/>
    <x v="309"/>
    <x v="2"/>
    <x v="6"/>
    <x v="3981"/>
    <x v="35"/>
    <x v="1"/>
    <x v="2"/>
    <x v="35"/>
    <x v="4104"/>
    <x v="4094"/>
  </r>
  <r>
    <x v="4143"/>
    <x v="1315"/>
    <x v="976"/>
    <x v="976"/>
    <x v="0"/>
    <x v="5"/>
    <x v="0"/>
    <x v="4"/>
    <x v="3982"/>
    <x v="32"/>
    <x v="1"/>
    <x v="2"/>
    <x v="21"/>
    <x v="4105"/>
    <x v="4095"/>
  </r>
  <r>
    <x v="4144"/>
    <x v="1315"/>
    <x v="623"/>
    <x v="623"/>
    <x v="1"/>
    <x v="0"/>
    <x v="2"/>
    <x v="2"/>
    <x v="3983"/>
    <x v="5"/>
    <x v="1"/>
    <x v="2"/>
    <x v="5"/>
    <x v="4106"/>
    <x v="4096"/>
  </r>
  <r>
    <x v="4145"/>
    <x v="1315"/>
    <x v="391"/>
    <x v="391"/>
    <x v="1"/>
    <x v="243"/>
    <x v="3"/>
    <x v="1"/>
    <x v="3984"/>
    <x v="30"/>
    <x v="2"/>
    <x v="2"/>
    <x v="22"/>
    <x v="4107"/>
    <x v="4097"/>
  </r>
  <r>
    <x v="4146"/>
    <x v="1315"/>
    <x v="514"/>
    <x v="514"/>
    <x v="0"/>
    <x v="314"/>
    <x v="1"/>
    <x v="0"/>
    <x v="3985"/>
    <x v="3"/>
    <x v="2"/>
    <x v="2"/>
    <x v="3"/>
    <x v="4108"/>
    <x v="4098"/>
  </r>
  <r>
    <x v="4147"/>
    <x v="1315"/>
    <x v="505"/>
    <x v="505"/>
    <x v="0"/>
    <x v="310"/>
    <x v="1"/>
    <x v="5"/>
    <x v="3986"/>
    <x v="21"/>
    <x v="0"/>
    <x v="2"/>
    <x v="11"/>
    <x v="4109"/>
    <x v="4099"/>
  </r>
  <r>
    <x v="4148"/>
    <x v="1315"/>
    <x v="877"/>
    <x v="877"/>
    <x v="0"/>
    <x v="5"/>
    <x v="1"/>
    <x v="3"/>
    <x v="3987"/>
    <x v="13"/>
    <x v="0"/>
    <x v="2"/>
    <x v="21"/>
    <x v="4110"/>
    <x v="4100"/>
  </r>
  <r>
    <x v="4149"/>
    <x v="1316"/>
    <x v="582"/>
    <x v="582"/>
    <x v="1"/>
    <x v="5"/>
    <x v="0"/>
    <x v="3"/>
    <x v="3988"/>
    <x v="12"/>
    <x v="1"/>
    <x v="2"/>
    <x v="3"/>
    <x v="4111"/>
    <x v="4101"/>
  </r>
  <r>
    <x v="4150"/>
    <x v="1316"/>
    <x v="892"/>
    <x v="892"/>
    <x v="0"/>
    <x v="526"/>
    <x v="1"/>
    <x v="5"/>
    <x v="3989"/>
    <x v="4"/>
    <x v="1"/>
    <x v="1"/>
    <x v="10"/>
    <x v="4112"/>
    <x v="4102"/>
  </r>
  <r>
    <x v="4151"/>
    <x v="1316"/>
    <x v="726"/>
    <x v="726"/>
    <x v="1"/>
    <x v="0"/>
    <x v="2"/>
    <x v="0"/>
    <x v="3990"/>
    <x v="19"/>
    <x v="1"/>
    <x v="1"/>
    <x v="32"/>
    <x v="4113"/>
    <x v="4103"/>
  </r>
  <r>
    <x v="4152"/>
    <x v="1316"/>
    <x v="365"/>
    <x v="365"/>
    <x v="1"/>
    <x v="5"/>
    <x v="0"/>
    <x v="3"/>
    <x v="3991"/>
    <x v="34"/>
    <x v="2"/>
    <x v="1"/>
    <x v="1"/>
    <x v="4114"/>
    <x v="4104"/>
  </r>
  <r>
    <x v="4153"/>
    <x v="1317"/>
    <x v="702"/>
    <x v="702"/>
    <x v="0"/>
    <x v="428"/>
    <x v="0"/>
    <x v="6"/>
    <x v="3992"/>
    <x v="28"/>
    <x v="1"/>
    <x v="2"/>
    <x v="22"/>
    <x v="4115"/>
    <x v="4105"/>
  </r>
  <r>
    <x v="4154"/>
    <x v="1317"/>
    <x v="246"/>
    <x v="246"/>
    <x v="1"/>
    <x v="5"/>
    <x v="2"/>
    <x v="3"/>
    <x v="3993"/>
    <x v="9"/>
    <x v="0"/>
    <x v="2"/>
    <x v="4"/>
    <x v="4116"/>
    <x v="4106"/>
  </r>
  <r>
    <x v="4155"/>
    <x v="1318"/>
    <x v="911"/>
    <x v="911"/>
    <x v="1"/>
    <x v="9"/>
    <x v="1"/>
    <x v="5"/>
    <x v="3994"/>
    <x v="20"/>
    <x v="0"/>
    <x v="2"/>
    <x v="11"/>
    <x v="4117"/>
    <x v="4107"/>
  </r>
  <r>
    <x v="4156"/>
    <x v="1318"/>
    <x v="11"/>
    <x v="11"/>
    <x v="1"/>
    <x v="9"/>
    <x v="1"/>
    <x v="2"/>
    <x v="3995"/>
    <x v="32"/>
    <x v="0"/>
    <x v="2"/>
    <x v="40"/>
    <x v="4118"/>
    <x v="4108"/>
  </r>
  <r>
    <x v="4157"/>
    <x v="1318"/>
    <x v="501"/>
    <x v="501"/>
    <x v="0"/>
    <x v="306"/>
    <x v="2"/>
    <x v="5"/>
    <x v="3996"/>
    <x v="3"/>
    <x v="1"/>
    <x v="1"/>
    <x v="1"/>
    <x v="4119"/>
    <x v="4109"/>
  </r>
  <r>
    <x v="4158"/>
    <x v="1319"/>
    <x v="710"/>
    <x v="710"/>
    <x v="1"/>
    <x v="408"/>
    <x v="1"/>
    <x v="6"/>
    <x v="3997"/>
    <x v="15"/>
    <x v="2"/>
    <x v="1"/>
    <x v="25"/>
    <x v="4120"/>
    <x v="4110"/>
  </r>
  <r>
    <x v="4159"/>
    <x v="1320"/>
    <x v="885"/>
    <x v="885"/>
    <x v="0"/>
    <x v="9"/>
    <x v="1"/>
    <x v="2"/>
    <x v="3998"/>
    <x v="9"/>
    <x v="1"/>
    <x v="2"/>
    <x v="40"/>
    <x v="1074"/>
    <x v="4111"/>
  </r>
  <r>
    <x v="4160"/>
    <x v="1321"/>
    <x v="796"/>
    <x v="796"/>
    <x v="1"/>
    <x v="55"/>
    <x v="3"/>
    <x v="1"/>
    <x v="1518"/>
    <x v="23"/>
    <x v="0"/>
    <x v="1"/>
    <x v="20"/>
    <x v="4121"/>
    <x v="4112"/>
  </r>
  <r>
    <x v="4161"/>
    <x v="1321"/>
    <x v="5"/>
    <x v="5"/>
    <x v="0"/>
    <x v="2"/>
    <x v="1"/>
    <x v="0"/>
    <x v="3999"/>
    <x v="30"/>
    <x v="0"/>
    <x v="1"/>
    <x v="25"/>
    <x v="4122"/>
    <x v="4113"/>
  </r>
  <r>
    <x v="4162"/>
    <x v="1322"/>
    <x v="90"/>
    <x v="90"/>
    <x v="1"/>
    <x v="0"/>
    <x v="1"/>
    <x v="6"/>
    <x v="4000"/>
    <x v="7"/>
    <x v="2"/>
    <x v="2"/>
    <x v="7"/>
    <x v="4123"/>
    <x v="4114"/>
  </r>
  <r>
    <x v="4163"/>
    <x v="1322"/>
    <x v="737"/>
    <x v="737"/>
    <x v="1"/>
    <x v="444"/>
    <x v="1"/>
    <x v="2"/>
    <x v="4001"/>
    <x v="23"/>
    <x v="1"/>
    <x v="2"/>
    <x v="26"/>
    <x v="2800"/>
    <x v="4115"/>
  </r>
  <r>
    <x v="4164"/>
    <x v="1322"/>
    <x v="487"/>
    <x v="487"/>
    <x v="1"/>
    <x v="48"/>
    <x v="2"/>
    <x v="6"/>
    <x v="4002"/>
    <x v="14"/>
    <x v="2"/>
    <x v="1"/>
    <x v="2"/>
    <x v="4124"/>
    <x v="4116"/>
  </r>
  <r>
    <x v="4165"/>
    <x v="1323"/>
    <x v="189"/>
    <x v="189"/>
    <x v="1"/>
    <x v="124"/>
    <x v="3"/>
    <x v="3"/>
    <x v="4003"/>
    <x v="26"/>
    <x v="2"/>
    <x v="2"/>
    <x v="40"/>
    <x v="4125"/>
    <x v="4117"/>
  </r>
  <r>
    <x v="4166"/>
    <x v="1323"/>
    <x v="759"/>
    <x v="759"/>
    <x v="1"/>
    <x v="458"/>
    <x v="1"/>
    <x v="0"/>
    <x v="4004"/>
    <x v="20"/>
    <x v="2"/>
    <x v="2"/>
    <x v="5"/>
    <x v="4126"/>
    <x v="4118"/>
  </r>
  <r>
    <x v="4167"/>
    <x v="1323"/>
    <x v="112"/>
    <x v="112"/>
    <x v="0"/>
    <x v="2"/>
    <x v="1"/>
    <x v="2"/>
    <x v="4005"/>
    <x v="22"/>
    <x v="2"/>
    <x v="2"/>
    <x v="36"/>
    <x v="4127"/>
    <x v="4119"/>
  </r>
  <r>
    <x v="4168"/>
    <x v="1323"/>
    <x v="349"/>
    <x v="349"/>
    <x v="1"/>
    <x v="218"/>
    <x v="2"/>
    <x v="0"/>
    <x v="4006"/>
    <x v="22"/>
    <x v="2"/>
    <x v="2"/>
    <x v="38"/>
    <x v="4128"/>
    <x v="4120"/>
  </r>
  <r>
    <x v="4169"/>
    <x v="1324"/>
    <x v="952"/>
    <x v="952"/>
    <x v="0"/>
    <x v="556"/>
    <x v="1"/>
    <x v="1"/>
    <x v="4007"/>
    <x v="18"/>
    <x v="2"/>
    <x v="1"/>
    <x v="31"/>
    <x v="4129"/>
    <x v="4121"/>
  </r>
  <r>
    <x v="4170"/>
    <x v="1324"/>
    <x v="63"/>
    <x v="63"/>
    <x v="0"/>
    <x v="51"/>
    <x v="2"/>
    <x v="5"/>
    <x v="4008"/>
    <x v="4"/>
    <x v="1"/>
    <x v="0"/>
    <x v="0"/>
    <x v="4130"/>
    <x v="4122"/>
  </r>
  <r>
    <x v="4171"/>
    <x v="1324"/>
    <x v="662"/>
    <x v="662"/>
    <x v="0"/>
    <x v="405"/>
    <x v="1"/>
    <x v="5"/>
    <x v="4009"/>
    <x v="16"/>
    <x v="1"/>
    <x v="0"/>
    <x v="0"/>
    <x v="4131"/>
    <x v="4123"/>
  </r>
  <r>
    <x v="4172"/>
    <x v="1324"/>
    <x v="22"/>
    <x v="22"/>
    <x v="1"/>
    <x v="2"/>
    <x v="2"/>
    <x v="1"/>
    <x v="4010"/>
    <x v="20"/>
    <x v="1"/>
    <x v="2"/>
    <x v="26"/>
    <x v="4132"/>
    <x v="4124"/>
  </r>
  <r>
    <x v="4173"/>
    <x v="1324"/>
    <x v="871"/>
    <x v="871"/>
    <x v="1"/>
    <x v="519"/>
    <x v="2"/>
    <x v="3"/>
    <x v="4011"/>
    <x v="4"/>
    <x v="2"/>
    <x v="2"/>
    <x v="17"/>
    <x v="4133"/>
    <x v="4125"/>
  </r>
  <r>
    <x v="4174"/>
    <x v="1325"/>
    <x v="908"/>
    <x v="908"/>
    <x v="0"/>
    <x v="535"/>
    <x v="3"/>
    <x v="2"/>
    <x v="4012"/>
    <x v="33"/>
    <x v="1"/>
    <x v="2"/>
    <x v="19"/>
    <x v="4134"/>
    <x v="4126"/>
  </r>
  <r>
    <x v="4175"/>
    <x v="1325"/>
    <x v="146"/>
    <x v="146"/>
    <x v="0"/>
    <x v="0"/>
    <x v="0"/>
    <x v="1"/>
    <x v="4013"/>
    <x v="33"/>
    <x v="1"/>
    <x v="2"/>
    <x v="23"/>
    <x v="4135"/>
    <x v="4127"/>
  </r>
  <r>
    <x v="4176"/>
    <x v="1326"/>
    <x v="374"/>
    <x v="374"/>
    <x v="1"/>
    <x v="232"/>
    <x v="3"/>
    <x v="3"/>
    <x v="4014"/>
    <x v="27"/>
    <x v="1"/>
    <x v="0"/>
    <x v="0"/>
    <x v="4136"/>
    <x v="4128"/>
  </r>
  <r>
    <x v="4177"/>
    <x v="1327"/>
    <x v="965"/>
    <x v="965"/>
    <x v="0"/>
    <x v="0"/>
    <x v="2"/>
    <x v="0"/>
    <x v="4015"/>
    <x v="31"/>
    <x v="1"/>
    <x v="1"/>
    <x v="37"/>
    <x v="4137"/>
    <x v="4129"/>
  </r>
  <r>
    <x v="4178"/>
    <x v="1327"/>
    <x v="260"/>
    <x v="260"/>
    <x v="1"/>
    <x v="166"/>
    <x v="2"/>
    <x v="2"/>
    <x v="1831"/>
    <x v="28"/>
    <x v="2"/>
    <x v="2"/>
    <x v="17"/>
    <x v="4138"/>
    <x v="1854"/>
  </r>
  <r>
    <x v="4179"/>
    <x v="1328"/>
    <x v="518"/>
    <x v="518"/>
    <x v="0"/>
    <x v="317"/>
    <x v="3"/>
    <x v="1"/>
    <x v="4016"/>
    <x v="31"/>
    <x v="2"/>
    <x v="1"/>
    <x v="12"/>
    <x v="4139"/>
    <x v="4130"/>
  </r>
  <r>
    <x v="4180"/>
    <x v="1328"/>
    <x v="890"/>
    <x v="890"/>
    <x v="1"/>
    <x v="58"/>
    <x v="2"/>
    <x v="3"/>
    <x v="4017"/>
    <x v="23"/>
    <x v="1"/>
    <x v="2"/>
    <x v="26"/>
    <x v="4140"/>
    <x v="4131"/>
  </r>
  <r>
    <x v="4181"/>
    <x v="1328"/>
    <x v="915"/>
    <x v="915"/>
    <x v="1"/>
    <x v="537"/>
    <x v="1"/>
    <x v="5"/>
    <x v="4018"/>
    <x v="21"/>
    <x v="2"/>
    <x v="2"/>
    <x v="15"/>
    <x v="4141"/>
    <x v="4132"/>
  </r>
  <r>
    <x v="4182"/>
    <x v="1328"/>
    <x v="132"/>
    <x v="132"/>
    <x v="0"/>
    <x v="92"/>
    <x v="1"/>
    <x v="5"/>
    <x v="4019"/>
    <x v="8"/>
    <x v="1"/>
    <x v="1"/>
    <x v="27"/>
    <x v="4142"/>
    <x v="4133"/>
  </r>
  <r>
    <x v="4183"/>
    <x v="1329"/>
    <x v="214"/>
    <x v="214"/>
    <x v="0"/>
    <x v="141"/>
    <x v="1"/>
    <x v="0"/>
    <x v="4020"/>
    <x v="3"/>
    <x v="2"/>
    <x v="0"/>
    <x v="28"/>
    <x v="4143"/>
    <x v="4134"/>
  </r>
  <r>
    <x v="4184"/>
    <x v="1329"/>
    <x v="549"/>
    <x v="549"/>
    <x v="0"/>
    <x v="333"/>
    <x v="3"/>
    <x v="6"/>
    <x v="4021"/>
    <x v="21"/>
    <x v="2"/>
    <x v="2"/>
    <x v="17"/>
    <x v="4144"/>
    <x v="4135"/>
  </r>
  <r>
    <x v="4185"/>
    <x v="1329"/>
    <x v="362"/>
    <x v="362"/>
    <x v="0"/>
    <x v="2"/>
    <x v="0"/>
    <x v="2"/>
    <x v="4022"/>
    <x v="0"/>
    <x v="1"/>
    <x v="1"/>
    <x v="2"/>
    <x v="4145"/>
    <x v="4136"/>
  </r>
  <r>
    <x v="4186"/>
    <x v="1329"/>
    <x v="99"/>
    <x v="99"/>
    <x v="1"/>
    <x v="2"/>
    <x v="3"/>
    <x v="5"/>
    <x v="4023"/>
    <x v="24"/>
    <x v="2"/>
    <x v="1"/>
    <x v="32"/>
    <x v="4146"/>
    <x v="3949"/>
  </r>
  <r>
    <x v="4187"/>
    <x v="1329"/>
    <x v="931"/>
    <x v="931"/>
    <x v="1"/>
    <x v="544"/>
    <x v="1"/>
    <x v="4"/>
    <x v="4024"/>
    <x v="13"/>
    <x v="1"/>
    <x v="0"/>
    <x v="30"/>
    <x v="4147"/>
    <x v="4137"/>
  </r>
  <r>
    <x v="4188"/>
    <x v="1330"/>
    <x v="20"/>
    <x v="20"/>
    <x v="1"/>
    <x v="9"/>
    <x v="3"/>
    <x v="2"/>
    <x v="4025"/>
    <x v="8"/>
    <x v="2"/>
    <x v="2"/>
    <x v="38"/>
    <x v="4148"/>
    <x v="4138"/>
  </r>
  <r>
    <x v="4189"/>
    <x v="1331"/>
    <x v="826"/>
    <x v="826"/>
    <x v="1"/>
    <x v="498"/>
    <x v="1"/>
    <x v="1"/>
    <x v="4026"/>
    <x v="7"/>
    <x v="1"/>
    <x v="2"/>
    <x v="35"/>
    <x v="4149"/>
    <x v="4139"/>
  </r>
  <r>
    <x v="4190"/>
    <x v="1331"/>
    <x v="794"/>
    <x v="794"/>
    <x v="1"/>
    <x v="9"/>
    <x v="2"/>
    <x v="4"/>
    <x v="2655"/>
    <x v="7"/>
    <x v="1"/>
    <x v="1"/>
    <x v="20"/>
    <x v="4150"/>
    <x v="4140"/>
  </r>
  <r>
    <x v="4191"/>
    <x v="1332"/>
    <x v="747"/>
    <x v="747"/>
    <x v="0"/>
    <x v="453"/>
    <x v="1"/>
    <x v="1"/>
    <x v="4027"/>
    <x v="30"/>
    <x v="2"/>
    <x v="1"/>
    <x v="25"/>
    <x v="4151"/>
    <x v="4141"/>
  </r>
  <r>
    <x v="4192"/>
    <x v="1332"/>
    <x v="269"/>
    <x v="269"/>
    <x v="0"/>
    <x v="9"/>
    <x v="0"/>
    <x v="1"/>
    <x v="4028"/>
    <x v="15"/>
    <x v="2"/>
    <x v="2"/>
    <x v="39"/>
    <x v="4152"/>
    <x v="4142"/>
  </r>
  <r>
    <x v="4193"/>
    <x v="1333"/>
    <x v="919"/>
    <x v="919"/>
    <x v="0"/>
    <x v="539"/>
    <x v="0"/>
    <x v="4"/>
    <x v="4029"/>
    <x v="0"/>
    <x v="2"/>
    <x v="2"/>
    <x v="34"/>
    <x v="4153"/>
    <x v="4143"/>
  </r>
  <r>
    <x v="4194"/>
    <x v="1333"/>
    <x v="408"/>
    <x v="408"/>
    <x v="1"/>
    <x v="252"/>
    <x v="1"/>
    <x v="1"/>
    <x v="167"/>
    <x v="19"/>
    <x v="2"/>
    <x v="2"/>
    <x v="4"/>
    <x v="4154"/>
    <x v="4144"/>
  </r>
  <r>
    <x v="4195"/>
    <x v="1333"/>
    <x v="324"/>
    <x v="324"/>
    <x v="0"/>
    <x v="9"/>
    <x v="1"/>
    <x v="4"/>
    <x v="4030"/>
    <x v="31"/>
    <x v="1"/>
    <x v="2"/>
    <x v="23"/>
    <x v="4155"/>
    <x v="4145"/>
  </r>
  <r>
    <x v="4196"/>
    <x v="1333"/>
    <x v="675"/>
    <x v="675"/>
    <x v="0"/>
    <x v="5"/>
    <x v="1"/>
    <x v="5"/>
    <x v="4031"/>
    <x v="6"/>
    <x v="1"/>
    <x v="2"/>
    <x v="36"/>
    <x v="4156"/>
    <x v="4146"/>
  </r>
  <r>
    <x v="4197"/>
    <x v="1333"/>
    <x v="76"/>
    <x v="76"/>
    <x v="1"/>
    <x v="59"/>
    <x v="2"/>
    <x v="3"/>
    <x v="4032"/>
    <x v="4"/>
    <x v="1"/>
    <x v="1"/>
    <x v="27"/>
    <x v="4157"/>
    <x v="4147"/>
  </r>
  <r>
    <x v="4198"/>
    <x v="1334"/>
    <x v="944"/>
    <x v="944"/>
    <x v="0"/>
    <x v="553"/>
    <x v="2"/>
    <x v="3"/>
    <x v="3852"/>
    <x v="10"/>
    <x v="0"/>
    <x v="2"/>
    <x v="39"/>
    <x v="4158"/>
    <x v="4148"/>
  </r>
  <r>
    <x v="4199"/>
    <x v="1334"/>
    <x v="22"/>
    <x v="22"/>
    <x v="1"/>
    <x v="2"/>
    <x v="0"/>
    <x v="2"/>
    <x v="4033"/>
    <x v="0"/>
    <x v="1"/>
    <x v="2"/>
    <x v="4"/>
    <x v="4159"/>
    <x v="4149"/>
  </r>
  <r>
    <x v="4200"/>
    <x v="1334"/>
    <x v="425"/>
    <x v="425"/>
    <x v="1"/>
    <x v="263"/>
    <x v="2"/>
    <x v="4"/>
    <x v="4034"/>
    <x v="0"/>
    <x v="1"/>
    <x v="1"/>
    <x v="25"/>
    <x v="4160"/>
    <x v="4150"/>
  </r>
  <r>
    <x v="4201"/>
    <x v="1334"/>
    <x v="361"/>
    <x v="361"/>
    <x v="0"/>
    <x v="226"/>
    <x v="2"/>
    <x v="3"/>
    <x v="4035"/>
    <x v="28"/>
    <x v="0"/>
    <x v="2"/>
    <x v="26"/>
    <x v="4161"/>
    <x v="4151"/>
  </r>
  <r>
    <x v="4202"/>
    <x v="1335"/>
    <x v="234"/>
    <x v="234"/>
    <x v="0"/>
    <x v="5"/>
    <x v="3"/>
    <x v="3"/>
    <x v="4036"/>
    <x v="19"/>
    <x v="1"/>
    <x v="2"/>
    <x v="8"/>
    <x v="4162"/>
    <x v="4152"/>
  </r>
  <r>
    <x v="4203"/>
    <x v="1335"/>
    <x v="80"/>
    <x v="80"/>
    <x v="1"/>
    <x v="45"/>
    <x v="1"/>
    <x v="5"/>
    <x v="4037"/>
    <x v="7"/>
    <x v="2"/>
    <x v="1"/>
    <x v="31"/>
    <x v="4163"/>
    <x v="4153"/>
  </r>
  <r>
    <x v="4204"/>
    <x v="1335"/>
    <x v="625"/>
    <x v="625"/>
    <x v="1"/>
    <x v="381"/>
    <x v="3"/>
    <x v="6"/>
    <x v="4038"/>
    <x v="13"/>
    <x v="0"/>
    <x v="1"/>
    <x v="31"/>
    <x v="4164"/>
    <x v="4154"/>
  </r>
  <r>
    <x v="4205"/>
    <x v="1336"/>
    <x v="515"/>
    <x v="515"/>
    <x v="0"/>
    <x v="2"/>
    <x v="1"/>
    <x v="6"/>
    <x v="4039"/>
    <x v="25"/>
    <x v="0"/>
    <x v="2"/>
    <x v="34"/>
    <x v="4165"/>
    <x v="4155"/>
  </r>
  <r>
    <x v="4206"/>
    <x v="1337"/>
    <x v="99"/>
    <x v="99"/>
    <x v="1"/>
    <x v="2"/>
    <x v="1"/>
    <x v="0"/>
    <x v="4040"/>
    <x v="9"/>
    <x v="0"/>
    <x v="1"/>
    <x v="12"/>
    <x v="4166"/>
    <x v="4156"/>
  </r>
  <r>
    <x v="4207"/>
    <x v="1337"/>
    <x v="26"/>
    <x v="26"/>
    <x v="1"/>
    <x v="19"/>
    <x v="0"/>
    <x v="1"/>
    <x v="4041"/>
    <x v="0"/>
    <x v="1"/>
    <x v="1"/>
    <x v="27"/>
    <x v="4167"/>
    <x v="4157"/>
  </r>
  <r>
    <x v="4208"/>
    <x v="1337"/>
    <x v="266"/>
    <x v="266"/>
    <x v="1"/>
    <x v="172"/>
    <x v="1"/>
    <x v="4"/>
    <x v="3353"/>
    <x v="9"/>
    <x v="1"/>
    <x v="1"/>
    <x v="31"/>
    <x v="4168"/>
    <x v="4158"/>
  </r>
  <r>
    <x v="4209"/>
    <x v="1338"/>
    <x v="965"/>
    <x v="965"/>
    <x v="0"/>
    <x v="0"/>
    <x v="2"/>
    <x v="0"/>
    <x v="4042"/>
    <x v="32"/>
    <x v="2"/>
    <x v="2"/>
    <x v="36"/>
    <x v="4169"/>
    <x v="4159"/>
  </r>
  <r>
    <x v="4210"/>
    <x v="1339"/>
    <x v="568"/>
    <x v="568"/>
    <x v="1"/>
    <x v="349"/>
    <x v="1"/>
    <x v="3"/>
    <x v="4043"/>
    <x v="3"/>
    <x v="2"/>
    <x v="2"/>
    <x v="21"/>
    <x v="4170"/>
    <x v="4160"/>
  </r>
  <r>
    <x v="4211"/>
    <x v="1339"/>
    <x v="231"/>
    <x v="231"/>
    <x v="1"/>
    <x v="9"/>
    <x v="1"/>
    <x v="5"/>
    <x v="4044"/>
    <x v="15"/>
    <x v="1"/>
    <x v="1"/>
    <x v="18"/>
    <x v="4171"/>
    <x v="4161"/>
  </r>
  <r>
    <x v="4212"/>
    <x v="1339"/>
    <x v="511"/>
    <x v="511"/>
    <x v="0"/>
    <x v="313"/>
    <x v="0"/>
    <x v="3"/>
    <x v="4045"/>
    <x v="16"/>
    <x v="2"/>
    <x v="1"/>
    <x v="31"/>
    <x v="4172"/>
    <x v="4162"/>
  </r>
  <r>
    <x v="4213"/>
    <x v="1339"/>
    <x v="492"/>
    <x v="492"/>
    <x v="0"/>
    <x v="302"/>
    <x v="1"/>
    <x v="4"/>
    <x v="4046"/>
    <x v="26"/>
    <x v="1"/>
    <x v="1"/>
    <x v="37"/>
    <x v="4173"/>
    <x v="4163"/>
  </r>
  <r>
    <x v="4214"/>
    <x v="1339"/>
    <x v="817"/>
    <x v="817"/>
    <x v="0"/>
    <x v="9"/>
    <x v="2"/>
    <x v="5"/>
    <x v="4047"/>
    <x v="30"/>
    <x v="2"/>
    <x v="2"/>
    <x v="21"/>
    <x v="4174"/>
    <x v="4164"/>
  </r>
  <r>
    <x v="4215"/>
    <x v="1340"/>
    <x v="378"/>
    <x v="378"/>
    <x v="1"/>
    <x v="9"/>
    <x v="2"/>
    <x v="3"/>
    <x v="4048"/>
    <x v="18"/>
    <x v="1"/>
    <x v="2"/>
    <x v="38"/>
    <x v="4175"/>
    <x v="4165"/>
  </r>
  <r>
    <x v="4216"/>
    <x v="1340"/>
    <x v="763"/>
    <x v="763"/>
    <x v="0"/>
    <x v="48"/>
    <x v="2"/>
    <x v="5"/>
    <x v="4049"/>
    <x v="26"/>
    <x v="0"/>
    <x v="2"/>
    <x v="22"/>
    <x v="4176"/>
    <x v="4166"/>
  </r>
  <r>
    <x v="4217"/>
    <x v="1340"/>
    <x v="126"/>
    <x v="126"/>
    <x v="0"/>
    <x v="89"/>
    <x v="2"/>
    <x v="2"/>
    <x v="4050"/>
    <x v="31"/>
    <x v="0"/>
    <x v="1"/>
    <x v="32"/>
    <x v="4177"/>
    <x v="4167"/>
  </r>
  <r>
    <x v="4218"/>
    <x v="1341"/>
    <x v="44"/>
    <x v="44"/>
    <x v="1"/>
    <x v="34"/>
    <x v="2"/>
    <x v="1"/>
    <x v="4051"/>
    <x v="9"/>
    <x v="0"/>
    <x v="2"/>
    <x v="3"/>
    <x v="4178"/>
    <x v="4168"/>
  </r>
  <r>
    <x v="4219"/>
    <x v="1341"/>
    <x v="806"/>
    <x v="806"/>
    <x v="1"/>
    <x v="485"/>
    <x v="2"/>
    <x v="6"/>
    <x v="4052"/>
    <x v="32"/>
    <x v="2"/>
    <x v="2"/>
    <x v="40"/>
    <x v="4179"/>
    <x v="4169"/>
  </r>
  <r>
    <x v="4220"/>
    <x v="1342"/>
    <x v="717"/>
    <x v="717"/>
    <x v="0"/>
    <x v="436"/>
    <x v="2"/>
    <x v="0"/>
    <x v="4053"/>
    <x v="24"/>
    <x v="1"/>
    <x v="1"/>
    <x v="10"/>
    <x v="4180"/>
    <x v="4170"/>
  </r>
  <r>
    <x v="4221"/>
    <x v="1342"/>
    <x v="288"/>
    <x v="288"/>
    <x v="0"/>
    <x v="9"/>
    <x v="0"/>
    <x v="1"/>
    <x v="4054"/>
    <x v="13"/>
    <x v="2"/>
    <x v="2"/>
    <x v="24"/>
    <x v="4181"/>
    <x v="4171"/>
  </r>
  <r>
    <x v="4222"/>
    <x v="1343"/>
    <x v="178"/>
    <x v="178"/>
    <x v="0"/>
    <x v="117"/>
    <x v="2"/>
    <x v="5"/>
    <x v="4055"/>
    <x v="10"/>
    <x v="2"/>
    <x v="1"/>
    <x v="16"/>
    <x v="4182"/>
    <x v="4172"/>
  </r>
  <r>
    <x v="4223"/>
    <x v="1343"/>
    <x v="598"/>
    <x v="598"/>
    <x v="1"/>
    <x v="367"/>
    <x v="2"/>
    <x v="1"/>
    <x v="4056"/>
    <x v="22"/>
    <x v="2"/>
    <x v="1"/>
    <x v="25"/>
    <x v="4183"/>
    <x v="4173"/>
  </r>
  <r>
    <x v="4224"/>
    <x v="1343"/>
    <x v="970"/>
    <x v="970"/>
    <x v="1"/>
    <x v="399"/>
    <x v="2"/>
    <x v="1"/>
    <x v="4057"/>
    <x v="30"/>
    <x v="2"/>
    <x v="1"/>
    <x v="32"/>
    <x v="4184"/>
    <x v="4174"/>
  </r>
  <r>
    <x v="4225"/>
    <x v="1344"/>
    <x v="646"/>
    <x v="646"/>
    <x v="0"/>
    <x v="2"/>
    <x v="0"/>
    <x v="4"/>
    <x v="4058"/>
    <x v="31"/>
    <x v="1"/>
    <x v="2"/>
    <x v="21"/>
    <x v="4185"/>
    <x v="4175"/>
  </r>
  <r>
    <x v="4226"/>
    <x v="1344"/>
    <x v="689"/>
    <x v="689"/>
    <x v="0"/>
    <x v="5"/>
    <x v="2"/>
    <x v="3"/>
    <x v="4059"/>
    <x v="13"/>
    <x v="1"/>
    <x v="2"/>
    <x v="36"/>
    <x v="4186"/>
    <x v="4176"/>
  </r>
  <r>
    <x v="4227"/>
    <x v="1344"/>
    <x v="597"/>
    <x v="597"/>
    <x v="0"/>
    <x v="366"/>
    <x v="1"/>
    <x v="1"/>
    <x v="4060"/>
    <x v="9"/>
    <x v="1"/>
    <x v="2"/>
    <x v="26"/>
    <x v="4187"/>
    <x v="4177"/>
  </r>
  <r>
    <x v="4228"/>
    <x v="1344"/>
    <x v="288"/>
    <x v="288"/>
    <x v="0"/>
    <x v="9"/>
    <x v="2"/>
    <x v="3"/>
    <x v="4061"/>
    <x v="1"/>
    <x v="2"/>
    <x v="2"/>
    <x v="19"/>
    <x v="4188"/>
    <x v="4178"/>
  </r>
  <r>
    <x v="4229"/>
    <x v="1344"/>
    <x v="374"/>
    <x v="374"/>
    <x v="1"/>
    <x v="232"/>
    <x v="1"/>
    <x v="0"/>
    <x v="4062"/>
    <x v="8"/>
    <x v="1"/>
    <x v="2"/>
    <x v="40"/>
    <x v="4189"/>
    <x v="4179"/>
  </r>
  <r>
    <x v="4230"/>
    <x v="1345"/>
    <x v="701"/>
    <x v="701"/>
    <x v="1"/>
    <x v="427"/>
    <x v="0"/>
    <x v="6"/>
    <x v="4063"/>
    <x v="2"/>
    <x v="1"/>
    <x v="2"/>
    <x v="8"/>
    <x v="4190"/>
    <x v="4180"/>
  </r>
  <r>
    <x v="4231"/>
    <x v="1345"/>
    <x v="161"/>
    <x v="161"/>
    <x v="0"/>
    <x v="0"/>
    <x v="2"/>
    <x v="0"/>
    <x v="4064"/>
    <x v="27"/>
    <x v="2"/>
    <x v="2"/>
    <x v="7"/>
    <x v="4191"/>
    <x v="4181"/>
  </r>
  <r>
    <x v="4232"/>
    <x v="1345"/>
    <x v="342"/>
    <x v="342"/>
    <x v="0"/>
    <x v="212"/>
    <x v="1"/>
    <x v="6"/>
    <x v="4065"/>
    <x v="16"/>
    <x v="1"/>
    <x v="2"/>
    <x v="7"/>
    <x v="4192"/>
    <x v="2204"/>
  </r>
  <r>
    <x v="4233"/>
    <x v="1345"/>
    <x v="60"/>
    <x v="60"/>
    <x v="0"/>
    <x v="48"/>
    <x v="2"/>
    <x v="4"/>
    <x v="4066"/>
    <x v="25"/>
    <x v="2"/>
    <x v="1"/>
    <x v="12"/>
    <x v="4193"/>
    <x v="4182"/>
  </r>
  <r>
    <x v="4234"/>
    <x v="1345"/>
    <x v="119"/>
    <x v="119"/>
    <x v="0"/>
    <x v="83"/>
    <x v="2"/>
    <x v="4"/>
    <x v="4067"/>
    <x v="1"/>
    <x v="2"/>
    <x v="1"/>
    <x v="14"/>
    <x v="4194"/>
    <x v="4183"/>
  </r>
  <r>
    <x v="4235"/>
    <x v="1346"/>
    <x v="602"/>
    <x v="602"/>
    <x v="0"/>
    <x v="370"/>
    <x v="1"/>
    <x v="4"/>
    <x v="4068"/>
    <x v="9"/>
    <x v="2"/>
    <x v="2"/>
    <x v="17"/>
    <x v="4195"/>
    <x v="4184"/>
  </r>
  <r>
    <x v="4236"/>
    <x v="1346"/>
    <x v="576"/>
    <x v="576"/>
    <x v="1"/>
    <x v="353"/>
    <x v="2"/>
    <x v="5"/>
    <x v="4069"/>
    <x v="19"/>
    <x v="0"/>
    <x v="1"/>
    <x v="14"/>
    <x v="4196"/>
    <x v="4185"/>
  </r>
  <r>
    <x v="4237"/>
    <x v="1346"/>
    <x v="576"/>
    <x v="576"/>
    <x v="1"/>
    <x v="353"/>
    <x v="2"/>
    <x v="6"/>
    <x v="4070"/>
    <x v="29"/>
    <x v="1"/>
    <x v="2"/>
    <x v="19"/>
    <x v="4197"/>
    <x v="4186"/>
  </r>
  <r>
    <x v="4238"/>
    <x v="1347"/>
    <x v="232"/>
    <x v="232"/>
    <x v="0"/>
    <x v="152"/>
    <x v="3"/>
    <x v="6"/>
    <x v="4071"/>
    <x v="23"/>
    <x v="0"/>
    <x v="2"/>
    <x v="15"/>
    <x v="4198"/>
    <x v="4187"/>
  </r>
  <r>
    <x v="4239"/>
    <x v="1348"/>
    <x v="214"/>
    <x v="214"/>
    <x v="0"/>
    <x v="141"/>
    <x v="2"/>
    <x v="2"/>
    <x v="4072"/>
    <x v="5"/>
    <x v="2"/>
    <x v="1"/>
    <x v="18"/>
    <x v="4199"/>
    <x v="4188"/>
  </r>
  <r>
    <x v="4240"/>
    <x v="1348"/>
    <x v="367"/>
    <x v="367"/>
    <x v="1"/>
    <x v="229"/>
    <x v="0"/>
    <x v="3"/>
    <x v="4073"/>
    <x v="8"/>
    <x v="2"/>
    <x v="1"/>
    <x v="2"/>
    <x v="4200"/>
    <x v="4189"/>
  </r>
  <r>
    <x v="4241"/>
    <x v="1348"/>
    <x v="587"/>
    <x v="587"/>
    <x v="0"/>
    <x v="0"/>
    <x v="2"/>
    <x v="5"/>
    <x v="4074"/>
    <x v="4"/>
    <x v="2"/>
    <x v="2"/>
    <x v="34"/>
    <x v="4201"/>
    <x v="4190"/>
  </r>
  <r>
    <x v="4242"/>
    <x v="1348"/>
    <x v="914"/>
    <x v="914"/>
    <x v="0"/>
    <x v="359"/>
    <x v="2"/>
    <x v="0"/>
    <x v="4075"/>
    <x v="28"/>
    <x v="0"/>
    <x v="1"/>
    <x v="33"/>
    <x v="4202"/>
    <x v="4191"/>
  </r>
  <r>
    <x v="4243"/>
    <x v="1349"/>
    <x v="436"/>
    <x v="436"/>
    <x v="0"/>
    <x v="9"/>
    <x v="3"/>
    <x v="1"/>
    <x v="4076"/>
    <x v="18"/>
    <x v="0"/>
    <x v="2"/>
    <x v="15"/>
    <x v="4203"/>
    <x v="4192"/>
  </r>
  <r>
    <x v="4244"/>
    <x v="1349"/>
    <x v="625"/>
    <x v="625"/>
    <x v="1"/>
    <x v="381"/>
    <x v="2"/>
    <x v="6"/>
    <x v="4077"/>
    <x v="13"/>
    <x v="0"/>
    <x v="1"/>
    <x v="31"/>
    <x v="4204"/>
    <x v="4193"/>
  </r>
  <r>
    <x v="4245"/>
    <x v="1349"/>
    <x v="823"/>
    <x v="823"/>
    <x v="0"/>
    <x v="496"/>
    <x v="2"/>
    <x v="2"/>
    <x v="4078"/>
    <x v="8"/>
    <x v="1"/>
    <x v="2"/>
    <x v="7"/>
    <x v="4205"/>
    <x v="4194"/>
  </r>
  <r>
    <x v="4246"/>
    <x v="1349"/>
    <x v="461"/>
    <x v="461"/>
    <x v="1"/>
    <x v="285"/>
    <x v="2"/>
    <x v="3"/>
    <x v="4079"/>
    <x v="20"/>
    <x v="0"/>
    <x v="2"/>
    <x v="24"/>
    <x v="4206"/>
    <x v="4195"/>
  </r>
  <r>
    <x v="4247"/>
    <x v="1349"/>
    <x v="862"/>
    <x v="862"/>
    <x v="1"/>
    <x v="5"/>
    <x v="2"/>
    <x v="1"/>
    <x v="777"/>
    <x v="1"/>
    <x v="0"/>
    <x v="1"/>
    <x v="20"/>
    <x v="4207"/>
    <x v="780"/>
  </r>
  <r>
    <x v="4248"/>
    <x v="1349"/>
    <x v="786"/>
    <x v="786"/>
    <x v="1"/>
    <x v="473"/>
    <x v="1"/>
    <x v="3"/>
    <x v="2074"/>
    <x v="24"/>
    <x v="2"/>
    <x v="2"/>
    <x v="15"/>
    <x v="4208"/>
    <x v="2101"/>
  </r>
  <r>
    <x v="4249"/>
    <x v="1349"/>
    <x v="453"/>
    <x v="453"/>
    <x v="1"/>
    <x v="282"/>
    <x v="1"/>
    <x v="4"/>
    <x v="4080"/>
    <x v="17"/>
    <x v="1"/>
    <x v="2"/>
    <x v="8"/>
    <x v="4209"/>
    <x v="4196"/>
  </r>
  <r>
    <x v="4250"/>
    <x v="1350"/>
    <x v="759"/>
    <x v="759"/>
    <x v="1"/>
    <x v="458"/>
    <x v="3"/>
    <x v="3"/>
    <x v="4081"/>
    <x v="21"/>
    <x v="2"/>
    <x v="2"/>
    <x v="5"/>
    <x v="4210"/>
    <x v="4197"/>
  </r>
  <r>
    <x v="4251"/>
    <x v="1350"/>
    <x v="673"/>
    <x v="673"/>
    <x v="0"/>
    <x v="5"/>
    <x v="2"/>
    <x v="1"/>
    <x v="4082"/>
    <x v="4"/>
    <x v="0"/>
    <x v="2"/>
    <x v="17"/>
    <x v="4211"/>
    <x v="4198"/>
  </r>
  <r>
    <x v="4252"/>
    <x v="1350"/>
    <x v="6"/>
    <x v="6"/>
    <x v="0"/>
    <x v="5"/>
    <x v="3"/>
    <x v="3"/>
    <x v="4083"/>
    <x v="29"/>
    <x v="1"/>
    <x v="1"/>
    <x v="29"/>
    <x v="4212"/>
    <x v="4199"/>
  </r>
  <r>
    <x v="4253"/>
    <x v="1350"/>
    <x v="237"/>
    <x v="237"/>
    <x v="0"/>
    <x v="155"/>
    <x v="2"/>
    <x v="6"/>
    <x v="4084"/>
    <x v="23"/>
    <x v="2"/>
    <x v="1"/>
    <x v="32"/>
    <x v="4213"/>
    <x v="4200"/>
  </r>
  <r>
    <x v="4254"/>
    <x v="1351"/>
    <x v="635"/>
    <x v="635"/>
    <x v="1"/>
    <x v="388"/>
    <x v="0"/>
    <x v="3"/>
    <x v="4085"/>
    <x v="6"/>
    <x v="1"/>
    <x v="1"/>
    <x v="18"/>
    <x v="4214"/>
    <x v="4201"/>
  </r>
  <r>
    <x v="4255"/>
    <x v="1351"/>
    <x v="802"/>
    <x v="802"/>
    <x v="0"/>
    <x v="9"/>
    <x v="1"/>
    <x v="6"/>
    <x v="4086"/>
    <x v="0"/>
    <x v="1"/>
    <x v="2"/>
    <x v="22"/>
    <x v="4215"/>
    <x v="4202"/>
  </r>
  <r>
    <x v="4256"/>
    <x v="1351"/>
    <x v="853"/>
    <x v="853"/>
    <x v="1"/>
    <x v="0"/>
    <x v="1"/>
    <x v="5"/>
    <x v="4087"/>
    <x v="34"/>
    <x v="0"/>
    <x v="0"/>
    <x v="9"/>
    <x v="4216"/>
    <x v="4203"/>
  </r>
  <r>
    <x v="4257"/>
    <x v="1352"/>
    <x v="139"/>
    <x v="139"/>
    <x v="0"/>
    <x v="5"/>
    <x v="1"/>
    <x v="5"/>
    <x v="4088"/>
    <x v="4"/>
    <x v="1"/>
    <x v="1"/>
    <x v="1"/>
    <x v="4217"/>
    <x v="4204"/>
  </r>
  <r>
    <x v="4258"/>
    <x v="1352"/>
    <x v="985"/>
    <x v="985"/>
    <x v="0"/>
    <x v="9"/>
    <x v="0"/>
    <x v="3"/>
    <x v="4089"/>
    <x v="21"/>
    <x v="1"/>
    <x v="1"/>
    <x v="29"/>
    <x v="4218"/>
    <x v="4205"/>
  </r>
  <r>
    <x v="4259"/>
    <x v="1352"/>
    <x v="502"/>
    <x v="502"/>
    <x v="0"/>
    <x v="307"/>
    <x v="2"/>
    <x v="3"/>
    <x v="4090"/>
    <x v="30"/>
    <x v="2"/>
    <x v="2"/>
    <x v="3"/>
    <x v="4219"/>
    <x v="4206"/>
  </r>
  <r>
    <x v="4260"/>
    <x v="1352"/>
    <x v="694"/>
    <x v="694"/>
    <x v="0"/>
    <x v="424"/>
    <x v="3"/>
    <x v="0"/>
    <x v="4091"/>
    <x v="12"/>
    <x v="1"/>
    <x v="1"/>
    <x v="10"/>
    <x v="4220"/>
    <x v="4207"/>
  </r>
  <r>
    <x v="4261"/>
    <x v="1353"/>
    <x v="170"/>
    <x v="170"/>
    <x v="0"/>
    <x v="112"/>
    <x v="3"/>
    <x v="0"/>
    <x v="4092"/>
    <x v="20"/>
    <x v="2"/>
    <x v="1"/>
    <x v="14"/>
    <x v="4221"/>
    <x v="4208"/>
  </r>
  <r>
    <x v="4262"/>
    <x v="1353"/>
    <x v="150"/>
    <x v="150"/>
    <x v="1"/>
    <x v="99"/>
    <x v="3"/>
    <x v="4"/>
    <x v="4093"/>
    <x v="2"/>
    <x v="2"/>
    <x v="2"/>
    <x v="19"/>
    <x v="4222"/>
    <x v="4209"/>
  </r>
  <r>
    <x v="4263"/>
    <x v="1353"/>
    <x v="149"/>
    <x v="149"/>
    <x v="1"/>
    <x v="5"/>
    <x v="2"/>
    <x v="1"/>
    <x v="4094"/>
    <x v="12"/>
    <x v="0"/>
    <x v="2"/>
    <x v="35"/>
    <x v="4223"/>
    <x v="4210"/>
  </r>
  <r>
    <x v="4264"/>
    <x v="1353"/>
    <x v="320"/>
    <x v="320"/>
    <x v="1"/>
    <x v="201"/>
    <x v="2"/>
    <x v="1"/>
    <x v="4095"/>
    <x v="24"/>
    <x v="1"/>
    <x v="2"/>
    <x v="4"/>
    <x v="4224"/>
    <x v="4211"/>
  </r>
  <r>
    <x v="4265"/>
    <x v="1353"/>
    <x v="718"/>
    <x v="718"/>
    <x v="0"/>
    <x v="437"/>
    <x v="2"/>
    <x v="1"/>
    <x v="4096"/>
    <x v="21"/>
    <x v="1"/>
    <x v="1"/>
    <x v="27"/>
    <x v="4225"/>
    <x v="4212"/>
  </r>
  <r>
    <x v="4266"/>
    <x v="1354"/>
    <x v="55"/>
    <x v="55"/>
    <x v="1"/>
    <x v="9"/>
    <x v="2"/>
    <x v="0"/>
    <x v="4097"/>
    <x v="31"/>
    <x v="1"/>
    <x v="1"/>
    <x v="14"/>
    <x v="4226"/>
    <x v="4213"/>
  </r>
  <r>
    <x v="4267"/>
    <x v="1355"/>
    <x v="806"/>
    <x v="806"/>
    <x v="1"/>
    <x v="485"/>
    <x v="0"/>
    <x v="4"/>
    <x v="4098"/>
    <x v="8"/>
    <x v="2"/>
    <x v="2"/>
    <x v="19"/>
    <x v="4227"/>
    <x v="4214"/>
  </r>
  <r>
    <x v="4268"/>
    <x v="1356"/>
    <x v="882"/>
    <x v="882"/>
    <x v="1"/>
    <x v="523"/>
    <x v="2"/>
    <x v="4"/>
    <x v="4099"/>
    <x v="16"/>
    <x v="1"/>
    <x v="2"/>
    <x v="36"/>
    <x v="4228"/>
    <x v="4215"/>
  </r>
  <r>
    <x v="4269"/>
    <x v="1356"/>
    <x v="725"/>
    <x v="725"/>
    <x v="0"/>
    <x v="5"/>
    <x v="2"/>
    <x v="4"/>
    <x v="4100"/>
    <x v="8"/>
    <x v="1"/>
    <x v="1"/>
    <x v="37"/>
    <x v="4229"/>
    <x v="4216"/>
  </r>
  <r>
    <x v="4270"/>
    <x v="1356"/>
    <x v="263"/>
    <x v="263"/>
    <x v="1"/>
    <x v="169"/>
    <x v="0"/>
    <x v="2"/>
    <x v="4101"/>
    <x v="23"/>
    <x v="1"/>
    <x v="2"/>
    <x v="39"/>
    <x v="4230"/>
    <x v="4217"/>
  </r>
  <r>
    <x v="4271"/>
    <x v="1357"/>
    <x v="945"/>
    <x v="945"/>
    <x v="0"/>
    <x v="48"/>
    <x v="1"/>
    <x v="4"/>
    <x v="4102"/>
    <x v="10"/>
    <x v="1"/>
    <x v="1"/>
    <x v="29"/>
    <x v="4231"/>
    <x v="4218"/>
  </r>
  <r>
    <x v="4272"/>
    <x v="1357"/>
    <x v="986"/>
    <x v="986"/>
    <x v="0"/>
    <x v="574"/>
    <x v="0"/>
    <x v="2"/>
    <x v="4103"/>
    <x v="1"/>
    <x v="1"/>
    <x v="1"/>
    <x v="6"/>
    <x v="4232"/>
    <x v="4219"/>
  </r>
  <r>
    <x v="4273"/>
    <x v="1357"/>
    <x v="429"/>
    <x v="429"/>
    <x v="1"/>
    <x v="265"/>
    <x v="0"/>
    <x v="6"/>
    <x v="4104"/>
    <x v="14"/>
    <x v="1"/>
    <x v="1"/>
    <x v="20"/>
    <x v="4233"/>
    <x v="4220"/>
  </r>
  <r>
    <x v="4274"/>
    <x v="1357"/>
    <x v="357"/>
    <x v="357"/>
    <x v="1"/>
    <x v="223"/>
    <x v="2"/>
    <x v="5"/>
    <x v="4105"/>
    <x v="1"/>
    <x v="2"/>
    <x v="1"/>
    <x v="32"/>
    <x v="4234"/>
    <x v="4221"/>
  </r>
  <r>
    <x v="4275"/>
    <x v="1358"/>
    <x v="899"/>
    <x v="899"/>
    <x v="0"/>
    <x v="529"/>
    <x v="3"/>
    <x v="0"/>
    <x v="4106"/>
    <x v="25"/>
    <x v="2"/>
    <x v="2"/>
    <x v="40"/>
    <x v="4235"/>
    <x v="4222"/>
  </r>
  <r>
    <x v="4276"/>
    <x v="1358"/>
    <x v="875"/>
    <x v="875"/>
    <x v="0"/>
    <x v="521"/>
    <x v="3"/>
    <x v="1"/>
    <x v="4107"/>
    <x v="6"/>
    <x v="2"/>
    <x v="0"/>
    <x v="0"/>
    <x v="4236"/>
    <x v="4223"/>
  </r>
  <r>
    <x v="4277"/>
    <x v="1358"/>
    <x v="139"/>
    <x v="139"/>
    <x v="0"/>
    <x v="5"/>
    <x v="2"/>
    <x v="0"/>
    <x v="4108"/>
    <x v="7"/>
    <x v="2"/>
    <x v="2"/>
    <x v="22"/>
    <x v="4237"/>
    <x v="4224"/>
  </r>
  <r>
    <x v="4278"/>
    <x v="1358"/>
    <x v="525"/>
    <x v="525"/>
    <x v="1"/>
    <x v="48"/>
    <x v="1"/>
    <x v="2"/>
    <x v="4109"/>
    <x v="30"/>
    <x v="1"/>
    <x v="2"/>
    <x v="13"/>
    <x v="4238"/>
    <x v="4225"/>
  </r>
  <r>
    <x v="4279"/>
    <x v="1359"/>
    <x v="667"/>
    <x v="667"/>
    <x v="0"/>
    <x v="2"/>
    <x v="3"/>
    <x v="3"/>
    <x v="4110"/>
    <x v="23"/>
    <x v="2"/>
    <x v="2"/>
    <x v="38"/>
    <x v="4239"/>
    <x v="4226"/>
  </r>
  <r>
    <x v="4280"/>
    <x v="1359"/>
    <x v="766"/>
    <x v="766"/>
    <x v="0"/>
    <x v="5"/>
    <x v="0"/>
    <x v="0"/>
    <x v="4111"/>
    <x v="13"/>
    <x v="2"/>
    <x v="0"/>
    <x v="0"/>
    <x v="4240"/>
    <x v="4227"/>
  </r>
  <r>
    <x v="4281"/>
    <x v="1360"/>
    <x v="154"/>
    <x v="154"/>
    <x v="0"/>
    <x v="5"/>
    <x v="2"/>
    <x v="0"/>
    <x v="4112"/>
    <x v="12"/>
    <x v="1"/>
    <x v="1"/>
    <x v="2"/>
    <x v="4241"/>
    <x v="4228"/>
  </r>
  <r>
    <x v="4282"/>
    <x v="1360"/>
    <x v="257"/>
    <x v="257"/>
    <x v="1"/>
    <x v="164"/>
    <x v="1"/>
    <x v="2"/>
    <x v="4113"/>
    <x v="6"/>
    <x v="1"/>
    <x v="2"/>
    <x v="7"/>
    <x v="4242"/>
    <x v="4229"/>
  </r>
  <r>
    <x v="4283"/>
    <x v="1361"/>
    <x v="323"/>
    <x v="323"/>
    <x v="0"/>
    <x v="55"/>
    <x v="0"/>
    <x v="4"/>
    <x v="4114"/>
    <x v="8"/>
    <x v="1"/>
    <x v="1"/>
    <x v="32"/>
    <x v="4243"/>
    <x v="4230"/>
  </r>
  <r>
    <x v="4284"/>
    <x v="1362"/>
    <x v="422"/>
    <x v="422"/>
    <x v="1"/>
    <x v="261"/>
    <x v="2"/>
    <x v="1"/>
    <x v="4115"/>
    <x v="10"/>
    <x v="1"/>
    <x v="2"/>
    <x v="11"/>
    <x v="4244"/>
    <x v="4231"/>
  </r>
  <r>
    <x v="4285"/>
    <x v="1363"/>
    <x v="392"/>
    <x v="392"/>
    <x v="1"/>
    <x v="9"/>
    <x v="1"/>
    <x v="6"/>
    <x v="4116"/>
    <x v="29"/>
    <x v="1"/>
    <x v="2"/>
    <x v="19"/>
    <x v="4245"/>
    <x v="4232"/>
  </r>
  <r>
    <x v="4286"/>
    <x v="1363"/>
    <x v="300"/>
    <x v="300"/>
    <x v="1"/>
    <x v="0"/>
    <x v="3"/>
    <x v="1"/>
    <x v="4117"/>
    <x v="18"/>
    <x v="2"/>
    <x v="2"/>
    <x v="8"/>
    <x v="4246"/>
    <x v="4233"/>
  </r>
  <r>
    <x v="4287"/>
    <x v="1363"/>
    <x v="32"/>
    <x v="32"/>
    <x v="1"/>
    <x v="24"/>
    <x v="1"/>
    <x v="6"/>
    <x v="4118"/>
    <x v="20"/>
    <x v="1"/>
    <x v="2"/>
    <x v="13"/>
    <x v="4247"/>
    <x v="4234"/>
  </r>
  <r>
    <x v="4288"/>
    <x v="1363"/>
    <x v="857"/>
    <x v="857"/>
    <x v="1"/>
    <x v="509"/>
    <x v="1"/>
    <x v="6"/>
    <x v="4119"/>
    <x v="11"/>
    <x v="1"/>
    <x v="2"/>
    <x v="17"/>
    <x v="4248"/>
    <x v="4235"/>
  </r>
  <r>
    <x v="4289"/>
    <x v="1363"/>
    <x v="696"/>
    <x v="696"/>
    <x v="0"/>
    <x v="9"/>
    <x v="2"/>
    <x v="4"/>
    <x v="4120"/>
    <x v="23"/>
    <x v="2"/>
    <x v="1"/>
    <x v="16"/>
    <x v="4249"/>
    <x v="4236"/>
  </r>
  <r>
    <x v="4290"/>
    <x v="1363"/>
    <x v="50"/>
    <x v="50"/>
    <x v="1"/>
    <x v="40"/>
    <x v="1"/>
    <x v="6"/>
    <x v="4121"/>
    <x v="29"/>
    <x v="1"/>
    <x v="2"/>
    <x v="5"/>
    <x v="4250"/>
    <x v="4237"/>
  </r>
  <r>
    <x v="4291"/>
    <x v="1364"/>
    <x v="373"/>
    <x v="373"/>
    <x v="1"/>
    <x v="9"/>
    <x v="2"/>
    <x v="3"/>
    <x v="4122"/>
    <x v="13"/>
    <x v="2"/>
    <x v="1"/>
    <x v="16"/>
    <x v="4251"/>
    <x v="4238"/>
  </r>
  <r>
    <x v="4292"/>
    <x v="1364"/>
    <x v="461"/>
    <x v="461"/>
    <x v="1"/>
    <x v="285"/>
    <x v="1"/>
    <x v="4"/>
    <x v="4123"/>
    <x v="35"/>
    <x v="0"/>
    <x v="2"/>
    <x v="19"/>
    <x v="4252"/>
    <x v="4239"/>
  </r>
  <r>
    <x v="4293"/>
    <x v="1364"/>
    <x v="939"/>
    <x v="939"/>
    <x v="0"/>
    <x v="550"/>
    <x v="3"/>
    <x v="3"/>
    <x v="4124"/>
    <x v="7"/>
    <x v="0"/>
    <x v="1"/>
    <x v="32"/>
    <x v="4253"/>
    <x v="4240"/>
  </r>
  <r>
    <x v="4294"/>
    <x v="1365"/>
    <x v="122"/>
    <x v="122"/>
    <x v="1"/>
    <x v="85"/>
    <x v="2"/>
    <x v="1"/>
    <x v="4125"/>
    <x v="30"/>
    <x v="2"/>
    <x v="2"/>
    <x v="40"/>
    <x v="4254"/>
    <x v="4241"/>
  </r>
  <r>
    <x v="4295"/>
    <x v="1365"/>
    <x v="929"/>
    <x v="929"/>
    <x v="1"/>
    <x v="543"/>
    <x v="0"/>
    <x v="5"/>
    <x v="4126"/>
    <x v="17"/>
    <x v="1"/>
    <x v="1"/>
    <x v="31"/>
    <x v="4255"/>
    <x v="4242"/>
  </r>
  <r>
    <x v="4296"/>
    <x v="1365"/>
    <x v="240"/>
    <x v="240"/>
    <x v="0"/>
    <x v="9"/>
    <x v="2"/>
    <x v="4"/>
    <x v="4127"/>
    <x v="12"/>
    <x v="1"/>
    <x v="1"/>
    <x v="27"/>
    <x v="4256"/>
    <x v="4243"/>
  </r>
  <r>
    <x v="4297"/>
    <x v="1366"/>
    <x v="767"/>
    <x v="767"/>
    <x v="0"/>
    <x v="5"/>
    <x v="1"/>
    <x v="2"/>
    <x v="4128"/>
    <x v="27"/>
    <x v="1"/>
    <x v="2"/>
    <x v="26"/>
    <x v="2757"/>
    <x v="4244"/>
  </r>
  <r>
    <x v="4298"/>
    <x v="1366"/>
    <x v="44"/>
    <x v="44"/>
    <x v="1"/>
    <x v="34"/>
    <x v="3"/>
    <x v="1"/>
    <x v="4129"/>
    <x v="27"/>
    <x v="1"/>
    <x v="1"/>
    <x v="27"/>
    <x v="4257"/>
    <x v="4245"/>
  </r>
  <r>
    <x v="4299"/>
    <x v="1366"/>
    <x v="167"/>
    <x v="167"/>
    <x v="0"/>
    <x v="110"/>
    <x v="1"/>
    <x v="3"/>
    <x v="4130"/>
    <x v="3"/>
    <x v="1"/>
    <x v="1"/>
    <x v="27"/>
    <x v="4258"/>
    <x v="4246"/>
  </r>
  <r>
    <x v="4300"/>
    <x v="1366"/>
    <x v="423"/>
    <x v="423"/>
    <x v="1"/>
    <x v="5"/>
    <x v="1"/>
    <x v="0"/>
    <x v="4131"/>
    <x v="4"/>
    <x v="1"/>
    <x v="2"/>
    <x v="26"/>
    <x v="4259"/>
    <x v="4247"/>
  </r>
  <r>
    <x v="4301"/>
    <x v="1367"/>
    <x v="950"/>
    <x v="950"/>
    <x v="1"/>
    <x v="555"/>
    <x v="1"/>
    <x v="1"/>
    <x v="4132"/>
    <x v="28"/>
    <x v="1"/>
    <x v="1"/>
    <x v="1"/>
    <x v="4260"/>
    <x v="4248"/>
  </r>
  <r>
    <x v="4302"/>
    <x v="1367"/>
    <x v="577"/>
    <x v="577"/>
    <x v="0"/>
    <x v="354"/>
    <x v="3"/>
    <x v="5"/>
    <x v="4133"/>
    <x v="14"/>
    <x v="2"/>
    <x v="1"/>
    <x v="16"/>
    <x v="4261"/>
    <x v="4249"/>
  </r>
  <r>
    <x v="4303"/>
    <x v="1367"/>
    <x v="927"/>
    <x v="927"/>
    <x v="0"/>
    <x v="2"/>
    <x v="1"/>
    <x v="6"/>
    <x v="2011"/>
    <x v="8"/>
    <x v="0"/>
    <x v="0"/>
    <x v="0"/>
    <x v="4262"/>
    <x v="4250"/>
  </r>
  <r>
    <x v="4304"/>
    <x v="1367"/>
    <x v="386"/>
    <x v="386"/>
    <x v="0"/>
    <x v="9"/>
    <x v="0"/>
    <x v="0"/>
    <x v="4134"/>
    <x v="25"/>
    <x v="2"/>
    <x v="2"/>
    <x v="3"/>
    <x v="4263"/>
    <x v="4251"/>
  </r>
  <r>
    <x v="4305"/>
    <x v="1368"/>
    <x v="404"/>
    <x v="404"/>
    <x v="1"/>
    <x v="250"/>
    <x v="2"/>
    <x v="1"/>
    <x v="4125"/>
    <x v="4"/>
    <x v="1"/>
    <x v="2"/>
    <x v="11"/>
    <x v="4264"/>
    <x v="4241"/>
  </r>
  <r>
    <x v="4306"/>
    <x v="1369"/>
    <x v="325"/>
    <x v="325"/>
    <x v="1"/>
    <x v="9"/>
    <x v="2"/>
    <x v="2"/>
    <x v="4135"/>
    <x v="27"/>
    <x v="1"/>
    <x v="2"/>
    <x v="13"/>
    <x v="4265"/>
    <x v="4252"/>
  </r>
  <r>
    <x v="4307"/>
    <x v="1369"/>
    <x v="973"/>
    <x v="973"/>
    <x v="1"/>
    <x v="568"/>
    <x v="1"/>
    <x v="2"/>
    <x v="4136"/>
    <x v="8"/>
    <x v="1"/>
    <x v="2"/>
    <x v="23"/>
    <x v="4266"/>
    <x v="4253"/>
  </r>
  <r>
    <x v="4308"/>
    <x v="1369"/>
    <x v="17"/>
    <x v="17"/>
    <x v="1"/>
    <x v="13"/>
    <x v="2"/>
    <x v="3"/>
    <x v="4137"/>
    <x v="11"/>
    <x v="2"/>
    <x v="1"/>
    <x v="1"/>
    <x v="4267"/>
    <x v="4254"/>
  </r>
  <r>
    <x v="4309"/>
    <x v="1369"/>
    <x v="567"/>
    <x v="567"/>
    <x v="1"/>
    <x v="348"/>
    <x v="3"/>
    <x v="0"/>
    <x v="4138"/>
    <x v="3"/>
    <x v="1"/>
    <x v="2"/>
    <x v="19"/>
    <x v="4268"/>
    <x v="4255"/>
  </r>
  <r>
    <x v="4310"/>
    <x v="1370"/>
    <x v="236"/>
    <x v="236"/>
    <x v="1"/>
    <x v="5"/>
    <x v="1"/>
    <x v="1"/>
    <x v="4139"/>
    <x v="16"/>
    <x v="2"/>
    <x v="2"/>
    <x v="3"/>
    <x v="4269"/>
    <x v="4256"/>
  </r>
  <r>
    <x v="4311"/>
    <x v="1370"/>
    <x v="685"/>
    <x v="685"/>
    <x v="1"/>
    <x v="408"/>
    <x v="1"/>
    <x v="5"/>
    <x v="4140"/>
    <x v="19"/>
    <x v="1"/>
    <x v="2"/>
    <x v="40"/>
    <x v="4270"/>
    <x v="4257"/>
  </r>
  <r>
    <x v="4312"/>
    <x v="1370"/>
    <x v="817"/>
    <x v="817"/>
    <x v="0"/>
    <x v="9"/>
    <x v="2"/>
    <x v="0"/>
    <x v="4141"/>
    <x v="9"/>
    <x v="1"/>
    <x v="2"/>
    <x v="21"/>
    <x v="4271"/>
    <x v="4258"/>
  </r>
  <r>
    <x v="4313"/>
    <x v="1370"/>
    <x v="254"/>
    <x v="254"/>
    <x v="0"/>
    <x v="5"/>
    <x v="0"/>
    <x v="2"/>
    <x v="4142"/>
    <x v="9"/>
    <x v="2"/>
    <x v="0"/>
    <x v="30"/>
    <x v="4272"/>
    <x v="4259"/>
  </r>
  <r>
    <x v="4314"/>
    <x v="1370"/>
    <x v="788"/>
    <x v="788"/>
    <x v="0"/>
    <x v="474"/>
    <x v="1"/>
    <x v="2"/>
    <x v="4143"/>
    <x v="35"/>
    <x v="2"/>
    <x v="1"/>
    <x v="32"/>
    <x v="4273"/>
    <x v="4260"/>
  </r>
  <r>
    <x v="4315"/>
    <x v="1370"/>
    <x v="901"/>
    <x v="901"/>
    <x v="1"/>
    <x v="0"/>
    <x v="0"/>
    <x v="5"/>
    <x v="4144"/>
    <x v="20"/>
    <x v="0"/>
    <x v="2"/>
    <x v="13"/>
    <x v="4274"/>
    <x v="1726"/>
  </r>
  <r>
    <x v="4316"/>
    <x v="1371"/>
    <x v="724"/>
    <x v="724"/>
    <x v="1"/>
    <x v="439"/>
    <x v="3"/>
    <x v="6"/>
    <x v="4145"/>
    <x v="5"/>
    <x v="1"/>
    <x v="1"/>
    <x v="37"/>
    <x v="4275"/>
    <x v="4261"/>
  </r>
  <r>
    <x v="4317"/>
    <x v="1371"/>
    <x v="467"/>
    <x v="467"/>
    <x v="0"/>
    <x v="289"/>
    <x v="1"/>
    <x v="4"/>
    <x v="4146"/>
    <x v="5"/>
    <x v="2"/>
    <x v="2"/>
    <x v="17"/>
    <x v="4276"/>
    <x v="4262"/>
  </r>
  <r>
    <x v="4318"/>
    <x v="1371"/>
    <x v="808"/>
    <x v="808"/>
    <x v="1"/>
    <x v="487"/>
    <x v="3"/>
    <x v="0"/>
    <x v="4147"/>
    <x v="32"/>
    <x v="0"/>
    <x v="0"/>
    <x v="9"/>
    <x v="4277"/>
    <x v="4263"/>
  </r>
  <r>
    <x v="4319"/>
    <x v="1371"/>
    <x v="369"/>
    <x v="369"/>
    <x v="1"/>
    <x v="230"/>
    <x v="3"/>
    <x v="0"/>
    <x v="4148"/>
    <x v="24"/>
    <x v="1"/>
    <x v="1"/>
    <x v="20"/>
    <x v="4278"/>
    <x v="4264"/>
  </r>
  <r>
    <x v="4320"/>
    <x v="1372"/>
    <x v="801"/>
    <x v="801"/>
    <x v="1"/>
    <x v="9"/>
    <x v="0"/>
    <x v="3"/>
    <x v="4149"/>
    <x v="21"/>
    <x v="1"/>
    <x v="1"/>
    <x v="25"/>
    <x v="4279"/>
    <x v="4265"/>
  </r>
  <r>
    <x v="4321"/>
    <x v="1372"/>
    <x v="390"/>
    <x v="390"/>
    <x v="0"/>
    <x v="242"/>
    <x v="0"/>
    <x v="4"/>
    <x v="4150"/>
    <x v="4"/>
    <x v="2"/>
    <x v="2"/>
    <x v="3"/>
    <x v="4280"/>
    <x v="4266"/>
  </r>
  <r>
    <x v="4322"/>
    <x v="1372"/>
    <x v="934"/>
    <x v="934"/>
    <x v="0"/>
    <x v="545"/>
    <x v="2"/>
    <x v="2"/>
    <x v="4151"/>
    <x v="22"/>
    <x v="2"/>
    <x v="2"/>
    <x v="39"/>
    <x v="4281"/>
    <x v="4267"/>
  </r>
  <r>
    <x v="4323"/>
    <x v="1373"/>
    <x v="892"/>
    <x v="892"/>
    <x v="0"/>
    <x v="526"/>
    <x v="2"/>
    <x v="5"/>
    <x v="4152"/>
    <x v="21"/>
    <x v="2"/>
    <x v="1"/>
    <x v="25"/>
    <x v="4282"/>
    <x v="4268"/>
  </r>
  <r>
    <x v="4324"/>
    <x v="1373"/>
    <x v="231"/>
    <x v="231"/>
    <x v="1"/>
    <x v="9"/>
    <x v="3"/>
    <x v="6"/>
    <x v="4153"/>
    <x v="33"/>
    <x v="1"/>
    <x v="1"/>
    <x v="32"/>
    <x v="4283"/>
    <x v="4269"/>
  </r>
  <r>
    <x v="4325"/>
    <x v="1373"/>
    <x v="645"/>
    <x v="645"/>
    <x v="0"/>
    <x v="394"/>
    <x v="2"/>
    <x v="6"/>
    <x v="4154"/>
    <x v="34"/>
    <x v="2"/>
    <x v="1"/>
    <x v="27"/>
    <x v="4284"/>
    <x v="4270"/>
  </r>
  <r>
    <x v="4326"/>
    <x v="1374"/>
    <x v="651"/>
    <x v="651"/>
    <x v="1"/>
    <x v="397"/>
    <x v="1"/>
    <x v="0"/>
    <x v="4155"/>
    <x v="31"/>
    <x v="1"/>
    <x v="2"/>
    <x v="34"/>
    <x v="4285"/>
    <x v="2661"/>
  </r>
  <r>
    <x v="4327"/>
    <x v="1374"/>
    <x v="192"/>
    <x v="192"/>
    <x v="1"/>
    <x v="0"/>
    <x v="2"/>
    <x v="3"/>
    <x v="4156"/>
    <x v="11"/>
    <x v="1"/>
    <x v="0"/>
    <x v="9"/>
    <x v="4286"/>
    <x v="4271"/>
  </r>
  <r>
    <x v="4328"/>
    <x v="1374"/>
    <x v="282"/>
    <x v="282"/>
    <x v="1"/>
    <x v="48"/>
    <x v="1"/>
    <x v="3"/>
    <x v="4157"/>
    <x v="6"/>
    <x v="2"/>
    <x v="2"/>
    <x v="23"/>
    <x v="4287"/>
    <x v="4272"/>
  </r>
  <r>
    <x v="4329"/>
    <x v="1374"/>
    <x v="900"/>
    <x v="900"/>
    <x v="0"/>
    <x v="0"/>
    <x v="1"/>
    <x v="0"/>
    <x v="4158"/>
    <x v="35"/>
    <x v="0"/>
    <x v="0"/>
    <x v="28"/>
    <x v="4288"/>
    <x v="4273"/>
  </r>
  <r>
    <x v="4330"/>
    <x v="1374"/>
    <x v="202"/>
    <x v="202"/>
    <x v="1"/>
    <x v="131"/>
    <x v="2"/>
    <x v="6"/>
    <x v="4159"/>
    <x v="4"/>
    <x v="2"/>
    <x v="2"/>
    <x v="40"/>
    <x v="4289"/>
    <x v="4274"/>
  </r>
  <r>
    <x v="4331"/>
    <x v="1375"/>
    <x v="380"/>
    <x v="380"/>
    <x v="1"/>
    <x v="236"/>
    <x v="2"/>
    <x v="2"/>
    <x v="4160"/>
    <x v="0"/>
    <x v="2"/>
    <x v="1"/>
    <x v="2"/>
    <x v="4290"/>
    <x v="4275"/>
  </r>
  <r>
    <x v="4332"/>
    <x v="1376"/>
    <x v="777"/>
    <x v="777"/>
    <x v="0"/>
    <x v="467"/>
    <x v="2"/>
    <x v="3"/>
    <x v="4161"/>
    <x v="22"/>
    <x v="2"/>
    <x v="1"/>
    <x v="25"/>
    <x v="4291"/>
    <x v="4276"/>
  </r>
  <r>
    <x v="4333"/>
    <x v="1376"/>
    <x v="313"/>
    <x v="313"/>
    <x v="0"/>
    <x v="198"/>
    <x v="2"/>
    <x v="1"/>
    <x v="4162"/>
    <x v="14"/>
    <x v="1"/>
    <x v="2"/>
    <x v="39"/>
    <x v="4292"/>
    <x v="4277"/>
  </r>
  <r>
    <x v="4334"/>
    <x v="1376"/>
    <x v="588"/>
    <x v="588"/>
    <x v="1"/>
    <x v="0"/>
    <x v="2"/>
    <x v="2"/>
    <x v="4163"/>
    <x v="24"/>
    <x v="1"/>
    <x v="2"/>
    <x v="24"/>
    <x v="4293"/>
    <x v="4278"/>
  </r>
  <r>
    <x v="4335"/>
    <x v="1376"/>
    <x v="684"/>
    <x v="684"/>
    <x v="0"/>
    <x v="417"/>
    <x v="1"/>
    <x v="0"/>
    <x v="4164"/>
    <x v="13"/>
    <x v="1"/>
    <x v="1"/>
    <x v="2"/>
    <x v="4294"/>
    <x v="4279"/>
  </r>
  <r>
    <x v="4336"/>
    <x v="1376"/>
    <x v="904"/>
    <x v="904"/>
    <x v="0"/>
    <x v="532"/>
    <x v="2"/>
    <x v="2"/>
    <x v="4165"/>
    <x v="4"/>
    <x v="1"/>
    <x v="1"/>
    <x v="32"/>
    <x v="4295"/>
    <x v="4280"/>
  </r>
  <r>
    <x v="4337"/>
    <x v="1377"/>
    <x v="32"/>
    <x v="32"/>
    <x v="1"/>
    <x v="24"/>
    <x v="3"/>
    <x v="4"/>
    <x v="4166"/>
    <x v="7"/>
    <x v="1"/>
    <x v="2"/>
    <x v="21"/>
    <x v="4296"/>
    <x v="4281"/>
  </r>
  <r>
    <x v="4338"/>
    <x v="1377"/>
    <x v="1"/>
    <x v="1"/>
    <x v="0"/>
    <x v="1"/>
    <x v="1"/>
    <x v="5"/>
    <x v="4167"/>
    <x v="27"/>
    <x v="0"/>
    <x v="0"/>
    <x v="9"/>
    <x v="4297"/>
    <x v="4282"/>
  </r>
  <r>
    <x v="4339"/>
    <x v="1377"/>
    <x v="655"/>
    <x v="655"/>
    <x v="0"/>
    <x v="399"/>
    <x v="3"/>
    <x v="0"/>
    <x v="4168"/>
    <x v="31"/>
    <x v="1"/>
    <x v="1"/>
    <x v="10"/>
    <x v="4298"/>
    <x v="4283"/>
  </r>
  <r>
    <x v="4340"/>
    <x v="1377"/>
    <x v="615"/>
    <x v="615"/>
    <x v="1"/>
    <x v="9"/>
    <x v="1"/>
    <x v="4"/>
    <x v="4169"/>
    <x v="5"/>
    <x v="1"/>
    <x v="2"/>
    <x v="3"/>
    <x v="4299"/>
    <x v="4284"/>
  </r>
  <r>
    <x v="4341"/>
    <x v="1377"/>
    <x v="120"/>
    <x v="120"/>
    <x v="1"/>
    <x v="84"/>
    <x v="0"/>
    <x v="4"/>
    <x v="4170"/>
    <x v="33"/>
    <x v="1"/>
    <x v="1"/>
    <x v="27"/>
    <x v="4300"/>
    <x v="4285"/>
  </r>
  <r>
    <x v="4342"/>
    <x v="1378"/>
    <x v="917"/>
    <x v="917"/>
    <x v="1"/>
    <x v="5"/>
    <x v="1"/>
    <x v="6"/>
    <x v="4171"/>
    <x v="9"/>
    <x v="2"/>
    <x v="2"/>
    <x v="11"/>
    <x v="4301"/>
    <x v="4286"/>
  </r>
  <r>
    <x v="4343"/>
    <x v="1378"/>
    <x v="55"/>
    <x v="55"/>
    <x v="1"/>
    <x v="9"/>
    <x v="2"/>
    <x v="2"/>
    <x v="4172"/>
    <x v="4"/>
    <x v="1"/>
    <x v="2"/>
    <x v="35"/>
    <x v="4302"/>
    <x v="4287"/>
  </r>
  <r>
    <x v="4344"/>
    <x v="1379"/>
    <x v="558"/>
    <x v="558"/>
    <x v="0"/>
    <x v="340"/>
    <x v="2"/>
    <x v="5"/>
    <x v="4173"/>
    <x v="20"/>
    <x v="2"/>
    <x v="1"/>
    <x v="6"/>
    <x v="4303"/>
    <x v="4288"/>
  </r>
  <r>
    <x v="4345"/>
    <x v="1379"/>
    <x v="890"/>
    <x v="890"/>
    <x v="1"/>
    <x v="58"/>
    <x v="2"/>
    <x v="2"/>
    <x v="4174"/>
    <x v="26"/>
    <x v="0"/>
    <x v="0"/>
    <x v="28"/>
    <x v="4304"/>
    <x v="4289"/>
  </r>
  <r>
    <x v="4346"/>
    <x v="1379"/>
    <x v="318"/>
    <x v="318"/>
    <x v="1"/>
    <x v="9"/>
    <x v="3"/>
    <x v="5"/>
    <x v="4175"/>
    <x v="8"/>
    <x v="2"/>
    <x v="2"/>
    <x v="8"/>
    <x v="4305"/>
    <x v="4290"/>
  </r>
  <r>
    <x v="4347"/>
    <x v="1380"/>
    <x v="611"/>
    <x v="611"/>
    <x v="0"/>
    <x v="377"/>
    <x v="2"/>
    <x v="6"/>
    <x v="4176"/>
    <x v="12"/>
    <x v="2"/>
    <x v="1"/>
    <x v="10"/>
    <x v="4306"/>
    <x v="4291"/>
  </r>
  <r>
    <x v="4348"/>
    <x v="1380"/>
    <x v="758"/>
    <x v="758"/>
    <x v="0"/>
    <x v="455"/>
    <x v="2"/>
    <x v="3"/>
    <x v="4177"/>
    <x v="4"/>
    <x v="1"/>
    <x v="2"/>
    <x v="35"/>
    <x v="4307"/>
    <x v="4292"/>
  </r>
  <r>
    <x v="4349"/>
    <x v="1381"/>
    <x v="532"/>
    <x v="532"/>
    <x v="0"/>
    <x v="0"/>
    <x v="2"/>
    <x v="6"/>
    <x v="4178"/>
    <x v="32"/>
    <x v="2"/>
    <x v="0"/>
    <x v="9"/>
    <x v="4308"/>
    <x v="2834"/>
  </r>
  <r>
    <x v="4350"/>
    <x v="1381"/>
    <x v="380"/>
    <x v="380"/>
    <x v="1"/>
    <x v="236"/>
    <x v="2"/>
    <x v="4"/>
    <x v="4085"/>
    <x v="35"/>
    <x v="0"/>
    <x v="2"/>
    <x v="17"/>
    <x v="4309"/>
    <x v="4293"/>
  </r>
  <r>
    <x v="4351"/>
    <x v="1381"/>
    <x v="193"/>
    <x v="193"/>
    <x v="0"/>
    <x v="126"/>
    <x v="2"/>
    <x v="3"/>
    <x v="4179"/>
    <x v="1"/>
    <x v="0"/>
    <x v="2"/>
    <x v="36"/>
    <x v="4310"/>
    <x v="4294"/>
  </r>
  <r>
    <x v="4352"/>
    <x v="1381"/>
    <x v="577"/>
    <x v="577"/>
    <x v="0"/>
    <x v="354"/>
    <x v="2"/>
    <x v="5"/>
    <x v="4180"/>
    <x v="19"/>
    <x v="1"/>
    <x v="2"/>
    <x v="8"/>
    <x v="4311"/>
    <x v="4295"/>
  </r>
  <r>
    <x v="4353"/>
    <x v="1382"/>
    <x v="584"/>
    <x v="584"/>
    <x v="1"/>
    <x v="5"/>
    <x v="3"/>
    <x v="4"/>
    <x v="4181"/>
    <x v="22"/>
    <x v="0"/>
    <x v="2"/>
    <x v="7"/>
    <x v="4312"/>
    <x v="4296"/>
  </r>
  <r>
    <x v="4354"/>
    <x v="1382"/>
    <x v="305"/>
    <x v="305"/>
    <x v="0"/>
    <x v="193"/>
    <x v="3"/>
    <x v="2"/>
    <x v="4182"/>
    <x v="20"/>
    <x v="1"/>
    <x v="1"/>
    <x v="27"/>
    <x v="4313"/>
    <x v="4297"/>
  </r>
  <r>
    <x v="4355"/>
    <x v="1383"/>
    <x v="28"/>
    <x v="28"/>
    <x v="1"/>
    <x v="20"/>
    <x v="0"/>
    <x v="5"/>
    <x v="4183"/>
    <x v="4"/>
    <x v="0"/>
    <x v="0"/>
    <x v="30"/>
    <x v="4314"/>
    <x v="4298"/>
  </r>
  <r>
    <x v="4356"/>
    <x v="1383"/>
    <x v="772"/>
    <x v="772"/>
    <x v="1"/>
    <x v="462"/>
    <x v="0"/>
    <x v="1"/>
    <x v="4184"/>
    <x v="18"/>
    <x v="1"/>
    <x v="1"/>
    <x v="25"/>
    <x v="4315"/>
    <x v="4299"/>
  </r>
  <r>
    <x v="4357"/>
    <x v="1383"/>
    <x v="191"/>
    <x v="191"/>
    <x v="1"/>
    <x v="9"/>
    <x v="1"/>
    <x v="1"/>
    <x v="4185"/>
    <x v="15"/>
    <x v="2"/>
    <x v="1"/>
    <x v="33"/>
    <x v="4316"/>
    <x v="4300"/>
  </r>
  <r>
    <x v="4358"/>
    <x v="1384"/>
    <x v="439"/>
    <x v="439"/>
    <x v="1"/>
    <x v="273"/>
    <x v="2"/>
    <x v="0"/>
    <x v="4186"/>
    <x v="28"/>
    <x v="2"/>
    <x v="2"/>
    <x v="23"/>
    <x v="4317"/>
    <x v="4301"/>
  </r>
  <r>
    <x v="4359"/>
    <x v="1384"/>
    <x v="762"/>
    <x v="762"/>
    <x v="0"/>
    <x v="9"/>
    <x v="0"/>
    <x v="6"/>
    <x v="4187"/>
    <x v="23"/>
    <x v="2"/>
    <x v="1"/>
    <x v="12"/>
    <x v="4318"/>
    <x v="4302"/>
  </r>
  <r>
    <x v="4360"/>
    <x v="1384"/>
    <x v="443"/>
    <x v="443"/>
    <x v="0"/>
    <x v="276"/>
    <x v="0"/>
    <x v="0"/>
    <x v="4188"/>
    <x v="23"/>
    <x v="2"/>
    <x v="2"/>
    <x v="13"/>
    <x v="446"/>
    <x v="4303"/>
  </r>
  <r>
    <x v="4361"/>
    <x v="1384"/>
    <x v="404"/>
    <x v="404"/>
    <x v="1"/>
    <x v="250"/>
    <x v="0"/>
    <x v="0"/>
    <x v="4189"/>
    <x v="24"/>
    <x v="2"/>
    <x v="2"/>
    <x v="39"/>
    <x v="4319"/>
    <x v="4304"/>
  </r>
  <r>
    <x v="4362"/>
    <x v="1385"/>
    <x v="453"/>
    <x v="453"/>
    <x v="1"/>
    <x v="282"/>
    <x v="2"/>
    <x v="6"/>
    <x v="4190"/>
    <x v="31"/>
    <x v="0"/>
    <x v="2"/>
    <x v="7"/>
    <x v="4320"/>
    <x v="4305"/>
  </r>
  <r>
    <x v="4363"/>
    <x v="1386"/>
    <x v="115"/>
    <x v="115"/>
    <x v="0"/>
    <x v="80"/>
    <x v="0"/>
    <x v="4"/>
    <x v="4191"/>
    <x v="1"/>
    <x v="1"/>
    <x v="0"/>
    <x v="28"/>
    <x v="4321"/>
    <x v="4306"/>
  </r>
  <r>
    <x v="4364"/>
    <x v="1386"/>
    <x v="236"/>
    <x v="236"/>
    <x v="1"/>
    <x v="5"/>
    <x v="3"/>
    <x v="2"/>
    <x v="4192"/>
    <x v="29"/>
    <x v="0"/>
    <x v="2"/>
    <x v="5"/>
    <x v="4322"/>
    <x v="4307"/>
  </r>
  <r>
    <x v="4365"/>
    <x v="1386"/>
    <x v="222"/>
    <x v="222"/>
    <x v="0"/>
    <x v="147"/>
    <x v="2"/>
    <x v="2"/>
    <x v="4193"/>
    <x v="25"/>
    <x v="1"/>
    <x v="1"/>
    <x v="2"/>
    <x v="4323"/>
    <x v="4308"/>
  </r>
  <r>
    <x v="4366"/>
    <x v="1387"/>
    <x v="206"/>
    <x v="206"/>
    <x v="0"/>
    <x v="134"/>
    <x v="0"/>
    <x v="2"/>
    <x v="4194"/>
    <x v="21"/>
    <x v="2"/>
    <x v="1"/>
    <x v="20"/>
    <x v="4324"/>
    <x v="4309"/>
  </r>
  <r>
    <x v="4367"/>
    <x v="1387"/>
    <x v="569"/>
    <x v="569"/>
    <x v="0"/>
    <x v="5"/>
    <x v="1"/>
    <x v="4"/>
    <x v="4195"/>
    <x v="27"/>
    <x v="0"/>
    <x v="2"/>
    <x v="17"/>
    <x v="4325"/>
    <x v="4310"/>
  </r>
  <r>
    <x v="4368"/>
    <x v="1387"/>
    <x v="780"/>
    <x v="780"/>
    <x v="0"/>
    <x v="58"/>
    <x v="0"/>
    <x v="3"/>
    <x v="4196"/>
    <x v="12"/>
    <x v="1"/>
    <x v="1"/>
    <x v="29"/>
    <x v="4326"/>
    <x v="4311"/>
  </r>
  <r>
    <x v="4369"/>
    <x v="1388"/>
    <x v="255"/>
    <x v="255"/>
    <x v="0"/>
    <x v="9"/>
    <x v="1"/>
    <x v="4"/>
    <x v="4197"/>
    <x v="33"/>
    <x v="1"/>
    <x v="1"/>
    <x v="6"/>
    <x v="4327"/>
    <x v="4312"/>
  </r>
  <r>
    <x v="4370"/>
    <x v="1388"/>
    <x v="395"/>
    <x v="395"/>
    <x v="1"/>
    <x v="2"/>
    <x v="1"/>
    <x v="2"/>
    <x v="4198"/>
    <x v="3"/>
    <x v="1"/>
    <x v="2"/>
    <x v="15"/>
    <x v="4328"/>
    <x v="4313"/>
  </r>
  <r>
    <x v="4371"/>
    <x v="1388"/>
    <x v="348"/>
    <x v="348"/>
    <x v="0"/>
    <x v="217"/>
    <x v="0"/>
    <x v="1"/>
    <x v="4199"/>
    <x v="12"/>
    <x v="2"/>
    <x v="1"/>
    <x v="2"/>
    <x v="4329"/>
    <x v="4268"/>
  </r>
  <r>
    <x v="4372"/>
    <x v="1388"/>
    <x v="349"/>
    <x v="349"/>
    <x v="1"/>
    <x v="218"/>
    <x v="1"/>
    <x v="2"/>
    <x v="4200"/>
    <x v="20"/>
    <x v="0"/>
    <x v="2"/>
    <x v="7"/>
    <x v="4330"/>
    <x v="4314"/>
  </r>
  <r>
    <x v="4373"/>
    <x v="1389"/>
    <x v="707"/>
    <x v="707"/>
    <x v="0"/>
    <x v="0"/>
    <x v="2"/>
    <x v="1"/>
    <x v="4201"/>
    <x v="19"/>
    <x v="1"/>
    <x v="1"/>
    <x v="10"/>
    <x v="4331"/>
    <x v="4315"/>
  </r>
  <r>
    <x v="4374"/>
    <x v="1389"/>
    <x v="798"/>
    <x v="798"/>
    <x v="0"/>
    <x v="480"/>
    <x v="2"/>
    <x v="6"/>
    <x v="4202"/>
    <x v="27"/>
    <x v="2"/>
    <x v="1"/>
    <x v="2"/>
    <x v="4332"/>
    <x v="4316"/>
  </r>
  <r>
    <x v="4375"/>
    <x v="1389"/>
    <x v="972"/>
    <x v="972"/>
    <x v="1"/>
    <x v="567"/>
    <x v="3"/>
    <x v="2"/>
    <x v="4203"/>
    <x v="3"/>
    <x v="2"/>
    <x v="2"/>
    <x v="21"/>
    <x v="4333"/>
    <x v="4317"/>
  </r>
  <r>
    <x v="4376"/>
    <x v="1390"/>
    <x v="710"/>
    <x v="710"/>
    <x v="1"/>
    <x v="408"/>
    <x v="2"/>
    <x v="3"/>
    <x v="4204"/>
    <x v="2"/>
    <x v="2"/>
    <x v="1"/>
    <x v="12"/>
    <x v="4334"/>
    <x v="4318"/>
  </r>
  <r>
    <x v="4377"/>
    <x v="1390"/>
    <x v="321"/>
    <x v="321"/>
    <x v="1"/>
    <x v="202"/>
    <x v="1"/>
    <x v="4"/>
    <x v="4205"/>
    <x v="8"/>
    <x v="0"/>
    <x v="2"/>
    <x v="5"/>
    <x v="4335"/>
    <x v="4319"/>
  </r>
  <r>
    <x v="4378"/>
    <x v="1390"/>
    <x v="2"/>
    <x v="2"/>
    <x v="0"/>
    <x v="2"/>
    <x v="2"/>
    <x v="4"/>
    <x v="2488"/>
    <x v="33"/>
    <x v="0"/>
    <x v="2"/>
    <x v="11"/>
    <x v="4336"/>
    <x v="4320"/>
  </r>
  <r>
    <x v="4379"/>
    <x v="1390"/>
    <x v="894"/>
    <x v="894"/>
    <x v="0"/>
    <x v="9"/>
    <x v="1"/>
    <x v="6"/>
    <x v="4206"/>
    <x v="17"/>
    <x v="1"/>
    <x v="1"/>
    <x v="31"/>
    <x v="2779"/>
    <x v="4321"/>
  </r>
  <r>
    <x v="4380"/>
    <x v="1390"/>
    <x v="119"/>
    <x v="119"/>
    <x v="0"/>
    <x v="83"/>
    <x v="1"/>
    <x v="3"/>
    <x v="4207"/>
    <x v="28"/>
    <x v="1"/>
    <x v="1"/>
    <x v="25"/>
    <x v="4337"/>
    <x v="4322"/>
  </r>
  <r>
    <x v="4381"/>
    <x v="1391"/>
    <x v="323"/>
    <x v="323"/>
    <x v="0"/>
    <x v="55"/>
    <x v="1"/>
    <x v="4"/>
    <x v="809"/>
    <x v="5"/>
    <x v="2"/>
    <x v="2"/>
    <x v="21"/>
    <x v="1411"/>
    <x v="812"/>
  </r>
  <r>
    <x v="4382"/>
    <x v="1391"/>
    <x v="101"/>
    <x v="101"/>
    <x v="0"/>
    <x v="73"/>
    <x v="3"/>
    <x v="6"/>
    <x v="4208"/>
    <x v="2"/>
    <x v="1"/>
    <x v="2"/>
    <x v="40"/>
    <x v="4338"/>
    <x v="4323"/>
  </r>
  <r>
    <x v="4383"/>
    <x v="1391"/>
    <x v="413"/>
    <x v="413"/>
    <x v="1"/>
    <x v="255"/>
    <x v="1"/>
    <x v="6"/>
    <x v="4209"/>
    <x v="8"/>
    <x v="2"/>
    <x v="2"/>
    <x v="34"/>
    <x v="4339"/>
    <x v="4324"/>
  </r>
  <r>
    <x v="4384"/>
    <x v="1391"/>
    <x v="62"/>
    <x v="62"/>
    <x v="1"/>
    <x v="50"/>
    <x v="1"/>
    <x v="2"/>
    <x v="4210"/>
    <x v="25"/>
    <x v="2"/>
    <x v="2"/>
    <x v="34"/>
    <x v="4340"/>
    <x v="4325"/>
  </r>
  <r>
    <x v="4385"/>
    <x v="1392"/>
    <x v="384"/>
    <x v="384"/>
    <x v="1"/>
    <x v="2"/>
    <x v="1"/>
    <x v="4"/>
    <x v="4211"/>
    <x v="30"/>
    <x v="1"/>
    <x v="0"/>
    <x v="30"/>
    <x v="4341"/>
    <x v="4326"/>
  </r>
  <r>
    <x v="4386"/>
    <x v="1392"/>
    <x v="117"/>
    <x v="117"/>
    <x v="0"/>
    <x v="5"/>
    <x v="2"/>
    <x v="1"/>
    <x v="4212"/>
    <x v="16"/>
    <x v="2"/>
    <x v="2"/>
    <x v="4"/>
    <x v="4342"/>
    <x v="4327"/>
  </r>
  <r>
    <x v="4387"/>
    <x v="1393"/>
    <x v="826"/>
    <x v="826"/>
    <x v="1"/>
    <x v="498"/>
    <x v="2"/>
    <x v="4"/>
    <x v="4213"/>
    <x v="22"/>
    <x v="2"/>
    <x v="0"/>
    <x v="9"/>
    <x v="4343"/>
    <x v="4328"/>
  </r>
  <r>
    <x v="4388"/>
    <x v="1393"/>
    <x v="904"/>
    <x v="904"/>
    <x v="0"/>
    <x v="532"/>
    <x v="1"/>
    <x v="4"/>
    <x v="4214"/>
    <x v="7"/>
    <x v="0"/>
    <x v="1"/>
    <x v="31"/>
    <x v="4344"/>
    <x v="4329"/>
  </r>
  <r>
    <x v="4389"/>
    <x v="1393"/>
    <x v="314"/>
    <x v="314"/>
    <x v="0"/>
    <x v="5"/>
    <x v="2"/>
    <x v="2"/>
    <x v="4215"/>
    <x v="18"/>
    <x v="1"/>
    <x v="1"/>
    <x v="20"/>
    <x v="4345"/>
    <x v="4330"/>
  </r>
  <r>
    <x v="4390"/>
    <x v="1394"/>
    <x v="879"/>
    <x v="879"/>
    <x v="1"/>
    <x v="0"/>
    <x v="1"/>
    <x v="0"/>
    <x v="4216"/>
    <x v="33"/>
    <x v="2"/>
    <x v="2"/>
    <x v="11"/>
    <x v="4346"/>
    <x v="4331"/>
  </r>
  <r>
    <x v="4391"/>
    <x v="1394"/>
    <x v="389"/>
    <x v="389"/>
    <x v="0"/>
    <x v="9"/>
    <x v="0"/>
    <x v="3"/>
    <x v="4217"/>
    <x v="28"/>
    <x v="2"/>
    <x v="1"/>
    <x v="37"/>
    <x v="4347"/>
    <x v="4332"/>
  </r>
  <r>
    <x v="4392"/>
    <x v="1394"/>
    <x v="26"/>
    <x v="26"/>
    <x v="1"/>
    <x v="19"/>
    <x v="3"/>
    <x v="6"/>
    <x v="4218"/>
    <x v="2"/>
    <x v="1"/>
    <x v="2"/>
    <x v="36"/>
    <x v="4348"/>
    <x v="4333"/>
  </r>
  <r>
    <x v="4393"/>
    <x v="1395"/>
    <x v="619"/>
    <x v="619"/>
    <x v="1"/>
    <x v="9"/>
    <x v="2"/>
    <x v="6"/>
    <x v="686"/>
    <x v="16"/>
    <x v="1"/>
    <x v="2"/>
    <x v="40"/>
    <x v="4349"/>
    <x v="4334"/>
  </r>
  <r>
    <x v="4394"/>
    <x v="1395"/>
    <x v="663"/>
    <x v="663"/>
    <x v="1"/>
    <x v="406"/>
    <x v="2"/>
    <x v="1"/>
    <x v="4219"/>
    <x v="22"/>
    <x v="0"/>
    <x v="2"/>
    <x v="17"/>
    <x v="4350"/>
    <x v="4335"/>
  </r>
  <r>
    <x v="4395"/>
    <x v="1395"/>
    <x v="97"/>
    <x v="97"/>
    <x v="1"/>
    <x v="5"/>
    <x v="1"/>
    <x v="4"/>
    <x v="4220"/>
    <x v="19"/>
    <x v="0"/>
    <x v="1"/>
    <x v="32"/>
    <x v="4351"/>
    <x v="4336"/>
  </r>
  <r>
    <x v="4396"/>
    <x v="1395"/>
    <x v="67"/>
    <x v="67"/>
    <x v="0"/>
    <x v="54"/>
    <x v="1"/>
    <x v="0"/>
    <x v="4221"/>
    <x v="26"/>
    <x v="2"/>
    <x v="2"/>
    <x v="3"/>
    <x v="4352"/>
    <x v="4337"/>
  </r>
  <r>
    <x v="4397"/>
    <x v="1395"/>
    <x v="94"/>
    <x v="94"/>
    <x v="0"/>
    <x v="70"/>
    <x v="2"/>
    <x v="3"/>
    <x v="4222"/>
    <x v="10"/>
    <x v="1"/>
    <x v="2"/>
    <x v="17"/>
    <x v="4353"/>
    <x v="4338"/>
  </r>
  <r>
    <x v="4398"/>
    <x v="1396"/>
    <x v="226"/>
    <x v="226"/>
    <x v="1"/>
    <x v="150"/>
    <x v="3"/>
    <x v="0"/>
    <x v="4223"/>
    <x v="32"/>
    <x v="1"/>
    <x v="2"/>
    <x v="5"/>
    <x v="4354"/>
    <x v="4339"/>
  </r>
  <r>
    <x v="4399"/>
    <x v="1396"/>
    <x v="182"/>
    <x v="182"/>
    <x v="1"/>
    <x v="119"/>
    <x v="2"/>
    <x v="3"/>
    <x v="4224"/>
    <x v="2"/>
    <x v="0"/>
    <x v="2"/>
    <x v="38"/>
    <x v="4355"/>
    <x v="4340"/>
  </r>
  <r>
    <x v="4400"/>
    <x v="1396"/>
    <x v="121"/>
    <x v="121"/>
    <x v="0"/>
    <x v="9"/>
    <x v="0"/>
    <x v="4"/>
    <x v="4225"/>
    <x v="21"/>
    <x v="0"/>
    <x v="2"/>
    <x v="36"/>
    <x v="4356"/>
    <x v="4341"/>
  </r>
  <r>
    <x v="4401"/>
    <x v="1397"/>
    <x v="560"/>
    <x v="560"/>
    <x v="0"/>
    <x v="342"/>
    <x v="2"/>
    <x v="5"/>
    <x v="4226"/>
    <x v="11"/>
    <x v="1"/>
    <x v="1"/>
    <x v="37"/>
    <x v="4357"/>
    <x v="4342"/>
  </r>
  <r>
    <x v="4402"/>
    <x v="1397"/>
    <x v="674"/>
    <x v="674"/>
    <x v="0"/>
    <x v="5"/>
    <x v="0"/>
    <x v="4"/>
    <x v="4227"/>
    <x v="5"/>
    <x v="1"/>
    <x v="2"/>
    <x v="15"/>
    <x v="4358"/>
    <x v="4343"/>
  </r>
  <r>
    <x v="4403"/>
    <x v="1397"/>
    <x v="819"/>
    <x v="819"/>
    <x v="1"/>
    <x v="494"/>
    <x v="2"/>
    <x v="3"/>
    <x v="4228"/>
    <x v="21"/>
    <x v="1"/>
    <x v="1"/>
    <x v="31"/>
    <x v="4359"/>
    <x v="4344"/>
  </r>
  <r>
    <x v="4404"/>
    <x v="1397"/>
    <x v="876"/>
    <x v="876"/>
    <x v="0"/>
    <x v="0"/>
    <x v="2"/>
    <x v="6"/>
    <x v="4229"/>
    <x v="24"/>
    <x v="1"/>
    <x v="2"/>
    <x v="5"/>
    <x v="4360"/>
    <x v="4345"/>
  </r>
  <r>
    <x v="4405"/>
    <x v="1398"/>
    <x v="87"/>
    <x v="87"/>
    <x v="1"/>
    <x v="67"/>
    <x v="2"/>
    <x v="4"/>
    <x v="4230"/>
    <x v="13"/>
    <x v="1"/>
    <x v="1"/>
    <x v="2"/>
    <x v="4361"/>
    <x v="4346"/>
  </r>
  <r>
    <x v="4406"/>
    <x v="1398"/>
    <x v="266"/>
    <x v="266"/>
    <x v="1"/>
    <x v="172"/>
    <x v="2"/>
    <x v="1"/>
    <x v="4231"/>
    <x v="30"/>
    <x v="0"/>
    <x v="2"/>
    <x v="34"/>
    <x v="4362"/>
    <x v="4347"/>
  </r>
  <r>
    <x v="4407"/>
    <x v="1398"/>
    <x v="136"/>
    <x v="136"/>
    <x v="1"/>
    <x v="9"/>
    <x v="3"/>
    <x v="5"/>
    <x v="4232"/>
    <x v="10"/>
    <x v="1"/>
    <x v="2"/>
    <x v="39"/>
    <x v="4363"/>
    <x v="608"/>
  </r>
  <r>
    <x v="4408"/>
    <x v="1398"/>
    <x v="146"/>
    <x v="146"/>
    <x v="0"/>
    <x v="0"/>
    <x v="3"/>
    <x v="6"/>
    <x v="4233"/>
    <x v="12"/>
    <x v="1"/>
    <x v="2"/>
    <x v="5"/>
    <x v="4364"/>
    <x v="4348"/>
  </r>
  <r>
    <x v="4409"/>
    <x v="1399"/>
    <x v="537"/>
    <x v="537"/>
    <x v="1"/>
    <x v="326"/>
    <x v="1"/>
    <x v="4"/>
    <x v="4234"/>
    <x v="34"/>
    <x v="2"/>
    <x v="0"/>
    <x v="9"/>
    <x v="4365"/>
    <x v="4349"/>
  </r>
  <r>
    <x v="4410"/>
    <x v="1399"/>
    <x v="38"/>
    <x v="38"/>
    <x v="0"/>
    <x v="28"/>
    <x v="0"/>
    <x v="3"/>
    <x v="4235"/>
    <x v="33"/>
    <x v="1"/>
    <x v="2"/>
    <x v="26"/>
    <x v="4366"/>
    <x v="4350"/>
  </r>
  <r>
    <x v="4411"/>
    <x v="1400"/>
    <x v="610"/>
    <x v="610"/>
    <x v="1"/>
    <x v="376"/>
    <x v="1"/>
    <x v="1"/>
    <x v="4236"/>
    <x v="13"/>
    <x v="1"/>
    <x v="2"/>
    <x v="3"/>
    <x v="4367"/>
    <x v="4351"/>
  </r>
  <r>
    <x v="4412"/>
    <x v="1400"/>
    <x v="701"/>
    <x v="701"/>
    <x v="1"/>
    <x v="427"/>
    <x v="2"/>
    <x v="5"/>
    <x v="4237"/>
    <x v="13"/>
    <x v="2"/>
    <x v="2"/>
    <x v="15"/>
    <x v="4368"/>
    <x v="4352"/>
  </r>
  <r>
    <x v="4413"/>
    <x v="1401"/>
    <x v="173"/>
    <x v="173"/>
    <x v="1"/>
    <x v="113"/>
    <x v="0"/>
    <x v="1"/>
    <x v="4238"/>
    <x v="13"/>
    <x v="1"/>
    <x v="1"/>
    <x v="1"/>
    <x v="4369"/>
    <x v="4353"/>
  </r>
  <r>
    <x v="4414"/>
    <x v="1401"/>
    <x v="707"/>
    <x v="707"/>
    <x v="0"/>
    <x v="0"/>
    <x v="2"/>
    <x v="0"/>
    <x v="4239"/>
    <x v="30"/>
    <x v="0"/>
    <x v="2"/>
    <x v="22"/>
    <x v="4370"/>
    <x v="4354"/>
  </r>
  <r>
    <x v="4415"/>
    <x v="1401"/>
    <x v="691"/>
    <x v="691"/>
    <x v="1"/>
    <x v="421"/>
    <x v="1"/>
    <x v="5"/>
    <x v="4240"/>
    <x v="34"/>
    <x v="1"/>
    <x v="2"/>
    <x v="23"/>
    <x v="4371"/>
    <x v="4355"/>
  </r>
  <r>
    <x v="4416"/>
    <x v="1401"/>
    <x v="679"/>
    <x v="679"/>
    <x v="1"/>
    <x v="413"/>
    <x v="0"/>
    <x v="2"/>
    <x v="4241"/>
    <x v="24"/>
    <x v="1"/>
    <x v="2"/>
    <x v="38"/>
    <x v="4372"/>
    <x v="4356"/>
  </r>
  <r>
    <x v="4417"/>
    <x v="1401"/>
    <x v="87"/>
    <x v="87"/>
    <x v="1"/>
    <x v="67"/>
    <x v="3"/>
    <x v="2"/>
    <x v="4242"/>
    <x v="25"/>
    <x v="0"/>
    <x v="2"/>
    <x v="24"/>
    <x v="4373"/>
    <x v="4357"/>
  </r>
  <r>
    <x v="4418"/>
    <x v="1402"/>
    <x v="586"/>
    <x v="586"/>
    <x v="0"/>
    <x v="2"/>
    <x v="1"/>
    <x v="2"/>
    <x v="4243"/>
    <x v="31"/>
    <x v="2"/>
    <x v="1"/>
    <x v="25"/>
    <x v="4374"/>
    <x v="4358"/>
  </r>
  <r>
    <x v="4419"/>
    <x v="1402"/>
    <x v="222"/>
    <x v="222"/>
    <x v="0"/>
    <x v="147"/>
    <x v="0"/>
    <x v="2"/>
    <x v="4244"/>
    <x v="30"/>
    <x v="0"/>
    <x v="1"/>
    <x v="20"/>
    <x v="4375"/>
    <x v="4359"/>
  </r>
  <r>
    <x v="4420"/>
    <x v="1403"/>
    <x v="868"/>
    <x v="868"/>
    <x v="0"/>
    <x v="9"/>
    <x v="2"/>
    <x v="2"/>
    <x v="4245"/>
    <x v="20"/>
    <x v="2"/>
    <x v="2"/>
    <x v="4"/>
    <x v="4376"/>
    <x v="4360"/>
  </r>
  <r>
    <x v="4421"/>
    <x v="1403"/>
    <x v="975"/>
    <x v="975"/>
    <x v="0"/>
    <x v="0"/>
    <x v="2"/>
    <x v="4"/>
    <x v="4246"/>
    <x v="35"/>
    <x v="1"/>
    <x v="1"/>
    <x v="32"/>
    <x v="4377"/>
    <x v="4361"/>
  </r>
  <r>
    <x v="4422"/>
    <x v="1403"/>
    <x v="664"/>
    <x v="664"/>
    <x v="1"/>
    <x v="407"/>
    <x v="1"/>
    <x v="1"/>
    <x v="4247"/>
    <x v="6"/>
    <x v="2"/>
    <x v="1"/>
    <x v="18"/>
    <x v="4378"/>
    <x v="4362"/>
  </r>
  <r>
    <x v="4423"/>
    <x v="1404"/>
    <x v="40"/>
    <x v="40"/>
    <x v="0"/>
    <x v="30"/>
    <x v="3"/>
    <x v="1"/>
    <x v="4248"/>
    <x v="13"/>
    <x v="1"/>
    <x v="1"/>
    <x v="33"/>
    <x v="4379"/>
    <x v="4363"/>
  </r>
  <r>
    <x v="4424"/>
    <x v="1404"/>
    <x v="659"/>
    <x v="659"/>
    <x v="1"/>
    <x v="403"/>
    <x v="1"/>
    <x v="1"/>
    <x v="4249"/>
    <x v="16"/>
    <x v="0"/>
    <x v="2"/>
    <x v="23"/>
    <x v="4380"/>
    <x v="4364"/>
  </r>
  <r>
    <x v="4425"/>
    <x v="1404"/>
    <x v="492"/>
    <x v="492"/>
    <x v="0"/>
    <x v="302"/>
    <x v="2"/>
    <x v="4"/>
    <x v="4250"/>
    <x v="1"/>
    <x v="2"/>
    <x v="1"/>
    <x v="6"/>
    <x v="4381"/>
    <x v="4365"/>
  </r>
  <r>
    <x v="4426"/>
    <x v="1405"/>
    <x v="833"/>
    <x v="833"/>
    <x v="0"/>
    <x v="5"/>
    <x v="2"/>
    <x v="5"/>
    <x v="4251"/>
    <x v="10"/>
    <x v="1"/>
    <x v="1"/>
    <x v="31"/>
    <x v="4382"/>
    <x v="4366"/>
  </r>
  <r>
    <x v="4427"/>
    <x v="1405"/>
    <x v="854"/>
    <x v="854"/>
    <x v="1"/>
    <x v="5"/>
    <x v="2"/>
    <x v="5"/>
    <x v="4252"/>
    <x v="4"/>
    <x v="1"/>
    <x v="2"/>
    <x v="5"/>
    <x v="4383"/>
    <x v="4367"/>
  </r>
  <r>
    <x v="4428"/>
    <x v="1406"/>
    <x v="408"/>
    <x v="408"/>
    <x v="1"/>
    <x v="252"/>
    <x v="0"/>
    <x v="2"/>
    <x v="4253"/>
    <x v="18"/>
    <x v="1"/>
    <x v="1"/>
    <x v="18"/>
    <x v="4384"/>
    <x v="4368"/>
  </r>
  <r>
    <x v="4429"/>
    <x v="1406"/>
    <x v="987"/>
    <x v="987"/>
    <x v="1"/>
    <x v="575"/>
    <x v="1"/>
    <x v="6"/>
    <x v="4254"/>
    <x v="15"/>
    <x v="0"/>
    <x v="2"/>
    <x v="23"/>
    <x v="4385"/>
    <x v="4369"/>
  </r>
  <r>
    <x v="4430"/>
    <x v="1406"/>
    <x v="743"/>
    <x v="743"/>
    <x v="0"/>
    <x v="450"/>
    <x v="2"/>
    <x v="0"/>
    <x v="4255"/>
    <x v="18"/>
    <x v="1"/>
    <x v="1"/>
    <x v="2"/>
    <x v="4386"/>
    <x v="4370"/>
  </r>
  <r>
    <x v="4431"/>
    <x v="1406"/>
    <x v="794"/>
    <x v="794"/>
    <x v="1"/>
    <x v="9"/>
    <x v="0"/>
    <x v="2"/>
    <x v="4256"/>
    <x v="0"/>
    <x v="0"/>
    <x v="2"/>
    <x v="34"/>
    <x v="4387"/>
    <x v="4371"/>
  </r>
  <r>
    <x v="4432"/>
    <x v="1407"/>
    <x v="787"/>
    <x v="787"/>
    <x v="0"/>
    <x v="0"/>
    <x v="1"/>
    <x v="3"/>
    <x v="4257"/>
    <x v="16"/>
    <x v="2"/>
    <x v="1"/>
    <x v="6"/>
    <x v="4388"/>
    <x v="4372"/>
  </r>
  <r>
    <x v="4433"/>
    <x v="1407"/>
    <x v="526"/>
    <x v="526"/>
    <x v="0"/>
    <x v="321"/>
    <x v="1"/>
    <x v="4"/>
    <x v="4258"/>
    <x v="26"/>
    <x v="0"/>
    <x v="2"/>
    <x v="23"/>
    <x v="4389"/>
    <x v="4373"/>
  </r>
  <r>
    <x v="4434"/>
    <x v="1408"/>
    <x v="960"/>
    <x v="960"/>
    <x v="1"/>
    <x v="558"/>
    <x v="1"/>
    <x v="3"/>
    <x v="4259"/>
    <x v="7"/>
    <x v="0"/>
    <x v="1"/>
    <x v="37"/>
    <x v="4390"/>
    <x v="4374"/>
  </r>
  <r>
    <x v="4435"/>
    <x v="1408"/>
    <x v="258"/>
    <x v="258"/>
    <x v="1"/>
    <x v="5"/>
    <x v="1"/>
    <x v="5"/>
    <x v="4260"/>
    <x v="29"/>
    <x v="2"/>
    <x v="1"/>
    <x v="25"/>
    <x v="4391"/>
    <x v="4375"/>
  </r>
  <r>
    <x v="4436"/>
    <x v="1408"/>
    <x v="849"/>
    <x v="849"/>
    <x v="0"/>
    <x v="2"/>
    <x v="2"/>
    <x v="4"/>
    <x v="4261"/>
    <x v="5"/>
    <x v="1"/>
    <x v="2"/>
    <x v="23"/>
    <x v="4392"/>
    <x v="4376"/>
  </r>
  <r>
    <x v="4437"/>
    <x v="1408"/>
    <x v="857"/>
    <x v="857"/>
    <x v="1"/>
    <x v="509"/>
    <x v="3"/>
    <x v="5"/>
    <x v="4262"/>
    <x v="12"/>
    <x v="1"/>
    <x v="2"/>
    <x v="8"/>
    <x v="4393"/>
    <x v="4377"/>
  </r>
  <r>
    <x v="4438"/>
    <x v="1408"/>
    <x v="186"/>
    <x v="186"/>
    <x v="1"/>
    <x v="121"/>
    <x v="1"/>
    <x v="4"/>
    <x v="4263"/>
    <x v="33"/>
    <x v="1"/>
    <x v="1"/>
    <x v="33"/>
    <x v="4394"/>
    <x v="4378"/>
  </r>
  <r>
    <x v="4439"/>
    <x v="1409"/>
    <x v="430"/>
    <x v="430"/>
    <x v="1"/>
    <x v="266"/>
    <x v="2"/>
    <x v="5"/>
    <x v="4264"/>
    <x v="34"/>
    <x v="2"/>
    <x v="2"/>
    <x v="7"/>
    <x v="4395"/>
    <x v="4379"/>
  </r>
  <r>
    <x v="4440"/>
    <x v="1409"/>
    <x v="921"/>
    <x v="921"/>
    <x v="0"/>
    <x v="0"/>
    <x v="2"/>
    <x v="2"/>
    <x v="4265"/>
    <x v="26"/>
    <x v="1"/>
    <x v="2"/>
    <x v="3"/>
    <x v="4396"/>
    <x v="4380"/>
  </r>
  <r>
    <x v="4441"/>
    <x v="1409"/>
    <x v="448"/>
    <x v="448"/>
    <x v="1"/>
    <x v="48"/>
    <x v="3"/>
    <x v="6"/>
    <x v="4266"/>
    <x v="25"/>
    <x v="2"/>
    <x v="1"/>
    <x v="18"/>
    <x v="4145"/>
    <x v="4381"/>
  </r>
  <r>
    <x v="4442"/>
    <x v="1410"/>
    <x v="61"/>
    <x v="61"/>
    <x v="1"/>
    <x v="49"/>
    <x v="1"/>
    <x v="1"/>
    <x v="4267"/>
    <x v="33"/>
    <x v="1"/>
    <x v="2"/>
    <x v="4"/>
    <x v="4397"/>
    <x v="4382"/>
  </r>
  <r>
    <x v="4443"/>
    <x v="1410"/>
    <x v="61"/>
    <x v="61"/>
    <x v="1"/>
    <x v="49"/>
    <x v="3"/>
    <x v="2"/>
    <x v="4268"/>
    <x v="14"/>
    <x v="0"/>
    <x v="1"/>
    <x v="31"/>
    <x v="4398"/>
    <x v="4383"/>
  </r>
  <r>
    <x v="4444"/>
    <x v="1410"/>
    <x v="786"/>
    <x v="786"/>
    <x v="1"/>
    <x v="473"/>
    <x v="2"/>
    <x v="4"/>
    <x v="4269"/>
    <x v="4"/>
    <x v="1"/>
    <x v="2"/>
    <x v="23"/>
    <x v="4399"/>
    <x v="4384"/>
  </r>
  <r>
    <x v="4445"/>
    <x v="1410"/>
    <x v="819"/>
    <x v="819"/>
    <x v="1"/>
    <x v="494"/>
    <x v="1"/>
    <x v="4"/>
    <x v="4270"/>
    <x v="21"/>
    <x v="2"/>
    <x v="1"/>
    <x v="31"/>
    <x v="4400"/>
    <x v="4385"/>
  </r>
  <r>
    <x v="4446"/>
    <x v="1411"/>
    <x v="310"/>
    <x v="310"/>
    <x v="0"/>
    <x v="195"/>
    <x v="3"/>
    <x v="2"/>
    <x v="4271"/>
    <x v="17"/>
    <x v="2"/>
    <x v="1"/>
    <x v="2"/>
    <x v="4401"/>
    <x v="4386"/>
  </r>
  <r>
    <x v="4447"/>
    <x v="1411"/>
    <x v="796"/>
    <x v="796"/>
    <x v="1"/>
    <x v="55"/>
    <x v="2"/>
    <x v="6"/>
    <x v="4272"/>
    <x v="30"/>
    <x v="2"/>
    <x v="1"/>
    <x v="6"/>
    <x v="4402"/>
    <x v="4387"/>
  </r>
  <r>
    <x v="4448"/>
    <x v="1411"/>
    <x v="402"/>
    <x v="402"/>
    <x v="1"/>
    <x v="0"/>
    <x v="2"/>
    <x v="6"/>
    <x v="4273"/>
    <x v="35"/>
    <x v="2"/>
    <x v="2"/>
    <x v="13"/>
    <x v="4403"/>
    <x v="4388"/>
  </r>
  <r>
    <x v="4449"/>
    <x v="1412"/>
    <x v="154"/>
    <x v="154"/>
    <x v="0"/>
    <x v="5"/>
    <x v="3"/>
    <x v="4"/>
    <x v="4274"/>
    <x v="14"/>
    <x v="1"/>
    <x v="2"/>
    <x v="40"/>
    <x v="4404"/>
    <x v="4389"/>
  </r>
  <r>
    <x v="4450"/>
    <x v="1412"/>
    <x v="21"/>
    <x v="21"/>
    <x v="0"/>
    <x v="16"/>
    <x v="2"/>
    <x v="4"/>
    <x v="4275"/>
    <x v="19"/>
    <x v="2"/>
    <x v="2"/>
    <x v="17"/>
    <x v="4405"/>
    <x v="4390"/>
  </r>
  <r>
    <x v="4451"/>
    <x v="1412"/>
    <x v="675"/>
    <x v="675"/>
    <x v="0"/>
    <x v="5"/>
    <x v="2"/>
    <x v="0"/>
    <x v="4276"/>
    <x v="14"/>
    <x v="1"/>
    <x v="2"/>
    <x v="24"/>
    <x v="4406"/>
    <x v="4391"/>
  </r>
  <r>
    <x v="4452"/>
    <x v="1413"/>
    <x v="745"/>
    <x v="745"/>
    <x v="1"/>
    <x v="5"/>
    <x v="2"/>
    <x v="1"/>
    <x v="4277"/>
    <x v="17"/>
    <x v="1"/>
    <x v="2"/>
    <x v="7"/>
    <x v="4407"/>
    <x v="4392"/>
  </r>
  <r>
    <x v="4453"/>
    <x v="1413"/>
    <x v="660"/>
    <x v="660"/>
    <x v="1"/>
    <x v="404"/>
    <x v="3"/>
    <x v="0"/>
    <x v="4278"/>
    <x v="1"/>
    <x v="1"/>
    <x v="2"/>
    <x v="17"/>
    <x v="4408"/>
    <x v="4393"/>
  </r>
  <r>
    <x v="4454"/>
    <x v="1414"/>
    <x v="687"/>
    <x v="687"/>
    <x v="1"/>
    <x v="419"/>
    <x v="2"/>
    <x v="2"/>
    <x v="4279"/>
    <x v="3"/>
    <x v="1"/>
    <x v="2"/>
    <x v="11"/>
    <x v="4409"/>
    <x v="4394"/>
  </r>
  <r>
    <x v="4455"/>
    <x v="1415"/>
    <x v="158"/>
    <x v="158"/>
    <x v="0"/>
    <x v="104"/>
    <x v="3"/>
    <x v="5"/>
    <x v="4280"/>
    <x v="30"/>
    <x v="2"/>
    <x v="2"/>
    <x v="15"/>
    <x v="4410"/>
    <x v="4395"/>
  </r>
  <r>
    <x v="4456"/>
    <x v="1415"/>
    <x v="140"/>
    <x v="140"/>
    <x v="0"/>
    <x v="9"/>
    <x v="1"/>
    <x v="3"/>
    <x v="4281"/>
    <x v="24"/>
    <x v="2"/>
    <x v="1"/>
    <x v="25"/>
    <x v="4411"/>
    <x v="4396"/>
  </r>
  <r>
    <x v="4457"/>
    <x v="1415"/>
    <x v="156"/>
    <x v="156"/>
    <x v="0"/>
    <x v="102"/>
    <x v="1"/>
    <x v="0"/>
    <x v="1452"/>
    <x v="4"/>
    <x v="1"/>
    <x v="2"/>
    <x v="36"/>
    <x v="4412"/>
    <x v="4397"/>
  </r>
  <r>
    <x v="4458"/>
    <x v="1416"/>
    <x v="658"/>
    <x v="658"/>
    <x v="0"/>
    <x v="402"/>
    <x v="0"/>
    <x v="3"/>
    <x v="4282"/>
    <x v="23"/>
    <x v="2"/>
    <x v="1"/>
    <x v="27"/>
    <x v="4413"/>
    <x v="4398"/>
  </r>
  <r>
    <x v="4459"/>
    <x v="1417"/>
    <x v="403"/>
    <x v="403"/>
    <x v="1"/>
    <x v="249"/>
    <x v="2"/>
    <x v="5"/>
    <x v="4283"/>
    <x v="26"/>
    <x v="2"/>
    <x v="1"/>
    <x v="1"/>
    <x v="4414"/>
    <x v="4399"/>
  </r>
  <r>
    <x v="4460"/>
    <x v="1417"/>
    <x v="647"/>
    <x v="647"/>
    <x v="0"/>
    <x v="395"/>
    <x v="3"/>
    <x v="5"/>
    <x v="4284"/>
    <x v="8"/>
    <x v="1"/>
    <x v="2"/>
    <x v="8"/>
    <x v="4415"/>
    <x v="4400"/>
  </r>
  <r>
    <x v="4461"/>
    <x v="1418"/>
    <x v="472"/>
    <x v="472"/>
    <x v="0"/>
    <x v="5"/>
    <x v="1"/>
    <x v="2"/>
    <x v="4285"/>
    <x v="13"/>
    <x v="2"/>
    <x v="1"/>
    <x v="31"/>
    <x v="4416"/>
    <x v="4401"/>
  </r>
  <r>
    <x v="4462"/>
    <x v="1419"/>
    <x v="785"/>
    <x v="785"/>
    <x v="1"/>
    <x v="472"/>
    <x v="2"/>
    <x v="5"/>
    <x v="4286"/>
    <x v="15"/>
    <x v="1"/>
    <x v="1"/>
    <x v="1"/>
    <x v="4417"/>
    <x v="4402"/>
  </r>
  <r>
    <x v="4463"/>
    <x v="1419"/>
    <x v="187"/>
    <x v="187"/>
    <x v="0"/>
    <x v="122"/>
    <x v="3"/>
    <x v="5"/>
    <x v="4287"/>
    <x v="20"/>
    <x v="2"/>
    <x v="2"/>
    <x v="24"/>
    <x v="4418"/>
    <x v="4287"/>
  </r>
  <r>
    <x v="4464"/>
    <x v="1420"/>
    <x v="702"/>
    <x v="702"/>
    <x v="0"/>
    <x v="428"/>
    <x v="0"/>
    <x v="2"/>
    <x v="4288"/>
    <x v="27"/>
    <x v="1"/>
    <x v="2"/>
    <x v="5"/>
    <x v="21"/>
    <x v="4403"/>
  </r>
  <r>
    <x v="4465"/>
    <x v="1420"/>
    <x v="842"/>
    <x v="842"/>
    <x v="1"/>
    <x v="503"/>
    <x v="2"/>
    <x v="6"/>
    <x v="4289"/>
    <x v="16"/>
    <x v="1"/>
    <x v="1"/>
    <x v="33"/>
    <x v="4419"/>
    <x v="4404"/>
  </r>
  <r>
    <x v="4466"/>
    <x v="1420"/>
    <x v="180"/>
    <x v="180"/>
    <x v="1"/>
    <x v="5"/>
    <x v="1"/>
    <x v="6"/>
    <x v="4290"/>
    <x v="23"/>
    <x v="0"/>
    <x v="2"/>
    <x v="38"/>
    <x v="4420"/>
    <x v="4405"/>
  </r>
  <r>
    <x v="4467"/>
    <x v="1421"/>
    <x v="293"/>
    <x v="293"/>
    <x v="1"/>
    <x v="5"/>
    <x v="2"/>
    <x v="2"/>
    <x v="4291"/>
    <x v="12"/>
    <x v="2"/>
    <x v="2"/>
    <x v="7"/>
    <x v="4421"/>
    <x v="4406"/>
  </r>
  <r>
    <x v="4468"/>
    <x v="1421"/>
    <x v="907"/>
    <x v="907"/>
    <x v="1"/>
    <x v="534"/>
    <x v="2"/>
    <x v="0"/>
    <x v="4292"/>
    <x v="26"/>
    <x v="1"/>
    <x v="2"/>
    <x v="3"/>
    <x v="4422"/>
    <x v="4407"/>
  </r>
  <r>
    <x v="4469"/>
    <x v="1422"/>
    <x v="715"/>
    <x v="715"/>
    <x v="0"/>
    <x v="2"/>
    <x v="2"/>
    <x v="5"/>
    <x v="4293"/>
    <x v="20"/>
    <x v="2"/>
    <x v="1"/>
    <x v="25"/>
    <x v="4423"/>
    <x v="4408"/>
  </r>
  <r>
    <x v="4470"/>
    <x v="1422"/>
    <x v="771"/>
    <x v="771"/>
    <x v="0"/>
    <x v="9"/>
    <x v="0"/>
    <x v="0"/>
    <x v="4294"/>
    <x v="29"/>
    <x v="1"/>
    <x v="1"/>
    <x v="18"/>
    <x v="4424"/>
    <x v="4409"/>
  </r>
  <r>
    <x v="4471"/>
    <x v="1422"/>
    <x v="416"/>
    <x v="416"/>
    <x v="1"/>
    <x v="2"/>
    <x v="3"/>
    <x v="0"/>
    <x v="4295"/>
    <x v="19"/>
    <x v="1"/>
    <x v="2"/>
    <x v="34"/>
    <x v="4425"/>
    <x v="4410"/>
  </r>
  <r>
    <x v="4472"/>
    <x v="1423"/>
    <x v="529"/>
    <x v="529"/>
    <x v="0"/>
    <x v="2"/>
    <x v="3"/>
    <x v="6"/>
    <x v="2542"/>
    <x v="3"/>
    <x v="2"/>
    <x v="2"/>
    <x v="34"/>
    <x v="4426"/>
    <x v="4411"/>
  </r>
  <r>
    <x v="4473"/>
    <x v="1424"/>
    <x v="851"/>
    <x v="851"/>
    <x v="0"/>
    <x v="9"/>
    <x v="2"/>
    <x v="4"/>
    <x v="4296"/>
    <x v="6"/>
    <x v="1"/>
    <x v="2"/>
    <x v="17"/>
    <x v="4427"/>
    <x v="4412"/>
  </r>
  <r>
    <x v="4474"/>
    <x v="1425"/>
    <x v="313"/>
    <x v="313"/>
    <x v="0"/>
    <x v="198"/>
    <x v="1"/>
    <x v="1"/>
    <x v="4297"/>
    <x v="0"/>
    <x v="2"/>
    <x v="1"/>
    <x v="18"/>
    <x v="4428"/>
    <x v="4413"/>
  </r>
  <r>
    <x v="4475"/>
    <x v="1425"/>
    <x v="744"/>
    <x v="744"/>
    <x v="1"/>
    <x v="451"/>
    <x v="1"/>
    <x v="5"/>
    <x v="4298"/>
    <x v="32"/>
    <x v="2"/>
    <x v="2"/>
    <x v="26"/>
    <x v="4429"/>
    <x v="4414"/>
  </r>
  <r>
    <x v="4476"/>
    <x v="1425"/>
    <x v="289"/>
    <x v="289"/>
    <x v="1"/>
    <x v="9"/>
    <x v="1"/>
    <x v="6"/>
    <x v="4299"/>
    <x v="27"/>
    <x v="1"/>
    <x v="1"/>
    <x v="33"/>
    <x v="4430"/>
    <x v="4415"/>
  </r>
  <r>
    <x v="4477"/>
    <x v="1425"/>
    <x v="778"/>
    <x v="778"/>
    <x v="0"/>
    <x v="0"/>
    <x v="1"/>
    <x v="6"/>
    <x v="4300"/>
    <x v="7"/>
    <x v="1"/>
    <x v="0"/>
    <x v="30"/>
    <x v="4431"/>
    <x v="4416"/>
  </r>
  <r>
    <x v="4478"/>
    <x v="1426"/>
    <x v="542"/>
    <x v="542"/>
    <x v="0"/>
    <x v="2"/>
    <x v="1"/>
    <x v="3"/>
    <x v="4301"/>
    <x v="0"/>
    <x v="1"/>
    <x v="2"/>
    <x v="11"/>
    <x v="4432"/>
    <x v="4417"/>
  </r>
  <r>
    <x v="4479"/>
    <x v="1426"/>
    <x v="411"/>
    <x v="411"/>
    <x v="1"/>
    <x v="254"/>
    <x v="2"/>
    <x v="5"/>
    <x v="1133"/>
    <x v="6"/>
    <x v="2"/>
    <x v="2"/>
    <x v="40"/>
    <x v="4433"/>
    <x v="1143"/>
  </r>
  <r>
    <x v="4480"/>
    <x v="1426"/>
    <x v="734"/>
    <x v="734"/>
    <x v="0"/>
    <x v="442"/>
    <x v="2"/>
    <x v="5"/>
    <x v="4302"/>
    <x v="7"/>
    <x v="1"/>
    <x v="2"/>
    <x v="8"/>
    <x v="4434"/>
    <x v="4418"/>
  </r>
  <r>
    <x v="4481"/>
    <x v="1427"/>
    <x v="451"/>
    <x v="451"/>
    <x v="1"/>
    <x v="280"/>
    <x v="2"/>
    <x v="4"/>
    <x v="4303"/>
    <x v="35"/>
    <x v="2"/>
    <x v="2"/>
    <x v="17"/>
    <x v="4435"/>
    <x v="4419"/>
  </r>
  <r>
    <x v="4482"/>
    <x v="1427"/>
    <x v="814"/>
    <x v="814"/>
    <x v="0"/>
    <x v="491"/>
    <x v="2"/>
    <x v="0"/>
    <x v="4304"/>
    <x v="21"/>
    <x v="2"/>
    <x v="2"/>
    <x v="23"/>
    <x v="4436"/>
    <x v="4420"/>
  </r>
  <r>
    <x v="4483"/>
    <x v="1427"/>
    <x v="363"/>
    <x v="363"/>
    <x v="1"/>
    <x v="5"/>
    <x v="2"/>
    <x v="4"/>
    <x v="4305"/>
    <x v="28"/>
    <x v="2"/>
    <x v="2"/>
    <x v="19"/>
    <x v="4437"/>
    <x v="4421"/>
  </r>
  <r>
    <x v="4484"/>
    <x v="1428"/>
    <x v="75"/>
    <x v="75"/>
    <x v="1"/>
    <x v="9"/>
    <x v="1"/>
    <x v="1"/>
    <x v="4306"/>
    <x v="6"/>
    <x v="2"/>
    <x v="2"/>
    <x v="38"/>
    <x v="4438"/>
    <x v="4422"/>
  </r>
  <r>
    <x v="4485"/>
    <x v="1429"/>
    <x v="387"/>
    <x v="387"/>
    <x v="0"/>
    <x v="240"/>
    <x v="1"/>
    <x v="1"/>
    <x v="4307"/>
    <x v="35"/>
    <x v="0"/>
    <x v="0"/>
    <x v="9"/>
    <x v="4439"/>
    <x v="4423"/>
  </r>
  <r>
    <x v="4486"/>
    <x v="1429"/>
    <x v="71"/>
    <x v="71"/>
    <x v="1"/>
    <x v="57"/>
    <x v="2"/>
    <x v="6"/>
    <x v="4308"/>
    <x v="22"/>
    <x v="1"/>
    <x v="1"/>
    <x v="6"/>
    <x v="4440"/>
    <x v="4424"/>
  </r>
  <r>
    <x v="4487"/>
    <x v="1430"/>
    <x v="450"/>
    <x v="450"/>
    <x v="0"/>
    <x v="5"/>
    <x v="2"/>
    <x v="3"/>
    <x v="4309"/>
    <x v="12"/>
    <x v="1"/>
    <x v="2"/>
    <x v="3"/>
    <x v="4441"/>
    <x v="4425"/>
  </r>
  <r>
    <x v="4488"/>
    <x v="1430"/>
    <x v="456"/>
    <x v="456"/>
    <x v="0"/>
    <x v="2"/>
    <x v="0"/>
    <x v="5"/>
    <x v="4310"/>
    <x v="14"/>
    <x v="1"/>
    <x v="1"/>
    <x v="18"/>
    <x v="4442"/>
    <x v="4426"/>
  </r>
  <r>
    <x v="4489"/>
    <x v="1430"/>
    <x v="668"/>
    <x v="668"/>
    <x v="1"/>
    <x v="48"/>
    <x v="0"/>
    <x v="0"/>
    <x v="4311"/>
    <x v="30"/>
    <x v="1"/>
    <x v="2"/>
    <x v="38"/>
    <x v="4443"/>
    <x v="4427"/>
  </r>
  <r>
    <x v="4490"/>
    <x v="1430"/>
    <x v="609"/>
    <x v="609"/>
    <x v="0"/>
    <x v="375"/>
    <x v="2"/>
    <x v="4"/>
    <x v="4312"/>
    <x v="29"/>
    <x v="2"/>
    <x v="1"/>
    <x v="37"/>
    <x v="4444"/>
    <x v="4428"/>
  </r>
  <r>
    <x v="4491"/>
    <x v="1431"/>
    <x v="232"/>
    <x v="232"/>
    <x v="0"/>
    <x v="152"/>
    <x v="1"/>
    <x v="4"/>
    <x v="4313"/>
    <x v="26"/>
    <x v="2"/>
    <x v="2"/>
    <x v="8"/>
    <x v="4445"/>
    <x v="4429"/>
  </r>
  <r>
    <x v="4492"/>
    <x v="1431"/>
    <x v="505"/>
    <x v="505"/>
    <x v="0"/>
    <x v="310"/>
    <x v="3"/>
    <x v="5"/>
    <x v="4314"/>
    <x v="7"/>
    <x v="2"/>
    <x v="1"/>
    <x v="31"/>
    <x v="4446"/>
    <x v="4430"/>
  </r>
  <r>
    <x v="4493"/>
    <x v="1431"/>
    <x v="297"/>
    <x v="297"/>
    <x v="0"/>
    <x v="9"/>
    <x v="2"/>
    <x v="0"/>
    <x v="4315"/>
    <x v="19"/>
    <x v="2"/>
    <x v="1"/>
    <x v="33"/>
    <x v="4447"/>
    <x v="4431"/>
  </r>
  <r>
    <x v="4494"/>
    <x v="1432"/>
    <x v="234"/>
    <x v="234"/>
    <x v="0"/>
    <x v="5"/>
    <x v="3"/>
    <x v="3"/>
    <x v="4316"/>
    <x v="31"/>
    <x v="2"/>
    <x v="1"/>
    <x v="18"/>
    <x v="4448"/>
    <x v="4432"/>
  </r>
  <r>
    <x v="4495"/>
    <x v="1432"/>
    <x v="269"/>
    <x v="269"/>
    <x v="0"/>
    <x v="9"/>
    <x v="2"/>
    <x v="4"/>
    <x v="4317"/>
    <x v="27"/>
    <x v="0"/>
    <x v="1"/>
    <x v="16"/>
    <x v="4449"/>
    <x v="4433"/>
  </r>
  <r>
    <x v="4496"/>
    <x v="1432"/>
    <x v="329"/>
    <x v="329"/>
    <x v="1"/>
    <x v="205"/>
    <x v="3"/>
    <x v="4"/>
    <x v="4318"/>
    <x v="13"/>
    <x v="2"/>
    <x v="2"/>
    <x v="11"/>
    <x v="4450"/>
    <x v="4434"/>
  </r>
  <r>
    <x v="4497"/>
    <x v="1432"/>
    <x v="719"/>
    <x v="719"/>
    <x v="0"/>
    <x v="0"/>
    <x v="2"/>
    <x v="5"/>
    <x v="4319"/>
    <x v="4"/>
    <x v="2"/>
    <x v="2"/>
    <x v="7"/>
    <x v="4451"/>
    <x v="4435"/>
  </r>
  <r>
    <x v="4498"/>
    <x v="1433"/>
    <x v="876"/>
    <x v="876"/>
    <x v="0"/>
    <x v="0"/>
    <x v="3"/>
    <x v="2"/>
    <x v="4320"/>
    <x v="18"/>
    <x v="1"/>
    <x v="1"/>
    <x v="10"/>
    <x v="4452"/>
    <x v="4436"/>
  </r>
  <r>
    <x v="4499"/>
    <x v="1433"/>
    <x v="240"/>
    <x v="240"/>
    <x v="0"/>
    <x v="9"/>
    <x v="3"/>
    <x v="4"/>
    <x v="4321"/>
    <x v="17"/>
    <x v="0"/>
    <x v="0"/>
    <x v="9"/>
    <x v="4453"/>
    <x v="4437"/>
  </r>
  <r>
    <x v="4500"/>
    <x v="1434"/>
    <x v="192"/>
    <x v="192"/>
    <x v="1"/>
    <x v="0"/>
    <x v="2"/>
    <x v="3"/>
    <x v="4322"/>
    <x v="17"/>
    <x v="1"/>
    <x v="1"/>
    <x v="29"/>
    <x v="4454"/>
    <x v="4438"/>
  </r>
  <r>
    <x v="4501"/>
    <x v="1434"/>
    <x v="410"/>
    <x v="410"/>
    <x v="1"/>
    <x v="0"/>
    <x v="1"/>
    <x v="4"/>
    <x v="4323"/>
    <x v="26"/>
    <x v="2"/>
    <x v="2"/>
    <x v="8"/>
    <x v="4455"/>
    <x v="4439"/>
  </r>
  <r>
    <x v="4502"/>
    <x v="1435"/>
    <x v="319"/>
    <x v="319"/>
    <x v="0"/>
    <x v="200"/>
    <x v="2"/>
    <x v="5"/>
    <x v="4324"/>
    <x v="17"/>
    <x v="2"/>
    <x v="2"/>
    <x v="38"/>
    <x v="4456"/>
    <x v="4440"/>
  </r>
  <r>
    <x v="4503"/>
    <x v="1436"/>
    <x v="489"/>
    <x v="489"/>
    <x v="1"/>
    <x v="300"/>
    <x v="2"/>
    <x v="6"/>
    <x v="4325"/>
    <x v="10"/>
    <x v="1"/>
    <x v="2"/>
    <x v="5"/>
    <x v="3181"/>
    <x v="4441"/>
  </r>
  <r>
    <x v="4504"/>
    <x v="1436"/>
    <x v="525"/>
    <x v="525"/>
    <x v="1"/>
    <x v="48"/>
    <x v="0"/>
    <x v="5"/>
    <x v="4326"/>
    <x v="30"/>
    <x v="2"/>
    <x v="1"/>
    <x v="33"/>
    <x v="4457"/>
    <x v="4442"/>
  </r>
  <r>
    <x v="4505"/>
    <x v="1436"/>
    <x v="736"/>
    <x v="736"/>
    <x v="0"/>
    <x v="443"/>
    <x v="3"/>
    <x v="3"/>
    <x v="4327"/>
    <x v="8"/>
    <x v="1"/>
    <x v="0"/>
    <x v="30"/>
    <x v="4458"/>
    <x v="4443"/>
  </r>
  <r>
    <x v="4506"/>
    <x v="1437"/>
    <x v="959"/>
    <x v="959"/>
    <x v="1"/>
    <x v="2"/>
    <x v="1"/>
    <x v="6"/>
    <x v="4328"/>
    <x v="22"/>
    <x v="1"/>
    <x v="2"/>
    <x v="26"/>
    <x v="4459"/>
    <x v="4444"/>
  </r>
  <r>
    <x v="4507"/>
    <x v="1437"/>
    <x v="839"/>
    <x v="839"/>
    <x v="0"/>
    <x v="501"/>
    <x v="2"/>
    <x v="4"/>
    <x v="4329"/>
    <x v="26"/>
    <x v="0"/>
    <x v="2"/>
    <x v="40"/>
    <x v="4460"/>
    <x v="4445"/>
  </r>
  <r>
    <x v="4508"/>
    <x v="1437"/>
    <x v="830"/>
    <x v="830"/>
    <x v="0"/>
    <x v="9"/>
    <x v="0"/>
    <x v="0"/>
    <x v="4330"/>
    <x v="33"/>
    <x v="1"/>
    <x v="2"/>
    <x v="3"/>
    <x v="4461"/>
    <x v="4446"/>
  </r>
  <r>
    <x v="4509"/>
    <x v="1438"/>
    <x v="207"/>
    <x v="207"/>
    <x v="1"/>
    <x v="135"/>
    <x v="1"/>
    <x v="6"/>
    <x v="4331"/>
    <x v="3"/>
    <x v="0"/>
    <x v="1"/>
    <x v="33"/>
    <x v="4462"/>
    <x v="4447"/>
  </r>
  <r>
    <x v="4510"/>
    <x v="1438"/>
    <x v="517"/>
    <x v="517"/>
    <x v="1"/>
    <x v="316"/>
    <x v="0"/>
    <x v="4"/>
    <x v="4332"/>
    <x v="15"/>
    <x v="2"/>
    <x v="1"/>
    <x v="10"/>
    <x v="4463"/>
    <x v="4448"/>
  </r>
  <r>
    <x v="4511"/>
    <x v="1438"/>
    <x v="369"/>
    <x v="369"/>
    <x v="1"/>
    <x v="230"/>
    <x v="2"/>
    <x v="4"/>
    <x v="4333"/>
    <x v="16"/>
    <x v="1"/>
    <x v="2"/>
    <x v="36"/>
    <x v="4464"/>
    <x v="4449"/>
  </r>
  <r>
    <x v="4512"/>
    <x v="1438"/>
    <x v="529"/>
    <x v="529"/>
    <x v="0"/>
    <x v="2"/>
    <x v="2"/>
    <x v="5"/>
    <x v="4334"/>
    <x v="29"/>
    <x v="2"/>
    <x v="2"/>
    <x v="34"/>
    <x v="4465"/>
    <x v="4450"/>
  </r>
  <r>
    <x v="4513"/>
    <x v="1438"/>
    <x v="911"/>
    <x v="911"/>
    <x v="1"/>
    <x v="9"/>
    <x v="3"/>
    <x v="3"/>
    <x v="4335"/>
    <x v="17"/>
    <x v="2"/>
    <x v="2"/>
    <x v="13"/>
    <x v="4466"/>
    <x v="4451"/>
  </r>
  <r>
    <x v="4514"/>
    <x v="1438"/>
    <x v="426"/>
    <x v="426"/>
    <x v="0"/>
    <x v="264"/>
    <x v="3"/>
    <x v="6"/>
    <x v="4336"/>
    <x v="19"/>
    <x v="1"/>
    <x v="2"/>
    <x v="5"/>
    <x v="1852"/>
    <x v="4452"/>
  </r>
  <r>
    <x v="4515"/>
    <x v="1438"/>
    <x v="378"/>
    <x v="378"/>
    <x v="1"/>
    <x v="9"/>
    <x v="2"/>
    <x v="6"/>
    <x v="4337"/>
    <x v="19"/>
    <x v="1"/>
    <x v="2"/>
    <x v="36"/>
    <x v="4467"/>
    <x v="4453"/>
  </r>
  <r>
    <x v="4516"/>
    <x v="1439"/>
    <x v="310"/>
    <x v="310"/>
    <x v="0"/>
    <x v="195"/>
    <x v="3"/>
    <x v="4"/>
    <x v="4338"/>
    <x v="21"/>
    <x v="2"/>
    <x v="1"/>
    <x v="29"/>
    <x v="4468"/>
    <x v="4454"/>
  </r>
  <r>
    <x v="4517"/>
    <x v="1440"/>
    <x v="403"/>
    <x v="403"/>
    <x v="1"/>
    <x v="249"/>
    <x v="2"/>
    <x v="4"/>
    <x v="4339"/>
    <x v="5"/>
    <x v="1"/>
    <x v="2"/>
    <x v="40"/>
    <x v="4469"/>
    <x v="4455"/>
  </r>
  <r>
    <x v="4518"/>
    <x v="1440"/>
    <x v="564"/>
    <x v="564"/>
    <x v="0"/>
    <x v="346"/>
    <x v="0"/>
    <x v="2"/>
    <x v="4340"/>
    <x v="7"/>
    <x v="1"/>
    <x v="2"/>
    <x v="3"/>
    <x v="4470"/>
    <x v="4456"/>
  </r>
  <r>
    <x v="4519"/>
    <x v="1440"/>
    <x v="764"/>
    <x v="764"/>
    <x v="0"/>
    <x v="460"/>
    <x v="3"/>
    <x v="1"/>
    <x v="4341"/>
    <x v="32"/>
    <x v="1"/>
    <x v="2"/>
    <x v="35"/>
    <x v="4471"/>
    <x v="4457"/>
  </r>
  <r>
    <x v="4520"/>
    <x v="1441"/>
    <x v="773"/>
    <x v="773"/>
    <x v="1"/>
    <x v="463"/>
    <x v="2"/>
    <x v="2"/>
    <x v="4342"/>
    <x v="19"/>
    <x v="2"/>
    <x v="1"/>
    <x v="32"/>
    <x v="4472"/>
    <x v="4458"/>
  </r>
  <r>
    <x v="4521"/>
    <x v="1441"/>
    <x v="631"/>
    <x v="631"/>
    <x v="0"/>
    <x v="385"/>
    <x v="2"/>
    <x v="6"/>
    <x v="4343"/>
    <x v="26"/>
    <x v="1"/>
    <x v="1"/>
    <x v="1"/>
    <x v="4473"/>
    <x v="4459"/>
  </r>
  <r>
    <x v="4522"/>
    <x v="1441"/>
    <x v="801"/>
    <x v="801"/>
    <x v="1"/>
    <x v="9"/>
    <x v="2"/>
    <x v="5"/>
    <x v="4344"/>
    <x v="29"/>
    <x v="0"/>
    <x v="0"/>
    <x v="0"/>
    <x v="4474"/>
    <x v="4460"/>
  </r>
  <r>
    <x v="4523"/>
    <x v="1441"/>
    <x v="129"/>
    <x v="129"/>
    <x v="1"/>
    <x v="5"/>
    <x v="1"/>
    <x v="3"/>
    <x v="4345"/>
    <x v="3"/>
    <x v="2"/>
    <x v="0"/>
    <x v="28"/>
    <x v="4475"/>
    <x v="4461"/>
  </r>
  <r>
    <x v="4524"/>
    <x v="1442"/>
    <x v="665"/>
    <x v="665"/>
    <x v="1"/>
    <x v="2"/>
    <x v="1"/>
    <x v="0"/>
    <x v="4346"/>
    <x v="17"/>
    <x v="2"/>
    <x v="1"/>
    <x v="14"/>
    <x v="4476"/>
    <x v="4462"/>
  </r>
  <r>
    <x v="4525"/>
    <x v="1443"/>
    <x v="897"/>
    <x v="897"/>
    <x v="1"/>
    <x v="527"/>
    <x v="3"/>
    <x v="6"/>
    <x v="4347"/>
    <x v="8"/>
    <x v="0"/>
    <x v="1"/>
    <x v="10"/>
    <x v="4477"/>
    <x v="4463"/>
  </r>
  <r>
    <x v="4526"/>
    <x v="1443"/>
    <x v="681"/>
    <x v="681"/>
    <x v="0"/>
    <x v="415"/>
    <x v="2"/>
    <x v="6"/>
    <x v="4348"/>
    <x v="5"/>
    <x v="2"/>
    <x v="1"/>
    <x v="37"/>
    <x v="4478"/>
    <x v="4464"/>
  </r>
  <r>
    <x v="4527"/>
    <x v="1444"/>
    <x v="491"/>
    <x v="491"/>
    <x v="0"/>
    <x v="9"/>
    <x v="2"/>
    <x v="2"/>
    <x v="4349"/>
    <x v="3"/>
    <x v="2"/>
    <x v="1"/>
    <x v="16"/>
    <x v="4479"/>
    <x v="4465"/>
  </r>
  <r>
    <x v="4528"/>
    <x v="1444"/>
    <x v="640"/>
    <x v="640"/>
    <x v="0"/>
    <x v="9"/>
    <x v="1"/>
    <x v="0"/>
    <x v="4350"/>
    <x v="15"/>
    <x v="1"/>
    <x v="1"/>
    <x v="12"/>
    <x v="4480"/>
    <x v="4466"/>
  </r>
  <r>
    <x v="4529"/>
    <x v="1444"/>
    <x v="282"/>
    <x v="282"/>
    <x v="1"/>
    <x v="48"/>
    <x v="3"/>
    <x v="5"/>
    <x v="4351"/>
    <x v="15"/>
    <x v="1"/>
    <x v="2"/>
    <x v="36"/>
    <x v="4481"/>
    <x v="4467"/>
  </r>
  <r>
    <x v="4530"/>
    <x v="1445"/>
    <x v="479"/>
    <x v="479"/>
    <x v="1"/>
    <x v="0"/>
    <x v="1"/>
    <x v="0"/>
    <x v="4352"/>
    <x v="21"/>
    <x v="0"/>
    <x v="2"/>
    <x v="23"/>
    <x v="4482"/>
    <x v="4468"/>
  </r>
  <r>
    <x v="4531"/>
    <x v="1445"/>
    <x v="87"/>
    <x v="87"/>
    <x v="1"/>
    <x v="67"/>
    <x v="3"/>
    <x v="4"/>
    <x v="4353"/>
    <x v="17"/>
    <x v="1"/>
    <x v="2"/>
    <x v="19"/>
    <x v="4483"/>
    <x v="4469"/>
  </r>
  <r>
    <x v="4532"/>
    <x v="1446"/>
    <x v="29"/>
    <x v="29"/>
    <x v="1"/>
    <x v="21"/>
    <x v="2"/>
    <x v="6"/>
    <x v="4354"/>
    <x v="26"/>
    <x v="1"/>
    <x v="1"/>
    <x v="37"/>
    <x v="4484"/>
    <x v="4470"/>
  </r>
  <r>
    <x v="4533"/>
    <x v="1447"/>
    <x v="476"/>
    <x v="476"/>
    <x v="1"/>
    <x v="295"/>
    <x v="0"/>
    <x v="4"/>
    <x v="4355"/>
    <x v="32"/>
    <x v="2"/>
    <x v="2"/>
    <x v="17"/>
    <x v="4485"/>
    <x v="4471"/>
  </r>
  <r>
    <x v="4534"/>
    <x v="1447"/>
    <x v="791"/>
    <x v="791"/>
    <x v="1"/>
    <x v="476"/>
    <x v="2"/>
    <x v="3"/>
    <x v="4356"/>
    <x v="25"/>
    <x v="1"/>
    <x v="1"/>
    <x v="37"/>
    <x v="4486"/>
    <x v="4472"/>
  </r>
  <r>
    <x v="4535"/>
    <x v="1448"/>
    <x v="383"/>
    <x v="383"/>
    <x v="1"/>
    <x v="9"/>
    <x v="0"/>
    <x v="0"/>
    <x v="4357"/>
    <x v="11"/>
    <x v="1"/>
    <x v="2"/>
    <x v="26"/>
    <x v="4487"/>
    <x v="4473"/>
  </r>
  <r>
    <x v="4536"/>
    <x v="1448"/>
    <x v="559"/>
    <x v="559"/>
    <x v="0"/>
    <x v="341"/>
    <x v="1"/>
    <x v="3"/>
    <x v="4358"/>
    <x v="3"/>
    <x v="2"/>
    <x v="1"/>
    <x v="29"/>
    <x v="4488"/>
    <x v="4474"/>
  </r>
  <r>
    <x v="4537"/>
    <x v="1448"/>
    <x v="794"/>
    <x v="794"/>
    <x v="1"/>
    <x v="9"/>
    <x v="2"/>
    <x v="0"/>
    <x v="1966"/>
    <x v="34"/>
    <x v="1"/>
    <x v="2"/>
    <x v="22"/>
    <x v="4489"/>
    <x v="4475"/>
  </r>
  <r>
    <x v="4538"/>
    <x v="1449"/>
    <x v="708"/>
    <x v="708"/>
    <x v="1"/>
    <x v="432"/>
    <x v="2"/>
    <x v="5"/>
    <x v="4359"/>
    <x v="13"/>
    <x v="1"/>
    <x v="1"/>
    <x v="27"/>
    <x v="4490"/>
    <x v="4476"/>
  </r>
  <r>
    <x v="4539"/>
    <x v="1450"/>
    <x v="480"/>
    <x v="480"/>
    <x v="0"/>
    <x v="55"/>
    <x v="2"/>
    <x v="5"/>
    <x v="4360"/>
    <x v="8"/>
    <x v="2"/>
    <x v="2"/>
    <x v="21"/>
    <x v="4491"/>
    <x v="4477"/>
  </r>
  <r>
    <x v="4540"/>
    <x v="1450"/>
    <x v="672"/>
    <x v="672"/>
    <x v="0"/>
    <x v="410"/>
    <x v="0"/>
    <x v="2"/>
    <x v="4361"/>
    <x v="33"/>
    <x v="1"/>
    <x v="2"/>
    <x v="13"/>
    <x v="4492"/>
    <x v="4478"/>
  </r>
  <r>
    <x v="4541"/>
    <x v="1450"/>
    <x v="686"/>
    <x v="686"/>
    <x v="0"/>
    <x v="418"/>
    <x v="2"/>
    <x v="3"/>
    <x v="4362"/>
    <x v="1"/>
    <x v="1"/>
    <x v="2"/>
    <x v="13"/>
    <x v="4493"/>
    <x v="4479"/>
  </r>
  <r>
    <x v="4542"/>
    <x v="1450"/>
    <x v="533"/>
    <x v="533"/>
    <x v="0"/>
    <x v="9"/>
    <x v="3"/>
    <x v="6"/>
    <x v="4363"/>
    <x v="9"/>
    <x v="2"/>
    <x v="2"/>
    <x v="7"/>
    <x v="4494"/>
    <x v="4480"/>
  </r>
  <r>
    <x v="4543"/>
    <x v="1451"/>
    <x v="74"/>
    <x v="74"/>
    <x v="1"/>
    <x v="9"/>
    <x v="1"/>
    <x v="5"/>
    <x v="4364"/>
    <x v="4"/>
    <x v="1"/>
    <x v="2"/>
    <x v="35"/>
    <x v="4495"/>
    <x v="4481"/>
  </r>
  <r>
    <x v="4544"/>
    <x v="1451"/>
    <x v="643"/>
    <x v="643"/>
    <x v="1"/>
    <x v="393"/>
    <x v="2"/>
    <x v="3"/>
    <x v="4365"/>
    <x v="8"/>
    <x v="1"/>
    <x v="2"/>
    <x v="3"/>
    <x v="4496"/>
    <x v="4482"/>
  </r>
  <r>
    <x v="4545"/>
    <x v="1451"/>
    <x v="786"/>
    <x v="786"/>
    <x v="1"/>
    <x v="473"/>
    <x v="3"/>
    <x v="2"/>
    <x v="4366"/>
    <x v="28"/>
    <x v="2"/>
    <x v="2"/>
    <x v="11"/>
    <x v="4497"/>
    <x v="4483"/>
  </r>
  <r>
    <x v="4546"/>
    <x v="1451"/>
    <x v="166"/>
    <x v="166"/>
    <x v="0"/>
    <x v="9"/>
    <x v="2"/>
    <x v="3"/>
    <x v="4367"/>
    <x v="2"/>
    <x v="1"/>
    <x v="0"/>
    <x v="30"/>
    <x v="4498"/>
    <x v="4484"/>
  </r>
  <r>
    <x v="4547"/>
    <x v="1451"/>
    <x v="398"/>
    <x v="398"/>
    <x v="0"/>
    <x v="247"/>
    <x v="1"/>
    <x v="3"/>
    <x v="4368"/>
    <x v="19"/>
    <x v="1"/>
    <x v="2"/>
    <x v="40"/>
    <x v="4499"/>
    <x v="4485"/>
  </r>
  <r>
    <x v="4548"/>
    <x v="1451"/>
    <x v="410"/>
    <x v="410"/>
    <x v="1"/>
    <x v="0"/>
    <x v="2"/>
    <x v="1"/>
    <x v="4369"/>
    <x v="28"/>
    <x v="2"/>
    <x v="0"/>
    <x v="0"/>
    <x v="4500"/>
    <x v="4486"/>
  </r>
  <r>
    <x v="4549"/>
    <x v="1452"/>
    <x v="792"/>
    <x v="792"/>
    <x v="1"/>
    <x v="477"/>
    <x v="2"/>
    <x v="3"/>
    <x v="4370"/>
    <x v="19"/>
    <x v="2"/>
    <x v="1"/>
    <x v="20"/>
    <x v="4501"/>
    <x v="4487"/>
  </r>
  <r>
    <x v="4550"/>
    <x v="1452"/>
    <x v="378"/>
    <x v="378"/>
    <x v="1"/>
    <x v="9"/>
    <x v="3"/>
    <x v="0"/>
    <x v="4371"/>
    <x v="0"/>
    <x v="1"/>
    <x v="2"/>
    <x v="7"/>
    <x v="4502"/>
    <x v="4488"/>
  </r>
  <r>
    <x v="4551"/>
    <x v="1452"/>
    <x v="306"/>
    <x v="306"/>
    <x v="1"/>
    <x v="48"/>
    <x v="2"/>
    <x v="4"/>
    <x v="4372"/>
    <x v="25"/>
    <x v="1"/>
    <x v="1"/>
    <x v="32"/>
    <x v="4503"/>
    <x v="4489"/>
  </r>
  <r>
    <x v="4552"/>
    <x v="1452"/>
    <x v="509"/>
    <x v="509"/>
    <x v="1"/>
    <x v="9"/>
    <x v="2"/>
    <x v="0"/>
    <x v="4373"/>
    <x v="6"/>
    <x v="2"/>
    <x v="2"/>
    <x v="3"/>
    <x v="4504"/>
    <x v="4490"/>
  </r>
  <r>
    <x v="4553"/>
    <x v="1452"/>
    <x v="140"/>
    <x v="140"/>
    <x v="0"/>
    <x v="9"/>
    <x v="1"/>
    <x v="0"/>
    <x v="4374"/>
    <x v="21"/>
    <x v="0"/>
    <x v="2"/>
    <x v="34"/>
    <x v="4505"/>
    <x v="4491"/>
  </r>
  <r>
    <x v="4554"/>
    <x v="1453"/>
    <x v="734"/>
    <x v="734"/>
    <x v="0"/>
    <x v="442"/>
    <x v="3"/>
    <x v="5"/>
    <x v="4375"/>
    <x v="18"/>
    <x v="0"/>
    <x v="1"/>
    <x v="16"/>
    <x v="4506"/>
    <x v="4492"/>
  </r>
  <r>
    <x v="4555"/>
    <x v="1453"/>
    <x v="66"/>
    <x v="66"/>
    <x v="1"/>
    <x v="53"/>
    <x v="1"/>
    <x v="6"/>
    <x v="4376"/>
    <x v="6"/>
    <x v="0"/>
    <x v="1"/>
    <x v="10"/>
    <x v="4507"/>
    <x v="4493"/>
  </r>
  <r>
    <x v="4556"/>
    <x v="1453"/>
    <x v="587"/>
    <x v="587"/>
    <x v="0"/>
    <x v="0"/>
    <x v="1"/>
    <x v="3"/>
    <x v="4377"/>
    <x v="3"/>
    <x v="1"/>
    <x v="2"/>
    <x v="34"/>
    <x v="4508"/>
    <x v="4494"/>
  </r>
  <r>
    <x v="4557"/>
    <x v="1453"/>
    <x v="243"/>
    <x v="243"/>
    <x v="1"/>
    <x v="159"/>
    <x v="1"/>
    <x v="4"/>
    <x v="4378"/>
    <x v="17"/>
    <x v="2"/>
    <x v="1"/>
    <x v="29"/>
    <x v="4509"/>
    <x v="4495"/>
  </r>
  <r>
    <x v="4558"/>
    <x v="1453"/>
    <x v="988"/>
    <x v="988"/>
    <x v="1"/>
    <x v="5"/>
    <x v="2"/>
    <x v="6"/>
    <x v="4379"/>
    <x v="35"/>
    <x v="0"/>
    <x v="1"/>
    <x v="14"/>
    <x v="4510"/>
    <x v="4496"/>
  </r>
  <r>
    <x v="4559"/>
    <x v="1454"/>
    <x v="333"/>
    <x v="333"/>
    <x v="0"/>
    <x v="207"/>
    <x v="3"/>
    <x v="1"/>
    <x v="4380"/>
    <x v="21"/>
    <x v="1"/>
    <x v="1"/>
    <x v="2"/>
    <x v="4511"/>
    <x v="4497"/>
  </r>
  <r>
    <x v="4560"/>
    <x v="1454"/>
    <x v="492"/>
    <x v="492"/>
    <x v="0"/>
    <x v="302"/>
    <x v="1"/>
    <x v="1"/>
    <x v="4381"/>
    <x v="14"/>
    <x v="2"/>
    <x v="2"/>
    <x v="22"/>
    <x v="4512"/>
    <x v="4498"/>
  </r>
  <r>
    <x v="4561"/>
    <x v="1454"/>
    <x v="107"/>
    <x v="107"/>
    <x v="1"/>
    <x v="55"/>
    <x v="1"/>
    <x v="5"/>
    <x v="4382"/>
    <x v="5"/>
    <x v="1"/>
    <x v="1"/>
    <x v="37"/>
    <x v="4513"/>
    <x v="4499"/>
  </r>
  <r>
    <x v="4562"/>
    <x v="1455"/>
    <x v="139"/>
    <x v="139"/>
    <x v="0"/>
    <x v="5"/>
    <x v="3"/>
    <x v="6"/>
    <x v="4383"/>
    <x v="32"/>
    <x v="1"/>
    <x v="1"/>
    <x v="2"/>
    <x v="4514"/>
    <x v="4500"/>
  </r>
  <r>
    <x v="4563"/>
    <x v="1455"/>
    <x v="467"/>
    <x v="467"/>
    <x v="0"/>
    <x v="289"/>
    <x v="1"/>
    <x v="2"/>
    <x v="4384"/>
    <x v="24"/>
    <x v="2"/>
    <x v="2"/>
    <x v="8"/>
    <x v="4515"/>
    <x v="4501"/>
  </r>
  <r>
    <x v="4564"/>
    <x v="1455"/>
    <x v="789"/>
    <x v="789"/>
    <x v="0"/>
    <x v="48"/>
    <x v="0"/>
    <x v="5"/>
    <x v="4385"/>
    <x v="9"/>
    <x v="1"/>
    <x v="0"/>
    <x v="30"/>
    <x v="4516"/>
    <x v="4502"/>
  </r>
  <r>
    <x v="4565"/>
    <x v="1455"/>
    <x v="437"/>
    <x v="437"/>
    <x v="0"/>
    <x v="271"/>
    <x v="2"/>
    <x v="1"/>
    <x v="4386"/>
    <x v="24"/>
    <x v="1"/>
    <x v="1"/>
    <x v="16"/>
    <x v="4517"/>
    <x v="4503"/>
  </r>
  <r>
    <x v="4566"/>
    <x v="1456"/>
    <x v="414"/>
    <x v="414"/>
    <x v="0"/>
    <x v="256"/>
    <x v="3"/>
    <x v="5"/>
    <x v="4387"/>
    <x v="28"/>
    <x v="2"/>
    <x v="2"/>
    <x v="13"/>
    <x v="4518"/>
    <x v="4504"/>
  </r>
  <r>
    <x v="4567"/>
    <x v="1456"/>
    <x v="467"/>
    <x v="467"/>
    <x v="0"/>
    <x v="289"/>
    <x v="3"/>
    <x v="4"/>
    <x v="4388"/>
    <x v="0"/>
    <x v="2"/>
    <x v="2"/>
    <x v="4"/>
    <x v="4519"/>
    <x v="4505"/>
  </r>
  <r>
    <x v="4568"/>
    <x v="1456"/>
    <x v="364"/>
    <x v="364"/>
    <x v="0"/>
    <x v="227"/>
    <x v="3"/>
    <x v="1"/>
    <x v="4389"/>
    <x v="4"/>
    <x v="1"/>
    <x v="2"/>
    <x v="17"/>
    <x v="4520"/>
    <x v="4506"/>
  </r>
  <r>
    <x v="4569"/>
    <x v="1456"/>
    <x v="117"/>
    <x v="117"/>
    <x v="0"/>
    <x v="5"/>
    <x v="1"/>
    <x v="5"/>
    <x v="4390"/>
    <x v="6"/>
    <x v="1"/>
    <x v="1"/>
    <x v="20"/>
    <x v="4521"/>
    <x v="4507"/>
  </r>
  <r>
    <x v="4570"/>
    <x v="1457"/>
    <x v="244"/>
    <x v="244"/>
    <x v="0"/>
    <x v="5"/>
    <x v="1"/>
    <x v="0"/>
    <x v="4391"/>
    <x v="28"/>
    <x v="0"/>
    <x v="1"/>
    <x v="32"/>
    <x v="4522"/>
    <x v="4508"/>
  </r>
  <r>
    <x v="4571"/>
    <x v="1457"/>
    <x v="555"/>
    <x v="555"/>
    <x v="0"/>
    <x v="9"/>
    <x v="3"/>
    <x v="6"/>
    <x v="4392"/>
    <x v="32"/>
    <x v="2"/>
    <x v="2"/>
    <x v="4"/>
    <x v="4523"/>
    <x v="4509"/>
  </r>
  <r>
    <x v="4572"/>
    <x v="1458"/>
    <x v="279"/>
    <x v="279"/>
    <x v="1"/>
    <x v="2"/>
    <x v="2"/>
    <x v="1"/>
    <x v="4393"/>
    <x v="33"/>
    <x v="2"/>
    <x v="0"/>
    <x v="30"/>
    <x v="4524"/>
    <x v="4510"/>
  </r>
  <r>
    <x v="4573"/>
    <x v="1458"/>
    <x v="882"/>
    <x v="882"/>
    <x v="1"/>
    <x v="523"/>
    <x v="1"/>
    <x v="1"/>
    <x v="4394"/>
    <x v="22"/>
    <x v="1"/>
    <x v="2"/>
    <x v="11"/>
    <x v="4525"/>
    <x v="4511"/>
  </r>
  <r>
    <x v="4574"/>
    <x v="1458"/>
    <x v="94"/>
    <x v="94"/>
    <x v="0"/>
    <x v="70"/>
    <x v="2"/>
    <x v="4"/>
    <x v="4395"/>
    <x v="23"/>
    <x v="2"/>
    <x v="2"/>
    <x v="3"/>
    <x v="4526"/>
    <x v="4512"/>
  </r>
  <r>
    <x v="4575"/>
    <x v="1459"/>
    <x v="989"/>
    <x v="989"/>
    <x v="0"/>
    <x v="576"/>
    <x v="3"/>
    <x v="1"/>
    <x v="4396"/>
    <x v="4"/>
    <x v="2"/>
    <x v="2"/>
    <x v="3"/>
    <x v="4527"/>
    <x v="4513"/>
  </r>
  <r>
    <x v="4576"/>
    <x v="1459"/>
    <x v="54"/>
    <x v="54"/>
    <x v="1"/>
    <x v="43"/>
    <x v="3"/>
    <x v="2"/>
    <x v="4397"/>
    <x v="35"/>
    <x v="0"/>
    <x v="2"/>
    <x v="5"/>
    <x v="4528"/>
    <x v="4514"/>
  </r>
  <r>
    <x v="4577"/>
    <x v="1459"/>
    <x v="682"/>
    <x v="682"/>
    <x v="1"/>
    <x v="416"/>
    <x v="2"/>
    <x v="0"/>
    <x v="4398"/>
    <x v="0"/>
    <x v="1"/>
    <x v="2"/>
    <x v="22"/>
    <x v="4529"/>
    <x v="4515"/>
  </r>
  <r>
    <x v="4578"/>
    <x v="1459"/>
    <x v="320"/>
    <x v="320"/>
    <x v="1"/>
    <x v="201"/>
    <x v="3"/>
    <x v="3"/>
    <x v="3616"/>
    <x v="8"/>
    <x v="2"/>
    <x v="2"/>
    <x v="19"/>
    <x v="4530"/>
    <x v="4516"/>
  </r>
  <r>
    <x v="4579"/>
    <x v="1460"/>
    <x v="665"/>
    <x v="665"/>
    <x v="1"/>
    <x v="2"/>
    <x v="1"/>
    <x v="1"/>
    <x v="4399"/>
    <x v="12"/>
    <x v="1"/>
    <x v="1"/>
    <x v="1"/>
    <x v="4531"/>
    <x v="4517"/>
  </r>
  <r>
    <x v="4580"/>
    <x v="1461"/>
    <x v="719"/>
    <x v="719"/>
    <x v="0"/>
    <x v="0"/>
    <x v="3"/>
    <x v="2"/>
    <x v="4400"/>
    <x v="14"/>
    <x v="1"/>
    <x v="1"/>
    <x v="14"/>
    <x v="4532"/>
    <x v="4518"/>
  </r>
  <r>
    <x v="4581"/>
    <x v="1461"/>
    <x v="979"/>
    <x v="979"/>
    <x v="0"/>
    <x v="570"/>
    <x v="1"/>
    <x v="0"/>
    <x v="4401"/>
    <x v="24"/>
    <x v="1"/>
    <x v="1"/>
    <x v="16"/>
    <x v="4533"/>
    <x v="4519"/>
  </r>
  <r>
    <x v="4582"/>
    <x v="1461"/>
    <x v="186"/>
    <x v="186"/>
    <x v="1"/>
    <x v="121"/>
    <x v="2"/>
    <x v="0"/>
    <x v="4402"/>
    <x v="14"/>
    <x v="1"/>
    <x v="0"/>
    <x v="30"/>
    <x v="4534"/>
    <x v="4520"/>
  </r>
  <r>
    <x v="4583"/>
    <x v="1462"/>
    <x v="944"/>
    <x v="944"/>
    <x v="0"/>
    <x v="553"/>
    <x v="2"/>
    <x v="0"/>
    <x v="4403"/>
    <x v="21"/>
    <x v="2"/>
    <x v="2"/>
    <x v="17"/>
    <x v="4535"/>
    <x v="4521"/>
  </r>
  <r>
    <x v="4584"/>
    <x v="1462"/>
    <x v="332"/>
    <x v="332"/>
    <x v="1"/>
    <x v="0"/>
    <x v="1"/>
    <x v="2"/>
    <x v="4404"/>
    <x v="30"/>
    <x v="0"/>
    <x v="0"/>
    <x v="9"/>
    <x v="4536"/>
    <x v="4522"/>
  </r>
  <r>
    <x v="4585"/>
    <x v="1463"/>
    <x v="349"/>
    <x v="349"/>
    <x v="1"/>
    <x v="218"/>
    <x v="2"/>
    <x v="2"/>
    <x v="4405"/>
    <x v="30"/>
    <x v="1"/>
    <x v="2"/>
    <x v="17"/>
    <x v="887"/>
    <x v="4523"/>
  </r>
  <r>
    <x v="4586"/>
    <x v="1463"/>
    <x v="86"/>
    <x v="86"/>
    <x v="1"/>
    <x v="5"/>
    <x v="0"/>
    <x v="3"/>
    <x v="4406"/>
    <x v="28"/>
    <x v="2"/>
    <x v="2"/>
    <x v="7"/>
    <x v="4537"/>
    <x v="4524"/>
  </r>
  <r>
    <x v="4587"/>
    <x v="1464"/>
    <x v="944"/>
    <x v="944"/>
    <x v="0"/>
    <x v="553"/>
    <x v="0"/>
    <x v="1"/>
    <x v="4407"/>
    <x v="34"/>
    <x v="0"/>
    <x v="2"/>
    <x v="34"/>
    <x v="4538"/>
    <x v="4525"/>
  </r>
  <r>
    <x v="4588"/>
    <x v="1464"/>
    <x v="694"/>
    <x v="694"/>
    <x v="0"/>
    <x v="424"/>
    <x v="0"/>
    <x v="0"/>
    <x v="4408"/>
    <x v="11"/>
    <x v="2"/>
    <x v="1"/>
    <x v="6"/>
    <x v="4539"/>
    <x v="4526"/>
  </r>
  <r>
    <x v="4589"/>
    <x v="1464"/>
    <x v="466"/>
    <x v="466"/>
    <x v="1"/>
    <x v="288"/>
    <x v="1"/>
    <x v="3"/>
    <x v="4409"/>
    <x v="20"/>
    <x v="2"/>
    <x v="2"/>
    <x v="7"/>
    <x v="4540"/>
    <x v="4527"/>
  </r>
  <r>
    <x v="4590"/>
    <x v="1464"/>
    <x v="19"/>
    <x v="19"/>
    <x v="1"/>
    <x v="15"/>
    <x v="0"/>
    <x v="2"/>
    <x v="4410"/>
    <x v="23"/>
    <x v="1"/>
    <x v="2"/>
    <x v="8"/>
    <x v="4541"/>
    <x v="4528"/>
  </r>
  <r>
    <x v="4591"/>
    <x v="1464"/>
    <x v="358"/>
    <x v="358"/>
    <x v="0"/>
    <x v="224"/>
    <x v="1"/>
    <x v="0"/>
    <x v="4411"/>
    <x v="14"/>
    <x v="1"/>
    <x v="1"/>
    <x v="10"/>
    <x v="4542"/>
    <x v="4529"/>
  </r>
  <r>
    <x v="4592"/>
    <x v="1465"/>
    <x v="587"/>
    <x v="587"/>
    <x v="0"/>
    <x v="0"/>
    <x v="2"/>
    <x v="3"/>
    <x v="4412"/>
    <x v="23"/>
    <x v="2"/>
    <x v="2"/>
    <x v="3"/>
    <x v="4543"/>
    <x v="4530"/>
  </r>
  <r>
    <x v="4593"/>
    <x v="1465"/>
    <x v="851"/>
    <x v="851"/>
    <x v="0"/>
    <x v="9"/>
    <x v="2"/>
    <x v="2"/>
    <x v="4413"/>
    <x v="35"/>
    <x v="2"/>
    <x v="1"/>
    <x v="1"/>
    <x v="4544"/>
    <x v="4531"/>
  </r>
  <r>
    <x v="4594"/>
    <x v="1465"/>
    <x v="424"/>
    <x v="424"/>
    <x v="1"/>
    <x v="262"/>
    <x v="2"/>
    <x v="5"/>
    <x v="4414"/>
    <x v="11"/>
    <x v="0"/>
    <x v="2"/>
    <x v="15"/>
    <x v="4545"/>
    <x v="4532"/>
  </r>
  <r>
    <x v="4595"/>
    <x v="1466"/>
    <x v="518"/>
    <x v="518"/>
    <x v="0"/>
    <x v="317"/>
    <x v="0"/>
    <x v="5"/>
    <x v="4415"/>
    <x v="33"/>
    <x v="2"/>
    <x v="2"/>
    <x v="23"/>
    <x v="4546"/>
    <x v="4533"/>
  </r>
  <r>
    <x v="4596"/>
    <x v="1466"/>
    <x v="900"/>
    <x v="900"/>
    <x v="0"/>
    <x v="0"/>
    <x v="2"/>
    <x v="1"/>
    <x v="4416"/>
    <x v="32"/>
    <x v="1"/>
    <x v="1"/>
    <x v="2"/>
    <x v="4547"/>
    <x v="4534"/>
  </r>
  <r>
    <x v="4597"/>
    <x v="1466"/>
    <x v="385"/>
    <x v="385"/>
    <x v="0"/>
    <x v="239"/>
    <x v="2"/>
    <x v="6"/>
    <x v="4417"/>
    <x v="30"/>
    <x v="2"/>
    <x v="2"/>
    <x v="24"/>
    <x v="4548"/>
    <x v="4535"/>
  </r>
  <r>
    <x v="4598"/>
    <x v="1467"/>
    <x v="435"/>
    <x v="435"/>
    <x v="0"/>
    <x v="270"/>
    <x v="0"/>
    <x v="6"/>
    <x v="4418"/>
    <x v="3"/>
    <x v="2"/>
    <x v="0"/>
    <x v="30"/>
    <x v="4549"/>
    <x v="4536"/>
  </r>
  <r>
    <x v="4599"/>
    <x v="1467"/>
    <x v="245"/>
    <x v="245"/>
    <x v="1"/>
    <x v="9"/>
    <x v="2"/>
    <x v="3"/>
    <x v="1068"/>
    <x v="15"/>
    <x v="1"/>
    <x v="2"/>
    <x v="26"/>
    <x v="4550"/>
    <x v="4537"/>
  </r>
  <r>
    <x v="4600"/>
    <x v="1467"/>
    <x v="387"/>
    <x v="387"/>
    <x v="0"/>
    <x v="240"/>
    <x v="1"/>
    <x v="0"/>
    <x v="4419"/>
    <x v="33"/>
    <x v="1"/>
    <x v="1"/>
    <x v="12"/>
    <x v="4551"/>
    <x v="4538"/>
  </r>
  <r>
    <x v="4601"/>
    <x v="1468"/>
    <x v="782"/>
    <x v="782"/>
    <x v="1"/>
    <x v="470"/>
    <x v="3"/>
    <x v="0"/>
    <x v="4420"/>
    <x v="5"/>
    <x v="2"/>
    <x v="2"/>
    <x v="19"/>
    <x v="4552"/>
    <x v="4539"/>
  </r>
  <r>
    <x v="4602"/>
    <x v="1468"/>
    <x v="736"/>
    <x v="736"/>
    <x v="0"/>
    <x v="443"/>
    <x v="3"/>
    <x v="5"/>
    <x v="4421"/>
    <x v="23"/>
    <x v="2"/>
    <x v="2"/>
    <x v="8"/>
    <x v="4553"/>
    <x v="4540"/>
  </r>
  <r>
    <x v="4603"/>
    <x v="1468"/>
    <x v="241"/>
    <x v="241"/>
    <x v="1"/>
    <x v="158"/>
    <x v="2"/>
    <x v="2"/>
    <x v="4422"/>
    <x v="27"/>
    <x v="2"/>
    <x v="2"/>
    <x v="21"/>
    <x v="4554"/>
    <x v="4541"/>
  </r>
  <r>
    <x v="4604"/>
    <x v="1468"/>
    <x v="73"/>
    <x v="73"/>
    <x v="0"/>
    <x v="58"/>
    <x v="3"/>
    <x v="2"/>
    <x v="4423"/>
    <x v="18"/>
    <x v="1"/>
    <x v="1"/>
    <x v="12"/>
    <x v="4555"/>
    <x v="4542"/>
  </r>
  <r>
    <x v="4605"/>
    <x v="1469"/>
    <x v="106"/>
    <x v="106"/>
    <x v="1"/>
    <x v="76"/>
    <x v="3"/>
    <x v="3"/>
    <x v="4424"/>
    <x v="25"/>
    <x v="2"/>
    <x v="2"/>
    <x v="5"/>
    <x v="4556"/>
    <x v="4543"/>
  </r>
  <r>
    <x v="4606"/>
    <x v="1469"/>
    <x v="795"/>
    <x v="795"/>
    <x v="0"/>
    <x v="478"/>
    <x v="0"/>
    <x v="3"/>
    <x v="4425"/>
    <x v="12"/>
    <x v="2"/>
    <x v="1"/>
    <x v="33"/>
    <x v="4557"/>
    <x v="4544"/>
  </r>
  <r>
    <x v="4607"/>
    <x v="1469"/>
    <x v="189"/>
    <x v="189"/>
    <x v="1"/>
    <x v="124"/>
    <x v="2"/>
    <x v="4"/>
    <x v="4426"/>
    <x v="11"/>
    <x v="2"/>
    <x v="1"/>
    <x v="20"/>
    <x v="4558"/>
    <x v="4545"/>
  </r>
  <r>
    <x v="4608"/>
    <x v="1470"/>
    <x v="248"/>
    <x v="248"/>
    <x v="0"/>
    <x v="160"/>
    <x v="1"/>
    <x v="4"/>
    <x v="4427"/>
    <x v="15"/>
    <x v="0"/>
    <x v="1"/>
    <x v="29"/>
    <x v="4559"/>
    <x v="4546"/>
  </r>
  <r>
    <x v="4609"/>
    <x v="1470"/>
    <x v="907"/>
    <x v="907"/>
    <x v="1"/>
    <x v="534"/>
    <x v="3"/>
    <x v="3"/>
    <x v="3589"/>
    <x v="8"/>
    <x v="2"/>
    <x v="0"/>
    <x v="9"/>
    <x v="4560"/>
    <x v="4547"/>
  </r>
  <r>
    <x v="4610"/>
    <x v="1471"/>
    <x v="471"/>
    <x v="471"/>
    <x v="0"/>
    <x v="292"/>
    <x v="0"/>
    <x v="2"/>
    <x v="1504"/>
    <x v="29"/>
    <x v="0"/>
    <x v="0"/>
    <x v="9"/>
    <x v="4561"/>
    <x v="1523"/>
  </r>
  <r>
    <x v="4611"/>
    <x v="1471"/>
    <x v="341"/>
    <x v="341"/>
    <x v="0"/>
    <x v="9"/>
    <x v="0"/>
    <x v="2"/>
    <x v="4428"/>
    <x v="4"/>
    <x v="1"/>
    <x v="2"/>
    <x v="19"/>
    <x v="4562"/>
    <x v="4548"/>
  </r>
  <r>
    <x v="4612"/>
    <x v="1471"/>
    <x v="645"/>
    <x v="645"/>
    <x v="0"/>
    <x v="394"/>
    <x v="2"/>
    <x v="4"/>
    <x v="4429"/>
    <x v="32"/>
    <x v="2"/>
    <x v="1"/>
    <x v="25"/>
    <x v="4563"/>
    <x v="4549"/>
  </r>
  <r>
    <x v="4613"/>
    <x v="1471"/>
    <x v="56"/>
    <x v="56"/>
    <x v="0"/>
    <x v="44"/>
    <x v="2"/>
    <x v="4"/>
    <x v="4430"/>
    <x v="12"/>
    <x v="2"/>
    <x v="2"/>
    <x v="19"/>
    <x v="4564"/>
    <x v="4550"/>
  </r>
  <r>
    <x v="4614"/>
    <x v="1472"/>
    <x v="672"/>
    <x v="672"/>
    <x v="0"/>
    <x v="410"/>
    <x v="2"/>
    <x v="5"/>
    <x v="4431"/>
    <x v="25"/>
    <x v="0"/>
    <x v="2"/>
    <x v="23"/>
    <x v="4565"/>
    <x v="4551"/>
  </r>
  <r>
    <x v="4615"/>
    <x v="1472"/>
    <x v="706"/>
    <x v="706"/>
    <x v="1"/>
    <x v="431"/>
    <x v="1"/>
    <x v="4"/>
    <x v="4432"/>
    <x v="29"/>
    <x v="1"/>
    <x v="2"/>
    <x v="13"/>
    <x v="4566"/>
    <x v="4552"/>
  </r>
  <r>
    <x v="4616"/>
    <x v="1472"/>
    <x v="71"/>
    <x v="71"/>
    <x v="1"/>
    <x v="57"/>
    <x v="2"/>
    <x v="4"/>
    <x v="4433"/>
    <x v="35"/>
    <x v="2"/>
    <x v="2"/>
    <x v="36"/>
    <x v="4567"/>
    <x v="4553"/>
  </r>
  <r>
    <x v="4617"/>
    <x v="1472"/>
    <x v="789"/>
    <x v="789"/>
    <x v="0"/>
    <x v="48"/>
    <x v="2"/>
    <x v="4"/>
    <x v="4434"/>
    <x v="25"/>
    <x v="1"/>
    <x v="2"/>
    <x v="8"/>
    <x v="4568"/>
    <x v="4554"/>
  </r>
  <r>
    <x v="4618"/>
    <x v="1472"/>
    <x v="640"/>
    <x v="640"/>
    <x v="0"/>
    <x v="9"/>
    <x v="3"/>
    <x v="5"/>
    <x v="4435"/>
    <x v="12"/>
    <x v="2"/>
    <x v="1"/>
    <x v="2"/>
    <x v="4569"/>
    <x v="4555"/>
  </r>
  <r>
    <x v="4619"/>
    <x v="1473"/>
    <x v="860"/>
    <x v="860"/>
    <x v="0"/>
    <x v="511"/>
    <x v="1"/>
    <x v="5"/>
    <x v="4436"/>
    <x v="5"/>
    <x v="0"/>
    <x v="1"/>
    <x v="27"/>
    <x v="4570"/>
    <x v="4556"/>
  </r>
  <r>
    <x v="4620"/>
    <x v="1473"/>
    <x v="503"/>
    <x v="503"/>
    <x v="1"/>
    <x v="308"/>
    <x v="2"/>
    <x v="6"/>
    <x v="4437"/>
    <x v="0"/>
    <x v="1"/>
    <x v="2"/>
    <x v="4"/>
    <x v="4571"/>
    <x v="4557"/>
  </r>
  <r>
    <x v="4621"/>
    <x v="1473"/>
    <x v="88"/>
    <x v="88"/>
    <x v="0"/>
    <x v="55"/>
    <x v="2"/>
    <x v="5"/>
    <x v="4438"/>
    <x v="0"/>
    <x v="1"/>
    <x v="0"/>
    <x v="28"/>
    <x v="4572"/>
    <x v="4558"/>
  </r>
  <r>
    <x v="4622"/>
    <x v="1473"/>
    <x v="668"/>
    <x v="668"/>
    <x v="1"/>
    <x v="48"/>
    <x v="2"/>
    <x v="5"/>
    <x v="4439"/>
    <x v="3"/>
    <x v="1"/>
    <x v="2"/>
    <x v="36"/>
    <x v="4573"/>
    <x v="4559"/>
  </r>
  <r>
    <x v="4623"/>
    <x v="1474"/>
    <x v="350"/>
    <x v="350"/>
    <x v="1"/>
    <x v="0"/>
    <x v="1"/>
    <x v="4"/>
    <x v="4440"/>
    <x v="0"/>
    <x v="2"/>
    <x v="1"/>
    <x v="18"/>
    <x v="4574"/>
    <x v="4560"/>
  </r>
  <r>
    <x v="4624"/>
    <x v="1475"/>
    <x v="263"/>
    <x v="263"/>
    <x v="1"/>
    <x v="169"/>
    <x v="1"/>
    <x v="4"/>
    <x v="4441"/>
    <x v="24"/>
    <x v="2"/>
    <x v="1"/>
    <x v="14"/>
    <x v="4575"/>
    <x v="4561"/>
  </r>
  <r>
    <x v="4625"/>
    <x v="1475"/>
    <x v="37"/>
    <x v="37"/>
    <x v="1"/>
    <x v="27"/>
    <x v="0"/>
    <x v="1"/>
    <x v="4442"/>
    <x v="9"/>
    <x v="2"/>
    <x v="1"/>
    <x v="31"/>
    <x v="3165"/>
    <x v="4562"/>
  </r>
  <r>
    <x v="4626"/>
    <x v="1475"/>
    <x v="918"/>
    <x v="918"/>
    <x v="0"/>
    <x v="538"/>
    <x v="2"/>
    <x v="0"/>
    <x v="4443"/>
    <x v="5"/>
    <x v="1"/>
    <x v="1"/>
    <x v="25"/>
    <x v="4576"/>
    <x v="4563"/>
  </r>
  <r>
    <x v="4627"/>
    <x v="1476"/>
    <x v="47"/>
    <x v="47"/>
    <x v="1"/>
    <x v="37"/>
    <x v="1"/>
    <x v="0"/>
    <x v="4444"/>
    <x v="30"/>
    <x v="1"/>
    <x v="2"/>
    <x v="13"/>
    <x v="4577"/>
    <x v="4564"/>
  </r>
  <r>
    <x v="4628"/>
    <x v="1477"/>
    <x v="386"/>
    <x v="386"/>
    <x v="0"/>
    <x v="9"/>
    <x v="2"/>
    <x v="5"/>
    <x v="4445"/>
    <x v="31"/>
    <x v="1"/>
    <x v="2"/>
    <x v="4"/>
    <x v="4578"/>
    <x v="4565"/>
  </r>
  <r>
    <x v="4629"/>
    <x v="1477"/>
    <x v="433"/>
    <x v="433"/>
    <x v="1"/>
    <x v="268"/>
    <x v="1"/>
    <x v="2"/>
    <x v="4446"/>
    <x v="0"/>
    <x v="1"/>
    <x v="2"/>
    <x v="17"/>
    <x v="4579"/>
    <x v="4566"/>
  </r>
  <r>
    <x v="4630"/>
    <x v="1478"/>
    <x v="933"/>
    <x v="933"/>
    <x v="0"/>
    <x v="9"/>
    <x v="1"/>
    <x v="4"/>
    <x v="4447"/>
    <x v="30"/>
    <x v="1"/>
    <x v="2"/>
    <x v="26"/>
    <x v="4580"/>
    <x v="4567"/>
  </r>
  <r>
    <x v="4631"/>
    <x v="1478"/>
    <x v="981"/>
    <x v="981"/>
    <x v="0"/>
    <x v="0"/>
    <x v="1"/>
    <x v="1"/>
    <x v="4448"/>
    <x v="35"/>
    <x v="1"/>
    <x v="1"/>
    <x v="2"/>
    <x v="4581"/>
    <x v="4568"/>
  </r>
  <r>
    <x v="4632"/>
    <x v="1478"/>
    <x v="23"/>
    <x v="23"/>
    <x v="0"/>
    <x v="17"/>
    <x v="1"/>
    <x v="1"/>
    <x v="4449"/>
    <x v="13"/>
    <x v="0"/>
    <x v="2"/>
    <x v="40"/>
    <x v="4582"/>
    <x v="4569"/>
  </r>
  <r>
    <x v="4633"/>
    <x v="1479"/>
    <x v="393"/>
    <x v="393"/>
    <x v="0"/>
    <x v="244"/>
    <x v="0"/>
    <x v="5"/>
    <x v="4450"/>
    <x v="0"/>
    <x v="1"/>
    <x v="2"/>
    <x v="24"/>
    <x v="4583"/>
    <x v="4570"/>
  </r>
  <r>
    <x v="4634"/>
    <x v="1479"/>
    <x v="153"/>
    <x v="153"/>
    <x v="1"/>
    <x v="55"/>
    <x v="3"/>
    <x v="0"/>
    <x v="4451"/>
    <x v="5"/>
    <x v="1"/>
    <x v="1"/>
    <x v="16"/>
    <x v="4584"/>
    <x v="4571"/>
  </r>
  <r>
    <x v="4635"/>
    <x v="1480"/>
    <x v="675"/>
    <x v="675"/>
    <x v="0"/>
    <x v="5"/>
    <x v="2"/>
    <x v="3"/>
    <x v="4452"/>
    <x v="4"/>
    <x v="1"/>
    <x v="2"/>
    <x v="5"/>
    <x v="4585"/>
    <x v="4572"/>
  </r>
  <r>
    <x v="4636"/>
    <x v="1480"/>
    <x v="242"/>
    <x v="242"/>
    <x v="1"/>
    <x v="9"/>
    <x v="2"/>
    <x v="5"/>
    <x v="4453"/>
    <x v="7"/>
    <x v="0"/>
    <x v="2"/>
    <x v="19"/>
    <x v="4586"/>
    <x v="4573"/>
  </r>
  <r>
    <x v="4637"/>
    <x v="1481"/>
    <x v="716"/>
    <x v="716"/>
    <x v="1"/>
    <x v="9"/>
    <x v="0"/>
    <x v="0"/>
    <x v="4454"/>
    <x v="32"/>
    <x v="1"/>
    <x v="1"/>
    <x v="16"/>
    <x v="4587"/>
    <x v="4574"/>
  </r>
  <r>
    <x v="4638"/>
    <x v="1481"/>
    <x v="383"/>
    <x v="383"/>
    <x v="1"/>
    <x v="9"/>
    <x v="3"/>
    <x v="2"/>
    <x v="4455"/>
    <x v="2"/>
    <x v="0"/>
    <x v="1"/>
    <x v="1"/>
    <x v="4588"/>
    <x v="4575"/>
  </r>
  <r>
    <x v="4639"/>
    <x v="1481"/>
    <x v="486"/>
    <x v="486"/>
    <x v="1"/>
    <x v="299"/>
    <x v="2"/>
    <x v="4"/>
    <x v="4456"/>
    <x v="25"/>
    <x v="1"/>
    <x v="2"/>
    <x v="23"/>
    <x v="4589"/>
    <x v="4576"/>
  </r>
  <r>
    <x v="4640"/>
    <x v="1481"/>
    <x v="957"/>
    <x v="957"/>
    <x v="1"/>
    <x v="9"/>
    <x v="2"/>
    <x v="6"/>
    <x v="4457"/>
    <x v="28"/>
    <x v="2"/>
    <x v="1"/>
    <x v="25"/>
    <x v="4590"/>
    <x v="4577"/>
  </r>
  <r>
    <x v="4641"/>
    <x v="1481"/>
    <x v="926"/>
    <x v="926"/>
    <x v="1"/>
    <x v="48"/>
    <x v="1"/>
    <x v="4"/>
    <x v="4458"/>
    <x v="2"/>
    <x v="1"/>
    <x v="0"/>
    <x v="28"/>
    <x v="4591"/>
    <x v="4578"/>
  </r>
  <r>
    <x v="4642"/>
    <x v="1482"/>
    <x v="346"/>
    <x v="346"/>
    <x v="1"/>
    <x v="216"/>
    <x v="3"/>
    <x v="4"/>
    <x v="4459"/>
    <x v="11"/>
    <x v="0"/>
    <x v="2"/>
    <x v="8"/>
    <x v="4592"/>
    <x v="4579"/>
  </r>
  <r>
    <x v="4643"/>
    <x v="1482"/>
    <x v="514"/>
    <x v="514"/>
    <x v="0"/>
    <x v="314"/>
    <x v="1"/>
    <x v="0"/>
    <x v="4460"/>
    <x v="31"/>
    <x v="2"/>
    <x v="1"/>
    <x v="1"/>
    <x v="4593"/>
    <x v="4580"/>
  </r>
  <r>
    <x v="4644"/>
    <x v="1482"/>
    <x v="509"/>
    <x v="509"/>
    <x v="1"/>
    <x v="9"/>
    <x v="2"/>
    <x v="0"/>
    <x v="4461"/>
    <x v="27"/>
    <x v="1"/>
    <x v="2"/>
    <x v="35"/>
    <x v="4594"/>
    <x v="4581"/>
  </r>
  <r>
    <x v="4645"/>
    <x v="1483"/>
    <x v="323"/>
    <x v="323"/>
    <x v="0"/>
    <x v="55"/>
    <x v="3"/>
    <x v="3"/>
    <x v="4462"/>
    <x v="28"/>
    <x v="0"/>
    <x v="2"/>
    <x v="36"/>
    <x v="4595"/>
    <x v="4582"/>
  </r>
  <r>
    <x v="4646"/>
    <x v="1483"/>
    <x v="126"/>
    <x v="126"/>
    <x v="0"/>
    <x v="89"/>
    <x v="3"/>
    <x v="1"/>
    <x v="4463"/>
    <x v="8"/>
    <x v="2"/>
    <x v="2"/>
    <x v="7"/>
    <x v="4596"/>
    <x v="4583"/>
  </r>
  <r>
    <x v="4647"/>
    <x v="1483"/>
    <x v="560"/>
    <x v="560"/>
    <x v="0"/>
    <x v="342"/>
    <x v="2"/>
    <x v="3"/>
    <x v="4464"/>
    <x v="23"/>
    <x v="1"/>
    <x v="1"/>
    <x v="32"/>
    <x v="4597"/>
    <x v="4584"/>
  </r>
  <r>
    <x v="4648"/>
    <x v="1483"/>
    <x v="143"/>
    <x v="143"/>
    <x v="1"/>
    <x v="9"/>
    <x v="1"/>
    <x v="0"/>
    <x v="4465"/>
    <x v="21"/>
    <x v="1"/>
    <x v="1"/>
    <x v="18"/>
    <x v="4598"/>
    <x v="572"/>
  </r>
  <r>
    <x v="4649"/>
    <x v="1484"/>
    <x v="515"/>
    <x v="515"/>
    <x v="0"/>
    <x v="2"/>
    <x v="1"/>
    <x v="3"/>
    <x v="4466"/>
    <x v="20"/>
    <x v="1"/>
    <x v="1"/>
    <x v="6"/>
    <x v="4599"/>
    <x v="4585"/>
  </r>
  <r>
    <x v="4650"/>
    <x v="1484"/>
    <x v="814"/>
    <x v="814"/>
    <x v="0"/>
    <x v="491"/>
    <x v="2"/>
    <x v="6"/>
    <x v="4467"/>
    <x v="33"/>
    <x v="1"/>
    <x v="1"/>
    <x v="2"/>
    <x v="4600"/>
    <x v="4586"/>
  </r>
  <r>
    <x v="4651"/>
    <x v="1485"/>
    <x v="565"/>
    <x v="565"/>
    <x v="1"/>
    <x v="347"/>
    <x v="3"/>
    <x v="4"/>
    <x v="4468"/>
    <x v="12"/>
    <x v="1"/>
    <x v="2"/>
    <x v="36"/>
    <x v="4601"/>
    <x v="4587"/>
  </r>
  <r>
    <x v="4652"/>
    <x v="1485"/>
    <x v="299"/>
    <x v="299"/>
    <x v="1"/>
    <x v="9"/>
    <x v="0"/>
    <x v="3"/>
    <x v="4469"/>
    <x v="32"/>
    <x v="2"/>
    <x v="2"/>
    <x v="19"/>
    <x v="4602"/>
    <x v="4588"/>
  </r>
  <r>
    <x v="4653"/>
    <x v="1486"/>
    <x v="617"/>
    <x v="617"/>
    <x v="1"/>
    <x v="379"/>
    <x v="2"/>
    <x v="0"/>
    <x v="4470"/>
    <x v="28"/>
    <x v="0"/>
    <x v="2"/>
    <x v="13"/>
    <x v="4603"/>
    <x v="4589"/>
  </r>
  <r>
    <x v="4654"/>
    <x v="1486"/>
    <x v="816"/>
    <x v="816"/>
    <x v="1"/>
    <x v="493"/>
    <x v="0"/>
    <x v="2"/>
    <x v="4471"/>
    <x v="13"/>
    <x v="0"/>
    <x v="0"/>
    <x v="30"/>
    <x v="4604"/>
    <x v="4590"/>
  </r>
  <r>
    <x v="4655"/>
    <x v="1487"/>
    <x v="556"/>
    <x v="556"/>
    <x v="1"/>
    <x v="338"/>
    <x v="3"/>
    <x v="5"/>
    <x v="4472"/>
    <x v="4"/>
    <x v="0"/>
    <x v="0"/>
    <x v="9"/>
    <x v="4605"/>
    <x v="4591"/>
  </r>
  <r>
    <x v="4656"/>
    <x v="1487"/>
    <x v="523"/>
    <x v="523"/>
    <x v="1"/>
    <x v="320"/>
    <x v="2"/>
    <x v="2"/>
    <x v="4473"/>
    <x v="14"/>
    <x v="2"/>
    <x v="1"/>
    <x v="14"/>
    <x v="4606"/>
    <x v="4592"/>
  </r>
  <r>
    <x v="4657"/>
    <x v="1487"/>
    <x v="589"/>
    <x v="589"/>
    <x v="0"/>
    <x v="360"/>
    <x v="1"/>
    <x v="6"/>
    <x v="4474"/>
    <x v="17"/>
    <x v="2"/>
    <x v="1"/>
    <x v="1"/>
    <x v="4607"/>
    <x v="4593"/>
  </r>
  <r>
    <x v="4658"/>
    <x v="1488"/>
    <x v="788"/>
    <x v="788"/>
    <x v="0"/>
    <x v="474"/>
    <x v="2"/>
    <x v="1"/>
    <x v="3223"/>
    <x v="14"/>
    <x v="0"/>
    <x v="2"/>
    <x v="38"/>
    <x v="4608"/>
    <x v="4594"/>
  </r>
  <r>
    <x v="4659"/>
    <x v="1489"/>
    <x v="386"/>
    <x v="386"/>
    <x v="0"/>
    <x v="9"/>
    <x v="0"/>
    <x v="5"/>
    <x v="4475"/>
    <x v="9"/>
    <x v="0"/>
    <x v="2"/>
    <x v="11"/>
    <x v="4609"/>
    <x v="4595"/>
  </r>
  <r>
    <x v="4660"/>
    <x v="1489"/>
    <x v="187"/>
    <x v="187"/>
    <x v="0"/>
    <x v="122"/>
    <x v="2"/>
    <x v="4"/>
    <x v="2148"/>
    <x v="12"/>
    <x v="0"/>
    <x v="1"/>
    <x v="29"/>
    <x v="4610"/>
    <x v="4596"/>
  </r>
  <r>
    <x v="4661"/>
    <x v="1489"/>
    <x v="666"/>
    <x v="666"/>
    <x v="0"/>
    <x v="5"/>
    <x v="0"/>
    <x v="0"/>
    <x v="4476"/>
    <x v="11"/>
    <x v="1"/>
    <x v="0"/>
    <x v="0"/>
    <x v="4611"/>
    <x v="4597"/>
  </r>
  <r>
    <x v="4662"/>
    <x v="1489"/>
    <x v="242"/>
    <x v="242"/>
    <x v="1"/>
    <x v="9"/>
    <x v="1"/>
    <x v="6"/>
    <x v="4477"/>
    <x v="26"/>
    <x v="1"/>
    <x v="2"/>
    <x v="21"/>
    <x v="4612"/>
    <x v="4598"/>
  </r>
  <r>
    <x v="4663"/>
    <x v="1490"/>
    <x v="278"/>
    <x v="278"/>
    <x v="0"/>
    <x v="178"/>
    <x v="0"/>
    <x v="6"/>
    <x v="4478"/>
    <x v="14"/>
    <x v="0"/>
    <x v="2"/>
    <x v="38"/>
    <x v="4613"/>
    <x v="4599"/>
  </r>
  <r>
    <x v="4664"/>
    <x v="1490"/>
    <x v="38"/>
    <x v="38"/>
    <x v="0"/>
    <x v="28"/>
    <x v="3"/>
    <x v="0"/>
    <x v="4479"/>
    <x v="30"/>
    <x v="1"/>
    <x v="2"/>
    <x v="23"/>
    <x v="4614"/>
    <x v="4600"/>
  </r>
  <r>
    <x v="4665"/>
    <x v="1491"/>
    <x v="780"/>
    <x v="780"/>
    <x v="0"/>
    <x v="58"/>
    <x v="2"/>
    <x v="4"/>
    <x v="4480"/>
    <x v="15"/>
    <x v="1"/>
    <x v="1"/>
    <x v="25"/>
    <x v="4615"/>
    <x v="4601"/>
  </r>
  <r>
    <x v="4666"/>
    <x v="1492"/>
    <x v="935"/>
    <x v="935"/>
    <x v="0"/>
    <x v="546"/>
    <x v="2"/>
    <x v="2"/>
    <x v="4481"/>
    <x v="32"/>
    <x v="1"/>
    <x v="1"/>
    <x v="14"/>
    <x v="4616"/>
    <x v="4602"/>
  </r>
  <r>
    <x v="4667"/>
    <x v="1493"/>
    <x v="768"/>
    <x v="768"/>
    <x v="0"/>
    <x v="0"/>
    <x v="3"/>
    <x v="0"/>
    <x v="4482"/>
    <x v="12"/>
    <x v="2"/>
    <x v="2"/>
    <x v="24"/>
    <x v="4617"/>
    <x v="4603"/>
  </r>
  <r>
    <x v="4668"/>
    <x v="1494"/>
    <x v="815"/>
    <x v="815"/>
    <x v="1"/>
    <x v="492"/>
    <x v="2"/>
    <x v="4"/>
    <x v="4483"/>
    <x v="8"/>
    <x v="1"/>
    <x v="1"/>
    <x v="33"/>
    <x v="4618"/>
    <x v="4604"/>
  </r>
  <r>
    <x v="4669"/>
    <x v="1495"/>
    <x v="415"/>
    <x v="415"/>
    <x v="1"/>
    <x v="257"/>
    <x v="0"/>
    <x v="6"/>
    <x v="4484"/>
    <x v="15"/>
    <x v="0"/>
    <x v="2"/>
    <x v="13"/>
    <x v="4619"/>
    <x v="4605"/>
  </r>
  <r>
    <x v="4670"/>
    <x v="1496"/>
    <x v="567"/>
    <x v="567"/>
    <x v="1"/>
    <x v="348"/>
    <x v="2"/>
    <x v="3"/>
    <x v="4485"/>
    <x v="11"/>
    <x v="2"/>
    <x v="2"/>
    <x v="23"/>
    <x v="4620"/>
    <x v="4606"/>
  </r>
  <r>
    <x v="4671"/>
    <x v="1497"/>
    <x v="783"/>
    <x v="783"/>
    <x v="1"/>
    <x v="34"/>
    <x v="2"/>
    <x v="2"/>
    <x v="4486"/>
    <x v="33"/>
    <x v="2"/>
    <x v="1"/>
    <x v="12"/>
    <x v="4621"/>
    <x v="4607"/>
  </r>
  <r>
    <x v="4672"/>
    <x v="1498"/>
    <x v="383"/>
    <x v="383"/>
    <x v="1"/>
    <x v="9"/>
    <x v="0"/>
    <x v="2"/>
    <x v="4487"/>
    <x v="29"/>
    <x v="1"/>
    <x v="2"/>
    <x v="8"/>
    <x v="4622"/>
    <x v="4608"/>
  </r>
  <r>
    <x v="4673"/>
    <x v="1499"/>
    <x v="214"/>
    <x v="214"/>
    <x v="0"/>
    <x v="141"/>
    <x v="3"/>
    <x v="5"/>
    <x v="4488"/>
    <x v="14"/>
    <x v="2"/>
    <x v="2"/>
    <x v="23"/>
    <x v="4623"/>
    <x v="4609"/>
  </r>
  <r>
    <x v="4674"/>
    <x v="1500"/>
    <x v="73"/>
    <x v="73"/>
    <x v="0"/>
    <x v="58"/>
    <x v="3"/>
    <x v="1"/>
    <x v="4489"/>
    <x v="23"/>
    <x v="2"/>
    <x v="2"/>
    <x v="21"/>
    <x v="4624"/>
    <x v="4610"/>
  </r>
  <r>
    <x v="4675"/>
    <x v="1501"/>
    <x v="427"/>
    <x v="427"/>
    <x v="1"/>
    <x v="9"/>
    <x v="2"/>
    <x v="5"/>
    <x v="4490"/>
    <x v="2"/>
    <x v="0"/>
    <x v="0"/>
    <x v="0"/>
    <x v="4625"/>
    <x v="4611"/>
  </r>
  <r>
    <x v="4676"/>
    <x v="1502"/>
    <x v="627"/>
    <x v="627"/>
    <x v="1"/>
    <x v="383"/>
    <x v="3"/>
    <x v="0"/>
    <x v="4491"/>
    <x v="26"/>
    <x v="1"/>
    <x v="0"/>
    <x v="28"/>
    <x v="4626"/>
    <x v="4612"/>
  </r>
  <r>
    <x v="4677"/>
    <x v="1503"/>
    <x v="809"/>
    <x v="809"/>
    <x v="0"/>
    <x v="5"/>
    <x v="1"/>
    <x v="2"/>
    <x v="4492"/>
    <x v="23"/>
    <x v="0"/>
    <x v="1"/>
    <x v="32"/>
    <x v="4627"/>
    <x v="4613"/>
  </r>
  <r>
    <x v="4678"/>
    <x v="1504"/>
    <x v="575"/>
    <x v="575"/>
    <x v="0"/>
    <x v="352"/>
    <x v="1"/>
    <x v="2"/>
    <x v="4493"/>
    <x v="33"/>
    <x v="0"/>
    <x v="1"/>
    <x v="25"/>
    <x v="4628"/>
    <x v="4614"/>
  </r>
  <r>
    <x v="4679"/>
    <x v="1505"/>
    <x v="421"/>
    <x v="421"/>
    <x v="1"/>
    <x v="260"/>
    <x v="3"/>
    <x v="1"/>
    <x v="4494"/>
    <x v="5"/>
    <x v="2"/>
    <x v="1"/>
    <x v="32"/>
    <x v="4629"/>
    <x v="4615"/>
  </r>
  <r>
    <x v="4680"/>
    <x v="1506"/>
    <x v="502"/>
    <x v="502"/>
    <x v="0"/>
    <x v="307"/>
    <x v="1"/>
    <x v="0"/>
    <x v="4495"/>
    <x v="24"/>
    <x v="2"/>
    <x v="1"/>
    <x v="20"/>
    <x v="4630"/>
    <x v="4616"/>
  </r>
  <r>
    <x v="4681"/>
    <x v="1507"/>
    <x v="914"/>
    <x v="914"/>
    <x v="0"/>
    <x v="359"/>
    <x v="1"/>
    <x v="4"/>
    <x v="4496"/>
    <x v="20"/>
    <x v="2"/>
    <x v="2"/>
    <x v="34"/>
    <x v="4631"/>
    <x v="4617"/>
  </r>
  <r>
    <x v="4682"/>
    <x v="1508"/>
    <x v="943"/>
    <x v="943"/>
    <x v="0"/>
    <x v="9"/>
    <x v="2"/>
    <x v="1"/>
    <x v="4497"/>
    <x v="25"/>
    <x v="1"/>
    <x v="1"/>
    <x v="16"/>
    <x v="4632"/>
    <x v="4618"/>
  </r>
  <r>
    <x v="4683"/>
    <x v="1509"/>
    <x v="350"/>
    <x v="350"/>
    <x v="1"/>
    <x v="0"/>
    <x v="3"/>
    <x v="3"/>
    <x v="4498"/>
    <x v="34"/>
    <x v="1"/>
    <x v="1"/>
    <x v="25"/>
    <x v="4633"/>
    <x v="4619"/>
  </r>
  <r>
    <x v="4684"/>
    <x v="1510"/>
    <x v="346"/>
    <x v="346"/>
    <x v="1"/>
    <x v="216"/>
    <x v="2"/>
    <x v="5"/>
    <x v="4499"/>
    <x v="25"/>
    <x v="0"/>
    <x v="0"/>
    <x v="0"/>
    <x v="4634"/>
    <x v="3548"/>
  </r>
  <r>
    <x v="4685"/>
    <x v="1511"/>
    <x v="367"/>
    <x v="367"/>
    <x v="1"/>
    <x v="229"/>
    <x v="3"/>
    <x v="4"/>
    <x v="4500"/>
    <x v="11"/>
    <x v="2"/>
    <x v="2"/>
    <x v="38"/>
    <x v="4635"/>
    <x v="4620"/>
  </r>
  <r>
    <x v="4686"/>
    <x v="1512"/>
    <x v="892"/>
    <x v="892"/>
    <x v="0"/>
    <x v="526"/>
    <x v="2"/>
    <x v="5"/>
    <x v="4501"/>
    <x v="6"/>
    <x v="1"/>
    <x v="2"/>
    <x v="19"/>
    <x v="4636"/>
    <x v="4621"/>
  </r>
  <r>
    <x v="4687"/>
    <x v="1513"/>
    <x v="346"/>
    <x v="346"/>
    <x v="1"/>
    <x v="216"/>
    <x v="1"/>
    <x v="1"/>
    <x v="4502"/>
    <x v="7"/>
    <x v="2"/>
    <x v="0"/>
    <x v="0"/>
    <x v="4637"/>
    <x v="4622"/>
  </r>
  <r>
    <x v="4688"/>
    <x v="1514"/>
    <x v="625"/>
    <x v="625"/>
    <x v="1"/>
    <x v="381"/>
    <x v="3"/>
    <x v="4"/>
    <x v="4503"/>
    <x v="17"/>
    <x v="1"/>
    <x v="1"/>
    <x v="14"/>
    <x v="4638"/>
    <x v="4623"/>
  </r>
  <r>
    <x v="4689"/>
    <x v="1515"/>
    <x v="983"/>
    <x v="983"/>
    <x v="1"/>
    <x v="572"/>
    <x v="2"/>
    <x v="1"/>
    <x v="4504"/>
    <x v="19"/>
    <x v="1"/>
    <x v="0"/>
    <x v="28"/>
    <x v="4639"/>
    <x v="4624"/>
  </r>
  <r>
    <x v="4690"/>
    <x v="1516"/>
    <x v="926"/>
    <x v="926"/>
    <x v="1"/>
    <x v="48"/>
    <x v="2"/>
    <x v="3"/>
    <x v="4505"/>
    <x v="25"/>
    <x v="2"/>
    <x v="1"/>
    <x v="2"/>
    <x v="4640"/>
    <x v="4625"/>
  </r>
  <r>
    <x v="4691"/>
    <x v="1517"/>
    <x v="831"/>
    <x v="831"/>
    <x v="1"/>
    <x v="0"/>
    <x v="2"/>
    <x v="6"/>
    <x v="4506"/>
    <x v="25"/>
    <x v="1"/>
    <x v="1"/>
    <x v="37"/>
    <x v="4641"/>
    <x v="4626"/>
  </r>
  <r>
    <x v="4692"/>
    <x v="1518"/>
    <x v="623"/>
    <x v="623"/>
    <x v="1"/>
    <x v="0"/>
    <x v="1"/>
    <x v="2"/>
    <x v="4507"/>
    <x v="4"/>
    <x v="1"/>
    <x v="2"/>
    <x v="5"/>
    <x v="4642"/>
    <x v="4627"/>
  </r>
  <r>
    <x v="4693"/>
    <x v="1519"/>
    <x v="556"/>
    <x v="556"/>
    <x v="1"/>
    <x v="338"/>
    <x v="3"/>
    <x v="0"/>
    <x v="4508"/>
    <x v="25"/>
    <x v="2"/>
    <x v="2"/>
    <x v="26"/>
    <x v="4643"/>
    <x v="4628"/>
  </r>
  <r>
    <x v="4694"/>
    <x v="1520"/>
    <x v="879"/>
    <x v="879"/>
    <x v="1"/>
    <x v="0"/>
    <x v="2"/>
    <x v="4"/>
    <x v="4509"/>
    <x v="18"/>
    <x v="2"/>
    <x v="1"/>
    <x v="16"/>
    <x v="4644"/>
    <x v="4629"/>
  </r>
  <r>
    <x v="4695"/>
    <x v="1521"/>
    <x v="985"/>
    <x v="985"/>
    <x v="0"/>
    <x v="9"/>
    <x v="3"/>
    <x v="2"/>
    <x v="4510"/>
    <x v="28"/>
    <x v="1"/>
    <x v="1"/>
    <x v="20"/>
    <x v="4645"/>
    <x v="4630"/>
  </r>
  <r>
    <x v="4696"/>
    <x v="1522"/>
    <x v="129"/>
    <x v="129"/>
    <x v="1"/>
    <x v="5"/>
    <x v="2"/>
    <x v="6"/>
    <x v="4511"/>
    <x v="5"/>
    <x v="1"/>
    <x v="1"/>
    <x v="1"/>
    <x v="4646"/>
    <x v="4631"/>
  </r>
  <r>
    <x v="4697"/>
    <x v="1523"/>
    <x v="247"/>
    <x v="247"/>
    <x v="0"/>
    <x v="5"/>
    <x v="1"/>
    <x v="4"/>
    <x v="4512"/>
    <x v="15"/>
    <x v="1"/>
    <x v="2"/>
    <x v="3"/>
    <x v="4647"/>
    <x v="4632"/>
  </r>
  <r>
    <x v="4698"/>
    <x v="1524"/>
    <x v="155"/>
    <x v="155"/>
    <x v="1"/>
    <x v="0"/>
    <x v="0"/>
    <x v="2"/>
    <x v="4513"/>
    <x v="12"/>
    <x v="1"/>
    <x v="1"/>
    <x v="18"/>
    <x v="4648"/>
    <x v="4633"/>
  </r>
  <r>
    <x v="4699"/>
    <x v="1525"/>
    <x v="600"/>
    <x v="600"/>
    <x v="0"/>
    <x v="369"/>
    <x v="2"/>
    <x v="2"/>
    <x v="4514"/>
    <x v="2"/>
    <x v="1"/>
    <x v="1"/>
    <x v="6"/>
    <x v="4649"/>
    <x v="4634"/>
  </r>
  <r>
    <x v="4700"/>
    <x v="1526"/>
    <x v="821"/>
    <x v="821"/>
    <x v="1"/>
    <x v="495"/>
    <x v="1"/>
    <x v="4"/>
    <x v="4515"/>
    <x v="16"/>
    <x v="1"/>
    <x v="0"/>
    <x v="0"/>
    <x v="4650"/>
    <x v="4635"/>
  </r>
  <r>
    <x v="4701"/>
    <x v="1527"/>
    <x v="545"/>
    <x v="545"/>
    <x v="0"/>
    <x v="9"/>
    <x v="2"/>
    <x v="2"/>
    <x v="4516"/>
    <x v="16"/>
    <x v="1"/>
    <x v="2"/>
    <x v="22"/>
    <x v="4651"/>
    <x v="4636"/>
  </r>
  <r>
    <x v="4702"/>
    <x v="1528"/>
    <x v="348"/>
    <x v="348"/>
    <x v="0"/>
    <x v="217"/>
    <x v="2"/>
    <x v="2"/>
    <x v="168"/>
    <x v="29"/>
    <x v="0"/>
    <x v="2"/>
    <x v="13"/>
    <x v="4652"/>
    <x v="4637"/>
  </r>
  <r>
    <x v="4703"/>
    <x v="1529"/>
    <x v="339"/>
    <x v="339"/>
    <x v="1"/>
    <x v="5"/>
    <x v="2"/>
    <x v="4"/>
    <x v="4517"/>
    <x v="23"/>
    <x v="1"/>
    <x v="2"/>
    <x v="3"/>
    <x v="4653"/>
    <x v="4638"/>
  </r>
  <r>
    <x v="4704"/>
    <x v="1530"/>
    <x v="855"/>
    <x v="855"/>
    <x v="1"/>
    <x v="508"/>
    <x v="2"/>
    <x v="0"/>
    <x v="4518"/>
    <x v="15"/>
    <x v="1"/>
    <x v="2"/>
    <x v="40"/>
    <x v="4654"/>
    <x v="4639"/>
  </r>
  <r>
    <x v="4705"/>
    <x v="1531"/>
    <x v="278"/>
    <x v="278"/>
    <x v="0"/>
    <x v="178"/>
    <x v="1"/>
    <x v="2"/>
    <x v="712"/>
    <x v="35"/>
    <x v="1"/>
    <x v="0"/>
    <x v="9"/>
    <x v="4655"/>
    <x v="4640"/>
  </r>
  <r>
    <x v="4706"/>
    <x v="1532"/>
    <x v="783"/>
    <x v="783"/>
    <x v="1"/>
    <x v="34"/>
    <x v="1"/>
    <x v="2"/>
    <x v="4519"/>
    <x v="1"/>
    <x v="1"/>
    <x v="2"/>
    <x v="39"/>
    <x v="4656"/>
    <x v="4641"/>
  </r>
  <r>
    <x v="4707"/>
    <x v="1533"/>
    <x v="51"/>
    <x v="51"/>
    <x v="1"/>
    <x v="41"/>
    <x v="1"/>
    <x v="0"/>
    <x v="4520"/>
    <x v="11"/>
    <x v="2"/>
    <x v="0"/>
    <x v="0"/>
    <x v="4657"/>
    <x v="4642"/>
  </r>
  <r>
    <x v="4708"/>
    <x v="1534"/>
    <x v="323"/>
    <x v="323"/>
    <x v="0"/>
    <x v="55"/>
    <x v="2"/>
    <x v="5"/>
    <x v="4521"/>
    <x v="27"/>
    <x v="1"/>
    <x v="0"/>
    <x v="30"/>
    <x v="4658"/>
    <x v="4643"/>
  </r>
  <r>
    <x v="4709"/>
    <x v="1535"/>
    <x v="948"/>
    <x v="948"/>
    <x v="0"/>
    <x v="554"/>
    <x v="2"/>
    <x v="3"/>
    <x v="4522"/>
    <x v="29"/>
    <x v="1"/>
    <x v="2"/>
    <x v="24"/>
    <x v="4659"/>
    <x v="4644"/>
  </r>
  <r>
    <x v="4710"/>
    <x v="1536"/>
    <x v="973"/>
    <x v="973"/>
    <x v="1"/>
    <x v="568"/>
    <x v="3"/>
    <x v="5"/>
    <x v="4523"/>
    <x v="10"/>
    <x v="1"/>
    <x v="1"/>
    <x v="10"/>
    <x v="4660"/>
    <x v="4645"/>
  </r>
  <r>
    <x v="4711"/>
    <x v="1537"/>
    <x v="708"/>
    <x v="708"/>
    <x v="1"/>
    <x v="432"/>
    <x v="0"/>
    <x v="6"/>
    <x v="4524"/>
    <x v="12"/>
    <x v="2"/>
    <x v="2"/>
    <x v="3"/>
    <x v="4661"/>
    <x v="4646"/>
  </r>
  <r>
    <x v="4712"/>
    <x v="1538"/>
    <x v="809"/>
    <x v="809"/>
    <x v="0"/>
    <x v="5"/>
    <x v="2"/>
    <x v="5"/>
    <x v="4525"/>
    <x v="16"/>
    <x v="1"/>
    <x v="1"/>
    <x v="27"/>
    <x v="4662"/>
    <x v="4647"/>
  </r>
  <r>
    <x v="4713"/>
    <x v="1539"/>
    <x v="209"/>
    <x v="209"/>
    <x v="0"/>
    <x v="137"/>
    <x v="0"/>
    <x v="5"/>
    <x v="4526"/>
    <x v="17"/>
    <x v="2"/>
    <x v="2"/>
    <x v="15"/>
    <x v="4663"/>
    <x v="4648"/>
  </r>
  <r>
    <x v="4714"/>
    <x v="1540"/>
    <x v="790"/>
    <x v="790"/>
    <x v="0"/>
    <x v="475"/>
    <x v="1"/>
    <x v="6"/>
    <x v="4527"/>
    <x v="18"/>
    <x v="1"/>
    <x v="0"/>
    <x v="30"/>
    <x v="4664"/>
    <x v="4649"/>
  </r>
  <r>
    <x v="4715"/>
    <x v="1541"/>
    <x v="680"/>
    <x v="680"/>
    <x v="0"/>
    <x v="414"/>
    <x v="1"/>
    <x v="2"/>
    <x v="4528"/>
    <x v="1"/>
    <x v="1"/>
    <x v="1"/>
    <x v="16"/>
    <x v="4665"/>
    <x v="4650"/>
  </r>
  <r>
    <x v="4716"/>
    <x v="1542"/>
    <x v="916"/>
    <x v="916"/>
    <x v="1"/>
    <x v="9"/>
    <x v="1"/>
    <x v="2"/>
    <x v="4529"/>
    <x v="17"/>
    <x v="2"/>
    <x v="1"/>
    <x v="10"/>
    <x v="4666"/>
    <x v="4651"/>
  </r>
  <r>
    <x v="4717"/>
    <x v="1543"/>
    <x v="454"/>
    <x v="454"/>
    <x v="0"/>
    <x v="283"/>
    <x v="2"/>
    <x v="5"/>
    <x v="4530"/>
    <x v="32"/>
    <x v="2"/>
    <x v="1"/>
    <x v="12"/>
    <x v="4667"/>
    <x v="4652"/>
  </r>
  <r>
    <x v="4718"/>
    <x v="1544"/>
    <x v="838"/>
    <x v="838"/>
    <x v="1"/>
    <x v="55"/>
    <x v="2"/>
    <x v="6"/>
    <x v="4531"/>
    <x v="4"/>
    <x v="2"/>
    <x v="1"/>
    <x v="29"/>
    <x v="4668"/>
    <x v="4653"/>
  </r>
  <r>
    <x v="4719"/>
    <x v="1545"/>
    <x v="665"/>
    <x v="665"/>
    <x v="1"/>
    <x v="2"/>
    <x v="1"/>
    <x v="2"/>
    <x v="4532"/>
    <x v="28"/>
    <x v="1"/>
    <x v="2"/>
    <x v="36"/>
    <x v="4669"/>
    <x v="4654"/>
  </r>
  <r>
    <x v="4720"/>
    <x v="1546"/>
    <x v="143"/>
    <x v="143"/>
    <x v="1"/>
    <x v="9"/>
    <x v="2"/>
    <x v="1"/>
    <x v="4533"/>
    <x v="30"/>
    <x v="2"/>
    <x v="2"/>
    <x v="36"/>
    <x v="4670"/>
    <x v="4655"/>
  </r>
  <r>
    <x v="4721"/>
    <x v="1547"/>
    <x v="849"/>
    <x v="849"/>
    <x v="0"/>
    <x v="2"/>
    <x v="0"/>
    <x v="4"/>
    <x v="4534"/>
    <x v="3"/>
    <x v="1"/>
    <x v="2"/>
    <x v="3"/>
    <x v="4671"/>
    <x v="2201"/>
  </r>
  <r>
    <x v="4722"/>
    <x v="1548"/>
    <x v="80"/>
    <x v="80"/>
    <x v="1"/>
    <x v="45"/>
    <x v="1"/>
    <x v="4"/>
    <x v="4535"/>
    <x v="14"/>
    <x v="2"/>
    <x v="1"/>
    <x v="20"/>
    <x v="4672"/>
    <x v="4656"/>
  </r>
  <r>
    <x v="4723"/>
    <x v="1549"/>
    <x v="792"/>
    <x v="792"/>
    <x v="1"/>
    <x v="477"/>
    <x v="2"/>
    <x v="3"/>
    <x v="4536"/>
    <x v="5"/>
    <x v="2"/>
    <x v="2"/>
    <x v="13"/>
    <x v="4673"/>
    <x v="4657"/>
  </r>
  <r>
    <x v="4724"/>
    <x v="1550"/>
    <x v="263"/>
    <x v="263"/>
    <x v="1"/>
    <x v="169"/>
    <x v="3"/>
    <x v="4"/>
    <x v="4537"/>
    <x v="10"/>
    <x v="1"/>
    <x v="0"/>
    <x v="28"/>
    <x v="4674"/>
    <x v="4658"/>
  </r>
  <r>
    <x v="4725"/>
    <x v="1551"/>
    <x v="665"/>
    <x v="665"/>
    <x v="1"/>
    <x v="2"/>
    <x v="2"/>
    <x v="5"/>
    <x v="4538"/>
    <x v="10"/>
    <x v="2"/>
    <x v="1"/>
    <x v="20"/>
    <x v="4675"/>
    <x v="4659"/>
  </r>
  <r>
    <x v="4726"/>
    <x v="1552"/>
    <x v="715"/>
    <x v="715"/>
    <x v="0"/>
    <x v="2"/>
    <x v="1"/>
    <x v="4"/>
    <x v="4539"/>
    <x v="10"/>
    <x v="2"/>
    <x v="2"/>
    <x v="35"/>
    <x v="4676"/>
    <x v="4660"/>
  </r>
  <r>
    <x v="4727"/>
    <x v="1553"/>
    <x v="290"/>
    <x v="290"/>
    <x v="0"/>
    <x v="55"/>
    <x v="3"/>
    <x v="4"/>
    <x v="4540"/>
    <x v="17"/>
    <x v="1"/>
    <x v="2"/>
    <x v="26"/>
    <x v="4677"/>
    <x v="4661"/>
  </r>
  <r>
    <x v="4728"/>
    <x v="1554"/>
    <x v="96"/>
    <x v="96"/>
    <x v="0"/>
    <x v="9"/>
    <x v="0"/>
    <x v="1"/>
    <x v="823"/>
    <x v="13"/>
    <x v="0"/>
    <x v="0"/>
    <x v="0"/>
    <x v="4678"/>
    <x v="4662"/>
  </r>
  <r>
    <x v="4729"/>
    <x v="1555"/>
    <x v="984"/>
    <x v="984"/>
    <x v="1"/>
    <x v="573"/>
    <x v="3"/>
    <x v="2"/>
    <x v="4541"/>
    <x v="9"/>
    <x v="0"/>
    <x v="2"/>
    <x v="13"/>
    <x v="3772"/>
    <x v="4663"/>
  </r>
  <r>
    <x v="4730"/>
    <x v="1556"/>
    <x v="983"/>
    <x v="983"/>
    <x v="1"/>
    <x v="572"/>
    <x v="3"/>
    <x v="1"/>
    <x v="4542"/>
    <x v="32"/>
    <x v="1"/>
    <x v="2"/>
    <x v="40"/>
    <x v="4679"/>
    <x v="4664"/>
  </r>
  <r>
    <x v="4731"/>
    <x v="1557"/>
    <x v="678"/>
    <x v="678"/>
    <x v="0"/>
    <x v="0"/>
    <x v="3"/>
    <x v="5"/>
    <x v="4543"/>
    <x v="19"/>
    <x v="0"/>
    <x v="2"/>
    <x v="15"/>
    <x v="4680"/>
    <x v="4665"/>
  </r>
  <r>
    <x v="4732"/>
    <x v="1558"/>
    <x v="581"/>
    <x v="581"/>
    <x v="0"/>
    <x v="357"/>
    <x v="0"/>
    <x v="4"/>
    <x v="4544"/>
    <x v="17"/>
    <x v="1"/>
    <x v="0"/>
    <x v="30"/>
    <x v="4681"/>
    <x v="4666"/>
  </r>
  <r>
    <x v="4733"/>
    <x v="1559"/>
    <x v="422"/>
    <x v="422"/>
    <x v="1"/>
    <x v="261"/>
    <x v="2"/>
    <x v="0"/>
    <x v="3013"/>
    <x v="9"/>
    <x v="2"/>
    <x v="1"/>
    <x v="33"/>
    <x v="4682"/>
    <x v="4667"/>
  </r>
  <r>
    <x v="4734"/>
    <x v="1560"/>
    <x v="403"/>
    <x v="403"/>
    <x v="1"/>
    <x v="249"/>
    <x v="2"/>
    <x v="2"/>
    <x v="4545"/>
    <x v="8"/>
    <x v="0"/>
    <x v="2"/>
    <x v="11"/>
    <x v="4683"/>
    <x v="4668"/>
  </r>
  <r>
    <x v="4735"/>
    <x v="1561"/>
    <x v="863"/>
    <x v="863"/>
    <x v="0"/>
    <x v="513"/>
    <x v="2"/>
    <x v="3"/>
    <x v="867"/>
    <x v="14"/>
    <x v="2"/>
    <x v="2"/>
    <x v="22"/>
    <x v="4684"/>
    <x v="4669"/>
  </r>
  <r>
    <x v="4736"/>
    <x v="1562"/>
    <x v="266"/>
    <x v="266"/>
    <x v="1"/>
    <x v="172"/>
    <x v="2"/>
    <x v="3"/>
    <x v="4546"/>
    <x v="3"/>
    <x v="1"/>
    <x v="2"/>
    <x v="21"/>
    <x v="4685"/>
    <x v="4670"/>
  </r>
  <r>
    <x v="4737"/>
    <x v="1563"/>
    <x v="751"/>
    <x v="751"/>
    <x v="1"/>
    <x v="455"/>
    <x v="3"/>
    <x v="4"/>
    <x v="4547"/>
    <x v="32"/>
    <x v="0"/>
    <x v="2"/>
    <x v="19"/>
    <x v="4686"/>
    <x v="4671"/>
  </r>
  <r>
    <x v="4738"/>
    <x v="1564"/>
    <x v="280"/>
    <x v="280"/>
    <x v="1"/>
    <x v="179"/>
    <x v="1"/>
    <x v="4"/>
    <x v="4548"/>
    <x v="24"/>
    <x v="1"/>
    <x v="1"/>
    <x v="10"/>
    <x v="4687"/>
    <x v="4672"/>
  </r>
  <r>
    <x v="4739"/>
    <x v="1565"/>
    <x v="201"/>
    <x v="201"/>
    <x v="0"/>
    <x v="130"/>
    <x v="1"/>
    <x v="3"/>
    <x v="4549"/>
    <x v="6"/>
    <x v="1"/>
    <x v="2"/>
    <x v="23"/>
    <x v="4688"/>
    <x v="4673"/>
  </r>
  <r>
    <x v="4740"/>
    <x v="1566"/>
    <x v="221"/>
    <x v="221"/>
    <x v="0"/>
    <x v="146"/>
    <x v="2"/>
    <x v="3"/>
    <x v="4550"/>
    <x v="31"/>
    <x v="1"/>
    <x v="1"/>
    <x v="1"/>
    <x v="4689"/>
    <x v="4674"/>
  </r>
  <r>
    <x v="4741"/>
    <x v="1567"/>
    <x v="841"/>
    <x v="841"/>
    <x v="0"/>
    <x v="502"/>
    <x v="3"/>
    <x v="0"/>
    <x v="4551"/>
    <x v="16"/>
    <x v="0"/>
    <x v="2"/>
    <x v="4"/>
    <x v="4690"/>
    <x v="4675"/>
  </r>
  <r>
    <x v="4742"/>
    <x v="1568"/>
    <x v="93"/>
    <x v="93"/>
    <x v="0"/>
    <x v="69"/>
    <x v="2"/>
    <x v="5"/>
    <x v="4552"/>
    <x v="14"/>
    <x v="0"/>
    <x v="2"/>
    <x v="23"/>
    <x v="4691"/>
    <x v="4676"/>
  </r>
  <r>
    <x v="4743"/>
    <x v="1569"/>
    <x v="271"/>
    <x v="271"/>
    <x v="1"/>
    <x v="0"/>
    <x v="3"/>
    <x v="4"/>
    <x v="4553"/>
    <x v="13"/>
    <x v="1"/>
    <x v="2"/>
    <x v="17"/>
    <x v="4692"/>
    <x v="4677"/>
  </r>
  <r>
    <x v="4744"/>
    <x v="1570"/>
    <x v="310"/>
    <x v="310"/>
    <x v="0"/>
    <x v="195"/>
    <x v="1"/>
    <x v="3"/>
    <x v="4554"/>
    <x v="2"/>
    <x v="0"/>
    <x v="1"/>
    <x v="37"/>
    <x v="4693"/>
    <x v="4678"/>
  </r>
  <r>
    <x v="4745"/>
    <x v="1571"/>
    <x v="990"/>
    <x v="990"/>
    <x v="1"/>
    <x v="101"/>
    <x v="2"/>
    <x v="0"/>
    <x v="4555"/>
    <x v="15"/>
    <x v="1"/>
    <x v="1"/>
    <x v="27"/>
    <x v="4694"/>
    <x v="4679"/>
  </r>
  <r>
    <x v="4746"/>
    <x v="1572"/>
    <x v="426"/>
    <x v="426"/>
    <x v="0"/>
    <x v="264"/>
    <x v="2"/>
    <x v="6"/>
    <x v="1622"/>
    <x v="16"/>
    <x v="0"/>
    <x v="2"/>
    <x v="8"/>
    <x v="4695"/>
    <x v="4680"/>
  </r>
  <r>
    <x v="4747"/>
    <x v="1573"/>
    <x v="472"/>
    <x v="472"/>
    <x v="0"/>
    <x v="5"/>
    <x v="2"/>
    <x v="3"/>
    <x v="4556"/>
    <x v="7"/>
    <x v="2"/>
    <x v="2"/>
    <x v="15"/>
    <x v="4696"/>
    <x v="4681"/>
  </r>
  <r>
    <x v="4748"/>
    <x v="1574"/>
    <x v="171"/>
    <x v="171"/>
    <x v="0"/>
    <x v="0"/>
    <x v="3"/>
    <x v="2"/>
    <x v="4557"/>
    <x v="13"/>
    <x v="1"/>
    <x v="1"/>
    <x v="37"/>
    <x v="4697"/>
    <x v="4682"/>
  </r>
  <r>
    <x v="4749"/>
    <x v="1575"/>
    <x v="372"/>
    <x v="372"/>
    <x v="1"/>
    <x v="231"/>
    <x v="0"/>
    <x v="2"/>
    <x v="4558"/>
    <x v="22"/>
    <x v="1"/>
    <x v="2"/>
    <x v="19"/>
    <x v="4698"/>
    <x v="4683"/>
  </r>
  <r>
    <x v="4750"/>
    <x v="1576"/>
    <x v="810"/>
    <x v="810"/>
    <x v="1"/>
    <x v="488"/>
    <x v="1"/>
    <x v="6"/>
    <x v="4559"/>
    <x v="19"/>
    <x v="1"/>
    <x v="1"/>
    <x v="31"/>
    <x v="4699"/>
    <x v="4684"/>
  </r>
  <r>
    <x v="4751"/>
    <x v="1577"/>
    <x v="439"/>
    <x v="439"/>
    <x v="1"/>
    <x v="273"/>
    <x v="2"/>
    <x v="5"/>
    <x v="4560"/>
    <x v="10"/>
    <x v="1"/>
    <x v="1"/>
    <x v="29"/>
    <x v="4700"/>
    <x v="4685"/>
  </r>
  <r>
    <x v="4752"/>
    <x v="1578"/>
    <x v="817"/>
    <x v="817"/>
    <x v="0"/>
    <x v="9"/>
    <x v="1"/>
    <x v="4"/>
    <x v="4561"/>
    <x v="16"/>
    <x v="2"/>
    <x v="2"/>
    <x v="17"/>
    <x v="4701"/>
    <x v="1719"/>
  </r>
  <r>
    <x v="4753"/>
    <x v="1579"/>
    <x v="209"/>
    <x v="209"/>
    <x v="0"/>
    <x v="137"/>
    <x v="3"/>
    <x v="4"/>
    <x v="4562"/>
    <x v="5"/>
    <x v="1"/>
    <x v="1"/>
    <x v="16"/>
    <x v="4702"/>
    <x v="4686"/>
  </r>
  <r>
    <x v="4754"/>
    <x v="1580"/>
    <x v="157"/>
    <x v="157"/>
    <x v="0"/>
    <x v="103"/>
    <x v="3"/>
    <x v="3"/>
    <x v="4563"/>
    <x v="23"/>
    <x v="0"/>
    <x v="2"/>
    <x v="23"/>
    <x v="4703"/>
    <x v="4687"/>
  </r>
  <r>
    <x v="4755"/>
    <x v="1581"/>
    <x v="716"/>
    <x v="716"/>
    <x v="1"/>
    <x v="9"/>
    <x v="2"/>
    <x v="2"/>
    <x v="4564"/>
    <x v="29"/>
    <x v="2"/>
    <x v="2"/>
    <x v="23"/>
    <x v="4704"/>
    <x v="4688"/>
  </r>
  <r>
    <x v="4756"/>
    <x v="1582"/>
    <x v="569"/>
    <x v="569"/>
    <x v="0"/>
    <x v="5"/>
    <x v="2"/>
    <x v="5"/>
    <x v="4565"/>
    <x v="6"/>
    <x v="2"/>
    <x v="2"/>
    <x v="40"/>
    <x v="4705"/>
    <x v="4689"/>
  </r>
  <r>
    <x v="4757"/>
    <x v="1583"/>
    <x v="33"/>
    <x v="33"/>
    <x v="0"/>
    <x v="25"/>
    <x v="3"/>
    <x v="5"/>
    <x v="4566"/>
    <x v="2"/>
    <x v="1"/>
    <x v="1"/>
    <x v="25"/>
    <x v="4706"/>
    <x v="4690"/>
  </r>
  <r>
    <x v="4758"/>
    <x v="1584"/>
    <x v="6"/>
    <x v="6"/>
    <x v="0"/>
    <x v="5"/>
    <x v="1"/>
    <x v="5"/>
    <x v="4567"/>
    <x v="29"/>
    <x v="0"/>
    <x v="2"/>
    <x v="15"/>
    <x v="4707"/>
    <x v="4691"/>
  </r>
  <r>
    <x v="4759"/>
    <x v="1585"/>
    <x v="945"/>
    <x v="945"/>
    <x v="0"/>
    <x v="48"/>
    <x v="2"/>
    <x v="3"/>
    <x v="4568"/>
    <x v="27"/>
    <x v="2"/>
    <x v="2"/>
    <x v="21"/>
    <x v="4708"/>
    <x v="4692"/>
  </r>
  <r>
    <x v="4760"/>
    <x v="1586"/>
    <x v="822"/>
    <x v="822"/>
    <x v="1"/>
    <x v="5"/>
    <x v="2"/>
    <x v="4"/>
    <x v="4569"/>
    <x v="11"/>
    <x v="0"/>
    <x v="2"/>
    <x v="26"/>
    <x v="4709"/>
    <x v="4693"/>
  </r>
  <r>
    <x v="4761"/>
    <x v="1587"/>
    <x v="107"/>
    <x v="107"/>
    <x v="1"/>
    <x v="55"/>
    <x v="1"/>
    <x v="5"/>
    <x v="4570"/>
    <x v="11"/>
    <x v="0"/>
    <x v="1"/>
    <x v="25"/>
    <x v="4710"/>
    <x v="4694"/>
  </r>
  <r>
    <x v="4762"/>
    <x v="1588"/>
    <x v="152"/>
    <x v="152"/>
    <x v="1"/>
    <x v="101"/>
    <x v="0"/>
    <x v="3"/>
    <x v="4571"/>
    <x v="34"/>
    <x v="1"/>
    <x v="2"/>
    <x v="4"/>
    <x v="4711"/>
    <x v="4695"/>
  </r>
  <r>
    <x v="4763"/>
    <x v="1589"/>
    <x v="870"/>
    <x v="870"/>
    <x v="1"/>
    <x v="5"/>
    <x v="0"/>
    <x v="3"/>
    <x v="4572"/>
    <x v="0"/>
    <x v="1"/>
    <x v="1"/>
    <x v="27"/>
    <x v="4712"/>
    <x v="4696"/>
  </r>
  <r>
    <x v="4764"/>
    <x v="1590"/>
    <x v="456"/>
    <x v="456"/>
    <x v="0"/>
    <x v="2"/>
    <x v="1"/>
    <x v="6"/>
    <x v="4573"/>
    <x v="5"/>
    <x v="0"/>
    <x v="1"/>
    <x v="16"/>
    <x v="4713"/>
    <x v="4697"/>
  </r>
  <r>
    <x v="4765"/>
    <x v="1591"/>
    <x v="707"/>
    <x v="707"/>
    <x v="0"/>
    <x v="0"/>
    <x v="1"/>
    <x v="1"/>
    <x v="4574"/>
    <x v="13"/>
    <x v="0"/>
    <x v="1"/>
    <x v="20"/>
    <x v="4714"/>
    <x v="4698"/>
  </r>
  <r>
    <x v="4766"/>
    <x v="1592"/>
    <x v="847"/>
    <x v="847"/>
    <x v="1"/>
    <x v="505"/>
    <x v="2"/>
    <x v="5"/>
    <x v="4575"/>
    <x v="28"/>
    <x v="2"/>
    <x v="1"/>
    <x v="16"/>
    <x v="4715"/>
    <x v="4699"/>
  </r>
  <r>
    <x v="4767"/>
    <x v="1593"/>
    <x v="601"/>
    <x v="601"/>
    <x v="0"/>
    <x v="9"/>
    <x v="1"/>
    <x v="1"/>
    <x v="4576"/>
    <x v="33"/>
    <x v="1"/>
    <x v="1"/>
    <x v="31"/>
    <x v="4716"/>
    <x v="4700"/>
  </r>
  <r>
    <x v="4768"/>
    <x v="1594"/>
    <x v="763"/>
    <x v="763"/>
    <x v="0"/>
    <x v="48"/>
    <x v="1"/>
    <x v="4"/>
    <x v="4577"/>
    <x v="1"/>
    <x v="2"/>
    <x v="1"/>
    <x v="2"/>
    <x v="4717"/>
    <x v="4701"/>
  </r>
  <r>
    <x v="4769"/>
    <x v="1595"/>
    <x v="59"/>
    <x v="59"/>
    <x v="1"/>
    <x v="47"/>
    <x v="1"/>
    <x v="3"/>
    <x v="4578"/>
    <x v="31"/>
    <x v="1"/>
    <x v="1"/>
    <x v="31"/>
    <x v="4718"/>
    <x v="4702"/>
  </r>
  <r>
    <x v="4770"/>
    <x v="1596"/>
    <x v="833"/>
    <x v="833"/>
    <x v="0"/>
    <x v="5"/>
    <x v="1"/>
    <x v="0"/>
    <x v="1482"/>
    <x v="30"/>
    <x v="1"/>
    <x v="1"/>
    <x v="25"/>
    <x v="4719"/>
    <x v="4703"/>
  </r>
  <r>
    <x v="4771"/>
    <x v="1597"/>
    <x v="289"/>
    <x v="289"/>
    <x v="1"/>
    <x v="9"/>
    <x v="2"/>
    <x v="5"/>
    <x v="4579"/>
    <x v="26"/>
    <x v="2"/>
    <x v="2"/>
    <x v="24"/>
    <x v="4720"/>
    <x v="4704"/>
  </r>
  <r>
    <x v="4772"/>
    <x v="1598"/>
    <x v="1"/>
    <x v="1"/>
    <x v="0"/>
    <x v="1"/>
    <x v="2"/>
    <x v="0"/>
    <x v="4580"/>
    <x v="26"/>
    <x v="1"/>
    <x v="2"/>
    <x v="23"/>
    <x v="4721"/>
    <x v="4705"/>
  </r>
  <r>
    <x v="4773"/>
    <x v="1599"/>
    <x v="440"/>
    <x v="440"/>
    <x v="0"/>
    <x v="5"/>
    <x v="2"/>
    <x v="2"/>
    <x v="4581"/>
    <x v="3"/>
    <x v="2"/>
    <x v="1"/>
    <x v="37"/>
    <x v="4722"/>
    <x v="4706"/>
  </r>
  <r>
    <x v="4774"/>
    <x v="1600"/>
    <x v="706"/>
    <x v="706"/>
    <x v="1"/>
    <x v="431"/>
    <x v="2"/>
    <x v="4"/>
    <x v="4582"/>
    <x v="34"/>
    <x v="0"/>
    <x v="1"/>
    <x v="25"/>
    <x v="4723"/>
    <x v="4707"/>
  </r>
  <r>
    <x v="4775"/>
    <x v="1601"/>
    <x v="242"/>
    <x v="242"/>
    <x v="1"/>
    <x v="9"/>
    <x v="2"/>
    <x v="6"/>
    <x v="4583"/>
    <x v="16"/>
    <x v="0"/>
    <x v="1"/>
    <x v="37"/>
    <x v="4724"/>
    <x v="4708"/>
  </r>
  <r>
    <x v="4776"/>
    <x v="1602"/>
    <x v="562"/>
    <x v="562"/>
    <x v="0"/>
    <x v="344"/>
    <x v="0"/>
    <x v="6"/>
    <x v="103"/>
    <x v="6"/>
    <x v="0"/>
    <x v="1"/>
    <x v="16"/>
    <x v="4725"/>
    <x v="4709"/>
  </r>
  <r>
    <x v="4777"/>
    <x v="1603"/>
    <x v="837"/>
    <x v="837"/>
    <x v="0"/>
    <x v="500"/>
    <x v="1"/>
    <x v="1"/>
    <x v="4584"/>
    <x v="5"/>
    <x v="0"/>
    <x v="0"/>
    <x v="28"/>
    <x v="4726"/>
    <x v="4710"/>
  </r>
  <r>
    <x v="4778"/>
    <x v="1604"/>
    <x v="480"/>
    <x v="480"/>
    <x v="0"/>
    <x v="55"/>
    <x v="1"/>
    <x v="3"/>
    <x v="4585"/>
    <x v="26"/>
    <x v="1"/>
    <x v="2"/>
    <x v="36"/>
    <x v="4727"/>
    <x v="4711"/>
  </r>
  <r>
    <x v="4779"/>
    <x v="1605"/>
    <x v="156"/>
    <x v="156"/>
    <x v="0"/>
    <x v="102"/>
    <x v="0"/>
    <x v="1"/>
    <x v="4586"/>
    <x v="10"/>
    <x v="0"/>
    <x v="2"/>
    <x v="36"/>
    <x v="4728"/>
    <x v="4712"/>
  </r>
  <r>
    <x v="4780"/>
    <x v="1606"/>
    <x v="599"/>
    <x v="599"/>
    <x v="1"/>
    <x v="368"/>
    <x v="0"/>
    <x v="2"/>
    <x v="4587"/>
    <x v="11"/>
    <x v="0"/>
    <x v="2"/>
    <x v="38"/>
    <x v="4729"/>
    <x v="4713"/>
  </r>
  <r>
    <x v="4781"/>
    <x v="1607"/>
    <x v="903"/>
    <x v="903"/>
    <x v="1"/>
    <x v="531"/>
    <x v="1"/>
    <x v="2"/>
    <x v="2745"/>
    <x v="21"/>
    <x v="0"/>
    <x v="0"/>
    <x v="28"/>
    <x v="4730"/>
    <x v="4714"/>
  </r>
  <r>
    <x v="4782"/>
    <x v="1608"/>
    <x v="908"/>
    <x v="908"/>
    <x v="0"/>
    <x v="535"/>
    <x v="3"/>
    <x v="6"/>
    <x v="4588"/>
    <x v="21"/>
    <x v="2"/>
    <x v="2"/>
    <x v="40"/>
    <x v="4731"/>
    <x v="4715"/>
  </r>
  <r>
    <x v="4783"/>
    <x v="1609"/>
    <x v="73"/>
    <x v="73"/>
    <x v="0"/>
    <x v="58"/>
    <x v="2"/>
    <x v="0"/>
    <x v="4589"/>
    <x v="30"/>
    <x v="1"/>
    <x v="1"/>
    <x v="18"/>
    <x v="4732"/>
    <x v="4716"/>
  </r>
  <r>
    <x v="4784"/>
    <x v="1610"/>
    <x v="79"/>
    <x v="79"/>
    <x v="1"/>
    <x v="61"/>
    <x v="2"/>
    <x v="5"/>
    <x v="4590"/>
    <x v="14"/>
    <x v="1"/>
    <x v="2"/>
    <x v="24"/>
    <x v="4733"/>
    <x v="4717"/>
  </r>
  <r>
    <x v="4785"/>
    <x v="1611"/>
    <x v="441"/>
    <x v="441"/>
    <x v="1"/>
    <x v="274"/>
    <x v="1"/>
    <x v="6"/>
    <x v="4591"/>
    <x v="23"/>
    <x v="1"/>
    <x v="2"/>
    <x v="7"/>
    <x v="4734"/>
    <x v="4718"/>
  </r>
  <r>
    <x v="4786"/>
    <x v="1612"/>
    <x v="849"/>
    <x v="849"/>
    <x v="0"/>
    <x v="2"/>
    <x v="3"/>
    <x v="6"/>
    <x v="4592"/>
    <x v="33"/>
    <x v="0"/>
    <x v="1"/>
    <x v="33"/>
    <x v="4735"/>
    <x v="4719"/>
  </r>
  <r>
    <x v="4787"/>
    <x v="1613"/>
    <x v="116"/>
    <x v="116"/>
    <x v="1"/>
    <x v="81"/>
    <x v="3"/>
    <x v="0"/>
    <x v="3749"/>
    <x v="0"/>
    <x v="2"/>
    <x v="1"/>
    <x v="29"/>
    <x v="4736"/>
    <x v="4720"/>
  </r>
  <r>
    <x v="4788"/>
    <x v="1614"/>
    <x v="571"/>
    <x v="571"/>
    <x v="0"/>
    <x v="5"/>
    <x v="2"/>
    <x v="0"/>
    <x v="4593"/>
    <x v="16"/>
    <x v="0"/>
    <x v="2"/>
    <x v="17"/>
    <x v="4737"/>
    <x v="4721"/>
  </r>
  <r>
    <x v="4789"/>
    <x v="1615"/>
    <x v="866"/>
    <x v="866"/>
    <x v="1"/>
    <x v="516"/>
    <x v="2"/>
    <x v="2"/>
    <x v="4594"/>
    <x v="32"/>
    <x v="2"/>
    <x v="2"/>
    <x v="21"/>
    <x v="4738"/>
    <x v="4722"/>
  </r>
  <r>
    <x v="4790"/>
    <x v="1616"/>
    <x v="673"/>
    <x v="673"/>
    <x v="0"/>
    <x v="5"/>
    <x v="1"/>
    <x v="0"/>
    <x v="4595"/>
    <x v="5"/>
    <x v="2"/>
    <x v="2"/>
    <x v="19"/>
    <x v="4739"/>
    <x v="4723"/>
  </r>
  <r>
    <x v="4791"/>
    <x v="1617"/>
    <x v="531"/>
    <x v="531"/>
    <x v="1"/>
    <x v="58"/>
    <x v="2"/>
    <x v="1"/>
    <x v="4596"/>
    <x v="8"/>
    <x v="1"/>
    <x v="1"/>
    <x v="31"/>
    <x v="4740"/>
    <x v="4724"/>
  </r>
  <r>
    <x v="4792"/>
    <x v="1618"/>
    <x v="144"/>
    <x v="144"/>
    <x v="0"/>
    <x v="9"/>
    <x v="1"/>
    <x v="2"/>
    <x v="4597"/>
    <x v="15"/>
    <x v="1"/>
    <x v="2"/>
    <x v="19"/>
    <x v="4741"/>
    <x v="4725"/>
  </r>
  <r>
    <x v="4793"/>
    <x v="1619"/>
    <x v="223"/>
    <x v="223"/>
    <x v="1"/>
    <x v="148"/>
    <x v="3"/>
    <x v="0"/>
    <x v="4598"/>
    <x v="20"/>
    <x v="1"/>
    <x v="1"/>
    <x v="33"/>
    <x v="4742"/>
    <x v="3287"/>
  </r>
  <r>
    <x v="4794"/>
    <x v="1620"/>
    <x v="15"/>
    <x v="15"/>
    <x v="1"/>
    <x v="9"/>
    <x v="3"/>
    <x v="3"/>
    <x v="4599"/>
    <x v="21"/>
    <x v="2"/>
    <x v="2"/>
    <x v="8"/>
    <x v="4743"/>
    <x v="4726"/>
  </r>
  <r>
    <x v="4795"/>
    <x v="1621"/>
    <x v="609"/>
    <x v="609"/>
    <x v="0"/>
    <x v="375"/>
    <x v="3"/>
    <x v="2"/>
    <x v="4600"/>
    <x v="14"/>
    <x v="1"/>
    <x v="1"/>
    <x v="31"/>
    <x v="4744"/>
    <x v="4727"/>
  </r>
  <r>
    <x v="4796"/>
    <x v="1622"/>
    <x v="106"/>
    <x v="106"/>
    <x v="1"/>
    <x v="76"/>
    <x v="0"/>
    <x v="2"/>
    <x v="4601"/>
    <x v="16"/>
    <x v="2"/>
    <x v="2"/>
    <x v="13"/>
    <x v="4745"/>
    <x v="4728"/>
  </r>
  <r>
    <x v="4797"/>
    <x v="1623"/>
    <x v="569"/>
    <x v="569"/>
    <x v="0"/>
    <x v="5"/>
    <x v="1"/>
    <x v="6"/>
    <x v="4602"/>
    <x v="23"/>
    <x v="1"/>
    <x v="2"/>
    <x v="35"/>
    <x v="4746"/>
    <x v="2145"/>
  </r>
  <r>
    <x v="4798"/>
    <x v="1624"/>
    <x v="52"/>
    <x v="52"/>
    <x v="0"/>
    <x v="42"/>
    <x v="3"/>
    <x v="5"/>
    <x v="4603"/>
    <x v="12"/>
    <x v="0"/>
    <x v="2"/>
    <x v="40"/>
    <x v="4747"/>
    <x v="4729"/>
  </r>
  <r>
    <x v="4799"/>
    <x v="1625"/>
    <x v="475"/>
    <x v="475"/>
    <x v="0"/>
    <x v="55"/>
    <x v="1"/>
    <x v="6"/>
    <x v="4604"/>
    <x v="24"/>
    <x v="1"/>
    <x v="1"/>
    <x v="18"/>
    <x v="4748"/>
    <x v="4730"/>
  </r>
  <r>
    <x v="4800"/>
    <x v="1626"/>
    <x v="486"/>
    <x v="486"/>
    <x v="1"/>
    <x v="299"/>
    <x v="2"/>
    <x v="4"/>
    <x v="4605"/>
    <x v="35"/>
    <x v="2"/>
    <x v="1"/>
    <x v="32"/>
    <x v="4749"/>
    <x v="4731"/>
  </r>
  <r>
    <x v="4801"/>
    <x v="1627"/>
    <x v="100"/>
    <x v="100"/>
    <x v="1"/>
    <x v="72"/>
    <x v="2"/>
    <x v="2"/>
    <x v="4606"/>
    <x v="31"/>
    <x v="1"/>
    <x v="0"/>
    <x v="0"/>
    <x v="4750"/>
    <x v="4732"/>
  </r>
  <r>
    <x v="4802"/>
    <x v="1628"/>
    <x v="554"/>
    <x v="554"/>
    <x v="1"/>
    <x v="52"/>
    <x v="2"/>
    <x v="0"/>
    <x v="4607"/>
    <x v="35"/>
    <x v="2"/>
    <x v="0"/>
    <x v="0"/>
    <x v="4751"/>
    <x v="4733"/>
  </r>
  <r>
    <x v="4803"/>
    <x v="1629"/>
    <x v="842"/>
    <x v="842"/>
    <x v="1"/>
    <x v="503"/>
    <x v="1"/>
    <x v="0"/>
    <x v="4608"/>
    <x v="30"/>
    <x v="1"/>
    <x v="1"/>
    <x v="1"/>
    <x v="4752"/>
    <x v="3334"/>
  </r>
  <r>
    <x v="4804"/>
    <x v="1630"/>
    <x v="991"/>
    <x v="991"/>
    <x v="0"/>
    <x v="0"/>
    <x v="1"/>
    <x v="0"/>
    <x v="4609"/>
    <x v="29"/>
    <x v="2"/>
    <x v="1"/>
    <x v="27"/>
    <x v="4753"/>
    <x v="4734"/>
  </r>
  <r>
    <x v="4805"/>
    <x v="1631"/>
    <x v="92"/>
    <x v="92"/>
    <x v="1"/>
    <x v="5"/>
    <x v="3"/>
    <x v="2"/>
    <x v="4610"/>
    <x v="5"/>
    <x v="0"/>
    <x v="1"/>
    <x v="33"/>
    <x v="4754"/>
    <x v="4735"/>
  </r>
  <r>
    <x v="4806"/>
    <x v="1632"/>
    <x v="884"/>
    <x v="884"/>
    <x v="0"/>
    <x v="48"/>
    <x v="2"/>
    <x v="0"/>
    <x v="4611"/>
    <x v="21"/>
    <x v="1"/>
    <x v="1"/>
    <x v="6"/>
    <x v="4755"/>
    <x v="4736"/>
  </r>
  <r>
    <x v="4807"/>
    <x v="1633"/>
    <x v="618"/>
    <x v="618"/>
    <x v="0"/>
    <x v="380"/>
    <x v="2"/>
    <x v="4"/>
    <x v="4612"/>
    <x v="30"/>
    <x v="1"/>
    <x v="1"/>
    <x v="33"/>
    <x v="4756"/>
    <x v="4737"/>
  </r>
  <r>
    <x v="4808"/>
    <x v="1634"/>
    <x v="371"/>
    <x v="371"/>
    <x v="0"/>
    <x v="9"/>
    <x v="0"/>
    <x v="2"/>
    <x v="4613"/>
    <x v="34"/>
    <x v="2"/>
    <x v="2"/>
    <x v="7"/>
    <x v="4757"/>
    <x v="4738"/>
  </r>
  <r>
    <x v="4809"/>
    <x v="1635"/>
    <x v="56"/>
    <x v="56"/>
    <x v="0"/>
    <x v="44"/>
    <x v="2"/>
    <x v="0"/>
    <x v="4416"/>
    <x v="5"/>
    <x v="2"/>
    <x v="2"/>
    <x v="40"/>
    <x v="4758"/>
    <x v="4739"/>
  </r>
  <r>
    <x v="4810"/>
    <x v="1636"/>
    <x v="242"/>
    <x v="242"/>
    <x v="1"/>
    <x v="9"/>
    <x v="1"/>
    <x v="2"/>
    <x v="4614"/>
    <x v="25"/>
    <x v="1"/>
    <x v="1"/>
    <x v="14"/>
    <x v="4759"/>
    <x v="4740"/>
  </r>
  <r>
    <x v="4811"/>
    <x v="1637"/>
    <x v="360"/>
    <x v="360"/>
    <x v="1"/>
    <x v="2"/>
    <x v="1"/>
    <x v="3"/>
    <x v="4615"/>
    <x v="7"/>
    <x v="2"/>
    <x v="1"/>
    <x v="1"/>
    <x v="4562"/>
    <x v="4741"/>
  </r>
  <r>
    <x v="4812"/>
    <x v="1638"/>
    <x v="546"/>
    <x v="546"/>
    <x v="1"/>
    <x v="2"/>
    <x v="1"/>
    <x v="2"/>
    <x v="4616"/>
    <x v="20"/>
    <x v="1"/>
    <x v="2"/>
    <x v="35"/>
    <x v="4760"/>
    <x v="4742"/>
  </r>
  <r>
    <x v="4813"/>
    <x v="1639"/>
    <x v="182"/>
    <x v="182"/>
    <x v="1"/>
    <x v="119"/>
    <x v="2"/>
    <x v="4"/>
    <x v="4617"/>
    <x v="26"/>
    <x v="1"/>
    <x v="2"/>
    <x v="8"/>
    <x v="4761"/>
    <x v="4743"/>
  </r>
  <r>
    <x v="4814"/>
    <x v="1640"/>
    <x v="776"/>
    <x v="776"/>
    <x v="0"/>
    <x v="466"/>
    <x v="2"/>
    <x v="6"/>
    <x v="4618"/>
    <x v="8"/>
    <x v="1"/>
    <x v="2"/>
    <x v="21"/>
    <x v="4762"/>
    <x v="4744"/>
  </r>
  <r>
    <x v="4815"/>
    <x v="1641"/>
    <x v="486"/>
    <x v="486"/>
    <x v="1"/>
    <x v="299"/>
    <x v="2"/>
    <x v="2"/>
    <x v="4619"/>
    <x v="21"/>
    <x v="0"/>
    <x v="0"/>
    <x v="9"/>
    <x v="4763"/>
    <x v="4745"/>
  </r>
  <r>
    <x v="4816"/>
    <x v="1642"/>
    <x v="726"/>
    <x v="726"/>
    <x v="1"/>
    <x v="0"/>
    <x v="1"/>
    <x v="5"/>
    <x v="4620"/>
    <x v="32"/>
    <x v="2"/>
    <x v="2"/>
    <x v="4"/>
    <x v="4764"/>
    <x v="4746"/>
  </r>
  <r>
    <x v="4817"/>
    <x v="1643"/>
    <x v="992"/>
    <x v="992"/>
    <x v="0"/>
    <x v="577"/>
    <x v="1"/>
    <x v="4"/>
    <x v="4621"/>
    <x v="32"/>
    <x v="2"/>
    <x v="1"/>
    <x v="32"/>
    <x v="4765"/>
    <x v="4747"/>
  </r>
  <r>
    <x v="4818"/>
    <x v="1644"/>
    <x v="45"/>
    <x v="45"/>
    <x v="1"/>
    <x v="35"/>
    <x v="2"/>
    <x v="1"/>
    <x v="4622"/>
    <x v="24"/>
    <x v="0"/>
    <x v="0"/>
    <x v="9"/>
    <x v="4766"/>
    <x v="4748"/>
  </r>
  <r>
    <x v="4819"/>
    <x v="1645"/>
    <x v="814"/>
    <x v="814"/>
    <x v="0"/>
    <x v="491"/>
    <x v="1"/>
    <x v="3"/>
    <x v="4623"/>
    <x v="9"/>
    <x v="1"/>
    <x v="2"/>
    <x v="5"/>
    <x v="4767"/>
    <x v="4749"/>
  </r>
  <r>
    <x v="4820"/>
    <x v="1646"/>
    <x v="662"/>
    <x v="662"/>
    <x v="0"/>
    <x v="405"/>
    <x v="3"/>
    <x v="4"/>
    <x v="394"/>
    <x v="35"/>
    <x v="2"/>
    <x v="1"/>
    <x v="10"/>
    <x v="4768"/>
    <x v="4750"/>
  </r>
  <r>
    <x v="4821"/>
    <x v="1647"/>
    <x v="987"/>
    <x v="987"/>
    <x v="1"/>
    <x v="575"/>
    <x v="2"/>
    <x v="6"/>
    <x v="4565"/>
    <x v="19"/>
    <x v="0"/>
    <x v="1"/>
    <x v="20"/>
    <x v="4769"/>
    <x v="4751"/>
  </r>
  <r>
    <x v="4822"/>
    <x v="1648"/>
    <x v="845"/>
    <x v="845"/>
    <x v="1"/>
    <x v="0"/>
    <x v="1"/>
    <x v="0"/>
    <x v="4624"/>
    <x v="5"/>
    <x v="1"/>
    <x v="2"/>
    <x v="40"/>
    <x v="4770"/>
    <x v="4752"/>
  </r>
  <r>
    <x v="4823"/>
    <x v="1649"/>
    <x v="128"/>
    <x v="128"/>
    <x v="0"/>
    <x v="90"/>
    <x v="3"/>
    <x v="0"/>
    <x v="4625"/>
    <x v="11"/>
    <x v="1"/>
    <x v="2"/>
    <x v="19"/>
    <x v="4771"/>
    <x v="4753"/>
  </r>
  <r>
    <x v="4824"/>
    <x v="1650"/>
    <x v="371"/>
    <x v="371"/>
    <x v="0"/>
    <x v="9"/>
    <x v="2"/>
    <x v="4"/>
    <x v="4626"/>
    <x v="28"/>
    <x v="0"/>
    <x v="2"/>
    <x v="36"/>
    <x v="4772"/>
    <x v="4754"/>
  </r>
  <r>
    <x v="4825"/>
    <x v="1651"/>
    <x v="19"/>
    <x v="19"/>
    <x v="1"/>
    <x v="15"/>
    <x v="2"/>
    <x v="1"/>
    <x v="4627"/>
    <x v="17"/>
    <x v="0"/>
    <x v="2"/>
    <x v="5"/>
    <x v="4773"/>
    <x v="4755"/>
  </r>
  <r>
    <x v="4826"/>
    <x v="1652"/>
    <x v="797"/>
    <x v="797"/>
    <x v="1"/>
    <x v="479"/>
    <x v="1"/>
    <x v="0"/>
    <x v="4628"/>
    <x v="30"/>
    <x v="1"/>
    <x v="0"/>
    <x v="30"/>
    <x v="4774"/>
    <x v="4756"/>
  </r>
  <r>
    <x v="4827"/>
    <x v="1653"/>
    <x v="114"/>
    <x v="114"/>
    <x v="0"/>
    <x v="5"/>
    <x v="0"/>
    <x v="3"/>
    <x v="4629"/>
    <x v="20"/>
    <x v="1"/>
    <x v="2"/>
    <x v="22"/>
    <x v="4775"/>
    <x v="4757"/>
  </r>
  <r>
    <x v="4828"/>
    <x v="1654"/>
    <x v="631"/>
    <x v="631"/>
    <x v="0"/>
    <x v="385"/>
    <x v="3"/>
    <x v="5"/>
    <x v="2631"/>
    <x v="13"/>
    <x v="1"/>
    <x v="0"/>
    <x v="0"/>
    <x v="4776"/>
    <x v="4758"/>
  </r>
  <r>
    <x v="4829"/>
    <x v="1655"/>
    <x v="372"/>
    <x v="372"/>
    <x v="1"/>
    <x v="231"/>
    <x v="1"/>
    <x v="1"/>
    <x v="4630"/>
    <x v="3"/>
    <x v="1"/>
    <x v="2"/>
    <x v="36"/>
    <x v="4777"/>
    <x v="4759"/>
  </r>
  <r>
    <x v="4830"/>
    <x v="1656"/>
    <x v="469"/>
    <x v="469"/>
    <x v="1"/>
    <x v="291"/>
    <x v="3"/>
    <x v="4"/>
    <x v="4631"/>
    <x v="25"/>
    <x v="1"/>
    <x v="0"/>
    <x v="9"/>
    <x v="4778"/>
    <x v="4760"/>
  </r>
  <r>
    <x v="4831"/>
    <x v="1657"/>
    <x v="838"/>
    <x v="838"/>
    <x v="1"/>
    <x v="55"/>
    <x v="1"/>
    <x v="1"/>
    <x v="4632"/>
    <x v="4"/>
    <x v="2"/>
    <x v="2"/>
    <x v="7"/>
    <x v="4779"/>
    <x v="4761"/>
  </r>
  <r>
    <x v="4832"/>
    <x v="1658"/>
    <x v="351"/>
    <x v="351"/>
    <x v="0"/>
    <x v="219"/>
    <x v="1"/>
    <x v="0"/>
    <x v="4633"/>
    <x v="35"/>
    <x v="0"/>
    <x v="1"/>
    <x v="33"/>
    <x v="4780"/>
    <x v="4762"/>
  </r>
  <r>
    <x v="4833"/>
    <x v="1659"/>
    <x v="35"/>
    <x v="35"/>
    <x v="0"/>
    <x v="16"/>
    <x v="1"/>
    <x v="0"/>
    <x v="4634"/>
    <x v="12"/>
    <x v="1"/>
    <x v="2"/>
    <x v="15"/>
    <x v="4781"/>
    <x v="4763"/>
  </r>
  <r>
    <x v="4834"/>
    <x v="1660"/>
    <x v="717"/>
    <x v="717"/>
    <x v="0"/>
    <x v="436"/>
    <x v="2"/>
    <x v="4"/>
    <x v="1967"/>
    <x v="17"/>
    <x v="0"/>
    <x v="2"/>
    <x v="7"/>
    <x v="3565"/>
    <x v="4764"/>
  </r>
  <r>
    <x v="4835"/>
    <x v="1661"/>
    <x v="140"/>
    <x v="140"/>
    <x v="0"/>
    <x v="9"/>
    <x v="3"/>
    <x v="0"/>
    <x v="1930"/>
    <x v="32"/>
    <x v="1"/>
    <x v="2"/>
    <x v="17"/>
    <x v="4782"/>
    <x v="4765"/>
  </r>
  <r>
    <x v="4836"/>
    <x v="1662"/>
    <x v="606"/>
    <x v="606"/>
    <x v="0"/>
    <x v="2"/>
    <x v="1"/>
    <x v="0"/>
    <x v="4635"/>
    <x v="16"/>
    <x v="1"/>
    <x v="2"/>
    <x v="39"/>
    <x v="4783"/>
    <x v="4766"/>
  </r>
  <r>
    <x v="4837"/>
    <x v="1663"/>
    <x v="603"/>
    <x v="603"/>
    <x v="0"/>
    <x v="371"/>
    <x v="1"/>
    <x v="5"/>
    <x v="4636"/>
    <x v="28"/>
    <x v="2"/>
    <x v="2"/>
    <x v="8"/>
    <x v="4784"/>
    <x v="4767"/>
  </r>
  <r>
    <x v="4838"/>
    <x v="1664"/>
    <x v="560"/>
    <x v="560"/>
    <x v="0"/>
    <x v="342"/>
    <x v="0"/>
    <x v="5"/>
    <x v="4637"/>
    <x v="20"/>
    <x v="1"/>
    <x v="1"/>
    <x v="16"/>
    <x v="4785"/>
    <x v="4768"/>
  </r>
  <r>
    <x v="4839"/>
    <x v="1665"/>
    <x v="741"/>
    <x v="741"/>
    <x v="0"/>
    <x v="448"/>
    <x v="2"/>
    <x v="6"/>
    <x v="941"/>
    <x v="21"/>
    <x v="1"/>
    <x v="2"/>
    <x v="35"/>
    <x v="4786"/>
    <x v="4769"/>
  </r>
  <r>
    <x v="4840"/>
    <x v="1666"/>
    <x v="84"/>
    <x v="84"/>
    <x v="1"/>
    <x v="65"/>
    <x v="2"/>
    <x v="5"/>
    <x v="4638"/>
    <x v="15"/>
    <x v="0"/>
    <x v="1"/>
    <x v="1"/>
    <x v="4787"/>
    <x v="4770"/>
  </r>
  <r>
    <x v="4841"/>
    <x v="1667"/>
    <x v="618"/>
    <x v="618"/>
    <x v="0"/>
    <x v="380"/>
    <x v="2"/>
    <x v="2"/>
    <x v="4639"/>
    <x v="17"/>
    <x v="1"/>
    <x v="1"/>
    <x v="12"/>
    <x v="4788"/>
    <x v="4771"/>
  </r>
  <r>
    <x v="4842"/>
    <x v="1668"/>
    <x v="661"/>
    <x v="661"/>
    <x v="1"/>
    <x v="9"/>
    <x v="3"/>
    <x v="1"/>
    <x v="4640"/>
    <x v="21"/>
    <x v="2"/>
    <x v="1"/>
    <x v="2"/>
    <x v="3445"/>
    <x v="4772"/>
  </r>
  <r>
    <x v="4843"/>
    <x v="1669"/>
    <x v="878"/>
    <x v="878"/>
    <x v="0"/>
    <x v="0"/>
    <x v="3"/>
    <x v="1"/>
    <x v="4641"/>
    <x v="22"/>
    <x v="1"/>
    <x v="1"/>
    <x v="20"/>
    <x v="4789"/>
    <x v="4773"/>
  </r>
  <r>
    <x v="4844"/>
    <x v="1670"/>
    <x v="166"/>
    <x v="166"/>
    <x v="0"/>
    <x v="9"/>
    <x v="2"/>
    <x v="4"/>
    <x v="3526"/>
    <x v="23"/>
    <x v="1"/>
    <x v="1"/>
    <x v="37"/>
    <x v="4790"/>
    <x v="4774"/>
  </r>
  <r>
    <x v="4845"/>
    <x v="1671"/>
    <x v="212"/>
    <x v="212"/>
    <x v="0"/>
    <x v="140"/>
    <x v="3"/>
    <x v="5"/>
    <x v="3494"/>
    <x v="12"/>
    <x v="2"/>
    <x v="2"/>
    <x v="21"/>
    <x v="4791"/>
    <x v="4775"/>
  </r>
  <r>
    <x v="4846"/>
    <x v="1672"/>
    <x v="397"/>
    <x v="397"/>
    <x v="1"/>
    <x v="246"/>
    <x v="1"/>
    <x v="6"/>
    <x v="4642"/>
    <x v="21"/>
    <x v="0"/>
    <x v="2"/>
    <x v="7"/>
    <x v="4792"/>
    <x v="4776"/>
  </r>
  <r>
    <x v="4847"/>
    <x v="1673"/>
    <x v="153"/>
    <x v="153"/>
    <x v="1"/>
    <x v="55"/>
    <x v="3"/>
    <x v="0"/>
    <x v="4643"/>
    <x v="21"/>
    <x v="1"/>
    <x v="2"/>
    <x v="23"/>
    <x v="4793"/>
    <x v="4777"/>
  </r>
  <r>
    <x v="4848"/>
    <x v="1674"/>
    <x v="303"/>
    <x v="303"/>
    <x v="1"/>
    <x v="5"/>
    <x v="1"/>
    <x v="6"/>
    <x v="4644"/>
    <x v="9"/>
    <x v="2"/>
    <x v="1"/>
    <x v="29"/>
    <x v="4794"/>
    <x v="4778"/>
  </r>
  <r>
    <x v="4849"/>
    <x v="1675"/>
    <x v="327"/>
    <x v="327"/>
    <x v="1"/>
    <x v="203"/>
    <x v="1"/>
    <x v="6"/>
    <x v="4645"/>
    <x v="2"/>
    <x v="0"/>
    <x v="2"/>
    <x v="11"/>
    <x v="4795"/>
    <x v="4779"/>
  </r>
  <r>
    <x v="4850"/>
    <x v="1676"/>
    <x v="372"/>
    <x v="372"/>
    <x v="1"/>
    <x v="231"/>
    <x v="0"/>
    <x v="3"/>
    <x v="4646"/>
    <x v="8"/>
    <x v="2"/>
    <x v="1"/>
    <x v="31"/>
    <x v="4796"/>
    <x v="4780"/>
  </r>
  <r>
    <x v="4851"/>
    <x v="1677"/>
    <x v="477"/>
    <x v="477"/>
    <x v="1"/>
    <x v="2"/>
    <x v="2"/>
    <x v="0"/>
    <x v="4647"/>
    <x v="19"/>
    <x v="1"/>
    <x v="2"/>
    <x v="19"/>
    <x v="4797"/>
    <x v="4781"/>
  </r>
  <r>
    <x v="4852"/>
    <x v="1678"/>
    <x v="870"/>
    <x v="870"/>
    <x v="1"/>
    <x v="5"/>
    <x v="2"/>
    <x v="2"/>
    <x v="4648"/>
    <x v="20"/>
    <x v="2"/>
    <x v="2"/>
    <x v="4"/>
    <x v="4798"/>
    <x v="4782"/>
  </r>
  <r>
    <x v="4853"/>
    <x v="1679"/>
    <x v="713"/>
    <x v="713"/>
    <x v="1"/>
    <x v="434"/>
    <x v="1"/>
    <x v="5"/>
    <x v="4649"/>
    <x v="31"/>
    <x v="2"/>
    <x v="1"/>
    <x v="18"/>
    <x v="4799"/>
    <x v="4783"/>
  </r>
  <r>
    <x v="4854"/>
    <x v="1680"/>
    <x v="99"/>
    <x v="99"/>
    <x v="1"/>
    <x v="2"/>
    <x v="0"/>
    <x v="0"/>
    <x v="4650"/>
    <x v="29"/>
    <x v="2"/>
    <x v="2"/>
    <x v="36"/>
    <x v="4800"/>
    <x v="4784"/>
  </r>
  <r>
    <x v="4855"/>
    <x v="1681"/>
    <x v="22"/>
    <x v="22"/>
    <x v="1"/>
    <x v="2"/>
    <x v="1"/>
    <x v="6"/>
    <x v="4651"/>
    <x v="28"/>
    <x v="2"/>
    <x v="2"/>
    <x v="8"/>
    <x v="1634"/>
    <x v="4785"/>
  </r>
  <r>
    <x v="4856"/>
    <x v="1682"/>
    <x v="674"/>
    <x v="674"/>
    <x v="0"/>
    <x v="5"/>
    <x v="2"/>
    <x v="0"/>
    <x v="4652"/>
    <x v="26"/>
    <x v="1"/>
    <x v="2"/>
    <x v="22"/>
    <x v="4801"/>
    <x v="4786"/>
  </r>
  <r>
    <x v="4857"/>
    <x v="1683"/>
    <x v="55"/>
    <x v="55"/>
    <x v="1"/>
    <x v="9"/>
    <x v="2"/>
    <x v="2"/>
    <x v="4653"/>
    <x v="35"/>
    <x v="2"/>
    <x v="2"/>
    <x v="5"/>
    <x v="4802"/>
    <x v="4276"/>
  </r>
  <r>
    <x v="4858"/>
    <x v="1684"/>
    <x v="641"/>
    <x v="641"/>
    <x v="0"/>
    <x v="391"/>
    <x v="1"/>
    <x v="1"/>
    <x v="4654"/>
    <x v="8"/>
    <x v="2"/>
    <x v="2"/>
    <x v="11"/>
    <x v="4803"/>
    <x v="4787"/>
  </r>
  <r>
    <x v="4859"/>
    <x v="1685"/>
    <x v="709"/>
    <x v="709"/>
    <x v="1"/>
    <x v="433"/>
    <x v="2"/>
    <x v="4"/>
    <x v="4655"/>
    <x v="33"/>
    <x v="2"/>
    <x v="2"/>
    <x v="5"/>
    <x v="4804"/>
    <x v="4788"/>
  </r>
  <r>
    <x v="4860"/>
    <x v="1686"/>
    <x v="942"/>
    <x v="942"/>
    <x v="1"/>
    <x v="2"/>
    <x v="3"/>
    <x v="5"/>
    <x v="4656"/>
    <x v="28"/>
    <x v="0"/>
    <x v="2"/>
    <x v="8"/>
    <x v="4805"/>
    <x v="4789"/>
  </r>
  <r>
    <x v="4861"/>
    <x v="1687"/>
    <x v="944"/>
    <x v="944"/>
    <x v="0"/>
    <x v="553"/>
    <x v="0"/>
    <x v="5"/>
    <x v="4657"/>
    <x v="31"/>
    <x v="0"/>
    <x v="2"/>
    <x v="36"/>
    <x v="4806"/>
    <x v="4790"/>
  </r>
  <r>
    <x v="4862"/>
    <x v="1688"/>
    <x v="822"/>
    <x v="822"/>
    <x v="1"/>
    <x v="5"/>
    <x v="1"/>
    <x v="3"/>
    <x v="4658"/>
    <x v="11"/>
    <x v="2"/>
    <x v="2"/>
    <x v="4"/>
    <x v="4807"/>
    <x v="4791"/>
  </r>
  <r>
    <x v="4863"/>
    <x v="1689"/>
    <x v="784"/>
    <x v="784"/>
    <x v="0"/>
    <x v="471"/>
    <x v="1"/>
    <x v="1"/>
    <x v="4659"/>
    <x v="5"/>
    <x v="2"/>
    <x v="2"/>
    <x v="35"/>
    <x v="4808"/>
    <x v="4792"/>
  </r>
  <r>
    <x v="4864"/>
    <x v="1690"/>
    <x v="608"/>
    <x v="608"/>
    <x v="1"/>
    <x v="374"/>
    <x v="1"/>
    <x v="5"/>
    <x v="4660"/>
    <x v="11"/>
    <x v="2"/>
    <x v="2"/>
    <x v="11"/>
    <x v="4809"/>
    <x v="4793"/>
  </r>
  <r>
    <x v="4865"/>
    <x v="1691"/>
    <x v="433"/>
    <x v="433"/>
    <x v="1"/>
    <x v="268"/>
    <x v="2"/>
    <x v="3"/>
    <x v="4661"/>
    <x v="26"/>
    <x v="2"/>
    <x v="1"/>
    <x v="2"/>
    <x v="4810"/>
    <x v="4794"/>
  </r>
  <r>
    <x v="4866"/>
    <x v="1692"/>
    <x v="598"/>
    <x v="598"/>
    <x v="1"/>
    <x v="367"/>
    <x v="0"/>
    <x v="3"/>
    <x v="4662"/>
    <x v="30"/>
    <x v="0"/>
    <x v="1"/>
    <x v="29"/>
    <x v="4811"/>
    <x v="4795"/>
  </r>
  <r>
    <x v="4867"/>
    <x v="1693"/>
    <x v="624"/>
    <x v="624"/>
    <x v="0"/>
    <x v="5"/>
    <x v="1"/>
    <x v="3"/>
    <x v="4663"/>
    <x v="8"/>
    <x v="2"/>
    <x v="1"/>
    <x v="14"/>
    <x v="4812"/>
    <x v="1866"/>
  </r>
  <r>
    <x v="4868"/>
    <x v="1694"/>
    <x v="462"/>
    <x v="462"/>
    <x v="1"/>
    <x v="2"/>
    <x v="1"/>
    <x v="5"/>
    <x v="4664"/>
    <x v="17"/>
    <x v="1"/>
    <x v="1"/>
    <x v="31"/>
    <x v="4813"/>
    <x v="4796"/>
  </r>
  <r>
    <x v="4869"/>
    <x v="1695"/>
    <x v="447"/>
    <x v="447"/>
    <x v="1"/>
    <x v="2"/>
    <x v="3"/>
    <x v="5"/>
    <x v="4665"/>
    <x v="18"/>
    <x v="2"/>
    <x v="2"/>
    <x v="35"/>
    <x v="4814"/>
    <x v="4797"/>
  </r>
  <r>
    <x v="4870"/>
    <x v="1696"/>
    <x v="491"/>
    <x v="491"/>
    <x v="0"/>
    <x v="9"/>
    <x v="1"/>
    <x v="5"/>
    <x v="4666"/>
    <x v="11"/>
    <x v="2"/>
    <x v="0"/>
    <x v="9"/>
    <x v="4815"/>
    <x v="4798"/>
  </r>
  <r>
    <x v="4871"/>
    <x v="1697"/>
    <x v="104"/>
    <x v="104"/>
    <x v="1"/>
    <x v="5"/>
    <x v="1"/>
    <x v="2"/>
    <x v="4667"/>
    <x v="21"/>
    <x v="2"/>
    <x v="2"/>
    <x v="38"/>
    <x v="4816"/>
    <x v="4799"/>
  </r>
  <r>
    <x v="4872"/>
    <x v="1698"/>
    <x v="949"/>
    <x v="949"/>
    <x v="1"/>
    <x v="9"/>
    <x v="2"/>
    <x v="3"/>
    <x v="4668"/>
    <x v="2"/>
    <x v="2"/>
    <x v="2"/>
    <x v="4"/>
    <x v="4817"/>
    <x v="4800"/>
  </r>
  <r>
    <x v="4873"/>
    <x v="1699"/>
    <x v="875"/>
    <x v="875"/>
    <x v="0"/>
    <x v="521"/>
    <x v="3"/>
    <x v="2"/>
    <x v="4669"/>
    <x v="30"/>
    <x v="1"/>
    <x v="2"/>
    <x v="22"/>
    <x v="4818"/>
    <x v="4801"/>
  </r>
  <r>
    <x v="4874"/>
    <x v="1700"/>
    <x v="111"/>
    <x v="111"/>
    <x v="0"/>
    <x v="79"/>
    <x v="0"/>
    <x v="4"/>
    <x v="185"/>
    <x v="14"/>
    <x v="1"/>
    <x v="1"/>
    <x v="20"/>
    <x v="4819"/>
    <x v="4802"/>
  </r>
  <r>
    <x v="4875"/>
    <x v="1701"/>
    <x v="288"/>
    <x v="288"/>
    <x v="0"/>
    <x v="9"/>
    <x v="1"/>
    <x v="5"/>
    <x v="4670"/>
    <x v="0"/>
    <x v="1"/>
    <x v="0"/>
    <x v="0"/>
    <x v="4820"/>
    <x v="4803"/>
  </r>
  <r>
    <x v="4876"/>
    <x v="1702"/>
    <x v="340"/>
    <x v="340"/>
    <x v="1"/>
    <x v="211"/>
    <x v="0"/>
    <x v="0"/>
    <x v="4671"/>
    <x v="0"/>
    <x v="1"/>
    <x v="1"/>
    <x v="25"/>
    <x v="4821"/>
    <x v="4804"/>
  </r>
  <r>
    <x v="4877"/>
    <x v="1703"/>
    <x v="792"/>
    <x v="792"/>
    <x v="1"/>
    <x v="477"/>
    <x v="2"/>
    <x v="1"/>
    <x v="4672"/>
    <x v="4"/>
    <x v="1"/>
    <x v="2"/>
    <x v="34"/>
    <x v="4822"/>
    <x v="4805"/>
  </r>
  <r>
    <x v="4878"/>
    <x v="1704"/>
    <x v="857"/>
    <x v="857"/>
    <x v="1"/>
    <x v="509"/>
    <x v="1"/>
    <x v="6"/>
    <x v="4673"/>
    <x v="15"/>
    <x v="0"/>
    <x v="0"/>
    <x v="0"/>
    <x v="4823"/>
    <x v="4806"/>
  </r>
  <r>
    <x v="4879"/>
    <x v="1705"/>
    <x v="624"/>
    <x v="624"/>
    <x v="0"/>
    <x v="5"/>
    <x v="1"/>
    <x v="4"/>
    <x v="4674"/>
    <x v="14"/>
    <x v="1"/>
    <x v="2"/>
    <x v="19"/>
    <x v="4824"/>
    <x v="4807"/>
  </r>
  <r>
    <x v="4880"/>
    <x v="1706"/>
    <x v="128"/>
    <x v="128"/>
    <x v="0"/>
    <x v="90"/>
    <x v="1"/>
    <x v="0"/>
    <x v="2579"/>
    <x v="0"/>
    <x v="0"/>
    <x v="1"/>
    <x v="32"/>
    <x v="4825"/>
    <x v="4808"/>
  </r>
  <r>
    <x v="4881"/>
    <x v="1707"/>
    <x v="491"/>
    <x v="491"/>
    <x v="0"/>
    <x v="9"/>
    <x v="1"/>
    <x v="6"/>
    <x v="4675"/>
    <x v="35"/>
    <x v="1"/>
    <x v="0"/>
    <x v="0"/>
    <x v="4826"/>
    <x v="819"/>
  </r>
  <r>
    <x v="4882"/>
    <x v="1708"/>
    <x v="379"/>
    <x v="379"/>
    <x v="0"/>
    <x v="235"/>
    <x v="2"/>
    <x v="6"/>
    <x v="4676"/>
    <x v="14"/>
    <x v="1"/>
    <x v="1"/>
    <x v="18"/>
    <x v="4827"/>
    <x v="4809"/>
  </r>
  <r>
    <x v="4883"/>
    <x v="1709"/>
    <x v="782"/>
    <x v="782"/>
    <x v="1"/>
    <x v="470"/>
    <x v="2"/>
    <x v="5"/>
    <x v="4677"/>
    <x v="2"/>
    <x v="2"/>
    <x v="2"/>
    <x v="22"/>
    <x v="4828"/>
    <x v="4810"/>
  </r>
  <r>
    <x v="4884"/>
    <x v="1710"/>
    <x v="658"/>
    <x v="658"/>
    <x v="0"/>
    <x v="402"/>
    <x v="1"/>
    <x v="1"/>
    <x v="4678"/>
    <x v="26"/>
    <x v="1"/>
    <x v="1"/>
    <x v="1"/>
    <x v="4829"/>
    <x v="4811"/>
  </r>
  <r>
    <x v="4885"/>
    <x v="1711"/>
    <x v="820"/>
    <x v="820"/>
    <x v="0"/>
    <x v="9"/>
    <x v="2"/>
    <x v="6"/>
    <x v="4679"/>
    <x v="26"/>
    <x v="0"/>
    <x v="2"/>
    <x v="7"/>
    <x v="4830"/>
    <x v="4812"/>
  </r>
  <r>
    <x v="4886"/>
    <x v="1712"/>
    <x v="101"/>
    <x v="101"/>
    <x v="0"/>
    <x v="73"/>
    <x v="3"/>
    <x v="3"/>
    <x v="4680"/>
    <x v="6"/>
    <x v="1"/>
    <x v="2"/>
    <x v="19"/>
    <x v="4831"/>
    <x v="4813"/>
  </r>
  <r>
    <x v="4887"/>
    <x v="1713"/>
    <x v="440"/>
    <x v="440"/>
    <x v="0"/>
    <x v="5"/>
    <x v="2"/>
    <x v="0"/>
    <x v="4681"/>
    <x v="29"/>
    <x v="1"/>
    <x v="1"/>
    <x v="1"/>
    <x v="4832"/>
    <x v="4814"/>
  </r>
  <r>
    <x v="4888"/>
    <x v="1714"/>
    <x v="825"/>
    <x v="825"/>
    <x v="1"/>
    <x v="55"/>
    <x v="2"/>
    <x v="6"/>
    <x v="961"/>
    <x v="24"/>
    <x v="0"/>
    <x v="2"/>
    <x v="36"/>
    <x v="4833"/>
    <x v="4815"/>
  </r>
  <r>
    <x v="4889"/>
    <x v="1715"/>
    <x v="887"/>
    <x v="887"/>
    <x v="1"/>
    <x v="0"/>
    <x v="1"/>
    <x v="4"/>
    <x v="4682"/>
    <x v="23"/>
    <x v="1"/>
    <x v="2"/>
    <x v="19"/>
    <x v="4834"/>
    <x v="4816"/>
  </r>
  <r>
    <x v="4890"/>
    <x v="1716"/>
    <x v="500"/>
    <x v="500"/>
    <x v="1"/>
    <x v="9"/>
    <x v="1"/>
    <x v="1"/>
    <x v="4683"/>
    <x v="15"/>
    <x v="1"/>
    <x v="1"/>
    <x v="31"/>
    <x v="4835"/>
    <x v="4817"/>
  </r>
  <r>
    <x v="4891"/>
    <x v="1717"/>
    <x v="33"/>
    <x v="33"/>
    <x v="0"/>
    <x v="25"/>
    <x v="0"/>
    <x v="1"/>
    <x v="4684"/>
    <x v="10"/>
    <x v="1"/>
    <x v="1"/>
    <x v="33"/>
    <x v="4836"/>
    <x v="4818"/>
  </r>
  <r>
    <x v="4892"/>
    <x v="1718"/>
    <x v="628"/>
    <x v="628"/>
    <x v="1"/>
    <x v="384"/>
    <x v="1"/>
    <x v="6"/>
    <x v="4685"/>
    <x v="30"/>
    <x v="2"/>
    <x v="2"/>
    <x v="24"/>
    <x v="4837"/>
    <x v="4819"/>
  </r>
  <r>
    <x v="4893"/>
    <x v="1719"/>
    <x v="26"/>
    <x v="26"/>
    <x v="1"/>
    <x v="19"/>
    <x v="2"/>
    <x v="1"/>
    <x v="4686"/>
    <x v="35"/>
    <x v="1"/>
    <x v="2"/>
    <x v="39"/>
    <x v="4838"/>
    <x v="4820"/>
  </r>
  <r>
    <x v="4894"/>
    <x v="1720"/>
    <x v="974"/>
    <x v="974"/>
    <x v="0"/>
    <x v="0"/>
    <x v="3"/>
    <x v="4"/>
    <x v="4687"/>
    <x v="9"/>
    <x v="2"/>
    <x v="1"/>
    <x v="20"/>
    <x v="4839"/>
    <x v="4821"/>
  </r>
  <r>
    <x v="4895"/>
    <x v="1721"/>
    <x v="526"/>
    <x v="526"/>
    <x v="0"/>
    <x v="321"/>
    <x v="1"/>
    <x v="0"/>
    <x v="4688"/>
    <x v="10"/>
    <x v="0"/>
    <x v="2"/>
    <x v="13"/>
    <x v="4840"/>
    <x v="4822"/>
  </r>
  <r>
    <x v="4896"/>
    <x v="1722"/>
    <x v="775"/>
    <x v="775"/>
    <x v="0"/>
    <x v="465"/>
    <x v="2"/>
    <x v="4"/>
    <x v="4689"/>
    <x v="16"/>
    <x v="0"/>
    <x v="1"/>
    <x v="14"/>
    <x v="4841"/>
    <x v="4823"/>
  </r>
  <r>
    <x v="4897"/>
    <x v="1723"/>
    <x v="615"/>
    <x v="615"/>
    <x v="1"/>
    <x v="9"/>
    <x v="1"/>
    <x v="4"/>
    <x v="4690"/>
    <x v="1"/>
    <x v="1"/>
    <x v="0"/>
    <x v="30"/>
    <x v="4842"/>
    <x v="4824"/>
  </r>
  <r>
    <x v="4898"/>
    <x v="1724"/>
    <x v="702"/>
    <x v="702"/>
    <x v="0"/>
    <x v="428"/>
    <x v="0"/>
    <x v="3"/>
    <x v="4691"/>
    <x v="5"/>
    <x v="1"/>
    <x v="2"/>
    <x v="23"/>
    <x v="4843"/>
    <x v="4825"/>
  </r>
  <r>
    <x v="4899"/>
    <x v="1725"/>
    <x v="435"/>
    <x v="435"/>
    <x v="0"/>
    <x v="270"/>
    <x v="1"/>
    <x v="5"/>
    <x v="4692"/>
    <x v="33"/>
    <x v="1"/>
    <x v="2"/>
    <x v="8"/>
    <x v="4844"/>
    <x v="4826"/>
  </r>
  <r>
    <x v="4900"/>
    <x v="1726"/>
    <x v="841"/>
    <x v="841"/>
    <x v="0"/>
    <x v="502"/>
    <x v="2"/>
    <x v="6"/>
    <x v="4693"/>
    <x v="20"/>
    <x v="2"/>
    <x v="2"/>
    <x v="35"/>
    <x v="4845"/>
    <x v="4827"/>
  </r>
  <r>
    <x v="4901"/>
    <x v="1727"/>
    <x v="643"/>
    <x v="643"/>
    <x v="1"/>
    <x v="393"/>
    <x v="2"/>
    <x v="0"/>
    <x v="4694"/>
    <x v="26"/>
    <x v="1"/>
    <x v="1"/>
    <x v="33"/>
    <x v="4846"/>
    <x v="4828"/>
  </r>
  <r>
    <x v="4902"/>
    <x v="1728"/>
    <x v="751"/>
    <x v="751"/>
    <x v="1"/>
    <x v="455"/>
    <x v="2"/>
    <x v="1"/>
    <x v="4695"/>
    <x v="7"/>
    <x v="0"/>
    <x v="1"/>
    <x v="27"/>
    <x v="4847"/>
    <x v="4829"/>
  </r>
  <r>
    <x v="4903"/>
    <x v="1729"/>
    <x v="433"/>
    <x v="433"/>
    <x v="1"/>
    <x v="268"/>
    <x v="1"/>
    <x v="4"/>
    <x v="4696"/>
    <x v="24"/>
    <x v="2"/>
    <x v="1"/>
    <x v="16"/>
    <x v="4848"/>
    <x v="4830"/>
  </r>
  <r>
    <x v="4904"/>
    <x v="1730"/>
    <x v="571"/>
    <x v="571"/>
    <x v="0"/>
    <x v="5"/>
    <x v="1"/>
    <x v="6"/>
    <x v="4697"/>
    <x v="22"/>
    <x v="1"/>
    <x v="2"/>
    <x v="38"/>
    <x v="4849"/>
    <x v="4831"/>
  </r>
  <r>
    <x v="4905"/>
    <x v="1731"/>
    <x v="837"/>
    <x v="837"/>
    <x v="0"/>
    <x v="500"/>
    <x v="2"/>
    <x v="0"/>
    <x v="4698"/>
    <x v="12"/>
    <x v="2"/>
    <x v="2"/>
    <x v="8"/>
    <x v="4850"/>
    <x v="4832"/>
  </r>
  <r>
    <x v="4906"/>
    <x v="1732"/>
    <x v="487"/>
    <x v="487"/>
    <x v="1"/>
    <x v="48"/>
    <x v="0"/>
    <x v="0"/>
    <x v="4699"/>
    <x v="9"/>
    <x v="1"/>
    <x v="2"/>
    <x v="5"/>
    <x v="4851"/>
    <x v="4833"/>
  </r>
  <r>
    <x v="4907"/>
    <x v="1733"/>
    <x v="43"/>
    <x v="43"/>
    <x v="1"/>
    <x v="33"/>
    <x v="3"/>
    <x v="6"/>
    <x v="4700"/>
    <x v="14"/>
    <x v="1"/>
    <x v="1"/>
    <x v="6"/>
    <x v="4852"/>
    <x v="4834"/>
  </r>
  <r>
    <x v="4908"/>
    <x v="1734"/>
    <x v="450"/>
    <x v="450"/>
    <x v="0"/>
    <x v="5"/>
    <x v="1"/>
    <x v="5"/>
    <x v="4701"/>
    <x v="20"/>
    <x v="1"/>
    <x v="1"/>
    <x v="14"/>
    <x v="4853"/>
    <x v="4835"/>
  </r>
  <r>
    <x v="4909"/>
    <x v="1735"/>
    <x v="124"/>
    <x v="124"/>
    <x v="0"/>
    <x v="87"/>
    <x v="3"/>
    <x v="3"/>
    <x v="4702"/>
    <x v="26"/>
    <x v="1"/>
    <x v="2"/>
    <x v="24"/>
    <x v="4854"/>
    <x v="4836"/>
  </r>
  <r>
    <x v="4910"/>
    <x v="1736"/>
    <x v="299"/>
    <x v="299"/>
    <x v="1"/>
    <x v="9"/>
    <x v="2"/>
    <x v="1"/>
    <x v="4703"/>
    <x v="16"/>
    <x v="2"/>
    <x v="1"/>
    <x v="2"/>
    <x v="4855"/>
    <x v="4837"/>
  </r>
  <r>
    <x v="4911"/>
    <x v="1737"/>
    <x v="810"/>
    <x v="810"/>
    <x v="1"/>
    <x v="488"/>
    <x v="1"/>
    <x v="3"/>
    <x v="4194"/>
    <x v="33"/>
    <x v="2"/>
    <x v="1"/>
    <x v="16"/>
    <x v="4856"/>
    <x v="4838"/>
  </r>
  <r>
    <x v="4912"/>
    <x v="1738"/>
    <x v="690"/>
    <x v="690"/>
    <x v="0"/>
    <x v="2"/>
    <x v="1"/>
    <x v="0"/>
    <x v="4704"/>
    <x v="26"/>
    <x v="1"/>
    <x v="1"/>
    <x v="20"/>
    <x v="4857"/>
    <x v="4839"/>
  </r>
  <r>
    <x v="4913"/>
    <x v="1739"/>
    <x v="696"/>
    <x v="696"/>
    <x v="0"/>
    <x v="9"/>
    <x v="3"/>
    <x v="1"/>
    <x v="4705"/>
    <x v="25"/>
    <x v="0"/>
    <x v="2"/>
    <x v="34"/>
    <x v="4858"/>
    <x v="4840"/>
  </r>
  <r>
    <x v="4914"/>
    <x v="1740"/>
    <x v="86"/>
    <x v="86"/>
    <x v="1"/>
    <x v="5"/>
    <x v="3"/>
    <x v="0"/>
    <x v="4706"/>
    <x v="3"/>
    <x v="1"/>
    <x v="2"/>
    <x v="23"/>
    <x v="4859"/>
    <x v="4841"/>
  </r>
  <r>
    <x v="4915"/>
    <x v="1741"/>
    <x v="860"/>
    <x v="860"/>
    <x v="0"/>
    <x v="511"/>
    <x v="2"/>
    <x v="4"/>
    <x v="4707"/>
    <x v="3"/>
    <x v="1"/>
    <x v="2"/>
    <x v="35"/>
    <x v="4860"/>
    <x v="4842"/>
  </r>
  <r>
    <x v="4916"/>
    <x v="1742"/>
    <x v="542"/>
    <x v="542"/>
    <x v="0"/>
    <x v="2"/>
    <x v="0"/>
    <x v="4"/>
    <x v="4708"/>
    <x v="25"/>
    <x v="1"/>
    <x v="1"/>
    <x v="1"/>
    <x v="4861"/>
    <x v="4843"/>
  </r>
  <r>
    <x v="4917"/>
    <x v="1743"/>
    <x v="569"/>
    <x v="569"/>
    <x v="0"/>
    <x v="5"/>
    <x v="2"/>
    <x v="6"/>
    <x v="4709"/>
    <x v="13"/>
    <x v="2"/>
    <x v="1"/>
    <x v="18"/>
    <x v="4862"/>
    <x v="4844"/>
  </r>
  <r>
    <x v="4918"/>
    <x v="1744"/>
    <x v="182"/>
    <x v="182"/>
    <x v="1"/>
    <x v="119"/>
    <x v="0"/>
    <x v="1"/>
    <x v="4710"/>
    <x v="17"/>
    <x v="0"/>
    <x v="1"/>
    <x v="1"/>
    <x v="4863"/>
    <x v="4845"/>
  </r>
  <r>
    <x v="4919"/>
    <x v="1745"/>
    <x v="312"/>
    <x v="312"/>
    <x v="1"/>
    <x v="197"/>
    <x v="0"/>
    <x v="1"/>
    <x v="4711"/>
    <x v="34"/>
    <x v="2"/>
    <x v="2"/>
    <x v="7"/>
    <x v="4864"/>
    <x v="4846"/>
  </r>
  <r>
    <x v="4920"/>
    <x v="1746"/>
    <x v="596"/>
    <x v="596"/>
    <x v="0"/>
    <x v="365"/>
    <x v="2"/>
    <x v="0"/>
    <x v="4712"/>
    <x v="11"/>
    <x v="0"/>
    <x v="1"/>
    <x v="33"/>
    <x v="4865"/>
    <x v="4847"/>
  </r>
  <r>
    <x v="4921"/>
    <x v="1747"/>
    <x v="136"/>
    <x v="136"/>
    <x v="1"/>
    <x v="9"/>
    <x v="3"/>
    <x v="3"/>
    <x v="4713"/>
    <x v="30"/>
    <x v="1"/>
    <x v="2"/>
    <x v="40"/>
    <x v="4866"/>
    <x v="4848"/>
  </r>
  <r>
    <x v="4922"/>
    <x v="1748"/>
    <x v="656"/>
    <x v="656"/>
    <x v="0"/>
    <x v="400"/>
    <x v="2"/>
    <x v="4"/>
    <x v="4714"/>
    <x v="27"/>
    <x v="1"/>
    <x v="1"/>
    <x v="37"/>
    <x v="4867"/>
    <x v="4849"/>
  </r>
  <r>
    <x v="4923"/>
    <x v="1749"/>
    <x v="199"/>
    <x v="199"/>
    <x v="0"/>
    <x v="129"/>
    <x v="1"/>
    <x v="2"/>
    <x v="4715"/>
    <x v="20"/>
    <x v="2"/>
    <x v="2"/>
    <x v="24"/>
    <x v="4868"/>
    <x v="4850"/>
  </r>
  <r>
    <x v="4924"/>
    <x v="1750"/>
    <x v="979"/>
    <x v="979"/>
    <x v="0"/>
    <x v="570"/>
    <x v="1"/>
    <x v="6"/>
    <x v="4716"/>
    <x v="24"/>
    <x v="2"/>
    <x v="2"/>
    <x v="24"/>
    <x v="4869"/>
    <x v="4851"/>
  </r>
  <r>
    <x v="4925"/>
    <x v="1751"/>
    <x v="264"/>
    <x v="264"/>
    <x v="0"/>
    <x v="170"/>
    <x v="1"/>
    <x v="1"/>
    <x v="4717"/>
    <x v="2"/>
    <x v="1"/>
    <x v="2"/>
    <x v="19"/>
    <x v="4870"/>
    <x v="4852"/>
  </r>
  <r>
    <x v="4926"/>
    <x v="1752"/>
    <x v="975"/>
    <x v="975"/>
    <x v="0"/>
    <x v="0"/>
    <x v="0"/>
    <x v="5"/>
    <x v="4718"/>
    <x v="3"/>
    <x v="0"/>
    <x v="2"/>
    <x v="17"/>
    <x v="4871"/>
    <x v="4853"/>
  </r>
  <r>
    <x v="4927"/>
    <x v="1753"/>
    <x v="325"/>
    <x v="325"/>
    <x v="1"/>
    <x v="9"/>
    <x v="3"/>
    <x v="5"/>
    <x v="4719"/>
    <x v="3"/>
    <x v="1"/>
    <x v="2"/>
    <x v="24"/>
    <x v="4872"/>
    <x v="4854"/>
  </r>
  <r>
    <x v="4928"/>
    <x v="1754"/>
    <x v="679"/>
    <x v="679"/>
    <x v="1"/>
    <x v="413"/>
    <x v="1"/>
    <x v="2"/>
    <x v="4720"/>
    <x v="26"/>
    <x v="1"/>
    <x v="2"/>
    <x v="15"/>
    <x v="4873"/>
    <x v="4855"/>
  </r>
  <r>
    <x v="4929"/>
    <x v="1755"/>
    <x v="632"/>
    <x v="632"/>
    <x v="0"/>
    <x v="48"/>
    <x v="3"/>
    <x v="4"/>
    <x v="4721"/>
    <x v="6"/>
    <x v="2"/>
    <x v="2"/>
    <x v="7"/>
    <x v="4874"/>
    <x v="4856"/>
  </r>
  <r>
    <x v="4930"/>
    <x v="1756"/>
    <x v="385"/>
    <x v="385"/>
    <x v="0"/>
    <x v="239"/>
    <x v="0"/>
    <x v="4"/>
    <x v="4722"/>
    <x v="30"/>
    <x v="2"/>
    <x v="2"/>
    <x v="19"/>
    <x v="4875"/>
    <x v="4857"/>
  </r>
  <r>
    <x v="4931"/>
    <x v="1757"/>
    <x v="442"/>
    <x v="442"/>
    <x v="1"/>
    <x v="275"/>
    <x v="2"/>
    <x v="4"/>
    <x v="4723"/>
    <x v="35"/>
    <x v="1"/>
    <x v="1"/>
    <x v="2"/>
    <x v="4876"/>
    <x v="4858"/>
  </r>
  <r>
    <x v="4932"/>
    <x v="1758"/>
    <x v="592"/>
    <x v="592"/>
    <x v="1"/>
    <x v="363"/>
    <x v="0"/>
    <x v="3"/>
    <x v="4724"/>
    <x v="29"/>
    <x v="1"/>
    <x v="2"/>
    <x v="24"/>
    <x v="4877"/>
    <x v="4859"/>
  </r>
  <r>
    <x v="4933"/>
    <x v="1759"/>
    <x v="521"/>
    <x v="521"/>
    <x v="0"/>
    <x v="319"/>
    <x v="2"/>
    <x v="0"/>
    <x v="682"/>
    <x v="26"/>
    <x v="2"/>
    <x v="1"/>
    <x v="10"/>
    <x v="966"/>
    <x v="685"/>
  </r>
  <r>
    <x v="4934"/>
    <x v="1760"/>
    <x v="911"/>
    <x v="911"/>
    <x v="1"/>
    <x v="9"/>
    <x v="3"/>
    <x v="5"/>
    <x v="4725"/>
    <x v="33"/>
    <x v="2"/>
    <x v="1"/>
    <x v="20"/>
    <x v="4878"/>
    <x v="4860"/>
  </r>
  <r>
    <x v="4935"/>
    <x v="1761"/>
    <x v="618"/>
    <x v="618"/>
    <x v="0"/>
    <x v="380"/>
    <x v="2"/>
    <x v="4"/>
    <x v="4726"/>
    <x v="18"/>
    <x v="2"/>
    <x v="2"/>
    <x v="17"/>
    <x v="4879"/>
    <x v="4861"/>
  </r>
  <r>
    <x v="4936"/>
    <x v="1762"/>
    <x v="130"/>
    <x v="130"/>
    <x v="0"/>
    <x v="91"/>
    <x v="2"/>
    <x v="5"/>
    <x v="4727"/>
    <x v="7"/>
    <x v="2"/>
    <x v="2"/>
    <x v="15"/>
    <x v="4880"/>
    <x v="4862"/>
  </r>
  <r>
    <x v="4937"/>
    <x v="1763"/>
    <x v="273"/>
    <x v="273"/>
    <x v="0"/>
    <x v="0"/>
    <x v="1"/>
    <x v="2"/>
    <x v="4728"/>
    <x v="3"/>
    <x v="1"/>
    <x v="2"/>
    <x v="19"/>
    <x v="4881"/>
    <x v="4863"/>
  </r>
  <r>
    <x v="4938"/>
    <x v="1764"/>
    <x v="368"/>
    <x v="368"/>
    <x v="0"/>
    <x v="48"/>
    <x v="1"/>
    <x v="6"/>
    <x v="4729"/>
    <x v="1"/>
    <x v="0"/>
    <x v="1"/>
    <x v="31"/>
    <x v="4882"/>
    <x v="4864"/>
  </r>
  <r>
    <x v="4939"/>
    <x v="1765"/>
    <x v="608"/>
    <x v="608"/>
    <x v="1"/>
    <x v="374"/>
    <x v="1"/>
    <x v="0"/>
    <x v="4730"/>
    <x v="27"/>
    <x v="0"/>
    <x v="1"/>
    <x v="16"/>
    <x v="4883"/>
    <x v="4865"/>
  </r>
  <r>
    <x v="4940"/>
    <x v="1766"/>
    <x v="809"/>
    <x v="809"/>
    <x v="0"/>
    <x v="5"/>
    <x v="2"/>
    <x v="3"/>
    <x v="4731"/>
    <x v="23"/>
    <x v="1"/>
    <x v="2"/>
    <x v="11"/>
    <x v="4884"/>
    <x v="4866"/>
  </r>
  <r>
    <x v="4941"/>
    <x v="1767"/>
    <x v="900"/>
    <x v="900"/>
    <x v="0"/>
    <x v="0"/>
    <x v="1"/>
    <x v="1"/>
    <x v="3238"/>
    <x v="17"/>
    <x v="1"/>
    <x v="2"/>
    <x v="7"/>
    <x v="4885"/>
    <x v="4867"/>
  </r>
  <r>
    <x v="4942"/>
    <x v="1768"/>
    <x v="746"/>
    <x v="746"/>
    <x v="0"/>
    <x v="452"/>
    <x v="0"/>
    <x v="2"/>
    <x v="4732"/>
    <x v="15"/>
    <x v="1"/>
    <x v="1"/>
    <x v="29"/>
    <x v="4886"/>
    <x v="4868"/>
  </r>
  <r>
    <x v="4943"/>
    <x v="1769"/>
    <x v="341"/>
    <x v="341"/>
    <x v="0"/>
    <x v="9"/>
    <x v="1"/>
    <x v="0"/>
    <x v="4733"/>
    <x v="25"/>
    <x v="2"/>
    <x v="2"/>
    <x v="7"/>
    <x v="4887"/>
    <x v="4869"/>
  </r>
  <r>
    <x v="4944"/>
    <x v="1770"/>
    <x v="864"/>
    <x v="864"/>
    <x v="0"/>
    <x v="514"/>
    <x v="2"/>
    <x v="5"/>
    <x v="4734"/>
    <x v="10"/>
    <x v="0"/>
    <x v="0"/>
    <x v="0"/>
    <x v="4888"/>
    <x v="4870"/>
  </r>
  <r>
    <x v="4945"/>
    <x v="1771"/>
    <x v="79"/>
    <x v="79"/>
    <x v="1"/>
    <x v="61"/>
    <x v="1"/>
    <x v="2"/>
    <x v="4735"/>
    <x v="22"/>
    <x v="2"/>
    <x v="2"/>
    <x v="5"/>
    <x v="4889"/>
    <x v="4871"/>
  </r>
  <r>
    <x v="4946"/>
    <x v="1772"/>
    <x v="291"/>
    <x v="291"/>
    <x v="1"/>
    <x v="186"/>
    <x v="2"/>
    <x v="1"/>
    <x v="4736"/>
    <x v="11"/>
    <x v="0"/>
    <x v="2"/>
    <x v="4"/>
    <x v="4890"/>
    <x v="4872"/>
  </r>
  <r>
    <x v="4947"/>
    <x v="1773"/>
    <x v="805"/>
    <x v="805"/>
    <x v="0"/>
    <x v="484"/>
    <x v="3"/>
    <x v="0"/>
    <x v="4737"/>
    <x v="8"/>
    <x v="1"/>
    <x v="2"/>
    <x v="8"/>
    <x v="4891"/>
    <x v="4873"/>
  </r>
  <r>
    <x v="4948"/>
    <x v="1774"/>
    <x v="77"/>
    <x v="77"/>
    <x v="0"/>
    <x v="60"/>
    <x v="3"/>
    <x v="3"/>
    <x v="4738"/>
    <x v="8"/>
    <x v="2"/>
    <x v="1"/>
    <x v="33"/>
    <x v="4892"/>
    <x v="4874"/>
  </r>
  <r>
    <x v="4949"/>
    <x v="1775"/>
    <x v="916"/>
    <x v="916"/>
    <x v="1"/>
    <x v="9"/>
    <x v="1"/>
    <x v="6"/>
    <x v="4739"/>
    <x v="18"/>
    <x v="1"/>
    <x v="2"/>
    <x v="11"/>
    <x v="4893"/>
    <x v="4875"/>
  </r>
  <r>
    <x v="4950"/>
    <x v="1776"/>
    <x v="170"/>
    <x v="170"/>
    <x v="0"/>
    <x v="112"/>
    <x v="1"/>
    <x v="1"/>
    <x v="4740"/>
    <x v="10"/>
    <x v="1"/>
    <x v="2"/>
    <x v="17"/>
    <x v="4894"/>
    <x v="4876"/>
  </r>
  <r>
    <x v="4951"/>
    <x v="1777"/>
    <x v="892"/>
    <x v="892"/>
    <x v="0"/>
    <x v="526"/>
    <x v="3"/>
    <x v="0"/>
    <x v="4741"/>
    <x v="28"/>
    <x v="2"/>
    <x v="2"/>
    <x v="22"/>
    <x v="4895"/>
    <x v="4877"/>
  </r>
  <r>
    <x v="4952"/>
    <x v="1778"/>
    <x v="422"/>
    <x v="422"/>
    <x v="1"/>
    <x v="261"/>
    <x v="1"/>
    <x v="3"/>
    <x v="4742"/>
    <x v="35"/>
    <x v="1"/>
    <x v="2"/>
    <x v="7"/>
    <x v="4896"/>
    <x v="4878"/>
  </r>
  <r>
    <x v="4953"/>
    <x v="1779"/>
    <x v="654"/>
    <x v="654"/>
    <x v="1"/>
    <x v="398"/>
    <x v="3"/>
    <x v="5"/>
    <x v="4743"/>
    <x v="6"/>
    <x v="2"/>
    <x v="1"/>
    <x v="33"/>
    <x v="4897"/>
    <x v="4879"/>
  </r>
  <r>
    <x v="4954"/>
    <x v="1780"/>
    <x v="677"/>
    <x v="677"/>
    <x v="1"/>
    <x v="412"/>
    <x v="1"/>
    <x v="1"/>
    <x v="4744"/>
    <x v="26"/>
    <x v="2"/>
    <x v="2"/>
    <x v="36"/>
    <x v="4898"/>
    <x v="4880"/>
  </r>
  <r>
    <x v="4955"/>
    <x v="1781"/>
    <x v="488"/>
    <x v="488"/>
    <x v="1"/>
    <x v="9"/>
    <x v="3"/>
    <x v="2"/>
    <x v="4745"/>
    <x v="1"/>
    <x v="0"/>
    <x v="1"/>
    <x v="1"/>
    <x v="1878"/>
    <x v="4881"/>
  </r>
  <r>
    <x v="4956"/>
    <x v="1782"/>
    <x v="221"/>
    <x v="221"/>
    <x v="0"/>
    <x v="146"/>
    <x v="1"/>
    <x v="4"/>
    <x v="4746"/>
    <x v="30"/>
    <x v="1"/>
    <x v="2"/>
    <x v="7"/>
    <x v="4899"/>
    <x v="4882"/>
  </r>
  <r>
    <x v="4957"/>
    <x v="1783"/>
    <x v="528"/>
    <x v="528"/>
    <x v="0"/>
    <x v="322"/>
    <x v="1"/>
    <x v="2"/>
    <x v="4747"/>
    <x v="26"/>
    <x v="2"/>
    <x v="2"/>
    <x v="23"/>
    <x v="4900"/>
    <x v="4883"/>
  </r>
  <r>
    <x v="4958"/>
    <x v="1784"/>
    <x v="326"/>
    <x v="326"/>
    <x v="1"/>
    <x v="9"/>
    <x v="0"/>
    <x v="5"/>
    <x v="4748"/>
    <x v="25"/>
    <x v="0"/>
    <x v="1"/>
    <x v="32"/>
    <x v="4901"/>
    <x v="4884"/>
  </r>
  <r>
    <x v="4959"/>
    <x v="1785"/>
    <x v="416"/>
    <x v="416"/>
    <x v="1"/>
    <x v="2"/>
    <x v="1"/>
    <x v="0"/>
    <x v="4749"/>
    <x v="32"/>
    <x v="0"/>
    <x v="1"/>
    <x v="31"/>
    <x v="4902"/>
    <x v="4885"/>
  </r>
  <r>
    <x v="4960"/>
    <x v="1786"/>
    <x v="666"/>
    <x v="666"/>
    <x v="0"/>
    <x v="5"/>
    <x v="1"/>
    <x v="6"/>
    <x v="4750"/>
    <x v="27"/>
    <x v="2"/>
    <x v="1"/>
    <x v="32"/>
    <x v="4903"/>
    <x v="4886"/>
  </r>
  <r>
    <x v="4961"/>
    <x v="1787"/>
    <x v="860"/>
    <x v="860"/>
    <x v="0"/>
    <x v="511"/>
    <x v="2"/>
    <x v="1"/>
    <x v="4751"/>
    <x v="13"/>
    <x v="2"/>
    <x v="2"/>
    <x v="11"/>
    <x v="4904"/>
    <x v="4887"/>
  </r>
  <r>
    <x v="4962"/>
    <x v="1788"/>
    <x v="533"/>
    <x v="533"/>
    <x v="0"/>
    <x v="9"/>
    <x v="1"/>
    <x v="0"/>
    <x v="4752"/>
    <x v="29"/>
    <x v="1"/>
    <x v="0"/>
    <x v="9"/>
    <x v="4905"/>
    <x v="4888"/>
  </r>
  <r>
    <x v="4963"/>
    <x v="1789"/>
    <x v="811"/>
    <x v="811"/>
    <x v="1"/>
    <x v="48"/>
    <x v="1"/>
    <x v="6"/>
    <x v="4753"/>
    <x v="10"/>
    <x v="2"/>
    <x v="2"/>
    <x v="21"/>
    <x v="4906"/>
    <x v="4889"/>
  </r>
  <r>
    <x v="4964"/>
    <x v="1790"/>
    <x v="127"/>
    <x v="127"/>
    <x v="1"/>
    <x v="5"/>
    <x v="2"/>
    <x v="5"/>
    <x v="4754"/>
    <x v="25"/>
    <x v="2"/>
    <x v="2"/>
    <x v="11"/>
    <x v="4907"/>
    <x v="4890"/>
  </r>
  <r>
    <x v="4965"/>
    <x v="1791"/>
    <x v="215"/>
    <x v="215"/>
    <x v="0"/>
    <x v="9"/>
    <x v="2"/>
    <x v="1"/>
    <x v="4755"/>
    <x v="17"/>
    <x v="2"/>
    <x v="2"/>
    <x v="7"/>
    <x v="4908"/>
    <x v="4891"/>
  </r>
  <r>
    <x v="4966"/>
    <x v="1792"/>
    <x v="376"/>
    <x v="376"/>
    <x v="0"/>
    <x v="2"/>
    <x v="1"/>
    <x v="3"/>
    <x v="4756"/>
    <x v="33"/>
    <x v="2"/>
    <x v="2"/>
    <x v="24"/>
    <x v="4909"/>
    <x v="4892"/>
  </r>
  <r>
    <x v="4967"/>
    <x v="1793"/>
    <x v="394"/>
    <x v="394"/>
    <x v="1"/>
    <x v="9"/>
    <x v="3"/>
    <x v="3"/>
    <x v="4757"/>
    <x v="32"/>
    <x v="1"/>
    <x v="1"/>
    <x v="12"/>
    <x v="4910"/>
    <x v="4893"/>
  </r>
  <r>
    <x v="4968"/>
    <x v="1794"/>
    <x v="779"/>
    <x v="779"/>
    <x v="0"/>
    <x v="468"/>
    <x v="1"/>
    <x v="0"/>
    <x v="4758"/>
    <x v="24"/>
    <x v="1"/>
    <x v="2"/>
    <x v="22"/>
    <x v="4911"/>
    <x v="4894"/>
  </r>
  <r>
    <x v="4969"/>
    <x v="1795"/>
    <x v="512"/>
    <x v="512"/>
    <x v="1"/>
    <x v="235"/>
    <x v="2"/>
    <x v="2"/>
    <x v="4759"/>
    <x v="25"/>
    <x v="2"/>
    <x v="0"/>
    <x v="30"/>
    <x v="4912"/>
    <x v="4895"/>
  </r>
  <r>
    <x v="4970"/>
    <x v="1796"/>
    <x v="119"/>
    <x v="119"/>
    <x v="0"/>
    <x v="83"/>
    <x v="3"/>
    <x v="0"/>
    <x v="4760"/>
    <x v="34"/>
    <x v="1"/>
    <x v="2"/>
    <x v="17"/>
    <x v="4913"/>
    <x v="4896"/>
  </r>
  <r>
    <x v="4971"/>
    <x v="1797"/>
    <x v="150"/>
    <x v="150"/>
    <x v="1"/>
    <x v="99"/>
    <x v="2"/>
    <x v="2"/>
    <x v="4761"/>
    <x v="10"/>
    <x v="1"/>
    <x v="1"/>
    <x v="29"/>
    <x v="4914"/>
    <x v="4897"/>
  </r>
  <r>
    <x v="4972"/>
    <x v="1798"/>
    <x v="802"/>
    <x v="802"/>
    <x v="0"/>
    <x v="9"/>
    <x v="1"/>
    <x v="5"/>
    <x v="4762"/>
    <x v="24"/>
    <x v="1"/>
    <x v="1"/>
    <x v="1"/>
    <x v="4915"/>
    <x v="4898"/>
  </r>
  <r>
    <x v="4973"/>
    <x v="1799"/>
    <x v="469"/>
    <x v="469"/>
    <x v="1"/>
    <x v="291"/>
    <x v="2"/>
    <x v="3"/>
    <x v="4763"/>
    <x v="18"/>
    <x v="1"/>
    <x v="1"/>
    <x v="20"/>
    <x v="4916"/>
    <x v="4899"/>
  </r>
  <r>
    <x v="4974"/>
    <x v="1800"/>
    <x v="953"/>
    <x v="953"/>
    <x v="0"/>
    <x v="9"/>
    <x v="2"/>
    <x v="1"/>
    <x v="4764"/>
    <x v="22"/>
    <x v="0"/>
    <x v="2"/>
    <x v="8"/>
    <x v="4917"/>
    <x v="4900"/>
  </r>
  <r>
    <x v="4975"/>
    <x v="1801"/>
    <x v="546"/>
    <x v="546"/>
    <x v="1"/>
    <x v="2"/>
    <x v="2"/>
    <x v="3"/>
    <x v="4765"/>
    <x v="23"/>
    <x v="2"/>
    <x v="0"/>
    <x v="9"/>
    <x v="4918"/>
    <x v="4901"/>
  </r>
  <r>
    <x v="4976"/>
    <x v="1802"/>
    <x v="179"/>
    <x v="179"/>
    <x v="1"/>
    <x v="5"/>
    <x v="1"/>
    <x v="2"/>
    <x v="4766"/>
    <x v="35"/>
    <x v="1"/>
    <x v="1"/>
    <x v="10"/>
    <x v="4919"/>
    <x v="4902"/>
  </r>
  <r>
    <x v="4977"/>
    <x v="1803"/>
    <x v="527"/>
    <x v="527"/>
    <x v="1"/>
    <x v="5"/>
    <x v="2"/>
    <x v="0"/>
    <x v="4767"/>
    <x v="33"/>
    <x v="2"/>
    <x v="0"/>
    <x v="9"/>
    <x v="4920"/>
    <x v="4903"/>
  </r>
  <r>
    <x v="4978"/>
    <x v="1804"/>
    <x v="897"/>
    <x v="897"/>
    <x v="1"/>
    <x v="527"/>
    <x v="1"/>
    <x v="5"/>
    <x v="4768"/>
    <x v="14"/>
    <x v="1"/>
    <x v="1"/>
    <x v="25"/>
    <x v="4192"/>
    <x v="4904"/>
  </r>
  <r>
    <x v="4979"/>
    <x v="1805"/>
    <x v="361"/>
    <x v="361"/>
    <x v="0"/>
    <x v="226"/>
    <x v="1"/>
    <x v="3"/>
    <x v="4769"/>
    <x v="20"/>
    <x v="2"/>
    <x v="1"/>
    <x v="20"/>
    <x v="4921"/>
    <x v="4905"/>
  </r>
  <r>
    <x v="4980"/>
    <x v="1806"/>
    <x v="525"/>
    <x v="525"/>
    <x v="1"/>
    <x v="48"/>
    <x v="1"/>
    <x v="5"/>
    <x v="4770"/>
    <x v="29"/>
    <x v="1"/>
    <x v="1"/>
    <x v="16"/>
    <x v="4922"/>
    <x v="4906"/>
  </r>
  <r>
    <x v="4981"/>
    <x v="1807"/>
    <x v="244"/>
    <x v="244"/>
    <x v="0"/>
    <x v="5"/>
    <x v="1"/>
    <x v="3"/>
    <x v="4771"/>
    <x v="1"/>
    <x v="0"/>
    <x v="1"/>
    <x v="25"/>
    <x v="4923"/>
    <x v="4907"/>
  </r>
  <r>
    <x v="4982"/>
    <x v="1808"/>
    <x v="834"/>
    <x v="834"/>
    <x v="1"/>
    <x v="58"/>
    <x v="3"/>
    <x v="0"/>
    <x v="4772"/>
    <x v="28"/>
    <x v="1"/>
    <x v="1"/>
    <x v="29"/>
    <x v="4924"/>
    <x v="4908"/>
  </r>
  <r>
    <x v="4983"/>
    <x v="1809"/>
    <x v="210"/>
    <x v="210"/>
    <x v="1"/>
    <x v="138"/>
    <x v="2"/>
    <x v="6"/>
    <x v="4773"/>
    <x v="24"/>
    <x v="2"/>
    <x v="1"/>
    <x v="31"/>
    <x v="4925"/>
    <x v="4909"/>
  </r>
  <r>
    <x v="4984"/>
    <x v="1810"/>
    <x v="553"/>
    <x v="553"/>
    <x v="0"/>
    <x v="337"/>
    <x v="1"/>
    <x v="0"/>
    <x v="4774"/>
    <x v="8"/>
    <x v="0"/>
    <x v="1"/>
    <x v="14"/>
    <x v="4926"/>
    <x v="4910"/>
  </r>
  <r>
    <x v="4985"/>
    <x v="1811"/>
    <x v="402"/>
    <x v="402"/>
    <x v="1"/>
    <x v="0"/>
    <x v="2"/>
    <x v="3"/>
    <x v="3191"/>
    <x v="4"/>
    <x v="0"/>
    <x v="0"/>
    <x v="28"/>
    <x v="4927"/>
    <x v="3272"/>
  </r>
  <r>
    <x v="4986"/>
    <x v="1812"/>
    <x v="883"/>
    <x v="883"/>
    <x v="0"/>
    <x v="5"/>
    <x v="2"/>
    <x v="2"/>
    <x v="4775"/>
    <x v="6"/>
    <x v="1"/>
    <x v="2"/>
    <x v="19"/>
    <x v="4928"/>
    <x v="4911"/>
  </r>
  <r>
    <x v="4987"/>
    <x v="1813"/>
    <x v="930"/>
    <x v="930"/>
    <x v="1"/>
    <x v="9"/>
    <x v="1"/>
    <x v="0"/>
    <x v="4776"/>
    <x v="20"/>
    <x v="2"/>
    <x v="1"/>
    <x v="2"/>
    <x v="4929"/>
    <x v="4912"/>
  </r>
  <r>
    <x v="4988"/>
    <x v="1814"/>
    <x v="168"/>
    <x v="168"/>
    <x v="0"/>
    <x v="48"/>
    <x v="1"/>
    <x v="1"/>
    <x v="4777"/>
    <x v="25"/>
    <x v="1"/>
    <x v="2"/>
    <x v="22"/>
    <x v="4930"/>
    <x v="4913"/>
  </r>
  <r>
    <x v="4989"/>
    <x v="1815"/>
    <x v="682"/>
    <x v="682"/>
    <x v="1"/>
    <x v="416"/>
    <x v="0"/>
    <x v="2"/>
    <x v="4778"/>
    <x v="20"/>
    <x v="2"/>
    <x v="2"/>
    <x v="40"/>
    <x v="4931"/>
    <x v="4914"/>
  </r>
  <r>
    <x v="4990"/>
    <x v="1816"/>
    <x v="374"/>
    <x v="374"/>
    <x v="1"/>
    <x v="232"/>
    <x v="1"/>
    <x v="2"/>
    <x v="4779"/>
    <x v="29"/>
    <x v="1"/>
    <x v="2"/>
    <x v="15"/>
    <x v="4932"/>
    <x v="4915"/>
  </r>
  <r>
    <x v="4991"/>
    <x v="1817"/>
    <x v="242"/>
    <x v="242"/>
    <x v="1"/>
    <x v="9"/>
    <x v="0"/>
    <x v="2"/>
    <x v="1438"/>
    <x v="10"/>
    <x v="0"/>
    <x v="2"/>
    <x v="40"/>
    <x v="4933"/>
    <x v="4916"/>
  </r>
  <r>
    <x v="4992"/>
    <x v="1818"/>
    <x v="594"/>
    <x v="594"/>
    <x v="0"/>
    <x v="364"/>
    <x v="2"/>
    <x v="5"/>
    <x v="4780"/>
    <x v="20"/>
    <x v="1"/>
    <x v="0"/>
    <x v="28"/>
    <x v="4934"/>
    <x v="4917"/>
  </r>
  <r>
    <x v="4993"/>
    <x v="1819"/>
    <x v="93"/>
    <x v="93"/>
    <x v="0"/>
    <x v="69"/>
    <x v="2"/>
    <x v="4"/>
    <x v="4781"/>
    <x v="15"/>
    <x v="2"/>
    <x v="2"/>
    <x v="35"/>
    <x v="4935"/>
    <x v="4918"/>
  </r>
  <r>
    <x v="4994"/>
    <x v="1820"/>
    <x v="725"/>
    <x v="725"/>
    <x v="0"/>
    <x v="5"/>
    <x v="2"/>
    <x v="4"/>
    <x v="4782"/>
    <x v="26"/>
    <x v="2"/>
    <x v="1"/>
    <x v="12"/>
    <x v="4936"/>
    <x v="4919"/>
  </r>
  <r>
    <x v="4995"/>
    <x v="1821"/>
    <x v="645"/>
    <x v="645"/>
    <x v="0"/>
    <x v="394"/>
    <x v="2"/>
    <x v="6"/>
    <x v="4783"/>
    <x v="28"/>
    <x v="0"/>
    <x v="2"/>
    <x v="13"/>
    <x v="4937"/>
    <x v="4920"/>
  </r>
  <r>
    <x v="4996"/>
    <x v="1822"/>
    <x v="150"/>
    <x v="150"/>
    <x v="1"/>
    <x v="99"/>
    <x v="1"/>
    <x v="2"/>
    <x v="4784"/>
    <x v="11"/>
    <x v="2"/>
    <x v="0"/>
    <x v="0"/>
    <x v="4938"/>
    <x v="4921"/>
  </r>
  <r>
    <x v="4997"/>
    <x v="1823"/>
    <x v="422"/>
    <x v="422"/>
    <x v="1"/>
    <x v="261"/>
    <x v="1"/>
    <x v="4"/>
    <x v="4785"/>
    <x v="10"/>
    <x v="1"/>
    <x v="1"/>
    <x v="37"/>
    <x v="3198"/>
    <x v="4922"/>
  </r>
  <r>
    <x v="4998"/>
    <x v="1824"/>
    <x v="908"/>
    <x v="908"/>
    <x v="0"/>
    <x v="535"/>
    <x v="2"/>
    <x v="6"/>
    <x v="4786"/>
    <x v="11"/>
    <x v="1"/>
    <x v="2"/>
    <x v="5"/>
    <x v="4939"/>
    <x v="4923"/>
  </r>
  <r>
    <x v="4999"/>
    <x v="1825"/>
    <x v="850"/>
    <x v="850"/>
    <x v="0"/>
    <x v="506"/>
    <x v="0"/>
    <x v="5"/>
    <x v="4787"/>
    <x v="33"/>
    <x v="1"/>
    <x v="2"/>
    <x v="40"/>
    <x v="4940"/>
    <x v="49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venue by Pr_Category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4">
  <location ref="A4:B9" firstHeaderRow="1" firstDataRow="1" firstDataCol="1" rowPageCount="1" colPageCount="1"/>
  <pivotFields count="16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multipleItemSelectionAllowed="1" showAll="0">
      <items count="1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showAll="0">
      <items count="994">
        <item x="945"/>
        <item x="258"/>
        <item x="406"/>
        <item x="374"/>
        <item x="451"/>
        <item x="796"/>
        <item x="979"/>
        <item x="820"/>
        <item x="685"/>
        <item x="801"/>
        <item x="855"/>
        <item x="420"/>
        <item x="917"/>
        <item x="200"/>
        <item x="350"/>
        <item x="889"/>
        <item x="655"/>
        <item x="327"/>
        <item x="303"/>
        <item x="621"/>
        <item x="21"/>
        <item x="102"/>
        <item x="708"/>
        <item x="284"/>
        <item x="475"/>
        <item x="44"/>
        <item x="765"/>
        <item x="398"/>
        <item x="93"/>
        <item x="294"/>
        <item x="570"/>
        <item x="741"/>
        <item x="409"/>
        <item x="163"/>
        <item x="239"/>
        <item x="497"/>
        <item x="698"/>
        <item x="761"/>
        <item x="349"/>
        <item x="582"/>
        <item x="344"/>
        <item x="489"/>
        <item x="285"/>
        <item x="981"/>
        <item x="781"/>
        <item x="625"/>
        <item x="411"/>
        <item x="776"/>
        <item x="287"/>
        <item x="841"/>
        <item x="132"/>
        <item x="326"/>
        <item x="526"/>
        <item x="624"/>
        <item x="957"/>
        <item x="816"/>
        <item x="861"/>
        <item x="119"/>
        <item x="159"/>
        <item x="972"/>
        <item x="743"/>
        <item x="371"/>
        <item x="354"/>
        <item x="961"/>
        <item x="566"/>
        <item x="540"/>
        <item x="348"/>
        <item x="699"/>
        <item x="539"/>
        <item x="16"/>
        <item x="203"/>
        <item x="928"/>
        <item x="908"/>
        <item x="83"/>
        <item x="904"/>
        <item x="450"/>
        <item x="78"/>
        <item x="194"/>
        <item x="243"/>
        <item x="273"/>
        <item x="400"/>
        <item x="992"/>
        <item x="632"/>
        <item x="417"/>
        <item x="857"/>
        <item x="43"/>
        <item x="959"/>
        <item x="899"/>
        <item x="877"/>
        <item x="219"/>
        <item x="958"/>
        <item x="478"/>
        <item x="879"/>
        <item x="487"/>
        <item x="565"/>
        <item x="222"/>
        <item x="424"/>
        <item x="49"/>
        <item x="753"/>
        <item x="853"/>
        <item x="0"/>
        <item x="719"/>
        <item x="962"/>
        <item x="266"/>
        <item x="10"/>
        <item x="335"/>
        <item x="725"/>
        <item x="238"/>
        <item x="317"/>
        <item x="275"/>
        <item x="55"/>
        <item x="641"/>
        <item x="179"/>
        <item x="793"/>
        <item x="706"/>
        <item x="214"/>
        <item x="77"/>
        <item x="299"/>
        <item x="534"/>
        <item x="25"/>
        <item x="437"/>
        <item x="457"/>
        <item x="196"/>
        <item x="197"/>
        <item x="863"/>
        <item x="802"/>
        <item x="365"/>
        <item x="623"/>
        <item x="53"/>
        <item x="876"/>
        <item x="678"/>
        <item x="948"/>
        <item x="399"/>
        <item x="191"/>
        <item x="833"/>
        <item x="225"/>
        <item x="373"/>
        <item x="806"/>
        <item x="838"/>
        <item x="657"/>
        <item x="74"/>
        <item x="397"/>
        <item x="333"/>
        <item x="634"/>
        <item x="385"/>
        <item x="662"/>
        <item x="938"/>
        <item x="789"/>
        <item x="679"/>
        <item x="704"/>
        <item x="728"/>
        <item x="595"/>
        <item x="117"/>
        <item x="360"/>
        <item x="346"/>
        <item x="779"/>
        <item x="627"/>
        <item x="363"/>
        <item x="92"/>
        <item x="288"/>
        <item x="733"/>
        <item x="89"/>
        <item x="542"/>
        <item x="764"/>
        <item x="58"/>
        <item x="558"/>
        <item x="375"/>
        <item x="934"/>
        <item x="495"/>
        <item x="777"/>
        <item x="178"/>
        <item x="932"/>
        <item x="713"/>
        <item x="742"/>
        <item x="884"/>
        <item x="379"/>
        <item x="106"/>
        <item x="100"/>
        <item x="791"/>
        <item x="569"/>
        <item x="105"/>
        <item x="638"/>
        <item x="774"/>
        <item x="663"/>
        <item x="245"/>
        <item x="337"/>
        <item x="852"/>
        <item x="141"/>
        <item x="683"/>
        <item x="85"/>
        <item x="246"/>
        <item x="99"/>
        <item x="750"/>
        <item x="780"/>
        <item x="62"/>
        <item x="587"/>
        <item x="579"/>
        <item x="369"/>
        <item x="402"/>
        <item x="289"/>
        <item x="636"/>
        <item x="880"/>
        <item x="907"/>
        <item x="241"/>
        <item x="204"/>
        <item x="412"/>
        <item x="527"/>
        <item x="849"/>
        <item x="856"/>
        <item x="982"/>
        <item x="253"/>
        <item x="413"/>
        <item x="35"/>
        <item x="502"/>
        <item x="331"/>
        <item x="454"/>
        <item x="514"/>
        <item x="612"/>
        <item x="867"/>
        <item x="709"/>
        <item x="885"/>
        <item x="940"/>
        <item x="139"/>
        <item x="528"/>
        <item x="329"/>
        <item x="575"/>
        <item x="702"/>
        <item x="377"/>
        <item x="393"/>
        <item x="848"/>
        <item x="585"/>
        <item x="573"/>
        <item x="168"/>
        <item x="537"/>
        <item x="834"/>
        <item x="615"/>
        <item x="530"/>
        <item x="484"/>
        <item x="205"/>
        <item x="504"/>
        <item x="156"/>
        <item x="64"/>
        <item x="823"/>
        <item x="524"/>
        <item x="912"/>
        <item x="501"/>
        <item x="36"/>
        <item x="260"/>
        <item x="307"/>
        <item x="103"/>
        <item x="278"/>
        <item x="277"/>
        <item x="677"/>
        <item x="251"/>
        <item x="593"/>
        <item x="404"/>
        <item x="50"/>
        <item x="892"/>
        <item x="24"/>
        <item x="69"/>
        <item x="433"/>
        <item x="890"/>
        <item x="8"/>
        <item x="894"/>
        <item x="597"/>
        <item x="720"/>
        <item x="293"/>
        <item x="9"/>
        <item x="418"/>
        <item x="494"/>
        <item x="187"/>
        <item x="740"/>
        <item x="91"/>
        <item x="88"/>
        <item x="930"/>
        <item x="913"/>
        <item x="215"/>
        <item x="210"/>
        <item x="921"/>
        <item x="545"/>
        <item x="445"/>
        <item x="618"/>
        <item x="212"/>
        <item x="970"/>
        <item x="124"/>
        <item x="386"/>
        <item x="574"/>
        <item x="851"/>
        <item x="155"/>
        <item x="839"/>
        <item x="640"/>
        <item x="773"/>
        <item x="310"/>
        <item x="990"/>
        <item x="684"/>
        <item x="920"/>
        <item x="646"/>
        <item x="936"/>
        <item x="790"/>
        <item x="901"/>
        <item x="689"/>
        <item x="661"/>
        <item x="46"/>
        <item x="898"/>
        <item x="718"/>
        <item x="59"/>
        <item x="937"/>
        <item x="977"/>
        <item x="771"/>
        <item x="440"/>
        <item x="17"/>
        <item x="929"/>
        <item x="198"/>
        <item x="547"/>
        <item x="560"/>
        <item x="28"/>
        <item x="154"/>
        <item x="584"/>
        <item x="90"/>
        <item x="693"/>
        <item x="983"/>
        <item x="359"/>
        <item x="602"/>
        <item x="631"/>
        <item x="974"/>
        <item x="453"/>
        <item x="264"/>
        <item x="37"/>
        <item x="490"/>
        <item x="173"/>
        <item x="858"/>
        <item x="186"/>
        <item x="13"/>
        <item x="322"/>
        <item x="202"/>
        <item x="216"/>
        <item x="653"/>
        <item x="845"/>
        <item x="835"/>
        <item x="67"/>
        <item x="927"/>
        <item x="209"/>
        <item x="866"/>
        <item x="535"/>
        <item x="658"/>
        <item x="578"/>
        <item x="639"/>
        <item x="286"/>
        <item x="872"/>
        <item x="605"/>
        <item x="804"/>
        <item x="984"/>
        <item x="503"/>
        <item x="955"/>
        <item x="553"/>
        <item x="797"/>
        <item x="45"/>
        <item x="135"/>
        <item x="680"/>
        <item x="127"/>
        <item x="281"/>
        <item x="142"/>
        <item x="220"/>
        <item x="895"/>
        <item x="224"/>
        <item x="744"/>
        <item x="870"/>
        <item x="795"/>
        <item x="48"/>
        <item x="390"/>
        <item x="749"/>
        <item x="868"/>
        <item x="543"/>
        <item x="201"/>
        <item x="387"/>
        <item x="340"/>
        <item x="592"/>
        <item x="910"/>
        <item x="922"/>
        <item x="31"/>
        <item x="541"/>
        <item x="79"/>
        <item x="508"/>
        <item x="190"/>
        <item x="305"/>
        <item x="262"/>
        <item x="782"/>
        <item x="378"/>
        <item x="467"/>
        <item x="149"/>
        <item x="123"/>
        <item x="916"/>
        <item x="138"/>
        <item x="460"/>
        <item x="748"/>
        <item x="836"/>
        <item x="270"/>
        <item x="207"/>
        <item x="622"/>
        <item x="700"/>
        <item x="817"/>
        <item x="714"/>
        <item x="171"/>
        <item x="829"/>
        <item x="548"/>
        <item x="232"/>
        <item x="556"/>
        <item x="824"/>
        <item x="844"/>
        <item x="72"/>
        <item x="681"/>
        <item x="630"/>
        <item x="188"/>
        <item x="571"/>
        <item x="384"/>
        <item x="716"/>
        <item x="167"/>
        <item x="476"/>
        <item x="670"/>
        <item x="153"/>
        <item x="42"/>
        <item x="695"/>
        <item x="737"/>
        <item x="230"/>
        <item x="878"/>
        <item x="60"/>
        <item x="601"/>
        <item x="555"/>
        <item x="334"/>
        <item x="148"/>
        <item x="717"/>
        <item x="1"/>
        <item x="613"/>
        <item x="649"/>
        <item x="183"/>
        <item x="563"/>
        <item x="515"/>
        <item x="594"/>
        <item x="628"/>
        <item x="676"/>
        <item x="249"/>
        <item x="108"/>
        <item x="874"/>
        <item x="672"/>
        <item x="283"/>
        <item x="464"/>
        <item x="830"/>
        <item x="86"/>
        <item x="692"/>
        <item x="963"/>
        <item x="227"/>
        <item x="302"/>
        <item x="396"/>
        <item x="949"/>
        <item x="40"/>
        <item x="96"/>
        <item x="474"/>
        <item x="271"/>
        <item x="588"/>
        <item x="81"/>
        <item x="57"/>
        <item x="98"/>
        <item x="30"/>
        <item x="189"/>
        <item x="182"/>
        <item x="507"/>
        <item x="805"/>
        <item x="34"/>
        <item x="538"/>
        <item x="862"/>
        <item x="116"/>
        <item x="128"/>
        <item x="166"/>
        <item x="933"/>
        <item x="448"/>
        <item x="803"/>
        <item x="770"/>
        <item x="832"/>
        <item x="881"/>
        <item x="267"/>
        <item x="165"/>
        <item x="633"/>
        <item x="301"/>
        <item x="181"/>
        <item x="342"/>
        <item x="391"/>
        <item x="690"/>
        <item x="70"/>
        <item x="343"/>
        <item x="682"/>
        <item x="121"/>
        <item x="520"/>
        <item x="591"/>
        <item x="902"/>
        <item x="82"/>
        <item x="860"/>
        <item x="842"/>
        <item x="22"/>
        <item x="414"/>
        <item x="747"/>
        <item x="161"/>
        <item x="533"/>
        <item x="193"/>
        <item x="235"/>
        <item x="443"/>
        <item x="122"/>
        <item x="755"/>
        <item x="61"/>
        <item x="368"/>
        <item x="576"/>
        <item x="94"/>
        <item x="415"/>
        <item x="174"/>
        <item x="18"/>
        <item x="297"/>
        <item x="361"/>
        <item x="815"/>
        <item x="341"/>
        <item x="906"/>
        <item x="268"/>
        <item x="897"/>
        <item x="517"/>
        <item x="466"/>
        <item x="673"/>
        <item x="184"/>
        <item x="438"/>
        <item x="170"/>
        <item x="455"/>
        <item x="164"/>
        <item x="939"/>
        <item x="496"/>
        <item x="599"/>
        <item x="485"/>
        <item x="257"/>
        <item x="38"/>
        <item x="112"/>
        <item x="536"/>
        <item x="976"/>
        <item x="432"/>
        <item x="735"/>
        <item x="626"/>
        <item x="430"/>
        <item x="911"/>
        <item x="176"/>
        <item x="323"/>
        <item x="261"/>
        <item x="525"/>
        <item x="177"/>
        <item x="471"/>
        <item x="321"/>
        <item x="71"/>
        <item x="511"/>
        <item x="306"/>
        <item x="882"/>
        <item x="727"/>
        <item x="114"/>
        <item x="250"/>
        <item x="151"/>
        <item x="423"/>
        <item x="213"/>
        <item x="265"/>
        <item x="152"/>
        <item x="846"/>
        <item x="481"/>
        <item x="358"/>
        <item x="208"/>
        <item x="687"/>
        <item x="482"/>
        <item x="234"/>
        <item x="480"/>
        <item x="572"/>
        <item x="893"/>
        <item x="506"/>
        <item x="435"/>
        <item x="732"/>
        <item x="226"/>
        <item x="431"/>
        <item x="463"/>
        <item x="812"/>
        <item x="703"/>
        <item x="712"/>
        <item x="787"/>
        <item x="923"/>
        <item x="477"/>
        <item x="468"/>
        <item x="762"/>
        <item x="376"/>
        <item x="891"/>
        <item x="559"/>
        <item x="532"/>
        <item x="760"/>
        <item x="935"/>
        <item x="336"/>
        <item x="352"/>
        <item x="192"/>
        <item x="903"/>
        <item x="12"/>
        <item x="751"/>
        <item x="871"/>
        <item x="826"/>
        <item x="754"/>
        <item x="311"/>
        <item x="643"/>
        <item x="645"/>
        <item x="444"/>
        <item x="76"/>
        <item x="439"/>
        <item x="185"/>
        <item x="23"/>
        <item x="665"/>
        <item x="905"/>
        <item x="345"/>
        <item x="134"/>
        <item x="231"/>
        <item x="686"/>
        <item x="157"/>
        <item x="263"/>
        <item x="442"/>
        <item x="604"/>
        <item x="607"/>
        <item x="985"/>
        <item x="410"/>
        <item x="800"/>
        <item x="987"/>
        <item x="980"/>
        <item x="512"/>
        <item x="549"/>
        <item x="300"/>
        <item x="567"/>
        <item x="498"/>
        <item x="29"/>
        <item x="452"/>
        <item x="813"/>
        <item x="531"/>
        <item x="671"/>
        <item x="611"/>
        <item x="447"/>
        <item x="784"/>
        <item x="701"/>
        <item x="518"/>
        <item x="175"/>
        <item x="367"/>
        <item x="557"/>
        <item x="380"/>
        <item x="969"/>
        <item x="694"/>
        <item x="405"/>
        <item x="667"/>
        <item x="493"/>
        <item x="429"/>
        <item x="620"/>
        <item x="925"/>
        <item x="172"/>
        <item x="339"/>
        <item x="847"/>
        <item x="56"/>
        <item x="722"/>
        <item x="52"/>
        <item x="734"/>
        <item x="242"/>
        <item x="971"/>
        <item x="956"/>
        <item x="47"/>
        <item x="84"/>
        <item x="947"/>
        <item x="583"/>
        <item x="325"/>
        <item x="772"/>
        <item x="381"/>
        <item x="909"/>
        <item x="564"/>
        <item x="942"/>
        <item x="160"/>
        <item x="97"/>
        <item x="309"/>
        <item x="125"/>
        <item x="290"/>
        <item x="11"/>
        <item x="831"/>
        <item x="808"/>
        <item x="146"/>
        <item x="752"/>
        <item x="814"/>
        <item x="724"/>
        <item x="479"/>
        <item x="401"/>
        <item x="650"/>
        <item x="195"/>
        <item x="691"/>
        <item x="943"/>
        <item x="65"/>
        <item x="147"/>
        <item x="217"/>
        <item x="130"/>
        <item x="19"/>
        <item x="308"/>
        <item x="276"/>
        <item x="873"/>
        <item x="162"/>
        <item x="731"/>
        <item x="291"/>
        <item x="254"/>
        <item x="900"/>
        <item x="554"/>
        <item x="664"/>
        <item x="973"/>
        <item x="382"/>
        <item x="394"/>
        <item x="568"/>
        <item x="968"/>
        <item x="843"/>
        <item x="730"/>
        <item x="145"/>
        <item x="316"/>
        <item x="953"/>
        <item x="240"/>
        <item x="603"/>
        <item x="635"/>
        <item x="313"/>
        <item x="426"/>
        <item x="150"/>
        <item x="419"/>
        <item x="366"/>
        <item x="282"/>
        <item x="272"/>
        <item x="952"/>
        <item x="668"/>
        <item x="488"/>
        <item x="596"/>
        <item x="469"/>
        <item x="395"/>
        <item x="510"/>
        <item x="131"/>
        <item x="807"/>
        <item x="492"/>
        <item x="233"/>
        <item x="483"/>
        <item x="616"/>
        <item x="552"/>
        <item x="864"/>
        <item x="211"/>
        <item x="109"/>
        <item x="319"/>
        <item x="757"/>
        <item x="869"/>
        <item x="652"/>
        <item x="915"/>
        <item x="465"/>
        <item x="129"/>
        <item x="888"/>
        <item x="819"/>
        <item x="883"/>
        <item x="825"/>
        <item x="126"/>
        <item x="775"/>
        <item x="550"/>
        <item x="609"/>
        <item x="295"/>
        <item x="259"/>
        <item x="252"/>
        <item x="26"/>
        <item x="388"/>
        <item x="372"/>
        <item x="63"/>
        <item x="499"/>
        <item x="269"/>
        <item x="389"/>
        <item x="513"/>
        <item x="975"/>
        <item x="237"/>
        <item x="206"/>
        <item x="104"/>
        <item x="472"/>
        <item x="407"/>
        <item x="918"/>
        <item x="711"/>
        <item x="137"/>
        <item x="954"/>
        <item x="115"/>
        <item x="794"/>
        <item x="759"/>
        <item x="738"/>
        <item x="54"/>
        <item x="218"/>
        <item x="353"/>
        <item x="328"/>
        <item x="798"/>
        <item x="600"/>
        <item x="425"/>
        <item x="505"/>
        <item x="561"/>
        <item x="529"/>
        <item x="280"/>
        <item x="491"/>
        <item x="739"/>
        <item x="859"/>
        <item x="837"/>
        <item x="7"/>
        <item x="422"/>
        <item x="73"/>
        <item x="229"/>
        <item x="786"/>
        <item x="314"/>
        <item x="821"/>
        <item x="446"/>
        <item x="318"/>
        <item x="810"/>
        <item x="809"/>
        <item x="298"/>
        <item x="619"/>
        <item x="827"/>
        <item x="169"/>
        <item x="27"/>
        <item x="989"/>
        <item x="118"/>
        <item x="136"/>
        <item x="946"/>
        <item x="6"/>
        <item x="14"/>
        <item x="577"/>
        <item x="715"/>
        <item x="459"/>
        <item x="590"/>
        <item x="822"/>
        <item x="158"/>
        <item x="101"/>
        <item x="768"/>
        <item x="887"/>
        <item x="436"/>
        <item x="642"/>
        <item x="850"/>
        <item x="357"/>
        <item x="403"/>
        <item x="180"/>
        <item x="783"/>
        <item x="924"/>
        <item x="926"/>
        <item x="950"/>
        <item x="705"/>
        <item x="965"/>
        <item x="886"/>
        <item x="726"/>
        <item x="697"/>
        <item x="75"/>
        <item x="723"/>
        <item x="854"/>
        <item x="811"/>
        <item x="614"/>
        <item x="991"/>
        <item x="110"/>
        <item x="470"/>
        <item x="551"/>
        <item x="523"/>
        <item x="5"/>
        <item x="967"/>
        <item x="296"/>
        <item x="362"/>
        <item x="383"/>
        <item x="41"/>
        <item x="666"/>
        <item x="767"/>
        <item x="256"/>
        <item x="449"/>
        <item x="462"/>
        <item x="51"/>
        <item x="785"/>
        <item x="669"/>
        <item x="978"/>
        <item x="15"/>
        <item x="421"/>
        <item x="111"/>
        <item x="324"/>
        <item x="338"/>
        <item x="20"/>
        <item x="546"/>
        <item x="461"/>
        <item x="644"/>
        <item x="586"/>
        <item x="637"/>
        <item x="758"/>
        <item x="581"/>
        <item x="522"/>
        <item x="896"/>
        <item x="140"/>
        <item x="473"/>
        <item x="766"/>
        <item x="392"/>
        <item x="799"/>
        <item x="729"/>
        <item x="608"/>
        <item x="32"/>
        <item x="304"/>
        <item x="355"/>
        <item x="647"/>
        <item x="236"/>
        <item x="441"/>
        <item x="951"/>
        <item x="221"/>
        <item x="589"/>
        <item x="3"/>
        <item x="865"/>
        <item x="427"/>
        <item x="312"/>
        <item x="707"/>
        <item x="696"/>
        <item x="931"/>
        <item x="347"/>
        <item x="521"/>
        <item x="746"/>
        <item x="544"/>
        <item x="745"/>
        <item x="651"/>
        <item x="710"/>
        <item x="721"/>
        <item x="330"/>
        <item x="675"/>
        <item x="458"/>
        <item x="598"/>
        <item x="941"/>
        <item x="370"/>
        <item x="756"/>
        <item x="509"/>
        <item x="408"/>
        <item x="95"/>
        <item x="247"/>
        <item x="988"/>
        <item x="654"/>
        <item x="113"/>
        <item x="456"/>
        <item x="562"/>
        <item x="964"/>
        <item x="144"/>
        <item x="416"/>
        <item x="986"/>
        <item x="356"/>
        <item x="2"/>
        <item x="656"/>
        <item x="68"/>
        <item x="610"/>
        <item x="944"/>
        <item x="914"/>
        <item x="39"/>
        <item x="107"/>
        <item x="788"/>
        <item x="606"/>
        <item x="516"/>
        <item x="519"/>
        <item x="223"/>
        <item x="87"/>
        <item x="736"/>
        <item x="143"/>
        <item x="840"/>
        <item x="769"/>
        <item x="434"/>
        <item x="244"/>
        <item x="660"/>
        <item x="4"/>
        <item x="629"/>
        <item x="66"/>
        <item x="486"/>
        <item x="248"/>
        <item x="763"/>
        <item x="120"/>
        <item x="255"/>
        <item x="315"/>
        <item x="274"/>
        <item x="279"/>
        <item x="320"/>
        <item x="133"/>
        <item x="228"/>
        <item x="199"/>
        <item x="875"/>
        <item x="580"/>
        <item x="659"/>
        <item x="648"/>
        <item x="33"/>
        <item x="500"/>
        <item x="80"/>
        <item x="818"/>
        <item x="428"/>
        <item x="674"/>
        <item x="332"/>
        <item x="351"/>
        <item x="688"/>
        <item x="828"/>
        <item x="792"/>
        <item x="966"/>
        <item x="960"/>
        <item x="292"/>
        <item x="617"/>
        <item x="919"/>
        <item x="364"/>
        <item x="778"/>
        <item t="default"/>
      </items>
    </pivotField>
    <pivotField compact="0" showAll="0">
      <items count="994">
        <item x="840"/>
        <item x="191"/>
        <item x="14"/>
        <item x="957"/>
        <item x="856"/>
        <item x="399"/>
        <item x="656"/>
        <item x="881"/>
        <item x="217"/>
        <item x="244"/>
        <item x="936"/>
        <item x="815"/>
        <item x="697"/>
        <item x="972"/>
        <item x="174"/>
        <item x="485"/>
        <item x="845"/>
        <item x="610"/>
        <item x="703"/>
        <item x="463"/>
        <item x="827"/>
        <item x="185"/>
        <item x="654"/>
        <item x="905"/>
        <item x="270"/>
        <item x="196"/>
        <item x="289"/>
        <item x="90"/>
        <item x="854"/>
        <item x="470"/>
        <item x="205"/>
        <item x="879"/>
        <item x="319"/>
        <item x="396"/>
        <item x="991"/>
        <item x="283"/>
        <item x="679"/>
        <item x="34"/>
        <item x="154"/>
        <item x="558"/>
        <item x="850"/>
        <item x="585"/>
        <item x="469"/>
        <item x="516"/>
        <item x="953"/>
        <item x="494"/>
        <item x="462"/>
        <item x="457"/>
        <item x="351"/>
        <item x="764"/>
        <item x="543"/>
        <item x="774"/>
        <item x="619"/>
        <item x="274"/>
        <item x="542"/>
        <item x="53"/>
        <item x="330"/>
        <item x="762"/>
        <item x="447"/>
        <item x="430"/>
        <item x="373"/>
        <item x="966"/>
        <item x="908"/>
        <item x="491"/>
        <item x="828"/>
        <item x="240"/>
        <item x="130"/>
        <item x="603"/>
        <item x="729"/>
        <item x="517"/>
        <item x="372"/>
        <item x="448"/>
        <item x="321"/>
        <item x="535"/>
        <item x="948"/>
        <item x="51"/>
        <item x="711"/>
        <item x="596"/>
        <item x="131"/>
        <item x="245"/>
        <item x="985"/>
        <item x="720"/>
        <item x="66"/>
        <item x="383"/>
        <item x="142"/>
        <item x="206"/>
        <item x="959"/>
        <item x="548"/>
        <item x="615"/>
        <item x="402"/>
        <item x="359"/>
        <item x="897"/>
        <item x="576"/>
        <item x="365"/>
        <item x="809"/>
        <item x="988"/>
        <item x="556"/>
        <item x="728"/>
        <item x="92"/>
        <item x="165"/>
        <item x="74"/>
        <item x="348"/>
        <item x="309"/>
        <item x="989"/>
        <item x="625"/>
        <item x="63"/>
        <item x="917"/>
        <item x="344"/>
        <item x="303"/>
        <item x="909"/>
        <item x="83"/>
        <item x="618"/>
        <item x="164"/>
        <item x="18"/>
        <item x="731"/>
        <item x="568"/>
        <item x="597"/>
        <item x="746"/>
        <item x="3"/>
        <item x="813"/>
        <item x="923"/>
        <item x="39"/>
        <item x="442"/>
        <item x="28"/>
        <item x="892"/>
        <item x="59"/>
        <item x="858"/>
        <item x="473"/>
        <item x="242"/>
        <item x="69"/>
        <item x="295"/>
        <item x="323"/>
        <item x="241"/>
        <item x="635"/>
        <item x="432"/>
        <item x="41"/>
        <item x="65"/>
        <item x="58"/>
        <item x="0"/>
        <item x="198"/>
        <item x="835"/>
        <item x="62"/>
        <item x="967"/>
        <item x="577"/>
        <item x="782"/>
        <item x="449"/>
        <item x="102"/>
        <item x="194"/>
        <item x="924"/>
        <item x="709"/>
        <item x="40"/>
        <item x="589"/>
        <item x="937"/>
        <item x="1"/>
        <item x="784"/>
        <item x="324"/>
        <item x="368"/>
        <item x="505"/>
        <item x="934"/>
        <item x="653"/>
        <item x="802"/>
        <item x="564"/>
        <item x="307"/>
        <item x="864"/>
        <item x="559"/>
        <item x="574"/>
        <item x="814"/>
        <item x="24"/>
        <item x="888"/>
        <item x="207"/>
        <item x="624"/>
        <item x="884"/>
        <item x="714"/>
        <item x="725"/>
        <item x="409"/>
        <item x="895"/>
        <item x="739"/>
        <item x="839"/>
        <item x="567"/>
        <item x="816"/>
        <item x="171"/>
        <item x="472"/>
        <item x="126"/>
        <item x="214"/>
        <item x="112"/>
        <item x="735"/>
        <item x="830"/>
        <item x="755"/>
        <item x="427"/>
        <item x="938"/>
        <item x="57"/>
        <item x="414"/>
        <item x="132"/>
        <item x="177"/>
        <item x="829"/>
        <item x="381"/>
        <item x="471"/>
        <item x="534"/>
        <item x="16"/>
        <item x="609"/>
        <item x="199"/>
        <item x="482"/>
        <item x="684"/>
        <item x="582"/>
        <item x="627"/>
        <item x="332"/>
        <item x="129"/>
        <item x="685"/>
        <item x="403"/>
        <item x="405"/>
        <item x="512"/>
        <item x="983"/>
        <item x="581"/>
        <item x="528"/>
        <item x="314"/>
        <item x="464"/>
        <item x="693"/>
        <item x="510"/>
        <item x="328"/>
        <item x="630"/>
        <item x="503"/>
        <item x="253"/>
        <item x="438"/>
        <item x="353"/>
        <item x="506"/>
        <item x="168"/>
        <item x="871"/>
        <item x="733"/>
        <item x="54"/>
        <item x="288"/>
        <item x="527"/>
        <item x="768"/>
        <item x="612"/>
        <item x="4"/>
        <item x="361"/>
        <item x="678"/>
        <item x="266"/>
        <item x="264"/>
        <item x="111"/>
        <item x="273"/>
        <item x="745"/>
        <item x="452"/>
        <item x="950"/>
        <item x="98"/>
        <item x="961"/>
        <item x="643"/>
        <item x="302"/>
        <item x="795"/>
        <item x="276"/>
        <item x="730"/>
        <item x="42"/>
        <item x="550"/>
        <item x="992"/>
        <item x="200"/>
        <item x="509"/>
        <item x="61"/>
        <item x="109"/>
        <item x="325"/>
        <item x="349"/>
        <item x="939"/>
        <item x="203"/>
        <item x="32"/>
        <item x="64"/>
        <item x="140"/>
        <item x="135"/>
        <item x="477"/>
        <item x="89"/>
        <item x="747"/>
        <item x="37"/>
        <item x="949"/>
        <item x="955"/>
        <item x="422"/>
        <item x="338"/>
        <item x="771"/>
        <item x="859"/>
        <item x="518"/>
        <item x="562"/>
        <item x="947"/>
        <item x="437"/>
        <item x="220"/>
        <item x="342"/>
        <item x="237"/>
        <item x="223"/>
        <item x="686"/>
        <item x="521"/>
        <item x="210"/>
        <item x="726"/>
        <item x="218"/>
        <item x="873"/>
        <item x="420"/>
        <item x="865"/>
        <item x="47"/>
        <item x="250"/>
        <item x="753"/>
        <item x="155"/>
        <item x="439"/>
        <item x="807"/>
        <item x="186"/>
        <item x="189"/>
        <item x="639"/>
        <item x="419"/>
        <item x="486"/>
        <item x="513"/>
        <item x="869"/>
        <item x="23"/>
        <item x="80"/>
        <item x="84"/>
        <item x="43"/>
        <item x="139"/>
        <item x="769"/>
        <item x="121"/>
        <item x="507"/>
        <item x="787"/>
        <item x="604"/>
        <item x="456"/>
        <item x="228"/>
        <item x="583"/>
        <item x="648"/>
        <item x="406"/>
        <item x="455"/>
        <item x="158"/>
        <item x="128"/>
        <item x="891"/>
        <item x="401"/>
        <item x="838"/>
        <item x="410"/>
        <item x="647"/>
        <item x="453"/>
        <item x="979"/>
        <item x="880"/>
        <item x="13"/>
        <item x="676"/>
        <item x="9"/>
        <item x="663"/>
        <item x="875"/>
        <item x="777"/>
        <item x="866"/>
        <item x="748"/>
        <item x="601"/>
        <item x="292"/>
        <item x="751"/>
        <item x="387"/>
        <item x="541"/>
        <item x="930"/>
        <item x="195"/>
        <item x="849"/>
        <item x="71"/>
        <item x="798"/>
        <item x="106"/>
        <item x="360"/>
        <item x="894"/>
        <item x="17"/>
        <item x="781"/>
        <item x="113"/>
        <item x="493"/>
        <item x="690"/>
        <item x="275"/>
        <item x="922"/>
        <item x="322"/>
        <item x="532"/>
        <item x="763"/>
        <item x="677"/>
        <item x="870"/>
        <item x="665"/>
        <item x="698"/>
        <item x="792"/>
        <item x="393"/>
        <item x="706"/>
        <item x="570"/>
        <item x="26"/>
        <item x="263"/>
        <item x="461"/>
        <item x="85"/>
        <item x="508"/>
        <item x="973"/>
        <item x="805"/>
        <item x="180"/>
        <item x="104"/>
        <item x="259"/>
        <item x="660"/>
        <item x="504"/>
        <item x="822"/>
        <item x="339"/>
        <item x="657"/>
        <item x="397"/>
        <item x="479"/>
        <item x="392"/>
        <item x="75"/>
        <item x="122"/>
        <item x="724"/>
        <item x="836"/>
        <item x="522"/>
        <item x="216"/>
        <item x="343"/>
        <item x="911"/>
        <item x="458"/>
        <item x="800"/>
        <item x="386"/>
        <item x="460"/>
        <item x="495"/>
        <item x="860"/>
        <item x="692"/>
        <item x="990"/>
        <item x="70"/>
        <item x="187"/>
        <item x="912"/>
        <item x="883"/>
        <item x="364"/>
        <item x="192"/>
        <item x="867"/>
        <item x="233"/>
        <item x="310"/>
        <item x="30"/>
        <item x="776"/>
        <item x="834"/>
        <item x="962"/>
        <item x="916"/>
        <item x="975"/>
        <item x="94"/>
        <item x="738"/>
        <item x="379"/>
        <item x="705"/>
        <item x="617"/>
        <item x="476"/>
        <item x="327"/>
        <item x="103"/>
        <item x="741"/>
        <item x="467"/>
        <item x="664"/>
        <item x="652"/>
        <item x="794"/>
        <item x="97"/>
        <item x="298"/>
        <item x="580"/>
        <item x="285"/>
        <item x="230"/>
        <item x="968"/>
        <item x="184"/>
        <item x="15"/>
        <item x="757"/>
        <item x="320"/>
        <item x="877"/>
        <item x="803"/>
        <item x="306"/>
        <item x="533"/>
        <item x="645"/>
        <item x="824"/>
        <item x="848"/>
        <item x="872"/>
        <item x="904"/>
        <item x="661"/>
        <item x="882"/>
        <item x="926"/>
        <item x="193"/>
        <item x="76"/>
        <item x="765"/>
        <item x="145"/>
        <item x="11"/>
        <item x="525"/>
        <item x="687"/>
        <item x="925"/>
        <item x="760"/>
        <item x="889"/>
        <item x="252"/>
        <item x="433"/>
        <item x="642"/>
        <item x="933"/>
        <item x="590"/>
        <item x="10"/>
        <item x="144"/>
        <item x="523"/>
        <item x="157"/>
        <item x="842"/>
        <item x="390"/>
        <item x="280"/>
        <item x="153"/>
        <item x="563"/>
        <item x="219"/>
        <item x="440"/>
        <item x="520"/>
        <item x="202"/>
        <item x="537"/>
        <item x="29"/>
        <item x="946"/>
        <item x="475"/>
        <item x="666"/>
        <item x="286"/>
        <item x="394"/>
        <item x="267"/>
        <item x="915"/>
        <item x="974"/>
        <item x="565"/>
        <item x="423"/>
        <item x="374"/>
        <item x="369"/>
        <item x="696"/>
        <item x="77"/>
        <item x="713"/>
        <item x="72"/>
        <item x="204"/>
        <item x="279"/>
        <item x="649"/>
        <item x="644"/>
        <item x="987"/>
        <item x="561"/>
        <item x="773"/>
        <item x="855"/>
        <item x="780"/>
        <item x="976"/>
        <item x="329"/>
        <item x="79"/>
        <item x="761"/>
        <item x="767"/>
        <item x="305"/>
        <item x="837"/>
        <item x="50"/>
        <item x="105"/>
        <item x="896"/>
        <item x="511"/>
        <item x="272"/>
        <item x="308"/>
        <item x="823"/>
        <item x="868"/>
        <item x="167"/>
        <item x="560"/>
        <item x="515"/>
        <item x="707"/>
        <item x="621"/>
        <item x="770"/>
        <item x="377"/>
        <item x="928"/>
        <item x="182"/>
        <item x="260"/>
        <item x="313"/>
        <item x="736"/>
        <item x="36"/>
        <item x="152"/>
        <item x="579"/>
        <item x="752"/>
        <item x="255"/>
        <item x="125"/>
        <item x="337"/>
        <item x="459"/>
        <item x="743"/>
        <item x="496"/>
        <item x="8"/>
        <item x="954"/>
        <item x="758"/>
        <item x="249"/>
        <item x="357"/>
        <item x="958"/>
        <item x="151"/>
        <item x="943"/>
        <item x="136"/>
        <item x="573"/>
        <item x="498"/>
        <item x="25"/>
        <item x="631"/>
        <item x="531"/>
        <item x="350"/>
        <item x="336"/>
        <item x="299"/>
        <item x="602"/>
        <item x="982"/>
        <item x="221"/>
        <item x="681"/>
        <item x="524"/>
        <item x="530"/>
        <item x="742"/>
        <item x="899"/>
        <item x="885"/>
        <item x="169"/>
        <item x="251"/>
        <item x="674"/>
        <item x="593"/>
        <item x="980"/>
        <item x="115"/>
        <item x="60"/>
        <item x="382"/>
        <item x="549"/>
        <item x="605"/>
        <item x="727"/>
        <item x="606"/>
        <item x="290"/>
        <item x="426"/>
        <item x="341"/>
        <item x="710"/>
        <item x="6"/>
        <item x="175"/>
        <item x="670"/>
        <item x="841"/>
        <item x="21"/>
        <item x="594"/>
        <item x="940"/>
        <item x="93"/>
        <item x="378"/>
        <item x="133"/>
        <item x="502"/>
        <item x="268"/>
        <item x="920"/>
        <item x="721"/>
        <item x="929"/>
        <item x="248"/>
        <item x="553"/>
        <item x="951"/>
        <item x="178"/>
        <item x="49"/>
        <item x="96"/>
        <item x="595"/>
        <item x="669"/>
        <item x="86"/>
        <item x="416"/>
        <item x="450"/>
        <item x="81"/>
        <item x="969"/>
        <item x="149"/>
        <item x="287"/>
        <item x="371"/>
        <item x="526"/>
        <item x="587"/>
        <item x="650"/>
        <item x="362"/>
        <item x="355"/>
        <item x="213"/>
        <item x="366"/>
        <item x="215"/>
        <item x="918"/>
        <item x="234"/>
        <item x="716"/>
        <item x="258"/>
        <item x="655"/>
        <item x="945"/>
        <item x="572"/>
        <item x="82"/>
        <item x="586"/>
        <item x="501"/>
        <item x="375"/>
        <item x="708"/>
        <item x="474"/>
        <item x="683"/>
        <item x="20"/>
        <item x="56"/>
        <item x="658"/>
        <item x="919"/>
        <item x="914"/>
        <item x="712"/>
        <item x="984"/>
        <item x="183"/>
        <item x="73"/>
        <item x="333"/>
        <item x="48"/>
        <item x="160"/>
        <item x="799"/>
        <item x="262"/>
        <item x="443"/>
        <item x="935"/>
        <item x="67"/>
        <item x="578"/>
        <item x="931"/>
        <item x="722"/>
        <item x="209"/>
        <item x="571"/>
        <item x="100"/>
        <item x="316"/>
        <item x="170"/>
        <item x="489"/>
        <item x="637"/>
        <item x="227"/>
        <item x="817"/>
        <item x="981"/>
        <item x="737"/>
        <item x="641"/>
        <item x="700"/>
        <item x="942"/>
        <item x="468"/>
        <item x="622"/>
        <item x="772"/>
        <item x="197"/>
        <item x="740"/>
        <item x="446"/>
        <item x="545"/>
        <item x="141"/>
        <item x="247"/>
        <item x="236"/>
        <item x="611"/>
        <item x="431"/>
        <item x="162"/>
        <item x="906"/>
        <item x="301"/>
        <item x="134"/>
        <item x="143"/>
        <item x="293"/>
        <item x="680"/>
        <item x="964"/>
        <item x="166"/>
        <item x="311"/>
        <item x="902"/>
        <item x="312"/>
        <item x="986"/>
        <item x="689"/>
        <item x="418"/>
        <item x="675"/>
        <item x="334"/>
        <item x="668"/>
        <item x="417"/>
        <item x="546"/>
        <item x="833"/>
        <item x="120"/>
        <item x="492"/>
        <item x="436"/>
        <item x="811"/>
        <item x="544"/>
        <item x="208"/>
        <item x="539"/>
        <item x="88"/>
        <item x="114"/>
        <item x="101"/>
        <item x="638"/>
        <item x="640"/>
        <item x="819"/>
        <item x="296"/>
        <item x="796"/>
        <item x="634"/>
        <item x="117"/>
        <item x="789"/>
        <item x="956"/>
        <item x="691"/>
        <item x="123"/>
        <item x="497"/>
        <item x="413"/>
        <item x="547"/>
        <item x="863"/>
        <item x="927"/>
        <item x="672"/>
        <item x="22"/>
        <item x="671"/>
        <item x="599"/>
        <item x="331"/>
        <item x="235"/>
        <item x="466"/>
        <item x="317"/>
        <item x="231"/>
        <item x="804"/>
        <item x="490"/>
        <item x="600"/>
        <item x="734"/>
        <item x="7"/>
        <item x="614"/>
        <item x="428"/>
        <item x="786"/>
        <item x="340"/>
        <item x="159"/>
        <item x="613"/>
        <item x="239"/>
        <item x="425"/>
        <item x="754"/>
        <item x="389"/>
        <item x="607"/>
        <item x="163"/>
        <item x="108"/>
        <item x="853"/>
        <item x="404"/>
        <item x="801"/>
        <item x="291"/>
        <item x="391"/>
        <item x="723"/>
        <item x="901"/>
        <item x="347"/>
        <item x="388"/>
        <item x="514"/>
        <item x="19"/>
        <item x="376"/>
        <item x="326"/>
        <item x="970"/>
        <item x="367"/>
        <item x="211"/>
        <item x="277"/>
        <item x="978"/>
        <item x="380"/>
        <item x="588"/>
        <item x="965"/>
        <item x="783"/>
        <item x="529"/>
        <item x="150"/>
        <item x="38"/>
        <item x="628"/>
        <item x="826"/>
        <item x="788"/>
        <item x="146"/>
        <item x="261"/>
        <item x="12"/>
        <item x="719"/>
        <item x="415"/>
        <item x="300"/>
        <item x="744"/>
        <item x="137"/>
        <item x="913"/>
        <item x="188"/>
        <item x="536"/>
        <item x="694"/>
        <item x="35"/>
        <item x="620"/>
        <item x="717"/>
        <item x="356"/>
        <item x="715"/>
        <item x="181"/>
        <item x="282"/>
        <item x="441"/>
        <item x="977"/>
        <item x="238"/>
        <item x="190"/>
        <item x="2"/>
        <item x="702"/>
        <item x="756"/>
        <item x="499"/>
        <item x="626"/>
        <item x="201"/>
        <item x="750"/>
        <item x="632"/>
        <item x="673"/>
        <item x="161"/>
        <item x="878"/>
        <item x="487"/>
        <item x="566"/>
        <item x="424"/>
        <item x="623"/>
        <item x="818"/>
        <item x="284"/>
        <item x="584"/>
        <item x="271"/>
        <item x="91"/>
        <item x="33"/>
        <item x="941"/>
        <item x="662"/>
        <item x="538"/>
        <item x="766"/>
        <item x="575"/>
        <item x="243"/>
        <item x="910"/>
        <item x="254"/>
        <item x="785"/>
        <item x="110"/>
        <item x="890"/>
        <item x="540"/>
        <item x="256"/>
        <item x="704"/>
        <item x="465"/>
        <item x="903"/>
        <item x="226"/>
        <item x="900"/>
        <item x="385"/>
        <item x="500"/>
        <item x="246"/>
        <item x="444"/>
        <item x="688"/>
        <item x="124"/>
        <item x="810"/>
        <item x="886"/>
        <item x="229"/>
        <item x="646"/>
        <item x="281"/>
        <item x="119"/>
        <item x="963"/>
        <item x="893"/>
        <item x="831"/>
        <item x="876"/>
        <item x="435"/>
        <item x="345"/>
        <item x="384"/>
        <item x="898"/>
        <item x="636"/>
        <item x="408"/>
        <item x="971"/>
        <item x="451"/>
        <item x="793"/>
        <item x="682"/>
        <item x="45"/>
        <item x="887"/>
        <item x="480"/>
        <item x="820"/>
        <item x="718"/>
        <item x="932"/>
        <item x="52"/>
        <item x="297"/>
        <item x="429"/>
        <item x="225"/>
        <item x="732"/>
        <item x="790"/>
        <item x="99"/>
        <item x="812"/>
        <item x="412"/>
        <item x="358"/>
        <item x="478"/>
        <item x="806"/>
        <item x="555"/>
        <item x="557"/>
        <item x="598"/>
        <item x="944"/>
        <item x="370"/>
        <item x="481"/>
        <item x="118"/>
        <item x="179"/>
        <item x="5"/>
        <item x="862"/>
        <item x="874"/>
        <item x="454"/>
        <item x="659"/>
        <item x="138"/>
        <item x="701"/>
        <item x="222"/>
        <item x="269"/>
        <item x="695"/>
        <item x="921"/>
        <item x="318"/>
        <item x="846"/>
        <item x="335"/>
        <item x="808"/>
        <item x="608"/>
        <item x="44"/>
        <item x="825"/>
        <item x="398"/>
        <item x="952"/>
        <item x="667"/>
        <item x="483"/>
        <item x="147"/>
        <item x="95"/>
        <item x="172"/>
        <item x="907"/>
        <item x="257"/>
        <item x="354"/>
        <item x="591"/>
        <item x="852"/>
        <item x="778"/>
        <item x="629"/>
        <item x="315"/>
        <item x="148"/>
        <item x="346"/>
        <item x="46"/>
        <item x="821"/>
        <item x="278"/>
        <item x="31"/>
        <item x="554"/>
        <item x="651"/>
        <item x="797"/>
        <item x="294"/>
        <item x="851"/>
        <item x="445"/>
        <item x="265"/>
        <item x="107"/>
        <item x="27"/>
        <item x="861"/>
        <item x="779"/>
        <item x="569"/>
        <item x="212"/>
        <item x="616"/>
        <item x="749"/>
        <item x="127"/>
        <item x="87"/>
        <item x="519"/>
        <item x="699"/>
        <item x="400"/>
        <item x="421"/>
        <item x="173"/>
        <item x="843"/>
        <item x="847"/>
        <item x="304"/>
        <item x="551"/>
        <item x="411"/>
        <item x="488"/>
        <item x="352"/>
        <item x="176"/>
        <item x="857"/>
        <item x="791"/>
        <item x="775"/>
        <item x="68"/>
        <item x="832"/>
        <item x="592"/>
        <item x="552"/>
        <item x="395"/>
        <item x="484"/>
        <item x="960"/>
        <item x="407"/>
        <item x="55"/>
        <item x="78"/>
        <item x="844"/>
        <item x="633"/>
        <item x="232"/>
        <item x="224"/>
        <item x="116"/>
        <item x="363"/>
        <item x="759"/>
        <item x="156"/>
        <item x="434"/>
        <item t="default"/>
      </items>
    </pivotField>
    <pivotField compact="0" showAll="0">
      <items count="9">
        <item m="1" x="5"/>
        <item m="1" x="6"/>
        <item x="0"/>
        <item m="1" x="7"/>
        <item m="1" x="3"/>
        <item x="1"/>
        <item m="1" x="2"/>
        <item m="1" x="4"/>
        <item t="default"/>
      </items>
    </pivotField>
    <pivotField compact="0" showAll="0">
      <items count="579">
        <item x="212"/>
        <item x="2"/>
        <item x="249"/>
        <item x="478"/>
        <item x="81"/>
        <item x="556"/>
        <item x="165"/>
        <item x="62"/>
        <item x="279"/>
        <item x="226"/>
        <item x="424"/>
        <item x="268"/>
        <item x="468"/>
        <item x="405"/>
        <item x="231"/>
        <item x="135"/>
        <item x="106"/>
        <item x="332"/>
        <item x="31"/>
        <item x="464"/>
        <item x="555"/>
        <item x="308"/>
        <item x="360"/>
        <item x="562"/>
        <item x="357"/>
        <item x="503"/>
        <item x="61"/>
        <item x="42"/>
        <item x="255"/>
        <item x="574"/>
        <item x="467"/>
        <item x="284"/>
        <item x="461"/>
        <item x="112"/>
        <item x="34"/>
        <item x="513"/>
        <item x="232"/>
        <item x="473"/>
        <item x="539"/>
        <item x="497"/>
        <item x="202"/>
        <item x="85"/>
        <item x="148"/>
        <item x="571"/>
        <item x="411"/>
        <item x="44"/>
        <item x="376"/>
        <item x="4"/>
        <item x="201"/>
        <item x="427"/>
        <item x="406"/>
        <item x="175"/>
        <item x="25"/>
        <item x="172"/>
        <item x="63"/>
        <item x="508"/>
        <item x="367"/>
        <item x="399"/>
        <item x="310"/>
        <item x="222"/>
        <item x="9"/>
        <item x="502"/>
        <item x="233"/>
        <item x="45"/>
        <item x="200"/>
        <item x="557"/>
        <item x="191"/>
        <item x="109"/>
        <item x="253"/>
        <item x="397"/>
        <item x="329"/>
        <item x="469"/>
        <item x="142"/>
        <item x="298"/>
        <item x="115"/>
        <item x="343"/>
        <item x="203"/>
        <item x="264"/>
        <item x="258"/>
        <item x="345"/>
        <item x="516"/>
        <item x="257"/>
        <item x="292"/>
        <item x="474"/>
        <item x="40"/>
        <item x="271"/>
        <item x="313"/>
        <item x="20"/>
        <item x="300"/>
        <item x="314"/>
        <item x="356"/>
        <item x="476"/>
        <item x="305"/>
        <item x="12"/>
        <item x="138"/>
        <item x="245"/>
        <item x="567"/>
        <item x="65"/>
        <item x="117"/>
        <item x="533"/>
        <item x="241"/>
        <item x="98"/>
        <item x="538"/>
        <item x="420"/>
        <item x="459"/>
        <item x="13"/>
        <item x="3"/>
        <item x="229"/>
        <item x="155"/>
        <item x="456"/>
        <item x="46"/>
        <item x="158"/>
        <item x="381"/>
        <item x="548"/>
        <item x="379"/>
        <item x="316"/>
        <item x="67"/>
        <item x="302"/>
        <item x="331"/>
        <item x="285"/>
        <item x="472"/>
        <item x="326"/>
        <item x="276"/>
        <item x="274"/>
        <item x="485"/>
        <item x="526"/>
        <item x="57"/>
        <item x="263"/>
        <item x="177"/>
        <item x="465"/>
        <item x="235"/>
        <item x="323"/>
        <item x="15"/>
        <item x="227"/>
        <item x="105"/>
        <item x="186"/>
        <item x="499"/>
        <item x="350"/>
        <item x="395"/>
        <item x="116"/>
        <item x="425"/>
        <item x="460"/>
        <item x="342"/>
        <item x="208"/>
        <item x="153"/>
        <item x="199"/>
        <item x="430"/>
        <item x="409"/>
        <item x="453"/>
        <item x="334"/>
        <item x="206"/>
        <item x="423"/>
        <item x="286"/>
        <item x="401"/>
        <item x="433"/>
        <item x="178"/>
        <item x="482"/>
        <item x="90"/>
        <item x="41"/>
        <item x="16"/>
        <item x="87"/>
        <item x="80"/>
        <item x="540"/>
        <item x="290"/>
        <item x="550"/>
        <item x="237"/>
        <item x="403"/>
        <item x="66"/>
        <item x="110"/>
        <item x="240"/>
        <item x="156"/>
        <item x="70"/>
        <item x="338"/>
        <item x="260"/>
        <item x="121"/>
        <item x="319"/>
        <item x="534"/>
        <item x="179"/>
        <item x="239"/>
        <item x="449"/>
        <item x="452"/>
        <item x="149"/>
        <item x="99"/>
        <item x="59"/>
        <item x="434"/>
        <item x="95"/>
        <item x="370"/>
        <item x="419"/>
        <item x="303"/>
        <item x="193"/>
        <item x="18"/>
        <item x="69"/>
        <item x="299"/>
        <item x="554"/>
        <item x="527"/>
        <item x="174"/>
        <item x="400"/>
        <item x="228"/>
        <item x="559"/>
        <item x="437"/>
        <item x="139"/>
        <item x="493"/>
        <item x="150"/>
        <item x="134"/>
        <item x="324"/>
        <item x="86"/>
        <item x="184"/>
        <item x="223"/>
        <item x="230"/>
        <item x="536"/>
        <item x="551"/>
        <item x="393"/>
        <item x="262"/>
        <item x="74"/>
        <item x="296"/>
        <item x="480"/>
        <item x="407"/>
        <item x="487"/>
        <item x="28"/>
        <item x="127"/>
        <item x="447"/>
        <item x="270"/>
        <item x="211"/>
        <item x="481"/>
        <item x="436"/>
        <item x="392"/>
        <item x="24"/>
        <item x="512"/>
        <item x="6"/>
        <item x="82"/>
        <item x="327"/>
        <item x="312"/>
        <item x="500"/>
        <item x="311"/>
        <item x="272"/>
        <item x="518"/>
        <item x="491"/>
        <item x="363"/>
        <item x="123"/>
        <item x="396"/>
        <item x="159"/>
        <item x="542"/>
        <item x="457"/>
        <item x="488"/>
        <item x="511"/>
        <item x="130"/>
        <item x="120"/>
        <item x="94"/>
        <item x="349"/>
        <item x="187"/>
        <item x="287"/>
        <item x="577"/>
        <item x="246"/>
        <item x="162"/>
        <item x="19"/>
        <item x="483"/>
        <item x="519"/>
        <item x="445"/>
        <item x="410"/>
        <item x="39"/>
        <item x="293"/>
        <item x="441"/>
        <item x="265"/>
        <item x="489"/>
        <item x="107"/>
        <item x="304"/>
        <item x="124"/>
        <item x="509"/>
        <item x="64"/>
        <item x="517"/>
        <item x="414"/>
        <item x="125"/>
        <item x="210"/>
        <item x="385"/>
        <item x="466"/>
        <item x="529"/>
        <item x="388"/>
        <item x="146"/>
        <item x="525"/>
        <item x="113"/>
        <item x="254"/>
        <item x="541"/>
        <item x="96"/>
        <item x="22"/>
        <item x="163"/>
        <item x="209"/>
        <item x="167"/>
        <item x="26"/>
        <item x="180"/>
        <item x="335"/>
        <item x="78"/>
        <item x="352"/>
        <item x="568"/>
        <item x="322"/>
        <item x="14"/>
        <item x="221"/>
        <item x="558"/>
        <item x="440"/>
        <item x="372"/>
        <item x="448"/>
        <item x="412"/>
        <item x="422"/>
        <item x="220"/>
        <item x="218"/>
        <item x="128"/>
        <item x="439"/>
        <item x="339"/>
        <item x="552"/>
        <item x="375"/>
        <item x="144"/>
        <item x="32"/>
        <item x="183"/>
        <item x="108"/>
        <item x="475"/>
        <item x="364"/>
        <item x="171"/>
        <item x="273"/>
        <item x="10"/>
        <item x="72"/>
        <item x="455"/>
        <item x="92"/>
        <item x="141"/>
        <item x="5"/>
        <item x="283"/>
        <item x="196"/>
        <item x="451"/>
        <item x="51"/>
        <item x="426"/>
        <item x="277"/>
        <item x="7"/>
        <item x="236"/>
        <item x="131"/>
        <item x="21"/>
        <item x="147"/>
        <item x="259"/>
        <item x="484"/>
        <item x="214"/>
        <item x="560"/>
        <item x="173"/>
        <item x="378"/>
        <item x="346"/>
        <item x="33"/>
        <item x="359"/>
        <item x="182"/>
        <item x="315"/>
        <item x="515"/>
        <item x="336"/>
        <item x="30"/>
        <item x="207"/>
        <item x="421"/>
        <item x="126"/>
        <item x="143"/>
        <item x="269"/>
        <item x="151"/>
        <item x="390"/>
        <item x="47"/>
        <item x="248"/>
        <item x="408"/>
        <item x="247"/>
        <item x="198"/>
        <item x="543"/>
        <item x="510"/>
        <item x="492"/>
        <item x="278"/>
        <item x="528"/>
        <item x="544"/>
        <item x="48"/>
        <item x="365"/>
        <item x="294"/>
        <item x="570"/>
        <item x="490"/>
        <item x="382"/>
        <item x="238"/>
        <item x="133"/>
        <item x="446"/>
        <item x="181"/>
        <item x="362"/>
        <item x="219"/>
        <item x="418"/>
        <item x="71"/>
        <item x="250"/>
        <item x="496"/>
        <item x="103"/>
        <item x="160"/>
        <item x="36"/>
        <item x="432"/>
        <item x="431"/>
        <item x="340"/>
        <item x="565"/>
        <item x="442"/>
        <item x="398"/>
        <item x="281"/>
        <item x="68"/>
        <item x="152"/>
        <item x="321"/>
        <item x="101"/>
        <item x="60"/>
        <item x="244"/>
        <item x="190"/>
        <item x="368"/>
        <item x="524"/>
        <item x="402"/>
        <item x="520"/>
        <item x="377"/>
        <item x="553"/>
        <item x="114"/>
        <item x="11"/>
        <item x="495"/>
        <item x="344"/>
        <item x="369"/>
        <item x="75"/>
        <item x="295"/>
        <item x="0"/>
        <item x="564"/>
        <item x="119"/>
        <item x="288"/>
        <item x="330"/>
        <item x="535"/>
        <item x="576"/>
        <item x="252"/>
        <item x="333"/>
        <item x="386"/>
        <item x="318"/>
        <item x="435"/>
        <item x="575"/>
        <item x="166"/>
        <item x="189"/>
        <item x="530"/>
        <item x="56"/>
        <item x="462"/>
        <item x="479"/>
        <item x="463"/>
        <item x="428"/>
        <item x="224"/>
        <item x="50"/>
        <item x="58"/>
        <item x="458"/>
        <item x="523"/>
        <item x="154"/>
        <item x="83"/>
        <item x="545"/>
        <item x="261"/>
        <item x="49"/>
        <item x="306"/>
        <item x="361"/>
        <item x="532"/>
        <item x="243"/>
        <item x="29"/>
        <item x="192"/>
        <item x="91"/>
        <item x="443"/>
        <item x="217"/>
        <item x="501"/>
        <item x="358"/>
        <item x="289"/>
        <item x="572"/>
        <item x="267"/>
        <item x="168"/>
        <item x="215"/>
        <item x="355"/>
        <item x="494"/>
        <item x="413"/>
        <item x="118"/>
        <item x="547"/>
        <item x="256"/>
        <item x="76"/>
        <item x="242"/>
        <item x="161"/>
        <item x="438"/>
        <item x="169"/>
        <item x="129"/>
        <item x="307"/>
        <item x="320"/>
        <item x="404"/>
        <item x="282"/>
        <item x="531"/>
        <item x="225"/>
        <item x="140"/>
        <item x="470"/>
        <item x="566"/>
        <item x="309"/>
        <item x="366"/>
        <item x="522"/>
        <item x="486"/>
        <item x="188"/>
        <item x="89"/>
        <item x="291"/>
        <item x="454"/>
        <item x="371"/>
        <item x="37"/>
        <item x="301"/>
        <item x="93"/>
        <item x="73"/>
        <item x="563"/>
        <item x="373"/>
        <item x="97"/>
        <item x="450"/>
        <item x="374"/>
        <item x="297"/>
        <item x="280"/>
        <item x="213"/>
        <item x="111"/>
        <item x="185"/>
        <item x="132"/>
        <item x="54"/>
        <item x="504"/>
        <item x="204"/>
        <item x="415"/>
        <item x="546"/>
        <item x="23"/>
        <item x="389"/>
        <item x="55"/>
        <item x="145"/>
        <item x="561"/>
        <item x="384"/>
        <item x="104"/>
        <item x="195"/>
        <item x="521"/>
        <item x="102"/>
        <item x="27"/>
        <item x="341"/>
        <item x="136"/>
        <item x="205"/>
        <item x="17"/>
        <item x="122"/>
        <item x="337"/>
        <item x="569"/>
        <item x="234"/>
        <item x="387"/>
        <item x="317"/>
        <item x="137"/>
        <item x="498"/>
        <item x="444"/>
        <item x="170"/>
        <item x="52"/>
        <item x="417"/>
        <item x="53"/>
        <item x="194"/>
        <item x="325"/>
        <item x="506"/>
        <item x="77"/>
        <item x="216"/>
        <item x="354"/>
        <item x="88"/>
        <item x="383"/>
        <item x="353"/>
        <item x="537"/>
        <item x="348"/>
        <item x="157"/>
        <item x="394"/>
        <item x="38"/>
        <item x="197"/>
        <item x="79"/>
        <item x="429"/>
        <item x="176"/>
        <item x="391"/>
        <item x="347"/>
        <item x="275"/>
        <item x="100"/>
        <item x="351"/>
        <item x="514"/>
        <item x="328"/>
        <item x="8"/>
        <item x="505"/>
        <item x="573"/>
        <item x="266"/>
        <item x="1"/>
        <item x="507"/>
        <item x="416"/>
        <item x="477"/>
        <item x="164"/>
        <item x="380"/>
        <item x="251"/>
        <item x="35"/>
        <item x="43"/>
        <item x="84"/>
        <item x="471"/>
        <item x="549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8">
        <item x="6"/>
        <item x="4"/>
        <item x="2"/>
        <item x="5"/>
        <item x="1"/>
        <item x="3"/>
        <item x="0"/>
        <item t="default"/>
      </items>
    </pivotField>
    <pivotField compact="0" showAll="0">
      <items count="4789">
        <item x="2691"/>
        <item x="1019"/>
        <item x="1195"/>
        <item x="2006"/>
        <item x="1389"/>
        <item x="3987"/>
        <item x="858"/>
        <item x="1176"/>
        <item x="2269"/>
        <item x="3969"/>
        <item x="746"/>
        <item x="2567"/>
        <item x="135"/>
        <item x="4024"/>
        <item x="3805"/>
        <item x="3319"/>
        <item x="1630"/>
        <item x="530"/>
        <item x="1187"/>
        <item x="699"/>
        <item x="3267"/>
        <item x="4176"/>
        <item x="893"/>
        <item x="588"/>
        <item x="3366"/>
        <item x="2260"/>
        <item x="223"/>
        <item x="877"/>
        <item x="1657"/>
        <item x="1503"/>
        <item x="3268"/>
        <item x="4290"/>
        <item x="140"/>
        <item x="2722"/>
        <item x="1199"/>
        <item x="845"/>
        <item x="1764"/>
        <item x="4406"/>
        <item x="4436"/>
        <item x="3967"/>
        <item x="3226"/>
        <item x="2714"/>
        <item x="2419"/>
        <item x="3351"/>
        <item x="2087"/>
        <item x="1880"/>
        <item x="3990"/>
        <item x="3014"/>
        <item x="3269"/>
        <item x="277"/>
        <item x="329"/>
        <item x="1458"/>
        <item x="2684"/>
        <item x="4748"/>
        <item x="22"/>
        <item x="1139"/>
        <item x="2889"/>
        <item x="4155"/>
        <item x="1936"/>
        <item x="4162"/>
        <item x="2929"/>
        <item x="4549"/>
        <item x="2569"/>
        <item x="2614"/>
        <item x="156"/>
        <item x="955"/>
        <item x="3758"/>
        <item x="2031"/>
        <item x="3373"/>
        <item x="2782"/>
        <item x="4050"/>
        <item x="1775"/>
        <item x="2395"/>
        <item x="1071"/>
        <item x="179"/>
        <item x="2982"/>
        <item x="4408"/>
        <item x="250"/>
        <item x="266"/>
        <item x="1404"/>
        <item x="2444"/>
        <item x="687"/>
        <item x="1424"/>
        <item x="1938"/>
        <item x="20"/>
        <item x="2170"/>
        <item x="76"/>
        <item x="2133"/>
        <item x="4780"/>
        <item x="2217"/>
        <item x="3431"/>
        <item x="1481"/>
        <item x="3341"/>
        <item x="1676"/>
        <item x="3338"/>
        <item x="1032"/>
        <item x="3546"/>
        <item x="3739"/>
        <item x="2439"/>
        <item x="1817"/>
        <item x="1367"/>
        <item x="1240"/>
        <item x="2606"/>
        <item x="4504"/>
        <item x="2080"/>
        <item x="1096"/>
        <item x="1322"/>
        <item x="3968"/>
        <item x="1636"/>
        <item x="2365"/>
        <item x="4248"/>
        <item x="4729"/>
        <item x="660"/>
        <item x="4019"/>
        <item x="3800"/>
        <item x="433"/>
        <item x="154"/>
        <item x="1694"/>
        <item x="3910"/>
        <item x="383"/>
        <item x="2502"/>
        <item x="230"/>
        <item x="996"/>
        <item x="1779"/>
        <item x="4069"/>
        <item x="3713"/>
        <item x="2265"/>
        <item x="2320"/>
        <item x="3407"/>
        <item x="2126"/>
        <item x="3025"/>
        <item x="4366"/>
        <item x="3003"/>
        <item x="3922"/>
        <item x="762"/>
        <item x="1749"/>
        <item x="847"/>
        <item x="138"/>
        <item x="3529"/>
        <item x="1012"/>
        <item x="3132"/>
        <item x="3675"/>
        <item x="191"/>
        <item x="3664"/>
        <item x="3223"/>
        <item x="3903"/>
        <item x="2039"/>
        <item x="3791"/>
        <item x="1205"/>
        <item x="525"/>
        <item x="1013"/>
        <item x="1202"/>
        <item x="707"/>
        <item x="4281"/>
        <item x="3637"/>
        <item x="4452"/>
        <item x="2780"/>
        <item x="782"/>
        <item x="938"/>
        <item x="445"/>
        <item x="2561"/>
        <item x="4570"/>
        <item x="1229"/>
        <item x="2698"/>
        <item x="3408"/>
        <item x="1348"/>
        <item x="1110"/>
        <item x="2336"/>
        <item x="2172"/>
        <item x="457"/>
        <item x="897"/>
        <item x="2762"/>
        <item x="3180"/>
        <item x="4308"/>
        <item x="247"/>
        <item x="188"/>
        <item x="4168"/>
        <item x="1376"/>
        <item x="4403"/>
        <item x="722"/>
        <item x="3281"/>
        <item x="3669"/>
        <item x="463"/>
        <item x="3059"/>
        <item x="1964"/>
        <item x="3000"/>
        <item x="1070"/>
        <item x="4724"/>
        <item x="1541"/>
        <item x="2156"/>
        <item x="2117"/>
        <item x="3610"/>
        <item x="3420"/>
        <item x="1248"/>
        <item x="4462"/>
        <item x="3055"/>
        <item x="90"/>
        <item x="439"/>
        <item x="2375"/>
        <item x="4553"/>
        <item x="352"/>
        <item x="4533"/>
        <item x="4499"/>
        <item x="4477"/>
        <item x="4020"/>
        <item x="2194"/>
        <item x="4475"/>
        <item x="1302"/>
        <item x="919"/>
        <item x="1783"/>
        <item x="4289"/>
        <item x="3896"/>
        <item x="4620"/>
        <item x="436"/>
        <item x="3770"/>
        <item x="376"/>
        <item x="4637"/>
        <item x="802"/>
        <item x="78"/>
        <item x="260"/>
        <item x="2939"/>
        <item x="500"/>
        <item x="649"/>
        <item x="354"/>
        <item x="1335"/>
        <item x="1705"/>
        <item x="951"/>
        <item x="336"/>
        <item x="4306"/>
        <item x="745"/>
        <item x="1684"/>
        <item x="1057"/>
        <item x="3979"/>
        <item x="2600"/>
        <item x="2576"/>
        <item x="4426"/>
        <item x="1498"/>
        <item x="3559"/>
        <item x="842"/>
        <item x="3243"/>
        <item x="1872"/>
        <item x="3396"/>
        <item x="987"/>
        <item x="2769"/>
        <item x="3985"/>
        <item x="4192"/>
        <item x="1646"/>
        <item x="3035"/>
        <item x="3654"/>
        <item x="502"/>
        <item x="4236"/>
        <item x="232"/>
        <item x="1896"/>
        <item x="3582"/>
        <item x="4568"/>
        <item x="1726"/>
        <item x="1280"/>
        <item x="2070"/>
        <item x="1285"/>
        <item x="104"/>
        <item x="784"/>
        <item x="3914"/>
        <item x="2415"/>
        <item x="4459"/>
        <item x="2113"/>
        <item x="3861"/>
        <item x="4758"/>
        <item x="1956"/>
        <item x="3102"/>
        <item x="4239"/>
        <item x="2271"/>
        <item x="324"/>
        <item x="1289"/>
        <item x="575"/>
        <item x="4151"/>
        <item x="4156"/>
        <item x="1487"/>
        <item x="3444"/>
        <item x="2257"/>
        <item x="2572"/>
        <item x="1"/>
        <item x="1839"/>
        <item x="4756"/>
        <item x="1002"/>
        <item x="59"/>
        <item x="3916"/>
        <item x="1693"/>
        <item x="2740"/>
        <item x="3933"/>
        <item x="51"/>
        <item x="3371"/>
        <item x="3854"/>
        <item x="705"/>
        <item x="589"/>
        <item x="189"/>
        <item x="1137"/>
        <item x="586"/>
        <item x="4147"/>
        <item x="4594"/>
        <item x="2454"/>
        <item x="3695"/>
        <item x="3077"/>
        <item x="150"/>
        <item x="4081"/>
        <item x="2620"/>
        <item x="2902"/>
        <item x="4622"/>
        <item x="4781"/>
        <item x="2893"/>
        <item x="273"/>
        <item x="4103"/>
        <item x="3790"/>
        <item x="2329"/>
        <item x="754"/>
        <item x="182"/>
        <item x="1028"/>
        <item x="4465"/>
        <item x="4468"/>
        <item x="1535"/>
        <item x="3285"/>
        <item x="3631"/>
        <item x="1474"/>
        <item x="2015"/>
        <item x="2537"/>
        <item x="3374"/>
        <item x="946"/>
        <item x="1136"/>
        <item x="3516"/>
        <item x="1830"/>
        <item x="4161"/>
        <item x="1755"/>
        <item x="212"/>
        <item x="653"/>
        <item x="708"/>
        <item x="2897"/>
        <item x="1941"/>
        <item x="1440"/>
        <item x="4469"/>
        <item x="1639"/>
        <item x="2446"/>
        <item x="2884"/>
        <item x="1565"/>
        <item x="38"/>
        <item x="2927"/>
        <item x="1713"/>
        <item x="2177"/>
        <item x="1931"/>
        <item x="3765"/>
        <item x="4135"/>
        <item x="1659"/>
        <item x="3375"/>
        <item x="3080"/>
        <item x="4247"/>
        <item x="2289"/>
        <item x="1908"/>
        <item x="4341"/>
        <item x="3275"/>
        <item x="4397"/>
        <item x="2456"/>
        <item x="3503"/>
        <item x="4559"/>
        <item x="2838"/>
        <item x="865"/>
        <item x="2726"/>
        <item x="3286"/>
        <item x="2220"/>
        <item x="2299"/>
        <item x="4551"/>
        <item x="2524"/>
        <item x="1381"/>
        <item x="3417"/>
        <item x="4317"/>
        <item x="2760"/>
        <item x="3792"/>
        <item x="3629"/>
        <item x="237"/>
        <item x="533"/>
        <item x="3036"/>
        <item x="369"/>
        <item x="1029"/>
        <item x="4355"/>
        <item x="2813"/>
        <item x="7"/>
        <item x="1025"/>
        <item x="654"/>
        <item x="8"/>
        <item x="3165"/>
        <item x="4451"/>
        <item x="2478"/>
        <item x="4437"/>
        <item x="3262"/>
        <item x="819"/>
        <item x="1724"/>
        <item x="3816"/>
        <item x="1162"/>
        <item x="3260"/>
        <item x="1557"/>
        <item x="3425"/>
        <item x="4275"/>
        <item x="3130"/>
        <item x="3475"/>
        <item x="2536"/>
        <item x="1900"/>
        <item x="2853"/>
        <item x="850"/>
        <item x="3152"/>
        <item x="3376"/>
        <item x="4243"/>
        <item x="2203"/>
        <item x="1423"/>
        <item x="1408"/>
        <item x="3934"/>
        <item x="4547"/>
        <item x="2506"/>
        <item x="2810"/>
        <item x="1151"/>
        <item x="1532"/>
        <item x="4053"/>
        <item x="1249"/>
        <item x="1860"/>
        <item x="1688"/>
        <item x="4203"/>
        <item x="3261"/>
        <item x="1923"/>
        <item x="3619"/>
        <item x="1371"/>
        <item x="3426"/>
        <item x="931"/>
        <item x="1153"/>
        <item x="1445"/>
        <item x="1809"/>
        <item x="1769"/>
        <item x="4190"/>
        <item x="3234"/>
        <item x="1291"/>
        <item x="2448"/>
        <item x="2639"/>
        <item x="617"/>
        <item x="102"/>
        <item x="1112"/>
        <item x="2384"/>
        <item x="593"/>
        <item x="2581"/>
        <item x="4541"/>
        <item x="4227"/>
        <item x="4441"/>
        <item x="3461"/>
        <item x="3518"/>
        <item x="4501"/>
        <item x="4361"/>
        <item x="619"/>
        <item x="3643"/>
        <item x="4655"/>
        <item x="3289"/>
        <item x="1969"/>
        <item x="4642"/>
        <item x="3620"/>
        <item x="2323"/>
        <item x="2334"/>
        <item x="2009"/>
        <item x="1868"/>
        <item x="625"/>
        <item x="2741"/>
        <item x="2551"/>
        <item x="725"/>
        <item x="721"/>
        <item x="1751"/>
        <item x="3404"/>
        <item x="3763"/>
        <item x="1193"/>
        <item x="2945"/>
        <item x="228"/>
        <item x="4079"/>
        <item x="837"/>
        <item x="979"/>
        <item x="206"/>
        <item x="3117"/>
        <item x="1774"/>
        <item x="3821"/>
        <item x="4328"/>
        <item x="1822"/>
        <item x="1065"/>
        <item x="2513"/>
        <item x="2649"/>
        <item x="4768"/>
        <item x="2421"/>
        <item x="562"/>
        <item x="2834"/>
        <item x="3048"/>
        <item x="431"/>
        <item x="224"/>
        <item x="4029"/>
        <item x="4016"/>
        <item x="323"/>
        <item x="3971"/>
        <item x="728"/>
        <item x="4113"/>
        <item x="3862"/>
        <item x="372"/>
        <item x="2165"/>
        <item x="780"/>
        <item x="1800"/>
        <item x="4495"/>
        <item x="3486"/>
        <item x="3377"/>
        <item x="1102"/>
        <item x="1788"/>
        <item x="310"/>
        <item x="1023"/>
        <item x="507"/>
        <item x="3566"/>
        <item x="3977"/>
        <item x="1977"/>
        <item x="3776"/>
        <item x="3258"/>
        <item x="1909"/>
        <item x="1940"/>
        <item x="1247"/>
        <item x="4578"/>
        <item x="2919"/>
        <item x="3598"/>
        <item x="1516"/>
        <item x="3607"/>
        <item x="1959"/>
        <item x="1147"/>
        <item x="2316"/>
        <item x="658"/>
        <item x="1292"/>
        <item x="1420"/>
        <item x="1652"/>
        <item x="2647"/>
        <item x="560"/>
        <item x="3674"/>
        <item x="3986"/>
        <item x="2837"/>
        <item x="3760"/>
        <item x="2045"/>
        <item x="1293"/>
        <item x="1599"/>
        <item x="1304"/>
        <item x="1245"/>
        <item x="3490"/>
        <item x="4721"/>
        <item x="664"/>
        <item x="2250"/>
        <item x="2498"/>
        <item x="980"/>
        <item x="1625"/>
        <item x="279"/>
        <item x="2167"/>
        <item x="2411"/>
        <item x="4731"/>
        <item x="240"/>
        <item x="1915"/>
        <item x="4126"/>
        <item x="2106"/>
        <item x="3602"/>
        <item x="3034"/>
        <item x="896"/>
        <item x="3596"/>
        <item x="4198"/>
        <item x="843"/>
        <item x="2232"/>
        <item x="363"/>
        <item x="101"/>
        <item x="1678"/>
        <item x="727"/>
        <item x="834"/>
        <item x="3232"/>
        <item x="2610"/>
        <item x="2997"/>
        <item x="2425"/>
        <item x="3663"/>
        <item x="4280"/>
        <item x="1173"/>
        <item x="73"/>
        <item x="4527"/>
        <item x="4011"/>
        <item x="1897"/>
        <item x="2356"/>
        <item x="3212"/>
        <item x="171"/>
        <item x="375"/>
        <item x="4137"/>
        <item x="1510"/>
        <item x="908"/>
        <item x="2865"/>
        <item x="730"/>
        <item x="4056"/>
        <item x="1675"/>
        <item x="3932"/>
        <item x="912"/>
        <item x="3722"/>
        <item x="3255"/>
        <item x="2181"/>
        <item x="4680"/>
        <item x="3088"/>
        <item x="2202"/>
        <item x="3367"/>
        <item x="3519"/>
        <item x="1840"/>
        <item x="1707"/>
        <item x="2738"/>
        <item x="370"/>
        <item x="1533"/>
        <item x="2432"/>
        <item x="1092"/>
        <item x="43"/>
        <item x="2964"/>
        <item x="2970"/>
        <item x="934"/>
        <item x="3057"/>
        <item x="2708"/>
        <item x="697"/>
        <item x="6"/>
        <item x="2391"/>
        <item x="2293"/>
        <item x="761"/>
        <item x="2383"/>
        <item x="4777"/>
        <item x="4613"/>
        <item x="4234"/>
        <item x="1267"/>
        <item x="1723"/>
        <item x="1612"/>
        <item x="2694"/>
        <item x="1456"/>
        <item x="1364"/>
        <item x="2324"/>
        <item x="2794"/>
        <item x="4320"/>
        <item x="2392"/>
        <item x="1898"/>
        <item x="2314"/>
        <item x="1422"/>
        <item x="1954"/>
        <item x="2811"/>
        <item x="1984"/>
        <item x="3747"/>
        <item x="4743"/>
        <item x="2851"/>
        <item x="2550"/>
        <item x="4279"/>
        <item x="1192"/>
        <item x="2064"/>
        <item x="2158"/>
        <item x="3467"/>
        <item x="4762"/>
        <item x="3402"/>
        <item x="2441"/>
        <item x="3622"/>
        <item x="3084"/>
        <item x="1821"/>
        <item x="714"/>
        <item x="2775"/>
        <item x="3846"/>
        <item x="4713"/>
        <item x="2856"/>
        <item x="3403"/>
        <item x="4277"/>
        <item x="3995"/>
        <item x="3012"/>
        <item x="134"/>
        <item x="2826"/>
        <item x="1824"/>
        <item x="769"/>
        <item x="1716"/>
        <item x="2633"/>
        <item x="930"/>
        <item x="1930"/>
        <item x="3728"/>
        <item x="1543"/>
        <item x="1673"/>
        <item x="3513"/>
        <item x="2765"/>
        <item x="396"/>
        <item x="4297"/>
        <item x="3047"/>
        <item x="742"/>
        <item x="3066"/>
        <item x="1282"/>
        <item x="2470"/>
        <item x="2206"/>
        <item x="849"/>
        <item x="1677"/>
        <item x="105"/>
        <item x="1233"/>
        <item x="2037"/>
        <item x="4123"/>
        <item x="1609"/>
        <item x="4514"/>
        <item x="3183"/>
        <item x="1477"/>
        <item x="4201"/>
        <item x="4715"/>
        <item x="3509"/>
        <item x="2824"/>
        <item x="4270"/>
        <item x="1734"/>
        <item x="4263"/>
        <item x="225"/>
        <item x="4045"/>
        <item x="2358"/>
        <item x="312"/>
        <item x="2138"/>
        <item x="1024"/>
        <item x="920"/>
        <item x="4245"/>
        <item x="3976"/>
        <item x="1520"/>
        <item x="3913"/>
        <item x="4187"/>
        <item x="4624"/>
        <item x="4415"/>
        <item x="3345"/>
        <item x="3836"/>
        <item x="2459"/>
        <item x="2002"/>
        <item x="2776"/>
        <item x="4307"/>
        <item x="3108"/>
        <item x="4597"/>
        <item x="2275"/>
        <item x="2424"/>
        <item x="4033"/>
        <item x="314"/>
        <item x="4051"/>
        <item x="2118"/>
        <item x="3278"/>
        <item x="551"/>
        <item x="4274"/>
        <item x="3411"/>
        <item x="3592"/>
        <item x="3867"/>
        <item x="2061"/>
        <item x="2635"/>
        <item x="2223"/>
        <item x="12"/>
        <item x="840"/>
        <item x="970"/>
        <item x="4183"/>
        <item x="1733"/>
        <item x="1633"/>
        <item x="1640"/>
        <item x="4653"/>
        <item x="3937"/>
        <item x="3732"/>
        <item x="3925"/>
        <item x="3104"/>
        <item x="3360"/>
        <item x="2452"/>
        <item x="1568"/>
        <item x="311"/>
        <item x="3672"/>
        <item x="1253"/>
        <item x="2179"/>
        <item x="989"/>
        <item x="2895"/>
        <item x="3422"/>
        <item x="763"/>
        <item x="1916"/>
        <item x="536"/>
        <item x="3645"/>
        <item x="210"/>
        <item x="826"/>
        <item x="4778"/>
        <item x="1446"/>
        <item x="294"/>
        <item x="1020"/>
        <item x="1732"/>
        <item x="2805"/>
        <item x="631"/>
        <item x="1975"/>
        <item x="326"/>
        <item x="4188"/>
        <item x="2495"/>
        <item x="791"/>
        <item x="1465"/>
        <item x="2500"/>
        <item x="282"/>
        <item x="2317"/>
        <item x="571"/>
        <item x="1837"/>
        <item x="1406"/>
        <item x="1835"/>
        <item x="2427"/>
        <item x="1980"/>
        <item x="66"/>
        <item x="3128"/>
        <item x="2761"/>
        <item x="1804"/>
        <item x="2442"/>
        <item x="1744"/>
        <item x="1105"/>
        <item x="4732"/>
        <item x="193"/>
        <item x="2380"/>
        <item x="3244"/>
        <item x="974"/>
        <item x="4030"/>
        <item x="2517"/>
        <item x="3327"/>
        <item x="4521"/>
        <item x="3744"/>
        <item x="3658"/>
        <item x="4082"/>
        <item x="518"/>
        <item x="2085"/>
        <item x="1040"/>
        <item x="1519"/>
        <item x="556"/>
        <item x="63"/>
        <item x="2552"/>
        <item x="4580"/>
        <item x="927"/>
        <item x="3783"/>
        <item x="3702"/>
        <item x="4723"/>
        <item x="559"/>
        <item x="4117"/>
        <item x="662"/>
        <item x="1637"/>
        <item x="4098"/>
        <item x="1664"/>
        <item x="1116"/>
        <item x="2310"/>
        <item x="626"/>
        <item x="2705"/>
        <item x="3032"/>
        <item x="611"/>
        <item x="1471"/>
        <item x="69"/>
        <item x="2721"/>
        <item x="2763"/>
        <item x="2529"/>
        <item x="4000"/>
        <item x="2742"/>
        <item x="939"/>
        <item x="3206"/>
        <item x="3293"/>
        <item x="1491"/>
        <item x="889"/>
        <item x="413"/>
        <item x="1430"/>
        <item x="1299"/>
        <item x="3561"/>
        <item x="306"/>
        <item x="4073"/>
        <item x="760"/>
        <item x="2286"/>
        <item x="2357"/>
        <item x="758"/>
        <item x="3500"/>
        <item x="2867"/>
        <item x="4242"/>
        <item x="127"/>
        <item x="4302"/>
        <item x="3526"/>
        <item x="302"/>
        <item x="313"/>
        <item x="492"/>
        <item x="1488"/>
        <item x="299"/>
        <item x="4191"/>
        <item x="2200"/>
        <item x="2016"/>
        <item x="678"/>
        <item x="1699"/>
        <item x="3400"/>
        <item x="4464"/>
        <item x="1296"/>
        <item x="393"/>
        <item x="4296"/>
        <item x="3201"/>
        <item x="3027"/>
        <item x="3092"/>
        <item x="4604"/>
        <item x="2227"/>
        <item x="199"/>
        <item x="4629"/>
        <item x="2564"/>
        <item x="1527"/>
        <item x="4685"/>
        <item x="3052"/>
        <item x="3615"/>
        <item x="1462"/>
        <item x="2969"/>
        <item x="4204"/>
        <item x="682"/>
        <item x="887"/>
        <item x="2490"/>
        <item x="360"/>
        <item x="1507"/>
        <item x="4313"/>
        <item x="1075"/>
        <item x="1239"/>
        <item x="2898"/>
        <item x="1250"/>
        <item x="218"/>
        <item x="75"/>
        <item x="3537"/>
        <item x="2072"/>
        <item x="4110"/>
        <item x="3256"/>
        <item x="844"/>
        <item x="3525"/>
        <item x="3103"/>
        <item x="2476"/>
        <item x="1656"/>
        <item x="788"/>
        <item x="2000"/>
        <item x="2599"/>
        <item x="3482"/>
        <item x="2434"/>
        <item x="3270"/>
        <item x="3419"/>
        <item x="929"/>
        <item x="4765"/>
        <item x="4353"/>
        <item x="2587"/>
        <item x="4682"/>
        <item x="4738"/>
        <item x="1563"/>
        <item x="807"/>
        <item x="3427"/>
        <item x="2527"/>
        <item x="901"/>
        <item x="1172"/>
        <item x="1816"/>
        <item x="549"/>
        <item x="4741"/>
        <item x="2549"/>
        <item x="4102"/>
        <item x="4228"/>
        <item x="4244"/>
        <item x="2014"/>
        <item x="4217"/>
        <item x="464"/>
        <item x="4526"/>
        <item x="1160"/>
        <item x="3217"/>
        <item x="2224"/>
        <item x="1745"/>
        <item x="1550"/>
        <item x="1826"/>
        <item x="1883"/>
        <item x="1437"/>
        <item x="3137"/>
        <item x="4491"/>
        <item x="1921"/>
        <item x="1352"/>
        <item x="1251"/>
        <item x="3894"/>
        <item x="47"/>
        <item x="2123"/>
        <item x="3594"/>
        <item x="2966"/>
        <item x="4008"/>
        <item x="145"/>
        <item x="829"/>
        <item x="342"/>
        <item x="1730"/>
        <item x="3229"/>
        <item x="1793"/>
        <item x="4052"/>
        <item x="1853"/>
        <item x="2753"/>
        <item x="356"/>
        <item x="591"/>
        <item x="2005"/>
        <item x="904"/>
        <item x="2082"/>
        <item x="2288"/>
        <item x="1802"/>
        <item x="3527"/>
        <item x="1686"/>
        <item x="671"/>
        <item x="558"/>
        <item x="1905"/>
        <item x="4745"/>
        <item x="320"/>
        <item x="2236"/>
        <item x="4106"/>
        <item x="108"/>
        <item x="2068"/>
        <item x="3199"/>
        <item x="4312"/>
        <item x="809"/>
        <item x="2931"/>
        <item x="585"/>
        <item x="3982"/>
        <item x="4136"/>
        <item x="1946"/>
        <item x="153"/>
        <item x="3010"/>
        <item x="644"/>
        <item x="2081"/>
        <item x="3788"/>
        <item x="1591"/>
        <item x="1360"/>
        <item x="2124"/>
        <item x="4587"/>
        <item x="3333"/>
        <item x="4072"/>
        <item x="4555"/>
        <item x="1834"/>
        <item x="3100"/>
        <item x="3989"/>
        <item x="3495"/>
        <item x="4272"/>
        <item x="3120"/>
        <item x="4047"/>
        <item x="550"/>
        <item x="98"/>
        <item x="1059"/>
        <item x="2436"/>
        <item x="2961"/>
        <item x="997"/>
        <item x="2477"/>
        <item x="4546"/>
        <item x="490"/>
        <item x="10"/>
        <item x="3772"/>
        <item x="1502"/>
        <item x="881"/>
        <item x="3535"/>
        <item x="4539"/>
        <item x="3900"/>
        <item x="1537"/>
        <item x="2294"/>
        <item x="3564"/>
        <item x="56"/>
        <item x="2262"/>
        <item x="1981"/>
        <item x="700"/>
        <item x="93"/>
        <item x="1992"/>
        <item x="4196"/>
        <item x="3359"/>
        <item x="4707"/>
        <item x="747"/>
        <item x="4160"/>
        <item x="411"/>
        <item x="3442"/>
        <item x="1062"/>
        <item x="4700"/>
        <item x="2270"/>
        <item x="4558"/>
        <item x="1960"/>
        <item x="465"/>
        <item x="816"/>
        <item x="4284"/>
        <item x="4635"/>
        <item x="1181"/>
        <item x="1571"/>
        <item x="3608"/>
        <item x="2638"/>
        <item x="1489"/>
        <item x="4222"/>
        <item x="2455"/>
        <item x="201"/>
        <item x="4169"/>
        <item x="2632"/>
        <item x="2626"/>
        <item x="620"/>
        <item x="2171"/>
        <item x="3448"/>
        <item x="553"/>
        <item x="1392"/>
        <item x="1006"/>
        <item x="4485"/>
        <item x="3220"/>
        <item x="3676"/>
        <item x="4165"/>
        <item x="1831"/>
        <item x="1093"/>
        <item x="2608"/>
        <item x="2390"/>
        <item x="4213"/>
        <item x="2027"/>
        <item x="3945"/>
        <item x="1644"/>
        <item x="526"/>
        <item x="3254"/>
        <item x="3189"/>
        <item x="1748"/>
        <item x="4376"/>
        <item x="2147"/>
        <item x="1336"/>
        <item x="932"/>
        <item x="2719"/>
        <item x="3337"/>
        <item x="1391"/>
        <item x="351"/>
        <item x="1288"/>
        <item x="944"/>
        <item x="3308"/>
        <item x="2998"/>
        <item x="3005"/>
        <item x="1482"/>
        <item x="621"/>
        <item x="4421"/>
        <item x="1654"/>
        <item x="689"/>
        <item x="2111"/>
        <item x="4287"/>
        <item x="474"/>
        <item x="1000"/>
        <item x="4435"/>
        <item x="1596"/>
        <item x="214"/>
        <item x="4131"/>
        <item x="973"/>
        <item x="1753"/>
        <item x="1167"/>
        <item x="1589"/>
        <item x="2546"/>
        <item x="4219"/>
        <item x="4323"/>
        <item x="1018"/>
        <item x="1728"/>
        <item x="2092"/>
        <item x="821"/>
        <item x="1145"/>
        <item x="853"/>
        <item x="3347"/>
        <item x="4002"/>
        <item x="3020"/>
        <item x="1317"/>
        <item x="3423"/>
        <item x="4337"/>
        <item x="1007"/>
        <item x="2518"/>
        <item x="3891"/>
        <item x="2090"/>
        <item x="152"/>
        <item x="1787"/>
        <item x="1361"/>
        <item x="1700"/>
        <item x="3734"/>
        <item x="162"/>
        <item x="4237"/>
        <item x="2962"/>
        <item x="2360"/>
        <item x="2226"/>
        <item x="4211"/>
        <item x="1740"/>
        <item x="2568"/>
        <item x="1696"/>
        <item x="4599"/>
        <item x="2493"/>
        <item x="2911"/>
        <item x="3548"/>
        <item x="4282"/>
        <item x="2597"/>
        <item x="736"/>
        <item x="753"/>
        <item x="2756"/>
        <item x="2266"/>
        <item x="1241"/>
        <item x="2616"/>
        <item x="2621"/>
        <item x="1944"/>
        <item x="3940"/>
        <item x="4532"/>
        <item x="1895"/>
        <item x="48"/>
        <item x="2928"/>
        <item x="1463"/>
        <item x="3668"/>
        <item x="3237"/>
        <item x="744"/>
        <item x="2725"/>
        <item x="3709"/>
        <item x="3388"/>
        <item x="1457"/>
        <item x="2244"/>
        <item x="4149"/>
        <item x="281"/>
        <item x="3824"/>
        <item x="3039"/>
        <item x="2414"/>
        <item x="1419"/>
        <item x="835"/>
        <item x="1517"/>
        <item x="3918"/>
        <item x="4086"/>
        <item x="3632"/>
        <item x="2543"/>
        <item x="872"/>
        <item x="3597"/>
        <item x="2295"/>
        <item x="3939"/>
        <item x="2795"/>
        <item x="1100"/>
        <item x="1597"/>
        <item x="2645"/>
        <item x="4455"/>
        <item x="4770"/>
        <item x="724"/>
        <item x="3015"/>
        <item x="3626"/>
        <item x="1943"/>
        <item x="3175"/>
        <item x="4669"/>
        <item x="253"/>
        <item x="70"/>
        <item x="3617"/>
        <item x="2538"/>
        <item x="1690"/>
        <item x="2923"/>
        <item x="4654"/>
        <item x="3470"/>
        <item x="3227"/>
        <item x="2728"/>
        <item x="3326"/>
        <item x="1058"/>
        <item x="361"/>
        <item x="684"/>
        <item x="4062"/>
        <item x="2975"/>
        <item x="1854"/>
        <item x="1305"/>
        <item x="790"/>
        <item x="2777"/>
        <item x="4615"/>
        <item x="3576"/>
        <item x="2873"/>
        <item x="1888"/>
        <item x="1387"/>
        <item x="1911"/>
        <item x="643"/>
        <item x="1645"/>
        <item x="4479"/>
        <item x="3240"/>
        <item x="3133"/>
        <item x="1972"/>
        <item x="2732"/>
        <item x="3291"/>
        <item x="1554"/>
        <item x="2435"/>
        <item x="3773"/>
        <item x="650"/>
        <item x="867"/>
        <item x="2628"/>
        <item x="3071"/>
        <item x="1593"/>
        <item x="741"/>
        <item x="3463"/>
        <item x="3121"/>
        <item x="998"/>
        <item x="1551"/>
        <item x="600"/>
        <item x="568"/>
        <item x="68"/>
        <item x="4351"/>
        <item x="2282"/>
        <item x="83"/>
        <item x="3331"/>
        <item x="1805"/>
        <item x="1544"/>
        <item x="1063"/>
        <item x="4083"/>
        <item x="3684"/>
        <item x="1515"/>
        <item x="1509"/>
        <item x="2363"/>
        <item x="800"/>
        <item x="437"/>
        <item x="3301"/>
        <item x="488"/>
        <item x="2512"/>
        <item x="3343"/>
        <item x="3362"/>
        <item x="3683"/>
        <item x="2154"/>
        <item x="4755"/>
        <item x="4200"/>
        <item x="4252"/>
        <item x="2231"/>
        <item x="1183"/>
        <item x="3082"/>
        <item x="1890"/>
        <item x="732"/>
        <item x="983"/>
        <item x="3184"/>
        <item x="3284"/>
        <item x="2872"/>
        <item x="2700"/>
        <item x="3094"/>
        <item x="3456"/>
        <item x="4324"/>
        <item x="4656"/>
        <item x="3998"/>
        <item x="2503"/>
        <item x="3701"/>
        <item x="2261"/>
        <item x="515"/>
        <item x="4686"/>
        <item x="1339"/>
        <item x="269"/>
        <item x="3169"/>
        <item x="2399"/>
        <item x="1236"/>
        <item x="4241"/>
        <item x="442"/>
        <item x="4256"/>
        <item x="451"/>
        <item x="3352"/>
        <item x="3266"/>
        <item x="4678"/>
        <item x="495"/>
        <item x="2539"/>
        <item x="3919"/>
        <item x="2627"/>
        <item x="3536"/>
        <item x="945"/>
        <item x="3112"/>
        <item x="1270"/>
        <item x="2802"/>
        <item x="4258"/>
        <item x="3699"/>
        <item x="3671"/>
        <item x="820"/>
        <item x="1689"/>
        <item x="3911"/>
        <item x="1913"/>
        <item x="2622"/>
        <item x="3912"/>
        <item x="3061"/>
        <item x="2447"/>
        <item x="3543"/>
        <item x="715"/>
        <item x="898"/>
        <item x="1914"/>
        <item x="544"/>
        <item x="1720"/>
        <item x="3618"/>
        <item x="71"/>
        <item x="3253"/>
        <item x="3287"/>
        <item x="1298"/>
        <item x="4368"/>
        <item x="1143"/>
        <item x="569"/>
        <item x="3908"/>
        <item x="3241"/>
        <item x="4105"/>
        <item x="4605"/>
        <item x="2309"/>
        <item x="584"/>
        <item x="3060"/>
        <item x="67"/>
        <item x="1674"/>
        <item x="1157"/>
        <item x="2706"/>
        <item x="2835"/>
        <item x="2327"/>
        <item x="2892"/>
        <item x="460"/>
        <item x="3719"/>
        <item x="3395"/>
        <item x="3751"/>
        <item x="3727"/>
        <item x="734"/>
        <item x="3864"/>
        <item x="2958"/>
        <item x="1284"/>
        <item x="4090"/>
        <item x="142"/>
        <item x="3585"/>
        <item x="1669"/>
        <item x="4001"/>
        <item x="2367"/>
        <item x="1606"/>
        <item x="3923"/>
        <item x="2907"/>
        <item x="2376"/>
        <item x="2915"/>
        <item x="1341"/>
        <item x="1165"/>
        <item x="2703"/>
        <item x="2388"/>
        <item x="1431"/>
        <item x="1314"/>
        <item x="2949"/>
        <item x="116"/>
        <item x="709"/>
        <item x="1583"/>
        <item x="1827"/>
        <item x="1055"/>
        <item x="828"/>
        <item x="3313"/>
        <item x="213"/>
        <item x="3357"/>
        <item x="4104"/>
        <item x="563"/>
        <item x="2073"/>
        <item x="1379"/>
        <item x="1290"/>
        <item x="2736"/>
        <item x="3844"/>
        <item x="4120"/>
        <item x="3591"/>
        <item x="4271"/>
        <item x="943"/>
        <item x="781"/>
        <item x="2849"/>
        <item x="831"/>
        <item x="1384"/>
        <item x="4265"/>
        <item x="3951"/>
        <item x="3044"/>
        <item x="2159"/>
        <item x="4043"/>
        <item x="3383"/>
        <item x="4412"/>
        <item x="2178"/>
        <item x="115"/>
        <item x="3224"/>
        <item x="982"/>
        <item x="1401"/>
        <item x="1043"/>
        <item x="2368"/>
        <item x="3156"/>
        <item x="2612"/>
        <item x="554"/>
        <item x="4089"/>
        <item x="587"/>
        <item x="2057"/>
        <item x="748"/>
        <item x="3754"/>
        <item x="2507"/>
        <item x="2052"/>
        <item x="4742"/>
        <item x="1939"/>
        <item x="2689"/>
        <item x="3412"/>
        <item x="885"/>
        <item x="4431"/>
        <item x="1950"/>
        <item x="1297"/>
        <item x="4088"/>
        <item x="4400"/>
        <item x="362"/>
        <item x="4119"/>
        <item x="4141"/>
        <item x="4304"/>
        <item x="1231"/>
        <item x="2854"/>
        <item x="4283"/>
        <item x="1079"/>
        <item x="883"/>
        <item x="4760"/>
        <item x="1983"/>
        <item x="4612"/>
        <item x="4314"/>
        <item x="1337"/>
        <item x="1459"/>
        <item x="3690"/>
        <item x="1799"/>
        <item x="2885"/>
        <item x="2196"/>
        <item x="2845"/>
        <item x="1601"/>
        <item x="89"/>
        <item x="3775"/>
        <item x="2143"/>
        <item x="1300"/>
        <item x="2174"/>
        <item x="3225"/>
        <item x="4536"/>
        <item x="1017"/>
        <item x="3355"/>
        <item x="2717"/>
        <item x="3218"/>
        <item x="1547"/>
        <item x="1812"/>
        <item x="942"/>
        <item x="3849"/>
        <item x="3759"/>
        <item x="2445"/>
        <item x="2556"/>
        <item x="2051"/>
        <item x="3150"/>
        <item x="3823"/>
        <item x="2340"/>
        <item x="3691"/>
        <item x="3777"/>
        <item x="624"/>
        <item x="3806"/>
        <item x="459"/>
        <item x="3401"/>
        <item x="592"/>
        <item x="2535"/>
        <item x="2481"/>
        <item x="1403"/>
        <item x="4172"/>
        <item x="18"/>
        <item x="783"/>
        <item x="2516"/>
        <item x="3813"/>
        <item x="665"/>
        <item x="3811"/>
        <item x="786"/>
        <item x="767"/>
        <item x="693"/>
        <item x="3479"/>
        <item x="572"/>
        <item x="2844"/>
        <item x="1796"/>
        <item x="2089"/>
        <item x="477"/>
        <item x="2522"/>
        <item x="1770"/>
        <item x="2297"/>
        <item x="4512"/>
        <item x="882"/>
        <item x="172"/>
        <item x="3621"/>
        <item x="1179"/>
        <item x="113"/>
        <item x="3731"/>
        <item x="3489"/>
        <item x="2065"/>
        <item x="2542"/>
        <item x="3505"/>
        <item x="205"/>
        <item x="2624"/>
        <item x="1203"/>
        <item x="1077"/>
        <item x="2050"/>
        <item x="1450"/>
        <item x="4031"/>
        <item x="2472"/>
        <item x="3521"/>
        <item x="1963"/>
        <item x="2157"/>
        <item x="1294"/>
        <item x="2067"/>
        <item x="2793"/>
        <item x="1113"/>
        <item x="4262"/>
        <item x="4601"/>
        <item x="4127"/>
        <item x="933"/>
        <item x="2557"/>
        <item x="1622"/>
        <item x="777"/>
        <item x="1595"/>
        <item x="4339"/>
        <item x="4602"/>
        <item x="3468"/>
        <item x="578"/>
        <item x="4711"/>
        <item x="2302"/>
        <item x="1478"/>
        <item x="634"/>
        <item x="3673"/>
        <item x="937"/>
        <item x="990"/>
        <item x="3222"/>
        <item x="1710"/>
        <item x="3075"/>
        <item x="1855"/>
        <item x="4677"/>
        <item x="1539"/>
        <item x="985"/>
        <item x="1741"/>
        <item x="4035"/>
        <item x="186"/>
        <item x="4695"/>
        <item x="1552"/>
        <item x="4034"/>
        <item x="3384"/>
        <item x="1618"/>
        <item x="2296"/>
        <item x="1882"/>
        <item x="4633"/>
        <item x="3725"/>
        <item x="4410"/>
        <item x="1038"/>
        <item x="1757"/>
        <item x="2239"/>
        <item x="1310"/>
        <item x="3421"/>
        <item x="2730"/>
        <item x="1005"/>
        <item x="3581"/>
        <item x="50"/>
        <item x="2252"/>
        <item x="1053"/>
        <item x="180"/>
        <item x="2008"/>
        <item x="1268"/>
        <item x="4250"/>
        <item x="3469"/>
        <item x="2479"/>
        <item x="4511"/>
        <item x="4535"/>
        <item x="3686"/>
        <item x="4022"/>
        <item x="194"/>
        <item x="4006"/>
        <item x="3141"/>
        <item x="4193"/>
        <item x="4254"/>
        <item x="4632"/>
        <item x="2803"/>
        <item x="129"/>
        <item x="1030"/>
        <item x="365"/>
        <item x="2221"/>
        <item x="1538"/>
        <item x="1784"/>
        <item x="531"/>
        <item x="663"/>
        <item x="4766"/>
        <item x="215"/>
        <item x="2773"/>
        <item x="3623"/>
        <item x="1522"/>
        <item x="321"/>
        <item x="1212"/>
        <item x="2160"/>
        <item x="1848"/>
        <item x="1878"/>
        <item x="886"/>
        <item x="4733"/>
        <item x="2904"/>
        <item x="4564"/>
        <item x="672"/>
        <item x="4673"/>
        <item x="1586"/>
        <item x="1067"/>
        <item x="1982"/>
        <item x="3829"/>
        <item x="3501"/>
        <item x="4373"/>
        <item x="4588"/>
        <item x="3369"/>
        <item x="1581"/>
        <item x="3804"/>
        <item x="2942"/>
        <item x="4516"/>
        <item x="4175"/>
        <item x="981"/>
        <item x="435"/>
        <item x="335"/>
        <item x="1155"/>
        <item x="2784"/>
        <item x="3705"/>
        <item x="811"/>
        <item x="1191"/>
        <item x="3062"/>
        <item x="4379"/>
        <item x="750"/>
        <item x="3354"/>
        <item x="3166"/>
        <item x="1083"/>
        <item x="3841"/>
        <item x="3625"/>
        <item x="4325"/>
        <item x="3787"/>
        <item x="2321"/>
        <item x="590"/>
        <item x="1534"/>
        <item x="2406"/>
        <item x="4507"/>
        <item x="4607"/>
        <item x="817"/>
        <item x="1087"/>
        <item x="359"/>
        <item x="963"/>
        <item x="4769"/>
        <item x="1559"/>
        <item x="2400"/>
        <item x="851"/>
        <item x="2943"/>
        <item x="4640"/>
        <item x="976"/>
        <item x="2617"/>
        <item x="2747"/>
        <item x="2131"/>
        <item x="246"/>
        <item x="1683"/>
        <item x="552"/>
        <item x="1528"/>
        <item x="1393"/>
        <item x="3649"/>
        <item x="2017"/>
        <item x="1327"/>
        <item x="4784"/>
        <item x="3074"/>
        <item x="4099"/>
        <item x="450"/>
        <item x="23"/>
        <item x="1627"/>
        <item x="1146"/>
        <item x="2319"/>
        <item x="2426"/>
        <item x="227"/>
        <item x="3630"/>
        <item x="3250"/>
        <item x="2515"/>
        <item x="364"/>
        <item x="953"/>
        <item x="3472"/>
        <item x="4590"/>
        <item x="1703"/>
        <item x="3761"/>
        <item x="596"/>
        <item x="2283"/>
        <item x="2595"/>
        <item x="4573"/>
        <item x="4075"/>
        <item x="470"/>
        <item x="3317"/>
        <item x="632"/>
        <item x="1107"/>
        <item x="3433"/>
        <item x="2755"/>
        <item x="3101"/>
        <item x="4340"/>
        <item x="3178"/>
        <item x="4336"/>
        <item x="2906"/>
        <item x="1594"/>
        <item x="894"/>
        <item x="864"/>
        <item x="4316"/>
        <item x="4060"/>
        <item x="3963"/>
        <item x="4367"/>
        <item x="4224"/>
        <item x="723"/>
        <item x="726"/>
        <item x="1508"/>
        <item x="119"/>
        <item x="1504"/>
        <item x="2412"/>
        <item x="259"/>
        <item x="1958"/>
        <item x="2402"/>
        <item x="487"/>
        <item x="357"/>
        <item x="274"/>
        <item x="3019"/>
        <item x="122"/>
        <item x="3898"/>
        <item x="4674"/>
        <item x="1164"/>
        <item x="4392"/>
        <item x="1919"/>
        <item x="1825"/>
        <item x="3941"/>
        <item x="4702"/>
        <item x="4385"/>
        <item x="1692"/>
        <item x="3644"/>
        <item x="3045"/>
        <item x="4736"/>
        <item x="4525"/>
        <item x="4267"/>
        <item x="1398"/>
        <item x="4524"/>
        <item x="3665"/>
        <item x="4291"/>
        <item x="427"/>
        <item x="4215"/>
        <item x="2332"/>
        <item x="3856"/>
        <item x="2658"/>
        <item x="461"/>
        <item x="2386"/>
        <item x="594"/>
        <item x="2291"/>
        <item x="1945"/>
        <item x="3515"/>
        <item x="341"/>
        <item x="1818"/>
        <item x="3917"/>
        <item x="1789"/>
        <item x="2096"/>
        <item x="2994"/>
        <item x="2166"/>
        <item x="4038"/>
        <item x="2141"/>
        <item x="1631"/>
        <item x="765"/>
        <item x="1275"/>
        <item x="1197"/>
        <item x="3249"/>
        <item x="528"/>
        <item x="4443"/>
        <item x="2119"/>
        <item x="2104"/>
        <item x="2642"/>
        <item x="3207"/>
        <item x="4496"/>
        <item x="3016"/>
        <item x="187"/>
        <item x="185"/>
        <item x="3332"/>
        <item x="928"/>
        <item x="1390"/>
        <item x="3410"/>
        <item x="4010"/>
        <item x="3947"/>
        <item x="1301"/>
        <item x="719"/>
        <item x="1643"/>
        <item x="1776"/>
        <item x="4744"/>
        <item x="99"/>
        <item x="219"/>
        <item x="635"/>
        <item x="3211"/>
        <item x="1808"/>
        <item x="3296"/>
        <item x="3438"/>
        <item x="2653"/>
        <item x="4208"/>
        <item x="1254"/>
        <item x="2716"/>
        <item x="2899"/>
        <item x="1464"/>
        <item x="606"/>
        <item x="806"/>
        <item x="1649"/>
        <item x="4471"/>
        <item x="1237"/>
        <item x="3310"/>
        <item x="238"/>
        <item x="1629"/>
        <item x="236"/>
        <item x="3926"/>
        <item x="2101"/>
        <item x="1725"/>
        <item x="2880"/>
        <item x="4718"/>
        <item x="2831"/>
        <item x="4543"/>
        <item x="270"/>
        <item x="3109"/>
        <item x="4561"/>
        <item x="4663"/>
        <item x="863"/>
        <item x="3554"/>
        <item x="1615"/>
        <item x="1223"/>
        <item x="622"/>
        <item x="3143"/>
        <item x="513"/>
        <item x="2764"/>
        <item x="207"/>
        <item x="1324"/>
        <item x="2474"/>
        <item x="1704"/>
        <item x="2731"/>
        <item x="81"/>
        <item x="2066"/>
        <item x="3346"/>
        <item x="3782"/>
        <item x="3575"/>
        <item x="1937"/>
        <item x="2287"/>
        <item x="4579"/>
        <item x="3704"/>
        <item x="1402"/>
        <item x="2407"/>
        <item x="2814"/>
        <item x="2372"/>
        <item x="2690"/>
        <item x="4216"/>
        <item x="1125"/>
        <item x="3511"/>
        <item x="2132"/>
        <item x="2781"/>
        <item x="787"/>
        <item x="2699"/>
        <item x="4651"/>
        <item x="2430"/>
        <item x="690"/>
        <item x="2750"/>
        <item x="1413"/>
        <item x="3587"/>
        <item x="1039"/>
        <item x="1090"/>
        <item x="4070"/>
        <item x="4182"/>
        <item x="2772"/>
        <item x="3280"/>
        <item x="4140"/>
        <item x="1998"/>
        <item x="4589"/>
        <item x="168"/>
        <item x="32"/>
        <item x="1470"/>
        <item x="412"/>
        <item x="870"/>
        <item x="542"/>
        <item x="4143"/>
        <item x="794"/>
        <item x="1614"/>
        <item x="3157"/>
        <item x="2896"/>
        <item x="170"/>
        <item x="768"/>
        <item x="401"/>
        <item x="484"/>
        <item x="2433"/>
        <item x="1929"/>
        <item x="1159"/>
        <item x="2024"/>
        <item x="3721"/>
        <item x="4726"/>
        <item x="2976"/>
        <item x="4552"/>
        <item x="2598"/>
        <item x="3458"/>
        <item x="1342"/>
        <item x="1851"/>
        <item x="1492"/>
        <item x="1054"/>
        <item x="613"/>
        <item x="4363"/>
        <item x="79"/>
        <item x="4616"/>
        <item x="1987"/>
        <item x="426"/>
        <item x="379"/>
        <item x="2739"/>
        <item x="2191"/>
        <item x="3170"/>
        <item x="428"/>
        <item x="2841"/>
        <item x="280"/>
        <item x="4757"/>
        <item x="3906"/>
        <item x="4687"/>
        <item x="3398"/>
        <item x="3069"/>
        <item x="1256"/>
        <item x="3203"/>
        <item x="3742"/>
        <item x="3173"/>
        <item x="120"/>
        <item x="4264"/>
        <item x="2108"/>
        <item x="183"/>
        <item x="1894"/>
        <item x="4628"/>
        <item x="1893"/>
        <item x="2084"/>
        <item x="975"/>
        <item x="4550"/>
        <item x="683"/>
        <item x="2422"/>
        <item x="706"/>
        <item x="4078"/>
        <item x="332"/>
        <item x="3656"/>
        <item x="3678"/>
        <item x="993"/>
        <item x="1979"/>
        <item x="2047"/>
        <item x="2509"/>
        <item x="3096"/>
        <item x="4606"/>
        <item x="1309"/>
        <item x="2190"/>
        <item x="902"/>
        <item x="26"/>
        <item x="4423"/>
        <item x="4174"/>
        <item x="3531"/>
        <item x="2988"/>
        <item x="4638"/>
        <item x="3380"/>
        <item x="3193"/>
        <item x="825"/>
        <item x="1372"/>
        <item x="2757"/>
        <item x="4195"/>
        <item x="3851"/>
        <item x="3556"/>
        <item x="143"/>
        <item x="368"/>
        <item x="1666"/>
        <item x="117"/>
        <item x="3660"/>
        <item x="1131"/>
        <item x="3264"/>
        <item x="2214"/>
        <item x="2095"/>
        <item x="4097"/>
        <item x="2149"/>
        <item x="94"/>
        <item x="984"/>
        <item x="4382"/>
        <item x="3560"/>
        <item x="4309"/>
        <item x="4433"/>
        <item x="416"/>
        <item x="449"/>
        <item x="3274"/>
        <item x="2941"/>
        <item x="4513"/>
        <item x="2169"/>
        <item x="3450"/>
        <item x="4026"/>
        <item x="1170"/>
        <item x="409"/>
        <item x="155"/>
        <item x="2806"/>
        <item x="16"/>
        <item x="4461"/>
        <item x="956"/>
        <item x="3892"/>
        <item x="4154"/>
        <item x="3884"/>
        <item x="2325"/>
        <item x="3131"/>
        <item x="2274"/>
        <item x="2013"/>
        <item x="395"/>
        <item x="2229"/>
        <item x="4446"/>
        <item x="1061"/>
        <item x="4331"/>
        <item x="1135"/>
        <item x="1184"/>
        <item x="648"/>
        <item x="21"/>
        <item x="1178"/>
        <item x="1756"/>
        <item x="2025"/>
        <item x="1257"/>
        <item x="1794"/>
        <item x="2727"/>
        <item x="3105"/>
        <item x="1906"/>
        <item x="4466"/>
        <item x="2371"/>
        <item x="511"/>
        <item x="1356"/>
        <item x="1451"/>
        <item x="3670"/>
        <item x="1104"/>
        <item x="4055"/>
        <item x="1180"/>
        <item x="3272"/>
        <item x="1311"/>
        <item x="992"/>
        <item x="3349"/>
        <item x="1312"/>
        <item x="2676"/>
        <item x="2655"/>
        <item x="3711"/>
        <item x="4014"/>
        <item x="3837"/>
        <item x="3681"/>
        <item x="103"/>
        <item x="2992"/>
        <item x="804"/>
        <item x="3053"/>
        <item x="2713"/>
        <item x="801"/>
        <item x="1529"/>
        <item x="1418"/>
        <item x="1628"/>
        <item x="795"/>
        <item x="1346"/>
        <item x="628"/>
        <item x="2819"/>
        <item x="196"/>
        <item x="3236"/>
        <item x="1792"/>
        <item x="4481"/>
        <item x="4223"/>
        <item x="3757"/>
        <item x="3365"/>
        <item x="3680"/>
        <item x="3657"/>
        <item x="968"/>
        <item x="4315"/>
        <item x="2659"/>
        <item x="4231"/>
        <item x="3424"/>
        <item x="605"/>
        <item x="4013"/>
        <item x="2140"/>
        <item x="3834"/>
        <item x="3510"/>
        <item x="3682"/>
        <item x="25"/>
        <item x="2462"/>
        <item x="421"/>
        <item x="1050"/>
        <item x="3953"/>
        <item x="1326"/>
        <item x="4509"/>
        <item x="1731"/>
        <item x="3921"/>
        <item x="2308"/>
        <item x="3276"/>
        <item x="388"/>
        <item x="567"/>
        <item x="2859"/>
        <item x="107"/>
        <item x="198"/>
        <item x="771"/>
        <item x="87"/>
        <item x="4563"/>
        <item x="888"/>
        <item x="2153"/>
        <item x="1806"/>
        <item x="1454"/>
        <item x="275"/>
        <item x="645"/>
        <item x="3221"/>
        <item x="3029"/>
        <item x="1274"/>
        <item x="3215"/>
        <item x="812"/>
        <item x="2654"/>
        <item x="4065"/>
        <item x="1511"/>
        <item x="2098"/>
        <item x="4132"/>
        <item x="2264"/>
        <item x="1051"/>
        <item x="2222"/>
        <item x="1681"/>
        <item x="2497"/>
        <item x="2245"/>
        <item x="4565"/>
        <item x="3242"/>
        <item x="2922"/>
        <item x="1558"/>
        <item x="3290"/>
        <item x="799"/>
        <item x="41"/>
        <item x="4592"/>
        <item x="3378"/>
        <item x="2746"/>
        <item x="158"/>
        <item x="2219"/>
        <item x="2337"/>
        <item x="112"/>
        <item x="1122"/>
        <item x="545"/>
        <item x="2187"/>
        <item x="803"/>
        <item x="3538"/>
        <item x="45"/>
        <item x="2366"/>
        <item x="1523"/>
        <item x="2030"/>
        <item x="2820"/>
        <item x="4322"/>
        <item x="3689"/>
        <item x="2105"/>
        <item x="2573"/>
        <item x="4362"/>
        <item x="1961"/>
        <item x="2924"/>
        <item x="4293"/>
        <item x="2809"/>
        <item x="3441"/>
        <item x="3745"/>
        <item x="1432"/>
        <item x="3902"/>
        <item x="2473"/>
        <item x="2930"/>
        <item x="469"/>
        <item x="869"/>
        <item x="3839"/>
        <item x="2548"/>
        <item x="344"/>
        <item x="2710"/>
        <item x="1549"/>
        <item x="1234"/>
        <item x="810"/>
        <item x="2879"/>
        <item x="2882"/>
        <item x="1942"/>
        <item x="2079"/>
        <item x="581"/>
        <item x="3948"/>
        <item x="941"/>
        <item x="4357"/>
        <item x="4321"/>
        <item x="1861"/>
        <item x="2707"/>
        <item x="3865"/>
        <item x="2791"/>
        <item x="3965"/>
        <item x="2735"/>
        <item x="3186"/>
        <item x="226"/>
        <item x="4675"/>
        <item x="2450"/>
        <item x="2566"/>
        <item x="1319"/>
        <item x="3085"/>
        <item x="2850"/>
        <item x="2986"/>
        <item x="2914"/>
        <item x="2743"/>
        <item x="458"/>
        <item x="1881"/>
        <item x="2276"/>
        <item x="3712"/>
        <item x="3685"/>
        <item x="1635"/>
        <item x="2116"/>
        <item x="1912"/>
        <item x="61"/>
        <item x="2534"/>
        <item x="3882"/>
        <item x="4623"/>
        <item x="200"/>
        <item x="2001"/>
        <item x="4571"/>
        <item x="3330"/>
        <item x="2767"/>
        <item x="2881"/>
        <item x="1952"/>
        <item x="3714"/>
        <item x="1598"/>
        <item x="1429"/>
        <item x="301"/>
        <item x="1512"/>
        <item x="833"/>
        <item x="2303"/>
        <item x="1743"/>
        <item x="3111"/>
        <item x="4582"/>
        <item x="3996"/>
        <item x="1133"/>
        <item x="2326"/>
        <item x="4754"/>
        <item x="3113"/>
        <item x="2957"/>
        <item x="1044"/>
        <item x="661"/>
        <item x="3638"/>
        <item x="423"/>
        <item x="2127"/>
        <item x="1795"/>
        <item x="3769"/>
        <item x="4522"/>
        <item x="130"/>
        <item x="4063"/>
        <item x="2565"/>
        <item x="2692"/>
        <item x="3389"/>
        <item x="3476"/>
        <item x="3239"/>
        <item x="2410"/>
        <item x="1189"/>
        <item x="1052"/>
        <item x="2235"/>
        <item x="4194"/>
        <item x="3190"/>
        <item x="165"/>
        <item x="1415"/>
        <item x="3720"/>
        <item x="2877"/>
        <item x="2023"/>
        <item x="805"/>
        <item x="72"/>
        <item x="2686"/>
        <item x="2681"/>
        <item x="4124"/>
        <item x="3694"/>
        <item x="1255"/>
        <item x="1394"/>
        <item x="1064"/>
        <item x="350"/>
        <item x="4036"/>
        <item x="1166"/>
        <item x="1344"/>
        <item x="1495"/>
        <item x="2355"/>
        <item x="3570"/>
        <item x="796"/>
        <item x="1130"/>
        <item x="2545"/>
        <item x="2570"/>
        <item x="2891"/>
        <item x="2053"/>
        <item x="4636"/>
        <item x="254"/>
        <item x="3158"/>
        <item x="2175"/>
        <item x="910"/>
        <item x="2306"/>
        <item x="1046"/>
        <item x="521"/>
        <item x="2933"/>
        <item x="148"/>
        <item x="1701"/>
        <item x="4647"/>
        <item x="1362"/>
        <item x="2910"/>
        <item x="348"/>
        <item x="2862"/>
        <item x="3299"/>
        <item x="3595"/>
        <item x="4260"/>
        <item x="2951"/>
        <item x="4595"/>
        <item x="2823"/>
        <item x="2346"/>
        <item x="136"/>
        <item x="2734"/>
        <item x="3942"/>
        <item x="3551"/>
        <item x="4112"/>
        <item x="668"/>
        <item x="2161"/>
        <item x="3858"/>
        <item x="529"/>
        <item x="2979"/>
        <item x="4249"/>
        <item x="2580"/>
        <item x="1094"/>
        <item x="2759"/>
        <item x="2374"/>
        <item x="3488"/>
        <item x="2007"/>
        <item x="229"/>
        <item x="3733"/>
        <item x="1582"/>
        <item x="3677"/>
        <item x="2130"/>
        <item x="3814"/>
        <item x="3454"/>
        <item x="2263"/>
        <item x="4671"/>
        <item x="1347"/>
        <item x="4428"/>
        <item x="4358"/>
        <item x="1283"/>
        <item x="13"/>
        <item x="3176"/>
        <item x="1918"/>
        <item x="1990"/>
        <item x="1001"/>
        <item x="4581"/>
        <item x="1862"/>
        <item x="1588"/>
        <item x="988"/>
        <item x="2745"/>
        <item x="2637"/>
        <item x="3766"/>
        <item x="4518"/>
        <item x="3437"/>
        <item x="2193"/>
        <item x="1546"/>
        <item x="3279"/>
        <item x="211"/>
        <item x="1605"/>
        <item x="4719"/>
        <item x="4617"/>
        <item x="1399"/>
        <item x="2702"/>
        <item x="2405"/>
        <item x="3738"/>
        <item x="1244"/>
        <item x="4092"/>
        <item x="1575"/>
        <item x="1345"/>
        <item x="3316"/>
        <item x="1078"/>
        <item x="485"/>
        <item x="2216"/>
        <item x="374"/>
        <item x="4178"/>
        <item x="3799"/>
        <item x="1357"/>
        <item x="958"/>
        <item x="1066"/>
        <item x="3603"/>
        <item x="4334"/>
        <item x="1680"/>
        <item x="1035"/>
        <item x="163"/>
        <item x="1106"/>
        <item x="2646"/>
        <item x="1661"/>
        <item x="4445"/>
        <item x="2192"/>
        <item x="2670"/>
        <item x="846"/>
        <item x="909"/>
        <item x="3843"/>
        <item x="243"/>
        <item x="1480"/>
        <item x="3073"/>
        <item x="4389"/>
        <item x="2574"/>
        <item x="144"/>
        <item x="4752"/>
        <item x="2723"/>
        <item x="1587"/>
        <item x="5"/>
        <item x="936"/>
        <item x="3439"/>
        <item x="548"/>
        <item x="2519"/>
        <item x="1847"/>
        <item x="884"/>
        <item x="2204"/>
        <item x="1777"/>
        <item x="899"/>
        <item x="520"/>
        <item x="440"/>
        <item x="1518"/>
        <item x="1303"/>
        <item x="1441"/>
        <item x="3634"/>
        <item x="367"/>
        <item x="3717"/>
        <item x="4206"/>
        <item x="203"/>
        <item x="3164"/>
        <item x="1679"/>
        <item x="1738"/>
        <item x="2796"/>
        <item x="2352"/>
        <item x="3960"/>
        <item x="1228"/>
        <item x="2233"/>
        <item x="3009"/>
        <item x="836"/>
        <item x="1475"/>
        <item x="415"/>
        <item x="4661"/>
        <item x="131"/>
        <item x="612"/>
        <item x="3897"/>
        <item x="3473"/>
        <item x="1409"/>
        <item x="1647"/>
        <item x="539"/>
        <item x="2011"/>
        <item x="1807"/>
        <item x="1213"/>
        <item x="1955"/>
        <item x="3356"/>
        <item x="2991"/>
        <item x="2903"/>
        <item x="4676"/>
        <item x="2199"/>
        <item x="1397"/>
        <item x="3650"/>
        <item x="1115"/>
        <item x="2963"/>
        <item x="1198"/>
        <item x="2669"/>
        <item x="2618"/>
        <item x="854"/>
        <item x="3964"/>
        <item x="3956"/>
        <item x="422"/>
        <item x="234"/>
        <item x="4345"/>
        <item x="1421"/>
        <item x="1555"/>
        <item x="30"/>
        <item x="2254"/>
        <item x="4774"/>
        <item x="757"/>
        <item x="3197"/>
        <item x="1613"/>
        <item x="4372"/>
        <item x="2652"/>
        <item x="3959"/>
        <item x="1967"/>
        <item x="2393"/>
        <item x="4365"/>
        <item x="633"/>
        <item x="4041"/>
        <item x="160"/>
        <item x="971"/>
        <item x="2249"/>
        <item x="264"/>
        <item x="4129"/>
        <item x="4387"/>
        <item x="3311"/>
        <item x="1924"/>
        <item x="3749"/>
        <item x="856"/>
        <item x="1501"/>
        <item x="3399"/>
        <item x="4544"/>
        <item x="4569"/>
        <item x="2840"/>
        <item x="1073"/>
        <item x="4728"/>
        <item x="4608"/>
        <item x="4388"/>
        <item x="2029"/>
        <item x="1746"/>
        <item x="623"/>
        <item x="4101"/>
        <item x="994"/>
        <item x="1010"/>
        <item x="96"/>
        <item x="922"/>
        <item x="1215"/>
        <item x="4447"/>
        <item x="2043"/>
        <item x="3574"/>
        <item x="11"/>
        <item x="3601"/>
        <item x="2416"/>
        <item x="1453"/>
        <item x="1003"/>
        <item x="91"/>
        <item x="1156"/>
        <item x="2240"/>
        <item x="2373"/>
        <item x="36"/>
        <item x="3547"/>
        <item x="1803"/>
        <item x="2256"/>
        <item x="4472"/>
        <item x="1721"/>
        <item x="618"/>
        <item x="1177"/>
        <item x="2822"/>
        <item x="1781"/>
        <item x="2086"/>
        <item x="1626"/>
        <item x="798"/>
        <item x="4690"/>
        <item x="4630"/>
        <item x="3135"/>
        <item x="1171"/>
        <item x="57"/>
        <item x="1355"/>
        <item x="4618"/>
        <item x="629"/>
        <item x="4761"/>
        <item x="49"/>
        <item x="3840"/>
        <item x="905"/>
        <item x="268"/>
        <item x="1111"/>
        <item x="159"/>
        <item x="2531"/>
        <item x="900"/>
        <item x="1521"/>
        <item x="3090"/>
        <item x="3890"/>
        <item x="3794"/>
        <item x="4712"/>
        <item x="4667"/>
        <item x="3562"/>
        <item x="3309"/>
        <item x="1207"/>
        <item x="1455"/>
        <item x="2281"/>
        <item x="385"/>
        <item x="609"/>
        <item x="3303"/>
        <item x="2697"/>
        <item x="770"/>
        <item x="1761"/>
        <item x="2046"/>
        <item x="291"/>
        <item x="1985"/>
        <item x="4493"/>
        <item x="4714"/>
        <item x="174"/>
        <item x="3961"/>
        <item x="1126"/>
        <item x="1350"/>
        <item x="328"/>
        <item x="3512"/>
        <item x="4414"/>
        <item x="4749"/>
        <item x="1220"/>
        <item x="2483"/>
        <item x="3549"/>
        <item x="1438"/>
        <item x="3616"/>
        <item x="3973"/>
        <item x="4701"/>
        <item x="637"/>
        <item x="2093"/>
        <item x="4133"/>
        <item x="3845"/>
        <item x="3863"/>
        <item x="2541"/>
        <item x="779"/>
        <item x="133"/>
        <item x="4753"/>
        <item x="2562"/>
        <item x="3041"/>
        <item x="494"/>
        <item x="712"/>
        <item x="1325"/>
        <item x="1813"/>
        <item x="3043"/>
        <item x="2238"/>
        <item x="966"/>
        <item x="39"/>
        <item x="3202"/>
        <item x="1041"/>
        <item x="3497"/>
        <item x="505"/>
        <item x="2107"/>
        <item x="1158"/>
        <item x="4268"/>
        <item x="4699"/>
        <item x="1060"/>
        <item x="522"/>
        <item x="4500"/>
        <item x="3740"/>
        <item x="866"/>
        <item x="1123"/>
        <item x="3011"/>
        <item x="1920"/>
        <item x="80"/>
        <item x="1672"/>
        <item x="3151"/>
        <item x="749"/>
        <item x="1493"/>
        <item x="347"/>
        <item x="3935"/>
        <item x="1174"/>
        <item x="1876"/>
        <item x="579"/>
        <item x="197"/>
        <item x="703"/>
        <item x="4759"/>
        <item x="3588"/>
        <item x="2641"/>
        <item x="978"/>
        <item x="2800"/>
        <item x="298"/>
        <item x="397"/>
        <item x="1846"/>
        <item x="353"/>
        <item x="4456"/>
        <item x="655"/>
        <item x="3586"/>
        <item x="1889"/>
        <item x="1973"/>
        <item x="4716"/>
        <item x="175"/>
        <item x="4348"/>
        <item x="2816"/>
        <item x="408"/>
        <item x="4482"/>
        <item x="3322"/>
        <item x="2110"/>
        <item x="1996"/>
        <item x="2540"/>
        <item x="903"/>
        <item x="2563"/>
        <item x="4646"/>
        <item x="2021"/>
        <item x="1161"/>
        <item x="1865"/>
        <item x="2440"/>
        <item x="2152"/>
        <item x="2241"/>
        <item x="1148"/>
        <item x="3056"/>
        <item x="3628"/>
        <item x="3050"/>
        <item x="54"/>
        <item x="1904"/>
        <item x="2330"/>
        <item x="871"/>
        <item x="1711"/>
        <item x="447"/>
        <item x="3430"/>
        <item x="3604"/>
        <item x="2413"/>
        <item x="2273"/>
        <item x="3288"/>
        <item x="476"/>
        <item x="2688"/>
        <item x="417"/>
        <item x="4473"/>
        <item x="3358"/>
        <item x="674"/>
        <item x="2121"/>
        <item x="789"/>
        <item x="4548"/>
        <item x="2491"/>
        <item x="3833"/>
        <item x="2353"/>
        <item x="128"/>
        <item x="2128"/>
        <item x="3565"/>
        <item x="3593"/>
        <item x="3522"/>
        <item x="3624"/>
        <item x="3786"/>
        <item x="1553"/>
        <item x="1286"/>
        <item x="3815"/>
        <item x="496"/>
        <item x="261"/>
        <item x="1109"/>
        <item x="666"/>
        <item x="3877"/>
        <item x="1540"/>
        <item x="752"/>
        <item x="2467"/>
        <item x="1353"/>
        <item x="1343"/>
        <item x="2525"/>
        <item x="300"/>
        <item x="4095"/>
        <item x="1497"/>
        <item x="3970"/>
        <item x="1261"/>
        <item x="3613"/>
        <item x="3506"/>
        <item x="4610"/>
        <item x="1225"/>
        <item x="1434"/>
        <item x="3187"/>
        <item x="2774"/>
        <item x="3703"/>
        <item x="58"/>
        <item x="2588"/>
        <item x="4138"/>
        <item x="2860"/>
        <item x="2968"/>
        <item x="582"/>
        <item x="2601"/>
        <item x="868"/>
        <item x="4115"/>
        <item x="2139"/>
        <item x="3325"/>
        <item x="2864"/>
        <item x="2063"/>
        <item x="957"/>
        <item x="2209"/>
        <item x="3372"/>
        <item x="557"/>
        <item x="1271"/>
        <item x="2091"/>
        <item x="3418"/>
        <item x="1870"/>
        <item x="3869"/>
        <item x="3715"/>
        <item x="1951"/>
        <item x="2361"/>
        <item x="3520"/>
        <item x="3459"/>
        <item x="4750"/>
        <item x="1068"/>
        <item x="4474"/>
        <item x="3294"/>
        <item x="3390"/>
        <item x="1771"/>
        <item x="276"/>
        <item x="2554"/>
        <item x="1435"/>
        <item x="4037"/>
        <item x="4311"/>
        <item x="2290"/>
        <item x="1653"/>
        <item x="296"/>
        <item x="2901"/>
        <item x="1706"/>
        <item x="3171"/>
        <item x="1858"/>
        <item x="2999"/>
        <item x="4286"/>
        <item x="2875"/>
        <item x="4390"/>
        <item x="432"/>
        <item x="2768"/>
        <item x="4773"/>
        <item x="414"/>
        <item x="561"/>
        <item x="3017"/>
        <item x="2379"/>
        <item x="1042"/>
        <item x="1717"/>
        <item x="390"/>
        <item x="1089"/>
        <item x="4170"/>
        <item x="2662"/>
        <item x="630"/>
        <item x="1400"/>
        <item x="3835"/>
        <item x="337"/>
        <item x="4253"/>
        <item x="1970"/>
        <item x="2829"/>
        <item x="3344"/>
        <item x="685"/>
        <item x="2828"/>
        <item x="3887"/>
        <item x="3379"/>
        <item x="2150"/>
        <item x="4032"/>
        <item x="3153"/>
        <item x="3930"/>
        <item x="4538"/>
        <item x="3364"/>
        <item x="4054"/>
        <item x="4407"/>
        <item x="3095"/>
        <item x="3812"/>
        <item x="3478"/>
        <item x="438"/>
        <item x="2993"/>
        <item x="1469"/>
        <item x="841"/>
        <item x="1499"/>
        <item x="3002"/>
        <item x="4330"/>
        <item x="82"/>
        <item x="384"/>
        <item x="3446"/>
        <item x="2724"/>
        <item x="1425"/>
        <item x="1022"/>
        <item x="2623"/>
        <item x="3640"/>
        <item x="1330"/>
        <item x="2278"/>
        <item x="3494"/>
        <item x="2912"/>
        <item x="373"/>
        <item x="952"/>
        <item x="3119"/>
        <item x="1974"/>
        <item x="3067"/>
        <item x="1375"/>
        <item x="2584"/>
        <item x="3361"/>
        <item x="1857"/>
        <item x="4064"/>
        <item x="3517"/>
        <item x="775"/>
        <item x="3265"/>
        <item x="4786"/>
        <item x="2040"/>
        <item x="389"/>
        <item x="3636"/>
        <item x="3340"/>
        <item x="1968"/>
        <item x="838"/>
        <item x="2634"/>
        <item x="4066"/>
        <item x="1735"/>
        <item x="3743"/>
        <item x="1660"/>
        <item x="4021"/>
        <item x="3810"/>
        <item x="3312"/>
        <item x="3693"/>
        <item x="2960"/>
        <item x="3114"/>
        <item x="3297"/>
        <item x="4434"/>
        <item x="4603"/>
        <item x="4158"/>
        <item x="2918"/>
        <item x="2754"/>
        <item x="1782"/>
        <item x="4609"/>
        <item x="3219"/>
        <item x="1884"/>
        <item x="2940"/>
        <item x="2304"/>
        <item x="2211"/>
        <item x="2019"/>
        <item x="1118"/>
        <item x="471"/>
        <item x="680"/>
        <item x="2055"/>
        <item x="1828"/>
        <item x="2974"/>
        <item x="2184"/>
        <item x="4684"/>
        <item x="3609"/>
        <item x="3972"/>
        <item x="538"/>
        <item x="3974"/>
        <item x="3091"/>
        <item x="3477"/>
        <item x="3087"/>
        <item x="3696"/>
        <item x="1513"/>
        <item x="3612"/>
        <item x="3901"/>
        <item x="3755"/>
        <item x="491"/>
        <item x="1697"/>
        <item x="1460"/>
        <item x="1766"/>
        <item x="892"/>
        <item x="2798"/>
        <item x="2042"/>
        <item x="420"/>
        <item x="3007"/>
        <item x="1863"/>
        <item x="4049"/>
        <item x="2480"/>
        <item x="615"/>
        <item x="1230"/>
        <item x="2298"/>
        <item x="3736"/>
        <item x="151"/>
        <item x="2547"/>
        <item x="4199"/>
        <item x="3257"/>
        <item x="241"/>
        <item x="3857"/>
        <item x="1899"/>
        <item x="2786"/>
        <item x="473"/>
        <item x="808"/>
        <item x="4484"/>
        <item x="733"/>
        <item x="317"/>
        <item x="4093"/>
        <item x="642"/>
        <item x="3880"/>
        <item x="4044"/>
        <item x="4598"/>
        <item x="2100"/>
        <item x="577"/>
        <item x="2253"/>
        <item x="4478"/>
        <item x="2225"/>
        <item x="4486"/>
        <item x="0"/>
        <item x="2799"/>
        <item x="516"/>
        <item x="2201"/>
        <item x="681"/>
        <item x="4767"/>
        <item x="3481"/>
        <item x="3413"/>
        <item x="3809"/>
        <item x="638"/>
        <item x="1536"/>
        <item x="785"/>
        <item x="4697"/>
        <item x="1331"/>
        <item x="4094"/>
        <item x="467"/>
        <item x="1214"/>
        <item x="110"/>
        <item x="1141"/>
        <item x="3089"/>
        <item x="4378"/>
        <item x="3878"/>
        <item x="1768"/>
        <item x="86"/>
        <item x="3508"/>
        <item x="1281"/>
        <item x="4693"/>
        <item x="2876"/>
        <item x="1611"/>
        <item x="1365"/>
        <item x="2984"/>
        <item x="4422"/>
        <item x="1428"/>
        <item x="1750"/>
        <item x="1772"/>
        <item x="4489"/>
        <item x="1142"/>
        <item x="4335"/>
        <item x="1714"/>
        <item x="319"/>
        <item x="2331"/>
        <item x="1542"/>
        <item x="2408"/>
        <item x="3496"/>
        <item x="2429"/>
        <item x="3590"/>
        <item x="161"/>
        <item x="3200"/>
        <item x="2783"/>
        <item x="4425"/>
        <item x="1378"/>
        <item x="501"/>
        <item x="3639"/>
        <item x="4276"/>
        <item x="3679"/>
        <item x="2664"/>
        <item x="3415"/>
        <item x="1466"/>
        <item x="2948"/>
        <item x="3847"/>
        <item x="1838"/>
        <item x="3692"/>
        <item x="595"/>
        <item x="3058"/>
        <item x="915"/>
        <item x="4487"/>
        <item x="1188"/>
        <item x="4251"/>
        <item x="2952"/>
        <item x="2648"/>
        <item x="1752"/>
        <item x="4004"/>
        <item x="3194"/>
        <item x="4453"/>
        <item x="4575"/>
        <item x="3832"/>
        <item x="4444"/>
        <item x="3542"/>
        <item x="4660"/>
        <item x="2210"/>
        <item x="2382"/>
        <item x="387"/>
        <item x="776"/>
        <item x="307"/>
        <item x="35"/>
        <item x="3514"/>
        <item x="2394"/>
        <item x="429"/>
        <item x="2186"/>
        <item x="4467"/>
        <item x="1216"/>
        <item x="1874"/>
        <item x="2514"/>
        <item x="4023"/>
        <item x="4046"/>
        <item x="392"/>
        <item x="1442"/>
        <item x="1349"/>
        <item x="603"/>
        <item x="3107"/>
        <item x="2094"/>
        <item x="1242"/>
        <item x="4122"/>
        <item x="667"/>
        <item x="4463"/>
        <item x="1592"/>
        <item x="305"/>
        <item x="3046"/>
        <item x="2312"/>
        <item x="2125"/>
        <item x="3416"/>
        <item x="4689"/>
        <item x="322"/>
        <item x="1841"/>
        <item x="3735"/>
        <item x="216"/>
        <item x="2409"/>
        <item x="2989"/>
        <item x="4329"/>
        <item x="3569"/>
        <item x="1570"/>
        <item x="691"/>
        <item x="3042"/>
        <item x="399"/>
        <item x="3001"/>
        <item x="2076"/>
        <item x="1414"/>
        <item x="4310"/>
        <item x="2012"/>
        <item x="2592"/>
        <item x="3899"/>
        <item x="1081"/>
        <item x="2251"/>
        <item x="304"/>
        <item x="3162"/>
        <item x="2887"/>
        <item x="4"/>
        <item x="330"/>
        <item x="1086"/>
        <item x="2243"/>
        <item x="4746"/>
        <item x="1604"/>
        <item x="1363"/>
        <item x="1736"/>
        <item x="410"/>
        <item x="1119"/>
        <item x="4427"/>
        <item x="2237"/>
        <item x="1194"/>
        <item x="1204"/>
        <item x="404"/>
        <item x="4163"/>
        <item x="2438"/>
        <item x="4292"/>
        <item x="3646"/>
        <item x="3163"/>
        <item x="701"/>
        <item x="316"/>
        <item x="3155"/>
        <item x="1395"/>
        <item x="2189"/>
        <item x="3687"/>
        <item x="4717"/>
        <item x="220"/>
        <item x="1524"/>
        <item x="1026"/>
        <item x="453"/>
        <item x="4186"/>
        <item x="1049"/>
        <item x="2667"/>
        <item x="3449"/>
        <item x="2615"/>
        <item x="2183"/>
        <item x="954"/>
        <item x="2247"/>
        <item x="3295"/>
        <item x="3946"/>
        <item x="1246"/>
        <item x="3231"/>
        <item x="2737"/>
        <item x="3984"/>
        <item x="2122"/>
        <item x="454"/>
        <item x="3435"/>
        <item x="506"/>
        <item x="4197"/>
        <item x="686"/>
        <item x="2510"/>
        <item x="1269"/>
        <item x="4429"/>
        <item x="4611"/>
        <item x="3874"/>
        <item x="1377"/>
        <item x="2917"/>
        <item x="647"/>
        <item x="2403"/>
        <item x="4510"/>
        <item x="876"/>
        <item x="3555"/>
        <item x="1385"/>
        <item x="4679"/>
        <item x="2488"/>
        <item x="616"/>
        <item x="1833"/>
        <item x="1370"/>
        <item x="2508"/>
        <item x="3667"/>
        <item x="3370"/>
        <item x="2532"/>
        <item x="4740"/>
        <item x="1715"/>
        <item x="52"/>
        <item x="3064"/>
        <item x="1845"/>
        <item x="1506"/>
        <item x="2711"/>
        <item x="1276"/>
        <item x="4619"/>
        <item x="4352"/>
        <item x="3724"/>
        <item x="1150"/>
        <item x="2103"/>
        <item x="2208"/>
        <item x="4067"/>
        <item x="4225"/>
        <item x="3116"/>
        <item x="2212"/>
        <item x="1266"/>
        <item x="832"/>
        <item x="2339"/>
        <item x="1366"/>
        <item x="3409"/>
        <item x="962"/>
        <item x="1986"/>
        <item x="3498"/>
        <item x="2953"/>
        <item x="2677"/>
        <item x="948"/>
        <item x="947"/>
        <item x="4458"/>
        <item x="3386"/>
        <item x="462"/>
        <item x="391"/>
        <item x="181"/>
        <item x="3599"/>
        <item x="4128"/>
        <item x="2301"/>
        <item x="1082"/>
        <item x="676"/>
        <item x="1514"/>
        <item x="3491"/>
        <item x="755"/>
        <item x="2866"/>
        <item x="636"/>
        <item x="2078"/>
        <item x="2709"/>
        <item x="2878"/>
        <item x="2685"/>
        <item x="2936"/>
        <item x="2466"/>
        <item x="4220"/>
        <item x="65"/>
        <item x="4494"/>
        <item x="3466"/>
        <item x="2060"/>
        <item x="2908"/>
        <item x="4232"/>
        <item x="3063"/>
        <item x="688"/>
        <item x="3443"/>
        <item x="3795"/>
        <item x="4399"/>
        <item x="74"/>
        <item x="2044"/>
        <item x="2010"/>
        <item x="3652"/>
        <item x="2846"/>
        <item x="3883"/>
        <item x="382"/>
        <item x="1034"/>
        <item x="483"/>
        <item x="1490"/>
        <item x="925"/>
        <item x="999"/>
        <item x="345"/>
        <item x="2679"/>
        <item x="4779"/>
        <item x="1443"/>
        <item x="4665"/>
        <item x="3871"/>
        <item x="4705"/>
        <item x="2523"/>
        <item x="1966"/>
        <item x="3315"/>
        <item x="3093"/>
        <item x="3802"/>
        <item x="2544"/>
        <item x="1338"/>
        <item x="1791"/>
        <item x="2277"/>
        <item x="1175"/>
        <item x="1702"/>
        <item x="3098"/>
        <item x="696"/>
        <item x="2789"/>
        <item x="2088"/>
        <item x="1263"/>
        <item x="4130"/>
        <item x="2553"/>
        <item x="3991"/>
        <item x="2259"/>
        <item x="3904"/>
        <item x="890"/>
        <item x="2921"/>
        <item x="1219"/>
        <item x="4100"/>
        <item x="1632"/>
        <item x="1785"/>
        <item x="2934"/>
        <item x="3558"/>
        <item x="1610"/>
        <item x="3768"/>
        <item x="3567"/>
        <item x="656"/>
        <item x="2144"/>
        <item x="1252"/>
        <item x="2605"/>
        <item x="2695"/>
        <item x="2932"/>
        <item x="4706"/>
        <item x="1080"/>
        <item x="1476"/>
        <item x="4442"/>
        <item x="1754"/>
        <item x="907"/>
        <item x="1369"/>
        <item x="2582"/>
        <item x="3700"/>
        <item x="3801"/>
        <item x="4142"/>
        <item x="1574"/>
        <item x="2300"/>
        <item x="2228"/>
        <item x="3076"/>
        <item x="1903"/>
        <item x="184"/>
        <item x="3573"/>
        <item x="284"/>
        <item x="407"/>
        <item x="4125"/>
        <item x="1579"/>
        <item x="1108"/>
        <item x="4460"/>
        <item x="2369"/>
        <item x="3752"/>
        <item x="3661"/>
        <item x="208"/>
        <item x="1129"/>
        <item x="1820"/>
        <item x="2069"/>
        <item x="2733"/>
        <item x="2611"/>
        <item x="1232"/>
        <item x="793"/>
        <item x="251"/>
        <item x="1747"/>
        <item x="1011"/>
        <item x="255"/>
        <item x="4683"/>
        <item x="3031"/>
        <item x="4189"/>
        <item x="3252"/>
        <item x="1763"/>
        <item x="4077"/>
        <item x="537"/>
        <item x="111"/>
        <item x="2381"/>
        <item x="3474"/>
        <item x="4457"/>
        <item x="2955"/>
        <item x="3168"/>
        <item x="3698"/>
        <item x="2607"/>
        <item x="4121"/>
        <item x="2596"/>
        <item x="4703"/>
        <item x="1798"/>
        <item x="4666"/>
        <item x="2559"/>
        <item x="4278"/>
        <item x="2913"/>
        <item x="2449"/>
        <item x="3784"/>
        <item x="2818"/>
        <item x="2142"/>
        <item x="4688"/>
        <item x="3580"/>
        <item x="245"/>
        <item x="4344"/>
        <item x="1901"/>
        <item x="3464"/>
        <item x="2558"/>
        <item x="3230"/>
        <item x="3943"/>
        <item x="2847"/>
        <item x="524"/>
        <item x="1027"/>
        <item x="3028"/>
        <item x="965"/>
        <item x="848"/>
        <item x="669"/>
        <item x="547"/>
        <item x="3552"/>
        <item x="1576"/>
        <item x="1790"/>
        <item x="1811"/>
        <item x="3688"/>
        <item x="4181"/>
        <item x="3981"/>
        <item x="3707"/>
        <item x="4005"/>
        <item x="546"/>
        <item x="4059"/>
        <item x="303"/>
        <item x="4380"/>
        <item x="3452"/>
        <item x="121"/>
        <item x="489"/>
        <item x="4498"/>
        <item x="2342"/>
        <item x="3149"/>
        <item x="1315"/>
        <item x="3447"/>
        <item x="1045"/>
        <item x="3485"/>
        <item x="2350"/>
        <item x="4210"/>
        <item x="177"/>
        <item x="4662"/>
        <item x="1829"/>
        <item x="2636"/>
        <item x="2696"/>
        <item x="3614"/>
        <item x="17"/>
        <item x="2925"/>
        <item x="4017"/>
        <item x="4438"/>
        <item x="40"/>
        <item x="543"/>
        <item x="2398"/>
        <item x="1120"/>
        <item x="1810"/>
        <item x="1935"/>
        <item x="598"/>
        <item x="3764"/>
        <item x="3999"/>
        <item x="2675"/>
        <item x="2720"/>
        <item x="1307"/>
        <item x="349"/>
        <item x="1265"/>
        <item x="4057"/>
        <item x="3793"/>
        <item x="3866"/>
        <item x="4080"/>
        <item x="1999"/>
        <item x="3746"/>
        <item x="1759"/>
        <item x="3817"/>
        <item x="4560"/>
        <item x="735"/>
        <item x="977"/>
        <item x="1103"/>
        <item x="293"/>
        <item x="4730"/>
        <item x="1085"/>
        <item x="178"/>
        <item x="2752"/>
        <item x="2821"/>
        <item x="986"/>
        <item x="2451"/>
        <item x="53"/>
        <item x="2114"/>
        <item x="1871"/>
        <item x="1933"/>
        <item x="3563"/>
        <item x="2248"/>
        <item x="4230"/>
        <item x="1209"/>
        <item x="2890"/>
        <item x="4508"/>
        <item x="3142"/>
        <item x="125"/>
        <item x="3532"/>
        <item x="31"/>
        <item x="3228"/>
        <item x="1687"/>
        <item x="2644"/>
        <item x="288"/>
        <item x="1318"/>
        <item x="4621"/>
        <item x="46"/>
        <item x="2613"/>
        <item x="285"/>
        <item x="1072"/>
        <item x="4409"/>
        <item x="3185"/>
        <item x="4333"/>
        <item x="14"/>
        <item x="1208"/>
        <item x="2861"/>
        <item x="4295"/>
        <item x="355"/>
        <item x="3872"/>
        <item x="2489"/>
        <item x="2947"/>
        <item x="1373"/>
        <item x="4377"/>
        <item x="2833"/>
        <item x="100"/>
        <item x="3072"/>
        <item x="1031"/>
        <item x="2858"/>
        <item x="729"/>
        <item x="29"/>
        <item x="3480"/>
        <item x="1186"/>
        <item x="195"/>
        <item x="3246"/>
        <item x="3780"/>
        <item x="1047"/>
        <item x="4218"/>
        <item x="3304"/>
        <item x="3655"/>
        <item x="4401"/>
        <item x="1765"/>
        <item x="3306"/>
        <item x="4071"/>
        <item x="2602"/>
        <item x="2526"/>
        <item x="2482"/>
        <item x="1869"/>
        <item x="157"/>
        <item x="4146"/>
        <item x="1971"/>
        <item x="541"/>
        <item x="895"/>
        <item x="4374"/>
        <item x="718"/>
        <item x="1321"/>
        <item x="2980"/>
        <item x="149"/>
        <item x="2771"/>
        <item x="2583"/>
        <item x="1447"/>
        <item x="3"/>
        <item x="4643"/>
        <item x="3771"/>
        <item x="1190"/>
        <item x="3391"/>
        <item x="4488"/>
        <item x="818"/>
        <item x="1773"/>
        <item x="1127"/>
        <item x="1473"/>
        <item x="4448"/>
        <item x="3583"/>
        <item x="2018"/>
        <item x="2437"/>
        <item x="3499"/>
        <item x="1932"/>
        <item x="3118"/>
        <item x="3026"/>
        <item x="235"/>
        <item x="2792"/>
        <item x="1651"/>
        <item x="4432"/>
        <item x="1452"/>
        <item x="1099"/>
        <item x="2995"/>
        <item x="2182"/>
        <item x="2671"/>
        <item x="309"/>
        <item x="2888"/>
        <item x="4294"/>
        <item x="1206"/>
        <item x="4528"/>
        <item x="4430"/>
        <item x="1886"/>
        <item x="3584"/>
        <item x="4319"/>
        <item x="2640"/>
        <item x="2404"/>
        <item x="778"/>
        <item x="242"/>
        <item x="4207"/>
        <item x="1287"/>
        <item x="1313"/>
        <item x="1021"/>
        <item x="873"/>
        <item x="3822"/>
        <item x="3394"/>
        <item x="3853"/>
        <item x="2871"/>
        <item x="3251"/>
        <item x="4417"/>
        <item x="3706"/>
        <item x="1607"/>
        <item x="88"/>
        <item x="3115"/>
        <item x="4557"/>
        <item x="1098"/>
        <item x="1201"/>
        <item x="4305"/>
        <item x="27"/>
        <item x="3023"/>
        <item x="2164"/>
        <item x="118"/>
        <item x="1076"/>
        <item x="1262"/>
        <item x="3414"/>
        <item x="2359"/>
        <item x="2077"/>
        <item x="1867"/>
        <item x="773"/>
        <item x="1634"/>
        <item x="3539"/>
        <item x="2465"/>
        <item x="2453"/>
        <item x="4566"/>
        <item x="3975"/>
        <item x="880"/>
        <item x="2825"/>
        <item x="1226"/>
        <item x="1729"/>
        <item x="3283"/>
        <item x="95"/>
        <item x="4184"/>
        <item x="137"/>
        <item x="2280"/>
        <item x="862"/>
        <item x="249"/>
        <item x="2218"/>
        <item x="2779"/>
        <item x="2657"/>
        <item x="1709"/>
        <item x="3030"/>
        <item x="3318"/>
        <item x="3710"/>
        <item x="4025"/>
        <item x="2322"/>
        <item x="3662"/>
        <item x="4240"/>
        <item x="308"/>
        <item x="1566"/>
        <item x="1641"/>
        <item x="3368"/>
        <item x="3483"/>
        <item x="4221"/>
        <item x="77"/>
        <item x="639"/>
        <item x="4171"/>
        <item x="2075"/>
        <item x="283"/>
        <item x="3748"/>
        <item x="3339"/>
        <item x="4577"/>
        <item x="3819"/>
        <item x="822"/>
        <item x="4356"/>
        <item x="3955"/>
        <item x="2630"/>
        <item x="139"/>
        <item x="4692"/>
        <item x="679"/>
        <item x="1333"/>
        <item x="4015"/>
        <item x="2585"/>
        <item x="2004"/>
        <item x="2718"/>
        <item x="1814"/>
        <item x="4235"/>
        <item x="2983"/>
        <item x="2555"/>
        <item x="1272"/>
        <item x="4383"/>
        <item x="4416"/>
        <item x="1264"/>
        <item x="3545"/>
        <item x="4734"/>
        <item x="3324"/>
        <item x="333"/>
        <item x="1925"/>
        <item x="759"/>
        <item x="739"/>
        <item x="2650"/>
        <item x="3192"/>
        <item x="4269"/>
        <item x="2377"/>
        <item x="1873"/>
        <item x="3099"/>
        <item x="1739"/>
        <item x="3827"/>
        <item x="1444"/>
        <item x="2938"/>
        <item x="3723"/>
        <item x="1602"/>
        <item x="4725"/>
        <item x="1149"/>
        <item x="3204"/>
        <item x="2463"/>
        <item x="4157"/>
        <item x="4562"/>
        <item x="3820"/>
        <item x="3888"/>
        <item x="2071"/>
        <item x="2619"/>
        <item x="4657"/>
        <item x="4152"/>
        <item x="2591"/>
        <item x="381"/>
        <item x="3393"/>
        <item x="4691"/>
        <item x="960"/>
        <item x="4369"/>
        <item x="4371"/>
        <item x="3182"/>
        <item x="4497"/>
        <item x="4360"/>
        <item x="4529"/>
        <item x="4326"/>
        <item x="1577"/>
        <item x="3462"/>
        <item x="1718"/>
        <item x="2389"/>
        <item x="4627"/>
        <item x="1134"/>
        <item x="3210"/>
        <item x="2990"/>
        <item x="3541"/>
        <item x="675"/>
        <item x="3328"/>
        <item x="2292"/>
        <item x="1354"/>
        <item x="2469"/>
        <item x="3952"/>
        <item x="2935"/>
        <item x="4454"/>
        <item x="4531"/>
        <item x="4009"/>
        <item x="441"/>
        <item x="4596"/>
        <item x="4177"/>
        <item x="3789"/>
        <item x="3138"/>
        <item x="456"/>
        <item x="597"/>
        <item x="1590"/>
        <item x="402"/>
        <item x="339"/>
        <item x="1411"/>
        <item x="1642"/>
        <item x="4226"/>
        <item x="4384"/>
        <item x="1650"/>
        <item x="3881"/>
        <item x="2120"/>
        <item x="3828"/>
        <item x="4670"/>
        <item x="4145"/>
        <item x="1928"/>
        <item x="2504"/>
        <item x="3579"/>
        <item x="2857"/>
        <item x="1620"/>
        <item x="1097"/>
        <item x="670"/>
        <item x="3397"/>
        <item x="4659"/>
        <item x="289"/>
        <item x="961"/>
        <item x="4639"/>
        <item x="555"/>
        <item x="4370"/>
        <item x="2586"/>
        <item x="4166"/>
        <item x="2180"/>
        <item x="2049"/>
        <item x="1760"/>
        <item x="2499"/>
        <item x="1386"/>
        <item x="1778"/>
        <item x="4148"/>
        <item x="2109"/>
        <item x="2460"/>
        <item x="3214"/>
        <item x="640"/>
        <item x="1340"/>
        <item x="2661"/>
        <item x="3589"/>
        <item x="2766"/>
        <item x="964"/>
        <item x="2344"/>
        <item x="1483"/>
        <item x="1658"/>
        <item x="1887"/>
        <item x="3314"/>
        <item x="2852"/>
        <item x="2428"/>
        <item x="839"/>
        <item x="4584"/>
        <item x="3642"/>
        <item x="969"/>
        <item x="2978"/>
        <item x="1722"/>
        <item x="3838"/>
        <item x="4694"/>
        <item x="2443"/>
        <item x="3146"/>
        <item x="4318"/>
        <item x="4180"/>
        <item x="738"/>
        <item x="4350"/>
        <item x="4710"/>
        <item x="2487"/>
        <item x="4470"/>
        <item x="4411"/>
        <item x="3238"/>
        <item x="2354"/>
        <item x="652"/>
        <item x="3216"/>
        <item x="3909"/>
        <item x="287"/>
        <item x="2341"/>
        <item x="4349"/>
        <item x="3302"/>
        <item x="814"/>
        <item x="2577"/>
        <item x="2603"/>
        <item x="2255"/>
        <item x="1033"/>
        <item x="3070"/>
        <item x="1947"/>
        <item x="4722"/>
        <item x="1989"/>
        <item x="4229"/>
        <item x="4134"/>
        <item x="3320"/>
        <item x="1856"/>
        <item x="2026"/>
        <item x="1934"/>
        <item x="2370"/>
        <item x="1994"/>
        <item x="2578"/>
        <item x="3160"/>
        <item x="3392"/>
        <item x="830"/>
        <item x="1140"/>
        <item x="4150"/>
        <item x="3818"/>
        <item x="2347"/>
        <item x="1852"/>
        <item x="455"/>
        <item x="2420"/>
        <item x="166"/>
        <item x="1584"/>
        <item x="923"/>
        <item x="1561"/>
        <item x="2937"/>
        <item x="4114"/>
        <item x="3848"/>
        <item x="3445"/>
        <item x="1448"/>
        <item x="2693"/>
        <item x="3145"/>
        <item x="3086"/>
        <item x="3493"/>
        <item x="2868"/>
        <item x="2673"/>
        <item x="4483"/>
        <item x="4261"/>
        <item x="1948"/>
        <item x="2145"/>
        <item x="4074"/>
        <item x="3530"/>
        <item x="37"/>
        <item x="3097"/>
        <item x="3282"/>
        <item x="1278"/>
        <item x="2246"/>
        <item x="4246"/>
        <item x="2062"/>
        <item x="1995"/>
        <item x="2593"/>
        <item x="1128"/>
        <item x="1182"/>
        <item x="4233"/>
        <item x="2804"/>
        <item x="3024"/>
        <item x="2205"/>
        <item x="4327"/>
        <item x="3161"/>
        <item x="599"/>
        <item x="2712"/>
        <item x="4787"/>
        <item x="1374"/>
        <item x="4480"/>
        <item x="4003"/>
        <item x="3440"/>
        <item x="4739"/>
        <item x="1843"/>
        <item x="570"/>
        <item x="2471"/>
        <item x="2530"/>
        <item x="1531"/>
        <item x="2886"/>
        <item x="1737"/>
        <item x="2672"/>
        <item x="1328"/>
        <item x="717"/>
        <item x="1433"/>
        <item x="2683"/>
        <item x="252"/>
        <item x="3040"/>
        <item x="2946"/>
        <item x="2533"/>
        <item x="2074"/>
        <item x="1468"/>
        <item x="3022"/>
        <item x="3492"/>
        <item x="1988"/>
        <item x="3893"/>
        <item x="1410"/>
        <item x="1279"/>
        <item x="1993"/>
        <item x="1844"/>
        <item x="3177"/>
        <item x="2758"/>
        <item x="3807"/>
        <item x="3895"/>
        <item x="3860"/>
        <item x="740"/>
        <item x="2981"/>
        <item x="4173"/>
        <item x="1168"/>
        <item x="2589"/>
        <item x="2401"/>
        <item x="4424"/>
        <item x="940"/>
        <item x="3382"/>
        <item x="169"/>
        <item x="2162"/>
        <item x="576"/>
        <item x="3247"/>
        <item x="434"/>
        <item x="1997"/>
        <item x="3798"/>
        <item x="504"/>
        <item x="3600"/>
        <item x="4040"/>
        <item x="256"/>
        <item x="574"/>
        <item x="2808"/>
        <item x="44"/>
        <item x="673"/>
        <item x="466"/>
        <item x="4153"/>
        <item x="2176"/>
        <item x="4645"/>
        <item x="3957"/>
        <item x="3855"/>
        <item x="3348"/>
        <item x="602"/>
        <item x="3453"/>
        <item x="2560"/>
        <item x="916"/>
        <item x="448"/>
        <item x="164"/>
        <item x="258"/>
        <item x="4698"/>
        <item x="3455"/>
        <item x="405"/>
        <item x="3504"/>
        <item x="147"/>
        <item x="141"/>
        <item x="3381"/>
        <item x="906"/>
        <item x="4393"/>
        <item x="2971"/>
        <item x="1259"/>
        <item x="1008"/>
        <item x="4591"/>
        <item x="4395"/>
        <item x="3196"/>
        <item x="1965"/>
        <item x="4039"/>
        <item x="443"/>
        <item x="3885"/>
        <item x="995"/>
        <item x="394"/>
        <item x="2496"/>
        <item x="1479"/>
        <item x="573"/>
        <item x="510"/>
        <item x="4058"/>
        <item x="1815"/>
        <item x="508"/>
        <item x="4068"/>
        <item x="4737"/>
        <item x="3931"/>
        <item x="3605"/>
        <item x="4418"/>
        <item x="124"/>
        <item x="535"/>
        <item x="824"/>
        <item x="3292"/>
        <item x="3321"/>
        <item x="1910"/>
        <item x="4515"/>
        <item x="1655"/>
        <item x="4255"/>
        <item x="1163"/>
        <item x="3065"/>
        <item x="3544"/>
        <item x="3606"/>
        <item x="3353"/>
        <item x="3750"/>
        <item x="4028"/>
        <item x="1069"/>
        <item x="1670"/>
        <item x="1329"/>
        <item x="3927"/>
        <item x="2431"/>
        <item x="4440"/>
        <item x="2054"/>
        <item x="221"/>
        <item x="34"/>
        <item x="1949"/>
        <item x="3950"/>
        <item x="1117"/>
        <item x="2770"/>
        <item x="4648"/>
        <item x="2272"/>
        <item x="4554"/>
        <item x="1210"/>
        <item x="479"/>
        <item x="3944"/>
        <item x="1978"/>
        <item x="2749"/>
        <item x="4704"/>
        <item x="2099"/>
        <item x="1572"/>
        <item x="1221"/>
        <item x="4420"/>
        <item x="1015"/>
        <item x="315"/>
        <item x="861"/>
        <item x="1121"/>
        <item x="2987"/>
        <item x="2521"/>
        <item x="1850"/>
        <item x="3147"/>
        <item x="3179"/>
        <item x="2665"/>
        <item x="84"/>
        <item x="509"/>
        <item x="406"/>
        <item x="2944"/>
        <item x="918"/>
        <item x="1530"/>
        <item x="2364"/>
        <item x="4664"/>
        <item x="4709"/>
        <item x="813"/>
        <item x="3958"/>
        <item x="1922"/>
        <item x="2134"/>
        <item x="239"/>
        <item x="523"/>
        <item x="3235"/>
        <item x="2827"/>
        <item x="3136"/>
        <item x="4346"/>
        <item x="1567"/>
        <item x="1727"/>
        <item x="1358"/>
        <item x="2349"/>
        <item x="4396"/>
        <item x="3718"/>
        <item x="3954"/>
        <item x="1762"/>
        <item x="972"/>
        <item x="3110"/>
        <item x="1407"/>
        <item x="3983"/>
        <item x="325"/>
        <item x="3451"/>
        <item x="2215"/>
        <item x="42"/>
        <item x="614"/>
        <item x="2173"/>
        <item x="3938"/>
        <item x="3008"/>
        <item x="3523"/>
        <item x="852"/>
        <item x="4111"/>
        <item x="109"/>
        <item x="2345"/>
        <item x="3774"/>
        <item x="875"/>
        <item x="2486"/>
        <item x="2571"/>
        <item x="651"/>
        <item x="2035"/>
        <item x="914"/>
        <item x="358"/>
        <item x="2785"/>
        <item x="4614"/>
        <item x="85"/>
        <item x="2668"/>
        <item x="4012"/>
        <item x="2950"/>
        <item x="3778"/>
        <item x="2656"/>
        <item x="4381"/>
        <item x="4631"/>
        <item x="4772"/>
        <item x="2038"/>
        <item x="1416"/>
        <item x="3122"/>
        <item x="4658"/>
        <item x="532"/>
        <item x="3962"/>
        <item x="924"/>
        <item x="1132"/>
        <item x="2"/>
        <item x="1427"/>
        <item x="377"/>
        <item x="1891"/>
        <item x="921"/>
        <item x="1832"/>
        <item x="1623"/>
        <item x="3852"/>
        <item x="1556"/>
        <item x="1797"/>
        <item x="3004"/>
        <item x="3259"/>
        <item x="2033"/>
        <item x="3980"/>
        <item x="1320"/>
        <item x="4354"/>
        <item x="2843"/>
        <item x="1902"/>
        <item x="3154"/>
        <item x="2036"/>
        <item x="55"/>
        <item x="2680"/>
        <item x="4505"/>
        <item x="1467"/>
        <item x="3779"/>
        <item x="1976"/>
        <item x="2385"/>
        <item x="4139"/>
        <item x="2207"/>
        <item x="716"/>
        <item x="3756"/>
        <item x="3741"/>
        <item x="1907"/>
        <item x="797"/>
        <item x="33"/>
        <item x="2313"/>
        <item x="3106"/>
        <item x="4214"/>
        <item x="2905"/>
        <item x="3273"/>
        <item x="2315"/>
        <item x="4542"/>
        <item x="1101"/>
        <item x="378"/>
        <item x="486"/>
        <item x="28"/>
        <item x="1308"/>
        <item x="2195"/>
        <item x="452"/>
        <item x="3905"/>
        <item x="1758"/>
        <item x="1084"/>
        <item x="1691"/>
        <item x="583"/>
        <item x="3054"/>
        <item x="2267"/>
        <item x="4202"/>
        <item x="3205"/>
        <item x="338"/>
        <item x="1573"/>
        <item x="4600"/>
        <item x="257"/>
        <item x="327"/>
        <item x="1235"/>
        <item x="2318"/>
        <item x="1712"/>
        <item x="4783"/>
        <item x="3568"/>
        <item x="2836"/>
        <item x="1580"/>
        <item x="4556"/>
        <item x="4398"/>
        <item x="3198"/>
        <item x="2965"/>
        <item x="3781"/>
        <item x="9"/>
        <item x="202"/>
        <item x="2501"/>
        <item x="1169"/>
        <item x="2268"/>
        <item x="815"/>
        <item x="4727"/>
        <item x="4109"/>
        <item x="1382"/>
        <item x="3737"/>
        <item x="1009"/>
        <item x="3920"/>
        <item x="1953"/>
        <item x="2744"/>
        <item x="1124"/>
        <item x="3697"/>
        <item x="4084"/>
        <item x="4375"/>
        <item x="710"/>
        <item x="3826"/>
        <item x="3336"/>
        <item x="3139"/>
        <item x="4720"/>
        <item x="3213"/>
        <item x="2839"/>
        <item x="694"/>
        <item x="4108"/>
        <item x="3808"/>
        <item x="2307"/>
        <item x="4342"/>
        <item x="2651"/>
        <item x="4586"/>
        <item x="3329"/>
        <item x="3245"/>
        <item x="4238"/>
        <item x="859"/>
        <item x="1114"/>
        <item x="4144"/>
        <item x="1564"/>
        <item x="1154"/>
        <item x="2102"/>
        <item x="3051"/>
        <item x="4681"/>
        <item x="766"/>
        <item x="24"/>
        <item x="1485"/>
        <item x="3195"/>
        <item x="3405"/>
        <item x="3406"/>
        <item x="3484"/>
        <item x="3540"/>
        <item x="3753"/>
        <item x="4476"/>
        <item x="4696"/>
        <item x="2894"/>
        <item x="1877"/>
        <item x="3305"/>
        <item x="1525"/>
        <item x="2870"/>
        <item x="2801"/>
        <item x="1211"/>
        <item x="366"/>
        <item x="3729"/>
        <item x="2034"/>
        <item x="2146"/>
        <item x="2985"/>
        <item x="97"/>
        <item x="2855"/>
        <item x="743"/>
        <item x="4668"/>
        <item x="4572"/>
        <item x="704"/>
        <item x="3875"/>
        <item x="2163"/>
        <item x="4520"/>
        <item x="4259"/>
        <item x="926"/>
        <item x="4061"/>
        <item x="1258"/>
        <item x="4782"/>
        <item x="3018"/>
        <item x="3385"/>
        <item x="1648"/>
        <item x="3886"/>
        <item x="4299"/>
        <item x="4007"/>
        <item x="2155"/>
        <item x="2335"/>
        <item x="2579"/>
        <item x="295"/>
        <item x="1484"/>
        <item x="2956"/>
        <item x="1494"/>
        <item x="4540"/>
        <item x="1957"/>
        <item x="4672"/>
        <item x="4626"/>
        <item x="3049"/>
        <item x="64"/>
        <item x="3068"/>
        <item x="3021"/>
        <item x="292"/>
        <item x="278"/>
        <item x="3233"/>
        <item x="2135"/>
        <item x="4785"/>
        <item x="1332"/>
        <item x="331"/>
        <item x="2059"/>
        <item x="1859"/>
        <item x="3126"/>
        <item x="2197"/>
        <item x="126"/>
        <item x="4116"/>
        <item x="1663"/>
        <item x="2136"/>
        <item x="2751"/>
        <item x="4517"/>
        <item x="1417"/>
        <item x="3078"/>
        <item x="1368"/>
        <item x="4764"/>
        <item x="1351"/>
        <item x="2678"/>
        <item x="2704"/>
        <item x="3988"/>
        <item x="3577"/>
        <item x="1273"/>
        <item x="475"/>
        <item x="3209"/>
        <item x="3006"/>
        <item x="2790"/>
        <item x="4449"/>
        <item x="2311"/>
        <item x="2022"/>
        <item x="4343"/>
        <item x="2129"/>
        <item x="967"/>
        <item x="4503"/>
        <item x="756"/>
        <item x="2475"/>
        <item x="1801"/>
        <item x="2348"/>
        <item x="2863"/>
        <item x="4159"/>
        <item x="3300"/>
        <item x="4085"/>
        <item x="1548"/>
        <item x="3648"/>
        <item x="1436"/>
        <item x="2973"/>
        <item x="2604"/>
        <item x="2305"/>
        <item x="2484"/>
        <item x="3797"/>
        <item x="3248"/>
        <item x="1359"/>
        <item x="4298"/>
        <item x="2643"/>
        <item x="601"/>
        <item x="4567"/>
        <item x="3524"/>
        <item x="2505"/>
        <item x="343"/>
        <item x="3181"/>
        <item x="1879"/>
        <item x="4118"/>
        <item x="2234"/>
        <item x="190"/>
        <item x="3129"/>
        <item x="1562"/>
        <item x="1767"/>
        <item x="2423"/>
        <item x="1585"/>
        <item x="2151"/>
        <item x="874"/>
        <item x="4537"/>
        <item x="3611"/>
        <item x="3434"/>
        <item x="1926"/>
        <item x="702"/>
        <item x="564"/>
        <item x="1662"/>
        <item x="3653"/>
        <item x="3627"/>
        <item x="3870"/>
        <item x="217"/>
        <item x="2869"/>
        <item x="2625"/>
        <item x="1667"/>
        <item x="1461"/>
        <item x="265"/>
        <item x="2666"/>
        <item x="231"/>
        <item x="608"/>
        <item x="2494"/>
        <item x="1526"/>
        <item x="2492"/>
        <item x="3271"/>
        <item x="1388"/>
        <item x="1665"/>
        <item x="297"/>
        <item x="272"/>
        <item x="1056"/>
        <item x="1048"/>
        <item x="3429"/>
        <item x="1396"/>
        <item x="3323"/>
        <item x="792"/>
        <item x="527"/>
        <item x="1638"/>
        <item x="1991"/>
        <item x="4751"/>
        <item x="1218"/>
        <item x="1892"/>
        <item x="478"/>
        <item x="3013"/>
        <item x="764"/>
        <item x="950"/>
        <item x="1927"/>
        <item x="4771"/>
        <item x="3277"/>
        <item x="4042"/>
        <item x="4209"/>
        <item x="580"/>
        <item x="3307"/>
        <item x="911"/>
        <item x="604"/>
        <item x="4266"/>
        <item x="1545"/>
        <item x="2230"/>
        <item x="3123"/>
        <item x="2511"/>
        <item x="3528"/>
        <item x="3037"/>
        <item x="3334"/>
        <item x="204"/>
        <item x="3936"/>
        <item x="2926"/>
        <item x="4506"/>
        <item x="2817"/>
        <item x="2663"/>
        <item x="1200"/>
        <item x="1412"/>
        <item x="2097"/>
        <item x="3830"/>
        <item x="4179"/>
        <item x="244"/>
        <item x="2396"/>
        <item x="209"/>
        <item x="3432"/>
        <item x="698"/>
        <item x="2996"/>
        <item x="62"/>
        <item x="2848"/>
        <item x="3659"/>
        <item x="1277"/>
        <item x="2842"/>
        <item x="4300"/>
        <item x="4419"/>
        <item x="913"/>
        <item x="4391"/>
        <item x="3993"/>
        <item x="2832"/>
        <item x="2112"/>
        <item x="3907"/>
        <item x="3125"/>
        <item x="167"/>
        <item x="935"/>
        <item x="4450"/>
        <item x="3785"/>
        <item x="4413"/>
        <item x="4212"/>
        <item x="1222"/>
        <item x="480"/>
        <item x="425"/>
        <item x="1819"/>
        <item x="2788"/>
        <item x="1885"/>
        <item x="3127"/>
        <item x="2333"/>
        <item x="3992"/>
        <item x="424"/>
        <item x="1842"/>
        <item x="4332"/>
        <item x="2284"/>
        <item x="92"/>
        <item x="4404"/>
        <item x="3191"/>
        <item x="176"/>
        <item x="2213"/>
        <item x="3726"/>
        <item x="1917"/>
        <item x="3502"/>
        <item x="540"/>
        <item x="659"/>
        <item x="1224"/>
        <item x="2242"/>
        <item x="4087"/>
        <item x="3803"/>
        <item x="1323"/>
        <item x="4775"/>
        <item x="4574"/>
        <item x="1004"/>
        <item x="891"/>
        <item x="4763"/>
        <item x="1719"/>
        <item x="3730"/>
        <item x="3879"/>
        <item x="2629"/>
        <item x="1569"/>
        <item x="3174"/>
        <item x="2041"/>
        <item x="2003"/>
        <item x="3876"/>
        <item x="3924"/>
        <item x="1500"/>
        <item x="1316"/>
        <item x="1037"/>
        <item x="4576"/>
        <item x="3553"/>
        <item x="2807"/>
        <item x="1603"/>
        <item x="855"/>
        <item x="418"/>
        <item x="4386"/>
        <item x="4405"/>
        <item x="3889"/>
        <item x="4649"/>
        <item x="1496"/>
        <item x="2285"/>
        <item x="3767"/>
        <item x="4107"/>
        <item x="1849"/>
        <item x="3868"/>
        <item x="2594"/>
        <item x="60"/>
        <item x="695"/>
        <item x="2729"/>
        <item x="346"/>
        <item x="3428"/>
        <item x="3997"/>
        <item x="2815"/>
        <item x="3978"/>
        <item x="2115"/>
        <item x="607"/>
        <item x="19"/>
        <item x="248"/>
        <item x="3873"/>
        <item x="398"/>
        <item x="114"/>
        <item x="991"/>
        <item x="2631"/>
        <item x="3457"/>
        <item x="3172"/>
        <item x="4585"/>
        <item x="2020"/>
        <item x="1243"/>
        <item x="3850"/>
        <item x="2883"/>
        <item x="192"/>
        <item x="1671"/>
        <item x="2083"/>
        <item x="3335"/>
        <item x="731"/>
        <item x="512"/>
        <item x="3928"/>
        <item x="222"/>
        <item x="4301"/>
        <item x="2977"/>
        <item x="262"/>
        <item x="1864"/>
        <item x="2397"/>
        <item x="3350"/>
        <item x="2148"/>
        <item x="371"/>
        <item x="2387"/>
        <item x="3263"/>
        <item x="2457"/>
        <item x="1621"/>
        <item x="271"/>
        <item x="1624"/>
        <item x="1875"/>
        <item x="4076"/>
        <item x="3167"/>
        <item x="444"/>
        <item x="4048"/>
        <item x="2701"/>
        <item x="146"/>
        <item x="498"/>
        <item x="917"/>
        <item x="3929"/>
        <item x="2909"/>
        <item x="4492"/>
        <item x="446"/>
        <item x="4347"/>
        <item x="497"/>
        <item x="3762"/>
        <item x="2048"/>
        <item x="711"/>
        <item x="2032"/>
        <item x="340"/>
        <item x="1578"/>
        <item x="403"/>
        <item x="720"/>
        <item x="2461"/>
        <item x="4735"/>
        <item x="3081"/>
        <item x="1600"/>
        <item x="565"/>
        <item x="857"/>
        <item x="3134"/>
        <item x="1668"/>
        <item x="2972"/>
        <item x="1383"/>
        <item x="4583"/>
        <item x="4519"/>
        <item x="2485"/>
        <item x="3550"/>
        <item x="1152"/>
        <item x="517"/>
        <item x="3966"/>
        <item x="1238"/>
        <item x="646"/>
        <item x="4402"/>
        <item x="1091"/>
        <item x="3915"/>
        <item x="380"/>
        <item x="641"/>
        <item x="860"/>
        <item x="318"/>
        <item x="2812"/>
        <item x="4439"/>
        <item x="1560"/>
        <item x="1617"/>
        <item x="2351"/>
        <item x="1074"/>
        <item x="233"/>
        <item x="1295"/>
        <item x="2874"/>
        <item x="4285"/>
        <item x="4364"/>
        <item x="1823"/>
        <item x="1016"/>
        <item x="2787"/>
        <item x="2967"/>
        <item x="3148"/>
        <item x="949"/>
        <item x="472"/>
        <item x="2188"/>
        <item x="3188"/>
        <item x="3487"/>
        <item x="2185"/>
        <item x="2715"/>
        <item x="1616"/>
        <item x="2660"/>
        <item x="3342"/>
        <item x="2458"/>
        <item x="737"/>
        <item x="290"/>
        <item x="106"/>
        <item x="2687"/>
        <item x="3465"/>
        <item x="2900"/>
        <item x="1260"/>
        <item x="2674"/>
        <item x="2417"/>
        <item x="1196"/>
        <item x="482"/>
        <item x="1682"/>
        <item x="3859"/>
        <item x="1786"/>
        <item x="2058"/>
        <item x="4091"/>
        <item x="534"/>
        <item x="3557"/>
        <item x="4530"/>
        <item x="3208"/>
        <item x="1742"/>
        <item x="4490"/>
        <item x="4776"/>
        <item x="3647"/>
        <item x="610"/>
        <item x="3842"/>
        <item x="1439"/>
        <item x="3641"/>
        <item x="2920"/>
        <item x="3144"/>
        <item x="1486"/>
        <item x="1185"/>
        <item x="4523"/>
        <item x="3363"/>
        <item x="774"/>
        <item x="3716"/>
        <item x="3471"/>
        <item x="2279"/>
        <item x="3534"/>
        <item x="481"/>
        <item x="2328"/>
        <item x="1306"/>
        <item x="3708"/>
        <item x="123"/>
        <item x="4096"/>
        <item x="4545"/>
        <item x="1227"/>
        <item x="2748"/>
        <item x="468"/>
        <item x="677"/>
        <item x="263"/>
        <item x="2959"/>
        <item x="3571"/>
        <item x="1014"/>
        <item x="657"/>
        <item x="2528"/>
        <item x="1695"/>
        <item x="1836"/>
        <item x="503"/>
        <item x="3994"/>
        <item x="2797"/>
        <item x="386"/>
        <item x="2418"/>
        <item x="334"/>
        <item x="15"/>
        <item x="3796"/>
        <item x="2575"/>
        <item x="627"/>
        <item x="1866"/>
        <item x="4205"/>
        <item x="2028"/>
        <item x="3825"/>
        <item x="1962"/>
        <item x="3083"/>
        <item x="1619"/>
        <item x="286"/>
        <item x="3038"/>
        <item x="419"/>
        <item x="3124"/>
        <item x="3033"/>
        <item x="1036"/>
        <item x="2954"/>
        <item x="959"/>
        <item x="173"/>
        <item x="4593"/>
        <item x="3507"/>
        <item x="4641"/>
        <item x="3298"/>
        <item x="1608"/>
        <item x="4338"/>
        <item x="2362"/>
        <item x="4708"/>
        <item x="2343"/>
        <item x="3460"/>
        <item x="3079"/>
        <item x="2830"/>
        <item x="4625"/>
        <item x="2682"/>
        <item x="4534"/>
        <item x="1095"/>
        <item x="4634"/>
        <item x="3633"/>
        <item x="3949"/>
        <item x="1708"/>
        <item x="4303"/>
        <item x="4018"/>
        <item x="4257"/>
        <item x="3572"/>
        <item x="4288"/>
        <item x="1138"/>
        <item x="1505"/>
        <item x="2258"/>
        <item x="2056"/>
        <item x="1144"/>
        <item x="2378"/>
        <item x="4650"/>
        <item x="4359"/>
        <item x="1449"/>
        <item x="1405"/>
        <item x="493"/>
        <item x="751"/>
        <item x="1426"/>
        <item x="1698"/>
        <item x="878"/>
        <item x="2464"/>
        <item x="3436"/>
        <item x="1685"/>
        <item x="3159"/>
        <item x="4652"/>
        <item x="4167"/>
        <item x="1780"/>
        <item x="3651"/>
        <item x="514"/>
        <item x="2137"/>
        <item x="499"/>
        <item x="713"/>
        <item x="2520"/>
        <item x="1334"/>
        <item x="2778"/>
        <item x="823"/>
        <item x="400"/>
        <item x="2590"/>
        <item x="3666"/>
        <item x="2168"/>
        <item x="2468"/>
        <item x="4747"/>
        <item x="4644"/>
        <item x="1088"/>
        <item x="692"/>
        <item x="4273"/>
        <item x="2609"/>
        <item x="4027"/>
        <item x="4502"/>
        <item x="4185"/>
        <item x="879"/>
        <item x="772"/>
        <item x="1217"/>
        <item x="3533"/>
        <item x="3387"/>
        <item x="1472"/>
        <item x="4164"/>
        <item x="2916"/>
        <item x="1380"/>
        <item x="566"/>
        <item x="3140"/>
        <item x="4394"/>
        <item x="519"/>
        <item x="132"/>
        <item x="267"/>
        <item x="2198"/>
        <item x="2338"/>
        <item x="430"/>
        <item x="3831"/>
        <item x="827"/>
        <item x="3578"/>
        <item x="3635"/>
        <item t="default"/>
      </items>
    </pivotField>
    <pivotField compact="0" showAll="0">
      <items count="37">
        <item x="34"/>
        <item x="18"/>
        <item x="8"/>
        <item x="17"/>
        <item x="24"/>
        <item x="9"/>
        <item x="2"/>
        <item x="35"/>
        <item x="16"/>
        <item x="1"/>
        <item x="14"/>
        <item x="19"/>
        <item x="32"/>
        <item x="11"/>
        <item x="10"/>
        <item x="29"/>
        <item x="25"/>
        <item x="20"/>
        <item x="15"/>
        <item x="33"/>
        <item x="12"/>
        <item x="30"/>
        <item x="27"/>
        <item x="6"/>
        <item x="26"/>
        <item x="28"/>
        <item x="21"/>
        <item x="4"/>
        <item x="0"/>
        <item x="22"/>
        <item x="3"/>
        <item x="5"/>
        <item x="23"/>
        <item x="7"/>
        <item x="13"/>
        <item x="3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42">
        <item x="39"/>
        <item x="38"/>
        <item x="24"/>
        <item x="15"/>
        <item x="19"/>
        <item x="13"/>
        <item x="8"/>
        <item x="36"/>
        <item x="17"/>
        <item x="4"/>
        <item x="26"/>
        <item x="22"/>
        <item x="7"/>
        <item x="11"/>
        <item x="40"/>
        <item x="5"/>
        <item x="35"/>
        <item x="34"/>
        <item x="21"/>
        <item x="3"/>
        <item x="23"/>
        <item x="29"/>
        <item x="31"/>
        <item x="14"/>
        <item x="16"/>
        <item x="33"/>
        <item x="32"/>
        <item x="12"/>
        <item x="6"/>
        <item x="1"/>
        <item x="18"/>
        <item x="27"/>
        <item x="2"/>
        <item x="37"/>
        <item x="25"/>
        <item x="20"/>
        <item x="10"/>
        <item x="0"/>
        <item x="30"/>
        <item x="9"/>
        <item x="28"/>
        <item t="default"/>
      </items>
    </pivotField>
    <pivotField dataField="1" compact="0" showAll="0">
      <items count="4942">
        <item x="2751"/>
        <item x="1795"/>
        <item x="223"/>
        <item x="4420"/>
        <item x="1192"/>
        <item x="2774"/>
        <item x="3450"/>
        <item x="4306"/>
        <item x="278"/>
        <item x="3343"/>
        <item x="135"/>
        <item x="963"/>
        <item x="2060"/>
        <item x="179"/>
        <item x="2307"/>
        <item x="4147"/>
        <item x="191"/>
        <item x="2406"/>
        <item x="4440"/>
        <item x="1022"/>
        <item x="4882"/>
        <item x="3362"/>
        <item x="2782"/>
        <item x="2848"/>
        <item x="3078"/>
        <item x="1215"/>
        <item x="3134"/>
        <item x="2296"/>
        <item x="767"/>
        <item x="378"/>
        <item x="3314"/>
        <item x="533"/>
        <item x="4612"/>
        <item x="1524"/>
        <item x="2117"/>
        <item x="1302"/>
        <item x="2293"/>
        <item x="156"/>
        <item x="2046"/>
        <item x="1712"/>
        <item x="2368"/>
        <item x="1010"/>
        <item x="2462"/>
        <item x="1154"/>
        <item x="3335"/>
        <item x="4419"/>
        <item x="2229"/>
        <item x="702"/>
        <item x="3015"/>
        <item x="807"/>
        <item x="1529"/>
        <item x="4030"/>
        <item x="2337"/>
        <item x="536"/>
        <item x="995"/>
        <item x="3665"/>
        <item x="232"/>
        <item x="3855"/>
        <item x="2497"/>
        <item x="3363"/>
        <item x="59"/>
        <item x="3059"/>
        <item x="150"/>
        <item x="591"/>
        <item x="1505"/>
        <item x="4320"/>
        <item x="3356"/>
        <item x="3920"/>
        <item x="4571"/>
        <item x="2689"/>
        <item x="759"/>
        <item x="1034"/>
        <item x="3967"/>
        <item x="4034"/>
        <item x="3507"/>
        <item x="325"/>
        <item x="1430"/>
        <item x="1481"/>
        <item x="1968"/>
        <item x="3471"/>
        <item x="2159"/>
        <item x="4177"/>
        <item x="1178"/>
        <item x="1150"/>
        <item x="1704"/>
        <item x="620"/>
        <item x="3937"/>
        <item x="4459"/>
        <item x="4792"/>
        <item x="1819"/>
        <item x="4089"/>
        <item x="4692"/>
        <item x="2701"/>
        <item x="1658"/>
        <item x="4699"/>
        <item x="3378"/>
        <item x="3418"/>
        <item x="690"/>
        <item x="1004"/>
        <item x="3238"/>
        <item x="224"/>
        <item x="3364"/>
        <item x="2255"/>
        <item x="1961"/>
        <item x="3635"/>
        <item x="2238"/>
        <item x="4570"/>
        <item x="1583"/>
        <item x="2425"/>
        <item x="3704"/>
        <item x="1910"/>
        <item x="447"/>
        <item x="4016"/>
        <item x="2360"/>
        <item x="1028"/>
        <item x="1536"/>
        <item x="3568"/>
        <item x="2962"/>
        <item x="78"/>
        <item x="4091"/>
        <item x="1340"/>
        <item x="3876"/>
        <item x="228"/>
        <item x="2850"/>
        <item x="2375"/>
        <item x="900"/>
        <item x="2742"/>
        <item x="1123"/>
        <item x="4110"/>
        <item x="3712"/>
        <item x="1309"/>
        <item x="2189"/>
        <item x="1108"/>
        <item x="240"/>
        <item x="354"/>
        <item x="2035"/>
        <item x="3874"/>
        <item x="1310"/>
        <item x="661"/>
        <item x="2992"/>
        <item x="2613"/>
        <item x="510"/>
        <item x="865"/>
        <item x="2487"/>
        <item x="4497"/>
        <item x="751"/>
        <item x="1189"/>
        <item x="4318"/>
        <item x="1020"/>
        <item x="20"/>
        <item x="4558"/>
        <item x="1721"/>
        <item x="3317"/>
        <item x="1410"/>
        <item x="1567"/>
        <item x="4901"/>
        <item x="1029"/>
        <item x="1591"/>
        <item x="2364"/>
        <item x="365"/>
        <item x="1775"/>
        <item x="3354"/>
        <item x="1270"/>
        <item x="1041"/>
        <item x="710"/>
        <item x="3475"/>
        <item x="945"/>
        <item x="656"/>
        <item x="4123"/>
        <item x="2432"/>
        <item x="4592"/>
        <item x="2171"/>
        <item x="997"/>
        <item x="22"/>
        <item x="3459"/>
        <item x="765"/>
        <item x="8"/>
        <item x="1203"/>
        <item x="3580"/>
        <item x="3828"/>
        <item x="3631"/>
        <item x="4664"/>
        <item x="1814"/>
        <item x="1561"/>
        <item x="1890"/>
        <item x="352"/>
        <item x="3735"/>
        <item x="717"/>
        <item x="315"/>
        <item x="1722"/>
        <item x="4601"/>
        <item x="182"/>
        <item x="1668"/>
        <item x="3466"/>
        <item x="4935"/>
        <item x="3115"/>
        <item x="552"/>
        <item x="3778"/>
        <item x="3533"/>
        <item x="4934"/>
        <item x="261"/>
        <item x="796"/>
        <item x="3214"/>
        <item x="1951"/>
        <item x="1151"/>
        <item x="3382"/>
        <item x="3440"/>
        <item x="3365"/>
        <item x="1810"/>
        <item x="230"/>
        <item x="330"/>
        <item x="2115"/>
        <item x="1391"/>
        <item x="3273"/>
        <item x="1211"/>
        <item x="1752"/>
        <item x="2884"/>
        <item x="3907"/>
        <item x="884"/>
        <item x="4537"/>
        <item x="2303"/>
        <item x="1129"/>
        <item x="1512"/>
        <item x="1776"/>
        <item x="946"/>
        <item x="2436"/>
        <item x="4449"/>
        <item x="4358"/>
        <item x="1558"/>
        <item x="4379"/>
        <item x="3465"/>
        <item x="1786"/>
        <item x="51"/>
        <item x="2501"/>
        <item x="138"/>
        <item x="3534"/>
        <item x="1589"/>
        <item x="3473"/>
        <item x="1510"/>
        <item x="3458"/>
        <item x="3518"/>
        <item x="1966"/>
        <item x="312"/>
        <item x="1685"/>
        <item x="521"/>
        <item x="726"/>
        <item x="647"/>
        <item x="1806"/>
        <item x="3179"/>
        <item x="358"/>
        <item x="3437"/>
        <item x="503"/>
        <item x="4837"/>
        <item x="2010"/>
        <item x="3112"/>
        <item x="1366"/>
        <item x="3952"/>
        <item x="3469"/>
        <item x="2495"/>
        <item x="2670"/>
        <item x="1447"/>
        <item x="1841"/>
        <item x="4281"/>
        <item x="812"/>
        <item x="3603"/>
        <item x="4285"/>
        <item x="1884"/>
        <item x="4292"/>
        <item x="343"/>
        <item x="1805"/>
        <item x="4153"/>
        <item x="2785"/>
        <item x="4485"/>
        <item x="1257"/>
        <item x="529"/>
        <item x="337"/>
        <item x="4196"/>
        <item x="663"/>
        <item x="4688"/>
        <item x="2044"/>
        <item x="3882"/>
        <item x="1835"/>
        <item x="3915"/>
        <item x="3303"/>
        <item x="2909"/>
        <item x="4405"/>
        <item x="2655"/>
        <item x="1265"/>
        <item x="4804"/>
        <item x="856"/>
        <item x="4402"/>
        <item x="4686"/>
        <item x="3529"/>
        <item x="4322"/>
        <item x="614"/>
        <item x="2482"/>
        <item x="2970"/>
        <item x="629"/>
        <item x="3290"/>
        <item x="1086"/>
        <item x="4142"/>
        <item x="3981"/>
        <item x="3292"/>
        <item x="1067"/>
        <item x="3906"/>
        <item x="711"/>
        <item x="703"/>
        <item x="4054"/>
        <item x="2957"/>
        <item x="214"/>
        <item x="2786"/>
        <item x="853"/>
        <item x="3653"/>
        <item x="248"/>
        <item x="1987"/>
        <item x="4507"/>
        <item x="2166"/>
        <item x="3388"/>
        <item x="1446"/>
        <item x="3651"/>
        <item x="4215"/>
        <item x="988"/>
        <item x="850"/>
        <item x="3092"/>
        <item x="4179"/>
        <item x="2100"/>
        <item x="4102"/>
        <item x="1674"/>
        <item x="4748"/>
        <item x="1994"/>
        <item x="3562"/>
        <item x="3005"/>
        <item x="3980"/>
        <item x="3673"/>
        <item x="4710"/>
        <item x="1297"/>
        <item x="2666"/>
        <item x="3138"/>
        <item x="2881"/>
        <item x="4090"/>
        <item x="3093"/>
        <item x="104"/>
        <item x="385"/>
        <item x="4374"/>
        <item x="3622"/>
        <item x="3797"/>
        <item x="1425"/>
        <item x="4874"/>
        <item x="2543"/>
        <item x="4639"/>
        <item x="1479"/>
        <item x="282"/>
        <item x="1780"/>
        <item x="851"/>
        <item x="3446"/>
        <item x="1037"/>
        <item x="3757"/>
        <item x="2475"/>
        <item x="154"/>
        <item x="2649"/>
        <item x="1082"/>
        <item x="4575"/>
        <item x="1624"/>
        <item x="2897"/>
        <item x="2697"/>
        <item x="2366"/>
        <item x="2110"/>
        <item x="1268"/>
        <item x="2401"/>
        <item x="1073"/>
        <item x="4852"/>
        <item x="4113"/>
        <item x="825"/>
        <item x="267"/>
        <item x="140"/>
        <item x="4634"/>
        <item x="4100"/>
        <item x="1735"/>
        <item x="4265"/>
        <item x="2200"/>
        <item x="1181"/>
        <item x="4738"/>
        <item x="4785"/>
        <item x="2204"/>
        <item x="3261"/>
        <item x="1081"/>
        <item x="652"/>
        <item x="3620"/>
        <item x="1169"/>
        <item x="4333"/>
        <item x="3521"/>
        <item x="2431"/>
        <item x="1158"/>
        <item x="1848"/>
        <item x="892"/>
        <item x="1971"/>
        <item x="2252"/>
        <item x="4467"/>
        <item x="1353"/>
        <item x="4124"/>
        <item x="2847"/>
        <item x="1015"/>
        <item x="4764"/>
        <item x="1748"/>
        <item x="71"/>
        <item x="3683"/>
        <item x="2560"/>
        <item x="3488"/>
        <item x="2094"/>
        <item x="1837"/>
        <item x="3798"/>
        <item x="4232"/>
        <item x="76"/>
        <item x="951"/>
        <item x="3156"/>
        <item x="4746"/>
        <item x="774"/>
        <item x="2975"/>
        <item x="1687"/>
        <item x="3750"/>
        <item x="750"/>
        <item x="2607"/>
        <item x="4426"/>
        <item x="2416"/>
        <item x="4367"/>
        <item x="4608"/>
        <item x="3081"/>
        <item x="1195"/>
        <item x="1953"/>
        <item x="4028"/>
        <item x="3642"/>
        <item x="162"/>
        <item x="3789"/>
        <item x="3819"/>
        <item x="4585"/>
        <item x="3823"/>
        <item x="4609"/>
        <item x="4646"/>
        <item x="90"/>
        <item x="70"/>
        <item x="4155"/>
        <item x="251"/>
        <item x="4099"/>
        <item x="1428"/>
        <item x="1754"/>
        <item x="1680"/>
        <item x="3561"/>
        <item x="4400"/>
        <item x="1902"/>
        <item x="2664"/>
        <item x="528"/>
        <item x="3474"/>
        <item x="747"/>
        <item x="1246"/>
        <item x="438"/>
        <item x="63"/>
        <item x="3222"/>
        <item x="1989"/>
        <item x="2792"/>
        <item x="4539"/>
        <item x="4670"/>
        <item x="3594"/>
        <item x="826"/>
        <item x="2150"/>
        <item x="2629"/>
        <item x="1053"/>
        <item x="653"/>
        <item x="1945"/>
        <item x="603"/>
        <item x="2203"/>
        <item x="189"/>
        <item x="2583"/>
        <item x="3318"/>
        <item x="4164"/>
        <item x="4713"/>
        <item x="2547"/>
        <item x="2149"/>
        <item x="1627"/>
        <item x="578"/>
        <item x="1664"/>
        <item x="2143"/>
        <item x="2801"/>
        <item x="3252"/>
        <item x="1218"/>
        <item x="731"/>
        <item x="4528"/>
        <item x="2906"/>
        <item x="364"/>
        <item x="2540"/>
        <item x="73"/>
        <item x="4438"/>
        <item x="849"/>
        <item x="2427"/>
        <item x="2615"/>
        <item x="935"/>
        <item x="1611"/>
        <item x="1594"/>
        <item x="3785"/>
        <item x="959"/>
        <item x="4731"/>
        <item x="4492"/>
        <item x="1849"/>
        <item x="2618"/>
        <item x="1751"/>
        <item x="4298"/>
        <item x="1463"/>
        <item x="4394"/>
        <item x="4790"/>
        <item x="1867"/>
        <item x="3623"/>
        <item x="1319"/>
        <item x="2458"/>
        <item x="2790"/>
        <item x="855"/>
        <item x="730"/>
        <item x="32"/>
        <item x="188"/>
        <item x="4242"/>
        <item x="3972"/>
        <item x="4595"/>
        <item x="4248"/>
        <item x="3693"/>
        <item x="4328"/>
        <item x="4233"/>
        <item x="3442"/>
        <item x="2825"/>
        <item x="4055"/>
        <item x="1168"/>
        <item x="2972"/>
        <item x="2068"/>
        <item x="459"/>
        <item x="3346"/>
        <item x="4834"/>
        <item x="1038"/>
        <item x="2145"/>
        <item x="1306"/>
        <item x="3759"/>
        <item x="3688"/>
        <item x="786"/>
        <item x="4043"/>
        <item x="2524"/>
        <item x="3961"/>
        <item x="665"/>
        <item x="3659"/>
        <item x="3508"/>
        <item x="3788"/>
        <item x="3453"/>
        <item x="4385"/>
        <item x="2444"/>
        <item x="1840"/>
        <item x="1642"/>
        <item x="4365"/>
        <item x="3551"/>
        <item x="487"/>
        <item x="4823"/>
        <item x="555"/>
        <item x="834"/>
        <item x="3183"/>
        <item x="3805"/>
        <item x="2582"/>
        <item x="3109"/>
        <item x="2358"/>
        <item x="3007"/>
        <item x="1200"/>
        <item x="2864"/>
        <item x="3267"/>
        <item x="101"/>
        <item x="3104"/>
        <item x="1716"/>
        <item x="2758"/>
        <item x="787"/>
        <item x="2258"/>
        <item x="3094"/>
        <item x="725"/>
        <item x="1440"/>
        <item x="1646"/>
        <item x="3512"/>
        <item x="1985"/>
        <item x="3528"/>
        <item x="904"/>
        <item x="1387"/>
        <item x="3185"/>
        <item x="2309"/>
        <item x="554"/>
        <item x="1634"/>
        <item x="3368"/>
        <item x="4535"/>
        <item x="1411"/>
        <item x="4462"/>
        <item x="4877"/>
        <item x="4252"/>
        <item x="4661"/>
        <item x="1831"/>
        <item x="3772"/>
        <item x="3722"/>
        <item x="2776"/>
        <item x="4404"/>
        <item x="4427"/>
        <item x="1468"/>
        <item x="4445"/>
        <item x="1401"/>
        <item x="4143"/>
        <item x="983"/>
        <item x="3065"/>
        <item x="2066"/>
        <item x="3181"/>
        <item x="2623"/>
        <item x="4695"/>
        <item x="2249"/>
        <item x="2205"/>
        <item x="800"/>
        <item x="246"/>
        <item x="2231"/>
        <item x="4411"/>
        <item x="1733"/>
        <item x="2254"/>
        <item x="1213"/>
        <item x="4409"/>
        <item x="3509"/>
        <item x="2709"/>
        <item x="3044"/>
        <item x="435"/>
        <item x="1991"/>
        <item x="1926"/>
        <item x="2880"/>
        <item x="3590"/>
        <item x="3975"/>
        <item x="2325"/>
        <item x="1820"/>
        <item x="821"/>
        <item x="634"/>
        <item x="4860"/>
        <item x="3383"/>
        <item x="1152"/>
        <item x="3626"/>
        <item x="1729"/>
        <item x="4299"/>
        <item x="505"/>
        <item x="107"/>
        <item x="848"/>
        <item x="3792"/>
        <item x="322"/>
        <item x="1384"/>
        <item x="1852"/>
        <item x="3632"/>
        <item x="2210"/>
        <item x="3905"/>
        <item x="4523"/>
        <item x="2575"/>
        <item x="1860"/>
        <item x="1396"/>
        <item x="2449"/>
        <item x="4510"/>
        <item x="4636"/>
        <item x="3711"/>
        <item x="356"/>
        <item x="4708"/>
        <item x="433"/>
        <item x="926"/>
        <item x="2843"/>
        <item x="1864"/>
        <item x="4725"/>
        <item x="1075"/>
        <item x="490"/>
        <item x="463"/>
        <item x="417"/>
        <item x="1437"/>
        <item x="206"/>
        <item x="1316"/>
        <item x="3783"/>
        <item x="4343"/>
        <item x="700"/>
        <item x="4108"/>
        <item x="3021"/>
        <item x="4197"/>
        <item x="3393"/>
        <item x="4042"/>
        <item x="66"/>
        <item x="4786"/>
        <item x="621"/>
        <item x="1180"/>
        <item x="3886"/>
        <item x="2376"/>
        <item x="1039"/>
        <item x="4094"/>
        <item x="4876"/>
        <item x="2102"/>
        <item x="3087"/>
        <item x="3929"/>
        <item x="1118"/>
        <item x="978"/>
        <item x="553"/>
        <item x="3349"/>
        <item x="4378"/>
        <item x="212"/>
        <item x="4020"/>
        <item x="4036"/>
        <item x="1970"/>
        <item x="1264"/>
        <item x="87"/>
        <item x="4023"/>
        <item x="806"/>
        <item x="2056"/>
        <item x="2739"/>
        <item x="3500"/>
        <item x="2251"/>
        <item x="2058"/>
        <item x="3644"/>
        <item x="2491"/>
        <item x="2608"/>
        <item x="2614"/>
        <item x="4231"/>
        <item x="1782"/>
        <item x="1855"/>
        <item x="4321"/>
        <item x="243"/>
        <item x="2126"/>
        <item x="441"/>
        <item x="2562"/>
        <item x="13"/>
        <item x="3041"/>
        <item x="1018"/>
        <item x="234"/>
        <item x="671"/>
        <item x="1222"/>
        <item x="4085"/>
        <item x="4159"/>
        <item x="271"/>
        <item x="1322"/>
        <item x="4210"/>
        <item x="635"/>
        <item x="1818"/>
        <item x="2365"/>
        <item x="4338"/>
        <item x="3931"/>
        <item x="4291"/>
        <item x="4735"/>
        <item x="4227"/>
        <item x="398"/>
        <item x="2237"/>
        <item x="2513"/>
        <item x="4444"/>
        <item x="2568"/>
        <item x="4109"/>
        <item x="789"/>
        <item x="964"/>
        <item x="3095"/>
        <item x="937"/>
        <item x="2485"/>
        <item x="122"/>
        <item x="3270"/>
        <item x="1703"/>
        <item x="1177"/>
        <item x="4455"/>
        <item x="1308"/>
        <item x="2355"/>
        <item x="4909"/>
        <item x="372"/>
        <item x="2489"/>
        <item x="153"/>
        <item x="2404"/>
        <item x="3159"/>
        <item x="4478"/>
        <item x="4139"/>
        <item x="1544"/>
        <item x="2208"/>
        <item x="3200"/>
        <item x="39"/>
        <item x="4105"/>
        <item x="2519"/>
        <item x="3212"/>
        <item x="1930"/>
        <item x="4083"/>
        <item x="391"/>
        <item x="843"/>
        <item x="1477"/>
        <item x="1784"/>
        <item x="4021"/>
        <item x="2191"/>
        <item x="4494"/>
        <item x="2016"/>
        <item x="2029"/>
        <item x="3627"/>
        <item x="1054"/>
        <item x="3768"/>
        <item x="2572"/>
        <item x="3553"/>
        <item x="4676"/>
        <item x="1880"/>
        <item x="3677"/>
        <item x="3504"/>
        <item x="876"/>
        <item x="4341"/>
        <item x="3744"/>
        <item x="38"/>
        <item x="2036"/>
        <item x="1368"/>
        <item x="2009"/>
        <item x="324"/>
        <item x="3587"/>
        <item x="4286"/>
        <item x="4483"/>
        <item x="171"/>
        <item x="1891"/>
        <item x="4766"/>
        <item x="1939"/>
        <item x="2235"/>
        <item x="2768"/>
        <item x="3548"/>
        <item x="2787"/>
        <item x="4769"/>
        <item x="2498"/>
        <item x="4471"/>
        <item x="2082"/>
        <item x="4868"/>
        <item x="1834"/>
        <item x="3733"/>
        <item x="622"/>
        <item x="3742"/>
        <item x="565"/>
        <item x="3077"/>
        <item x="67"/>
        <item x="2833"/>
        <item x="2246"/>
        <item x="570"/>
        <item x="2773"/>
        <item x="4118"/>
        <item x="1442"/>
        <item x="4376"/>
        <item x="592"/>
        <item x="3643"/>
        <item x="2754"/>
        <item x="1527"/>
        <item x="1618"/>
        <item x="2844"/>
        <item x="4741"/>
        <item x="2594"/>
        <item x="274"/>
        <item x="4192"/>
        <item x="4370"/>
        <item x="1145"/>
        <item x="280"/>
        <item x="4249"/>
        <item x="1800"/>
        <item x="2882"/>
        <item x="1844"/>
        <item x="3984"/>
        <item x="1542"/>
        <item x="2106"/>
        <item x="1654"/>
        <item x="835"/>
        <item x="4410"/>
        <item x="416"/>
        <item x="47"/>
        <item x="1124"/>
        <item x="2744"/>
        <item x="1701"/>
        <item x="2597"/>
        <item x="2224"/>
        <item x="729"/>
        <item x="2924"/>
        <item x="2968"/>
        <item x="2814"/>
        <item x="2321"/>
        <item x="2279"/>
        <item x="589"/>
        <item x="3781"/>
        <item x="2396"/>
        <item x="872"/>
        <item x="3284"/>
        <item x="4284"/>
        <item x="1112"/>
        <item x="374"/>
        <item x="434"/>
        <item x="2239"/>
        <item x="4849"/>
        <item x="3032"/>
        <item x="1383"/>
        <item x="814"/>
        <item x="4826"/>
        <item x="4757"/>
        <item x="2043"/>
        <item x="1870"/>
        <item x="1060"/>
        <item x="1076"/>
        <item x="3003"/>
        <item x="2433"/>
        <item x="627"/>
        <item x="4598"/>
        <item x="3934"/>
        <item x="4452"/>
        <item x="1758"/>
        <item x="351"/>
        <item x="4144"/>
        <item x="3532"/>
        <item x="4389"/>
        <item x="4308"/>
        <item x="4931"/>
        <item x="1035"/>
        <item x="1320"/>
        <item x="134"/>
        <item x="2400"/>
        <item x="4903"/>
        <item x="3047"/>
        <item x="2819"/>
        <item x="4190"/>
        <item x="650"/>
        <item x="346"/>
        <item x="3661"/>
        <item x="2123"/>
        <item x="3139"/>
        <item x="2570"/>
        <item x="2484"/>
        <item x="694"/>
        <item x="1925"/>
        <item x="1056"/>
        <item x="3329"/>
        <item x="3496"/>
        <item x="3042"/>
        <item x="1667"/>
        <item x="4059"/>
        <item x="4204"/>
        <item x="486"/>
        <item x="3376"/>
        <item x="4886"/>
        <item x="1724"/>
        <item x="1597"/>
        <item x="852"/>
        <item x="3790"/>
        <item x="2557"/>
        <item x="7"/>
        <item x="587"/>
        <item x="2922"/>
        <item x="2659"/>
        <item x="2467"/>
        <item x="1546"/>
        <item x="1355"/>
        <item x="3146"/>
        <item x="1119"/>
        <item x="732"/>
        <item x="211"/>
        <item x="2676"/>
        <item x="4096"/>
        <item x="4649"/>
        <item x="3384"/>
        <item x="2684"/>
        <item x="1361"/>
        <item x="4897"/>
        <item x="1600"/>
        <item x="371"/>
        <item x="17"/>
        <item x="3456"/>
        <item x="2304"/>
        <item x="4199"/>
        <item x="80"/>
        <item x="4827"/>
        <item x="1482"/>
        <item x="4469"/>
        <item x="2074"/>
        <item x="4906"/>
        <item x="2122"/>
        <item x="3606"/>
        <item x="2674"/>
        <item x="4602"/>
        <item x="1869"/>
        <item x="174"/>
        <item x="216"/>
        <item x="3455"/>
        <item x="3719"/>
        <item x="3751"/>
        <item x="1183"/>
        <item x="4584"/>
        <item x="1399"/>
        <item x="2721"/>
        <item x="2822"/>
        <item x="3766"/>
        <item x="2966"/>
        <item x="3956"/>
        <item x="2006"/>
        <item x="2691"/>
        <item x="1519"/>
        <item x="692"/>
        <item x="3786"/>
        <item x="1906"/>
        <item x="2950"/>
        <item x="2241"/>
        <item x="2288"/>
        <item x="846"/>
        <item x="3732"/>
        <item x="4718"/>
        <item x="2846"/>
        <item x="4802"/>
        <item x="3809"/>
        <item x="2276"/>
        <item x="1717"/>
        <item x="3220"/>
        <item x="699"/>
        <item x="2960"/>
        <item x="1534"/>
        <item x="1115"/>
        <item x="1492"/>
        <item x="768"/>
        <item x="844"/>
        <item x="2784"/>
        <item x="2180"/>
        <item x="667"/>
        <item x="4183"/>
        <item x="1681"/>
        <item x="859"/>
        <item x="3197"/>
        <item x="3326"/>
        <item x="3400"/>
        <item x="4056"/>
        <item x="3901"/>
        <item x="1728"/>
        <item x="674"/>
        <item x="4198"/>
        <item x="442"/>
        <item x="241"/>
        <item x="1356"/>
        <item x="2243"/>
        <item x="595"/>
        <item x="311"/>
        <item x="2198"/>
        <item x="172"/>
        <item x="1033"/>
        <item x="3476"/>
        <item x="4830"/>
        <item x="163"/>
        <item x="4160"/>
        <item x="4373"/>
        <item x="1"/>
        <item x="4375"/>
        <item x="1928"/>
        <item x="1535"/>
        <item x="3088"/>
        <item x="1858"/>
        <item x="1138"/>
        <item x="2779"/>
        <item x="4698"/>
        <item x="4619"/>
        <item x="82"/>
        <item x="922"/>
        <item x="1030"/>
        <item x="590"/>
        <item x="2669"/>
        <item x="3630"/>
        <item x="1284"/>
        <item x="1545"/>
        <item x="953"/>
        <item x="2974"/>
        <item x="4290"/>
        <item x="1568"/>
        <item x="1576"/>
        <item x="1166"/>
        <item x="98"/>
        <item x="4277"/>
        <item x="4911"/>
        <item x="1209"/>
        <item x="1877"/>
        <item x="2840"/>
        <item x="4756"/>
        <item x="3253"/>
        <item x="2515"/>
        <item x="3025"/>
        <item x="4255"/>
        <item x="3372"/>
        <item x="4314"/>
        <item x="4262"/>
        <item x="2004"/>
        <item x="3166"/>
        <item x="1706"/>
        <item x="494"/>
        <item x="2037"/>
        <item x="1938"/>
        <item x="1887"/>
        <item x="2408"/>
        <item x="682"/>
        <item x="1927"/>
        <item x="2479"/>
        <item x="1581"/>
        <item x="4600"/>
        <item x="4845"/>
        <item x="3880"/>
        <item x="3973"/>
        <item x="772"/>
        <item x="4939"/>
        <item x="1043"/>
        <item x="2327"/>
        <item x="1262"/>
        <item x="3499"/>
        <item x="2340"/>
        <item x="4590"/>
        <item x="121"/>
        <item x="3671"/>
        <item x="195"/>
        <item x="3650"/>
        <item x="2788"/>
        <item x="310"/>
        <item x="1587"/>
        <item x="3902"/>
        <item x="1156"/>
        <item x="2040"/>
        <item x="541"/>
        <item x="1373"/>
        <item x="1532"/>
        <item x="3737"/>
        <item x="4762"/>
        <item x="657"/>
        <item x="4295"/>
        <item x="2600"/>
        <item x="161"/>
        <item x="3291"/>
        <item x="4434"/>
        <item x="81"/>
        <item x="3057"/>
        <item x="2533"/>
        <item x="4275"/>
        <item x="4884"/>
        <item x="2261"/>
        <item x="4869"/>
        <item x="3709"/>
        <item x="2952"/>
        <item x="2936"/>
        <item x="1898"/>
        <item x="3210"/>
        <item x="2551"/>
        <item x="3421"/>
        <item x="3457"/>
        <item x="574"/>
        <item x="406"/>
        <item x="1332"/>
        <item x="4256"/>
        <item x="3998"/>
        <item x="1960"/>
        <item x="2209"/>
        <item x="3401"/>
        <item x="4138"/>
        <item x="4546"/>
        <item x="2823"/>
        <item x="737"/>
        <item x="1919"/>
        <item x="3556"/>
        <item x="720"/>
        <item x="283"/>
        <item x="2157"/>
        <item x="3276"/>
        <item x="1979"/>
        <item x="4647"/>
        <item x="708"/>
        <item x="4862"/>
        <item x="1541"/>
        <item x="3114"/>
        <item x="1861"/>
        <item x="4613"/>
        <item x="2657"/>
        <item x="915"/>
        <item x="2908"/>
        <item x="3527"/>
        <item x="4749"/>
        <item x="321"/>
        <item x="1392"/>
        <item x="596"/>
        <item x="495"/>
        <item x="3694"/>
        <item x="4734"/>
        <item x="1661"/>
        <item x="4045"/>
        <item x="3699"/>
        <item x="2456"/>
        <item x="225"/>
        <item x="4925"/>
        <item x="903"/>
        <item x="4607"/>
        <item x="2214"/>
        <item x="749"/>
        <item x="2363"/>
        <item x="4668"/>
        <item x="3613"/>
        <item x="3075"/>
        <item x="2422"/>
        <item x="824"/>
        <item x="2352"/>
        <item x="1665"/>
        <item x="1999"/>
        <item x="3871"/>
        <item x="2045"/>
        <item x="1498"/>
        <item x="2706"/>
        <item x="744"/>
        <item x="1494"/>
        <item x="413"/>
        <item x="4206"/>
        <item x="1240"/>
        <item x="585"/>
        <item x="2996"/>
        <item x="3664"/>
        <item x="2756"/>
        <item x="2013"/>
        <item x="572"/>
        <item x="3879"/>
        <item x="1865"/>
        <item x="938"/>
        <item x="3060"/>
        <item x="237"/>
        <item x="2812"/>
        <item x="4549"/>
        <item x="1912"/>
        <item x="1637"/>
        <item x="2418"/>
        <item x="1727"/>
        <item x="3927"/>
        <item x="403"/>
        <item x="3835"/>
        <item x="736"/>
        <item x="1731"/>
        <item x="2373"/>
        <item x="377"/>
        <item x="3448"/>
        <item x="2078"/>
        <item x="4669"/>
        <item x="2348"/>
        <item x="911"/>
        <item x="2635"/>
        <item x="102"/>
        <item x="1369"/>
        <item x="1803"/>
        <item x="4428"/>
        <item x="1622"/>
        <item x="1828"/>
        <item x="4658"/>
        <item x="4548"/>
        <item x="393"/>
        <item x="3760"/>
        <item x="1564"/>
        <item x="4729"/>
        <item x="546"/>
        <item x="2286"/>
        <item x="4213"/>
        <item x="2567"/>
        <item x="2111"/>
        <item x="3516"/>
        <item x="3939"/>
        <item x="4915"/>
        <item x="4150"/>
        <item x="2905"/>
        <item x="4133"/>
        <item x="4250"/>
        <item x="2535"/>
        <item x="465"/>
        <item x="4048"/>
        <item x="186"/>
        <item x="1345"/>
        <item x="3696"/>
        <item x="3848"/>
        <item x="12"/>
        <item x="2334"/>
        <item x="3355"/>
        <item x="3863"/>
        <item x="2090"/>
        <item x="3784"/>
        <item x="2474"/>
        <item x="3352"/>
        <item x="1236"/>
        <item x="428"/>
        <item x="836"/>
        <item x="3451"/>
        <item x="3614"/>
        <item x="771"/>
        <item x="1088"/>
        <item x="4349"/>
        <item x="2817"/>
        <item x="3361"/>
        <item x="809"/>
        <item x="2477"/>
        <item x="367"/>
        <item x="1878"/>
        <item x="2008"/>
        <item x="742"/>
        <item x="1335"/>
        <item x="2981"/>
        <item x="3700"/>
        <item x="2979"/>
        <item x="3283"/>
        <item x="1616"/>
        <item x="1049"/>
        <item x="1889"/>
        <item x="2152"/>
        <item x="4930"/>
        <item x="2766"/>
        <item x="1563"/>
        <item x="2553"/>
        <item x="4431"/>
        <item x="318"/>
        <item x="785"/>
        <item x="4690"/>
        <item x="734"/>
        <item x="2978"/>
        <item x="155"/>
        <item x="3633"/>
        <item x="3386"/>
        <item x="808"/>
        <item x="1179"/>
        <item x="2073"/>
        <item x="4009"/>
        <item x="3132"/>
        <item x="4061"/>
        <item x="594"/>
        <item x="2800"/>
        <item x="798"/>
        <item x="3019"/>
        <item x="2151"/>
        <item x="1730"/>
        <item x="327"/>
        <item x="4387"/>
        <item x="2556"/>
        <item x="2895"/>
        <item x="1741"/>
        <item x="1279"/>
        <item x="2749"/>
        <item x="4130"/>
        <item x="1321"/>
        <item x="1032"/>
        <item x="4818"/>
        <item x="1770"/>
        <item x="4672"/>
        <item x="1569"/>
        <item x="3771"/>
        <item x="1824"/>
        <item x="2724"/>
        <item x="3153"/>
        <item x="1571"/>
        <item x="3917"/>
        <item x="3837"/>
        <item x="987"/>
        <item x="3817"/>
        <item x="443"/>
        <item x="4364"/>
        <item x="3517"/>
        <item x="4381"/>
        <item x="2660"/>
        <item x="3803"/>
        <item x="3224"/>
        <item x="2356"/>
        <item x="2683"/>
        <item x="2921"/>
        <item x="3969"/>
        <item x="3063"/>
        <item x="3779"/>
        <item x="2136"/>
        <item x="4484"/>
        <item x="4937"/>
        <item x="2092"/>
        <item x="1943"/>
        <item x="3444"/>
        <item x="1907"/>
        <item x="1266"/>
        <item x="4831"/>
        <item x="1650"/>
        <item x="2708"/>
        <item x="3073"/>
        <item x="539"/>
        <item x="2729"/>
        <item x="2602"/>
        <item x="1069"/>
        <item x="4631"/>
        <item x="4289"/>
        <item x="1556"/>
        <item x="1311"/>
        <item x="3320"/>
        <item x="3387"/>
        <item x="4266"/>
        <item x="1251"/>
        <item x="4104"/>
        <item x="1964"/>
        <item x="1756"/>
        <item x="1283"/>
        <item x="3324"/>
        <item x="2428"/>
        <item x="2492"/>
        <item x="2271"/>
        <item x="3641"/>
        <item x="4283"/>
        <item x="313"/>
        <item x="2298"/>
        <item x="1501"/>
        <item x="3367"/>
        <item x="2017"/>
        <item x="3563"/>
        <item x="2555"/>
        <item x="3843"/>
        <item x="4112"/>
        <item x="3525"/>
        <item x="2591"/>
        <item x="2997"/>
        <item x="1570"/>
        <item x="100"/>
        <item x="3300"/>
        <item x="3245"/>
        <item x="4514"/>
        <item x="6"/>
        <item x="3136"/>
        <item x="2331"/>
        <item x="2405"/>
        <item x="2588"/>
        <item x="205"/>
        <item x="805"/>
        <item x="4325"/>
        <item x="1328"/>
        <item x="4332"/>
        <item x="4368"/>
        <item x="3357"/>
        <item x="3903"/>
        <item x="563"/>
        <item x="3076"/>
        <item x="4553"/>
        <item x="1125"/>
        <item x="2179"/>
        <item x="1205"/>
        <item x="1104"/>
        <item x="4473"/>
        <item x="3244"/>
        <item x="48"/>
        <item x="2103"/>
        <item x="1223"/>
        <item x="3337"/>
        <item x="2798"/>
        <item x="1105"/>
        <item x="43"/>
        <item x="4228"/>
        <item x="3913"/>
        <item x="2250"/>
        <item x="3723"/>
        <item x="4039"/>
        <item x="3684"/>
        <item x="3596"/>
        <item x="4348"/>
        <item x="415"/>
        <item x="654"/>
        <item x="2335"/>
        <item x="1653"/>
        <item x="2571"/>
        <item x="2031"/>
        <item x="894"/>
        <item x="1631"/>
        <item x="4824"/>
        <item x="2434"/>
        <item x="4211"/>
        <item x="2643"/>
        <item x="4430"/>
        <item x="3536"/>
        <item x="2095"/>
        <item x="4103"/>
        <item x="2542"/>
        <item x="3689"/>
        <item x="3228"/>
        <item x="4115"/>
        <item x="4165"/>
        <item x="2941"/>
        <item x="4079"/>
        <item x="2726"/>
        <item x="1790"/>
        <item x="99"/>
        <item x="770"/>
        <item x="2938"/>
        <item x="407"/>
        <item x="2411"/>
        <item x="3082"/>
        <item x="4180"/>
        <item x="16"/>
        <item x="480"/>
        <item x="334"/>
        <item x="2313"/>
        <item x="466"/>
        <item x="2139"/>
        <item x="944"/>
        <item x="1657"/>
        <item x="3167"/>
        <item x="1972"/>
        <item x="2424"/>
        <item x="919"/>
        <item x="3103"/>
        <item x="1682"/>
        <item x="2885"/>
        <item x="4819"/>
        <item x="1454"/>
        <item x="4330"/>
        <item x="397"/>
        <item x="819"/>
        <item x="476"/>
        <item x="4396"/>
        <item x="2857"/>
        <item x="1432"/>
        <item x="4541"/>
        <item x="649"/>
        <item x="1553"/>
        <item x="3264"/>
        <item x="2667"/>
        <item x="1155"/>
        <item x="1760"/>
        <item x="1737"/>
        <item x="2863"/>
        <item x="1514"/>
        <item x="4267"/>
        <item x="4301"/>
        <item x="18"/>
        <item x="4052"/>
        <item x="3579"/>
        <item x="2799"/>
        <item x="3186"/>
        <item x="2859"/>
        <item x="3116"/>
        <item x="2765"/>
        <item x="3639"/>
        <item x="295"/>
        <item x="4174"/>
        <item x="1577"/>
        <item x="2927"/>
        <item x="1445"/>
        <item x="68"/>
        <item x="2267"/>
        <item x="2891"/>
        <item x="2194"/>
        <item x="1620"/>
        <item x="4302"/>
        <item x="2468"/>
        <item x="3260"/>
        <item x="3375"/>
        <item x="1173"/>
        <item x="429"/>
        <item x="2539"/>
        <item x="2211"/>
        <item x="288"/>
        <item x="69"/>
        <item x="1520"/>
        <item x="1042"/>
        <item x="1313"/>
        <item x="531"/>
        <item x="3558"/>
        <item x="538"/>
        <item x="776"/>
        <item x="119"/>
        <item x="4331"/>
        <item x="2362"/>
        <item x="1419"/>
        <item x="3407"/>
        <item x="1744"/>
        <item x="857"/>
        <item x="34"/>
        <item x="2414"/>
        <item x="4701"/>
        <item x="3173"/>
        <item x="2541"/>
        <item x="877"/>
        <item x="3799"/>
        <item x="264"/>
        <item x="2041"/>
        <item x="2694"/>
        <item x="2504"/>
        <item x="4247"/>
        <item x="2011"/>
        <item x="4866"/>
        <item x="2767"/>
        <item x="4833"/>
        <item x="3878"/>
        <item x="3259"/>
        <item x="3028"/>
        <item x="1582"/>
        <item x="2215"/>
        <item x="548"/>
        <item x="3306"/>
        <item x="740"/>
        <item x="300"/>
        <item x="2318"/>
        <item x="3099"/>
        <item x="2520"/>
        <item x="2816"/>
        <item x="1808"/>
        <item x="4588"/>
        <item x="147"/>
        <item x="4470"/>
        <item x="4245"/>
        <item x="1050"/>
        <item x="687"/>
        <item x="3804"/>
        <item x="3576"/>
        <item x="3617"/>
        <item x="145"/>
        <item x="1647"/>
        <item x="4360"/>
        <item x="1720"/>
        <item x="75"/>
        <item x="3559"/>
        <item x="2522"/>
        <item x="2866"/>
        <item x="1530"/>
        <item x="79"/>
        <item x="2447"/>
        <item x="3646"/>
        <item x="2292"/>
        <item x="1460"/>
        <item x="2473"/>
        <item x="4120"/>
        <item x="2868"/>
        <item x="4145"/>
        <item x="4519"/>
        <item x="2828"/>
        <item x="3741"/>
        <item x="2062"/>
        <item x="4641"/>
        <item x="917"/>
        <item x="4407"/>
        <item x="4795"/>
        <item x="2299"/>
        <item x="2841"/>
        <item x="2266"/>
        <item x="4761"/>
        <item x="2398"/>
        <item x="890"/>
        <item x="3297"/>
        <item x="2353"/>
        <item x="10"/>
        <item x="3190"/>
        <item x="941"/>
        <item x="628"/>
        <item x="630"/>
        <item x="949"/>
        <item x="3119"/>
        <item x="1515"/>
        <item x="908"/>
        <item x="2887"/>
        <item x="624"/>
        <item x="3968"/>
        <item x="3707"/>
        <item x="1370"/>
        <item x="2653"/>
        <item x="1163"/>
        <item x="2464"/>
        <item x="253"/>
        <item x="4439"/>
        <item x="1441"/>
        <item x="4604"/>
        <item x="3746"/>
        <item x="881"/>
        <item x="728"/>
        <item x="3777"/>
        <item x="718"/>
        <item x="1839"/>
        <item x="3484"/>
        <item x="3127"/>
        <item x="557"/>
        <item x="2125"/>
        <item x="169"/>
        <item x="4893"/>
        <item x="2413"/>
        <item x="4053"/>
        <item x="1136"/>
        <item x="4839"/>
        <item x="498"/>
        <item x="2453"/>
        <item x="3118"/>
        <item x="4062"/>
        <item x="2988"/>
        <item x="1359"/>
        <item x="2610"/>
        <item x="645"/>
        <item x="3487"/>
        <item x="4569"/>
        <item x="268"/>
        <item x="116"/>
        <item x="4642"/>
        <item x="3740"/>
        <item x="3426"/>
        <item x="2915"/>
        <item x="3216"/>
        <item x="1755"/>
        <item x="1854"/>
        <item x="3294"/>
        <item x="4071"/>
        <item x="4567"/>
        <item x="2301"/>
        <item x="316"/>
        <item x="1612"/>
        <item x="3353"/>
        <item x="2596"/>
        <item x="918"/>
        <item x="3513"/>
        <item x="958"/>
        <item x="2808"/>
        <item x="4630"/>
        <item x="2873"/>
        <item x="363"/>
        <item x="2598"/>
        <item x="1063"/>
        <item x="3506"/>
        <item x="4178"/>
        <item x="1449"/>
        <item x="4770"/>
        <item x="1149"/>
        <item x="1671"/>
        <item x="1503"/>
        <item x="3662"/>
        <item x="2561"/>
        <item x="1074"/>
        <item x="3926"/>
        <item x="2740"/>
        <item x="4597"/>
        <item x="2874"/>
        <item x="2188"/>
        <item x="842"/>
        <item x="2900"/>
        <item x="3265"/>
        <item x="1395"/>
        <item x="4879"/>
        <item x="1403"/>
        <item x="160"/>
        <item x="1559"/>
        <item x="2930"/>
        <item x="4663"/>
        <item x="4418"/>
        <item x="793"/>
        <item x="1095"/>
        <item x="1944"/>
        <item x="3285"/>
        <item x="3726"/>
        <item x="4383"/>
        <item x="1982"/>
        <item x="306"/>
        <item x="4750"/>
        <item x="4372"/>
        <item x="2440"/>
        <item x="1451"/>
        <item x="3619"/>
        <item x="1160"/>
        <item x="1100"/>
        <item x="4239"/>
        <item x="1676"/>
        <item x="2147"/>
        <item x="2761"/>
        <item x="3436"/>
        <item x="213"/>
        <item x="210"/>
        <item x="2947"/>
        <item x="4580"/>
        <item x="1895"/>
        <item x="1745"/>
        <item x="874"/>
        <item x="598"/>
        <item x="1496"/>
        <item x="3477"/>
        <item x="3734"/>
        <item x="4918"/>
        <item x="4867"/>
        <item x="1947"/>
        <item x="1137"/>
        <item x="3371"/>
        <item x="2550"/>
        <item x="2098"/>
        <item x="1176"/>
        <item x="2500"/>
        <item x="2958"/>
        <item x="2173"/>
        <item x="2851"/>
        <item x="3810"/>
        <item x="681"/>
        <item x="1253"/>
        <item x="3739"/>
        <item x="2998"/>
        <item x="3801"/>
        <item x="3524"/>
        <item x="3017"/>
        <item x="4086"/>
        <item x="1256"/>
        <item x="4532"/>
        <item x="4805"/>
        <item x="3839"/>
        <item x="3217"/>
        <item x="3174"/>
        <item x="4446"/>
        <item x="3089"/>
        <item x="49"/>
        <item x="990"/>
        <item x="2876"/>
        <item x="446"/>
        <item x="3204"/>
        <item x="2545"/>
        <item x="3160"/>
        <item x="187"/>
        <item x="4724"/>
        <item x="1162"/>
        <item x="841"/>
        <item x="2156"/>
        <item x="3598"/>
        <item x="2382"/>
        <item x="1260"/>
        <item x="504"/>
        <item x="3350"/>
        <item x="537"/>
        <item x="3762"/>
        <item x="105"/>
        <item x="3328"/>
        <item x="1374"/>
        <item x="1941"/>
        <item x="2367"/>
        <item x="4503"/>
        <item x="3107"/>
        <item x="3309"/>
        <item x="934"/>
        <item x="3268"/>
        <item x="896"/>
        <item x="864"/>
        <item x="3547"/>
        <item x="1334"/>
        <item x="4339"/>
        <item x="3090"/>
        <item x="763"/>
        <item x="45"/>
        <item x="4350"/>
        <item x="4323"/>
        <item x="3016"/>
        <item x="4644"/>
        <item x="2854"/>
        <item x="2488"/>
        <item x="3877"/>
        <item x="303"/>
        <item x="3666"/>
        <item x="2096"/>
        <item x="795"/>
        <item x="760"/>
        <item x="3408"/>
        <item x="2837"/>
        <item x="2465"/>
        <item x="1694"/>
        <item x="3634"/>
        <item x="2919"/>
        <item x="3188"/>
        <item x="559"/>
        <item x="2518"/>
        <item x="4401"/>
        <item x="2124"/>
        <item x="1314"/>
        <item x="912"/>
        <item x="4922"/>
        <item x="3311"/>
        <item x="94"/>
        <item x="2302"/>
        <item x="1197"/>
        <item x="3140"/>
        <item x="4704"/>
        <item x="4453"/>
        <item x="3546"/>
        <item x="4403"/>
        <item x="3431"/>
        <item x="3503"/>
        <item x="3255"/>
        <item x="3745"/>
        <item x="4481"/>
        <item x="4172"/>
        <item x="4421"/>
        <item x="4709"/>
        <item x="840"/>
        <item x="1856"/>
        <item x="2091"/>
        <item x="4477"/>
        <item x="1517"/>
        <item x="2403"/>
        <item x="3394"/>
        <item x="1375"/>
        <item x="2901"/>
        <item x="3316"/>
        <item x="4415"/>
        <item x="3898"/>
        <item x="838"/>
        <item x="1005"/>
        <item x="2226"/>
        <item x="2527"/>
        <item x="1779"/>
        <item x="2980"/>
        <item x="1830"/>
        <item x="2359"/>
        <item x="4217"/>
        <item x="2081"/>
        <item x="4051"/>
        <item x="584"/>
        <item x="4070"/>
        <item x="2977"/>
        <item x="3557"/>
        <item x="3206"/>
        <item x="3523"/>
        <item x="200"/>
        <item x="1199"/>
        <item x="1847"/>
        <item x="4794"/>
        <item x="3434"/>
        <item x="3591"/>
        <item x="4589"/>
        <item x="2605"/>
        <item x="1742"/>
        <item x="4359"/>
        <item x="4745"/>
        <item x="3403"/>
        <item x="2523"/>
        <item x="3425"/>
        <item x="2275"/>
        <item x="4246"/>
        <item x="4019"/>
        <item x="2548"/>
        <item x="2855"/>
        <item x="2911"/>
        <item x="2499"/>
        <item x="3277"/>
        <item x="294"/>
        <item x="4579"/>
        <item x="2775"/>
        <item x="2685"/>
        <item x="2802"/>
        <item x="3202"/>
        <item x="4300"/>
        <item x="4361"/>
        <item x="1174"/>
        <item x="1640"/>
        <item x="1714"/>
        <item x="3578"/>
        <item x="3714"/>
        <item x="873"/>
        <item x="2349"/>
        <item x="4082"/>
        <item x="3413"/>
        <item x="3676"/>
        <item x="927"/>
        <item x="3501"/>
        <item x="3747"/>
        <item x="2971"/>
        <item x="1380"/>
        <item x="2308"/>
        <item x="4347"/>
        <item x="680"/>
        <item x="3796"/>
        <item x="2580"/>
        <item x="982"/>
        <item x="3126"/>
        <item x="522"/>
        <item x="2478"/>
        <item x="4723"/>
        <item x="1573"/>
        <item x="3396"/>
        <item x="4635"/>
        <item x="1220"/>
        <item x="3235"/>
        <item x="4561"/>
        <item x="4938"/>
        <item x="4685"/>
        <item x="2457"/>
        <item x="4173"/>
        <item x="1298"/>
        <item x="2228"/>
        <item x="801"/>
        <item x="1299"/>
        <item x="1815"/>
        <item x="3889"/>
        <item x="1935"/>
        <item x="338"/>
        <item x="3163"/>
        <item x="4414"/>
        <item x="220"/>
        <item x="4304"/>
        <item x="4460"/>
        <item x="514"/>
        <item x="2297"/>
        <item x="1196"/>
        <item x="4842"/>
        <item x="1762"/>
        <item x="4356"/>
        <item x="2945"/>
        <item x="238"/>
        <item x="2965"/>
        <item x="218"/>
        <item x="2780"/>
        <item x="3951"/>
        <item x="183"/>
        <item x="952"/>
        <item x="2849"/>
        <item x="1988"/>
        <item x="4782"/>
        <item x="1537"/>
        <item x="2795"/>
        <item x="562"/>
        <item x="575"/>
        <item x="4919"/>
        <item x="2677"/>
        <item x="1488"/>
        <item x="1267"/>
        <item x="3864"/>
        <item x="4651"/>
        <item x="3888"/>
        <item x="1271"/>
        <item x="816"/>
        <item x="4033"/>
        <item x="444"/>
        <item x="2290"/>
        <item x="362"/>
        <item x="3150"/>
        <item x="4312"/>
        <item x="50"/>
        <item x="113"/>
        <item x="3813"/>
        <item x="916"/>
        <item x="1761"/>
        <item x="1920"/>
        <item x="4721"/>
        <item x="1918"/>
        <item x="269"/>
        <item x="2133"/>
        <item x="3498"/>
        <item x="4775"/>
        <item x="4193"/>
        <item x="4276"/>
        <item x="3137"/>
        <item x="1161"/>
        <item x="1132"/>
        <item x="1304"/>
        <item x="4568"/>
        <item x="1083"/>
        <item x="960"/>
        <item x="2687"/>
        <item x="2574"/>
        <item x="180"/>
        <item x="2112"/>
        <item x="1144"/>
        <item x="1464"/>
        <item x="766"/>
        <item x="561"/>
        <item x="3145"/>
        <item x="1006"/>
        <item x="3702"/>
        <item x="199"/>
        <item x="4032"/>
        <item x="1705"/>
        <item x="4313"/>
        <item x="1967"/>
        <item x="2536"/>
        <item x="2889"/>
        <item x="4899"/>
        <item x="1354"/>
        <item x="3520"/>
        <item x="970"/>
        <item x="2281"/>
        <item x="3030"/>
        <item x="2990"/>
        <item x="3565"/>
        <item x="3129"/>
        <item x="1418"/>
        <item x="996"/>
        <item x="2395"/>
        <item x="1833"/>
        <item x="4681"/>
        <item x="3308"/>
        <item x="2192"/>
        <item x="3490"/>
        <item x="3171"/>
        <item x="2490"/>
        <item x="1540"/>
        <item x="1996"/>
        <item x="314"/>
        <item x="2217"/>
        <item x="96"/>
        <item x="1191"/>
        <item x="4450"/>
        <item x="3178"/>
        <item x="790"/>
        <item x="1327"/>
        <item x="46"/>
        <item x="4760"/>
        <item x="422"/>
        <item x="981"/>
        <item x="1913"/>
        <item x="558"/>
        <item x="888"/>
        <item x="4296"/>
        <item x="4648"/>
        <item x="2329"/>
        <item x="2760"/>
        <item x="4156"/>
        <item x="3069"/>
        <item x="985"/>
        <item x="1208"/>
        <item x="4046"/>
        <item x="3867"/>
        <item x="2076"/>
        <item x="3844"/>
        <item x="4652"/>
        <item x="2581"/>
        <item x="4413"/>
        <item x="2039"/>
        <item x="456"/>
        <item x="353"/>
        <item x="3332"/>
        <item x="2336"/>
        <item x="2012"/>
        <item x="4702"/>
        <item x="4722"/>
        <item x="3721"/>
        <item x="292"/>
        <item x="3582"/>
        <item x="3105"/>
        <item x="2137"/>
        <item x="3123"/>
        <item x="2322"/>
        <item x="4559"/>
        <item x="3728"/>
        <item x="4327"/>
        <item x="1289"/>
        <item x="5"/>
        <item x="1397"/>
        <item x="226"/>
        <item x="2852"/>
        <item x="3022"/>
        <item x="4336"/>
        <item x="3963"/>
        <item x="2912"/>
        <item x="4565"/>
        <item x="3454"/>
        <item x="1258"/>
        <item x="3201"/>
        <item x="971"/>
        <item x="4185"/>
        <item x="1476"/>
        <item x="3131"/>
        <item x="270"/>
        <item x="4324"/>
        <item x="56"/>
        <item x="2421"/>
        <item x="491"/>
        <item x="675"/>
        <item x="2595"/>
        <item x="3380"/>
        <item x="3850"/>
        <item x="696"/>
        <item x="966"/>
        <item x="1882"/>
        <item x="4230"/>
        <item x="1562"/>
        <item x="3373"/>
        <item x="4687"/>
        <item x="4393"/>
        <item x="2454"/>
        <item x="577"/>
        <item x="4234"/>
        <item x="2268"/>
        <item x="910"/>
        <item x="3543"/>
        <item x="2206"/>
        <item x="4562"/>
        <item x="556"/>
        <item x="3625"/>
        <item x="4392"/>
        <item x="616"/>
        <item x="1326"/>
        <item x="2312"/>
        <item x="3624"/>
        <item x="3982"/>
        <item x="355"/>
        <item x="1827"/>
        <item x="3419"/>
        <item x="4895"/>
        <item x="2682"/>
        <item x="2961"/>
        <item x="4829"/>
        <item x="664"/>
        <item x="972"/>
        <item x="131"/>
        <item x="3039"/>
        <item x="4399"/>
        <item x="1378"/>
        <item x="1250"/>
        <item x="4456"/>
        <item x="4012"/>
        <item x="639"/>
        <item x="4001"/>
        <item x="193"/>
        <item x="4881"/>
        <item x="1969"/>
        <item x="2645"/>
        <item x="4437"/>
        <item x="4730"/>
        <item x="3124"/>
        <item x="4526"/>
        <item x="3720"/>
        <item x="93"/>
        <item x="2142"/>
        <item x="950"/>
        <item x="229"/>
        <item x="1172"/>
        <item x="1946"/>
        <item x="4326"/>
        <item x="1453"/>
        <item x="4871"/>
        <item x="3430"/>
        <item x="1292"/>
        <item x="1883"/>
        <item x="3256"/>
        <item x="1823"/>
        <item x="3125"/>
        <item x="3348"/>
        <item x="891"/>
        <item x="2338"/>
        <item x="2516"/>
        <item x="668"/>
        <item x="1625"/>
        <item x="2671"/>
        <item x="2652"/>
        <item x="4743"/>
        <item x="2469"/>
        <item x="3987"/>
        <item x="2762"/>
        <item x="1008"/>
        <item x="3168"/>
        <item x="3192"/>
        <item x="127"/>
        <item x="1932"/>
        <item x="4345"/>
        <item x="1933"/>
        <item x="4626"/>
        <item x="1009"/>
        <item x="3278"/>
        <item x="4344"/>
        <item x="4334"/>
        <item x="3497"/>
        <item x="3399"/>
        <item x="4273"/>
        <item x="2700"/>
        <item x="2678"/>
        <item x="3859"/>
        <item x="2899"/>
        <item x="752"/>
        <item x="3398"/>
        <item x="3881"/>
        <item x="4563"/>
        <item x="4200"/>
        <item x="4222"/>
        <item x="526"/>
        <item x="3011"/>
        <item x="4280"/>
        <item x="1601"/>
        <item x="871"/>
        <item x="2042"/>
        <item x="1469"/>
        <item x="3718"/>
        <item x="4279"/>
        <item x="1962"/>
        <item x="366"/>
        <item x="3161"/>
        <item x="2021"/>
        <item x="4847"/>
        <item x="1528"/>
        <item x="1117"/>
        <item x="2796"/>
        <item x="1807"/>
        <item x="3992"/>
        <item x="1467"/>
        <item x="2894"/>
        <item x="208"/>
        <item x="3602"/>
        <item x="1619"/>
        <item x="4841"/>
        <item x="723"/>
        <item x="4616"/>
        <item x="712"/>
        <item x="1424"/>
        <item x="4564"/>
        <item x="4754"/>
        <item x="2688"/>
        <item x="1504"/>
        <item x="685"/>
        <item x="1305"/>
        <item x="1739"/>
        <item x="3215"/>
        <item x="545"/>
        <item x="2777"/>
        <item x="3852"/>
        <item x="2944"/>
        <item x="1763"/>
        <item x="1525"/>
        <item x="930"/>
        <item x="1857"/>
        <item x="1027"/>
        <item x="3232"/>
        <item x="4014"/>
        <item x="2592"/>
        <item x="4574"/>
        <item x="1914"/>
        <item x="4513"/>
        <item x="2069"/>
        <item x="4351"/>
        <item x="721"/>
        <item x="3847"/>
        <item x="802"/>
        <item x="3569"/>
        <item x="791"/>
        <item x="2018"/>
        <item x="3860"/>
        <item x="837"/>
        <item x="3621"/>
        <item x="3152"/>
        <item x="493"/>
        <item x="4509"/>
        <item x="4816"/>
        <item x="939"/>
        <item x="4194"/>
        <item x="4653"/>
        <item x="2435"/>
        <item x="832"/>
        <item x="3080"/>
        <item x="854"/>
        <item x="1111"/>
        <item x="540"/>
        <item x="2442"/>
        <item x="202"/>
        <item x="3182"/>
        <item x="1936"/>
        <item x="2213"/>
        <item x="3654"/>
        <item x="1684"/>
        <item x="2087"/>
        <item x="2262"/>
        <item x="3763"/>
        <item x="1977"/>
        <item x="1816"/>
        <item x="1116"/>
        <item x="932"/>
        <item x="3151"/>
        <item x="3271"/>
        <item x="1485"/>
        <item x="3432"/>
        <item x="573"/>
        <item x="3730"/>
        <item x="125"/>
        <item x="1367"/>
        <item x="1188"/>
        <item x="65"/>
        <item x="2034"/>
        <item x="2212"/>
        <item x="1916"/>
        <item x="4892"/>
        <item x="2158"/>
        <item x="4353"/>
        <item x="4720"/>
        <item x="2717"/>
        <item x="3029"/>
        <item x="1565"/>
        <item x="3668"/>
        <item x="1433"/>
        <item x="2134"/>
        <item x="4038"/>
        <item x="2079"/>
        <item x="2311"/>
        <item x="3824"/>
        <item x="194"/>
        <item x="601"/>
        <item x="3892"/>
        <item x="285"/>
        <item x="1738"/>
        <item x="1551"/>
        <item x="4205"/>
        <item x="2333"/>
        <item x="4875"/>
        <item x="2007"/>
        <item x="909"/>
        <item x="1360"/>
        <item x="4022"/>
        <item x="4566"/>
        <item x="462"/>
        <item x="3802"/>
        <item x="4591"/>
        <item x="3018"/>
        <item x="164"/>
        <item x="1764"/>
        <item x="1291"/>
        <item x="2379"/>
        <item x="4620"/>
        <item x="2153"/>
        <item x="3406"/>
        <item x="788"/>
        <item x="1693"/>
        <item x="976"/>
        <item x="1673"/>
        <item x="2386"/>
        <item x="1011"/>
        <item x="273"/>
        <item x="2114"/>
        <item x="1459"/>
        <item x="1272"/>
        <item x="1578"/>
        <item x="4765"/>
        <item x="3390"/>
        <item x="4555"/>
        <item x="1473"/>
        <item x="3385"/>
        <item x="2826"/>
        <item x="1575"/>
        <item x="1146"/>
        <item x="2193"/>
        <item x="389"/>
        <item x="4543"/>
        <item x="1194"/>
        <item x="1526"/>
        <item x="152"/>
        <item x="2554"/>
        <item x="219"/>
        <item x="4259"/>
        <item x="1672"/>
        <item x="2503"/>
        <item x="1087"/>
        <item x="349"/>
        <item x="3502"/>
        <item x="3743"/>
        <item x="1357"/>
        <item x="1513"/>
        <item x="1881"/>
        <item x="3891"/>
        <item x="2985"/>
        <item x="1219"/>
        <item x="1243"/>
        <item x="3692"/>
        <item x="1554"/>
        <item x="370"/>
        <item x="3953"/>
        <item x="2244"/>
        <item x="4779"/>
        <item x="641"/>
        <item x="1007"/>
        <item x="1656"/>
        <item x="905"/>
        <item x="4828"/>
        <item x="254"/>
        <item x="3853"/>
        <item x="1533"/>
        <item x="2755"/>
        <item x="4235"/>
        <item x="467"/>
        <item x="3085"/>
        <item x="4694"/>
        <item x="3226"/>
        <item x="1099"/>
        <item x="3555"/>
        <item x="1019"/>
        <item x="478"/>
        <item x="1287"/>
        <item x="1692"/>
        <item x="2284"/>
        <item x="2771"/>
        <item x="2538"/>
        <item x="259"/>
        <item x="2646"/>
        <item x="176"/>
        <item x="3697"/>
        <item x="4170"/>
        <item x="3570"/>
        <item x="3706"/>
        <item x="3482"/>
        <item x="991"/>
        <item x="1290"/>
        <item x="4615"/>
        <item x="1973"/>
        <item x="4069"/>
        <item x="2835"/>
        <item x="301"/>
        <item x="3272"/>
        <item x="2576"/>
        <item x="4803"/>
        <item x="381"/>
        <item x="3072"/>
        <item x="2886"/>
        <item x="4628"/>
        <item x="2781"/>
        <item x="4772"/>
        <item x="1131"/>
        <item x="3567"/>
        <item x="323"/>
        <item x="3438"/>
        <item x="4578"/>
        <item x="3175"/>
        <item x="2397"/>
        <item x="4464"/>
        <item x="2443"/>
        <item x="139"/>
        <item x="2259"/>
        <item x="4067"/>
        <item x="4063"/>
        <item x="2933"/>
        <item x="2027"/>
        <item x="414"/>
        <item x="4076"/>
        <item x="3698"/>
        <item x="2648"/>
        <item x="124"/>
        <item x="4229"/>
        <item x="2300"/>
        <item x="4936"/>
        <item x="4838"/>
        <item x="792"/>
        <item x="3584"/>
        <item x="4733"/>
        <item x="3574"/>
        <item x="2877"/>
        <item x="4119"/>
        <item x="2734"/>
        <item x="1237"/>
        <item x="3415"/>
        <item x="3211"/>
        <item x="1171"/>
        <item x="1859"/>
        <item x="2429"/>
        <item x="103"/>
        <item x="3832"/>
        <item x="4673"/>
        <item x="3083"/>
        <item x="897"/>
        <item x="1301"/>
        <item x="878"/>
        <item x="1875"/>
        <item x="1047"/>
        <item x="1614"/>
        <item x="2711"/>
        <item x="201"/>
        <item x="688"/>
        <item x="2818"/>
        <item x="3445"/>
        <item x="1767"/>
        <item x="307"/>
        <item x="3236"/>
        <item x="822"/>
        <item x="108"/>
        <item x="755"/>
        <item x="4671"/>
        <item x="4011"/>
        <item x="3836"/>
        <item x="1506"/>
        <item x="109"/>
        <item x="3983"/>
        <item x="4719"/>
        <item x="2698"/>
        <item x="4717"/>
        <item x="762"/>
        <item x="227"/>
        <item x="1207"/>
        <item x="2278"/>
        <item x="1629"/>
        <item x="623"/>
        <item x="129"/>
        <item x="4908"/>
        <item x="3794"/>
        <item x="1068"/>
        <item x="1502"/>
        <item x="2169"/>
        <item x="993"/>
        <item x="4209"/>
        <item x="3710"/>
        <item x="3999"/>
        <item x="136"/>
        <item x="3924"/>
        <item x="3257"/>
        <item x="1732"/>
        <item x="3229"/>
        <item x="931"/>
        <item x="437"/>
        <item x="4914"/>
        <item x="395"/>
        <item x="3310"/>
        <item x="2620"/>
        <item x="255"/>
        <item x="369"/>
        <item x="4218"/>
        <item x="4912"/>
        <item x="3945"/>
        <item x="336"/>
        <item x="2378"/>
        <item x="178"/>
        <item x="458"/>
        <item x="3040"/>
        <item x="3609"/>
        <item x="4787"/>
        <item x="2811"/>
        <item x="2476"/>
        <item x="4662"/>
        <item x="3298"/>
        <item x="4933"/>
        <item x="1981"/>
        <item x="4050"/>
        <item x="2120"/>
        <item x="3865"/>
        <item x="4872"/>
        <item x="4305"/>
        <item x="4705"/>
        <item x="1413"/>
        <item x="2893"/>
        <item x="4778"/>
        <item x="1434"/>
        <item x="2969"/>
        <item x="3266"/>
        <item x="439"/>
        <item x="1344"/>
        <item x="1421"/>
        <item x="1580"/>
        <item x="936"/>
        <item x="1911"/>
        <item x="3133"/>
        <item x="1423"/>
        <item x="3227"/>
        <item x="4680"/>
        <item x="754"/>
        <item x="3013"/>
        <item x="3176"/>
        <item x="2984"/>
        <item x="1903"/>
        <item x="2343"/>
        <item x="3540"/>
        <item x="3196"/>
        <item x="1493"/>
        <item x="2138"/>
        <item x="3242"/>
        <item x="4212"/>
        <item x="799"/>
        <item x="2077"/>
        <item x="1486"/>
        <item x="360"/>
        <item x="170"/>
        <item x="1688"/>
        <item x="4468"/>
        <item x="746"/>
        <item x="4219"/>
        <item x="1348"/>
        <item x="1126"/>
        <item x="196"/>
        <item x="3691"/>
        <item x="1312"/>
        <item x="727"/>
        <item x="2964"/>
        <item x="506"/>
        <item x="3098"/>
        <item x="1358"/>
        <item x="2715"/>
        <item x="1072"/>
        <item x="2155"/>
        <item x="716"/>
        <item x="4516"/>
        <item x="3071"/>
        <item x="1990"/>
        <item x="2807"/>
        <item x="4554"/>
        <item x="449"/>
        <item x="2916"/>
        <item x="2736"/>
        <item x="3682"/>
        <item x="2712"/>
        <item x="1325"/>
        <item x="4149"/>
        <item x="281"/>
        <item x="345"/>
        <item x="3995"/>
        <item x="4270"/>
        <item x="1986"/>
        <item x="3535"/>
        <item x="631"/>
        <item x="994"/>
        <item x="3221"/>
        <item x="2611"/>
        <item x="1187"/>
        <item x="1315"/>
        <item x="4448"/>
        <item x="1303"/>
        <item x="4763"/>
        <item x="1655"/>
        <item x="2315"/>
        <item x="2830"/>
        <item x="782"/>
        <item x="4784"/>
        <item x="2999"/>
        <item x="2703"/>
        <item x="642"/>
        <item x="1718"/>
        <item x="3070"/>
        <item x="517"/>
        <item x="1277"/>
        <item x="1771"/>
        <item x="4697"/>
        <item x="1379"/>
        <item x="4433"/>
        <item x="4645"/>
        <item x="2326"/>
        <item x="2165"/>
        <item x="3754"/>
        <item x="247"/>
        <item x="669"/>
        <item x="3950"/>
        <item x="2525"/>
        <item x="2019"/>
        <item x="3243"/>
        <item x="4377"/>
        <item x="1457"/>
        <item x="957"/>
        <item x="4398"/>
        <item x="640"/>
        <item x="606"/>
        <item x="599"/>
        <item x="2821"/>
        <item x="472"/>
        <item x="524"/>
        <item x="1772"/>
        <item x="823"/>
        <item x="3164"/>
        <item x="4691"/>
        <item x="1429"/>
        <item x="2080"/>
        <item x="4621"/>
        <item x="4898"/>
        <item x="1900"/>
        <item x="4684"/>
        <item x="2183"/>
        <item x="3854"/>
        <item x="4610"/>
        <item x="115"/>
        <item x="279"/>
        <item x="4127"/>
        <item x="3293"/>
        <item x="1048"/>
        <item x="1746"/>
        <item x="1929"/>
        <item x="1975"/>
        <item x="2140"/>
        <item x="2219"/>
        <item x="2067"/>
        <item x="175"/>
        <item x="3004"/>
        <item x="3334"/>
        <item x="588"/>
        <item x="582"/>
        <item x="3411"/>
        <item x="3940"/>
        <item x="4463"/>
        <item x="3262"/>
        <item x="2949"/>
        <item x="2256"/>
        <item x="3928"/>
        <item x="2054"/>
        <item x="4614"/>
        <item x="889"/>
        <item x="2537"/>
        <item x="4182"/>
        <item x="2928"/>
        <item x="4650"/>
        <item x="3198"/>
        <item x="2750"/>
        <item x="1235"/>
        <item x="4783"/>
        <item x="411"/>
        <item x="646"/>
        <item x="3405"/>
        <item x="4606"/>
        <item x="3055"/>
        <item x="3172"/>
        <item x="4768"/>
        <item x="1186"/>
        <item x="2672"/>
        <item x="2075"/>
        <item x="1422"/>
        <item x="4655"/>
        <item x="2509"/>
        <item x="2738"/>
        <item x="1167"/>
        <item x="1750"/>
        <item x="1014"/>
        <item x="3"/>
        <item x="636"/>
        <item x="943"/>
        <item x="3381"/>
        <item x="3492"/>
        <item x="3908"/>
        <item x="4674"/>
        <item x="2097"/>
        <item x="2647"/>
        <item x="4423"/>
        <item x="53"/>
        <item x="1543"/>
        <item x="3605"/>
        <item x="1065"/>
        <item x="3731"/>
        <item x="4397"/>
        <item x="2626"/>
        <item x="1140"/>
        <item x="4207"/>
        <item x="2642"/>
        <item x="4163"/>
        <item x="1702"/>
        <item x="242"/>
        <item x="2745"/>
        <item x="3831"/>
        <item x="4243"/>
        <item x="3231"/>
        <item x="272"/>
        <item x="2631"/>
        <item x="547"/>
        <item x="2517"/>
        <item x="1364"/>
        <item x="3091"/>
        <item x="4618"/>
        <item x="1336"/>
        <item x="4161"/>
        <item x="2025"/>
        <item x="207"/>
        <item x="4605"/>
        <item x="3615"/>
        <item x="2757"/>
        <item x="3447"/>
        <item x="3433"/>
        <item x="4195"/>
        <item x="693"/>
        <item x="2805"/>
        <item x="1788"/>
        <item x="4074"/>
        <item x="4168"/>
        <item x="1147"/>
        <item x="3519"/>
        <item x="2632"/>
        <item x="1247"/>
        <item x="2207"/>
        <item x="1238"/>
        <item x="286"/>
        <item x="2131"/>
        <item x="133"/>
        <item x="3938"/>
        <item x="697"/>
        <item x="3604"/>
        <item x="2953"/>
        <item x="2759"/>
        <item x="2617"/>
        <item x="4518"/>
        <item x="571"/>
        <item x="1329"/>
        <item x="860"/>
        <item x="3180"/>
        <item x="3495"/>
        <item x="3875"/>
        <item x="2332"/>
        <item x="625"/>
        <item x="166"/>
        <item x="4031"/>
        <item x="373"/>
        <item x="1955"/>
        <item x="4499"/>
        <item x="1317"/>
        <item x="3564"/>
        <item x="633"/>
        <item x="611"/>
        <item x="758"/>
        <item x="3170"/>
        <item x="159"/>
        <item x="1466"/>
        <item x="2105"/>
        <item x="2320"/>
        <item x="298"/>
        <item x="1993"/>
        <item x="4622"/>
        <item x="906"/>
        <item x="3800"/>
        <item x="4907"/>
        <item x="3489"/>
        <item x="3899"/>
        <item x="1796"/>
        <item x="707"/>
        <item x="1093"/>
        <item x="1102"/>
        <item x="3930"/>
        <item x="3397"/>
        <item x="231"/>
        <item x="23"/>
        <item x="3239"/>
        <item x="1092"/>
        <item x="3441"/>
        <item x="1821"/>
        <item x="2441"/>
        <item x="3461"/>
        <item x="1697"/>
        <item x="1774"/>
        <item x="4132"/>
        <item x="2987"/>
        <item x="430"/>
        <item x="4861"/>
        <item x="35"/>
        <item x="3738"/>
        <item x="899"/>
        <item x="1408"/>
        <item x="4047"/>
        <item x="593"/>
        <item x="3468"/>
        <item x="2345"/>
        <item x="4689"/>
        <item x="1518"/>
        <item x="2903"/>
        <item x="382"/>
        <item x="4479"/>
        <item x="893"/>
        <item x="4436"/>
        <item x="2506"/>
        <item x="2585"/>
        <item x="2227"/>
        <item x="2940"/>
        <item x="4309"/>
        <item x="3258"/>
        <item x="3024"/>
        <item x="773"/>
        <item x="648"/>
        <item x="1813"/>
        <item x="142"/>
        <item x="4890"/>
        <item x="2663"/>
        <item x="2829"/>
        <item x="3052"/>
        <item x="3667"/>
        <item x="3191"/>
        <item x="2589"/>
        <item x="986"/>
        <item x="1248"/>
        <item x="4060"/>
        <item x="3787"/>
        <item x="3818"/>
        <item x="998"/>
        <item x="739"/>
        <item x="3966"/>
        <item x="4026"/>
        <item x="948"/>
        <item x="2361"/>
        <item x="3725"/>
        <item x="4848"/>
        <item x="2662"/>
        <item x="3774"/>
        <item x="1584"/>
        <item x="2838"/>
        <item x="2089"/>
        <item x="4391"/>
        <item x="4395"/>
        <item x="348"/>
        <item x="452"/>
        <item x="198"/>
        <item x="753"/>
        <item x="499"/>
        <item x="83"/>
        <item x="2186"/>
        <item x="25"/>
        <item x="779"/>
        <item x="2015"/>
        <item x="2836"/>
        <item x="4586"/>
        <item x="2713"/>
        <item x="2639"/>
        <item x="1613"/>
        <item x="2274"/>
        <item x="523"/>
        <item x="3339"/>
        <item x="1560"/>
        <item x="1412"/>
        <item x="2577"/>
        <item x="453"/>
        <item x="3921"/>
        <item x="509"/>
        <item x="689"/>
        <item x="3990"/>
        <item x="2559"/>
        <item x="4677"/>
        <item x="2317"/>
        <item x="979"/>
        <item x="400"/>
        <item x="1499"/>
        <item x="4864"/>
        <item x="1107"/>
        <item x="813"/>
        <item x="1135"/>
        <item x="4260"/>
        <item x="1626"/>
        <item x="1743"/>
        <item x="489"/>
        <item x="120"/>
        <item x="3480"/>
        <item x="1184"/>
        <item x="879"/>
        <item x="3769"/>
        <item x="2593"/>
        <item x="4638"/>
        <item x="4932"/>
        <item x="901"/>
        <item x="89"/>
        <item x="861"/>
        <item x="686"/>
        <item x="2566"/>
        <item x="2264"/>
        <item x="4018"/>
        <item x="4465"/>
        <item x="3705"/>
        <item x="1523"/>
        <item x="1873"/>
        <item x="3234"/>
        <item x="1013"/>
        <item x="474"/>
        <item x="1478"/>
        <item x="492"/>
        <item x="2270"/>
        <item x="2048"/>
        <item x="1983"/>
        <item x="4106"/>
        <item x="4384"/>
        <item x="1607"/>
        <item x="2920"/>
        <item x="525"/>
        <item x="1227"/>
        <item x="1000"/>
        <item x="4854"/>
        <item x="4068"/>
        <item x="3672"/>
        <item x="1307"/>
        <item x="3611"/>
        <item x="276"/>
        <item x="72"/>
        <item x="2420"/>
        <item x="26"/>
        <item x="2240"/>
        <item x="2253"/>
        <item x="1342"/>
        <item x="4121"/>
        <item x="748"/>
        <item x="265"/>
        <item x="3943"/>
        <item x="4128"/>
        <item x="1908"/>
        <item x="3377"/>
        <item x="2390"/>
        <item x="1949"/>
        <item x="4093"/>
        <item x="2737"/>
        <item x="4896"/>
        <item x="2584"/>
        <item x="479"/>
        <item x="4362"/>
        <item x="3870"/>
        <item x="1874"/>
        <item x="1480"/>
        <item x="2202"/>
        <item x="2052"/>
        <item x="3193"/>
        <item x="1588"/>
        <item x="3331"/>
        <item x="3575"/>
        <item x="36"/>
        <item x="2371"/>
        <item x="1797"/>
        <item x="1259"/>
        <item x="117"/>
        <item x="359"/>
        <item x="2621"/>
        <item x="4340"/>
        <item x="738"/>
        <item x="4187"/>
        <item x="1643"/>
        <item x="1639"/>
        <item x="1768"/>
        <item x="2199"/>
        <item x="2247"/>
        <item x="473"/>
        <item x="3815"/>
        <item x="1801"/>
        <item x="3051"/>
        <item x="2578"/>
        <item x="1850"/>
        <item x="3141"/>
        <item x="3808"/>
        <item x="518"/>
        <item x="2176"/>
        <item x="1405"/>
        <item x="4521"/>
        <item x="544"/>
        <item x="3483"/>
        <item x="3485"/>
        <item x="2806"/>
        <item x="2763"/>
        <item x="3782"/>
        <item x="1026"/>
        <item x="2218"/>
        <item x="1206"/>
        <item x="709"/>
        <item x="3148"/>
        <item x="3341"/>
        <item x="3366"/>
        <item x="984"/>
        <item x="1385"/>
        <item x="375"/>
        <item x="3157"/>
        <item x="2636"/>
        <item x="3313"/>
        <item x="1475"/>
        <item x="1976"/>
        <item x="638"/>
        <item x="4435"/>
        <item x="1997"/>
        <item x="4135"/>
        <item x="666"/>
        <item x="4853"/>
        <item x="440"/>
        <item x="3351"/>
        <item x="3703"/>
        <item x="2372"/>
        <item x="250"/>
        <item x="3333"/>
        <item x="1198"/>
        <item x="387"/>
        <item x="4921"/>
        <item x="3045"/>
        <item x="2222"/>
        <item x="3873"/>
        <item x="534"/>
        <item x="3791"/>
        <item x="2445"/>
        <item x="1710"/>
        <item x="2323"/>
        <item x="3919"/>
        <item x="308"/>
        <item x="1621"/>
        <item x="1566"/>
        <item x="3861"/>
        <item x="215"/>
        <item x="3342"/>
        <item x="2342"/>
        <item x="3775"/>
        <item x="4703"/>
        <item x="3102"/>
        <item x="4189"/>
        <item x="2842"/>
        <item x="4176"/>
        <item x="1652"/>
        <item x="1489"/>
        <item x="1090"/>
        <item x="989"/>
        <item x="2002"/>
        <item x="4293"/>
        <item x="2723"/>
        <item x="831"/>
        <item x="3379"/>
        <item x="333"/>
        <item x="3552"/>
        <item x="185"/>
        <item x="2187"/>
        <item x="1245"/>
        <item x="4520"/>
        <item x="1285"/>
        <item x="361"/>
        <item x="1871"/>
        <item x="1866"/>
        <item x="2190"/>
        <item x="925"/>
        <item x="2925"/>
        <item x="3279"/>
        <item x="1851"/>
        <item x="4037"/>
        <item x="2603"/>
        <item x="543"/>
        <item x="4777"/>
        <item x="1077"/>
        <item x="608"/>
        <item x="2148"/>
        <item x="4416"/>
        <item x="870"/>
        <item x="4002"/>
        <item x="4576"/>
        <item x="1122"/>
        <item x="2878"/>
        <item x="1232"/>
        <item x="3321"/>
        <item x="2452"/>
        <item x="1572"/>
        <item x="1185"/>
        <item x="3758"/>
        <item x="1142"/>
        <item x="3302"/>
        <item x="2630"/>
        <item x="2861"/>
        <item x="1226"/>
        <item x="2783"/>
        <item x="4715"/>
        <item x="4335"/>
        <item x="3736"/>
        <item x="2532"/>
        <item x="1645"/>
        <item x="4545"/>
        <item x="677"/>
        <item x="4167"/>
        <item x="3595"/>
        <item x="4791"/>
        <item x="2014"/>
        <item x="2794"/>
        <item x="3315"/>
        <item x="2448"/>
        <item x="3154"/>
        <item x="1609"/>
        <item x="4417"/>
        <item x="777"/>
        <item x="804"/>
        <item x="1242"/>
        <item x="3687"/>
        <item x="1905"/>
        <item x="1175"/>
        <item x="1707"/>
        <item x="643"/>
        <item x="3254"/>
        <item x="2419"/>
        <item x="2690"/>
        <item x="810"/>
        <item x="291"/>
        <item x="4627"/>
        <item x="1414"/>
        <item x="497"/>
        <item x="1134"/>
        <item x="1066"/>
        <item x="2450"/>
        <item x="4747"/>
        <item x="2417"/>
        <item x="3009"/>
        <item x="1139"/>
        <item x="713"/>
        <item x="2493"/>
        <item x="418"/>
        <item x="3035"/>
        <item x="1470"/>
        <item x="520"/>
        <item x="1792"/>
        <item x="1452"/>
        <item x="2118"/>
        <item x="2174"/>
        <item x="1079"/>
        <item x="3177"/>
        <item x="4504"/>
        <item x="461"/>
        <item x="2170"/>
        <item x="3068"/>
        <item x="3764"/>
        <item x="4181"/>
        <item x="2680"/>
        <item x="3511"/>
        <item x="2050"/>
        <item x="961"/>
        <item x="2601"/>
        <item x="1040"/>
        <item x="2696"/>
        <item x="4253"/>
        <item x="1330"/>
        <item x="4272"/>
        <item x="4202"/>
        <item x="2164"/>
        <item x="412"/>
        <item x="4226"/>
        <item x="1221"/>
        <item x="1487"/>
        <item x="1461"/>
        <item x="2000"/>
        <item x="2983"/>
        <item x="3592"/>
        <item x="4261"/>
        <item x="3816"/>
        <item x="2604"/>
        <item x="3491"/>
        <item x="2656"/>
        <item x="3117"/>
        <item x="4873"/>
        <item x="1407"/>
        <item x="3638"/>
        <item x="1659"/>
        <item x="2673"/>
        <item x="4806"/>
        <item x="566"/>
        <item x="2439"/>
        <item x="3849"/>
        <item x="1217"/>
        <item x="275"/>
        <item x="3701"/>
        <item x="3522"/>
        <item x="2146"/>
        <item x="2853"/>
        <item x="3545"/>
        <item x="1596"/>
        <item x="2976"/>
        <item x="3572"/>
        <item x="1165"/>
        <item x="2093"/>
        <item x="260"/>
        <item x="3056"/>
        <item x="4889"/>
        <item x="3223"/>
        <item x="4171"/>
        <item x="1331"/>
        <item x="4665"/>
        <item x="2923"/>
        <item x="3955"/>
        <item x="1812"/>
        <item x="612"/>
        <item x="3581"/>
        <item x="1586"/>
        <item x="4675"/>
        <item x="1229"/>
        <item x="2552"/>
        <item x="1897"/>
        <item x="2380"/>
        <item x="615"/>
        <item x="2059"/>
        <item x="3322"/>
        <item x="2282"/>
        <item x="390"/>
        <item x="1064"/>
        <item x="2407"/>
        <item x="2728"/>
        <item x="803"/>
        <item x="3359"/>
        <item x="4572"/>
        <item x="637"/>
        <item x="1691"/>
        <item x="3830"/>
        <item x="1182"/>
        <item x="4084"/>
        <item x="4238"/>
        <item x="4134"/>
        <item x="2511"/>
        <item x="2810"/>
        <item x="4015"/>
        <item x="2273"/>
        <item x="4257"/>
        <item x="3409"/>
        <item x="221"/>
        <item x="1924"/>
        <item x="2135"/>
        <item x="4798"/>
        <item x="4087"/>
        <item x="2109"/>
        <item x="3629"/>
        <item x="1120"/>
        <item x="2628"/>
        <item x="2995"/>
        <item x="4136"/>
        <item x="425"/>
        <item x="40"/>
        <item x="1759"/>
        <item x="4441"/>
        <item x="1001"/>
        <item x="3248"/>
        <item x="2867"/>
        <item x="2024"/>
        <item x="516"/>
        <item x="1549"/>
        <item x="1644"/>
        <item x="1838"/>
        <item x="3660"/>
        <item x="118"/>
        <item x="1548"/>
        <item x="4488"/>
        <item x="3825"/>
        <item x="3851"/>
        <item x="1677"/>
        <item x="4887"/>
        <item x="432"/>
        <item x="1753"/>
        <item x="3036"/>
        <item x="794"/>
        <item x="1339"/>
        <item x="4035"/>
        <item x="424"/>
        <item x="3120"/>
        <item x="1416"/>
        <item x="2459"/>
        <item x="3061"/>
        <item x="2942"/>
        <item x="1719"/>
        <item x="974"/>
        <item x="2287"/>
        <item x="3821"/>
        <item x="1862"/>
        <item x="1351"/>
        <item x="4624"/>
        <item x="2743"/>
        <item x="4271"/>
        <item x="4498"/>
        <item x="2619"/>
        <item x="4355"/>
        <item x="3086"/>
        <item x="2746"/>
        <item x="1491"/>
        <item x="2599"/>
        <item x="3389"/>
        <item x="4759"/>
        <item x="1365"/>
        <item x="1585"/>
        <item x="955"/>
        <item x="3976"/>
        <item x="1390"/>
        <item x="515"/>
        <item x="4928"/>
        <item x="1164"/>
        <item x="1799"/>
        <item x="968"/>
        <item x="2640"/>
        <item x="4008"/>
        <item x="1282"/>
        <item x="2904"/>
        <item x="61"/>
        <item x="2030"/>
        <item x="2330"/>
        <item x="2451"/>
        <item x="3233"/>
        <item x="3526"/>
        <item x="895"/>
        <item x="2409"/>
        <item x="886"/>
        <item x="581"/>
        <item x="4451"/>
        <item x="542"/>
        <item x="1133"/>
        <item x="1711"/>
        <item x="2481"/>
        <item x="2753"/>
        <item x="4382"/>
        <item x="4004"/>
        <item x="3842"/>
        <item x="3935"/>
        <item x="3883"/>
        <item x="2328"/>
        <item x="3247"/>
        <item x="4080"/>
        <item x="651"/>
        <item x="2172"/>
        <item x="249"/>
        <item x="2061"/>
        <item x="3275"/>
        <item x="3162"/>
        <item x="3971"/>
        <item x="695"/>
        <item x="4536"/>
        <item x="2260"/>
        <item x="532"/>
        <item x="4599"/>
        <item x="2710"/>
        <item x="1371"/>
        <item x="3996"/>
        <item x="2569"/>
        <item x="887"/>
        <item x="1062"/>
        <item x="3593"/>
        <item x="597"/>
        <item x="658"/>
        <item x="2606"/>
        <item x="4809"/>
        <item x="4475"/>
        <item x="780"/>
        <item x="4148"/>
        <item x="236"/>
        <item x="3979"/>
        <item x="2875"/>
        <item x="4910"/>
        <item x="1555"/>
        <item x="423"/>
        <item x="401"/>
        <item x="3586"/>
        <item x="2283"/>
        <item x="679"/>
        <item x="3608"/>
        <item x="797"/>
        <item x="4515"/>
        <item x="1923"/>
        <item x="3944"/>
        <item x="4820"/>
        <item x="2831"/>
        <item x="2116"/>
        <item x="4666"/>
        <item x="1388"/>
        <item x="1078"/>
        <item x="3027"/>
        <item x="724"/>
        <item x="992"/>
        <item x="4900"/>
        <item x="3053"/>
        <item x="1061"/>
        <item x="4913"/>
        <item x="3648"/>
        <item x="2563"/>
        <item x="3554"/>
        <item x="1346"/>
        <item x="1826"/>
        <item x="3896"/>
        <item x="3857"/>
        <item x="4788"/>
        <item x="1159"/>
        <item x="2803"/>
        <item x="610"/>
        <item x="4282"/>
        <item x="4780"/>
        <item x="3583"/>
        <item x="1538"/>
        <item x="4732"/>
        <item x="1362"/>
        <item x="1623"/>
        <item x="715"/>
        <item x="1954"/>
        <item x="1294"/>
        <item x="914"/>
        <item x="2121"/>
        <item x="332"/>
        <item x="21"/>
        <item x="880"/>
        <item x="2994"/>
        <item x="4380"/>
        <item x="1709"/>
        <item x="1959"/>
        <item x="1984"/>
        <item x="3829"/>
        <item x="3213"/>
        <item x="2725"/>
        <item x="468"/>
        <item x="2644"/>
        <item x="2341"/>
        <item x="4346"/>
        <item x="1734"/>
        <item x="579"/>
        <item x="4095"/>
        <item x="817"/>
        <item x="2160"/>
        <item x="3263"/>
        <item x="1641"/>
        <item x="2716"/>
        <item x="3795"/>
        <item x="829"/>
        <item x="2471"/>
        <item x="2954"/>
        <item x="4363"/>
        <item x="3845"/>
        <item x="1825"/>
        <item x="4442"/>
        <item x="3097"/>
        <item x="973"/>
        <item x="2809"/>
        <item x="2084"/>
        <item x="2221"/>
        <item x="4629"/>
        <item x="4880"/>
        <item x="4472"/>
        <item x="1846"/>
        <item x="4744"/>
        <item x="4201"/>
        <item x="2791"/>
        <item x="4006"/>
        <item x="3323"/>
        <item x="256"/>
        <item x="4774"/>
        <item x="1842"/>
        <item x="2163"/>
        <item x="1420"/>
        <item x="3814"/>
        <item x="940"/>
        <item x="2770"/>
        <item x="3925"/>
        <item x="4027"/>
        <item x="1942"/>
        <item x="2119"/>
        <item x="74"/>
        <item x="1885"/>
        <item x="488"/>
        <item x="58"/>
        <item x="2038"/>
        <item x="4856"/>
        <item x="302"/>
        <item x="1632"/>
        <item x="55"/>
        <item x="2437"/>
        <item x="2107"/>
        <item x="2824"/>
        <item x="1098"/>
        <item x="2692"/>
        <item x="3404"/>
        <item x="3869"/>
        <item x="1398"/>
        <item x="560"/>
        <item x="4812"/>
        <item x="2374"/>
        <item x="757"/>
        <item x="847"/>
        <item x="293"/>
        <item x="3187"/>
        <item x="1633"/>
        <item x="784"/>
        <item x="2003"/>
        <item x="399"/>
        <item x="1300"/>
        <item x="4810"/>
        <item x="1802"/>
        <item x="2370"/>
        <item x="1974"/>
        <item x="4024"/>
        <item x="126"/>
        <item x="2931"/>
        <item x="781"/>
        <item x="1261"/>
        <item x="3327"/>
        <item x="4474"/>
        <item x="4751"/>
        <item x="3729"/>
        <item x="4594"/>
        <item x="3550"/>
        <item x="508"/>
        <item x="1471"/>
        <item x="1708"/>
        <item x="3006"/>
        <item x="1417"/>
        <item x="41"/>
        <item x="2005"/>
        <item x="3826"/>
        <item x="1381"/>
        <item x="1324"/>
        <item x="4739"/>
        <item x="1002"/>
        <item x="4092"/>
        <item x="1448"/>
        <item x="3897"/>
        <item x="3169"/>
        <item x="3205"/>
        <item x="2225"/>
        <item x="3770"/>
        <item x="3985"/>
        <item x="4799"/>
        <item x="1190"/>
        <item x="3464"/>
        <item x="3977"/>
        <item x="128"/>
        <item x="3858"/>
        <item x="2735"/>
        <item x="2719"/>
        <item x="1787"/>
        <item x="1296"/>
        <item x="4457"/>
        <item x="110"/>
        <item x="4815"/>
        <item x="858"/>
        <item x="277"/>
        <item x="1143"/>
        <item x="580"/>
        <item x="1003"/>
        <item x="3909"/>
        <item x="3872"/>
        <item x="2128"/>
        <item x="3589"/>
        <item x="1016"/>
        <item x="165"/>
        <item x="676"/>
        <item x="4146"/>
        <item x="2071"/>
        <item x="928"/>
        <item x="4078"/>
        <item x="1214"/>
        <item x="4844"/>
        <item x="4329"/>
        <item x="1084"/>
        <item x="1648"/>
        <item x="2658"/>
        <item x="2182"/>
        <item x="4659"/>
        <item x="3914"/>
        <item x="2752"/>
        <item x="3144"/>
        <item x="4700"/>
        <item x="618"/>
        <item x="448"/>
        <item x="617"/>
        <item x="4776"/>
        <item x="4244"/>
        <item x="3958"/>
        <item x="3669"/>
        <item x="4878"/>
        <item x="2902"/>
        <item x="2935"/>
        <item x="4223"/>
        <item x="3658"/>
        <item x="168"/>
        <item x="1389"/>
        <item x="3240"/>
        <item x="1899"/>
        <item x="2472"/>
        <item x="551"/>
        <item x="244"/>
        <item x="2028"/>
        <item x="714"/>
        <item x="1836"/>
        <item x="2609"/>
        <item x="3827"/>
        <item x="1785"/>
        <item x="619"/>
        <item x="1474"/>
        <item x="1922"/>
        <item x="143"/>
        <item x="2316"/>
        <item x="2347"/>
        <item x="670"/>
        <item x="469"/>
        <item x="2627"/>
        <item x="2704"/>
        <item x="1044"/>
        <item x="3652"/>
        <item x="775"/>
        <item x="3612"/>
        <item x="1323"/>
        <item x="148"/>
        <item x="2392"/>
        <item x="1263"/>
        <item x="4264"/>
        <item x="3834"/>
        <item x="1715"/>
        <item x="4821"/>
        <item x="1349"/>
        <item x="1141"/>
        <item x="3748"/>
        <item x="1273"/>
        <item x="2047"/>
        <item x="706"/>
        <item x="4007"/>
        <item x="3753"/>
        <item x="839"/>
        <item x="4251"/>
        <item x="3916"/>
        <item x="2858"/>
        <item x="1602"/>
        <item x="778"/>
        <item x="2890"/>
        <item x="151"/>
        <item x="4493"/>
        <item x="2748"/>
        <item x="3948"/>
        <item x="3429"/>
        <item x="2168"/>
        <item x="2612"/>
        <item x="331"/>
        <item x="2622"/>
        <item x="2693"/>
        <item x="2412"/>
        <item x="3467"/>
        <item x="3100"/>
        <item x="969"/>
        <item x="3392"/>
        <item x="4544"/>
        <item x="1832"/>
        <item x="3962"/>
        <item x="550"/>
        <item x="507"/>
        <item x="1121"/>
        <item x="1749"/>
        <item x="114"/>
        <item x="1148"/>
        <item x="3571"/>
        <item x="4157"/>
        <item x="1521"/>
        <item x="929"/>
        <item x="867"/>
        <item x="4490"/>
        <item x="1204"/>
        <item x="4107"/>
        <item x="4656"/>
        <item x="1286"/>
        <item x="3616"/>
        <item x="470"/>
        <item x="3601"/>
        <item x="409"/>
        <item x="2295"/>
        <item x="3074"/>
        <item x="1094"/>
        <item x="1106"/>
        <item x="4940"/>
        <item x="1893"/>
        <item x="1435"/>
        <item x="342"/>
        <item x="1455"/>
        <item x="1415"/>
        <item x="4162"/>
        <item x="3050"/>
        <item x="4836"/>
        <item x="1110"/>
        <item x="132"/>
        <item x="3299"/>
        <item x="4888"/>
        <item x="3681"/>
        <item x="4097"/>
        <item x="4511"/>
        <item x="1128"/>
        <item x="1777"/>
        <item x="1347"/>
        <item x="484"/>
        <item x="1773"/>
        <item x="2289"/>
        <item x="811"/>
        <item x="3312"/>
        <item x="3358"/>
        <item x="1276"/>
        <item x="1193"/>
        <item x="436"/>
        <item x="329"/>
        <item x="2070"/>
        <item x="875"/>
        <item x="3752"/>
        <item x="4623"/>
        <item x="3713"/>
        <item x="86"/>
        <item x="2917"/>
        <item x="4583"/>
        <item x="471"/>
        <item x="684"/>
        <item x="3010"/>
        <item x="2083"/>
        <item x="1254"/>
        <item x="3640"/>
        <item x="2023"/>
        <item x="3573"/>
        <item x="4573"/>
        <item x="1394"/>
        <item x="1604"/>
        <item x="2257"/>
        <item x="2463"/>
        <item x="44"/>
        <item x="4736"/>
        <item x="3280"/>
        <item x="609"/>
        <item x="2185"/>
        <item x="4808"/>
        <item x="1275"/>
        <item x="4081"/>
        <item x="3793"/>
        <item x="4814"/>
        <item x="3486"/>
        <item x="419"/>
        <item x="130"/>
        <item x="410"/>
        <item x="2496"/>
        <item x="907"/>
        <item x="2587"/>
        <item x="4303"/>
        <item x="3599"/>
        <item x="3391"/>
        <item x="2714"/>
        <item x="4357"/>
        <item x="192"/>
        <item x="1608"/>
        <item x="4531"/>
        <item x="3949"/>
        <item x="4726"/>
        <item x="2616"/>
        <item x="1089"/>
        <item x="3472"/>
        <item x="4454"/>
        <item x="1216"/>
        <item x="3422"/>
        <item x="384"/>
        <item x="3096"/>
        <item x="4767"/>
        <item x="2526"/>
        <item x="1950"/>
        <item x="1318"/>
        <item x="4254"/>
        <item x="1757"/>
        <item x="3708"/>
        <item x="2483"/>
        <item x="262"/>
        <item x="3000"/>
        <item x="3079"/>
        <item x="1103"/>
        <item x="3410"/>
        <item x="2827"/>
        <item x="3307"/>
        <item x="4224"/>
        <item x="1230"/>
        <item x="3113"/>
        <item x="3806"/>
        <item x="1472"/>
        <item x="2586"/>
        <item x="2815"/>
        <item x="3856"/>
        <item x="3189"/>
        <item x="4354"/>
        <item x="91"/>
        <item x="2529"/>
        <item x="184"/>
        <item x="3481"/>
        <item x="632"/>
        <item x="2634"/>
        <item x="2053"/>
        <item x="2026"/>
        <item x="1113"/>
        <item x="3542"/>
        <item x="1781"/>
        <item x="1669"/>
        <item x="1012"/>
        <item x="3038"/>
        <item x="3412"/>
        <item x="783"/>
        <item x="4241"/>
        <item x="57"/>
        <item x="1723"/>
        <item x="4495"/>
        <item x="1225"/>
        <item x="3597"/>
        <item x="1998"/>
        <item x="3023"/>
        <item x="1921"/>
        <item x="2230"/>
        <item x="2951"/>
        <item x="4447"/>
        <item x="4311"/>
        <item x="1274"/>
        <item x="4186"/>
        <item x="2072"/>
        <item x="2871"/>
        <item x="735"/>
        <item x="4268"/>
        <item x="4706"/>
        <item x="2528"/>
        <item x="376"/>
        <item x="1888"/>
        <item x="4077"/>
        <item x="1531"/>
        <item x="2741"/>
        <item x="4041"/>
        <item x="4184"/>
        <item x="1670"/>
        <item x="1393"/>
        <item x="2415"/>
        <item x="296"/>
        <item x="4683"/>
        <item x="4894"/>
        <item x="4025"/>
        <item x="2223"/>
        <item x="1662"/>
        <item x="511"/>
        <item x="4131"/>
        <item x="2869"/>
        <item x="1212"/>
        <item x="1101"/>
        <item x="4550"/>
        <item x="4835"/>
        <item x="1892"/>
        <item x="4858"/>
        <item x="3199"/>
        <item x="4711"/>
        <item x="2832"/>
        <item x="1829"/>
        <item x="2579"/>
        <item x="3121"/>
        <item x="3067"/>
        <item x="2991"/>
        <item x="167"/>
        <item x="42"/>
        <item x="4258"/>
        <item x="2236"/>
        <item x="1444"/>
        <item x="2856"/>
        <item x="4487"/>
        <item x="3964"/>
        <item x="3478"/>
        <item x="158"/>
        <item x="4500"/>
        <item x="297"/>
        <item x="3135"/>
        <item x="4369"/>
        <item x="3345"/>
        <item x="112"/>
        <item x="3637"/>
        <item x="1097"/>
        <item x="4000"/>
        <item x="2494"/>
        <item x="320"/>
        <item x="2195"/>
        <item x="3449"/>
        <item x="2955"/>
        <item x="2699"/>
        <item x="4141"/>
        <item x="4654"/>
        <item x="564"/>
        <item x="431"/>
        <item x="3812"/>
        <item x="4140"/>
        <item x="4274"/>
        <item x="3062"/>
        <item x="868"/>
        <item x="3295"/>
        <item x="3989"/>
        <item x="3636"/>
        <item x="3941"/>
        <item x="913"/>
        <item x="659"/>
        <item x="451"/>
        <item x="1593"/>
        <item x="2544"/>
        <item x="815"/>
        <item x="2430"/>
        <item x="1096"/>
        <item x="2865"/>
        <item x="2234"/>
        <item x="1372"/>
        <item x="2650"/>
        <item x="1021"/>
        <item x="3776"/>
        <item x="3439"/>
        <item x="4582"/>
        <item x="2085"/>
        <item x="4752"/>
        <item x="1431"/>
        <item x="1686"/>
        <item x="923"/>
        <item x="1233"/>
        <item x="942"/>
        <item x="1635"/>
        <item x="1465"/>
        <item x="2512"/>
        <item x="1288"/>
        <item x="144"/>
        <item x="1963"/>
        <item x="4221"/>
        <item x="1948"/>
        <item x="4538"/>
        <item x="3515"/>
        <item x="3716"/>
        <item x="1031"/>
        <item x="1638"/>
        <item x="203"/>
        <item x="672"/>
        <item x="3588"/>
        <item x="1539"/>
        <item x="2733"/>
        <item x="1747"/>
        <item x="2351"/>
        <item x="2508"/>
        <item x="2233"/>
        <item x="1051"/>
        <item x="1436"/>
        <item x="845"/>
        <item x="2377"/>
        <item x="31"/>
        <item x="1071"/>
        <item x="3031"/>
        <item x="1592"/>
        <item x="2455"/>
        <item x="1778"/>
        <item x="3833"/>
        <item x="2973"/>
        <item x="1666"/>
        <item x="217"/>
        <item x="4904"/>
        <item x="3347"/>
        <item x="967"/>
        <item x="2870"/>
        <item x="3674"/>
        <item x="4003"/>
        <item x="2065"/>
        <item x="1678"/>
        <item x="299"/>
        <item x="3128"/>
        <item x="84"/>
        <item x="1483"/>
        <item x="4371"/>
        <item x="4491"/>
        <item x="2797"/>
        <item x="2480"/>
        <item x="4557"/>
        <item x="1931"/>
        <item x="2280"/>
        <item x="1547"/>
        <item x="197"/>
        <item x="2402"/>
        <item x="54"/>
        <item x="3695"/>
        <item x="252"/>
        <item x="11"/>
        <item x="4508"/>
        <item x="2549"/>
        <item x="1940"/>
        <item x="2175"/>
        <item x="3111"/>
        <item x="3184"/>
        <item x="921"/>
        <item x="2778"/>
        <item x="4707"/>
        <item x="3241"/>
        <item x="3678"/>
        <item x="4714"/>
        <item x="4905"/>
        <item x="3656"/>
        <item x="2718"/>
        <item x="2220"/>
        <item x="4870"/>
        <item x="3420"/>
        <item x="3288"/>
        <item x="4297"/>
        <item x="4527"/>
        <item x="4797"/>
        <item x="1045"/>
        <item x="2820"/>
        <item x="764"/>
        <item x="604"/>
        <item x="2654"/>
        <item x="3066"/>
        <item x="455"/>
        <item x="704"/>
        <item x="30"/>
        <item x="3993"/>
        <item x="626"/>
        <item x="1615"/>
        <item x="2470"/>
        <item x="2896"/>
        <item x="977"/>
        <item x="1765"/>
        <item x="2486"/>
        <item x="1080"/>
        <item x="0"/>
        <item x="519"/>
        <item x="4496"/>
        <item x="2665"/>
        <item x="3531"/>
        <item x="975"/>
        <item x="863"/>
        <item x="3344"/>
        <item x="2879"/>
        <item x="460"/>
        <item x="833"/>
        <item x="2154"/>
        <item x="1879"/>
        <item x="1363"/>
        <item x="4596"/>
        <item x="4617"/>
        <item x="2521"/>
        <item x="3194"/>
        <item x="1675"/>
        <item x="4593"/>
        <item x="2132"/>
        <item x="1509"/>
        <item x="1550"/>
        <item x="3846"/>
        <item x="2679"/>
        <item x="3510"/>
        <item x="705"/>
        <item x="1605"/>
        <item x="4429"/>
        <item x="2410"/>
        <item x="340"/>
        <item x="173"/>
        <item x="3607"/>
        <item x="4917"/>
        <item x="1809"/>
        <item x="2907"/>
        <item x="3755"/>
        <item x="3724"/>
        <item x="733"/>
        <item x="3749"/>
        <item x="3988"/>
        <item x="719"/>
        <item x="607"/>
        <item x="1915"/>
        <item x="602"/>
        <item x="3479"/>
        <item x="1500"/>
        <item x="4843"/>
        <item x="3460"/>
        <item x="4072"/>
        <item x="1557"/>
        <item x="1606"/>
        <item x="4010"/>
        <item x="2730"/>
        <item x="2668"/>
        <item x="2892"/>
        <item x="388"/>
        <item x="2993"/>
        <item x="1046"/>
        <item x="2314"/>
        <item x="1059"/>
        <item x="2391"/>
        <item x="583"/>
        <item x="962"/>
        <item x="1338"/>
        <item x="3008"/>
        <item x="1579"/>
        <item x="4443"/>
        <item x="4117"/>
        <item x="4855"/>
        <item x="2130"/>
        <item x="2460"/>
        <item x="1269"/>
        <item x="3034"/>
        <item x="4530"/>
        <item x="1278"/>
        <item x="4632"/>
        <item x="4822"/>
        <item x="2272"/>
        <item x="1663"/>
        <item x="3610"/>
        <item x="2369"/>
        <item x="233"/>
        <item x="2793"/>
        <item x="1853"/>
        <item x="4678"/>
        <item x="4813"/>
        <item x="3932"/>
        <item x="1377"/>
        <item x="1845"/>
        <item x="4191"/>
        <item x="3225"/>
        <item x="2624"/>
        <item x="3165"/>
        <item x="4065"/>
        <item x="2269"/>
        <item x="4064"/>
        <item x="613"/>
        <item x="1343"/>
        <item x="3416"/>
        <item x="2702"/>
        <item x="1590"/>
        <item x="1876"/>
        <item x="52"/>
        <item x="2914"/>
        <item x="1426"/>
        <item x="4017"/>
        <item x="137"/>
        <item x="701"/>
        <item x="2141"/>
        <item x="1713"/>
        <item x="2446"/>
        <item x="3402"/>
        <item x="1811"/>
        <item x="4865"/>
        <item x="4796"/>
        <item x="4"/>
        <item x="394"/>
        <item x="106"/>
        <item x="420"/>
        <item x="4637"/>
        <item x="3108"/>
        <item x="1822"/>
        <item x="1210"/>
        <item x="4660"/>
        <item x="3577"/>
        <item x="2986"/>
        <item x="2049"/>
        <item x="3893"/>
        <item x="386"/>
        <item x="3922"/>
        <item x="328"/>
        <item x="2839"/>
        <item x="4524"/>
        <item x="902"/>
        <item x="3237"/>
        <item x="2393"/>
        <item x="2063"/>
        <item x="4337"/>
        <item x="4547"/>
        <item x="3761"/>
        <item x="1114"/>
        <item x="527"/>
        <item x="3657"/>
        <item x="1574"/>
        <item x="2943"/>
        <item x="3250"/>
        <item x="2862"/>
        <item x="2344"/>
        <item x="1202"/>
        <item x="4461"/>
        <item x="4859"/>
        <item x="4811"/>
        <item x="500"/>
        <item x="3885"/>
        <item x="454"/>
        <item x="4902"/>
        <item x="2686"/>
        <item x="2032"/>
        <item x="1995"/>
        <item x="683"/>
        <item x="3414"/>
        <item x="4667"/>
        <item x="1333"/>
        <item x="4307"/>
        <item x="1252"/>
        <item x="885"/>
        <item x="88"/>
        <item x="33"/>
        <item x="2845"/>
        <item x="3780"/>
        <item x="4152"/>
        <item x="4755"/>
        <item x="827"/>
        <item x="344"/>
        <item x="2681"/>
        <item x="392"/>
        <item x="2020"/>
        <item x="3954"/>
        <item x="4581"/>
        <item x="379"/>
        <item x="3143"/>
        <item x="3423"/>
        <item x="722"/>
        <item x="4317"/>
        <item x="1057"/>
        <item x="475"/>
        <item x="3618"/>
        <item x="1456"/>
        <item x="2263"/>
        <item x="4482"/>
        <item x="3904"/>
        <item x="2590"/>
        <item x="3122"/>
        <item x="289"/>
        <item x="862"/>
        <item x="2388"/>
        <item x="3369"/>
        <item x="1386"/>
        <item x="1789"/>
        <item x="2834"/>
        <item x="2731"/>
        <item x="4506"/>
        <item x="4066"/>
        <item x="3585"/>
        <item x="1725"/>
        <item x="4137"/>
        <item x="245"/>
        <item x="4422"/>
        <item x="1239"/>
        <item x="1628"/>
        <item x="4789"/>
        <item x="3862"/>
        <item x="1696"/>
        <item x="3064"/>
        <item x="3541"/>
        <item x="92"/>
        <item x="1766"/>
        <item x="1376"/>
        <item x="2707"/>
        <item x="4696"/>
        <item x="3960"/>
        <item x="2310"/>
        <item x="3887"/>
        <item x="1783"/>
        <item x="3110"/>
        <item x="3443"/>
        <item x="427"/>
        <item x="4920"/>
        <item x="2161"/>
        <item x="4577"/>
        <item x="4525"/>
        <item x="549"/>
        <item x="357"/>
        <item x="2232"/>
        <item x="1934"/>
        <item x="404"/>
        <item x="3715"/>
        <item x="3933"/>
        <item x="2357"/>
        <item x="3566"/>
        <item x="2350"/>
        <item x="305"/>
        <item x="869"/>
        <item x="1228"/>
        <item x="2324"/>
        <item x="4287"/>
        <item x="2099"/>
        <item x="2197"/>
        <item x="2399"/>
        <item x="2426"/>
        <item x="3424"/>
        <item x="309"/>
        <item x="3330"/>
        <item x="4390"/>
        <item x="1350"/>
        <item x="2108"/>
        <item x="3002"/>
        <item x="3942"/>
        <item x="3012"/>
        <item x="3360"/>
        <item x="3251"/>
        <item x="3286"/>
        <item x="1497"/>
        <item x="4225"/>
        <item x="1224"/>
        <item x="2769"/>
        <item x="4742"/>
        <item x="481"/>
        <item x="1740"/>
        <item x="2245"/>
        <item x="3147"/>
        <item x="4236"/>
        <item x="1689"/>
        <item x="3645"/>
        <item x="1909"/>
        <item x="2033"/>
        <item x="4753"/>
        <item x="1868"/>
        <item x="1443"/>
        <item x="4540"/>
        <item x="3370"/>
        <item x="1153"/>
        <item x="1700"/>
        <item x="4625"/>
        <item x="4926"/>
        <item x="3600"/>
        <item x="2727"/>
        <item x="2285"/>
        <item x="190"/>
        <item x="4098"/>
        <item x="1157"/>
        <item x="3463"/>
        <item x="4466"/>
        <item x="4029"/>
        <item x="3249"/>
        <item x="3890"/>
        <item x="1660"/>
        <item x="3046"/>
        <item x="2982"/>
        <item x="304"/>
        <item x="4125"/>
        <item x="1901"/>
        <item x="4758"/>
        <item x="2722"/>
        <item x="4851"/>
        <item x="4126"/>
        <item x="3470"/>
        <item x="1406"/>
        <item x="1231"/>
        <item x="4366"/>
        <item x="2531"/>
        <item x="4216"/>
        <item x="3395"/>
        <item x="1630"/>
        <item x="2661"/>
        <item x="1886"/>
        <item x="4315"/>
        <item x="1679"/>
        <item x="2546"/>
        <item x="4101"/>
        <item x="2963"/>
        <item x="317"/>
        <item x="2423"/>
        <item x="4773"/>
        <item x="2937"/>
        <item x="4728"/>
        <item x="2932"/>
        <item x="3997"/>
        <item x="4716"/>
        <item x="3655"/>
        <item x="3991"/>
        <item x="2502"/>
        <item x="1280"/>
        <item x="3866"/>
        <item x="4412"/>
        <item x="239"/>
        <item x="4679"/>
        <item x="3690"/>
        <item x="4740"/>
        <item x="4505"/>
        <item x="1295"/>
        <item x="965"/>
        <item x="3923"/>
        <item x="741"/>
        <item x="1917"/>
        <item x="3269"/>
        <item x="1462"/>
        <item x="4793"/>
        <item x="4712"/>
        <item x="1402"/>
        <item x="2101"/>
        <item x="2385"/>
        <item x="2354"/>
        <item x="513"/>
        <item x="3106"/>
        <item x="4486"/>
        <item x="4512"/>
        <item x="4863"/>
        <item x="4885"/>
        <item x="1603"/>
        <item x="2291"/>
        <item x="257"/>
        <item x="2461"/>
        <item x="2641"/>
        <item x="3756"/>
        <item x="235"/>
        <item x="3959"/>
        <item x="457"/>
        <item x="421"/>
        <item x="2989"/>
        <item x="1516"/>
        <item x="745"/>
        <item x="284"/>
        <item x="2789"/>
        <item x="2177"/>
        <item x="347"/>
        <item x="3965"/>
        <item x="4502"/>
        <item x="1511"/>
        <item x="2695"/>
        <item x="2265"/>
        <item x="4057"/>
        <item x="3537"/>
        <item x="4151"/>
        <item x="3936"/>
        <item x="4240"/>
        <item x="445"/>
        <item x="37"/>
        <item x="146"/>
        <item x="4883"/>
        <item x="954"/>
        <item x="3101"/>
        <item x="4288"/>
        <item x="3670"/>
        <item x="866"/>
        <item x="3319"/>
        <item x="1341"/>
        <item x="4269"/>
        <item x="2564"/>
        <item x="1052"/>
        <item x="3957"/>
        <item x="2184"/>
        <item x="2319"/>
        <item x="4122"/>
        <item x="2625"/>
        <item x="1598"/>
        <item x="3884"/>
        <item x="3807"/>
        <item x="4406"/>
        <item x="2534"/>
        <item x="1690"/>
        <item x="2633"/>
        <item x="3428"/>
        <item x="1249"/>
        <item x="1458"/>
        <item x="3230"/>
        <item x="980"/>
        <item x="1255"/>
        <item x="662"/>
        <item x="2"/>
        <item x="1798"/>
        <item x="1490"/>
        <item x="605"/>
        <item x="1863"/>
        <item x="2558"/>
        <item x="4352"/>
        <item x="3560"/>
        <item x="3514"/>
        <item x="4552"/>
        <item x="2910"/>
        <item x="64"/>
        <item x="1617"/>
        <item x="3208"/>
        <item x="1872"/>
        <item x="1636"/>
        <item x="4316"/>
        <item x="4927"/>
        <item x="2813"/>
        <item x="1736"/>
        <item x="830"/>
        <item x="4432"/>
        <item x="1400"/>
        <item x="111"/>
        <item x="3289"/>
        <item x="4058"/>
        <item x="3717"/>
        <item x="2747"/>
        <item x="4073"/>
        <item x="933"/>
        <item x="350"/>
        <item x="3274"/>
        <item x="1937"/>
        <item x="3628"/>
        <item x="655"/>
        <item x="3340"/>
        <item x="4237"/>
        <item x="4556"/>
        <item x="4154"/>
        <item x="3296"/>
        <item x="3544"/>
        <item x="4114"/>
        <item x="743"/>
        <item x="1843"/>
        <item x="3986"/>
        <item x="3048"/>
        <item x="1427"/>
        <item x="2860"/>
        <item x="27"/>
        <item x="2946"/>
        <item x="4214"/>
        <item x="14"/>
        <item x="4603"/>
        <item x="3727"/>
        <item x="1091"/>
        <item x="2638"/>
        <item x="2057"/>
        <item x="1978"/>
        <item x="2637"/>
        <item x="2129"/>
        <item x="85"/>
        <item x="2505"/>
        <item x="4005"/>
        <item x="4501"/>
        <item x="3894"/>
        <item x="3838"/>
        <item x="2064"/>
        <item x="2565"/>
        <item x="3841"/>
        <item x="4846"/>
        <item x="1958"/>
        <item x="141"/>
        <item x="1794"/>
        <item x="2196"/>
        <item x="266"/>
        <item x="3338"/>
        <item x="3811"/>
        <item x="1769"/>
        <item x="1293"/>
        <item x="2872"/>
        <item x="568"/>
        <item x="15"/>
        <item x="4840"/>
        <item x="4088"/>
        <item x="2948"/>
        <item x="3435"/>
        <item x="1484"/>
        <item x="77"/>
        <item x="4643"/>
        <item x="4342"/>
        <item x="2346"/>
        <item x="883"/>
        <item x="2530"/>
        <item x="9"/>
        <item x="4633"/>
        <item x="2967"/>
        <item x="483"/>
        <item x="2514"/>
        <item x="341"/>
        <item x="4727"/>
        <item x="1956"/>
        <item x="4111"/>
        <item x="3195"/>
        <item x="1281"/>
        <item x="673"/>
        <item x="1651"/>
        <item x="2216"/>
        <item x="290"/>
        <item x="1244"/>
        <item x="2001"/>
        <item x="4640"/>
        <item x="19"/>
        <item x="181"/>
        <item x="2339"/>
        <item x="999"/>
        <item x="3282"/>
        <item x="1804"/>
        <item x="3910"/>
        <item x="3918"/>
        <item x="1109"/>
        <item x="1337"/>
        <item x="95"/>
        <item x="4529"/>
        <item x="3538"/>
        <item x="1127"/>
        <item x="761"/>
        <item x="4129"/>
        <item x="2918"/>
        <item x="567"/>
        <item x="2720"/>
        <item x="2772"/>
        <item x="4158"/>
        <item x="157"/>
        <item x="263"/>
        <item x="4075"/>
        <item x="4424"/>
        <item x="464"/>
        <item x="2167"/>
        <item x="3685"/>
        <item x="1382"/>
        <item x="1904"/>
        <item x="3663"/>
        <item x="4857"/>
        <item x="4807"/>
        <item x="2144"/>
        <item x="691"/>
        <item x="2675"/>
        <item x="3155"/>
        <item x="396"/>
        <item x="3054"/>
        <item x="1595"/>
        <item x="4825"/>
        <item x="1508"/>
        <item x="4924"/>
        <item x="4517"/>
        <item x="4408"/>
        <item x="2381"/>
        <item x="149"/>
        <item x="2178"/>
        <item x="3001"/>
        <item x="1726"/>
        <item x="3946"/>
        <item x="97"/>
        <item x="62"/>
        <item x="1980"/>
        <item x="1409"/>
        <item x="1507"/>
        <item x="1965"/>
        <item x="698"/>
        <item x="3149"/>
        <item x="1817"/>
        <item x="2104"/>
        <item x="4425"/>
        <item x="4480"/>
        <item x="947"/>
        <item x="258"/>
        <item x="3840"/>
        <item x="2022"/>
        <item x="660"/>
        <item x="3820"/>
        <item x="3868"/>
        <item x="3994"/>
        <item x="2804"/>
        <item x="3246"/>
        <item x="4294"/>
        <item x="3530"/>
        <item x="2242"/>
        <item x="1438"/>
        <item x="3900"/>
        <item x="3679"/>
        <item x="3301"/>
        <item x="2389"/>
        <item x="4850"/>
        <item x="3305"/>
        <item x="600"/>
        <item x="4560"/>
        <item x="1695"/>
        <item x="2277"/>
        <item x="3686"/>
        <item x="1058"/>
        <item x="3493"/>
        <item x="177"/>
        <item x="3417"/>
        <item x="3304"/>
        <item x="1495"/>
        <item x="3680"/>
        <item x="4263"/>
        <item x="4208"/>
        <item x="4203"/>
        <item x="4319"/>
        <item x="3452"/>
        <item x="1698"/>
        <item x="4693"/>
        <item x="1793"/>
        <item x="1952"/>
        <item x="1024"/>
        <item x="2651"/>
        <item x="2055"/>
        <item x="339"/>
        <item x="3058"/>
        <item x="2387"/>
        <item x="3142"/>
        <item x="4458"/>
        <item x="24"/>
        <item x="2883"/>
        <item x="3203"/>
        <item x="2959"/>
        <item x="882"/>
        <item x="4040"/>
        <item x="3911"/>
        <item x="3219"/>
        <item x="2305"/>
        <item x="3014"/>
        <item x="4587"/>
        <item x="496"/>
        <item x="4013"/>
        <item x="3912"/>
        <item x="4489"/>
        <item x="204"/>
        <item x="405"/>
        <item x="2127"/>
        <item x="1036"/>
        <item x="1610"/>
        <item x="3218"/>
        <item x="3895"/>
        <item x="1791"/>
        <item x="3539"/>
        <item x="4188"/>
        <item x="4522"/>
        <item x="1992"/>
        <item x="3325"/>
        <item x="326"/>
        <item x="3549"/>
        <item x="576"/>
        <item x="2086"/>
        <item x="3647"/>
        <item x="678"/>
        <item x="2898"/>
        <item x="2438"/>
        <item x="4533"/>
        <item x="3209"/>
        <item x="426"/>
        <item x="1055"/>
        <item x="512"/>
        <item x="3020"/>
        <item x="2113"/>
        <item x="450"/>
        <item x="1017"/>
        <item x="29"/>
        <item x="3978"/>
        <item x="4542"/>
        <item x="4817"/>
        <item x="4923"/>
        <item x="477"/>
        <item x="2929"/>
        <item x="4310"/>
        <item x="644"/>
        <item x="920"/>
        <item x="1896"/>
        <item x="1070"/>
        <item x="3765"/>
        <item x="2926"/>
        <item x="3374"/>
        <item x="2705"/>
        <item x="3033"/>
        <item x="485"/>
        <item x="1439"/>
        <item x="2181"/>
        <item x="924"/>
        <item x="3207"/>
        <item x="3043"/>
        <item x="1025"/>
        <item x="209"/>
        <item x="898"/>
        <item x="2956"/>
        <item x="2507"/>
        <item x="1699"/>
        <item x="1130"/>
        <item x="2939"/>
        <item x="3336"/>
        <item x="287"/>
        <item x="3130"/>
        <item x="3974"/>
        <item x="3505"/>
        <item x="3494"/>
        <item x="3281"/>
        <item x="3649"/>
        <item x="2294"/>
        <item x="1404"/>
        <item x="3084"/>
        <item x="3970"/>
        <item x="1552"/>
        <item x="3822"/>
        <item x="4551"/>
        <item x="4832"/>
        <item x="2306"/>
        <item x="530"/>
        <item x="4801"/>
        <item x="4116"/>
        <item x="3427"/>
        <item x="4278"/>
        <item x="2162"/>
        <item x="2934"/>
        <item x="482"/>
        <item x="4049"/>
        <item x="2394"/>
        <item x="319"/>
        <item x="2384"/>
        <item x="1599"/>
        <item x="4611"/>
        <item x="3947"/>
        <item x="2466"/>
        <item x="3767"/>
        <item x="4657"/>
        <item x="383"/>
        <item x="502"/>
        <item x="1241"/>
        <item x="4220"/>
        <item x="1683"/>
        <item x="3037"/>
        <item x="4388"/>
        <item x="4166"/>
        <item x="1649"/>
        <item x="2573"/>
        <item x="820"/>
        <item x="1085"/>
        <item x="4781"/>
        <item x="60"/>
        <item x="4916"/>
        <item x="3773"/>
        <item x="222"/>
        <item x="1894"/>
        <item x="586"/>
        <item x="2383"/>
        <item x="4044"/>
        <item x="380"/>
        <item x="4929"/>
        <item x="4175"/>
        <item x="4169"/>
        <item x="569"/>
        <item x="2248"/>
        <item x="769"/>
        <item x="1201"/>
        <item x="4891"/>
        <item x="3675"/>
        <item x="818"/>
        <item x="3026"/>
        <item x="335"/>
        <item x="4476"/>
        <item x="756"/>
        <item x="2764"/>
        <item x="1352"/>
        <item x="408"/>
        <item x="2051"/>
        <item x="1234"/>
        <item x="4386"/>
        <item x="535"/>
        <item x="3287"/>
        <item x="28"/>
        <item x="4800"/>
        <item x="368"/>
        <item x="1450"/>
        <item x="4771"/>
        <item x="2732"/>
        <item x="1522"/>
        <item x="4534"/>
        <item x="1170"/>
        <item x="123"/>
        <item x="4682"/>
        <item x="2888"/>
        <item x="402"/>
        <item x="2201"/>
        <item x="1957"/>
        <item x="4737"/>
        <item x="2913"/>
        <item x="2088"/>
        <item x="1023"/>
        <item x="3049"/>
        <item x="501"/>
        <item x="956"/>
        <item x="828"/>
        <item x="3158"/>
        <item x="3462"/>
        <item x="2510"/>
        <item t="default"/>
      </items>
    </pivotField>
    <pivotField compact="0" showAll="0">
      <items count="4926">
        <item x="2744"/>
        <item x="1187"/>
        <item x="135"/>
        <item x="4291"/>
        <item x="223"/>
        <item x="4405"/>
        <item x="1786"/>
        <item x="2767"/>
        <item x="3438"/>
        <item x="3333"/>
        <item x="278"/>
        <item x="961"/>
        <item x="2057"/>
        <item x="179"/>
        <item x="2400"/>
        <item x="4864"/>
        <item x="765"/>
        <item x="2299"/>
        <item x="191"/>
        <item x="3305"/>
        <item x="1019"/>
        <item x="4137"/>
        <item x="2839"/>
        <item x="533"/>
        <item x="3352"/>
        <item x="4424"/>
        <item x="465"/>
        <item x="3066"/>
        <item x="2288"/>
        <item x="2043"/>
        <item x="3123"/>
        <item x="1522"/>
        <item x="4598"/>
        <item x="2222"/>
        <item x="2775"/>
        <item x="4404"/>
        <item x="1210"/>
        <item x="378"/>
        <item x="805"/>
        <item x="3002"/>
        <item x="2456"/>
        <item x="2113"/>
        <item x="1704"/>
        <item x="1517"/>
        <item x="3654"/>
        <item x="3324"/>
        <item x="993"/>
        <item x="232"/>
        <item x="1149"/>
        <item x="1297"/>
        <item x="4024"/>
        <item x="156"/>
        <item x="325"/>
        <item x="3958"/>
        <item x="2285"/>
        <item x="1008"/>
        <item x="59"/>
        <item x="3459"/>
        <item x="3048"/>
        <item x="2492"/>
        <item x="150"/>
        <item x="1962"/>
        <item x="3912"/>
        <item x="2361"/>
        <item x="757"/>
        <item x="1499"/>
        <item x="3406"/>
        <item x="702"/>
        <item x="1146"/>
        <item x="3846"/>
        <item x="591"/>
        <item x="1955"/>
        <item x="4684"/>
        <item x="2248"/>
        <item x="4020"/>
        <item x="2330"/>
        <item x="1002"/>
        <item x="536"/>
        <item x="1031"/>
        <item x="4557"/>
        <item x="1173"/>
        <item x="4079"/>
        <item x="3495"/>
        <item x="1576"/>
        <item x="2154"/>
        <item x="1025"/>
        <item x="3227"/>
        <item x="2231"/>
        <item x="1424"/>
        <item x="3624"/>
        <item x="3353"/>
        <item x="1475"/>
        <item x="3346"/>
        <item x="4081"/>
        <item x="4305"/>
        <item x="2684"/>
        <item x="620"/>
        <item x="2419"/>
        <item x="3555"/>
        <item x="4776"/>
        <item x="2609"/>
        <item x="447"/>
        <item x="1120"/>
        <item x="3492"/>
        <item x="2368"/>
        <item x="228"/>
        <item x="1651"/>
        <item x="3929"/>
        <item x="4444"/>
        <item x="2698"/>
        <item x="224"/>
        <item x="3865"/>
        <item x="2841"/>
        <item x="4167"/>
        <item x="1811"/>
        <item x="2183"/>
        <item x="510"/>
        <item x="2482"/>
        <item x="690"/>
        <item x="2981"/>
        <item x="20"/>
        <item x="661"/>
        <item x="1304"/>
        <item x="2031"/>
        <item x="4677"/>
        <item x="2695"/>
        <item x="354"/>
        <item x="3867"/>
        <item x="1305"/>
        <item x="4006"/>
        <item x="863"/>
        <item x="240"/>
        <item x="1038"/>
        <item x="3702"/>
        <item x="4556"/>
        <item x="3694"/>
        <item x="78"/>
        <item x="365"/>
        <item x="3308"/>
        <item x="1184"/>
        <item x="4649"/>
        <item x="1904"/>
        <item x="1105"/>
        <item x="1335"/>
        <item x="1529"/>
        <item x="4545"/>
        <item x="1714"/>
        <item x="3454"/>
        <item x="3103"/>
        <item x="2736"/>
        <item x="1198"/>
        <item x="2426"/>
        <item x="4884"/>
        <item x="230"/>
        <item x="22"/>
        <item x="2951"/>
        <item x="898"/>
        <item x="2356"/>
        <item x="2352"/>
        <item x="4579"/>
        <item x="4483"/>
        <item x="3453"/>
        <item x="3561"/>
        <item x="138"/>
        <item x="4100"/>
        <item x="1017"/>
        <item x="1505"/>
        <item x="3724"/>
        <item x="717"/>
        <item x="3767"/>
        <item x="1713"/>
        <item x="51"/>
        <item x="3344"/>
        <item x="1147"/>
        <item x="710"/>
        <item x="3263"/>
        <item x="2665"/>
        <item x="943"/>
        <item x="4302"/>
        <item x="3943"/>
        <item x="4918"/>
        <item x="182"/>
        <item x="4917"/>
        <item x="315"/>
        <item x="4587"/>
        <item x="1554"/>
        <item x="3370"/>
        <item x="3425"/>
        <item x="330"/>
        <item x="1661"/>
        <item x="1206"/>
        <item x="1776"/>
        <item x="3447"/>
        <item x="2490"/>
        <item x="312"/>
        <item x="1265"/>
        <item x="995"/>
        <item x="656"/>
        <item x="1404"/>
        <item x="1026"/>
        <item x="1584"/>
        <item x="1560"/>
        <item x="794"/>
        <item x="3873"/>
        <item x="3463"/>
        <item x="1260"/>
        <item x="663"/>
        <item x="4133"/>
        <item x="1827"/>
        <item x="3907"/>
        <item x="1765"/>
        <item x="1960"/>
        <item x="3325"/>
        <item x="2495"/>
        <item x="4277"/>
        <item x="521"/>
        <item x="2111"/>
        <item x="2899"/>
        <item x="1678"/>
        <item x="1126"/>
        <item x="629"/>
        <item x="3506"/>
        <item x="3100"/>
        <item x="1806"/>
        <item x="4433"/>
        <item x="614"/>
        <item x="3899"/>
        <item x="4114"/>
        <item x="944"/>
        <item x="1802"/>
        <item x="4471"/>
        <item x="4185"/>
        <item x="3818"/>
        <item x="1790"/>
        <item x="2874"/>
        <item x="352"/>
        <item x="763"/>
        <item x="8"/>
        <item x="4524"/>
        <item x="2295"/>
        <item x="3594"/>
        <item x="1743"/>
        <item x="3461"/>
        <item x="261"/>
        <item x="503"/>
        <item x="4390"/>
        <item x="3457"/>
        <item x="2041"/>
        <item x="3569"/>
        <item x="1798"/>
        <item x="3283"/>
        <item x="4730"/>
        <item x="854"/>
        <item x="2430"/>
        <item x="4819"/>
        <item x="1440"/>
        <item x="337"/>
        <item x="1083"/>
        <item x="4671"/>
        <item x="851"/>
        <item x="848"/>
        <item x="2871"/>
        <item x="1551"/>
        <item x="3354"/>
        <item x="1441"/>
        <item x="1884"/>
        <item x="3203"/>
        <item x="1582"/>
        <item x="810"/>
        <item x="3517"/>
        <item x="552"/>
        <item x="1832"/>
        <item x="4307"/>
        <item x="2161"/>
        <item x="1766"/>
        <item x="3521"/>
        <item x="1945"/>
        <item x="1263"/>
        <item x="3428"/>
        <item x="882"/>
        <item x="343"/>
        <item x="4343"/>
        <item x="4169"/>
        <item x="4561"/>
        <item x="3612"/>
        <item x="358"/>
        <item x="3746"/>
        <item x="1292"/>
        <item x="2097"/>
        <item x="4788"/>
        <item x="2477"/>
        <item x="1840"/>
        <item x="3281"/>
        <item x="104"/>
        <item x="647"/>
        <item x="1252"/>
        <item x="140"/>
        <item x="4624"/>
        <item x="4694"/>
        <item x="1981"/>
        <item x="849"/>
        <item x="1361"/>
        <item x="4673"/>
        <item x="3169"/>
        <item x="4387"/>
        <item x="3250"/>
        <item x="1797"/>
        <item x="4363"/>
        <item x="4267"/>
        <item x="2006"/>
        <item x="703"/>
        <item x="3446"/>
        <item x="248"/>
        <item x="1070"/>
        <item x="4834"/>
        <item x="725"/>
        <item x="4143"/>
        <item x="3127"/>
        <item x="4103"/>
        <item x="4043"/>
        <item x="3080"/>
        <item x="3972"/>
        <item x="2198"/>
        <item x="1878"/>
        <item x="2425"/>
        <item x="529"/>
        <item x="4493"/>
        <item x="3662"/>
        <item x="4090"/>
        <item x="1079"/>
        <item x="949"/>
        <item x="251"/>
        <item x="4722"/>
        <item x="267"/>
        <item x="1419"/>
        <item x="3145"/>
        <item x="1617"/>
        <item x="214"/>
        <item x="1984"/>
        <item x="824"/>
        <item x="2964"/>
        <item x="3434"/>
        <item x="4116"/>
        <item x="1770"/>
        <item x="4453"/>
        <item x="1673"/>
        <item x="1013"/>
        <item x="3548"/>
        <item x="162"/>
        <item x="4219"/>
        <item x="2395"/>
        <item x="4595"/>
        <item x="1034"/>
        <item x="2245"/>
        <item x="3643"/>
        <item x="2661"/>
        <item x="3584"/>
        <item x="4856"/>
        <item x="4746"/>
        <item x="2538"/>
        <item x="2138"/>
        <item x="2778"/>
        <item x="3813"/>
        <item x="3462"/>
        <item x="986"/>
        <item x="3476"/>
        <item x="2194"/>
        <item x="282"/>
        <item x="3610"/>
        <item x="438"/>
        <item x="1939"/>
        <item x="3778"/>
        <item x="4768"/>
        <item x="3641"/>
        <item x="4594"/>
        <item x="4202"/>
        <item x="2992"/>
        <item x="847"/>
        <item x="2611"/>
        <item x="2659"/>
        <item x="730"/>
        <item x="711"/>
        <item x="2692"/>
        <item x="2959"/>
        <item x="3081"/>
        <item x="70"/>
        <item x="1965"/>
        <item x="2650"/>
        <item x="73"/>
        <item x="1348"/>
        <item x="3898"/>
        <item x="957"/>
        <item x="528"/>
        <item x="2946"/>
        <item x="3672"/>
        <item x="3294"/>
        <item x="1064"/>
        <item x="4092"/>
        <item x="4080"/>
        <item x="2785"/>
        <item x="3376"/>
        <item x="2644"/>
        <item x="4252"/>
        <item x="1680"/>
        <item x="653"/>
        <item x="2838"/>
        <item x="603"/>
        <item x="4514"/>
        <item x="1828"/>
        <item x="3787"/>
        <item x="154"/>
        <item x="1241"/>
        <item x="3613"/>
        <item x="1727"/>
        <item x="1667"/>
        <item x="3430"/>
        <item x="3786"/>
        <item x="2470"/>
        <item x="2779"/>
        <item x="3264"/>
        <item x="3549"/>
        <item x="385"/>
        <item x="4526"/>
        <item x="459"/>
        <item x="3678"/>
        <item x="1604"/>
        <item x="2542"/>
        <item x="1035"/>
        <item x="2197"/>
        <item x="188"/>
        <item x="3631"/>
        <item x="4349"/>
        <item x="1742"/>
        <item x="3774"/>
        <item x="823"/>
        <item x="1473"/>
        <item x="2518"/>
        <item x="76"/>
        <item x="1739"/>
        <item x="71"/>
        <item x="2452"/>
        <item x="1989"/>
        <item x="3336"/>
        <item x="1153"/>
        <item x="4018"/>
        <item x="1078"/>
        <item x="2896"/>
        <item x="3069"/>
        <item x="2359"/>
        <item x="3971"/>
        <item x="2578"/>
        <item x="4358"/>
        <item x="1627"/>
        <item x="4033"/>
        <item x="1176"/>
        <item x="2091"/>
        <item x="3509"/>
        <item x="832"/>
        <item x="4220"/>
        <item x="3952"/>
        <item x="1382"/>
        <item x="784"/>
        <item x="90"/>
        <item x="1050"/>
        <item x="2614"/>
        <item x="4317"/>
        <item x="1947"/>
        <item x="2410"/>
        <item x="3516"/>
        <item x="4044"/>
        <item x="1163"/>
        <item x="1462"/>
        <item x="4655"/>
        <item x="890"/>
        <item x="364"/>
        <item x="4235"/>
        <item x="1314"/>
        <item x="2887"/>
        <item x="3538"/>
        <item x="772"/>
        <item x="1657"/>
        <item x="2065"/>
        <item x="189"/>
        <item x="2224"/>
        <item x="1164"/>
        <item x="2625"/>
        <item x="4663"/>
        <item x="746"/>
        <item x="1835"/>
        <item x="853"/>
        <item x="3878"/>
        <item x="435"/>
        <item x="3794"/>
        <item x="2063"/>
        <item x="4478"/>
        <item x="4239"/>
        <item x="4396"/>
        <item x="3739"/>
        <item x="4572"/>
        <item x="2556"/>
        <item x="4385"/>
        <item x="652"/>
        <item x="4378"/>
        <item x="4089"/>
        <item x="1190"/>
        <item x="2603"/>
        <item x="4411"/>
        <item x="3175"/>
        <item x="3616"/>
        <item x="724"/>
        <item x="4422"/>
        <item x="4680"/>
        <item x="749"/>
        <item x="2145"/>
        <item x="2199"/>
        <item x="554"/>
        <item x="4389"/>
        <item x="2619"/>
        <item x="3500"/>
        <item x="846"/>
        <item x="2579"/>
        <item x="2251"/>
        <item x="1896"/>
        <item x="1845"/>
        <item x="1639"/>
        <item x="3092"/>
        <item x="2783"/>
        <item x="2033"/>
        <item x="4032"/>
        <item x="3173"/>
        <item x="1587"/>
        <item x="4631"/>
        <item x="1390"/>
        <item x="4369"/>
        <item x="433"/>
        <item x="1036"/>
        <item x="3772"/>
        <item x="322"/>
        <item x="3748"/>
        <item x="1457"/>
        <item x="4229"/>
        <item x="4806"/>
        <item x="4351"/>
        <item x="4715"/>
        <item x="4859"/>
        <item x="1920"/>
        <item x="1823"/>
        <item x="634"/>
        <item x="4496"/>
        <item x="3441"/>
        <item x="2535"/>
        <item x="4441"/>
        <item x="2144"/>
        <item x="3809"/>
        <item x="1860"/>
        <item x="1422"/>
        <item x="1745"/>
        <item x="3711"/>
        <item x="246"/>
        <item x="555"/>
        <item x="4582"/>
        <item x="66"/>
        <item x="4013"/>
        <item x="2350"/>
        <item x="3211"/>
        <item x="1964"/>
        <item x="3357"/>
        <item x="1115"/>
        <item x="4697"/>
        <item x="635"/>
        <item x="4452"/>
        <item x="2140"/>
        <item x="441"/>
        <item x="4145"/>
        <item x="4075"/>
        <item x="3761"/>
        <item x="729"/>
        <item x="63"/>
        <item x="2438"/>
        <item x="4858"/>
        <item x="1217"/>
        <item x="490"/>
        <item x="665"/>
        <item x="122"/>
        <item x="4214"/>
        <item x="1175"/>
        <item x="3371"/>
        <item x="2301"/>
        <item x="4509"/>
        <item x="3777"/>
        <item x="1848"/>
        <item x="1213"/>
        <item x="4646"/>
        <item x="3966"/>
        <item x="463"/>
        <item x="2421"/>
        <item x="1301"/>
        <item x="1620"/>
        <item x="578"/>
        <item x="1841"/>
        <item x="1812"/>
        <item x="2121"/>
        <item x="2795"/>
        <item x="4154"/>
        <item x="1208"/>
        <item x="785"/>
        <item x="1311"/>
        <item x="3082"/>
        <item x="933"/>
        <item x="1405"/>
        <item x="3241"/>
        <item x="2317"/>
        <item x="1831"/>
        <item x="2751"/>
        <item x="3381"/>
        <item x="4323"/>
        <item x="2769"/>
        <item x="3496"/>
        <item x="2961"/>
        <item x="4313"/>
        <item x="4026"/>
        <item x="4774"/>
        <item x="3257"/>
        <item x="101"/>
        <item x="4306"/>
        <item x="3201"/>
        <item x="271"/>
        <item x="3649"/>
        <item x="4412"/>
        <item x="356"/>
        <item x="902"/>
        <item x="2443"/>
        <item x="1725"/>
        <item x="4785"/>
        <item x="2816"/>
        <item x="3683"/>
        <item x="4429"/>
        <item x="4186"/>
        <item x="3260"/>
        <item x="171"/>
        <item x="2099"/>
        <item x="32"/>
        <item x="1635"/>
        <item x="4283"/>
        <item x="4521"/>
        <item x="2025"/>
        <item x="487"/>
        <item x="1874"/>
        <item x="4480"/>
        <item x="1708"/>
        <item x="4469"/>
        <item x="4816"/>
        <item x="2012"/>
        <item x="1696"/>
        <item x="3963"/>
        <item x="3339"/>
        <item x="2568"/>
        <item x="4218"/>
        <item x="981"/>
        <item x="4748"/>
        <item x="2230"/>
        <item x="3897"/>
        <item x="3781"/>
        <item x="1303"/>
        <item x="372"/>
        <item x="3497"/>
        <item x="3054"/>
        <item x="3733"/>
        <item x="47"/>
        <item x="2242"/>
        <item x="700"/>
        <item x="3032"/>
        <item x="833"/>
        <item x="4692"/>
        <item x="962"/>
        <item x="1853"/>
        <item x="4270"/>
        <item x="2357"/>
        <item x="4447"/>
        <item x="1195"/>
        <item x="2780"/>
        <item x="3621"/>
        <item x="4621"/>
        <item x="4738"/>
        <item x="212"/>
        <item x="4709"/>
        <item x="1379"/>
        <item x="4428"/>
        <item x="812"/>
        <item x="2766"/>
        <item x="2994"/>
        <item x="804"/>
        <item x="1434"/>
        <item x="4095"/>
        <item x="4134"/>
        <item x="2854"/>
        <item x="787"/>
        <item x="798"/>
        <item x="153"/>
        <item x="4436"/>
        <item x="924"/>
        <item x="1057"/>
        <item x="1611"/>
        <item x="1979"/>
        <item x="570"/>
        <item x="107"/>
        <item x="1772"/>
        <item x="87"/>
        <item x="3171"/>
        <item x="1857"/>
        <item x="1471"/>
        <item x="2990"/>
        <item x="3097"/>
        <item x="553"/>
        <item x="4394"/>
        <item x="3008"/>
        <item x="2704"/>
        <item x="2204"/>
        <item x="3189"/>
        <item x="206"/>
        <item x="3701"/>
        <item x="4751"/>
        <item x="2571"/>
        <item x="2185"/>
        <item x="4719"/>
        <item x="2247"/>
        <item x="2369"/>
        <item x="3148"/>
        <item x="4362"/>
        <item x="3633"/>
        <item x="4660"/>
        <item x="4010"/>
        <item x="1073"/>
        <item x="4271"/>
        <item x="2553"/>
        <item x="2479"/>
        <item x="4457"/>
        <item x="1986"/>
        <item x="2870"/>
        <item x="2513"/>
        <item x="874"/>
        <item x="2590"/>
        <item x="4904"/>
        <item x="4842"/>
        <item x="3535"/>
        <item x="565"/>
        <item x="4769"/>
        <item x="1885"/>
        <item x="3491"/>
        <item x="819"/>
        <item x="4892"/>
        <item x="1590"/>
        <item x="870"/>
        <item x="4108"/>
        <item x="324"/>
        <item x="4084"/>
        <item x="2564"/>
        <item x="134"/>
        <item x="4284"/>
        <item x="1395"/>
        <item x="2394"/>
        <item x="2671"/>
        <item x="1051"/>
        <item x="3740"/>
        <item x="374"/>
        <item x="3540"/>
        <item x="3877"/>
        <item x="935"/>
        <item x="4180"/>
        <item x="1694"/>
        <item x="3580"/>
        <item x="1431"/>
        <item x="3779"/>
        <item x="398"/>
        <item x="2811"/>
        <item x="4328"/>
        <item x="3484"/>
        <item x="2738"/>
        <item x="2053"/>
        <item x="3104"/>
        <item x="2733"/>
        <item x="371"/>
        <item x="1072"/>
        <item x="351"/>
        <item x="3666"/>
        <item x="2079"/>
        <item x="2202"/>
        <item x="7"/>
        <item x="2002"/>
        <item x="1053"/>
        <item x="1721"/>
        <item x="3884"/>
        <item x="2824"/>
        <item x="589"/>
        <item x="4098"/>
        <item x="4634"/>
        <item x="4850"/>
        <item x="3923"/>
        <item x="1933"/>
        <item x="671"/>
        <item x="692"/>
        <item x="1259"/>
        <item x="3757"/>
        <item x="2032"/>
        <item x="3798"/>
        <item x="3921"/>
        <item x="4197"/>
        <item x="505"/>
        <item x="13"/>
        <item x="1774"/>
        <item x="1178"/>
        <item x="4439"/>
        <item x="2117"/>
        <item x="1030"/>
        <item x="4360"/>
        <item x="2347"/>
        <item x="1924"/>
        <item x="857"/>
        <item x="1539"/>
        <item x="3365"/>
        <item x="211"/>
        <item x="2558"/>
        <item x="1810"/>
        <item x="274"/>
        <item x="2244"/>
        <item x="2834"/>
        <item x="4326"/>
        <item x="163"/>
        <item x="2610"/>
        <item x="4099"/>
        <item x="1116"/>
        <item x="1716"/>
        <item x="850"/>
        <item x="4725"/>
        <item x="243"/>
        <item x="4149"/>
        <item x="2071"/>
        <item x="2232"/>
        <item x="2296"/>
        <item x="442"/>
        <item x="1537"/>
        <item x="1315"/>
        <item x="1161"/>
        <item x="4321"/>
        <item x="1919"/>
        <item x="4072"/>
        <item x="3075"/>
        <item x="3318"/>
        <item x="417"/>
        <item x="951"/>
        <item x="4250"/>
        <item x="3443"/>
        <item x="844"/>
        <item x="280"/>
        <item x="2271"/>
        <item x="4809"/>
        <item x="976"/>
        <item x="3029"/>
        <item x="234"/>
        <item x="4242"/>
        <item x="4276"/>
        <item x="1574"/>
        <item x="4048"/>
        <item x="4894"/>
        <item x="1792"/>
        <item x="1520"/>
        <item x="3488"/>
        <item x="3775"/>
        <item x="3315"/>
        <item x="2055"/>
        <item x="2486"/>
        <item x="1016"/>
        <item x="1109"/>
        <item x="2957"/>
        <item x="4354"/>
        <item x="766"/>
        <item x="1826"/>
        <item x="621"/>
        <item x="1647"/>
        <item x="4588"/>
        <item x="4914"/>
        <item x="1368"/>
        <item x="4744"/>
        <item x="4395"/>
        <item x="1660"/>
        <item x="3947"/>
        <item x="2781"/>
        <item x="2484"/>
        <item x="1121"/>
        <item x="1921"/>
        <item x="3388"/>
        <item x="1317"/>
        <item x="2000"/>
        <item x="2390"/>
        <item x="2835"/>
        <item x="174"/>
        <item x="38"/>
        <item x="1363"/>
        <item x="3926"/>
        <item x="4086"/>
        <item x="2118"/>
        <item x="283"/>
        <item x="574"/>
        <item x="4889"/>
        <item x="2604"/>
        <item x="1836"/>
        <item x="622"/>
        <item x="39"/>
        <item x="1"/>
        <item x="1862"/>
        <item x="80"/>
        <item x="2005"/>
        <item x="1512"/>
        <item x="1900"/>
        <item x="2320"/>
        <item x="3722"/>
        <item x="1932"/>
        <item x="2793"/>
        <item x="1913"/>
        <item x="4851"/>
        <item x="4464"/>
        <item x="2480"/>
        <item x="3409"/>
        <item x="3361"/>
        <item x="4868"/>
        <item x="2208"/>
        <item x="2313"/>
        <item x="1172"/>
        <item x="3964"/>
        <item x="2268"/>
        <item x="708"/>
        <item x="1892"/>
        <item x="1534"/>
        <item x="1528"/>
        <item x="3520"/>
        <item x="2398"/>
        <item x="2593"/>
        <item x="728"/>
        <item x="592"/>
        <item x="1863"/>
        <item x="3445"/>
        <item x="3617"/>
        <item x="3805"/>
        <item x="3726"/>
        <item x="3894"/>
        <item x="2507"/>
        <item x="1356"/>
        <item x="2566"/>
        <item x="1658"/>
        <item x="3267"/>
        <item x="3030"/>
        <item x="841"/>
        <item x="585"/>
        <item x="2761"/>
        <item x="3186"/>
        <item x="4263"/>
        <item x="4886"/>
        <item x="4593"/>
        <item x="2596"/>
        <item x="1674"/>
        <item x="2963"/>
        <item x="3731"/>
        <item x="237"/>
        <item x="3065"/>
        <item x="434"/>
        <item x="4909"/>
        <item x="416"/>
        <item x="3083"/>
        <item x="2493"/>
        <item x="1279"/>
        <item x="4373"/>
        <item x="2747"/>
        <item x="3919"/>
        <item x="1709"/>
        <item x="1486"/>
        <item x="82"/>
        <item x="2955"/>
        <item x="2777"/>
        <item x="822"/>
        <item x="4130"/>
        <item x="3135"/>
        <item x="731"/>
        <item x="4357"/>
        <item x="1881"/>
        <item x="2427"/>
        <item x="3372"/>
        <item x="1922"/>
        <item x="4923"/>
        <item x="391"/>
        <item x="572"/>
        <item x="842"/>
        <item x="3515"/>
        <item x="4731"/>
        <item x="2679"/>
        <item x="587"/>
        <item x="2228"/>
        <item x="3128"/>
        <item x="67"/>
        <item x="4135"/>
        <item x="3871"/>
        <item x="2239"/>
        <item x="1492"/>
        <item x="2872"/>
        <item x="2040"/>
        <item x="1851"/>
        <item x="2914"/>
        <item x="1112"/>
        <item x="3825"/>
        <item x="311"/>
        <item x="541"/>
        <item x="4879"/>
        <item x="2912"/>
        <item x="3155"/>
        <item x="4011"/>
        <item x="3035"/>
        <item x="3862"/>
        <item x="494"/>
        <item x="2402"/>
        <item x="2530"/>
        <item x="241"/>
        <item x="3012"/>
        <item x="4605"/>
        <item x="736"/>
        <item x="318"/>
        <item x="3632"/>
        <item x="4599"/>
        <item x="3620"/>
        <item x="2546"/>
        <item x="4898"/>
        <item x="1615"/>
        <item x="3444"/>
        <item x="4831"/>
        <item x="1151"/>
        <item x="3342"/>
        <item x="1393"/>
        <item x="4827"/>
        <item x="4236"/>
        <item x="3689"/>
        <item x="3576"/>
        <item x="2472"/>
        <item x="3686"/>
        <item x="1795"/>
        <item x="1535"/>
        <item x="1561"/>
        <item x="3708"/>
        <item x="1844"/>
        <item x="161"/>
        <item x="3282"/>
        <item x="2831"/>
        <item x="2716"/>
        <item x="3504"/>
        <item x="3721"/>
        <item x="920"/>
        <item x="590"/>
        <item x="3275"/>
        <item x="1436"/>
        <item x="2742"/>
        <item x="4359"/>
        <item x="3684"/>
        <item x="4586"/>
        <item x="1733"/>
        <item x="2898"/>
        <item x="3505"/>
        <item x="1569"/>
        <item x="216"/>
        <item x="1954"/>
        <item x="3835"/>
        <item x="102"/>
        <item x="694"/>
        <item x="3975"/>
        <item x="4737"/>
        <item x="2103"/>
        <item x="2037"/>
        <item x="1350"/>
        <item x="1476"/>
        <item x="3209"/>
        <item x="2949"/>
        <item x="1378"/>
        <item x="1316"/>
        <item x="406"/>
        <item x="3749"/>
        <item x="667"/>
        <item x="2278"/>
        <item x="596"/>
        <item x="2217"/>
        <item x="1032"/>
        <item x="1749"/>
        <item x="2234"/>
        <item x="3310"/>
        <item x="2806"/>
        <item x="4334"/>
        <item x="594"/>
        <item x="2598"/>
        <item x="909"/>
        <item x="650"/>
        <item x="3597"/>
        <item x="3650"/>
        <item x="4812"/>
        <item x="3931"/>
        <item x="3102"/>
        <item x="2319"/>
        <item x="3770"/>
        <item x="1868"/>
        <item x="901"/>
        <item x="627"/>
        <item x="674"/>
        <item x="1525"/>
        <item x="1135"/>
        <item x="2236"/>
        <item x="595"/>
        <item x="3603"/>
        <item x="1278"/>
        <item x="4881"/>
        <item x="321"/>
        <item x="2263"/>
        <item x="1698"/>
        <item x="3019"/>
        <item x="770"/>
        <item x="3374"/>
        <item x="1994"/>
        <item x="225"/>
        <item x="4253"/>
        <item x="393"/>
        <item x="4675"/>
        <item x="2355"/>
        <item x="3076"/>
        <item x="2366"/>
        <item x="2654"/>
        <item x="3063"/>
        <item x="2940"/>
        <item x="2107"/>
        <item x="3895"/>
        <item x="4632"/>
        <item x="2462"/>
        <item x="172"/>
        <item x="2087"/>
        <item x="2970"/>
        <item x="2814"/>
        <item x="4533"/>
        <item x="2070"/>
        <item x="2034"/>
        <item x="3755"/>
        <item x="3432"/>
        <item x="1040"/>
        <item x="486"/>
        <item x="346"/>
        <item x="2669"/>
        <item x="2794"/>
        <item x="1085"/>
        <item x="2152"/>
        <item x="4713"/>
        <item x="1306"/>
        <item x="2563"/>
        <item x="3909"/>
        <item x="1351"/>
        <item x="4188"/>
        <item x="1722"/>
        <item x="4243"/>
        <item x="699"/>
        <item x="1643"/>
        <item x="1231"/>
        <item x="3653"/>
        <item x="4455"/>
        <item x="3870"/>
        <item x="98"/>
        <item x="1204"/>
        <item x="1046"/>
        <item x="2474"/>
        <item x="2333"/>
        <item x="4195"/>
        <item x="1593"/>
        <item x="985"/>
        <item x="3690"/>
        <item x="657"/>
        <item x="4571"/>
        <item x="3347"/>
        <item x="733"/>
        <item x="796"/>
        <item x="186"/>
        <item x="4173"/>
        <item x="4193"/>
        <item x="4150"/>
        <item x="12"/>
        <item x="2416"/>
        <item x="2327"/>
        <item x="1906"/>
        <item x="3345"/>
        <item x="4577"/>
        <item x="3660"/>
        <item x="4237"/>
        <item x="4298"/>
        <item x="2487"/>
        <item x="1654"/>
        <item x="2280"/>
        <item x="4275"/>
        <item x="3156"/>
        <item x="413"/>
        <item x="4094"/>
        <item x="4365"/>
        <item x="2895"/>
        <item x="4656"/>
        <item x="121"/>
        <item x="1327"/>
        <item x="3513"/>
        <item x="3579"/>
        <item x="4683"/>
        <item x="2791"/>
        <item x="2749"/>
        <item x="17"/>
        <item x="367"/>
        <item x="1557"/>
        <item x="546"/>
        <item x="3464"/>
        <item x="539"/>
        <item x="1781"/>
        <item x="1871"/>
        <item x="4045"/>
        <item x="3125"/>
        <item x="3217"/>
        <item x="1330"/>
        <item x="2192"/>
        <item x="2529"/>
        <item x="100"/>
        <item x="2418"/>
        <item x="3242"/>
        <item x="4170"/>
        <item x="195"/>
        <item x="4333"/>
        <item x="3389"/>
        <item x="4280"/>
        <item x="1854"/>
        <item x="1261"/>
        <item x="4913"/>
        <item x="4187"/>
        <item x="2567"/>
        <item x="1029"/>
        <item x="2652"/>
        <item x="2655"/>
        <item x="2701"/>
        <item x="3046"/>
        <item x="2348"/>
        <item x="3679"/>
        <item x="3006"/>
        <item x="2662"/>
        <item x="2174"/>
        <item x="2042"/>
        <item x="1858"/>
        <item x="1340"/>
        <item x="2724"/>
        <item x="310"/>
        <item x="936"/>
        <item x="1218"/>
        <item x="2772"/>
        <item x="2686"/>
        <item x="3142"/>
        <item x="4215"/>
        <item x="1027"/>
        <item x="3199"/>
        <item x="2463"/>
        <item x="3487"/>
        <item x="4535"/>
        <item x="1274"/>
        <item x="1723"/>
        <item x="4702"/>
        <item x="477"/>
        <item x="3523"/>
        <item x="1122"/>
        <item x="2968"/>
        <item x="2837"/>
        <item x="1729"/>
        <item x="2354"/>
        <item x="1439"/>
        <item x="4643"/>
        <item x="1609"/>
        <item x="4286"/>
        <item x="1747"/>
        <item x="1538"/>
        <item x="1527"/>
        <item x="2009"/>
        <item x="682"/>
        <item x="3049"/>
        <item x="4500"/>
        <item x="3640"/>
        <item x="334"/>
        <item x="2412"/>
        <item x="1720"/>
        <item x="4807"/>
        <item x="563"/>
        <item x="2254"/>
        <item x="1761"/>
        <item x="2664"/>
        <item x="2758"/>
        <item x="1712"/>
        <item x="1413"/>
        <item x="3768"/>
        <item x="429"/>
        <item x="1488"/>
        <item x="69"/>
        <item x="2509"/>
        <item x="4653"/>
        <item x="443"/>
        <item x="2809"/>
        <item x="2147"/>
        <item x="4261"/>
        <item x="1257"/>
        <item x="4815"/>
        <item x="4035"/>
        <item x="2075"/>
        <item x="3288"/>
        <item x="4654"/>
        <item x="48"/>
        <item x="2134"/>
        <item x="748"/>
        <item x="768"/>
        <item x="531"/>
        <item x="2146"/>
        <item x="2689"/>
        <item x="4617"/>
        <item x="4802"/>
        <item x="741"/>
        <item x="2917"/>
        <item x="2527"/>
        <item x="4866"/>
        <item x="288"/>
        <item x="817"/>
        <item x="2131"/>
        <item x="1039"/>
        <item x="99"/>
        <item x="2450"/>
        <item x="4345"/>
        <item x="628"/>
        <item x="4392"/>
        <item x="1958"/>
        <item x="2405"/>
        <item x="2703"/>
        <item x="834"/>
        <item x="1150"/>
        <item x="1580"/>
        <item x="3587"/>
        <item x="4418"/>
        <item x="1973"/>
        <item x="4050"/>
        <item x="495"/>
        <item x="300"/>
        <item x="1650"/>
        <item x="2089"/>
        <item x="2856"/>
        <item x="4348"/>
        <item x="4575"/>
        <item x="3091"/>
        <item x="1736"/>
        <item x="2942"/>
        <item x="1719"/>
        <item x="4875"/>
        <item x="4801"/>
        <item x="3607"/>
        <item x="1235"/>
        <item x="720"/>
        <item x="253"/>
        <item x="3108"/>
        <item x="2514"/>
        <item x="2013"/>
        <item x="2985"/>
        <item x="81"/>
        <item x="1426"/>
        <item x="1546"/>
        <item x="3807"/>
        <item x="169"/>
        <item x="687"/>
        <item x="2875"/>
        <item x="2407"/>
        <item x="4125"/>
        <item x="3905"/>
        <item x="3699"/>
        <item x="743"/>
        <item x="4269"/>
        <item x="4413"/>
        <item x="2203"/>
        <item x="4779"/>
        <item x="3545"/>
        <item x="892"/>
        <item x="407"/>
        <item x="147"/>
        <item x="3248"/>
        <item x="377"/>
        <item x="2458"/>
        <item x="4718"/>
        <item x="4254"/>
        <item x="4155"/>
        <item x="2536"/>
        <item x="1497"/>
        <item x="875"/>
        <item x="4041"/>
        <item x="4536"/>
        <item x="2516"/>
        <item x="538"/>
        <item x="1630"/>
        <item x="3116"/>
        <item x="1495"/>
        <item x="1174"/>
        <item x="4315"/>
        <item x="403"/>
        <item x="2468"/>
        <item x="34"/>
        <item x="913"/>
        <item x="2885"/>
        <item x="2926"/>
        <item x="3827"/>
        <item x="4861"/>
        <item x="316"/>
        <item x="1613"/>
        <item x="956"/>
        <item x="79"/>
        <item x="428"/>
        <item x="1549"/>
        <item x="2392"/>
        <item x="313"/>
        <item x="2792"/>
        <item x="2399"/>
        <item x="4844"/>
        <item x="4042"/>
        <item x="1746"/>
        <item x="4821"/>
        <item x="3285"/>
        <item x="1570"/>
        <item x="3179"/>
        <item x="906"/>
        <item x="68"/>
        <item x="3543"/>
        <item x="783"/>
        <item x="4813"/>
        <item x="2243"/>
        <item x="1563"/>
        <item x="1071"/>
        <item x="4616"/>
        <item x="654"/>
        <item x="2469"/>
        <item x="2498"/>
        <item x="2721"/>
        <item x="3465"/>
        <item x="2027"/>
        <item x="2290"/>
        <item x="803"/>
        <item x="466"/>
        <item x="4423"/>
        <item x="2552"/>
        <item x="1575"/>
        <item x="2004"/>
        <item x="1820"/>
        <item x="3070"/>
        <item x="3343"/>
        <item x="2059"/>
        <item x="4093"/>
        <item x="4470"/>
        <item x="2549"/>
        <item x="4648"/>
        <item x="1171"/>
        <item x="2305"/>
        <item x="4314"/>
        <item x="2461"/>
        <item x="2259"/>
        <item x="4168"/>
        <item x="735"/>
        <item x="2344"/>
        <item x="1101"/>
        <item x="2967"/>
        <item x="3364"/>
        <item x="3274"/>
        <item x="1386"/>
        <item x="3036"/>
        <item x="4310"/>
        <item x="3960"/>
        <item x="3162"/>
        <item x="3651"/>
        <item x="4316"/>
        <item x="4111"/>
        <item x="4920"/>
        <item x="2120"/>
        <item x="1397"/>
        <item x="6"/>
        <item x="4553"/>
        <item x="4356"/>
        <item x="1134"/>
        <item x="4122"/>
        <item x="3360"/>
        <item x="3004"/>
        <item x="4200"/>
        <item x="145"/>
        <item x="3213"/>
        <item x="3327"/>
        <item x="155"/>
        <item x="1816"/>
        <item x="4371"/>
        <item x="16"/>
        <item x="3697"/>
        <item x="3439"/>
        <item x="769"/>
        <item x="3494"/>
        <item x="3635"/>
        <item x="3351"/>
        <item x="2038"/>
        <item x="397"/>
        <item x="498"/>
        <item x="1145"/>
        <item x="1901"/>
        <item x="4029"/>
        <item x="2434"/>
        <item x="2931"/>
        <item x="2173"/>
        <item x="3839"/>
        <item x="1157"/>
        <item x="1669"/>
        <item x="4415"/>
        <item x="3773"/>
        <item x="2182"/>
        <item x="1513"/>
        <item x="3356"/>
        <item x="1323"/>
        <item x="3087"/>
        <item x="3436"/>
        <item x="4140"/>
        <item x="1883"/>
        <item x="4232"/>
        <item x="1937"/>
        <item x="2095"/>
        <item x="2804"/>
        <item x="807"/>
        <item x="1364"/>
        <item x="3121"/>
        <item x="3673"/>
        <item x="3291"/>
        <item x="4459"/>
        <item x="718"/>
        <item x="1938"/>
        <item x="4274"/>
        <item x="3751"/>
        <item x="2648"/>
        <item x="2545"/>
        <item x="3760"/>
        <item x="4234"/>
        <item x="1605"/>
        <item x="2167"/>
        <item x="2345"/>
        <item x="879"/>
        <item x="3712"/>
        <item x="2340"/>
        <item x="3604"/>
        <item x="295"/>
        <item x="3729"/>
        <item x="1168"/>
        <item x="3276"/>
        <item x="2759"/>
        <item x="2534"/>
        <item x="4629"/>
        <item x="2920"/>
        <item x="481"/>
        <item x="774"/>
        <item x="3854"/>
        <item x="327"/>
        <item x="4324"/>
        <item x="916"/>
        <item x="2719"/>
        <item x="4381"/>
        <item x="1564"/>
        <item x="2551"/>
        <item x="3622"/>
        <item x="3105"/>
        <item x="4102"/>
        <item x="4626"/>
        <item x="3589"/>
        <item x="4164"/>
        <item x="1646"/>
        <item x="3297"/>
        <item x="3623"/>
        <item x="2909"/>
        <item x="1066"/>
        <item x="4416"/>
        <item x="4115"/>
        <item x="2447"/>
        <item x="2293"/>
        <item x="2977"/>
        <item x="1354"/>
        <item x="1448"/>
        <item x="2537"/>
        <item x="116"/>
        <item x="4105"/>
        <item x="3375"/>
        <item x="3015"/>
        <item x="3833"/>
        <item x="1941"/>
        <item x="548"/>
        <item x="3253"/>
        <item x="806"/>
        <item x="1624"/>
        <item x="3999"/>
        <item x="3630"/>
        <item x="45"/>
        <item x="1556"/>
        <item x="1872"/>
        <item x="2100"/>
        <item x="2638"/>
        <item x="2881"/>
        <item x="4110"/>
        <item x="2142"/>
        <item x="3792"/>
        <item x="838"/>
        <item x="2376"/>
        <item x="3550"/>
        <item x="3249"/>
        <item x="4386"/>
        <item x="1255"/>
        <item x="3959"/>
        <item x="4380"/>
        <item x="3422"/>
        <item x="1246"/>
        <item x="2205"/>
        <item x="3313"/>
        <item x="2422"/>
        <item x="1966"/>
        <item x="584"/>
        <item x="2557"/>
        <item x="446"/>
        <item x="2754"/>
        <item x="4198"/>
        <item x="4848"/>
        <item x="1047"/>
        <item x="4437"/>
        <item x="3766"/>
        <item x="559"/>
        <item x="4463"/>
        <item x="2760"/>
        <item x="2594"/>
        <item x="3869"/>
        <item x="557"/>
        <item x="932"/>
        <item x="467"/>
        <item x="3149"/>
        <item x="4400"/>
        <item x="3891"/>
        <item x="862"/>
        <item x="2849"/>
        <item x="3205"/>
        <item x="4708"/>
        <item x="2911"/>
        <item x="2209"/>
        <item x="3052"/>
        <item x="649"/>
        <item x="2078"/>
        <item x="4233"/>
        <item x="3788"/>
        <item x="3501"/>
        <item x="1507"/>
        <item x="200"/>
        <item x="2846"/>
        <item x="1309"/>
        <item x="3268"/>
        <item x="3581"/>
        <item x="2768"/>
        <item x="4518"/>
        <item x="4707"/>
        <item x="1847"/>
        <item x="4060"/>
        <item x="537"/>
        <item x="2678"/>
        <item x="2310"/>
        <item x="2360"/>
        <item x="888"/>
        <item x="1562"/>
        <item x="2800"/>
        <item x="680"/>
        <item x="264"/>
        <item x="1200"/>
        <item x="2858"/>
        <item x="3793"/>
        <item x="1822"/>
        <item x="630"/>
        <item x="2947"/>
        <item x="1640"/>
        <item x="3195"/>
        <item x="1102"/>
        <item x="2397"/>
        <item x="2891"/>
        <item x="2734"/>
        <item x="3307"/>
        <item x="3735"/>
        <item x="894"/>
        <item x="3115"/>
        <item x="415"/>
        <item x="917"/>
        <item x="1769"/>
        <item x="3829"/>
        <item x="799"/>
        <item x="2587"/>
        <item x="1566"/>
        <item x="1443"/>
        <item x="3234"/>
        <item x="3233"/>
        <item x="947"/>
        <item x="915"/>
        <item x="2483"/>
        <item x="4778"/>
        <item x="1097"/>
        <item x="4388"/>
        <item x="3628"/>
        <item x="3475"/>
        <item x="522"/>
        <item x="268"/>
        <item x="3064"/>
        <item x="3384"/>
        <item x="624"/>
        <item x="4540"/>
        <item x="2928"/>
        <item x="2188"/>
        <item x="1552"/>
        <item x="1675"/>
        <item x="303"/>
        <item x="4287"/>
        <item x="18"/>
        <item x="3918"/>
        <item x="3546"/>
        <item x="4555"/>
        <item x="43"/>
        <item x="4162"/>
        <item x="1508"/>
        <item x="575"/>
        <item x="3255"/>
        <item x="2905"/>
        <item x="681"/>
        <item x="939"/>
        <item x="1308"/>
        <item x="3095"/>
        <item x="1155"/>
        <item x="2328"/>
        <item x="2221"/>
        <item x="4023"/>
        <item x="3723"/>
        <item x="1329"/>
        <item x="2606"/>
        <item x="4743"/>
        <item x="113"/>
        <item x="2441"/>
        <item x="2324"/>
        <item x="2092"/>
        <item x="2584"/>
        <item x="764"/>
        <item x="205"/>
        <item x="4352"/>
        <item x="2512"/>
        <item x="1370"/>
        <item x="2853"/>
        <item x="3193"/>
        <item x="4728"/>
        <item x="2294"/>
        <item x="914"/>
        <item x="1251"/>
        <item x="2960"/>
        <item x="218"/>
        <item x="75"/>
        <item x="3715"/>
        <item x="3340"/>
        <item x="739"/>
        <item x="1800"/>
        <item x="1633"/>
        <item x="3391"/>
        <item x="791"/>
        <item x="942"/>
        <item x="1458"/>
        <item x="3736"/>
        <item x="4051"/>
        <item x="2088"/>
        <item x="840"/>
        <item x="3567"/>
        <item x="1830"/>
        <item x="3472"/>
        <item x="3704"/>
        <item x="3058"/>
        <item x="1412"/>
        <item x="4528"/>
        <item x="4076"/>
        <item x="4068"/>
        <item x="3107"/>
        <item x="2282"/>
        <item x="1435"/>
        <item x="839"/>
        <item x="50"/>
        <item x="1060"/>
        <item x="4489"/>
        <item x="4071"/>
        <item x="4764"/>
        <item x="2428"/>
        <item x="160"/>
        <item x="3734"/>
        <item x="4666"/>
        <item x="4693"/>
        <item x="4136"/>
        <item x="2901"/>
        <item x="4505"/>
        <item x="4308"/>
        <item x="2592"/>
        <item x="2864"/>
        <item x="96"/>
        <item x="4567"/>
        <item x="1807"/>
        <item x="2832"/>
        <item x="1203"/>
        <item x="4906"/>
        <item x="4902"/>
        <item x="2267"/>
        <item x="727"/>
        <item x="2828"/>
        <item x="3728"/>
        <item x="2408"/>
        <item x="2284"/>
        <item x="1454"/>
        <item x="210"/>
        <item x="4688"/>
        <item x="4824"/>
        <item x="3206"/>
        <item x="1365"/>
        <item x="2007"/>
        <item x="3564"/>
        <item x="49"/>
        <item x="910"/>
        <item x="3413"/>
        <item x="2151"/>
        <item x="1751"/>
        <item x="269"/>
        <item x="2866"/>
        <item x="3692"/>
        <item x="363"/>
        <item x="4636"/>
        <item x="3395"/>
        <item x="2843"/>
        <item x="292"/>
        <item x="4849"/>
        <item x="1092"/>
        <item x="1912"/>
        <item x="1935"/>
        <item x="3152"/>
        <item x="3321"/>
        <item x="4627"/>
        <item x="3954"/>
        <item x="855"/>
        <item x="2473"/>
        <item x="2132"/>
        <item x="1169"/>
        <item x="561"/>
        <item x="4620"/>
        <item x="3881"/>
        <item x="1929"/>
        <item x="871"/>
        <item x="1133"/>
        <item x="3077"/>
        <item x="4921"/>
        <item x="872"/>
        <item x="3139"/>
        <item x="1490"/>
        <item x="3078"/>
        <item x="355"/>
        <item x="4576"/>
        <item x="3191"/>
        <item x="1004"/>
        <item x="3566"/>
        <item x="2877"/>
        <item x="3868"/>
        <item x="4467"/>
        <item x="2808"/>
        <item x="4765"/>
        <item x="3418"/>
        <item x="1889"/>
        <item x="4456"/>
        <item x="3258"/>
        <item x="1158"/>
        <item x="2819"/>
        <item x="3730"/>
        <item x="3118"/>
        <item x="3414"/>
        <item x="491"/>
        <item x="119"/>
        <item x="4672"/>
        <item x="2531"/>
        <item x="1523"/>
        <item x="2448"/>
        <item x="1983"/>
        <item x="4367"/>
        <item x="1194"/>
        <item x="562"/>
        <item x="1914"/>
        <item x="3134"/>
        <item x="1294"/>
        <item x="2510"/>
        <item x="3027"/>
        <item x="1697"/>
        <item x="1003"/>
        <item x="2517"/>
        <item x="2753"/>
        <item x="105"/>
        <item x="1245"/>
        <item x="4440"/>
        <item x="4789"/>
        <item x="2543"/>
        <item x="2289"/>
        <item x="4406"/>
        <item x="10"/>
        <item x="4330"/>
        <item x="270"/>
        <item x="1976"/>
        <item x="1248"/>
        <item x="3615"/>
        <item x="3478"/>
        <item x="2322"/>
        <item x="3609"/>
        <item x="2291"/>
        <item x="2570"/>
        <item x="2937"/>
        <item x="1753"/>
        <item x="1510"/>
        <item x="4285"/>
        <item x="3942"/>
        <item x="338"/>
        <item x="2890"/>
        <item x="3533"/>
        <item x="950"/>
        <item x="925"/>
        <item x="3181"/>
        <item x="2889"/>
        <item x="2863"/>
        <item x="187"/>
        <item x="3419"/>
        <item x="4189"/>
        <item x="2300"/>
        <item x="4040"/>
        <item x="3802"/>
        <item x="2451"/>
        <item x="4752"/>
        <item x="1664"/>
        <item x="3163"/>
        <item x="1799"/>
        <item x="4022"/>
        <item x="1192"/>
        <item x="3129"/>
        <item x="2485"/>
        <item x="761"/>
        <item x="1266"/>
        <item x="3709"/>
        <item x="958"/>
        <item x="3177"/>
        <item x="1389"/>
        <item x="2066"/>
        <item x="4590"/>
        <item x="4221"/>
        <item x="3396"/>
        <item x="238"/>
        <item x="4182"/>
        <item x="3850"/>
        <item x="3382"/>
        <item x="4554"/>
        <item x="3489"/>
        <item x="4584"/>
        <item x="1908"/>
        <item x="3003"/>
        <item x="3978"/>
        <item x="3302"/>
        <item x="199"/>
        <item x="3710"/>
        <item x="4757"/>
        <item x="2093"/>
        <item x="2680"/>
        <item x="1961"/>
        <item x="3571"/>
        <item x="3799"/>
        <item x="3120"/>
        <item x="2840"/>
        <item x="3717"/>
        <item x="1479"/>
        <item x="4318"/>
        <item x="2969"/>
        <item x="1752"/>
        <item x="422"/>
        <item x="2329"/>
        <item x="3614"/>
        <item x="3843"/>
        <item x="2845"/>
        <item x="4297"/>
        <item x="1850"/>
        <item x="4209"/>
        <item x="645"/>
        <item x="1262"/>
        <item x="1349"/>
        <item x="937"/>
        <item x="4226"/>
        <item x="4036"/>
        <item x="2273"/>
        <item x="4637"/>
        <item x="3424"/>
        <item x="213"/>
        <item x="1555"/>
        <item x="788"/>
        <item x="545"/>
        <item x="4260"/>
        <item x="3172"/>
        <item x="3157"/>
        <item x="4495"/>
        <item x="2206"/>
        <item x="1293"/>
        <item x="2789"/>
        <item x="3511"/>
        <item x="1445"/>
        <item x="948"/>
        <item x="3508"/>
        <item x="1940"/>
        <item x="3112"/>
        <item x="4901"/>
        <item x="1734"/>
        <item x="988"/>
        <item x="4742"/>
        <item x="979"/>
        <item x="4874"/>
        <item x="2842"/>
        <item x="2219"/>
        <item x="2588"/>
        <item x="4335"/>
        <item x="2902"/>
        <item x="504"/>
        <item x="830"/>
        <item x="3486"/>
        <item x="1463"/>
        <item x="598"/>
        <item x="3126"/>
        <item x="1183"/>
        <item x="3017"/>
        <item x="1839"/>
        <item x="3512"/>
        <item x="183"/>
        <item x="2110"/>
        <item x="4344"/>
        <item x="1963"/>
        <item x="2459"/>
        <item x="3841"/>
        <item x="2429"/>
        <item x="4194"/>
        <item x="4303"/>
        <item x="4551"/>
        <item x="4332"/>
        <item x="4163"/>
        <item x="1362"/>
        <item x="4204"/>
        <item x="1482"/>
        <item x="2073"/>
        <item x="2119"/>
        <item x="2540"/>
        <item x="1612"/>
        <item x="306"/>
        <item x="4732"/>
        <item x="1321"/>
        <item x="3114"/>
        <item x="2153"/>
        <item x="4823"/>
        <item x="4399"/>
        <item x="1849"/>
        <item x="4542"/>
        <item x="1907"/>
        <item x="4289"/>
        <item x="4445"/>
        <item x="2008"/>
        <item x="3665"/>
        <item x="4430"/>
        <item x="4009"/>
        <item x="2464"/>
        <item x="2351"/>
        <item x="1687"/>
        <item x="4882"/>
        <item x="1129"/>
        <item x="4546"/>
        <item x="3883"/>
        <item x="94"/>
        <item x="3655"/>
        <item x="3790"/>
        <item x="220"/>
        <item x="4633"/>
        <item x="3442"/>
        <item x="2770"/>
        <item x="3300"/>
        <item x="4002"/>
        <item x="456"/>
        <item x="193"/>
        <item x="4312"/>
        <item x="4549"/>
        <item x="2304"/>
        <item x="2415"/>
        <item x="980"/>
        <item x="1391"/>
        <item x="2979"/>
        <item x="4566"/>
        <item x="1189"/>
        <item x="4320"/>
        <item x="1825"/>
        <item x="1930"/>
        <item x="3851"/>
        <item x="1706"/>
        <item x="3885"/>
        <item x="514"/>
        <item x="1369"/>
        <item x="2764"/>
        <item x="4705"/>
        <item x="3490"/>
        <item x="1191"/>
        <item x="2128"/>
        <item x="4183"/>
        <item x="4341"/>
        <item x="836"/>
        <item x="2372"/>
        <item x="2577"/>
        <item x="3696"/>
        <item x="2521"/>
        <item x="1418"/>
        <item x="968"/>
        <item x="668"/>
        <item x="1618"/>
        <item x="696"/>
        <item x="1685"/>
        <item x="4578"/>
        <item x="1971"/>
        <item x="2341"/>
        <item x="1533"/>
        <item x="3317"/>
        <item x="254"/>
        <item x="1815"/>
        <item x="758"/>
        <item x="4602"/>
        <item x="639"/>
        <item x="974"/>
        <item x="4336"/>
        <item x="65"/>
        <item x="4787"/>
        <item x="3534"/>
        <item x="3785"/>
        <item x="2774"/>
        <item x="1754"/>
        <item x="930"/>
        <item x="1005"/>
        <item x="1215"/>
        <item x="2817"/>
        <item x="1373"/>
        <item x="1877"/>
        <item x="4146"/>
        <item x="3420"/>
        <item x="1991"/>
        <item x="3401"/>
        <item x="3362"/>
        <item x="4377"/>
        <item x="1186"/>
        <item x="793"/>
        <item x="2935"/>
        <item x="3378"/>
        <item x="4216"/>
        <item x="1808"/>
        <item x="1286"/>
        <item x="1447"/>
        <item x="3562"/>
        <item x="2748"/>
        <item x="3657"/>
        <item x="307"/>
        <item x="1530"/>
        <item x="2331"/>
        <item x="1927"/>
        <item x="285"/>
        <item x="4670"/>
        <item x="493"/>
        <item x="1730"/>
        <item x="1375"/>
        <item x="208"/>
        <item x="4810"/>
        <item x="1214"/>
        <item x="2391"/>
        <item x="3880"/>
        <item x="1521"/>
        <item x="1558"/>
        <item x="991"/>
        <item x="886"/>
        <item x="540"/>
        <item x="127"/>
        <item x="3244"/>
        <item x="3557"/>
        <item x="2640"/>
        <item x="314"/>
        <item x="1044"/>
        <item x="1506"/>
        <item x="2601"/>
        <item x="2879"/>
        <item x="93"/>
        <item x="2017"/>
        <item x="1322"/>
        <item x="4311"/>
        <item x="852"/>
        <item x="750"/>
        <item x="180"/>
        <item x="395"/>
        <item x="3791"/>
        <item x="4296"/>
        <item x="4059"/>
        <item x="3160"/>
        <item x="3544"/>
        <item x="2255"/>
        <item x="3224"/>
        <item x="2788"/>
        <item x="3215"/>
        <item x="1852"/>
        <item x="226"/>
        <item x="129"/>
        <item x="4891"/>
        <item x="601"/>
        <item x="3872"/>
        <item x="685"/>
        <item x="2773"/>
        <item x="989"/>
        <item x="2576"/>
        <item x="362"/>
        <item x="4196"/>
        <item x="1526"/>
        <item x="2187"/>
        <item x="983"/>
        <item x="4338"/>
        <item x="2494"/>
        <item x="1113"/>
        <item x="2934"/>
        <item x="294"/>
        <item x="178"/>
        <item x="2148"/>
        <item x="2966"/>
        <item x="675"/>
        <item x="2677"/>
        <item x="2276"/>
        <item x="4346"/>
        <item x="125"/>
        <item x="664"/>
        <item x="4820"/>
        <item x="4747"/>
        <item x="1352"/>
        <item x="3245"/>
        <item x="46"/>
        <item x="3552"/>
        <item x="1080"/>
        <item x="3005"/>
        <item x="4449"/>
        <item x="4290"/>
        <item x="1677"/>
        <item x="336"/>
        <item x="3983"/>
        <item x="1166"/>
        <item x="814"/>
        <item x="444"/>
        <item x="1202"/>
        <item x="3140"/>
        <item x="4606"/>
        <item x="2643"/>
        <item x="4309"/>
        <item x="753"/>
        <item x="3826"/>
        <item x="934"/>
        <item x="4811"/>
        <item x="4262"/>
        <item x="4056"/>
        <item x="2672"/>
        <item x="2826"/>
        <item x="820"/>
        <item x="1096"/>
        <item x="969"/>
        <item x="2389"/>
        <item x="1141"/>
        <item x="1282"/>
        <item x="3593"/>
        <item x="1956"/>
        <item x="2799"/>
        <item x="3093"/>
        <item x="255"/>
        <item x="4552"/>
        <item x="1108"/>
        <item x="4877"/>
        <item x="2591"/>
        <item x="2210"/>
        <item x="2950"/>
        <item x="4550"/>
        <item x="1910"/>
        <item x="353"/>
        <item x="1300"/>
        <item x="2923"/>
        <item x="3638"/>
        <item x="1648"/>
        <item x="1156"/>
        <item x="2039"/>
        <item x="3071"/>
        <item x="1299"/>
        <item x="3016"/>
        <item x="1500"/>
        <item x="2884"/>
        <item x="2380"/>
        <item x="366"/>
        <item x="4421"/>
        <item x="1084"/>
        <item x="4717"/>
        <item x="3299"/>
        <item x="2137"/>
        <item x="599"/>
        <item x="2314"/>
        <item x="1310"/>
        <item x="2252"/>
        <item x="229"/>
        <item x="1238"/>
        <item x="3368"/>
        <item x="1006"/>
        <item x="2707"/>
        <item x="4548"/>
        <item x="869"/>
        <item x="3216"/>
        <item x="4612"/>
        <item x="1007"/>
        <item x="4706"/>
        <item x="726"/>
        <item x="1024"/>
        <item x="4004"/>
        <item x="994"/>
        <item x="3855"/>
        <item x="3426"/>
        <item x="4714"/>
        <item x="4701"/>
        <item x="2682"/>
        <item x="139"/>
        <item x="2954"/>
        <item x="1284"/>
        <item x="3858"/>
        <item x="2755"/>
        <item x="3834"/>
        <item x="4384"/>
        <item x="2115"/>
        <item x="1897"/>
        <item x="1594"/>
        <item x="3168"/>
        <item x="1374"/>
        <item x="1461"/>
        <item x="3028"/>
        <item x="964"/>
        <item x="1876"/>
        <item x="4686"/>
        <item x="4052"/>
        <item x="2423"/>
        <item x="2030"/>
        <item x="4502"/>
        <item x="3113"/>
        <item x="2694"/>
        <item x="4647"/>
        <item x="3262"/>
        <item x="712"/>
        <item x="2108"/>
        <item x="4726"/>
        <item x="3556"/>
        <item x="1737"/>
        <item x="1498"/>
        <item x="2973"/>
        <item x="3141"/>
        <item x="1607"/>
        <item x="5"/>
        <item x="4398"/>
        <item x="3530"/>
        <item x="2641"/>
        <item x="3399"/>
        <item x="2998"/>
        <item x="458"/>
        <item x="1427"/>
        <item x="889"/>
        <item x="3991"/>
        <item x="4222"/>
        <item x="1253"/>
        <item x="108"/>
        <item x="2666"/>
        <item x="2918"/>
        <item x="3485"/>
        <item x="369"/>
        <item x="558"/>
        <item x="3061"/>
        <item x="1969"/>
        <item x="4281"/>
        <item x="2207"/>
        <item x="588"/>
        <item x="835"/>
        <item x="2260"/>
        <item x="1353"/>
        <item x="2712"/>
        <item x="2186"/>
        <item x="3687"/>
        <item x="1287"/>
        <item x="2821"/>
        <item x="970"/>
        <item x="131"/>
        <item x="2036"/>
        <item x="2129"/>
        <item x="1741"/>
        <item x="4265"/>
        <item x="3221"/>
        <item x="4434"/>
        <item x="722"/>
        <item x="3231"/>
        <item x="3932"/>
        <item x="3387"/>
        <item x="2647"/>
        <item x="4857"/>
        <item x="2014"/>
        <item x="2084"/>
        <item x="3407"/>
        <item x="219"/>
        <item x="760"/>
        <item x="4266"/>
        <item x="636"/>
        <item x="1875"/>
        <item x="928"/>
        <item x="3000"/>
        <item x="4230"/>
        <item x="4679"/>
        <item x="3856"/>
        <item x="3220"/>
        <item x="4604"/>
        <item x="4863"/>
        <item x="4376"/>
        <item x="2307"/>
        <item x="4217"/>
        <item x="3190"/>
        <item x="4361"/>
        <item x="1758"/>
        <item x="1470"/>
        <item x="1009"/>
        <item x="1167"/>
        <item x="4853"/>
        <item x="4601"/>
        <item x="1967"/>
        <item x="4665"/>
        <item x="3254"/>
        <item x="573"/>
        <item x="2511"/>
        <item x="2572"/>
        <item x="3009"/>
        <item x="207"/>
        <item x="3586"/>
        <item x="1724"/>
        <item x="1710"/>
        <item x="3433"/>
        <item x="2906"/>
        <item x="3671"/>
        <item x="3256"/>
        <item x="4897"/>
        <item x="1622"/>
        <item x="4704"/>
        <item x="2437"/>
        <item x="3470"/>
        <item x="159"/>
        <item x="1417"/>
        <item x="4799"/>
        <item x="2160"/>
        <item x="2325"/>
        <item x="577"/>
        <item x="468"/>
        <item x="56"/>
        <item x="3814"/>
        <item x="2750"/>
        <item x="3435"/>
        <item x="2072"/>
        <item x="4614"/>
        <item x="164"/>
        <item x="1137"/>
        <item x="1045"/>
        <item x="259"/>
        <item x="4741"/>
        <item x="1402"/>
        <item x="1232"/>
        <item x="4257"/>
        <item x="3644"/>
        <item x="646"/>
        <item x="4916"/>
        <item x="2373"/>
        <item x="4512"/>
        <item x="3204"/>
        <item x="3973"/>
        <item x="1487"/>
        <item x="414"/>
        <item x="4750"/>
        <item x="4175"/>
        <item x="797"/>
        <item x="4640"/>
        <item x="4184"/>
        <item x="124"/>
        <item x="170"/>
        <item x="3284"/>
        <item x="4635"/>
        <item x="1985"/>
        <item x="4383"/>
        <item x="3707"/>
        <item x="4158"/>
        <item x="4766"/>
        <item x="4560"/>
        <item x="786"/>
        <item x="752"/>
        <item x="2003"/>
        <item x="4676"/>
        <item x="3920"/>
        <item x="1233"/>
        <item x="2642"/>
        <item x="789"/>
        <item x="3551"/>
        <item x="4669"/>
        <item x="1355"/>
        <item x="2673"/>
        <item x="1511"/>
        <item x="2683"/>
        <item x="4895"/>
        <item x="616"/>
        <item x="1869"/>
        <item x="381"/>
        <item x="201"/>
        <item x="1819"/>
        <item x="3246"/>
        <item x="3682"/>
        <item x="526"/>
        <item x="281"/>
        <item x="175"/>
        <item x="623"/>
        <item x="2021"/>
        <item x="3251"/>
        <item x="1423"/>
        <item x="908"/>
        <item x="887"/>
        <item x="4379"/>
        <item x="2200"/>
        <item x="4199"/>
        <item x="4049"/>
        <item x="556"/>
        <item x="1407"/>
        <item x="3838"/>
        <item x="109"/>
        <item x="1012"/>
        <item x="2613"/>
        <item x="360"/>
        <item x="876"/>
        <item x="1731"/>
        <item x="449"/>
        <item x="2706"/>
        <item x="4760"/>
        <item x="2076"/>
        <item x="2064"/>
        <item x="1467"/>
        <item x="2303"/>
        <item x="3373"/>
        <item x="3386"/>
        <item x="479"/>
        <item x="929"/>
        <item x="4592"/>
        <item x="1142"/>
        <item x="2094"/>
        <item x="1123"/>
        <item x="3164"/>
        <item x="1926"/>
        <item x="2732"/>
        <item x="1298"/>
        <item x="3922"/>
        <item x="499"/>
        <item x="1665"/>
        <item x="780"/>
        <item x="3338"/>
        <item x="907"/>
        <item x="3150"/>
        <item x="3269"/>
        <item x="301"/>
        <item x="800"/>
        <item x="4329"/>
        <item x="3714"/>
        <item x="3599"/>
        <item x="4735"/>
        <item x="1320"/>
        <item x="4770"/>
        <item x="2829"/>
        <item x="4846"/>
        <item x="2810"/>
        <item x="3122"/>
        <item x="370"/>
        <item x="3776"/>
        <item x="996"/>
        <item x="2237"/>
        <item x="1406"/>
        <item x="3394"/>
        <item x="3507"/>
        <item x="202"/>
        <item x="4499"/>
        <item x="2435"/>
        <item x="3844"/>
        <item x="1762"/>
        <item x="4703"/>
        <item x="4829"/>
        <item x="1571"/>
        <item x="3542"/>
        <item x="697"/>
        <item x="1181"/>
        <item x="2867"/>
        <item x="1779"/>
        <item x="3247"/>
        <item x="2637"/>
        <item x="2739"/>
        <item x="4830"/>
        <item x="1069"/>
        <item x="1544"/>
        <item x="4247"/>
        <item x="1011"/>
        <item x="747"/>
        <item x="707"/>
        <item x="633"/>
        <item x="1415"/>
        <item x="3986"/>
        <item x="4368"/>
        <item x="688"/>
        <item x="4919"/>
        <item x="2622"/>
        <item x="1114"/>
        <item x="2177"/>
        <item x="4172"/>
        <item x="4661"/>
        <item x="4754"/>
        <item x="3228"/>
        <item x="279"/>
        <item x="3086"/>
        <item x="2728"/>
        <item x="4922"/>
        <item x="194"/>
        <item x="3944"/>
        <item x="2086"/>
        <item x="4021"/>
        <item x="103"/>
        <item x="4761"/>
        <item x="4001"/>
        <item x="3059"/>
        <item x="3060"/>
        <item x="2164"/>
        <item x="4638"/>
        <item x="152"/>
        <item x="2730"/>
        <item x="1518"/>
        <item x="3068"/>
        <item x="1285"/>
        <item x="1649"/>
        <item x="903"/>
        <item x="4623"/>
        <item x="1343"/>
        <item x="3385"/>
        <item x="4293"/>
        <item x="631"/>
        <item x="3210"/>
        <item x="3720"/>
        <item x="196"/>
        <item x="1453"/>
        <item x="2974"/>
        <item x="1999"/>
        <item x="2628"/>
        <item x="3611"/>
        <item x="3783"/>
        <item x="2533"/>
        <item x="3261"/>
        <item x="3200"/>
        <item x="4485"/>
        <item x="4658"/>
        <item x="25"/>
        <item x="1755"/>
        <item x="3595"/>
        <item x="1681"/>
        <item x="3981"/>
        <item x="2930"/>
        <item x="4065"/>
        <item x="1339"/>
        <item x="231"/>
        <item x="611"/>
        <item x="756"/>
        <item x="2532"/>
        <item x="3355"/>
        <item x="1686"/>
        <item x="298"/>
        <item x="437"/>
        <item x="273"/>
        <item x="3301"/>
        <item x="3130"/>
        <item x="2335"/>
        <item x="1230"/>
        <item x="198"/>
        <item x="2045"/>
        <item x="1128"/>
        <item x="3079"/>
        <item x="955"/>
        <item x="462"/>
        <item x="2212"/>
        <item x="1090"/>
        <item x="3393"/>
        <item x="2991"/>
        <item x="2180"/>
        <item x="1480"/>
        <item x="3771"/>
        <item x="3727"/>
        <item x="737"/>
        <item x="3421"/>
        <item x="3974"/>
        <item x="2353"/>
        <item x="1428"/>
        <item x="3522"/>
        <item x="1296"/>
        <item x="4206"/>
        <item x="1474"/>
        <item x="3681"/>
        <item x="1690"/>
        <item x="1788"/>
        <item x="2893"/>
        <item x="2436"/>
        <item x="3073"/>
        <item x="4772"/>
        <item x="1242"/>
        <item x="2756"/>
        <item x="2589"/>
        <item x="3341"/>
        <item x="1923"/>
        <item x="4689"/>
        <item x="3323"/>
        <item x="859"/>
        <item x="1547"/>
        <item x="3752"/>
        <item x="4448"/>
        <item x="1536"/>
        <item x="2315"/>
        <item x="176"/>
        <item x="4028"/>
        <item x="3596"/>
        <item x="1062"/>
        <item x="1132"/>
        <item x="4607"/>
        <item x="3989"/>
        <item x="3916"/>
        <item x="1519"/>
        <item x="641"/>
        <item x="452"/>
        <item x="2585"/>
        <item x="877"/>
        <item x="227"/>
        <item x="2500"/>
        <item x="2326"/>
        <item x="3732"/>
        <item x="2555"/>
        <item x="2876"/>
        <item x="1302"/>
        <item x="2616"/>
        <item x="1380"/>
        <item x="4408"/>
        <item x="400"/>
        <item x="4541"/>
        <item x="3852"/>
        <item x="4012"/>
        <item x="473"/>
        <item x="3403"/>
        <item x="1399"/>
        <item x="345"/>
        <item x="4063"/>
        <item x="1568"/>
        <item x="4160"/>
        <item x="3170"/>
        <item x="3471"/>
        <item x="4530"/>
        <item x="4596"/>
        <item x="115"/>
        <item x="373"/>
        <item x="272"/>
        <item x="899"/>
        <item x="4177"/>
        <item x="3719"/>
        <item x="3688"/>
        <item x="2580"/>
        <item x="946"/>
        <item x="4039"/>
        <item x="2074"/>
        <item x="2657"/>
        <item x="1065"/>
        <item x="4205"/>
        <item x="4608"/>
        <item x="4179"/>
        <item x="3153"/>
        <item x="3041"/>
        <item x="1162"/>
        <item x="751"/>
        <item x="2976"/>
        <item x="2547"/>
        <item x="4878"/>
        <item x="382"/>
        <item x="1905"/>
        <item x="1638"/>
        <item x="389"/>
        <item x="308"/>
        <item x="35"/>
        <item x="1307"/>
        <item x="4008"/>
        <item x="2143"/>
        <item x="3992"/>
        <item x="3033"/>
        <item x="3223"/>
        <item x="2943"/>
        <item x="475"/>
        <item x="1975"/>
        <item x="1619"/>
        <item x="2710"/>
        <item x="606"/>
        <item x="3429"/>
        <item x="2497"/>
        <item x="1272"/>
        <item x="3747"/>
        <item x="1666"/>
        <item x="4872"/>
        <item x="1702"/>
        <item x="4600"/>
        <item x="1254"/>
        <item x="4382"/>
        <item x="3180"/>
        <item x="1243"/>
        <item x="2915"/>
        <item x="4109"/>
        <item x="1143"/>
        <item x="4890"/>
        <item x="3023"/>
        <item x="3743"/>
        <item x="1997"/>
        <item x="323"/>
        <item x="777"/>
        <item x="3822"/>
        <item x="1573"/>
        <item x="2607"/>
        <item x="2708"/>
        <item x="3320"/>
        <item x="2446"/>
        <item x="1970"/>
        <item x="1859"/>
        <item x="506"/>
        <item x="1089"/>
        <item x="2270"/>
        <item x="4319"/>
        <item x="2939"/>
        <item x="4278"/>
        <item x="89"/>
        <item x="2193"/>
        <item x="3601"/>
        <item x="4454"/>
        <item x="72"/>
        <item x="745"/>
        <item x="4843"/>
        <item x="3554"/>
        <item x="3797"/>
        <item x="1267"/>
        <item x="1312"/>
        <item x="2201"/>
        <item x="1104"/>
        <item x="4419"/>
        <item x="4657"/>
        <item x="2413"/>
        <item x="2953"/>
        <item x="4767"/>
        <item x="3289"/>
        <item x="4057"/>
        <item x="571"/>
        <item x="517"/>
        <item x="2165"/>
        <item x="4124"/>
        <item x="2150"/>
        <item x="716"/>
        <item x="83"/>
        <item x="4058"/>
        <item x="509"/>
        <item x="689"/>
        <item x="2550"/>
        <item x="524"/>
        <item x="3866"/>
        <item x="2996"/>
        <item x="2077"/>
        <item x="4630"/>
        <item x="4880"/>
        <item x="3225"/>
        <item x="775"/>
        <item x="2972"/>
        <item x="349"/>
        <item x="247"/>
        <item x="638"/>
        <item x="2371"/>
        <item x="439"/>
        <item x="1735"/>
        <item x="3693"/>
        <item x="4375"/>
        <item x="4745"/>
        <item x="136"/>
        <item x="2787"/>
        <item x="4083"/>
        <item x="3449"/>
        <item x="3185"/>
        <item x="2240"/>
        <item x="2181"/>
        <item x="1481"/>
        <item x="2813"/>
        <item x="2011"/>
        <item x="3780"/>
        <item x="4037"/>
        <item x="2292"/>
        <item x="2126"/>
        <item x="3369"/>
        <item x="3573"/>
        <item x="4244"/>
        <item x="2015"/>
        <item x="480"/>
        <item x="3804"/>
        <item x="2562"/>
        <item x="2798"/>
        <item x="3218"/>
        <item x="1793"/>
        <item x="3695"/>
        <item x="518"/>
        <item x="3527"/>
        <item x="1337"/>
        <item x="4854"/>
        <item x="2318"/>
        <item x="3845"/>
        <item x="2743"/>
        <item x="2731"/>
        <item x="1136"/>
        <item x="3605"/>
        <item x="790"/>
        <item x="4915"/>
        <item x="1460"/>
        <item x="453"/>
        <item x="1988"/>
        <item x="693"/>
        <item x="4450"/>
        <item x="2803"/>
        <item x="3161"/>
        <item x="3166"/>
        <item x="2581"/>
        <item x="4565"/>
        <item x="2220"/>
        <item x="3366"/>
        <item x="2599"/>
        <item x="895"/>
        <item x="3821"/>
        <item x="2617"/>
        <item x="2023"/>
        <item x="941"/>
        <item x="1496"/>
        <item x="2626"/>
        <item x="3232"/>
        <item x="2958"/>
        <item x="904"/>
        <item x="4259"/>
        <item x="2833"/>
        <item x="2667"/>
        <item x="2471"/>
        <item x="1240"/>
        <item x="547"/>
        <item x="4151"/>
        <item x="3656"/>
        <item x="1980"/>
        <item x="3270"/>
        <item x="2965"/>
        <item x="430"/>
        <item x="3753"/>
        <item x="858"/>
        <item x="4016"/>
        <item x="3322"/>
        <item x="3137"/>
        <item x="3892"/>
        <item x="1695"/>
        <item x="120"/>
        <item x="2266"/>
        <item x="2600"/>
        <item x="3311"/>
        <item x="3510"/>
        <item x="3677"/>
        <item x="2133"/>
        <item x="1918"/>
        <item x="686"/>
        <item x="1813"/>
        <item x="1992"/>
        <item x="977"/>
        <item x="4119"/>
        <item x="265"/>
        <item x="2519"/>
        <item x="4504"/>
        <item x="492"/>
        <item x="3789"/>
        <item x="333"/>
        <item x="3483"/>
        <item x="2384"/>
        <item x="4325"/>
        <item x="999"/>
        <item x="3024"/>
        <item x="2986"/>
        <item x="2249"/>
        <item x="534"/>
        <item x="142"/>
        <item x="3700"/>
        <item x="2453"/>
        <item x="26"/>
        <item x="2411"/>
        <item x="36"/>
        <item x="4591"/>
        <item x="3900"/>
        <item x="1541"/>
        <item x="1326"/>
        <item x="829"/>
        <item x="738"/>
        <item x="1902"/>
        <item x="891"/>
        <item x="1602"/>
        <item x="2883"/>
        <item x="1804"/>
        <item x="992"/>
        <item x="53"/>
        <item x="2141"/>
        <item x="1182"/>
        <item x="1606"/>
        <item x="2135"/>
        <item x="3763"/>
        <item x="3627"/>
        <item x="3937"/>
        <item x="2573"/>
        <item x="3456"/>
        <item x="566"/>
        <item x="2658"/>
        <item x="286"/>
        <item x="987"/>
        <item x="418"/>
        <item x="1472"/>
        <item x="2312"/>
        <item x="387"/>
        <item x="612"/>
        <item x="1783"/>
        <item x="1037"/>
        <item x="4139"/>
        <item x="411"/>
        <item x="2910"/>
        <item x="2624"/>
        <item x="4073"/>
        <item x="3758"/>
        <item x="1787"/>
        <item x="4532"/>
        <item x="1455"/>
        <item x="593"/>
        <item x="3306"/>
        <item x="544"/>
        <item x="1553"/>
        <item x="1416"/>
        <item x="4835"/>
        <item x="640"/>
        <item x="2442"/>
        <item x="4249"/>
        <item x="2051"/>
        <item x="2627"/>
        <item x="133"/>
        <item x="3"/>
        <item x="3109"/>
        <item x="1201"/>
        <item x="3479"/>
        <item x="2403"/>
        <item x="821"/>
        <item x="4905"/>
        <item x="972"/>
        <item x="982"/>
        <item x="3187"/>
        <item x="2159"/>
        <item x="525"/>
        <item x="998"/>
        <item x="1408"/>
        <item x="1324"/>
        <item x="2705"/>
        <item x="1469"/>
        <item x="3861"/>
        <item x="4650"/>
        <item x="348"/>
        <item x="582"/>
        <item x="242"/>
        <item x="23"/>
        <item x="984"/>
        <item x="2697"/>
        <item x="3930"/>
        <item x="1359"/>
        <item x="3962"/>
        <item x="4258"/>
        <item x="4682"/>
        <item x="4420"/>
        <item x="3090"/>
        <item x="118"/>
        <item x="3864"/>
        <item x="2505"/>
        <item x="4347"/>
        <item x="3514"/>
        <item x="885"/>
        <item x="4127"/>
        <item x="2047"/>
        <item x="1087"/>
        <item x="4896"/>
        <item x="250"/>
        <item x="2246"/>
        <item x="1614"/>
        <item x="2820"/>
        <item x="4138"/>
        <item x="4432"/>
        <item x="4484"/>
        <item x="1750"/>
        <item x="4340"/>
        <item x="642"/>
        <item x="2102"/>
        <item x="677"/>
        <item x="3927"/>
        <item x="792"/>
        <item x="1334"/>
        <item x="2675"/>
        <item x="3661"/>
        <item x="3691"/>
        <item x="2170"/>
        <item x="2597"/>
        <item x="276"/>
        <item x="1119"/>
        <item x="648"/>
        <item x="669"/>
        <item x="1949"/>
        <item x="1559"/>
        <item x="1023"/>
        <item x="1366"/>
        <item x="1516"/>
        <item x="3935"/>
        <item x="1451"/>
        <item x="2503"/>
        <item x="2631"/>
        <item x="4248"/>
        <item x="1058"/>
        <item x="3957"/>
        <item x="4836"/>
        <item x="2634"/>
        <item x="966"/>
        <item x="2984"/>
        <item x="4651"/>
        <item x="1577"/>
        <item x="802"/>
        <item x="2116"/>
        <item x="1894"/>
        <item x="3913"/>
        <item x="2323"/>
        <item x="461"/>
        <item x="3212"/>
        <item x="597"/>
        <item x="2802"/>
        <item x="4153"/>
        <item x="4501"/>
        <item x="2401"/>
        <item x="3936"/>
        <item x="4027"/>
        <item x="4771"/>
        <item x="4402"/>
        <item x="4507"/>
        <item x="3532"/>
        <item x="2615"/>
        <item x="1401"/>
        <item x="1652"/>
        <item x="2414"/>
        <item x="643"/>
        <item x="2763"/>
        <item x="3331"/>
        <item x="2081"/>
        <item x="2114"/>
        <item x="1995"/>
        <item x="2913"/>
        <item x="2106"/>
        <item x="3044"/>
        <item x="4659"/>
        <item x="2374"/>
        <item x="827"/>
        <item x="4465"/>
        <item x="3572"/>
        <item x="440"/>
        <item x="3583"/>
        <item x="1331"/>
        <item x="3293"/>
        <item x="3480"/>
        <item x="2184"/>
        <item x="2309"/>
        <item x="4775"/>
        <item x="166"/>
        <item x="375"/>
        <item x="61"/>
        <item x="2026"/>
        <item x="2746"/>
        <item x="1977"/>
        <item x="938"/>
        <item x="1446"/>
        <item x="1670"/>
        <item x="1616"/>
        <item x="3165"/>
        <item x="3367"/>
        <item x="2274"/>
        <item x="2334"/>
        <item x="1764"/>
        <item x="2020"/>
        <item x="3182"/>
        <item x="581"/>
        <item x="1139"/>
        <item x="1193"/>
        <item x="2155"/>
        <item x="2233"/>
        <item x="4729"/>
        <item x="637"/>
        <item x="3477"/>
        <item x="3570"/>
        <item x="1866"/>
        <item x="1805"/>
        <item x="1636"/>
        <item x="625"/>
        <item x="3304"/>
        <item x="2262"/>
        <item x="3143"/>
        <item x="1879"/>
        <item x="474"/>
        <item x="3040"/>
        <item x="2784"/>
        <item x="3890"/>
        <item x="1867"/>
        <item x="4005"/>
        <item x="3970"/>
        <item x="1179"/>
        <item x="2049"/>
        <item x="3159"/>
        <item x="808"/>
        <item x="3329"/>
        <item x="4762"/>
        <item x="1177"/>
        <item x="2752"/>
        <item x="3832"/>
        <item x="1357"/>
        <item x="897"/>
        <item x="4069"/>
        <item x="2068"/>
        <item x="4166"/>
        <item x="2602"/>
        <item x="3967"/>
        <item x="811"/>
        <item x="1099"/>
        <item x="2815"/>
        <item x="2337"/>
        <item x="2827"/>
        <item x="4161"/>
        <item x="1280"/>
        <item x="1014"/>
        <item x="1376"/>
        <item x="3575"/>
        <item x="3563"/>
        <item x="1838"/>
        <item x="469"/>
        <item x="110"/>
        <item x="3377"/>
        <item x="4120"/>
        <item x="3133"/>
        <item x="771"/>
        <item x="1632"/>
        <item x="532"/>
        <item x="3045"/>
        <item x="4364"/>
        <item x="221"/>
        <item x="1953"/>
        <item x="4782"/>
        <item x="666"/>
        <item x="1222"/>
        <item x="2801"/>
        <item x="3840"/>
        <item x="3042"/>
        <item x="215"/>
        <item x="1131"/>
        <item x="2363"/>
        <item x="3725"/>
        <item x="3222"/>
        <item x="2444"/>
        <item x="1224"/>
        <item x="4869"/>
        <item x="923"/>
        <item x="1392"/>
        <item x="4893"/>
        <item x="1075"/>
        <item x="1483"/>
        <item x="3011"/>
        <item x="3849"/>
        <item x="4490"/>
        <item x="4366"/>
        <item x="1565"/>
        <item x="4096"/>
        <item x="1600"/>
        <item x="3911"/>
        <item x="2685"/>
        <item x="3074"/>
        <item x="4573"/>
        <item x="1917"/>
        <item x="856"/>
        <item x="4699"/>
        <item x="4674"/>
        <item x="3808"/>
        <item x="4793"/>
        <item x="2526"/>
        <item x="2844"/>
        <item x="4740"/>
        <item x="4126"/>
        <item x="709"/>
        <item x="3949"/>
        <item x="1074"/>
        <item x="3176"/>
        <item x="1855"/>
        <item x="2723"/>
        <item x="670"/>
        <item x="3229"/>
        <item x="55"/>
        <item x="2218"/>
        <item x="4733"/>
        <item x="4506"/>
        <item x="361"/>
        <item x="2776"/>
        <item x="3863"/>
        <item x="1864"/>
        <item x="3842"/>
        <item x="1578"/>
        <item x="489"/>
        <item x="1589"/>
        <item x="3468"/>
        <item x="4426"/>
        <item x="1703"/>
        <item x="2635"/>
        <item x="1711"/>
        <item x="2279"/>
        <item x="523"/>
        <item x="143"/>
        <item x="4112"/>
        <item x="117"/>
        <item x="4727"/>
        <item x="1625"/>
        <item x="412"/>
        <item x="3349"/>
        <item x="1216"/>
        <item x="1699"/>
        <item x="1759"/>
        <item x="3889"/>
        <item x="2386"/>
        <item x="1180"/>
        <item x="2711"/>
        <item x="4225"/>
        <item x="4425"/>
        <item x="1493"/>
        <item x="3332"/>
        <item x="542"/>
        <item x="2196"/>
        <item x="713"/>
        <item x="959"/>
        <item x="4855"/>
        <item x="2720"/>
        <item x="4458"/>
        <item x="2211"/>
        <item x="2639"/>
        <item x="3380"/>
        <item x="4191"/>
        <item x="1125"/>
        <item x="3312"/>
        <item x="1117"/>
        <item x="3578"/>
        <item x="3860"/>
        <item x="2257"/>
        <item x="2439"/>
        <item x="21"/>
        <item x="619"/>
        <item x="1817"/>
        <item x="1385"/>
        <item x="2548"/>
        <item x="2574"/>
        <item x="4585"/>
        <item x="2406"/>
        <item x="4157"/>
        <item x="3473"/>
        <item x="3996"/>
        <item x="1160"/>
        <item x="4245"/>
        <item x="3022"/>
        <item x="3397"/>
        <item x="1948"/>
        <item x="1982"/>
        <item x="260"/>
        <item x="2163"/>
        <item x="332"/>
        <item x="3816"/>
        <item x="4128"/>
        <item x="3784"/>
        <item x="1684"/>
        <item x="359"/>
        <item x="3146"/>
        <item x="1383"/>
        <item x="275"/>
        <item x="927"/>
        <item x="1227"/>
        <item x="2729"/>
        <item x="3085"/>
        <item x="3057"/>
        <item x="3670"/>
        <item x="953"/>
        <item x="1548"/>
        <item x="1824"/>
        <item x="1943"/>
        <item x="2880"/>
        <item x="1091"/>
        <item x="679"/>
        <item x="3585"/>
        <item x="3619"/>
        <item x="2737"/>
        <item x="2112"/>
        <item x="2709"/>
        <item x="801"/>
        <item x="1581"/>
        <item x="4759"/>
        <item x="608"/>
        <item x="2364"/>
        <item x="74"/>
        <item x="2035"/>
        <item x="2907"/>
        <item x="423"/>
        <item x="2718"/>
        <item x="3901"/>
        <item x="342"/>
        <item x="1063"/>
        <item x="4797"/>
        <item x="795"/>
        <item x="390"/>
        <item x="2010"/>
        <item x="2308"/>
        <item x="2848"/>
        <item x="4687"/>
        <item x="893"/>
        <item x="1829"/>
        <item x="2168"/>
        <item x="2595"/>
        <item x="4014"/>
        <item x="2997"/>
        <item x="3303"/>
        <item x="4563"/>
        <item x="1211"/>
        <item x="3718"/>
        <item x="2431"/>
        <item x="2583"/>
        <item x="815"/>
        <item x="1289"/>
        <item x="1775"/>
        <item x="185"/>
        <item x="912"/>
        <item x="497"/>
        <item x="3499"/>
        <item x="3908"/>
        <item x="1313"/>
        <item x="2265"/>
        <item x="4017"/>
        <item x="1701"/>
        <item x="4531"/>
        <item x="409"/>
        <item x="1842"/>
        <item x="2365"/>
        <item x="1118"/>
        <item x="3764"/>
        <item x="1140"/>
        <item x="1843"/>
        <item x="4522"/>
        <item x="3529"/>
        <item x="543"/>
        <item x="4911"/>
        <item x="1185"/>
        <item x="2687"/>
        <item x="2215"/>
        <item x="256"/>
        <item x="2067"/>
        <item x="3987"/>
        <item x="706"/>
        <item x="3648"/>
        <item x="2868"/>
        <item x="2688"/>
        <item x="4523"/>
        <item x="3568"/>
        <item x="658"/>
        <item x="1542"/>
        <item x="2056"/>
        <item x="609"/>
        <item x="809"/>
        <item x="2651"/>
        <item x="1998"/>
        <item x="4438"/>
        <item x="4798"/>
        <item x="2130"/>
        <item x="610"/>
        <item x="1249"/>
        <item x="4479"/>
        <item x="249"/>
        <item x="236"/>
        <item x="1449"/>
        <item x="4460"/>
        <item x="3558"/>
        <item x="2605"/>
        <item x="3946"/>
        <item x="1744"/>
        <item x="515"/>
        <item x="2892"/>
        <item x="3178"/>
        <item x="868"/>
        <item x="1645"/>
        <item x="1899"/>
        <item x="3811"/>
        <item x="516"/>
        <item x="3243"/>
        <item x="2818"/>
        <item x="1968"/>
        <item x="4613"/>
        <item x="2741"/>
        <item x="419"/>
        <item x="448"/>
        <item x="3539"/>
        <item x="2851"/>
        <item x="714"/>
        <item x="4077"/>
        <item x="2058"/>
        <item x="1597"/>
        <item x="723"/>
        <item x="4871"/>
        <item x="2488"/>
        <item x="4558"/>
        <item x="4331"/>
        <item x="4641"/>
        <item x="40"/>
        <item x="262"/>
        <item x="520"/>
        <item x="2433"/>
        <item x="1130"/>
        <item x="1833"/>
        <item x="4025"/>
        <item x="1110"/>
        <item x="755"/>
        <item x="2467"/>
        <item x="1579"/>
        <item x="4211"/>
        <item x="1277"/>
        <item x="4401"/>
        <item x="1936"/>
        <item x="1237"/>
        <item x="1429"/>
        <item x="4749"/>
        <item x="2024"/>
        <item x="4695"/>
        <item x="3417"/>
        <item x="4685"/>
        <item x="2822"/>
        <item x="3806"/>
        <item x="58"/>
        <item x="2216"/>
        <item x="3819"/>
        <item x="2921"/>
        <item x="1637"/>
        <item x="873"/>
        <item x="4231"/>
        <item x="302"/>
        <item x="2166"/>
        <item x="291"/>
        <item x="3559"/>
        <item x="3014"/>
        <item x="1531"/>
        <item x="837"/>
        <item x="1207"/>
        <item x="4716"/>
        <item x="2925"/>
        <item x="2090"/>
        <item x="1221"/>
        <item x="168"/>
        <item x="3460"/>
        <item x="2358"/>
        <item x="1763"/>
        <item x="560"/>
        <item x="2691"/>
        <item x="425"/>
        <item x="3820"/>
        <item x="4644"/>
        <item x="3629"/>
        <item x="130"/>
        <item x="1318"/>
        <item x="2745"/>
        <item x="4668"/>
        <item x="1076"/>
        <item x="3379"/>
        <item x="1794"/>
        <item x="2894"/>
        <item x="1715"/>
        <item x="2321"/>
        <item x="4838"/>
        <item x="3271"/>
        <item x="2618"/>
        <item x="297"/>
        <item x="1170"/>
        <item x="165"/>
        <item x="2050"/>
        <item x="3933"/>
        <item x="3151"/>
        <item x="3106"/>
        <item x="3392"/>
        <item x="3101"/>
        <item x="1061"/>
        <item x="564"/>
        <item x="4240"/>
        <item x="1409"/>
        <item x="4152"/>
        <item x="1464"/>
        <item x="4609"/>
        <item x="4403"/>
        <item x="1514"/>
        <item x="1138"/>
        <item x="1154"/>
        <item x="1268"/>
        <item x="2612"/>
        <item x="2044"/>
        <item x="3997"/>
        <item x="3167"/>
        <item x="4171"/>
        <item x="4525"/>
        <item x="4756"/>
        <item x="4883"/>
        <item x="695"/>
        <item x="2653"/>
        <item x="884"/>
        <item x="845"/>
        <item x="4435"/>
        <item x="432"/>
        <item x="1442"/>
        <item x="2668"/>
        <item x="3737"/>
        <item x="1325"/>
        <item x="878"/>
        <item x="3759"/>
        <item x="3188"/>
        <item x="1212"/>
        <item x="2693"/>
        <item x="3968"/>
        <item x="2104"/>
        <item x="1891"/>
        <item x="1655"/>
        <item x="778"/>
        <item x="1103"/>
        <item x="4690"/>
        <item x="3582"/>
        <item x="1018"/>
        <item x="3427"/>
        <item x="1601"/>
        <item x="2158"/>
        <item x="1748"/>
        <item x="1993"/>
        <item x="3626"/>
        <item x="3917"/>
        <item x="1360"/>
        <item x="4474"/>
        <item x="1295"/>
        <item x="3815"/>
        <item x="4355"/>
        <item x="1662"/>
        <item x="3455"/>
        <item x="2980"/>
        <item x="3577"/>
        <item x="3874"/>
        <item x="4067"/>
        <item x="4826"/>
        <item x="4213"/>
        <item x="2082"/>
        <item x="1346"/>
        <item x="2176"/>
        <item x="4818"/>
        <item x="990"/>
        <item x="4085"/>
        <item x="4870"/>
        <item x="451"/>
        <item x="4087"/>
        <item x="1532"/>
        <item x="4860"/>
        <item x="1159"/>
        <item x="4581"/>
        <item x="2859"/>
        <item x="3998"/>
        <item x="3994"/>
        <item x="1887"/>
        <item x="1700"/>
        <item x="3202"/>
        <item x="1041"/>
        <item x="151"/>
        <item x="4790"/>
        <item x="4268"/>
        <item x="651"/>
        <item x="4477"/>
        <item x="1778"/>
        <item x="1269"/>
        <item x="4442"/>
        <item x="3174"/>
        <item x="2424"/>
        <item x="3056"/>
        <item x="2253"/>
        <item x="2229"/>
        <item x="684"/>
        <item x="2559"/>
        <item x="4123"/>
        <item x="1468"/>
        <item x="4210"/>
        <item x="4342"/>
        <item x="1671"/>
        <item x="2565"/>
        <item x="1791"/>
        <item x="4803"/>
        <item x="3602"/>
        <item x="2544"/>
        <item x="1641"/>
        <item x="3050"/>
        <item x="3823"/>
        <item x="203"/>
        <item x="2932"/>
        <item x="2857"/>
        <item x="1771"/>
        <item x="4610"/>
        <item x="4794"/>
        <item x="615"/>
        <item x="1425"/>
        <item x="1679"/>
        <item x="3590"/>
        <item x="2466"/>
        <item x="843"/>
        <item x="4339"/>
        <item x="975"/>
        <item x="3452"/>
        <item x="2481"/>
        <item x="4431"/>
        <item x="4295"/>
        <item x="1209"/>
        <item x="3298"/>
        <item x="424"/>
        <item x="3795"/>
        <item x="4461"/>
        <item x="2502"/>
        <item x="1438"/>
        <item x="3236"/>
        <item x="1199"/>
        <item x="30"/>
        <item x="1634"/>
        <item x="2019"/>
        <item x="4031"/>
        <item x="3637"/>
        <item x="2339"/>
        <item x="4482"/>
        <item x="779"/>
        <item x="2457"/>
        <item x="1465"/>
        <item x="2214"/>
        <item x="861"/>
        <item x="4190"/>
        <item x="1767"/>
        <item x="626"/>
        <item x="1000"/>
        <item x="4583"/>
        <item x="11"/>
        <item x="2865"/>
        <item x="91"/>
        <item x="3237"/>
        <item x="2123"/>
        <item x="4924"/>
        <item x="2445"/>
        <item x="1388"/>
        <item x="3055"/>
        <item x="2250"/>
        <item x="3110"/>
        <item x="1740"/>
        <item x="401"/>
        <item x="3067"/>
        <item x="1341"/>
        <item x="2272"/>
        <item x="1485"/>
        <item x="41"/>
        <item x="3466"/>
        <item x="331"/>
        <item x="1095"/>
        <item x="158"/>
        <item x="1756"/>
        <item x="112"/>
        <item x="57"/>
        <item x="1291"/>
        <item x="2812"/>
        <item x="2476"/>
        <item x="4288"/>
        <item x="2189"/>
        <item x="579"/>
        <item x="3158"/>
        <item x="436"/>
        <item x="1410"/>
        <item x="4000"/>
        <item x="2022"/>
        <item x="3252"/>
        <item x="3658"/>
        <item x="507"/>
        <item x="4852"/>
        <item x="3337"/>
        <item x="2869"/>
        <item x="44"/>
        <item x="676"/>
        <item x="773"/>
        <item x="3541"/>
        <item x="921"/>
        <item x="960"/>
        <item x="2275"/>
        <item x="1258"/>
        <item x="2993"/>
        <item x="472"/>
        <item x="2790"/>
        <item x="4097"/>
        <item x="1281"/>
        <item x="813"/>
        <item x="3606"/>
        <item x="2941"/>
        <item x="3469"/>
        <item x="2944"/>
        <item x="1271"/>
        <item x="4516"/>
        <item x="3953"/>
        <item x="1001"/>
        <item x="782"/>
        <item x="4876"/>
        <item x="511"/>
        <item x="4473"/>
        <item x="715"/>
        <item x="1338"/>
        <item x="3976"/>
        <item x="3266"/>
        <item x="1934"/>
        <item x="508"/>
        <item x="1068"/>
        <item x="2608"/>
        <item x="1342"/>
        <item x="3847"/>
        <item x="1777"/>
        <item x="2080"/>
        <item x="1944"/>
        <item x="3744"/>
        <item x="3592"/>
        <item x="2796"/>
        <item x="460"/>
        <item x="2306"/>
        <item x="3817"/>
        <item x="866"/>
        <item x="1656"/>
        <item x="399"/>
        <item x="4796"/>
        <item x="4070"/>
        <item x="3018"/>
        <item x="3316"/>
        <item x="1586"/>
        <item x="3824"/>
        <item x="410"/>
        <item x="2136"/>
        <item x="4615"/>
        <item x="4780"/>
        <item x="3560"/>
        <item x="1818"/>
        <item x="4517"/>
        <item x="3088"/>
        <item x="617"/>
        <item x="2478"/>
        <item x="1059"/>
        <item x="3886"/>
        <item x="2449"/>
        <item x="4074"/>
        <item x="4840"/>
        <item x="2149"/>
        <item x="1915"/>
        <item x="926"/>
        <item x="2855"/>
        <item x="128"/>
        <item x="2062"/>
        <item x="1572"/>
        <item x="2287"/>
        <item x="2983"/>
        <item x="2001"/>
        <item x="3848"/>
        <item x="1264"/>
        <item x="33"/>
        <item x="4082"/>
        <item x="1273"/>
        <item x="4562"/>
        <item x="1384"/>
        <item x="454"/>
        <item x="3803"/>
        <item x="148"/>
        <item x="184"/>
        <item x="4781"/>
        <item x="1247"/>
        <item x="4241"/>
        <item x="1599"/>
        <item x="4862"/>
        <item x="4723"/>
        <item x="1768"/>
        <item x="4537"/>
        <item x="1978"/>
        <item x="4817"/>
        <item x="4053"/>
        <item x="3646"/>
        <item x="277"/>
        <item x="4492"/>
        <item x="4228"/>
        <item x="2623"/>
        <item x="2409"/>
        <item x="3801"/>
        <item x="4837"/>
        <item x="1821"/>
        <item x="1726"/>
        <item x="1503"/>
        <item x="2169"/>
        <item x="3676"/>
        <item x="4804"/>
        <item x="471"/>
        <item x="3390"/>
        <item x="4054"/>
        <item x="3836"/>
        <item x="2060"/>
        <item x="1942"/>
        <item x="392"/>
        <item x="1098"/>
        <item x="3096"/>
        <item x="971"/>
        <item x="2714"/>
        <item x="1886"/>
        <item x="672"/>
        <item x="550"/>
        <item x="1608"/>
        <item x="3647"/>
        <item x="1595"/>
        <item x="1270"/>
        <item x="3084"/>
        <item x="4639"/>
        <item x="2367"/>
        <item x="296"/>
        <item x="3117"/>
        <item x="4147"/>
        <item x="4497"/>
        <item x="293"/>
        <item x="1626"/>
        <item x="1414"/>
        <item x="2681"/>
        <item x="126"/>
        <item x="1256"/>
        <item x="4208"/>
        <item x="1358"/>
        <item x="3402"/>
        <item x="1086"/>
        <item x="3537"/>
        <item x="488"/>
        <item x="376"/>
        <item x="3906"/>
        <item x="1028"/>
        <item x="3742"/>
        <item x="2515"/>
        <item x="3703"/>
        <item x="1319"/>
        <item x="3588"/>
        <item x="3039"/>
        <item x="4174"/>
        <item x="1372"/>
        <item x="1682"/>
        <item x="4414"/>
        <item x="604"/>
        <item x="4691"/>
        <item x="3350"/>
        <item x="2882"/>
        <item x="3951"/>
        <item x="344"/>
        <item x="2261"/>
        <item x="3738"/>
        <item x="144"/>
        <item x="4888"/>
        <item x="1957"/>
        <item x="2713"/>
        <item x="551"/>
        <item x="1707"/>
        <item x="3398"/>
        <item x="1870"/>
        <item x="3026"/>
        <item x="217"/>
        <item x="3183"/>
        <item x="1220"/>
        <item x="3519"/>
        <item x="2807"/>
        <item x="357"/>
        <item x="1411"/>
        <item x="3410"/>
        <item x="3010"/>
        <item x="1387"/>
        <item x="2016"/>
        <item x="3240"/>
        <item x="1916"/>
        <item x="732"/>
        <item x="683"/>
        <item x="583"/>
        <item x="607"/>
        <item x="1054"/>
        <item x="3194"/>
        <item x="2987"/>
        <item x="4007"/>
        <item x="2522"/>
        <item x="1893"/>
        <item x="1668"/>
        <item x="1225"/>
        <item x="244"/>
        <item x="3062"/>
        <item x="2227"/>
        <item x="1717"/>
        <item x="2722"/>
        <item x="1477"/>
        <item x="2663"/>
        <item x="4568"/>
        <item x="2520"/>
        <item x="618"/>
        <item x="2475"/>
        <item x="167"/>
        <item x="940"/>
        <item x="4570"/>
        <item x="427"/>
        <item x="2847"/>
        <item x="476"/>
        <item x="1909"/>
        <item x="2852"/>
        <item x="4910"/>
        <item x="3279"/>
        <item x="2125"/>
        <item x="580"/>
        <item x="2281"/>
        <item x="2702"/>
        <item x="4203"/>
        <item x="2860"/>
        <item x="1010"/>
        <item x="519"/>
        <item x="1738"/>
        <item x="2674"/>
        <item x="2440"/>
        <item x="2028"/>
        <item x="781"/>
        <item x="2277"/>
        <item x="420"/>
        <item x="1344"/>
        <item x="4720"/>
        <item x="4783"/>
        <item x="1081"/>
        <item x="2933"/>
        <item x="3334"/>
        <item x="86"/>
        <item x="1628"/>
        <item x="1107"/>
        <item x="3984"/>
        <item x="776"/>
        <item x="2069"/>
        <item x="3634"/>
        <item x="114"/>
        <item x="4758"/>
        <item x="2491"/>
        <item x="192"/>
        <item x="734"/>
        <item x="1152"/>
        <item x="4451"/>
        <item x="4299"/>
        <item x="3642"/>
        <item x="867"/>
        <item x="3437"/>
        <item x="3348"/>
        <item x="2496"/>
        <item x="1188"/>
        <item x="3098"/>
        <item x="3404"/>
        <item x="3765"/>
        <item x="309"/>
        <item x="4544"/>
        <item x="2971"/>
        <item x="3741"/>
        <item x="500"/>
        <item x="3782"/>
        <item x="632"/>
        <item x="825"/>
        <item x="3955"/>
        <item x="1861"/>
        <item x="905"/>
        <item x="1540"/>
        <item x="1837"/>
        <item x="4847"/>
        <item x="3645"/>
        <item x="4534"/>
        <item x="1219"/>
        <item x="3411"/>
        <item x="762"/>
        <item x="1100"/>
        <item x="3940"/>
        <item x="865"/>
        <item x="2699"/>
        <item x="4559"/>
        <item x="2238"/>
        <item x="2385"/>
        <item x="233"/>
        <item x="4481"/>
        <item x="1623"/>
        <item x="1846"/>
        <item x="3286"/>
        <item x="1228"/>
        <item x="329"/>
        <item x="1459"/>
        <item x="2213"/>
        <item x="740"/>
        <item x="4885"/>
        <item x="2523"/>
        <item x="2962"/>
        <item x="2454"/>
        <item x="4486"/>
        <item x="4238"/>
        <item x="4618"/>
        <item x="4652"/>
        <item x="3290"/>
        <item x="4611"/>
        <item x="3750"/>
        <item x="613"/>
        <item x="4755"/>
        <item x="2982"/>
        <item x="1144"/>
        <item x="4645"/>
        <item x="3565"/>
        <item x="484"/>
        <item x="3111"/>
        <item x="1367"/>
        <item x="1048"/>
        <item x="470"/>
        <item x="3591"/>
        <item x="4724"/>
        <item x="3667"/>
        <item x="4833"/>
        <item x="2830"/>
        <item x="4107"/>
        <item x="1663"/>
        <item x="3238"/>
        <item x="1693"/>
        <item x="3226"/>
        <item x="4792"/>
        <item x="4046"/>
        <item x="967"/>
        <item x="2264"/>
        <item x="421"/>
        <item x="197"/>
        <item x="2630"/>
        <item x="1042"/>
        <item x="965"/>
        <item x="173"/>
        <item x="2539"/>
        <item x="1801"/>
        <item x="3239"/>
        <item x="3383"/>
        <item x="3685"/>
        <item x="2861"/>
        <item x="299"/>
        <item x="4132"/>
        <item x="455"/>
        <item x="1911"/>
        <item x="3400"/>
        <item x="1148"/>
        <item x="1524"/>
        <item x="4710"/>
        <item x="4476"/>
        <item x="1466"/>
        <item x="4603"/>
        <item x="3945"/>
        <item x="1705"/>
        <item x="2582"/>
        <item x="4282"/>
        <item x="1803"/>
        <item x="4845"/>
        <item x="2560"/>
        <item x="4867"/>
        <item x="2179"/>
        <item x="2283"/>
        <item x="3124"/>
        <item x="54"/>
        <item x="1928"/>
        <item x="2362"/>
        <item x="3705"/>
        <item x="132"/>
        <item x="2226"/>
        <item x="3458"/>
        <item x="831"/>
        <item x="457"/>
        <item x="3941"/>
        <item x="2387"/>
        <item x="2156"/>
        <item x="3154"/>
        <item x="3498"/>
        <item x="3625"/>
        <item x="3988"/>
        <item x="3358"/>
        <item x="952"/>
        <item x="3474"/>
        <item x="602"/>
        <item x="4255"/>
        <item x="3698"/>
        <item x="3034"/>
        <item x="2645"/>
        <item x="3412"/>
        <item x="1550"/>
        <item x="1757"/>
        <item x="2927"/>
        <item x="1450"/>
        <item x="2105"/>
        <item x="963"/>
        <item x="2735"/>
        <item x="2989"/>
        <item x="2575"/>
        <item x="2999"/>
        <item x="2506"/>
        <item x="1283"/>
        <item x="3980"/>
        <item x="2396"/>
        <item x="3553"/>
        <item x="3914"/>
        <item x="3993"/>
        <item x="384"/>
        <item x="1509"/>
        <item x="1452"/>
        <item x="4427"/>
        <item x="257"/>
        <item x="1882"/>
        <item x="1814"/>
        <item x="2823"/>
        <item x="3547"/>
        <item x="3598"/>
        <item x="1275"/>
        <item x="4246"/>
        <item x="4104"/>
        <item x="1049"/>
        <item x="1653"/>
        <item x="1631"/>
        <item x="911"/>
        <item x="3876"/>
        <item x="4510"/>
        <item x="3663"/>
        <item x="659"/>
        <item x="3037"/>
        <item x="2171"/>
        <item x="2649"/>
        <item x="3431"/>
        <item x="2995"/>
        <item x="1990"/>
        <item x="3467"/>
        <item x="3451"/>
        <item x="3408"/>
        <item x="3857"/>
        <item x="4142"/>
        <item x="1077"/>
        <item x="1598"/>
        <item x="4446"/>
        <item x="2404"/>
        <item x="386"/>
        <item x="2096"/>
        <item x="2786"/>
        <item x="482"/>
        <item x="2656"/>
        <item x="252"/>
        <item x="3053"/>
        <item x="2561"/>
        <item x="3099"/>
        <item x="1873"/>
        <item x="2717"/>
        <item x="3335"/>
        <item x="84"/>
        <item x="111"/>
        <item x="3448"/>
        <item x="4181"/>
        <item x="3021"/>
        <item x="239"/>
        <item x="2975"/>
        <item x="4513"/>
        <item x="4066"/>
        <item x="245"/>
        <item x="1925"/>
        <item x="3796"/>
        <item x="42"/>
        <item x="4273"/>
        <item x="3528"/>
        <item x="4734"/>
        <item x="919"/>
        <item x="85"/>
        <item x="1834"/>
        <item x="4176"/>
        <item x="4498"/>
        <item x="4619"/>
        <item x="2"/>
        <item x="4795"/>
        <item x="3716"/>
        <item x="2904"/>
        <item x="4131"/>
        <item x="3713"/>
        <item x="4256"/>
        <item x="719"/>
        <item x="4664"/>
        <item x="1111"/>
        <item x="350"/>
        <item x="2223"/>
        <item x="4015"/>
        <item x="1780"/>
        <item x="1093"/>
        <item x="1094"/>
        <item x="2805"/>
        <item x="3990"/>
        <item x="2489"/>
        <item x="3287"/>
        <item x="1895"/>
        <item x="328"/>
        <item x="3659"/>
        <item x="0"/>
        <item x="31"/>
        <item x="4903"/>
        <item x="3502"/>
        <item x="2897"/>
        <item x="9"/>
        <item x="2541"/>
        <item x="4527"/>
        <item x="1226"/>
        <item x="3265"/>
        <item x="14"/>
        <item x="4494"/>
        <item x="2938"/>
        <item x="3423"/>
        <item x="3915"/>
        <item x="4712"/>
        <item x="3574"/>
        <item x="4353"/>
        <item x="1124"/>
        <item x="1583"/>
        <item x="2127"/>
        <item x="3328"/>
        <item x="1421"/>
        <item x="320"/>
        <item x="2956"/>
        <item x="900"/>
        <item x="2862"/>
        <item x="721"/>
        <item x="1333"/>
        <item x="3051"/>
        <item x="4391"/>
        <item x="1491"/>
        <item x="4121"/>
        <item x="235"/>
        <item x="4805"/>
        <item x="3136"/>
        <item x="2696"/>
        <item x="1773"/>
        <item x="1672"/>
        <item x="4118"/>
        <item x="1345"/>
        <item x="3600"/>
        <item x="4564"/>
        <item x="2417"/>
        <item x="3680"/>
        <item x="4900"/>
        <item x="2370"/>
        <item x="3608"/>
        <item x="4569"/>
        <item x="4322"/>
        <item x="431"/>
        <item x="973"/>
        <item x="759"/>
        <item x="1898"/>
        <item x="2382"/>
        <item x="2554"/>
        <item x="394"/>
        <item x="1567"/>
        <item x="2336"/>
        <item x="27"/>
        <item x="3828"/>
        <item x="2191"/>
        <item x="3503"/>
        <item x="2393"/>
        <item x="1903"/>
        <item x="190"/>
        <item x="4088"/>
        <item x="2343"/>
        <item x="1789"/>
        <item x="2886"/>
        <item x="137"/>
        <item x="705"/>
        <item x="1683"/>
        <item x="1430"/>
        <item x="266"/>
        <item x="305"/>
        <item x="1585"/>
        <item x="4"/>
        <item x="1659"/>
        <item x="1205"/>
        <item x="4472"/>
        <item x="4887"/>
        <item x="4407"/>
        <item x="704"/>
        <item x="317"/>
        <item x="2029"/>
        <item x="2771"/>
        <item x="4350"/>
        <item x="3230"/>
        <item x="1276"/>
        <item x="1543"/>
        <item x="4047"/>
        <item x="4301"/>
        <item x="2715"/>
        <item x="1056"/>
        <item x="1760"/>
        <item x="701"/>
        <item x="2660"/>
        <item x="3948"/>
        <item x="3830"/>
        <item x="4272"/>
        <item x="3928"/>
        <item x="3525"/>
        <item x="3094"/>
        <item x="4736"/>
        <item x="4144"/>
        <item x="3985"/>
        <item x="4327"/>
        <item x="4825"/>
        <item x="1234"/>
        <item x="881"/>
        <item x="1400"/>
        <item x="2528"/>
        <item x="1856"/>
        <item x="92"/>
        <item x="52"/>
        <item x="3132"/>
        <item x="3910"/>
        <item x="1336"/>
        <item x="4698"/>
        <item x="3837"/>
        <item x="1288"/>
        <item x="4064"/>
        <item x="4468"/>
        <item x="1328"/>
        <item x="1043"/>
        <item x="4292"/>
        <item x="3896"/>
        <item x="4700"/>
        <item x="600"/>
        <item x="3831"/>
        <item x="1610"/>
        <item x="340"/>
        <item x="860"/>
        <item x="4503"/>
        <item x="2316"/>
        <item x="1381"/>
        <item x="3875"/>
        <item x="4223"/>
        <item x="3979"/>
        <item x="2782"/>
        <item x="347"/>
        <item x="4091"/>
        <item x="3675"/>
        <item x="673"/>
        <item x="290"/>
        <item x="4487"/>
        <item x="2676"/>
        <item x="2046"/>
        <item x="464"/>
        <item x="3296"/>
        <item x="181"/>
        <item x="4547"/>
        <item x="2332"/>
        <item x="2465"/>
        <item x="2762"/>
        <item x="4192"/>
        <item x="2988"/>
        <item x="146"/>
        <item x="3131"/>
        <item x="691"/>
        <item x="3319"/>
        <item x="3902"/>
        <item x="4019"/>
        <item x="2620"/>
        <item x="1621"/>
        <item x="3138"/>
        <item x="568"/>
        <item x="1689"/>
        <item x="2525"/>
        <item x="1396"/>
        <item x="2621"/>
        <item x="3235"/>
        <item x="3982"/>
        <item x="3925"/>
        <item x="2381"/>
        <item x="4475"/>
        <item x="2586"/>
        <item x="3956"/>
        <item x="2726"/>
        <item x="106"/>
        <item x="2740"/>
        <item x="1290"/>
        <item x="4841"/>
        <item x="2636"/>
        <item x="3652"/>
        <item x="1088"/>
        <item x="3950"/>
        <item x="1494"/>
        <item x="1456"/>
        <item x="4443"/>
        <item x="4117"/>
        <item x="3531"/>
        <item x="4212"/>
        <item x="1239"/>
        <item x="2256"/>
        <item x="3144"/>
        <item x="3669"/>
        <item x="2948"/>
        <item x="2725"/>
        <item x="4580"/>
        <item x="388"/>
        <item x="3859"/>
        <item x="2101"/>
        <item x="15"/>
        <item x="3089"/>
        <item x="4003"/>
        <item x="1244"/>
        <item x="3405"/>
        <item x="4304"/>
        <item x="4543"/>
        <item x="4773"/>
        <item x="1785"/>
        <item x="945"/>
        <item x="1629"/>
        <item x="4061"/>
        <item x="4393"/>
        <item x="2083"/>
        <item x="4822"/>
        <item x="1420"/>
        <item x="496"/>
        <item x="883"/>
        <item x="2908"/>
        <item x="527"/>
        <item x="2836"/>
        <item x="1033"/>
        <item x="4662"/>
        <item x="141"/>
        <item x="3769"/>
        <item x="4141"/>
        <item x="4622"/>
        <item x="4300"/>
        <item x="1394"/>
        <item x="3214"/>
        <item x="445"/>
        <item x="4511"/>
        <item x="549"/>
        <item x="304"/>
        <item x="3674"/>
        <item x="2375"/>
        <item x="3706"/>
        <item x="1052"/>
        <item x="177"/>
        <item x="3440"/>
        <item x="1691"/>
        <item x="1974"/>
        <item x="2825"/>
        <item x="2302"/>
        <item x="4678"/>
        <item x="1959"/>
        <item x="4113"/>
        <item x="4055"/>
        <item x="2124"/>
        <item x="1591"/>
        <item x="1021"/>
        <item x="1437"/>
        <item x="3208"/>
        <item x="3977"/>
        <item x="3853"/>
        <item x="3924"/>
        <item x="512"/>
        <item x="4865"/>
        <item x="3207"/>
        <item x="1371"/>
        <item x="2952"/>
        <item x="4628"/>
        <item x="3309"/>
        <item x="1784"/>
        <item x="978"/>
        <item x="289"/>
        <item x="2922"/>
        <item x="4410"/>
        <item x="2379"/>
        <item x="3882"/>
        <item x="2061"/>
        <item x="2919"/>
        <item x="29"/>
        <item x="1197"/>
        <item x="3192"/>
        <item x="4791"/>
        <item x="3888"/>
        <item x="379"/>
        <item x="4519"/>
        <item x="1644"/>
        <item x="4148"/>
        <item x="2646"/>
        <item x="157"/>
        <item x="1996"/>
        <item x="4491"/>
        <item x="4625"/>
        <item x="149"/>
        <item x="1484"/>
        <item x="3887"/>
        <item x="2420"/>
        <item x="2235"/>
        <item x="4777"/>
        <item x="3879"/>
        <item x="1796"/>
        <item x="3359"/>
        <item x="2346"/>
        <item x="2297"/>
        <item x="4397"/>
        <item x="339"/>
        <item x="4409"/>
        <item x="2349"/>
        <item x="1732"/>
        <item x="4681"/>
        <item x="3031"/>
        <item x="3482"/>
        <item x="4030"/>
        <item x="3810"/>
        <item x="88"/>
        <item x="3184"/>
        <item x="3934"/>
        <item x="2338"/>
        <item x="2700"/>
        <item x="3416"/>
        <item x="864"/>
        <item x="24"/>
        <item x="3277"/>
        <item x="3493"/>
        <item x="95"/>
        <item x="2311"/>
        <item x="1223"/>
        <item x="97"/>
        <item x="2916"/>
        <item x="4800"/>
        <item x="4696"/>
        <item x="4337"/>
        <item x="77"/>
        <item x="284"/>
        <item x="4374"/>
        <item x="4178"/>
        <item x="1502"/>
        <item x="4129"/>
        <item x="2629"/>
        <item x="64"/>
        <item x="3314"/>
        <item x="4739"/>
        <item x="2225"/>
        <item x="742"/>
        <item x="3273"/>
        <item x="1433"/>
        <item x="4101"/>
        <item x="3072"/>
        <item x="2850"/>
        <item x="2342"/>
        <item x="3001"/>
        <item x="2157"/>
        <item x="2924"/>
        <item x="4201"/>
        <item x="2098"/>
        <item x="2524"/>
        <item x="383"/>
        <item x="3481"/>
        <item x="3330"/>
        <item x="4488"/>
        <item x="2690"/>
        <item x="1596"/>
        <item x="3292"/>
        <item x="3636"/>
        <item x="2178"/>
        <item x="678"/>
        <item x="3415"/>
        <item x="3524"/>
        <item x="1950"/>
        <item x="4574"/>
        <item x="567"/>
        <item x="404"/>
        <item x="2670"/>
        <item x="1688"/>
        <item x="1478"/>
        <item x="1055"/>
        <item x="1952"/>
        <item x="1106"/>
        <item x="530"/>
        <item x="1782"/>
        <item x="4264"/>
        <item x="4907"/>
        <item x="3363"/>
        <item x="2499"/>
        <item x="2258"/>
        <item x="204"/>
        <item x="2378"/>
        <item x="1501"/>
        <item x="2122"/>
        <item x="4294"/>
        <item x="209"/>
        <item x="3745"/>
        <item x="4828"/>
        <item x="4106"/>
        <item x="4466"/>
        <item x="4589"/>
        <item x="4529"/>
        <item x="2388"/>
        <item x="655"/>
        <item x="483"/>
        <item x="1972"/>
        <item x="4251"/>
        <item x="1880"/>
        <item x="2052"/>
        <item x="1865"/>
        <item x="3272"/>
        <item x="662"/>
        <item x="2269"/>
        <item x="896"/>
        <item x="4899"/>
        <item x="1588"/>
        <item x="1603"/>
        <item x="3536"/>
        <item x="2929"/>
        <item x="2172"/>
        <item x="37"/>
        <item x="19"/>
        <item x="997"/>
        <item x="4711"/>
        <item x="2945"/>
        <item x="1692"/>
        <item x="2765"/>
        <item x="4038"/>
        <item x="4417"/>
        <item x="3043"/>
        <item x="2432"/>
        <item x="2175"/>
        <item x="1642"/>
        <item x="4165"/>
        <item x="2018"/>
        <item x="744"/>
        <item x="341"/>
        <item x="3047"/>
        <item x="405"/>
        <item x="2501"/>
        <item x="2632"/>
        <item x="4156"/>
        <item x="4078"/>
        <item x="1250"/>
        <item x="319"/>
        <item x="3965"/>
        <item x="605"/>
        <item x="2936"/>
        <item x="450"/>
        <item x="1022"/>
        <item x="4832"/>
        <item x="3969"/>
        <item x="3278"/>
        <item x="3995"/>
        <item x="396"/>
        <item x="576"/>
        <item x="513"/>
        <item x="3219"/>
        <item x="1504"/>
        <item x="1196"/>
        <item x="4873"/>
        <item x="828"/>
        <item x="1676"/>
        <item x="4370"/>
        <item x="3025"/>
        <item x="3639"/>
        <item x="2455"/>
        <item x="335"/>
        <item x="4062"/>
        <item x="1127"/>
        <item x="1890"/>
        <item x="2054"/>
        <item x="4839"/>
        <item x="4539"/>
        <item x="287"/>
        <item x="3020"/>
        <item x="3259"/>
        <item x="408"/>
        <item x="3007"/>
        <item x="2377"/>
        <item x="816"/>
        <item x="1728"/>
        <item x="4372"/>
        <item x="1946"/>
        <item x="2162"/>
        <item x="3668"/>
        <item x="2888"/>
        <item x="4462"/>
        <item x="2286"/>
        <item x="2383"/>
        <item x="754"/>
        <item x="1718"/>
        <item x="3754"/>
        <item x="326"/>
        <item x="1347"/>
        <item x="2633"/>
        <item x="2508"/>
        <item x="3618"/>
        <item x="4227"/>
        <item x="880"/>
        <item x="2978"/>
        <item x="3013"/>
        <item x="4908"/>
        <item x="1432"/>
        <item x="535"/>
        <item x="1444"/>
        <item x="3961"/>
        <item x="1332"/>
        <item x="1931"/>
        <item x="380"/>
        <item x="28"/>
        <item x="586"/>
        <item x="1592"/>
        <item x="258"/>
        <item x="1377"/>
        <item x="3664"/>
        <item x="4515"/>
        <item x="3280"/>
        <item x="2298"/>
        <item x="818"/>
        <item x="1015"/>
        <item x="2797"/>
        <item x="3800"/>
        <item x="3295"/>
        <item x="2900"/>
        <item x="4224"/>
        <item x="1165"/>
        <item x="3119"/>
        <item x="4814"/>
        <item x="4597"/>
        <item x="368"/>
        <item x="2190"/>
        <item x="4642"/>
        <item x="931"/>
        <item x="4808"/>
        <item x="3197"/>
        <item x="2757"/>
        <item x="478"/>
        <item x="2048"/>
        <item x="3904"/>
        <item x="2460"/>
        <item x="3756"/>
        <item x="1545"/>
        <item x="1403"/>
        <item x="4667"/>
        <item x="767"/>
        <item x="1951"/>
        <item x="4159"/>
        <item x="2878"/>
        <item x="3938"/>
        <item x="62"/>
        <item x="3762"/>
        <item x="2903"/>
        <item x="4538"/>
        <item x="918"/>
        <item x="4508"/>
        <item x="2139"/>
        <item x="3196"/>
        <item x="3893"/>
        <item x="3198"/>
        <item x="426"/>
        <item x="2241"/>
        <item x="1236"/>
        <item x="4034"/>
        <item x="1515"/>
        <item x="60"/>
        <item x="698"/>
        <item x="3518"/>
        <item x="2109"/>
        <item x="222"/>
        <item x="263"/>
        <item x="1888"/>
        <item x="501"/>
        <item x="922"/>
        <item x="3038"/>
        <item x="1398"/>
        <item x="4520"/>
        <item x="644"/>
        <item x="2873"/>
        <item x="3326"/>
        <item x="1082"/>
        <item x="954"/>
        <item x="2727"/>
        <item x="485"/>
        <item x="1809"/>
        <item x="2085"/>
        <item x="4207"/>
        <item x="4912"/>
        <item x="3450"/>
        <item x="3812"/>
        <item x="123"/>
        <item x="1020"/>
        <item x="660"/>
        <item x="2569"/>
        <item x="3903"/>
        <item x="1987"/>
        <item x="4721"/>
        <item x="3147"/>
        <item x="4753"/>
        <item x="4763"/>
        <item x="4784"/>
        <item x="1067"/>
        <item x="2504"/>
        <item x="3526"/>
        <item x="4786"/>
        <item x="502"/>
        <item x="826"/>
        <item x="402"/>
        <item x="2195"/>
        <item x="1229"/>
        <item x="1489"/>
        <item x="4279"/>
        <item x="569"/>
        <item x="3939"/>
        <item t="default"/>
      </items>
    </pivotField>
    <pivotField axis="axisPage" compact="0" defaultSubtotal="0" showAll="0">
      <items count="7">
        <item x="0"/>
        <item x="6"/>
        <item x="1"/>
        <item x="2"/>
        <item x="3"/>
        <item x="4"/>
        <item x="5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5" item="5"/>
  </pageFields>
  <dataFields count="1">
    <dataField name="Сумма revenue" fld="13" baseField="0" baseItem="0"/>
  </dataFields>
  <formats count="1">
    <format dxfId="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Revenue Quantity a Year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4">
  <location ref="A4:C9" firstHeaderRow="0" firstDataRow="1" firstDataCol="1" rowPageCount="1" colPageCount="1"/>
  <pivotFields count="16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multipleItemSelectionAllowed="1" showAll="0">
      <items count="15">
        <item x="13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showAll="0">
      <items count="994">
        <item x="945"/>
        <item x="258"/>
        <item x="406"/>
        <item x="374"/>
        <item x="451"/>
        <item x="796"/>
        <item x="979"/>
        <item x="820"/>
        <item x="685"/>
        <item x="801"/>
        <item x="855"/>
        <item x="420"/>
        <item x="917"/>
        <item x="200"/>
        <item x="350"/>
        <item x="889"/>
        <item x="655"/>
        <item x="327"/>
        <item x="303"/>
        <item x="621"/>
        <item x="21"/>
        <item x="102"/>
        <item x="708"/>
        <item x="284"/>
        <item x="475"/>
        <item x="44"/>
        <item x="765"/>
        <item x="398"/>
        <item x="93"/>
        <item x="294"/>
        <item x="570"/>
        <item x="741"/>
        <item x="409"/>
        <item x="163"/>
        <item x="239"/>
        <item x="497"/>
        <item x="698"/>
        <item x="761"/>
        <item x="349"/>
        <item x="582"/>
        <item x="344"/>
        <item x="489"/>
        <item x="285"/>
        <item x="981"/>
        <item x="781"/>
        <item x="625"/>
        <item x="411"/>
        <item x="776"/>
        <item x="287"/>
        <item x="841"/>
        <item x="132"/>
        <item x="326"/>
        <item x="526"/>
        <item x="624"/>
        <item x="957"/>
        <item x="816"/>
        <item x="861"/>
        <item x="119"/>
        <item x="159"/>
        <item x="972"/>
        <item x="743"/>
        <item x="371"/>
        <item x="354"/>
        <item x="961"/>
        <item x="566"/>
        <item x="540"/>
        <item x="348"/>
        <item x="699"/>
        <item x="539"/>
        <item x="16"/>
        <item x="203"/>
        <item x="928"/>
        <item x="908"/>
        <item x="83"/>
        <item x="904"/>
        <item x="450"/>
        <item x="78"/>
        <item x="194"/>
        <item x="243"/>
        <item x="273"/>
        <item x="400"/>
        <item x="992"/>
        <item x="632"/>
        <item x="417"/>
        <item x="857"/>
        <item x="43"/>
        <item x="959"/>
        <item x="899"/>
        <item x="877"/>
        <item x="219"/>
        <item x="958"/>
        <item x="478"/>
        <item x="879"/>
        <item x="487"/>
        <item x="565"/>
        <item x="222"/>
        <item x="424"/>
        <item x="49"/>
        <item x="753"/>
        <item x="853"/>
        <item x="0"/>
        <item x="719"/>
        <item x="962"/>
        <item x="266"/>
        <item x="10"/>
        <item x="335"/>
        <item x="725"/>
        <item x="238"/>
        <item x="317"/>
        <item x="275"/>
        <item x="55"/>
        <item x="641"/>
        <item x="179"/>
        <item x="793"/>
        <item x="706"/>
        <item x="214"/>
        <item x="77"/>
        <item x="299"/>
        <item x="534"/>
        <item x="25"/>
        <item x="437"/>
        <item x="457"/>
        <item x="196"/>
        <item x="197"/>
        <item x="863"/>
        <item x="802"/>
        <item x="365"/>
        <item x="623"/>
        <item x="53"/>
        <item x="876"/>
        <item x="678"/>
        <item x="948"/>
        <item x="399"/>
        <item x="191"/>
        <item x="833"/>
        <item x="225"/>
        <item x="373"/>
        <item x="806"/>
        <item x="838"/>
        <item x="657"/>
        <item x="74"/>
        <item x="397"/>
        <item x="333"/>
        <item x="634"/>
        <item x="385"/>
        <item x="662"/>
        <item x="938"/>
        <item x="789"/>
        <item x="679"/>
        <item x="704"/>
        <item x="728"/>
        <item x="595"/>
        <item x="117"/>
        <item x="360"/>
        <item x="346"/>
        <item x="779"/>
        <item x="627"/>
        <item x="363"/>
        <item x="92"/>
        <item x="288"/>
        <item x="733"/>
        <item x="89"/>
        <item x="542"/>
        <item x="764"/>
        <item x="58"/>
        <item x="558"/>
        <item x="375"/>
        <item x="934"/>
        <item x="495"/>
        <item x="777"/>
        <item x="178"/>
        <item x="932"/>
        <item x="713"/>
        <item x="742"/>
        <item x="884"/>
        <item x="379"/>
        <item x="106"/>
        <item x="100"/>
        <item x="791"/>
        <item x="569"/>
        <item x="105"/>
        <item x="638"/>
        <item x="774"/>
        <item x="663"/>
        <item x="245"/>
        <item x="337"/>
        <item x="852"/>
        <item x="141"/>
        <item x="683"/>
        <item x="85"/>
        <item x="246"/>
        <item x="99"/>
        <item x="750"/>
        <item x="780"/>
        <item x="62"/>
        <item x="587"/>
        <item x="579"/>
        <item x="369"/>
        <item x="402"/>
        <item x="289"/>
        <item x="636"/>
        <item x="880"/>
        <item x="907"/>
        <item x="241"/>
        <item x="204"/>
        <item x="412"/>
        <item x="527"/>
        <item x="849"/>
        <item x="856"/>
        <item x="982"/>
        <item x="253"/>
        <item x="413"/>
        <item x="35"/>
        <item x="502"/>
        <item x="331"/>
        <item x="454"/>
        <item x="514"/>
        <item x="612"/>
        <item x="867"/>
        <item x="709"/>
        <item x="885"/>
        <item x="940"/>
        <item x="139"/>
        <item x="528"/>
        <item x="329"/>
        <item x="575"/>
        <item x="702"/>
        <item x="377"/>
        <item x="393"/>
        <item x="848"/>
        <item x="585"/>
        <item x="573"/>
        <item x="168"/>
        <item x="537"/>
        <item x="834"/>
        <item x="615"/>
        <item x="530"/>
        <item x="484"/>
        <item x="205"/>
        <item x="504"/>
        <item x="156"/>
        <item x="64"/>
        <item x="823"/>
        <item x="524"/>
        <item x="912"/>
        <item x="501"/>
        <item x="36"/>
        <item x="260"/>
        <item x="307"/>
        <item x="103"/>
        <item x="278"/>
        <item x="277"/>
        <item x="677"/>
        <item x="251"/>
        <item x="593"/>
        <item x="404"/>
        <item x="50"/>
        <item x="892"/>
        <item x="24"/>
        <item x="69"/>
        <item x="433"/>
        <item x="890"/>
        <item x="8"/>
        <item x="894"/>
        <item x="597"/>
        <item x="720"/>
        <item x="293"/>
        <item x="9"/>
        <item x="418"/>
        <item x="494"/>
        <item x="187"/>
        <item x="740"/>
        <item x="91"/>
        <item x="88"/>
        <item x="930"/>
        <item x="913"/>
        <item x="215"/>
        <item x="210"/>
        <item x="921"/>
        <item x="545"/>
        <item x="445"/>
        <item x="618"/>
        <item x="212"/>
        <item x="970"/>
        <item x="124"/>
        <item x="386"/>
        <item x="574"/>
        <item x="851"/>
        <item x="155"/>
        <item x="839"/>
        <item x="640"/>
        <item x="773"/>
        <item x="310"/>
        <item x="990"/>
        <item x="684"/>
        <item x="920"/>
        <item x="646"/>
        <item x="936"/>
        <item x="790"/>
        <item x="901"/>
        <item x="689"/>
        <item x="661"/>
        <item x="46"/>
        <item x="898"/>
        <item x="718"/>
        <item x="59"/>
        <item x="937"/>
        <item x="977"/>
        <item x="771"/>
        <item x="440"/>
        <item x="17"/>
        <item x="929"/>
        <item x="198"/>
        <item x="547"/>
        <item x="560"/>
        <item x="28"/>
        <item x="154"/>
        <item x="584"/>
        <item x="90"/>
        <item x="693"/>
        <item x="983"/>
        <item x="359"/>
        <item x="602"/>
        <item x="631"/>
        <item x="974"/>
        <item x="453"/>
        <item x="264"/>
        <item x="37"/>
        <item x="490"/>
        <item x="173"/>
        <item x="858"/>
        <item x="186"/>
        <item x="13"/>
        <item x="322"/>
        <item x="202"/>
        <item x="216"/>
        <item x="653"/>
        <item x="845"/>
        <item x="835"/>
        <item x="67"/>
        <item x="927"/>
        <item x="209"/>
        <item x="866"/>
        <item x="535"/>
        <item x="658"/>
        <item x="578"/>
        <item x="639"/>
        <item x="286"/>
        <item x="872"/>
        <item x="605"/>
        <item x="804"/>
        <item x="984"/>
        <item x="503"/>
        <item x="955"/>
        <item x="553"/>
        <item x="797"/>
        <item x="45"/>
        <item x="135"/>
        <item x="680"/>
        <item x="127"/>
        <item x="281"/>
        <item x="142"/>
        <item x="220"/>
        <item x="895"/>
        <item x="224"/>
        <item x="744"/>
        <item x="870"/>
        <item x="795"/>
        <item x="48"/>
        <item x="390"/>
        <item x="749"/>
        <item x="868"/>
        <item x="543"/>
        <item x="201"/>
        <item x="387"/>
        <item x="340"/>
        <item x="592"/>
        <item x="910"/>
        <item x="922"/>
        <item x="31"/>
        <item x="541"/>
        <item x="79"/>
        <item x="508"/>
        <item x="190"/>
        <item x="305"/>
        <item x="262"/>
        <item x="782"/>
        <item x="378"/>
        <item x="467"/>
        <item x="149"/>
        <item x="123"/>
        <item x="916"/>
        <item x="138"/>
        <item x="460"/>
        <item x="748"/>
        <item x="836"/>
        <item x="270"/>
        <item x="207"/>
        <item x="622"/>
        <item x="700"/>
        <item x="817"/>
        <item x="714"/>
        <item x="171"/>
        <item x="829"/>
        <item x="548"/>
        <item x="232"/>
        <item x="556"/>
        <item x="824"/>
        <item x="844"/>
        <item x="72"/>
        <item x="681"/>
        <item x="630"/>
        <item x="188"/>
        <item x="571"/>
        <item x="384"/>
        <item x="716"/>
        <item x="167"/>
        <item x="476"/>
        <item x="670"/>
        <item x="153"/>
        <item x="42"/>
        <item x="695"/>
        <item x="737"/>
        <item x="230"/>
        <item x="878"/>
        <item x="60"/>
        <item x="601"/>
        <item x="555"/>
        <item x="334"/>
        <item x="148"/>
        <item x="717"/>
        <item x="1"/>
        <item x="613"/>
        <item x="649"/>
        <item x="183"/>
        <item x="563"/>
        <item x="515"/>
        <item x="594"/>
        <item x="628"/>
        <item x="676"/>
        <item x="249"/>
        <item x="108"/>
        <item x="874"/>
        <item x="672"/>
        <item x="283"/>
        <item x="464"/>
        <item x="830"/>
        <item x="86"/>
        <item x="692"/>
        <item x="963"/>
        <item x="227"/>
        <item x="302"/>
        <item x="396"/>
        <item x="949"/>
        <item x="40"/>
        <item x="96"/>
        <item x="474"/>
        <item x="271"/>
        <item x="588"/>
        <item x="81"/>
        <item x="57"/>
        <item x="98"/>
        <item x="30"/>
        <item x="189"/>
        <item x="182"/>
        <item x="507"/>
        <item x="805"/>
        <item x="34"/>
        <item x="538"/>
        <item x="862"/>
        <item x="116"/>
        <item x="128"/>
        <item x="166"/>
        <item x="933"/>
        <item x="448"/>
        <item x="803"/>
        <item x="770"/>
        <item x="832"/>
        <item x="881"/>
        <item x="267"/>
        <item x="165"/>
        <item x="633"/>
        <item x="301"/>
        <item x="181"/>
        <item x="342"/>
        <item x="391"/>
        <item x="690"/>
        <item x="70"/>
        <item x="343"/>
        <item x="682"/>
        <item x="121"/>
        <item x="520"/>
        <item x="591"/>
        <item x="902"/>
        <item x="82"/>
        <item x="860"/>
        <item x="842"/>
        <item x="22"/>
        <item x="414"/>
        <item x="747"/>
        <item x="161"/>
        <item x="533"/>
        <item x="193"/>
        <item x="235"/>
        <item x="443"/>
        <item x="122"/>
        <item x="755"/>
        <item x="61"/>
        <item x="368"/>
        <item x="576"/>
        <item x="94"/>
        <item x="415"/>
        <item x="174"/>
        <item x="18"/>
        <item x="297"/>
        <item x="361"/>
        <item x="815"/>
        <item x="341"/>
        <item x="906"/>
        <item x="268"/>
        <item x="897"/>
        <item x="517"/>
        <item x="466"/>
        <item x="673"/>
        <item x="184"/>
        <item x="438"/>
        <item x="170"/>
        <item x="455"/>
        <item x="164"/>
        <item x="939"/>
        <item x="496"/>
        <item x="599"/>
        <item x="485"/>
        <item x="257"/>
        <item x="38"/>
        <item x="112"/>
        <item x="536"/>
        <item x="976"/>
        <item x="432"/>
        <item x="735"/>
        <item x="626"/>
        <item x="430"/>
        <item x="911"/>
        <item x="176"/>
        <item x="323"/>
        <item x="261"/>
        <item x="525"/>
        <item x="177"/>
        <item x="471"/>
        <item x="321"/>
        <item x="71"/>
        <item x="511"/>
        <item x="306"/>
        <item x="882"/>
        <item x="727"/>
        <item x="114"/>
        <item x="250"/>
        <item x="151"/>
        <item x="423"/>
        <item x="213"/>
        <item x="265"/>
        <item x="152"/>
        <item x="846"/>
        <item x="481"/>
        <item x="358"/>
        <item x="208"/>
        <item x="687"/>
        <item x="482"/>
        <item x="234"/>
        <item x="480"/>
        <item x="572"/>
        <item x="893"/>
        <item x="506"/>
        <item x="435"/>
        <item x="732"/>
        <item x="226"/>
        <item x="431"/>
        <item x="463"/>
        <item x="812"/>
        <item x="703"/>
        <item x="712"/>
        <item x="787"/>
        <item x="923"/>
        <item x="477"/>
        <item x="468"/>
        <item x="762"/>
        <item x="376"/>
        <item x="891"/>
        <item x="559"/>
        <item x="532"/>
        <item x="760"/>
        <item x="935"/>
        <item x="336"/>
        <item x="352"/>
        <item x="192"/>
        <item x="903"/>
        <item x="12"/>
        <item x="751"/>
        <item x="871"/>
        <item x="826"/>
        <item x="754"/>
        <item x="311"/>
        <item x="643"/>
        <item x="645"/>
        <item x="444"/>
        <item x="76"/>
        <item x="439"/>
        <item x="185"/>
        <item x="23"/>
        <item x="665"/>
        <item x="905"/>
        <item x="345"/>
        <item x="134"/>
        <item x="231"/>
        <item x="686"/>
        <item x="157"/>
        <item x="263"/>
        <item x="442"/>
        <item x="604"/>
        <item x="607"/>
        <item x="985"/>
        <item x="410"/>
        <item x="800"/>
        <item x="987"/>
        <item x="980"/>
        <item x="512"/>
        <item x="549"/>
        <item x="300"/>
        <item x="567"/>
        <item x="498"/>
        <item x="29"/>
        <item x="452"/>
        <item x="813"/>
        <item x="531"/>
        <item x="671"/>
        <item x="611"/>
        <item x="447"/>
        <item x="784"/>
        <item x="701"/>
        <item x="518"/>
        <item x="175"/>
        <item x="367"/>
        <item x="557"/>
        <item x="380"/>
        <item x="969"/>
        <item x="694"/>
        <item x="405"/>
        <item x="667"/>
        <item x="493"/>
        <item x="429"/>
        <item x="620"/>
        <item x="925"/>
        <item x="172"/>
        <item x="339"/>
        <item x="847"/>
        <item x="56"/>
        <item x="722"/>
        <item x="52"/>
        <item x="734"/>
        <item x="242"/>
        <item x="971"/>
        <item x="956"/>
        <item x="47"/>
        <item x="84"/>
        <item x="947"/>
        <item x="583"/>
        <item x="325"/>
        <item x="772"/>
        <item x="381"/>
        <item x="909"/>
        <item x="564"/>
        <item x="942"/>
        <item x="160"/>
        <item x="97"/>
        <item x="309"/>
        <item x="125"/>
        <item x="290"/>
        <item x="11"/>
        <item x="831"/>
        <item x="808"/>
        <item x="146"/>
        <item x="752"/>
        <item x="814"/>
        <item x="724"/>
        <item x="479"/>
        <item x="401"/>
        <item x="650"/>
        <item x="195"/>
        <item x="691"/>
        <item x="943"/>
        <item x="65"/>
        <item x="147"/>
        <item x="217"/>
        <item x="130"/>
        <item x="19"/>
        <item x="308"/>
        <item x="276"/>
        <item x="873"/>
        <item x="162"/>
        <item x="731"/>
        <item x="291"/>
        <item x="254"/>
        <item x="900"/>
        <item x="554"/>
        <item x="664"/>
        <item x="973"/>
        <item x="382"/>
        <item x="394"/>
        <item x="568"/>
        <item x="968"/>
        <item x="843"/>
        <item x="730"/>
        <item x="145"/>
        <item x="316"/>
        <item x="953"/>
        <item x="240"/>
        <item x="603"/>
        <item x="635"/>
        <item x="313"/>
        <item x="426"/>
        <item x="150"/>
        <item x="419"/>
        <item x="366"/>
        <item x="282"/>
        <item x="272"/>
        <item x="952"/>
        <item x="668"/>
        <item x="488"/>
        <item x="596"/>
        <item x="469"/>
        <item x="395"/>
        <item x="510"/>
        <item x="131"/>
        <item x="807"/>
        <item x="492"/>
        <item x="233"/>
        <item x="483"/>
        <item x="616"/>
        <item x="552"/>
        <item x="864"/>
        <item x="211"/>
        <item x="109"/>
        <item x="319"/>
        <item x="757"/>
        <item x="869"/>
        <item x="652"/>
        <item x="915"/>
        <item x="465"/>
        <item x="129"/>
        <item x="888"/>
        <item x="819"/>
        <item x="883"/>
        <item x="825"/>
        <item x="126"/>
        <item x="775"/>
        <item x="550"/>
        <item x="609"/>
        <item x="295"/>
        <item x="259"/>
        <item x="252"/>
        <item x="26"/>
        <item x="388"/>
        <item x="372"/>
        <item x="63"/>
        <item x="499"/>
        <item x="269"/>
        <item x="389"/>
        <item x="513"/>
        <item x="975"/>
        <item x="237"/>
        <item x="206"/>
        <item x="104"/>
        <item x="472"/>
        <item x="407"/>
        <item x="918"/>
        <item x="711"/>
        <item x="137"/>
        <item x="954"/>
        <item x="115"/>
        <item x="794"/>
        <item x="759"/>
        <item x="738"/>
        <item x="54"/>
        <item x="218"/>
        <item x="353"/>
        <item x="328"/>
        <item x="798"/>
        <item x="600"/>
        <item x="425"/>
        <item x="505"/>
        <item x="561"/>
        <item x="529"/>
        <item x="280"/>
        <item x="491"/>
        <item x="739"/>
        <item x="859"/>
        <item x="837"/>
        <item x="7"/>
        <item x="422"/>
        <item x="73"/>
        <item x="229"/>
        <item x="786"/>
        <item x="314"/>
        <item x="821"/>
        <item x="446"/>
        <item x="318"/>
        <item x="810"/>
        <item x="809"/>
        <item x="298"/>
        <item x="619"/>
        <item x="827"/>
        <item x="169"/>
        <item x="27"/>
        <item x="989"/>
        <item x="118"/>
        <item x="136"/>
        <item x="946"/>
        <item x="6"/>
        <item x="14"/>
        <item x="577"/>
        <item x="715"/>
        <item x="459"/>
        <item x="590"/>
        <item x="822"/>
        <item x="158"/>
        <item x="101"/>
        <item x="768"/>
        <item x="887"/>
        <item x="436"/>
        <item x="642"/>
        <item x="850"/>
        <item x="357"/>
        <item x="403"/>
        <item x="180"/>
        <item x="783"/>
        <item x="924"/>
        <item x="926"/>
        <item x="950"/>
        <item x="705"/>
        <item x="965"/>
        <item x="886"/>
        <item x="726"/>
        <item x="697"/>
        <item x="75"/>
        <item x="723"/>
        <item x="854"/>
        <item x="811"/>
        <item x="614"/>
        <item x="991"/>
        <item x="110"/>
        <item x="470"/>
        <item x="551"/>
        <item x="523"/>
        <item x="5"/>
        <item x="967"/>
        <item x="296"/>
        <item x="362"/>
        <item x="383"/>
        <item x="41"/>
        <item x="666"/>
        <item x="767"/>
        <item x="256"/>
        <item x="449"/>
        <item x="462"/>
        <item x="51"/>
        <item x="785"/>
        <item x="669"/>
        <item x="978"/>
        <item x="15"/>
        <item x="421"/>
        <item x="111"/>
        <item x="324"/>
        <item x="338"/>
        <item x="20"/>
        <item x="546"/>
        <item x="461"/>
        <item x="644"/>
        <item x="586"/>
        <item x="637"/>
        <item x="758"/>
        <item x="581"/>
        <item x="522"/>
        <item x="896"/>
        <item x="140"/>
        <item x="473"/>
        <item x="766"/>
        <item x="392"/>
        <item x="799"/>
        <item x="729"/>
        <item x="608"/>
        <item x="32"/>
        <item x="304"/>
        <item x="355"/>
        <item x="647"/>
        <item x="236"/>
        <item x="441"/>
        <item x="951"/>
        <item x="221"/>
        <item x="589"/>
        <item x="3"/>
        <item x="865"/>
        <item x="427"/>
        <item x="312"/>
        <item x="707"/>
        <item x="696"/>
        <item x="931"/>
        <item x="347"/>
        <item x="521"/>
        <item x="746"/>
        <item x="544"/>
        <item x="745"/>
        <item x="651"/>
        <item x="710"/>
        <item x="721"/>
        <item x="330"/>
        <item x="675"/>
        <item x="458"/>
        <item x="598"/>
        <item x="941"/>
        <item x="370"/>
        <item x="756"/>
        <item x="509"/>
        <item x="408"/>
        <item x="95"/>
        <item x="247"/>
        <item x="988"/>
        <item x="654"/>
        <item x="113"/>
        <item x="456"/>
        <item x="562"/>
        <item x="964"/>
        <item x="144"/>
        <item x="416"/>
        <item x="986"/>
        <item x="356"/>
        <item x="2"/>
        <item x="656"/>
        <item x="68"/>
        <item x="610"/>
        <item x="944"/>
        <item x="914"/>
        <item x="39"/>
        <item x="107"/>
        <item x="788"/>
        <item x="606"/>
        <item x="516"/>
        <item x="519"/>
        <item x="223"/>
        <item x="87"/>
        <item x="736"/>
        <item x="143"/>
        <item x="840"/>
        <item x="769"/>
        <item x="434"/>
        <item x="244"/>
        <item x="660"/>
        <item x="4"/>
        <item x="629"/>
        <item x="66"/>
        <item x="486"/>
        <item x="248"/>
        <item x="763"/>
        <item x="120"/>
        <item x="255"/>
        <item x="315"/>
        <item x="274"/>
        <item x="279"/>
        <item x="320"/>
        <item x="133"/>
        <item x="228"/>
        <item x="199"/>
        <item x="875"/>
        <item x="580"/>
        <item x="659"/>
        <item x="648"/>
        <item x="33"/>
        <item x="500"/>
        <item x="80"/>
        <item x="818"/>
        <item x="428"/>
        <item x="674"/>
        <item x="332"/>
        <item x="351"/>
        <item x="688"/>
        <item x="828"/>
        <item x="792"/>
        <item x="966"/>
        <item x="960"/>
        <item x="292"/>
        <item x="617"/>
        <item x="919"/>
        <item x="364"/>
        <item x="778"/>
        <item t="default"/>
      </items>
    </pivotField>
    <pivotField compact="0" showAll="0">
      <items count="994">
        <item x="840"/>
        <item x="191"/>
        <item x="14"/>
        <item x="957"/>
        <item x="856"/>
        <item x="399"/>
        <item x="656"/>
        <item x="881"/>
        <item x="217"/>
        <item x="244"/>
        <item x="936"/>
        <item x="815"/>
        <item x="697"/>
        <item x="972"/>
        <item x="174"/>
        <item x="485"/>
        <item x="845"/>
        <item x="610"/>
        <item x="703"/>
        <item x="463"/>
        <item x="827"/>
        <item x="185"/>
        <item x="654"/>
        <item x="905"/>
        <item x="270"/>
        <item x="196"/>
        <item x="289"/>
        <item x="90"/>
        <item x="854"/>
        <item x="470"/>
        <item x="205"/>
        <item x="879"/>
        <item x="319"/>
        <item x="396"/>
        <item x="991"/>
        <item x="283"/>
        <item x="679"/>
        <item x="34"/>
        <item x="154"/>
        <item x="558"/>
        <item x="850"/>
        <item x="585"/>
        <item x="469"/>
        <item x="516"/>
        <item x="953"/>
        <item x="494"/>
        <item x="462"/>
        <item x="457"/>
        <item x="351"/>
        <item x="764"/>
        <item x="543"/>
        <item x="774"/>
        <item x="619"/>
        <item x="274"/>
        <item x="542"/>
        <item x="53"/>
        <item x="330"/>
        <item x="762"/>
        <item x="447"/>
        <item x="430"/>
        <item x="373"/>
        <item x="966"/>
        <item x="908"/>
        <item x="491"/>
        <item x="828"/>
        <item x="240"/>
        <item x="130"/>
        <item x="603"/>
        <item x="729"/>
        <item x="517"/>
        <item x="372"/>
        <item x="448"/>
        <item x="321"/>
        <item x="535"/>
        <item x="948"/>
        <item x="51"/>
        <item x="711"/>
        <item x="596"/>
        <item x="131"/>
        <item x="245"/>
        <item x="985"/>
        <item x="720"/>
        <item x="66"/>
        <item x="383"/>
        <item x="142"/>
        <item x="206"/>
        <item x="959"/>
        <item x="548"/>
        <item x="615"/>
        <item x="402"/>
        <item x="359"/>
        <item x="897"/>
        <item x="576"/>
        <item x="365"/>
        <item x="809"/>
        <item x="988"/>
        <item x="556"/>
        <item x="728"/>
        <item x="92"/>
        <item x="165"/>
        <item x="74"/>
        <item x="348"/>
        <item x="309"/>
        <item x="989"/>
        <item x="625"/>
        <item x="63"/>
        <item x="917"/>
        <item x="344"/>
        <item x="303"/>
        <item x="909"/>
        <item x="83"/>
        <item x="618"/>
        <item x="164"/>
        <item x="18"/>
        <item x="731"/>
        <item x="568"/>
        <item x="597"/>
        <item x="746"/>
        <item x="3"/>
        <item x="813"/>
        <item x="923"/>
        <item x="39"/>
        <item x="442"/>
        <item x="28"/>
        <item x="892"/>
        <item x="59"/>
        <item x="858"/>
        <item x="473"/>
        <item x="242"/>
        <item x="69"/>
        <item x="295"/>
        <item x="323"/>
        <item x="241"/>
        <item x="635"/>
        <item x="432"/>
        <item x="41"/>
        <item x="65"/>
        <item x="58"/>
        <item x="0"/>
        <item x="198"/>
        <item x="835"/>
        <item x="62"/>
        <item x="967"/>
        <item x="577"/>
        <item x="782"/>
        <item x="449"/>
        <item x="102"/>
        <item x="194"/>
        <item x="924"/>
        <item x="709"/>
        <item x="40"/>
        <item x="589"/>
        <item x="937"/>
        <item x="1"/>
        <item x="784"/>
        <item x="324"/>
        <item x="368"/>
        <item x="505"/>
        <item x="934"/>
        <item x="653"/>
        <item x="802"/>
        <item x="564"/>
        <item x="307"/>
        <item x="864"/>
        <item x="559"/>
        <item x="574"/>
        <item x="814"/>
        <item x="24"/>
        <item x="888"/>
        <item x="207"/>
        <item x="624"/>
        <item x="884"/>
        <item x="714"/>
        <item x="725"/>
        <item x="409"/>
        <item x="895"/>
        <item x="739"/>
        <item x="839"/>
        <item x="567"/>
        <item x="816"/>
        <item x="171"/>
        <item x="472"/>
        <item x="126"/>
        <item x="214"/>
        <item x="112"/>
        <item x="735"/>
        <item x="830"/>
        <item x="755"/>
        <item x="427"/>
        <item x="938"/>
        <item x="57"/>
        <item x="414"/>
        <item x="132"/>
        <item x="177"/>
        <item x="829"/>
        <item x="381"/>
        <item x="471"/>
        <item x="534"/>
        <item x="16"/>
        <item x="609"/>
        <item x="199"/>
        <item x="482"/>
        <item x="684"/>
        <item x="582"/>
        <item x="627"/>
        <item x="332"/>
        <item x="129"/>
        <item x="685"/>
        <item x="403"/>
        <item x="405"/>
        <item x="512"/>
        <item x="983"/>
        <item x="581"/>
        <item x="528"/>
        <item x="314"/>
        <item x="464"/>
        <item x="693"/>
        <item x="510"/>
        <item x="328"/>
        <item x="630"/>
        <item x="503"/>
        <item x="253"/>
        <item x="438"/>
        <item x="353"/>
        <item x="506"/>
        <item x="168"/>
        <item x="871"/>
        <item x="733"/>
        <item x="54"/>
        <item x="288"/>
        <item x="527"/>
        <item x="768"/>
        <item x="612"/>
        <item x="4"/>
        <item x="361"/>
        <item x="678"/>
        <item x="266"/>
        <item x="264"/>
        <item x="111"/>
        <item x="273"/>
        <item x="745"/>
        <item x="452"/>
        <item x="950"/>
        <item x="98"/>
        <item x="961"/>
        <item x="643"/>
        <item x="302"/>
        <item x="795"/>
        <item x="276"/>
        <item x="730"/>
        <item x="42"/>
        <item x="550"/>
        <item x="992"/>
        <item x="200"/>
        <item x="509"/>
        <item x="61"/>
        <item x="109"/>
        <item x="325"/>
        <item x="349"/>
        <item x="939"/>
        <item x="203"/>
        <item x="32"/>
        <item x="64"/>
        <item x="140"/>
        <item x="135"/>
        <item x="477"/>
        <item x="89"/>
        <item x="747"/>
        <item x="37"/>
        <item x="949"/>
        <item x="955"/>
        <item x="422"/>
        <item x="338"/>
        <item x="771"/>
        <item x="859"/>
        <item x="518"/>
        <item x="562"/>
        <item x="947"/>
        <item x="437"/>
        <item x="220"/>
        <item x="342"/>
        <item x="237"/>
        <item x="223"/>
        <item x="686"/>
        <item x="521"/>
        <item x="210"/>
        <item x="726"/>
        <item x="218"/>
        <item x="873"/>
        <item x="420"/>
        <item x="865"/>
        <item x="47"/>
        <item x="250"/>
        <item x="753"/>
        <item x="155"/>
        <item x="439"/>
        <item x="807"/>
        <item x="186"/>
        <item x="189"/>
        <item x="639"/>
        <item x="419"/>
        <item x="486"/>
        <item x="513"/>
        <item x="869"/>
        <item x="23"/>
        <item x="80"/>
        <item x="84"/>
        <item x="43"/>
        <item x="139"/>
        <item x="769"/>
        <item x="121"/>
        <item x="507"/>
        <item x="787"/>
        <item x="604"/>
        <item x="456"/>
        <item x="228"/>
        <item x="583"/>
        <item x="648"/>
        <item x="406"/>
        <item x="455"/>
        <item x="158"/>
        <item x="128"/>
        <item x="891"/>
        <item x="401"/>
        <item x="838"/>
        <item x="410"/>
        <item x="647"/>
        <item x="453"/>
        <item x="979"/>
        <item x="880"/>
        <item x="13"/>
        <item x="676"/>
        <item x="9"/>
        <item x="663"/>
        <item x="875"/>
        <item x="777"/>
        <item x="866"/>
        <item x="748"/>
        <item x="601"/>
        <item x="292"/>
        <item x="751"/>
        <item x="387"/>
        <item x="541"/>
        <item x="930"/>
        <item x="195"/>
        <item x="849"/>
        <item x="71"/>
        <item x="798"/>
        <item x="106"/>
        <item x="360"/>
        <item x="894"/>
        <item x="17"/>
        <item x="781"/>
        <item x="113"/>
        <item x="493"/>
        <item x="690"/>
        <item x="275"/>
        <item x="922"/>
        <item x="322"/>
        <item x="532"/>
        <item x="763"/>
        <item x="677"/>
        <item x="870"/>
        <item x="665"/>
        <item x="698"/>
        <item x="792"/>
        <item x="393"/>
        <item x="706"/>
        <item x="570"/>
        <item x="26"/>
        <item x="263"/>
        <item x="461"/>
        <item x="85"/>
        <item x="508"/>
        <item x="973"/>
        <item x="805"/>
        <item x="180"/>
        <item x="104"/>
        <item x="259"/>
        <item x="660"/>
        <item x="504"/>
        <item x="822"/>
        <item x="339"/>
        <item x="657"/>
        <item x="397"/>
        <item x="479"/>
        <item x="392"/>
        <item x="75"/>
        <item x="122"/>
        <item x="724"/>
        <item x="836"/>
        <item x="522"/>
        <item x="216"/>
        <item x="343"/>
        <item x="911"/>
        <item x="458"/>
        <item x="800"/>
        <item x="386"/>
        <item x="460"/>
        <item x="495"/>
        <item x="860"/>
        <item x="692"/>
        <item x="990"/>
        <item x="70"/>
        <item x="187"/>
        <item x="912"/>
        <item x="883"/>
        <item x="364"/>
        <item x="192"/>
        <item x="867"/>
        <item x="233"/>
        <item x="310"/>
        <item x="30"/>
        <item x="776"/>
        <item x="834"/>
        <item x="962"/>
        <item x="916"/>
        <item x="975"/>
        <item x="94"/>
        <item x="738"/>
        <item x="379"/>
        <item x="705"/>
        <item x="617"/>
        <item x="476"/>
        <item x="327"/>
        <item x="103"/>
        <item x="741"/>
        <item x="467"/>
        <item x="664"/>
        <item x="652"/>
        <item x="794"/>
        <item x="97"/>
        <item x="298"/>
        <item x="580"/>
        <item x="285"/>
        <item x="230"/>
        <item x="968"/>
        <item x="184"/>
        <item x="15"/>
        <item x="757"/>
        <item x="320"/>
        <item x="877"/>
        <item x="803"/>
        <item x="306"/>
        <item x="533"/>
        <item x="645"/>
        <item x="824"/>
        <item x="848"/>
        <item x="872"/>
        <item x="904"/>
        <item x="661"/>
        <item x="882"/>
        <item x="926"/>
        <item x="193"/>
        <item x="76"/>
        <item x="765"/>
        <item x="145"/>
        <item x="11"/>
        <item x="525"/>
        <item x="687"/>
        <item x="925"/>
        <item x="760"/>
        <item x="889"/>
        <item x="252"/>
        <item x="433"/>
        <item x="642"/>
        <item x="933"/>
        <item x="590"/>
        <item x="10"/>
        <item x="144"/>
        <item x="523"/>
        <item x="157"/>
        <item x="842"/>
        <item x="390"/>
        <item x="280"/>
        <item x="153"/>
        <item x="563"/>
        <item x="219"/>
        <item x="440"/>
        <item x="520"/>
        <item x="202"/>
        <item x="537"/>
        <item x="29"/>
        <item x="946"/>
        <item x="475"/>
        <item x="666"/>
        <item x="286"/>
        <item x="394"/>
        <item x="267"/>
        <item x="915"/>
        <item x="974"/>
        <item x="565"/>
        <item x="423"/>
        <item x="374"/>
        <item x="369"/>
        <item x="696"/>
        <item x="77"/>
        <item x="713"/>
        <item x="72"/>
        <item x="204"/>
        <item x="279"/>
        <item x="649"/>
        <item x="644"/>
        <item x="987"/>
        <item x="561"/>
        <item x="773"/>
        <item x="855"/>
        <item x="780"/>
        <item x="976"/>
        <item x="329"/>
        <item x="79"/>
        <item x="761"/>
        <item x="767"/>
        <item x="305"/>
        <item x="837"/>
        <item x="50"/>
        <item x="105"/>
        <item x="896"/>
        <item x="511"/>
        <item x="272"/>
        <item x="308"/>
        <item x="823"/>
        <item x="868"/>
        <item x="167"/>
        <item x="560"/>
        <item x="515"/>
        <item x="707"/>
        <item x="621"/>
        <item x="770"/>
        <item x="377"/>
        <item x="928"/>
        <item x="182"/>
        <item x="260"/>
        <item x="313"/>
        <item x="736"/>
        <item x="36"/>
        <item x="152"/>
        <item x="579"/>
        <item x="752"/>
        <item x="255"/>
        <item x="125"/>
        <item x="337"/>
        <item x="459"/>
        <item x="743"/>
        <item x="496"/>
        <item x="8"/>
        <item x="954"/>
        <item x="758"/>
        <item x="249"/>
        <item x="357"/>
        <item x="958"/>
        <item x="151"/>
        <item x="943"/>
        <item x="136"/>
        <item x="573"/>
        <item x="498"/>
        <item x="25"/>
        <item x="631"/>
        <item x="531"/>
        <item x="350"/>
        <item x="336"/>
        <item x="299"/>
        <item x="602"/>
        <item x="982"/>
        <item x="221"/>
        <item x="681"/>
        <item x="524"/>
        <item x="530"/>
        <item x="742"/>
        <item x="899"/>
        <item x="885"/>
        <item x="169"/>
        <item x="251"/>
        <item x="674"/>
        <item x="593"/>
        <item x="980"/>
        <item x="115"/>
        <item x="60"/>
        <item x="382"/>
        <item x="549"/>
        <item x="605"/>
        <item x="727"/>
        <item x="606"/>
        <item x="290"/>
        <item x="426"/>
        <item x="341"/>
        <item x="710"/>
        <item x="6"/>
        <item x="175"/>
        <item x="670"/>
        <item x="841"/>
        <item x="21"/>
        <item x="594"/>
        <item x="940"/>
        <item x="93"/>
        <item x="378"/>
        <item x="133"/>
        <item x="502"/>
        <item x="268"/>
        <item x="920"/>
        <item x="721"/>
        <item x="929"/>
        <item x="248"/>
        <item x="553"/>
        <item x="951"/>
        <item x="178"/>
        <item x="49"/>
        <item x="96"/>
        <item x="595"/>
        <item x="669"/>
        <item x="86"/>
        <item x="416"/>
        <item x="450"/>
        <item x="81"/>
        <item x="969"/>
        <item x="149"/>
        <item x="287"/>
        <item x="371"/>
        <item x="526"/>
        <item x="587"/>
        <item x="650"/>
        <item x="362"/>
        <item x="355"/>
        <item x="213"/>
        <item x="366"/>
        <item x="215"/>
        <item x="918"/>
        <item x="234"/>
        <item x="716"/>
        <item x="258"/>
        <item x="655"/>
        <item x="945"/>
        <item x="572"/>
        <item x="82"/>
        <item x="586"/>
        <item x="501"/>
        <item x="375"/>
        <item x="708"/>
        <item x="474"/>
        <item x="683"/>
        <item x="20"/>
        <item x="56"/>
        <item x="658"/>
        <item x="919"/>
        <item x="914"/>
        <item x="712"/>
        <item x="984"/>
        <item x="183"/>
        <item x="73"/>
        <item x="333"/>
        <item x="48"/>
        <item x="160"/>
        <item x="799"/>
        <item x="262"/>
        <item x="443"/>
        <item x="935"/>
        <item x="67"/>
        <item x="578"/>
        <item x="931"/>
        <item x="722"/>
        <item x="209"/>
        <item x="571"/>
        <item x="100"/>
        <item x="316"/>
        <item x="170"/>
        <item x="489"/>
        <item x="637"/>
        <item x="227"/>
        <item x="817"/>
        <item x="981"/>
        <item x="737"/>
        <item x="641"/>
        <item x="700"/>
        <item x="942"/>
        <item x="468"/>
        <item x="622"/>
        <item x="772"/>
        <item x="197"/>
        <item x="740"/>
        <item x="446"/>
        <item x="545"/>
        <item x="141"/>
        <item x="247"/>
        <item x="236"/>
        <item x="611"/>
        <item x="431"/>
        <item x="162"/>
        <item x="906"/>
        <item x="301"/>
        <item x="134"/>
        <item x="143"/>
        <item x="293"/>
        <item x="680"/>
        <item x="964"/>
        <item x="166"/>
        <item x="311"/>
        <item x="902"/>
        <item x="312"/>
        <item x="986"/>
        <item x="689"/>
        <item x="418"/>
        <item x="675"/>
        <item x="334"/>
        <item x="668"/>
        <item x="417"/>
        <item x="546"/>
        <item x="833"/>
        <item x="120"/>
        <item x="492"/>
        <item x="436"/>
        <item x="811"/>
        <item x="544"/>
        <item x="208"/>
        <item x="539"/>
        <item x="88"/>
        <item x="114"/>
        <item x="101"/>
        <item x="638"/>
        <item x="640"/>
        <item x="819"/>
        <item x="296"/>
        <item x="796"/>
        <item x="634"/>
        <item x="117"/>
        <item x="789"/>
        <item x="956"/>
        <item x="691"/>
        <item x="123"/>
        <item x="497"/>
        <item x="413"/>
        <item x="547"/>
        <item x="863"/>
        <item x="927"/>
        <item x="672"/>
        <item x="22"/>
        <item x="671"/>
        <item x="599"/>
        <item x="331"/>
        <item x="235"/>
        <item x="466"/>
        <item x="317"/>
        <item x="231"/>
        <item x="804"/>
        <item x="490"/>
        <item x="600"/>
        <item x="734"/>
        <item x="7"/>
        <item x="614"/>
        <item x="428"/>
        <item x="786"/>
        <item x="340"/>
        <item x="159"/>
        <item x="613"/>
        <item x="239"/>
        <item x="425"/>
        <item x="754"/>
        <item x="389"/>
        <item x="607"/>
        <item x="163"/>
        <item x="108"/>
        <item x="853"/>
        <item x="404"/>
        <item x="801"/>
        <item x="291"/>
        <item x="391"/>
        <item x="723"/>
        <item x="901"/>
        <item x="347"/>
        <item x="388"/>
        <item x="514"/>
        <item x="19"/>
        <item x="376"/>
        <item x="326"/>
        <item x="970"/>
        <item x="367"/>
        <item x="211"/>
        <item x="277"/>
        <item x="978"/>
        <item x="380"/>
        <item x="588"/>
        <item x="965"/>
        <item x="783"/>
        <item x="529"/>
        <item x="150"/>
        <item x="38"/>
        <item x="628"/>
        <item x="826"/>
        <item x="788"/>
        <item x="146"/>
        <item x="261"/>
        <item x="12"/>
        <item x="719"/>
        <item x="415"/>
        <item x="300"/>
        <item x="744"/>
        <item x="137"/>
        <item x="913"/>
        <item x="188"/>
        <item x="536"/>
        <item x="694"/>
        <item x="35"/>
        <item x="620"/>
        <item x="717"/>
        <item x="356"/>
        <item x="715"/>
        <item x="181"/>
        <item x="282"/>
        <item x="441"/>
        <item x="977"/>
        <item x="238"/>
        <item x="190"/>
        <item x="2"/>
        <item x="702"/>
        <item x="756"/>
        <item x="499"/>
        <item x="626"/>
        <item x="201"/>
        <item x="750"/>
        <item x="632"/>
        <item x="673"/>
        <item x="161"/>
        <item x="878"/>
        <item x="487"/>
        <item x="566"/>
        <item x="424"/>
        <item x="623"/>
        <item x="818"/>
        <item x="284"/>
        <item x="584"/>
        <item x="271"/>
        <item x="91"/>
        <item x="33"/>
        <item x="941"/>
        <item x="662"/>
        <item x="538"/>
        <item x="766"/>
        <item x="575"/>
        <item x="243"/>
        <item x="910"/>
        <item x="254"/>
        <item x="785"/>
        <item x="110"/>
        <item x="890"/>
        <item x="540"/>
        <item x="256"/>
        <item x="704"/>
        <item x="465"/>
        <item x="903"/>
        <item x="226"/>
        <item x="900"/>
        <item x="385"/>
        <item x="500"/>
        <item x="246"/>
        <item x="444"/>
        <item x="688"/>
        <item x="124"/>
        <item x="810"/>
        <item x="886"/>
        <item x="229"/>
        <item x="646"/>
        <item x="281"/>
        <item x="119"/>
        <item x="963"/>
        <item x="893"/>
        <item x="831"/>
        <item x="876"/>
        <item x="435"/>
        <item x="345"/>
        <item x="384"/>
        <item x="898"/>
        <item x="636"/>
        <item x="408"/>
        <item x="971"/>
        <item x="451"/>
        <item x="793"/>
        <item x="682"/>
        <item x="45"/>
        <item x="887"/>
        <item x="480"/>
        <item x="820"/>
        <item x="718"/>
        <item x="932"/>
        <item x="52"/>
        <item x="297"/>
        <item x="429"/>
        <item x="225"/>
        <item x="732"/>
        <item x="790"/>
        <item x="99"/>
        <item x="812"/>
        <item x="412"/>
        <item x="358"/>
        <item x="478"/>
        <item x="806"/>
        <item x="555"/>
        <item x="557"/>
        <item x="598"/>
        <item x="944"/>
        <item x="370"/>
        <item x="481"/>
        <item x="118"/>
        <item x="179"/>
        <item x="5"/>
        <item x="862"/>
        <item x="874"/>
        <item x="454"/>
        <item x="659"/>
        <item x="138"/>
        <item x="701"/>
        <item x="222"/>
        <item x="269"/>
        <item x="695"/>
        <item x="921"/>
        <item x="318"/>
        <item x="846"/>
        <item x="335"/>
        <item x="808"/>
        <item x="608"/>
        <item x="44"/>
        <item x="825"/>
        <item x="398"/>
        <item x="952"/>
        <item x="667"/>
        <item x="483"/>
        <item x="147"/>
        <item x="95"/>
        <item x="172"/>
        <item x="907"/>
        <item x="257"/>
        <item x="354"/>
        <item x="591"/>
        <item x="852"/>
        <item x="778"/>
        <item x="629"/>
        <item x="315"/>
        <item x="148"/>
        <item x="346"/>
        <item x="46"/>
        <item x="821"/>
        <item x="278"/>
        <item x="31"/>
        <item x="554"/>
        <item x="651"/>
        <item x="797"/>
        <item x="294"/>
        <item x="851"/>
        <item x="445"/>
        <item x="265"/>
        <item x="107"/>
        <item x="27"/>
        <item x="861"/>
        <item x="779"/>
        <item x="569"/>
        <item x="212"/>
        <item x="616"/>
        <item x="749"/>
        <item x="127"/>
        <item x="87"/>
        <item x="519"/>
        <item x="699"/>
        <item x="400"/>
        <item x="421"/>
        <item x="173"/>
        <item x="843"/>
        <item x="847"/>
        <item x="304"/>
        <item x="551"/>
        <item x="411"/>
        <item x="488"/>
        <item x="352"/>
        <item x="176"/>
        <item x="857"/>
        <item x="791"/>
        <item x="775"/>
        <item x="68"/>
        <item x="832"/>
        <item x="592"/>
        <item x="552"/>
        <item x="395"/>
        <item x="484"/>
        <item x="960"/>
        <item x="407"/>
        <item x="55"/>
        <item x="78"/>
        <item x="844"/>
        <item x="633"/>
        <item x="232"/>
        <item x="224"/>
        <item x="116"/>
        <item x="363"/>
        <item x="759"/>
        <item x="156"/>
        <item x="434"/>
        <item t="default"/>
      </items>
    </pivotField>
    <pivotField compact="0" showAll="0">
      <items count="9">
        <item m="1" x="5"/>
        <item m="1" x="6"/>
        <item x="0"/>
        <item m="1" x="7"/>
        <item m="1" x="3"/>
        <item x="1"/>
        <item m="1" x="2"/>
        <item m="1" x="4"/>
        <item t="default"/>
      </items>
    </pivotField>
    <pivotField compact="0" showAll="0">
      <items count="579">
        <item x="212"/>
        <item x="2"/>
        <item x="249"/>
        <item x="478"/>
        <item x="81"/>
        <item x="556"/>
        <item x="165"/>
        <item x="62"/>
        <item x="279"/>
        <item x="226"/>
        <item x="424"/>
        <item x="268"/>
        <item x="468"/>
        <item x="405"/>
        <item x="231"/>
        <item x="135"/>
        <item x="106"/>
        <item x="332"/>
        <item x="31"/>
        <item x="464"/>
        <item x="555"/>
        <item x="308"/>
        <item x="360"/>
        <item x="562"/>
        <item x="357"/>
        <item x="503"/>
        <item x="61"/>
        <item x="42"/>
        <item x="255"/>
        <item x="574"/>
        <item x="467"/>
        <item x="284"/>
        <item x="461"/>
        <item x="112"/>
        <item x="34"/>
        <item x="513"/>
        <item x="232"/>
        <item x="473"/>
        <item x="539"/>
        <item x="497"/>
        <item x="202"/>
        <item x="85"/>
        <item x="148"/>
        <item x="571"/>
        <item x="411"/>
        <item x="44"/>
        <item x="376"/>
        <item x="4"/>
        <item x="201"/>
        <item x="427"/>
        <item x="406"/>
        <item x="175"/>
        <item x="25"/>
        <item x="172"/>
        <item x="63"/>
        <item x="508"/>
        <item x="367"/>
        <item x="399"/>
        <item x="310"/>
        <item x="222"/>
        <item x="9"/>
        <item x="502"/>
        <item x="233"/>
        <item x="45"/>
        <item x="200"/>
        <item x="557"/>
        <item x="191"/>
        <item x="109"/>
        <item x="253"/>
        <item x="397"/>
        <item x="329"/>
        <item x="469"/>
        <item x="142"/>
        <item x="298"/>
        <item x="115"/>
        <item x="343"/>
        <item x="203"/>
        <item x="264"/>
        <item x="258"/>
        <item x="345"/>
        <item x="516"/>
        <item x="257"/>
        <item x="292"/>
        <item x="474"/>
        <item x="40"/>
        <item x="271"/>
        <item x="313"/>
        <item x="20"/>
        <item x="300"/>
        <item x="314"/>
        <item x="356"/>
        <item x="476"/>
        <item x="305"/>
        <item x="12"/>
        <item x="138"/>
        <item x="245"/>
        <item x="567"/>
        <item x="65"/>
        <item x="117"/>
        <item x="533"/>
        <item x="241"/>
        <item x="98"/>
        <item x="538"/>
        <item x="420"/>
        <item x="459"/>
        <item x="13"/>
        <item x="3"/>
        <item x="229"/>
        <item x="155"/>
        <item x="456"/>
        <item x="46"/>
        <item x="158"/>
        <item x="381"/>
        <item x="548"/>
        <item x="379"/>
        <item x="316"/>
        <item x="67"/>
        <item x="302"/>
        <item x="331"/>
        <item x="285"/>
        <item x="472"/>
        <item x="326"/>
        <item x="276"/>
        <item x="274"/>
        <item x="485"/>
        <item x="526"/>
        <item x="57"/>
        <item x="263"/>
        <item x="177"/>
        <item x="465"/>
        <item x="235"/>
        <item x="323"/>
        <item x="15"/>
        <item x="227"/>
        <item x="105"/>
        <item x="186"/>
        <item x="499"/>
        <item x="350"/>
        <item x="395"/>
        <item x="116"/>
        <item x="425"/>
        <item x="460"/>
        <item x="342"/>
        <item x="208"/>
        <item x="153"/>
        <item x="199"/>
        <item x="430"/>
        <item x="409"/>
        <item x="453"/>
        <item x="334"/>
        <item x="206"/>
        <item x="423"/>
        <item x="286"/>
        <item x="401"/>
        <item x="433"/>
        <item x="178"/>
        <item x="482"/>
        <item x="90"/>
        <item x="41"/>
        <item x="16"/>
        <item x="87"/>
        <item x="80"/>
        <item x="540"/>
        <item x="290"/>
        <item x="550"/>
        <item x="237"/>
        <item x="403"/>
        <item x="66"/>
        <item x="110"/>
        <item x="240"/>
        <item x="156"/>
        <item x="70"/>
        <item x="338"/>
        <item x="260"/>
        <item x="121"/>
        <item x="319"/>
        <item x="534"/>
        <item x="179"/>
        <item x="239"/>
        <item x="449"/>
        <item x="452"/>
        <item x="149"/>
        <item x="99"/>
        <item x="59"/>
        <item x="434"/>
        <item x="95"/>
        <item x="370"/>
        <item x="419"/>
        <item x="303"/>
        <item x="193"/>
        <item x="18"/>
        <item x="69"/>
        <item x="299"/>
        <item x="554"/>
        <item x="527"/>
        <item x="174"/>
        <item x="400"/>
        <item x="228"/>
        <item x="559"/>
        <item x="437"/>
        <item x="139"/>
        <item x="493"/>
        <item x="150"/>
        <item x="134"/>
        <item x="324"/>
        <item x="86"/>
        <item x="184"/>
        <item x="223"/>
        <item x="230"/>
        <item x="536"/>
        <item x="551"/>
        <item x="393"/>
        <item x="262"/>
        <item x="74"/>
        <item x="296"/>
        <item x="480"/>
        <item x="407"/>
        <item x="487"/>
        <item x="28"/>
        <item x="127"/>
        <item x="447"/>
        <item x="270"/>
        <item x="211"/>
        <item x="481"/>
        <item x="436"/>
        <item x="392"/>
        <item x="24"/>
        <item x="512"/>
        <item x="6"/>
        <item x="82"/>
        <item x="327"/>
        <item x="312"/>
        <item x="500"/>
        <item x="311"/>
        <item x="272"/>
        <item x="518"/>
        <item x="491"/>
        <item x="363"/>
        <item x="123"/>
        <item x="396"/>
        <item x="159"/>
        <item x="542"/>
        <item x="457"/>
        <item x="488"/>
        <item x="511"/>
        <item x="130"/>
        <item x="120"/>
        <item x="94"/>
        <item x="349"/>
        <item x="187"/>
        <item x="287"/>
        <item x="577"/>
        <item x="246"/>
        <item x="162"/>
        <item x="19"/>
        <item x="483"/>
        <item x="519"/>
        <item x="445"/>
        <item x="410"/>
        <item x="39"/>
        <item x="293"/>
        <item x="441"/>
        <item x="265"/>
        <item x="489"/>
        <item x="107"/>
        <item x="304"/>
        <item x="124"/>
        <item x="509"/>
        <item x="64"/>
        <item x="517"/>
        <item x="414"/>
        <item x="125"/>
        <item x="210"/>
        <item x="385"/>
        <item x="466"/>
        <item x="529"/>
        <item x="388"/>
        <item x="146"/>
        <item x="525"/>
        <item x="113"/>
        <item x="254"/>
        <item x="541"/>
        <item x="96"/>
        <item x="22"/>
        <item x="163"/>
        <item x="209"/>
        <item x="167"/>
        <item x="26"/>
        <item x="180"/>
        <item x="335"/>
        <item x="78"/>
        <item x="352"/>
        <item x="568"/>
        <item x="322"/>
        <item x="14"/>
        <item x="221"/>
        <item x="558"/>
        <item x="440"/>
        <item x="372"/>
        <item x="448"/>
        <item x="412"/>
        <item x="422"/>
        <item x="220"/>
        <item x="218"/>
        <item x="128"/>
        <item x="439"/>
        <item x="339"/>
        <item x="552"/>
        <item x="375"/>
        <item x="144"/>
        <item x="32"/>
        <item x="183"/>
        <item x="108"/>
        <item x="475"/>
        <item x="364"/>
        <item x="171"/>
        <item x="273"/>
        <item x="10"/>
        <item x="72"/>
        <item x="455"/>
        <item x="92"/>
        <item x="141"/>
        <item x="5"/>
        <item x="283"/>
        <item x="196"/>
        <item x="451"/>
        <item x="51"/>
        <item x="426"/>
        <item x="277"/>
        <item x="7"/>
        <item x="236"/>
        <item x="131"/>
        <item x="21"/>
        <item x="147"/>
        <item x="259"/>
        <item x="484"/>
        <item x="214"/>
        <item x="560"/>
        <item x="173"/>
        <item x="378"/>
        <item x="346"/>
        <item x="33"/>
        <item x="359"/>
        <item x="182"/>
        <item x="315"/>
        <item x="515"/>
        <item x="336"/>
        <item x="30"/>
        <item x="207"/>
        <item x="421"/>
        <item x="126"/>
        <item x="143"/>
        <item x="269"/>
        <item x="151"/>
        <item x="390"/>
        <item x="47"/>
        <item x="248"/>
        <item x="408"/>
        <item x="247"/>
        <item x="198"/>
        <item x="543"/>
        <item x="510"/>
        <item x="492"/>
        <item x="278"/>
        <item x="528"/>
        <item x="544"/>
        <item x="48"/>
        <item x="365"/>
        <item x="294"/>
        <item x="570"/>
        <item x="490"/>
        <item x="382"/>
        <item x="238"/>
        <item x="133"/>
        <item x="446"/>
        <item x="181"/>
        <item x="362"/>
        <item x="219"/>
        <item x="418"/>
        <item x="71"/>
        <item x="250"/>
        <item x="496"/>
        <item x="103"/>
        <item x="160"/>
        <item x="36"/>
        <item x="432"/>
        <item x="431"/>
        <item x="340"/>
        <item x="565"/>
        <item x="442"/>
        <item x="398"/>
        <item x="281"/>
        <item x="68"/>
        <item x="152"/>
        <item x="321"/>
        <item x="101"/>
        <item x="60"/>
        <item x="244"/>
        <item x="190"/>
        <item x="368"/>
        <item x="524"/>
        <item x="402"/>
        <item x="520"/>
        <item x="377"/>
        <item x="553"/>
        <item x="114"/>
        <item x="11"/>
        <item x="495"/>
        <item x="344"/>
        <item x="369"/>
        <item x="75"/>
        <item x="295"/>
        <item x="0"/>
        <item x="564"/>
        <item x="119"/>
        <item x="288"/>
        <item x="330"/>
        <item x="535"/>
        <item x="576"/>
        <item x="252"/>
        <item x="333"/>
        <item x="386"/>
        <item x="318"/>
        <item x="435"/>
        <item x="575"/>
        <item x="166"/>
        <item x="189"/>
        <item x="530"/>
        <item x="56"/>
        <item x="462"/>
        <item x="479"/>
        <item x="463"/>
        <item x="428"/>
        <item x="224"/>
        <item x="50"/>
        <item x="58"/>
        <item x="458"/>
        <item x="523"/>
        <item x="154"/>
        <item x="83"/>
        <item x="545"/>
        <item x="261"/>
        <item x="49"/>
        <item x="306"/>
        <item x="361"/>
        <item x="532"/>
        <item x="243"/>
        <item x="29"/>
        <item x="192"/>
        <item x="91"/>
        <item x="443"/>
        <item x="217"/>
        <item x="501"/>
        <item x="358"/>
        <item x="289"/>
        <item x="572"/>
        <item x="267"/>
        <item x="168"/>
        <item x="215"/>
        <item x="355"/>
        <item x="494"/>
        <item x="413"/>
        <item x="118"/>
        <item x="547"/>
        <item x="256"/>
        <item x="76"/>
        <item x="242"/>
        <item x="161"/>
        <item x="438"/>
        <item x="169"/>
        <item x="129"/>
        <item x="307"/>
        <item x="320"/>
        <item x="404"/>
        <item x="282"/>
        <item x="531"/>
        <item x="225"/>
        <item x="140"/>
        <item x="470"/>
        <item x="566"/>
        <item x="309"/>
        <item x="366"/>
        <item x="522"/>
        <item x="486"/>
        <item x="188"/>
        <item x="89"/>
        <item x="291"/>
        <item x="454"/>
        <item x="371"/>
        <item x="37"/>
        <item x="301"/>
        <item x="93"/>
        <item x="73"/>
        <item x="563"/>
        <item x="373"/>
        <item x="97"/>
        <item x="450"/>
        <item x="374"/>
        <item x="297"/>
        <item x="280"/>
        <item x="213"/>
        <item x="111"/>
        <item x="185"/>
        <item x="132"/>
        <item x="54"/>
        <item x="504"/>
        <item x="204"/>
        <item x="415"/>
        <item x="546"/>
        <item x="23"/>
        <item x="389"/>
        <item x="55"/>
        <item x="145"/>
        <item x="561"/>
        <item x="384"/>
        <item x="104"/>
        <item x="195"/>
        <item x="521"/>
        <item x="102"/>
        <item x="27"/>
        <item x="341"/>
        <item x="136"/>
        <item x="205"/>
        <item x="17"/>
        <item x="122"/>
        <item x="337"/>
        <item x="569"/>
        <item x="234"/>
        <item x="387"/>
        <item x="317"/>
        <item x="137"/>
        <item x="498"/>
        <item x="444"/>
        <item x="170"/>
        <item x="52"/>
        <item x="417"/>
        <item x="53"/>
        <item x="194"/>
        <item x="325"/>
        <item x="506"/>
        <item x="77"/>
        <item x="216"/>
        <item x="354"/>
        <item x="88"/>
        <item x="383"/>
        <item x="353"/>
        <item x="537"/>
        <item x="348"/>
        <item x="157"/>
        <item x="394"/>
        <item x="38"/>
        <item x="197"/>
        <item x="79"/>
        <item x="429"/>
        <item x="176"/>
        <item x="391"/>
        <item x="347"/>
        <item x="275"/>
        <item x="100"/>
        <item x="351"/>
        <item x="514"/>
        <item x="328"/>
        <item x="8"/>
        <item x="505"/>
        <item x="573"/>
        <item x="266"/>
        <item x="1"/>
        <item x="507"/>
        <item x="416"/>
        <item x="477"/>
        <item x="164"/>
        <item x="380"/>
        <item x="251"/>
        <item x="35"/>
        <item x="43"/>
        <item x="84"/>
        <item x="471"/>
        <item x="549"/>
        <item t="default"/>
      </items>
    </pivotField>
    <pivotField axis="axisRow" compact="0" multipleItemSelectionAllowed="1" showAll="0">
      <items count="5">
        <item x="0"/>
        <item x="1"/>
        <item x="2"/>
        <item x="3"/>
        <item t="default"/>
      </items>
    </pivotField>
    <pivotField dataField="1" compact="0" showAll="0">
      <items count="8">
        <item x="6"/>
        <item x="4"/>
        <item x="2"/>
        <item x="5"/>
        <item x="1"/>
        <item x="3"/>
        <item x="0"/>
        <item t="default"/>
      </items>
    </pivotField>
    <pivotField compact="0" showAll="0">
      <items count="4789">
        <item x="2691"/>
        <item x="1019"/>
        <item x="1195"/>
        <item x="2006"/>
        <item x="1389"/>
        <item x="3987"/>
        <item x="858"/>
        <item x="1176"/>
        <item x="2269"/>
        <item x="3969"/>
        <item x="746"/>
        <item x="2567"/>
        <item x="135"/>
        <item x="4024"/>
        <item x="3805"/>
        <item x="3319"/>
        <item x="1630"/>
        <item x="530"/>
        <item x="1187"/>
        <item x="699"/>
        <item x="3267"/>
        <item x="4176"/>
        <item x="893"/>
        <item x="588"/>
        <item x="3366"/>
        <item x="2260"/>
        <item x="223"/>
        <item x="877"/>
        <item x="1657"/>
        <item x="1503"/>
        <item x="3268"/>
        <item x="4290"/>
        <item x="140"/>
        <item x="2722"/>
        <item x="1199"/>
        <item x="845"/>
        <item x="1764"/>
        <item x="4406"/>
        <item x="4436"/>
        <item x="3967"/>
        <item x="3226"/>
        <item x="2714"/>
        <item x="2419"/>
        <item x="3351"/>
        <item x="2087"/>
        <item x="1880"/>
        <item x="3990"/>
        <item x="3014"/>
        <item x="3269"/>
        <item x="277"/>
        <item x="329"/>
        <item x="1458"/>
        <item x="2684"/>
        <item x="4748"/>
        <item x="22"/>
        <item x="1139"/>
        <item x="2889"/>
        <item x="4155"/>
        <item x="1936"/>
        <item x="4162"/>
        <item x="2929"/>
        <item x="4549"/>
        <item x="2569"/>
        <item x="2614"/>
        <item x="156"/>
        <item x="955"/>
        <item x="3758"/>
        <item x="2031"/>
        <item x="3373"/>
        <item x="2782"/>
        <item x="4050"/>
        <item x="1775"/>
        <item x="2395"/>
        <item x="1071"/>
        <item x="179"/>
        <item x="2982"/>
        <item x="4408"/>
        <item x="250"/>
        <item x="266"/>
        <item x="1404"/>
        <item x="2444"/>
        <item x="687"/>
        <item x="1424"/>
        <item x="1938"/>
        <item x="20"/>
        <item x="2170"/>
        <item x="76"/>
        <item x="2133"/>
        <item x="4780"/>
        <item x="2217"/>
        <item x="3431"/>
        <item x="1481"/>
        <item x="3341"/>
        <item x="1676"/>
        <item x="3338"/>
        <item x="1032"/>
        <item x="3546"/>
        <item x="3739"/>
        <item x="2439"/>
        <item x="1817"/>
        <item x="1367"/>
        <item x="1240"/>
        <item x="2606"/>
        <item x="4504"/>
        <item x="2080"/>
        <item x="1096"/>
        <item x="1322"/>
        <item x="3968"/>
        <item x="1636"/>
        <item x="2365"/>
        <item x="4248"/>
        <item x="4729"/>
        <item x="660"/>
        <item x="4019"/>
        <item x="3800"/>
        <item x="433"/>
        <item x="154"/>
        <item x="1694"/>
        <item x="3910"/>
        <item x="383"/>
        <item x="2502"/>
        <item x="230"/>
        <item x="996"/>
        <item x="1779"/>
        <item x="4069"/>
        <item x="3713"/>
        <item x="2265"/>
        <item x="2320"/>
        <item x="3407"/>
        <item x="2126"/>
        <item x="3025"/>
        <item x="4366"/>
        <item x="3003"/>
        <item x="3922"/>
        <item x="762"/>
        <item x="1749"/>
        <item x="847"/>
        <item x="138"/>
        <item x="3529"/>
        <item x="1012"/>
        <item x="3132"/>
        <item x="3675"/>
        <item x="191"/>
        <item x="3664"/>
        <item x="3223"/>
        <item x="3903"/>
        <item x="2039"/>
        <item x="3791"/>
        <item x="1205"/>
        <item x="525"/>
        <item x="1013"/>
        <item x="1202"/>
        <item x="707"/>
        <item x="4281"/>
        <item x="3637"/>
        <item x="4452"/>
        <item x="2780"/>
        <item x="782"/>
        <item x="938"/>
        <item x="445"/>
        <item x="2561"/>
        <item x="4570"/>
        <item x="1229"/>
        <item x="2698"/>
        <item x="3408"/>
        <item x="1348"/>
        <item x="1110"/>
        <item x="2336"/>
        <item x="2172"/>
        <item x="457"/>
        <item x="897"/>
        <item x="2762"/>
        <item x="3180"/>
        <item x="4308"/>
        <item x="247"/>
        <item x="188"/>
        <item x="4168"/>
        <item x="1376"/>
        <item x="4403"/>
        <item x="722"/>
        <item x="3281"/>
        <item x="3669"/>
        <item x="463"/>
        <item x="3059"/>
        <item x="1964"/>
        <item x="3000"/>
        <item x="1070"/>
        <item x="4724"/>
        <item x="1541"/>
        <item x="2156"/>
        <item x="2117"/>
        <item x="3610"/>
        <item x="3420"/>
        <item x="1248"/>
        <item x="4462"/>
        <item x="3055"/>
        <item x="90"/>
        <item x="439"/>
        <item x="2375"/>
        <item x="4553"/>
        <item x="352"/>
        <item x="4533"/>
        <item x="4499"/>
        <item x="4477"/>
        <item x="4020"/>
        <item x="2194"/>
        <item x="4475"/>
        <item x="1302"/>
        <item x="919"/>
        <item x="1783"/>
        <item x="4289"/>
        <item x="3896"/>
        <item x="4620"/>
        <item x="436"/>
        <item x="3770"/>
        <item x="376"/>
        <item x="4637"/>
        <item x="802"/>
        <item x="78"/>
        <item x="260"/>
        <item x="2939"/>
        <item x="500"/>
        <item x="649"/>
        <item x="354"/>
        <item x="1335"/>
        <item x="1705"/>
        <item x="951"/>
        <item x="336"/>
        <item x="4306"/>
        <item x="745"/>
        <item x="1684"/>
        <item x="1057"/>
        <item x="3979"/>
        <item x="2600"/>
        <item x="2576"/>
        <item x="4426"/>
        <item x="1498"/>
        <item x="3559"/>
        <item x="842"/>
        <item x="3243"/>
        <item x="1872"/>
        <item x="3396"/>
        <item x="987"/>
        <item x="2769"/>
        <item x="3985"/>
        <item x="4192"/>
        <item x="1646"/>
        <item x="3035"/>
        <item x="3654"/>
        <item x="502"/>
        <item x="4236"/>
        <item x="232"/>
        <item x="1896"/>
        <item x="3582"/>
        <item x="4568"/>
        <item x="1726"/>
        <item x="1280"/>
        <item x="2070"/>
        <item x="1285"/>
        <item x="104"/>
        <item x="784"/>
        <item x="3914"/>
        <item x="2415"/>
        <item x="4459"/>
        <item x="2113"/>
        <item x="3861"/>
        <item x="4758"/>
        <item x="1956"/>
        <item x="3102"/>
        <item x="4239"/>
        <item x="2271"/>
        <item x="324"/>
        <item x="1289"/>
        <item x="575"/>
        <item x="4151"/>
        <item x="4156"/>
        <item x="1487"/>
        <item x="3444"/>
        <item x="2257"/>
        <item x="2572"/>
        <item x="1"/>
        <item x="1839"/>
        <item x="4756"/>
        <item x="1002"/>
        <item x="59"/>
        <item x="3916"/>
        <item x="1693"/>
        <item x="2740"/>
        <item x="3933"/>
        <item x="51"/>
        <item x="3371"/>
        <item x="3854"/>
        <item x="705"/>
        <item x="589"/>
        <item x="189"/>
        <item x="1137"/>
        <item x="586"/>
        <item x="4147"/>
        <item x="4594"/>
        <item x="2454"/>
        <item x="3695"/>
        <item x="3077"/>
        <item x="150"/>
        <item x="4081"/>
        <item x="2620"/>
        <item x="2902"/>
        <item x="4622"/>
        <item x="4781"/>
        <item x="2893"/>
        <item x="273"/>
        <item x="4103"/>
        <item x="3790"/>
        <item x="2329"/>
        <item x="754"/>
        <item x="182"/>
        <item x="1028"/>
        <item x="4465"/>
        <item x="4468"/>
        <item x="1535"/>
        <item x="3285"/>
        <item x="3631"/>
        <item x="1474"/>
        <item x="2015"/>
        <item x="2537"/>
        <item x="3374"/>
        <item x="946"/>
        <item x="1136"/>
        <item x="3516"/>
        <item x="1830"/>
        <item x="4161"/>
        <item x="1755"/>
        <item x="212"/>
        <item x="653"/>
        <item x="708"/>
        <item x="2897"/>
        <item x="1941"/>
        <item x="1440"/>
        <item x="4469"/>
        <item x="1639"/>
        <item x="2446"/>
        <item x="2884"/>
        <item x="1565"/>
        <item x="38"/>
        <item x="2927"/>
        <item x="1713"/>
        <item x="2177"/>
        <item x="1931"/>
        <item x="3765"/>
        <item x="4135"/>
        <item x="1659"/>
        <item x="3375"/>
        <item x="3080"/>
        <item x="4247"/>
        <item x="2289"/>
        <item x="1908"/>
        <item x="4341"/>
        <item x="3275"/>
        <item x="4397"/>
        <item x="2456"/>
        <item x="3503"/>
        <item x="4559"/>
        <item x="2838"/>
        <item x="865"/>
        <item x="2726"/>
        <item x="3286"/>
        <item x="2220"/>
        <item x="2299"/>
        <item x="4551"/>
        <item x="2524"/>
        <item x="1381"/>
        <item x="3417"/>
        <item x="4317"/>
        <item x="2760"/>
        <item x="3792"/>
        <item x="3629"/>
        <item x="237"/>
        <item x="533"/>
        <item x="3036"/>
        <item x="369"/>
        <item x="1029"/>
        <item x="4355"/>
        <item x="2813"/>
        <item x="7"/>
        <item x="1025"/>
        <item x="654"/>
        <item x="8"/>
        <item x="3165"/>
        <item x="4451"/>
        <item x="2478"/>
        <item x="4437"/>
        <item x="3262"/>
        <item x="819"/>
        <item x="1724"/>
        <item x="3816"/>
        <item x="1162"/>
        <item x="3260"/>
        <item x="1557"/>
        <item x="3425"/>
        <item x="4275"/>
        <item x="3130"/>
        <item x="3475"/>
        <item x="2536"/>
        <item x="1900"/>
        <item x="2853"/>
        <item x="850"/>
        <item x="3152"/>
        <item x="3376"/>
        <item x="4243"/>
        <item x="2203"/>
        <item x="1423"/>
        <item x="1408"/>
        <item x="3934"/>
        <item x="4547"/>
        <item x="2506"/>
        <item x="2810"/>
        <item x="1151"/>
        <item x="1532"/>
        <item x="4053"/>
        <item x="1249"/>
        <item x="1860"/>
        <item x="1688"/>
        <item x="4203"/>
        <item x="3261"/>
        <item x="1923"/>
        <item x="3619"/>
        <item x="1371"/>
        <item x="3426"/>
        <item x="931"/>
        <item x="1153"/>
        <item x="1445"/>
        <item x="1809"/>
        <item x="1769"/>
        <item x="4190"/>
        <item x="3234"/>
        <item x="1291"/>
        <item x="2448"/>
        <item x="2639"/>
        <item x="617"/>
        <item x="102"/>
        <item x="1112"/>
        <item x="2384"/>
        <item x="593"/>
        <item x="2581"/>
        <item x="4541"/>
        <item x="4227"/>
        <item x="4441"/>
        <item x="3461"/>
        <item x="3518"/>
        <item x="4501"/>
        <item x="4361"/>
        <item x="619"/>
        <item x="3643"/>
        <item x="4655"/>
        <item x="3289"/>
        <item x="1969"/>
        <item x="4642"/>
        <item x="3620"/>
        <item x="2323"/>
        <item x="2334"/>
        <item x="2009"/>
        <item x="1868"/>
        <item x="625"/>
        <item x="2741"/>
        <item x="2551"/>
        <item x="725"/>
        <item x="721"/>
        <item x="1751"/>
        <item x="3404"/>
        <item x="3763"/>
        <item x="1193"/>
        <item x="2945"/>
        <item x="228"/>
        <item x="4079"/>
        <item x="837"/>
        <item x="979"/>
        <item x="206"/>
        <item x="3117"/>
        <item x="1774"/>
        <item x="3821"/>
        <item x="4328"/>
        <item x="1822"/>
        <item x="1065"/>
        <item x="2513"/>
        <item x="2649"/>
        <item x="4768"/>
        <item x="2421"/>
        <item x="562"/>
        <item x="2834"/>
        <item x="3048"/>
        <item x="431"/>
        <item x="224"/>
        <item x="4029"/>
        <item x="4016"/>
        <item x="323"/>
        <item x="3971"/>
        <item x="728"/>
        <item x="4113"/>
        <item x="3862"/>
        <item x="372"/>
        <item x="2165"/>
        <item x="780"/>
        <item x="1800"/>
        <item x="4495"/>
        <item x="3486"/>
        <item x="3377"/>
        <item x="1102"/>
        <item x="1788"/>
        <item x="310"/>
        <item x="1023"/>
        <item x="507"/>
        <item x="3566"/>
        <item x="3977"/>
        <item x="1977"/>
        <item x="3776"/>
        <item x="3258"/>
        <item x="1909"/>
        <item x="1940"/>
        <item x="1247"/>
        <item x="4578"/>
        <item x="2919"/>
        <item x="3598"/>
        <item x="1516"/>
        <item x="3607"/>
        <item x="1959"/>
        <item x="1147"/>
        <item x="2316"/>
        <item x="658"/>
        <item x="1292"/>
        <item x="1420"/>
        <item x="1652"/>
        <item x="2647"/>
        <item x="560"/>
        <item x="3674"/>
        <item x="3986"/>
        <item x="2837"/>
        <item x="3760"/>
        <item x="2045"/>
        <item x="1293"/>
        <item x="1599"/>
        <item x="1304"/>
        <item x="1245"/>
        <item x="3490"/>
        <item x="4721"/>
        <item x="664"/>
        <item x="2250"/>
        <item x="2498"/>
        <item x="980"/>
        <item x="1625"/>
        <item x="279"/>
        <item x="2167"/>
        <item x="2411"/>
        <item x="4731"/>
        <item x="240"/>
        <item x="1915"/>
        <item x="4126"/>
        <item x="2106"/>
        <item x="3602"/>
        <item x="3034"/>
        <item x="896"/>
        <item x="3596"/>
        <item x="4198"/>
        <item x="843"/>
        <item x="2232"/>
        <item x="363"/>
        <item x="101"/>
        <item x="1678"/>
        <item x="727"/>
        <item x="834"/>
        <item x="3232"/>
        <item x="2610"/>
        <item x="2997"/>
        <item x="2425"/>
        <item x="3663"/>
        <item x="4280"/>
        <item x="1173"/>
        <item x="73"/>
        <item x="4527"/>
        <item x="4011"/>
        <item x="1897"/>
        <item x="2356"/>
        <item x="3212"/>
        <item x="171"/>
        <item x="375"/>
        <item x="4137"/>
        <item x="1510"/>
        <item x="908"/>
        <item x="2865"/>
        <item x="730"/>
        <item x="4056"/>
        <item x="1675"/>
        <item x="3932"/>
        <item x="912"/>
        <item x="3722"/>
        <item x="3255"/>
        <item x="2181"/>
        <item x="4680"/>
        <item x="3088"/>
        <item x="2202"/>
        <item x="3367"/>
        <item x="3519"/>
        <item x="1840"/>
        <item x="1707"/>
        <item x="2738"/>
        <item x="370"/>
        <item x="1533"/>
        <item x="2432"/>
        <item x="1092"/>
        <item x="43"/>
        <item x="2964"/>
        <item x="2970"/>
        <item x="934"/>
        <item x="3057"/>
        <item x="2708"/>
        <item x="697"/>
        <item x="6"/>
        <item x="2391"/>
        <item x="2293"/>
        <item x="761"/>
        <item x="2383"/>
        <item x="4777"/>
        <item x="4613"/>
        <item x="4234"/>
        <item x="1267"/>
        <item x="1723"/>
        <item x="1612"/>
        <item x="2694"/>
        <item x="1456"/>
        <item x="1364"/>
        <item x="2324"/>
        <item x="2794"/>
        <item x="4320"/>
        <item x="2392"/>
        <item x="1898"/>
        <item x="2314"/>
        <item x="1422"/>
        <item x="1954"/>
        <item x="2811"/>
        <item x="1984"/>
        <item x="3747"/>
        <item x="4743"/>
        <item x="2851"/>
        <item x="2550"/>
        <item x="4279"/>
        <item x="1192"/>
        <item x="2064"/>
        <item x="2158"/>
        <item x="3467"/>
        <item x="4762"/>
        <item x="3402"/>
        <item x="2441"/>
        <item x="3622"/>
        <item x="3084"/>
        <item x="1821"/>
        <item x="714"/>
        <item x="2775"/>
        <item x="3846"/>
        <item x="4713"/>
        <item x="2856"/>
        <item x="3403"/>
        <item x="4277"/>
        <item x="3995"/>
        <item x="3012"/>
        <item x="134"/>
        <item x="2826"/>
        <item x="1824"/>
        <item x="769"/>
        <item x="1716"/>
        <item x="2633"/>
        <item x="930"/>
        <item x="1930"/>
        <item x="3728"/>
        <item x="1543"/>
        <item x="1673"/>
        <item x="3513"/>
        <item x="2765"/>
        <item x="396"/>
        <item x="4297"/>
        <item x="3047"/>
        <item x="742"/>
        <item x="3066"/>
        <item x="1282"/>
        <item x="2470"/>
        <item x="2206"/>
        <item x="849"/>
        <item x="1677"/>
        <item x="105"/>
        <item x="1233"/>
        <item x="2037"/>
        <item x="4123"/>
        <item x="1609"/>
        <item x="4514"/>
        <item x="3183"/>
        <item x="1477"/>
        <item x="4201"/>
        <item x="4715"/>
        <item x="3509"/>
        <item x="2824"/>
        <item x="4270"/>
        <item x="1734"/>
        <item x="4263"/>
        <item x="225"/>
        <item x="4045"/>
        <item x="2358"/>
        <item x="312"/>
        <item x="2138"/>
        <item x="1024"/>
        <item x="920"/>
        <item x="4245"/>
        <item x="3976"/>
        <item x="1520"/>
        <item x="3913"/>
        <item x="4187"/>
        <item x="4624"/>
        <item x="4415"/>
        <item x="3345"/>
        <item x="3836"/>
        <item x="2459"/>
        <item x="2002"/>
        <item x="2776"/>
        <item x="4307"/>
        <item x="3108"/>
        <item x="4597"/>
        <item x="2275"/>
        <item x="2424"/>
        <item x="4033"/>
        <item x="314"/>
        <item x="4051"/>
        <item x="2118"/>
        <item x="3278"/>
        <item x="551"/>
        <item x="4274"/>
        <item x="3411"/>
        <item x="3592"/>
        <item x="3867"/>
        <item x="2061"/>
        <item x="2635"/>
        <item x="2223"/>
        <item x="12"/>
        <item x="840"/>
        <item x="970"/>
        <item x="4183"/>
        <item x="1733"/>
        <item x="1633"/>
        <item x="1640"/>
        <item x="4653"/>
        <item x="3937"/>
        <item x="3732"/>
        <item x="3925"/>
        <item x="3104"/>
        <item x="3360"/>
        <item x="2452"/>
        <item x="1568"/>
        <item x="311"/>
        <item x="3672"/>
        <item x="1253"/>
        <item x="2179"/>
        <item x="989"/>
        <item x="2895"/>
        <item x="3422"/>
        <item x="763"/>
        <item x="1916"/>
        <item x="536"/>
        <item x="3645"/>
        <item x="210"/>
        <item x="826"/>
        <item x="4778"/>
        <item x="1446"/>
        <item x="294"/>
        <item x="1020"/>
        <item x="1732"/>
        <item x="2805"/>
        <item x="631"/>
        <item x="1975"/>
        <item x="326"/>
        <item x="4188"/>
        <item x="2495"/>
        <item x="791"/>
        <item x="1465"/>
        <item x="2500"/>
        <item x="282"/>
        <item x="2317"/>
        <item x="571"/>
        <item x="1837"/>
        <item x="1406"/>
        <item x="1835"/>
        <item x="2427"/>
        <item x="1980"/>
        <item x="66"/>
        <item x="3128"/>
        <item x="2761"/>
        <item x="1804"/>
        <item x="2442"/>
        <item x="1744"/>
        <item x="1105"/>
        <item x="4732"/>
        <item x="193"/>
        <item x="2380"/>
        <item x="3244"/>
        <item x="974"/>
        <item x="4030"/>
        <item x="2517"/>
        <item x="3327"/>
        <item x="4521"/>
        <item x="3744"/>
        <item x="3658"/>
        <item x="4082"/>
        <item x="518"/>
        <item x="2085"/>
        <item x="1040"/>
        <item x="1519"/>
        <item x="556"/>
        <item x="63"/>
        <item x="2552"/>
        <item x="4580"/>
        <item x="927"/>
        <item x="3783"/>
        <item x="3702"/>
        <item x="4723"/>
        <item x="559"/>
        <item x="4117"/>
        <item x="662"/>
        <item x="1637"/>
        <item x="4098"/>
        <item x="1664"/>
        <item x="1116"/>
        <item x="2310"/>
        <item x="626"/>
        <item x="2705"/>
        <item x="3032"/>
        <item x="611"/>
        <item x="1471"/>
        <item x="69"/>
        <item x="2721"/>
        <item x="2763"/>
        <item x="2529"/>
        <item x="4000"/>
        <item x="2742"/>
        <item x="939"/>
        <item x="3206"/>
        <item x="3293"/>
        <item x="1491"/>
        <item x="889"/>
        <item x="413"/>
        <item x="1430"/>
        <item x="1299"/>
        <item x="3561"/>
        <item x="306"/>
        <item x="4073"/>
        <item x="760"/>
        <item x="2286"/>
        <item x="2357"/>
        <item x="758"/>
        <item x="3500"/>
        <item x="2867"/>
        <item x="4242"/>
        <item x="127"/>
        <item x="4302"/>
        <item x="3526"/>
        <item x="302"/>
        <item x="313"/>
        <item x="492"/>
        <item x="1488"/>
        <item x="299"/>
        <item x="4191"/>
        <item x="2200"/>
        <item x="2016"/>
        <item x="678"/>
        <item x="1699"/>
        <item x="3400"/>
        <item x="4464"/>
        <item x="1296"/>
        <item x="393"/>
        <item x="4296"/>
        <item x="3201"/>
        <item x="3027"/>
        <item x="3092"/>
        <item x="4604"/>
        <item x="2227"/>
        <item x="199"/>
        <item x="4629"/>
        <item x="2564"/>
        <item x="1527"/>
        <item x="4685"/>
        <item x="3052"/>
        <item x="3615"/>
        <item x="1462"/>
        <item x="2969"/>
        <item x="4204"/>
        <item x="682"/>
        <item x="887"/>
        <item x="2490"/>
        <item x="360"/>
        <item x="1507"/>
        <item x="4313"/>
        <item x="1075"/>
        <item x="1239"/>
        <item x="2898"/>
        <item x="1250"/>
        <item x="218"/>
        <item x="75"/>
        <item x="3537"/>
        <item x="2072"/>
        <item x="4110"/>
        <item x="3256"/>
        <item x="844"/>
        <item x="3525"/>
        <item x="3103"/>
        <item x="2476"/>
        <item x="1656"/>
        <item x="788"/>
        <item x="2000"/>
        <item x="2599"/>
        <item x="3482"/>
        <item x="2434"/>
        <item x="3270"/>
        <item x="3419"/>
        <item x="929"/>
        <item x="4765"/>
        <item x="4353"/>
        <item x="2587"/>
        <item x="4682"/>
        <item x="4738"/>
        <item x="1563"/>
        <item x="807"/>
        <item x="3427"/>
        <item x="2527"/>
        <item x="901"/>
        <item x="1172"/>
        <item x="1816"/>
        <item x="549"/>
        <item x="4741"/>
        <item x="2549"/>
        <item x="4102"/>
        <item x="4228"/>
        <item x="4244"/>
        <item x="2014"/>
        <item x="4217"/>
        <item x="464"/>
        <item x="4526"/>
        <item x="1160"/>
        <item x="3217"/>
        <item x="2224"/>
        <item x="1745"/>
        <item x="1550"/>
        <item x="1826"/>
        <item x="1883"/>
        <item x="1437"/>
        <item x="3137"/>
        <item x="4491"/>
        <item x="1921"/>
        <item x="1352"/>
        <item x="1251"/>
        <item x="3894"/>
        <item x="47"/>
        <item x="2123"/>
        <item x="3594"/>
        <item x="2966"/>
        <item x="4008"/>
        <item x="145"/>
        <item x="829"/>
        <item x="342"/>
        <item x="1730"/>
        <item x="3229"/>
        <item x="1793"/>
        <item x="4052"/>
        <item x="1853"/>
        <item x="2753"/>
        <item x="356"/>
        <item x="591"/>
        <item x="2005"/>
        <item x="904"/>
        <item x="2082"/>
        <item x="2288"/>
        <item x="1802"/>
        <item x="3527"/>
        <item x="1686"/>
        <item x="671"/>
        <item x="558"/>
        <item x="1905"/>
        <item x="4745"/>
        <item x="320"/>
        <item x="2236"/>
        <item x="4106"/>
        <item x="108"/>
        <item x="2068"/>
        <item x="3199"/>
        <item x="4312"/>
        <item x="809"/>
        <item x="2931"/>
        <item x="585"/>
        <item x="3982"/>
        <item x="4136"/>
        <item x="1946"/>
        <item x="153"/>
        <item x="3010"/>
        <item x="644"/>
        <item x="2081"/>
        <item x="3788"/>
        <item x="1591"/>
        <item x="1360"/>
        <item x="2124"/>
        <item x="4587"/>
        <item x="3333"/>
        <item x="4072"/>
        <item x="4555"/>
        <item x="1834"/>
        <item x="3100"/>
        <item x="3989"/>
        <item x="3495"/>
        <item x="4272"/>
        <item x="3120"/>
        <item x="4047"/>
        <item x="550"/>
        <item x="98"/>
        <item x="1059"/>
        <item x="2436"/>
        <item x="2961"/>
        <item x="997"/>
        <item x="2477"/>
        <item x="4546"/>
        <item x="490"/>
        <item x="10"/>
        <item x="3772"/>
        <item x="1502"/>
        <item x="881"/>
        <item x="3535"/>
        <item x="4539"/>
        <item x="3900"/>
        <item x="1537"/>
        <item x="2294"/>
        <item x="3564"/>
        <item x="56"/>
        <item x="2262"/>
        <item x="1981"/>
        <item x="700"/>
        <item x="93"/>
        <item x="1992"/>
        <item x="4196"/>
        <item x="3359"/>
        <item x="4707"/>
        <item x="747"/>
        <item x="4160"/>
        <item x="411"/>
        <item x="3442"/>
        <item x="1062"/>
        <item x="4700"/>
        <item x="2270"/>
        <item x="4558"/>
        <item x="1960"/>
        <item x="465"/>
        <item x="816"/>
        <item x="4284"/>
        <item x="4635"/>
        <item x="1181"/>
        <item x="1571"/>
        <item x="3608"/>
        <item x="2638"/>
        <item x="1489"/>
        <item x="4222"/>
        <item x="2455"/>
        <item x="201"/>
        <item x="4169"/>
        <item x="2632"/>
        <item x="2626"/>
        <item x="620"/>
        <item x="2171"/>
        <item x="3448"/>
        <item x="553"/>
        <item x="1392"/>
        <item x="1006"/>
        <item x="4485"/>
        <item x="3220"/>
        <item x="3676"/>
        <item x="4165"/>
        <item x="1831"/>
        <item x="1093"/>
        <item x="2608"/>
        <item x="2390"/>
        <item x="4213"/>
        <item x="2027"/>
        <item x="3945"/>
        <item x="1644"/>
        <item x="526"/>
        <item x="3254"/>
        <item x="3189"/>
        <item x="1748"/>
        <item x="4376"/>
        <item x="2147"/>
        <item x="1336"/>
        <item x="932"/>
        <item x="2719"/>
        <item x="3337"/>
        <item x="1391"/>
        <item x="351"/>
        <item x="1288"/>
        <item x="944"/>
        <item x="3308"/>
        <item x="2998"/>
        <item x="3005"/>
        <item x="1482"/>
        <item x="621"/>
        <item x="4421"/>
        <item x="1654"/>
        <item x="689"/>
        <item x="2111"/>
        <item x="4287"/>
        <item x="474"/>
        <item x="1000"/>
        <item x="4435"/>
        <item x="1596"/>
        <item x="214"/>
        <item x="4131"/>
        <item x="973"/>
        <item x="1753"/>
        <item x="1167"/>
        <item x="1589"/>
        <item x="2546"/>
        <item x="4219"/>
        <item x="4323"/>
        <item x="1018"/>
        <item x="1728"/>
        <item x="2092"/>
        <item x="821"/>
        <item x="1145"/>
        <item x="853"/>
        <item x="3347"/>
        <item x="4002"/>
        <item x="3020"/>
        <item x="1317"/>
        <item x="3423"/>
        <item x="4337"/>
        <item x="1007"/>
        <item x="2518"/>
        <item x="3891"/>
        <item x="2090"/>
        <item x="152"/>
        <item x="1787"/>
        <item x="1361"/>
        <item x="1700"/>
        <item x="3734"/>
        <item x="162"/>
        <item x="4237"/>
        <item x="2962"/>
        <item x="2360"/>
        <item x="2226"/>
        <item x="4211"/>
        <item x="1740"/>
        <item x="2568"/>
        <item x="1696"/>
        <item x="4599"/>
        <item x="2493"/>
        <item x="2911"/>
        <item x="3548"/>
        <item x="4282"/>
        <item x="2597"/>
        <item x="736"/>
        <item x="753"/>
        <item x="2756"/>
        <item x="2266"/>
        <item x="1241"/>
        <item x="2616"/>
        <item x="2621"/>
        <item x="1944"/>
        <item x="3940"/>
        <item x="4532"/>
        <item x="1895"/>
        <item x="48"/>
        <item x="2928"/>
        <item x="1463"/>
        <item x="3668"/>
        <item x="3237"/>
        <item x="744"/>
        <item x="2725"/>
        <item x="3709"/>
        <item x="3388"/>
        <item x="1457"/>
        <item x="2244"/>
        <item x="4149"/>
        <item x="281"/>
        <item x="3824"/>
        <item x="3039"/>
        <item x="2414"/>
        <item x="1419"/>
        <item x="835"/>
        <item x="1517"/>
        <item x="3918"/>
        <item x="4086"/>
        <item x="3632"/>
        <item x="2543"/>
        <item x="872"/>
        <item x="3597"/>
        <item x="2295"/>
        <item x="3939"/>
        <item x="2795"/>
        <item x="1100"/>
        <item x="1597"/>
        <item x="2645"/>
        <item x="4455"/>
        <item x="4770"/>
        <item x="724"/>
        <item x="3015"/>
        <item x="3626"/>
        <item x="1943"/>
        <item x="3175"/>
        <item x="4669"/>
        <item x="253"/>
        <item x="70"/>
        <item x="3617"/>
        <item x="2538"/>
        <item x="1690"/>
        <item x="2923"/>
        <item x="4654"/>
        <item x="3470"/>
        <item x="3227"/>
        <item x="2728"/>
        <item x="3326"/>
        <item x="1058"/>
        <item x="361"/>
        <item x="684"/>
        <item x="4062"/>
        <item x="2975"/>
        <item x="1854"/>
        <item x="1305"/>
        <item x="790"/>
        <item x="2777"/>
        <item x="4615"/>
        <item x="3576"/>
        <item x="2873"/>
        <item x="1888"/>
        <item x="1387"/>
        <item x="1911"/>
        <item x="643"/>
        <item x="1645"/>
        <item x="4479"/>
        <item x="3240"/>
        <item x="3133"/>
        <item x="1972"/>
        <item x="2732"/>
        <item x="3291"/>
        <item x="1554"/>
        <item x="2435"/>
        <item x="3773"/>
        <item x="650"/>
        <item x="867"/>
        <item x="2628"/>
        <item x="3071"/>
        <item x="1593"/>
        <item x="741"/>
        <item x="3463"/>
        <item x="3121"/>
        <item x="998"/>
        <item x="1551"/>
        <item x="600"/>
        <item x="568"/>
        <item x="68"/>
        <item x="4351"/>
        <item x="2282"/>
        <item x="83"/>
        <item x="3331"/>
        <item x="1805"/>
        <item x="1544"/>
        <item x="1063"/>
        <item x="4083"/>
        <item x="3684"/>
        <item x="1515"/>
        <item x="1509"/>
        <item x="2363"/>
        <item x="800"/>
        <item x="437"/>
        <item x="3301"/>
        <item x="488"/>
        <item x="2512"/>
        <item x="3343"/>
        <item x="3362"/>
        <item x="3683"/>
        <item x="2154"/>
        <item x="4755"/>
        <item x="4200"/>
        <item x="4252"/>
        <item x="2231"/>
        <item x="1183"/>
        <item x="3082"/>
        <item x="1890"/>
        <item x="732"/>
        <item x="983"/>
        <item x="3184"/>
        <item x="3284"/>
        <item x="2872"/>
        <item x="2700"/>
        <item x="3094"/>
        <item x="3456"/>
        <item x="4324"/>
        <item x="4656"/>
        <item x="3998"/>
        <item x="2503"/>
        <item x="3701"/>
        <item x="2261"/>
        <item x="515"/>
        <item x="4686"/>
        <item x="1339"/>
        <item x="269"/>
        <item x="3169"/>
        <item x="2399"/>
        <item x="1236"/>
        <item x="4241"/>
        <item x="442"/>
        <item x="4256"/>
        <item x="451"/>
        <item x="3352"/>
        <item x="3266"/>
        <item x="4678"/>
        <item x="495"/>
        <item x="2539"/>
        <item x="3919"/>
        <item x="2627"/>
        <item x="3536"/>
        <item x="945"/>
        <item x="3112"/>
        <item x="1270"/>
        <item x="2802"/>
        <item x="4258"/>
        <item x="3699"/>
        <item x="3671"/>
        <item x="820"/>
        <item x="1689"/>
        <item x="3911"/>
        <item x="1913"/>
        <item x="2622"/>
        <item x="3912"/>
        <item x="3061"/>
        <item x="2447"/>
        <item x="3543"/>
        <item x="715"/>
        <item x="898"/>
        <item x="1914"/>
        <item x="544"/>
        <item x="1720"/>
        <item x="3618"/>
        <item x="71"/>
        <item x="3253"/>
        <item x="3287"/>
        <item x="1298"/>
        <item x="4368"/>
        <item x="1143"/>
        <item x="569"/>
        <item x="3908"/>
        <item x="3241"/>
        <item x="4105"/>
        <item x="4605"/>
        <item x="2309"/>
        <item x="584"/>
        <item x="3060"/>
        <item x="67"/>
        <item x="1674"/>
        <item x="1157"/>
        <item x="2706"/>
        <item x="2835"/>
        <item x="2327"/>
        <item x="2892"/>
        <item x="460"/>
        <item x="3719"/>
        <item x="3395"/>
        <item x="3751"/>
        <item x="3727"/>
        <item x="734"/>
        <item x="3864"/>
        <item x="2958"/>
        <item x="1284"/>
        <item x="4090"/>
        <item x="142"/>
        <item x="3585"/>
        <item x="1669"/>
        <item x="4001"/>
        <item x="2367"/>
        <item x="1606"/>
        <item x="3923"/>
        <item x="2907"/>
        <item x="2376"/>
        <item x="2915"/>
        <item x="1341"/>
        <item x="1165"/>
        <item x="2703"/>
        <item x="2388"/>
        <item x="1431"/>
        <item x="1314"/>
        <item x="2949"/>
        <item x="116"/>
        <item x="709"/>
        <item x="1583"/>
        <item x="1827"/>
        <item x="1055"/>
        <item x="828"/>
        <item x="3313"/>
        <item x="213"/>
        <item x="3357"/>
        <item x="4104"/>
        <item x="563"/>
        <item x="2073"/>
        <item x="1379"/>
        <item x="1290"/>
        <item x="2736"/>
        <item x="3844"/>
        <item x="4120"/>
        <item x="3591"/>
        <item x="4271"/>
        <item x="943"/>
        <item x="781"/>
        <item x="2849"/>
        <item x="831"/>
        <item x="1384"/>
        <item x="4265"/>
        <item x="3951"/>
        <item x="3044"/>
        <item x="2159"/>
        <item x="4043"/>
        <item x="3383"/>
        <item x="4412"/>
        <item x="2178"/>
        <item x="115"/>
        <item x="3224"/>
        <item x="982"/>
        <item x="1401"/>
        <item x="1043"/>
        <item x="2368"/>
        <item x="3156"/>
        <item x="2612"/>
        <item x="554"/>
        <item x="4089"/>
        <item x="587"/>
        <item x="2057"/>
        <item x="748"/>
        <item x="3754"/>
        <item x="2507"/>
        <item x="2052"/>
        <item x="4742"/>
        <item x="1939"/>
        <item x="2689"/>
        <item x="3412"/>
        <item x="885"/>
        <item x="4431"/>
        <item x="1950"/>
        <item x="1297"/>
        <item x="4088"/>
        <item x="4400"/>
        <item x="362"/>
        <item x="4119"/>
        <item x="4141"/>
        <item x="4304"/>
        <item x="1231"/>
        <item x="2854"/>
        <item x="4283"/>
        <item x="1079"/>
        <item x="883"/>
        <item x="4760"/>
        <item x="1983"/>
        <item x="4612"/>
        <item x="4314"/>
        <item x="1337"/>
        <item x="1459"/>
        <item x="3690"/>
        <item x="1799"/>
        <item x="2885"/>
        <item x="2196"/>
        <item x="2845"/>
        <item x="1601"/>
        <item x="89"/>
        <item x="3775"/>
        <item x="2143"/>
        <item x="1300"/>
        <item x="2174"/>
        <item x="3225"/>
        <item x="4536"/>
        <item x="1017"/>
        <item x="3355"/>
        <item x="2717"/>
        <item x="3218"/>
        <item x="1547"/>
        <item x="1812"/>
        <item x="942"/>
        <item x="3849"/>
        <item x="3759"/>
        <item x="2445"/>
        <item x="2556"/>
        <item x="2051"/>
        <item x="3150"/>
        <item x="3823"/>
        <item x="2340"/>
        <item x="3691"/>
        <item x="3777"/>
        <item x="624"/>
        <item x="3806"/>
        <item x="459"/>
        <item x="3401"/>
        <item x="592"/>
        <item x="2535"/>
        <item x="2481"/>
        <item x="1403"/>
        <item x="4172"/>
        <item x="18"/>
        <item x="783"/>
        <item x="2516"/>
        <item x="3813"/>
        <item x="665"/>
        <item x="3811"/>
        <item x="786"/>
        <item x="767"/>
        <item x="693"/>
        <item x="3479"/>
        <item x="572"/>
        <item x="2844"/>
        <item x="1796"/>
        <item x="2089"/>
        <item x="477"/>
        <item x="2522"/>
        <item x="1770"/>
        <item x="2297"/>
        <item x="4512"/>
        <item x="882"/>
        <item x="172"/>
        <item x="3621"/>
        <item x="1179"/>
        <item x="113"/>
        <item x="3731"/>
        <item x="3489"/>
        <item x="2065"/>
        <item x="2542"/>
        <item x="3505"/>
        <item x="205"/>
        <item x="2624"/>
        <item x="1203"/>
        <item x="1077"/>
        <item x="2050"/>
        <item x="1450"/>
        <item x="4031"/>
        <item x="2472"/>
        <item x="3521"/>
        <item x="1963"/>
        <item x="2157"/>
        <item x="1294"/>
        <item x="2067"/>
        <item x="2793"/>
        <item x="1113"/>
        <item x="4262"/>
        <item x="4601"/>
        <item x="4127"/>
        <item x="933"/>
        <item x="2557"/>
        <item x="1622"/>
        <item x="777"/>
        <item x="1595"/>
        <item x="4339"/>
        <item x="4602"/>
        <item x="3468"/>
        <item x="578"/>
        <item x="4711"/>
        <item x="2302"/>
        <item x="1478"/>
        <item x="634"/>
        <item x="3673"/>
        <item x="937"/>
        <item x="990"/>
        <item x="3222"/>
        <item x="1710"/>
        <item x="3075"/>
        <item x="1855"/>
        <item x="4677"/>
        <item x="1539"/>
        <item x="985"/>
        <item x="1741"/>
        <item x="4035"/>
        <item x="186"/>
        <item x="4695"/>
        <item x="1552"/>
        <item x="4034"/>
        <item x="3384"/>
        <item x="1618"/>
        <item x="2296"/>
        <item x="1882"/>
        <item x="4633"/>
        <item x="3725"/>
        <item x="4410"/>
        <item x="1038"/>
        <item x="1757"/>
        <item x="2239"/>
        <item x="1310"/>
        <item x="3421"/>
        <item x="2730"/>
        <item x="1005"/>
        <item x="3581"/>
        <item x="50"/>
        <item x="2252"/>
        <item x="1053"/>
        <item x="180"/>
        <item x="2008"/>
        <item x="1268"/>
        <item x="4250"/>
        <item x="3469"/>
        <item x="2479"/>
        <item x="4511"/>
        <item x="4535"/>
        <item x="3686"/>
        <item x="4022"/>
        <item x="194"/>
        <item x="4006"/>
        <item x="3141"/>
        <item x="4193"/>
        <item x="4254"/>
        <item x="4632"/>
        <item x="2803"/>
        <item x="129"/>
        <item x="1030"/>
        <item x="365"/>
        <item x="2221"/>
        <item x="1538"/>
        <item x="1784"/>
        <item x="531"/>
        <item x="663"/>
        <item x="4766"/>
        <item x="215"/>
        <item x="2773"/>
        <item x="3623"/>
        <item x="1522"/>
        <item x="321"/>
        <item x="1212"/>
        <item x="2160"/>
        <item x="1848"/>
        <item x="1878"/>
        <item x="886"/>
        <item x="4733"/>
        <item x="2904"/>
        <item x="4564"/>
        <item x="672"/>
        <item x="4673"/>
        <item x="1586"/>
        <item x="1067"/>
        <item x="1982"/>
        <item x="3829"/>
        <item x="3501"/>
        <item x="4373"/>
        <item x="4588"/>
        <item x="3369"/>
        <item x="1581"/>
        <item x="3804"/>
        <item x="2942"/>
        <item x="4516"/>
        <item x="4175"/>
        <item x="981"/>
        <item x="435"/>
        <item x="335"/>
        <item x="1155"/>
        <item x="2784"/>
        <item x="3705"/>
        <item x="811"/>
        <item x="1191"/>
        <item x="3062"/>
        <item x="4379"/>
        <item x="750"/>
        <item x="3354"/>
        <item x="3166"/>
        <item x="1083"/>
        <item x="3841"/>
        <item x="3625"/>
        <item x="4325"/>
        <item x="3787"/>
        <item x="2321"/>
        <item x="590"/>
        <item x="1534"/>
        <item x="2406"/>
        <item x="4507"/>
        <item x="4607"/>
        <item x="817"/>
        <item x="1087"/>
        <item x="359"/>
        <item x="963"/>
        <item x="4769"/>
        <item x="1559"/>
        <item x="2400"/>
        <item x="851"/>
        <item x="2943"/>
        <item x="4640"/>
        <item x="976"/>
        <item x="2617"/>
        <item x="2747"/>
        <item x="2131"/>
        <item x="246"/>
        <item x="1683"/>
        <item x="552"/>
        <item x="1528"/>
        <item x="1393"/>
        <item x="3649"/>
        <item x="2017"/>
        <item x="1327"/>
        <item x="4784"/>
        <item x="3074"/>
        <item x="4099"/>
        <item x="450"/>
        <item x="23"/>
        <item x="1627"/>
        <item x="1146"/>
        <item x="2319"/>
        <item x="2426"/>
        <item x="227"/>
        <item x="3630"/>
        <item x="3250"/>
        <item x="2515"/>
        <item x="364"/>
        <item x="953"/>
        <item x="3472"/>
        <item x="4590"/>
        <item x="1703"/>
        <item x="3761"/>
        <item x="596"/>
        <item x="2283"/>
        <item x="2595"/>
        <item x="4573"/>
        <item x="4075"/>
        <item x="470"/>
        <item x="3317"/>
        <item x="632"/>
        <item x="1107"/>
        <item x="3433"/>
        <item x="2755"/>
        <item x="3101"/>
        <item x="4340"/>
        <item x="3178"/>
        <item x="4336"/>
        <item x="2906"/>
        <item x="1594"/>
        <item x="894"/>
        <item x="864"/>
        <item x="4316"/>
        <item x="4060"/>
        <item x="3963"/>
        <item x="4367"/>
        <item x="4224"/>
        <item x="723"/>
        <item x="726"/>
        <item x="1508"/>
        <item x="119"/>
        <item x="1504"/>
        <item x="2412"/>
        <item x="259"/>
        <item x="1958"/>
        <item x="2402"/>
        <item x="487"/>
        <item x="357"/>
        <item x="274"/>
        <item x="3019"/>
        <item x="122"/>
        <item x="3898"/>
        <item x="4674"/>
        <item x="1164"/>
        <item x="4392"/>
        <item x="1919"/>
        <item x="1825"/>
        <item x="3941"/>
        <item x="4702"/>
        <item x="4385"/>
        <item x="1692"/>
        <item x="3644"/>
        <item x="3045"/>
        <item x="4736"/>
        <item x="4525"/>
        <item x="4267"/>
        <item x="1398"/>
        <item x="4524"/>
        <item x="3665"/>
        <item x="4291"/>
        <item x="427"/>
        <item x="4215"/>
        <item x="2332"/>
        <item x="3856"/>
        <item x="2658"/>
        <item x="461"/>
        <item x="2386"/>
        <item x="594"/>
        <item x="2291"/>
        <item x="1945"/>
        <item x="3515"/>
        <item x="341"/>
        <item x="1818"/>
        <item x="3917"/>
        <item x="1789"/>
        <item x="2096"/>
        <item x="2994"/>
        <item x="2166"/>
        <item x="4038"/>
        <item x="2141"/>
        <item x="1631"/>
        <item x="765"/>
        <item x="1275"/>
        <item x="1197"/>
        <item x="3249"/>
        <item x="528"/>
        <item x="4443"/>
        <item x="2119"/>
        <item x="2104"/>
        <item x="2642"/>
        <item x="3207"/>
        <item x="4496"/>
        <item x="3016"/>
        <item x="187"/>
        <item x="185"/>
        <item x="3332"/>
        <item x="928"/>
        <item x="1390"/>
        <item x="3410"/>
        <item x="4010"/>
        <item x="3947"/>
        <item x="1301"/>
        <item x="719"/>
        <item x="1643"/>
        <item x="1776"/>
        <item x="4744"/>
        <item x="99"/>
        <item x="219"/>
        <item x="635"/>
        <item x="3211"/>
        <item x="1808"/>
        <item x="3296"/>
        <item x="3438"/>
        <item x="2653"/>
        <item x="4208"/>
        <item x="1254"/>
        <item x="2716"/>
        <item x="2899"/>
        <item x="1464"/>
        <item x="606"/>
        <item x="806"/>
        <item x="1649"/>
        <item x="4471"/>
        <item x="1237"/>
        <item x="3310"/>
        <item x="238"/>
        <item x="1629"/>
        <item x="236"/>
        <item x="3926"/>
        <item x="2101"/>
        <item x="1725"/>
        <item x="2880"/>
        <item x="4718"/>
        <item x="2831"/>
        <item x="4543"/>
        <item x="270"/>
        <item x="3109"/>
        <item x="4561"/>
        <item x="4663"/>
        <item x="863"/>
        <item x="3554"/>
        <item x="1615"/>
        <item x="1223"/>
        <item x="622"/>
        <item x="3143"/>
        <item x="513"/>
        <item x="2764"/>
        <item x="207"/>
        <item x="1324"/>
        <item x="2474"/>
        <item x="1704"/>
        <item x="2731"/>
        <item x="81"/>
        <item x="2066"/>
        <item x="3346"/>
        <item x="3782"/>
        <item x="3575"/>
        <item x="1937"/>
        <item x="2287"/>
        <item x="4579"/>
        <item x="3704"/>
        <item x="1402"/>
        <item x="2407"/>
        <item x="2814"/>
        <item x="2372"/>
        <item x="2690"/>
        <item x="4216"/>
        <item x="1125"/>
        <item x="3511"/>
        <item x="2132"/>
        <item x="2781"/>
        <item x="787"/>
        <item x="2699"/>
        <item x="4651"/>
        <item x="2430"/>
        <item x="690"/>
        <item x="2750"/>
        <item x="1413"/>
        <item x="3587"/>
        <item x="1039"/>
        <item x="1090"/>
        <item x="4070"/>
        <item x="4182"/>
        <item x="2772"/>
        <item x="3280"/>
        <item x="4140"/>
        <item x="1998"/>
        <item x="4589"/>
        <item x="168"/>
        <item x="32"/>
        <item x="1470"/>
        <item x="412"/>
        <item x="870"/>
        <item x="542"/>
        <item x="4143"/>
        <item x="794"/>
        <item x="1614"/>
        <item x="3157"/>
        <item x="2896"/>
        <item x="170"/>
        <item x="768"/>
        <item x="401"/>
        <item x="484"/>
        <item x="2433"/>
        <item x="1929"/>
        <item x="1159"/>
        <item x="2024"/>
        <item x="3721"/>
        <item x="4726"/>
        <item x="2976"/>
        <item x="4552"/>
        <item x="2598"/>
        <item x="3458"/>
        <item x="1342"/>
        <item x="1851"/>
        <item x="1492"/>
        <item x="1054"/>
        <item x="613"/>
        <item x="4363"/>
        <item x="79"/>
        <item x="4616"/>
        <item x="1987"/>
        <item x="426"/>
        <item x="379"/>
        <item x="2739"/>
        <item x="2191"/>
        <item x="3170"/>
        <item x="428"/>
        <item x="2841"/>
        <item x="280"/>
        <item x="4757"/>
        <item x="3906"/>
        <item x="4687"/>
        <item x="3398"/>
        <item x="3069"/>
        <item x="1256"/>
        <item x="3203"/>
        <item x="3742"/>
        <item x="3173"/>
        <item x="120"/>
        <item x="4264"/>
        <item x="2108"/>
        <item x="183"/>
        <item x="1894"/>
        <item x="4628"/>
        <item x="1893"/>
        <item x="2084"/>
        <item x="975"/>
        <item x="4550"/>
        <item x="683"/>
        <item x="2422"/>
        <item x="706"/>
        <item x="4078"/>
        <item x="332"/>
        <item x="3656"/>
        <item x="3678"/>
        <item x="993"/>
        <item x="1979"/>
        <item x="2047"/>
        <item x="2509"/>
        <item x="3096"/>
        <item x="4606"/>
        <item x="1309"/>
        <item x="2190"/>
        <item x="902"/>
        <item x="26"/>
        <item x="4423"/>
        <item x="4174"/>
        <item x="3531"/>
        <item x="2988"/>
        <item x="4638"/>
        <item x="3380"/>
        <item x="3193"/>
        <item x="825"/>
        <item x="1372"/>
        <item x="2757"/>
        <item x="4195"/>
        <item x="3851"/>
        <item x="3556"/>
        <item x="143"/>
        <item x="368"/>
        <item x="1666"/>
        <item x="117"/>
        <item x="3660"/>
        <item x="1131"/>
        <item x="3264"/>
        <item x="2214"/>
        <item x="2095"/>
        <item x="4097"/>
        <item x="2149"/>
        <item x="94"/>
        <item x="984"/>
        <item x="4382"/>
        <item x="3560"/>
        <item x="4309"/>
        <item x="4433"/>
        <item x="416"/>
        <item x="449"/>
        <item x="3274"/>
        <item x="2941"/>
        <item x="4513"/>
        <item x="2169"/>
        <item x="3450"/>
        <item x="4026"/>
        <item x="1170"/>
        <item x="409"/>
        <item x="155"/>
        <item x="2806"/>
        <item x="16"/>
        <item x="4461"/>
        <item x="956"/>
        <item x="3892"/>
        <item x="4154"/>
        <item x="3884"/>
        <item x="2325"/>
        <item x="3131"/>
        <item x="2274"/>
        <item x="2013"/>
        <item x="395"/>
        <item x="2229"/>
        <item x="4446"/>
        <item x="1061"/>
        <item x="4331"/>
        <item x="1135"/>
        <item x="1184"/>
        <item x="648"/>
        <item x="21"/>
        <item x="1178"/>
        <item x="1756"/>
        <item x="2025"/>
        <item x="1257"/>
        <item x="1794"/>
        <item x="2727"/>
        <item x="3105"/>
        <item x="1906"/>
        <item x="4466"/>
        <item x="2371"/>
        <item x="511"/>
        <item x="1356"/>
        <item x="1451"/>
        <item x="3670"/>
        <item x="1104"/>
        <item x="4055"/>
        <item x="1180"/>
        <item x="3272"/>
        <item x="1311"/>
        <item x="992"/>
        <item x="3349"/>
        <item x="1312"/>
        <item x="2676"/>
        <item x="2655"/>
        <item x="3711"/>
        <item x="4014"/>
        <item x="3837"/>
        <item x="3681"/>
        <item x="103"/>
        <item x="2992"/>
        <item x="804"/>
        <item x="3053"/>
        <item x="2713"/>
        <item x="801"/>
        <item x="1529"/>
        <item x="1418"/>
        <item x="1628"/>
        <item x="795"/>
        <item x="1346"/>
        <item x="628"/>
        <item x="2819"/>
        <item x="196"/>
        <item x="3236"/>
        <item x="1792"/>
        <item x="4481"/>
        <item x="4223"/>
        <item x="3757"/>
        <item x="3365"/>
        <item x="3680"/>
        <item x="3657"/>
        <item x="968"/>
        <item x="4315"/>
        <item x="2659"/>
        <item x="4231"/>
        <item x="3424"/>
        <item x="605"/>
        <item x="4013"/>
        <item x="2140"/>
        <item x="3834"/>
        <item x="3510"/>
        <item x="3682"/>
        <item x="25"/>
        <item x="2462"/>
        <item x="421"/>
        <item x="1050"/>
        <item x="3953"/>
        <item x="1326"/>
        <item x="4509"/>
        <item x="1731"/>
        <item x="3921"/>
        <item x="2308"/>
        <item x="3276"/>
        <item x="388"/>
        <item x="567"/>
        <item x="2859"/>
        <item x="107"/>
        <item x="198"/>
        <item x="771"/>
        <item x="87"/>
        <item x="4563"/>
        <item x="888"/>
        <item x="2153"/>
        <item x="1806"/>
        <item x="1454"/>
        <item x="275"/>
        <item x="645"/>
        <item x="3221"/>
        <item x="3029"/>
        <item x="1274"/>
        <item x="3215"/>
        <item x="812"/>
        <item x="2654"/>
        <item x="4065"/>
        <item x="1511"/>
        <item x="2098"/>
        <item x="4132"/>
        <item x="2264"/>
        <item x="1051"/>
        <item x="2222"/>
        <item x="1681"/>
        <item x="2497"/>
        <item x="2245"/>
        <item x="4565"/>
        <item x="3242"/>
        <item x="2922"/>
        <item x="1558"/>
        <item x="3290"/>
        <item x="799"/>
        <item x="41"/>
        <item x="4592"/>
        <item x="3378"/>
        <item x="2746"/>
        <item x="158"/>
        <item x="2219"/>
        <item x="2337"/>
        <item x="112"/>
        <item x="1122"/>
        <item x="545"/>
        <item x="2187"/>
        <item x="803"/>
        <item x="3538"/>
        <item x="45"/>
        <item x="2366"/>
        <item x="1523"/>
        <item x="2030"/>
        <item x="2820"/>
        <item x="4322"/>
        <item x="3689"/>
        <item x="2105"/>
        <item x="2573"/>
        <item x="4362"/>
        <item x="1961"/>
        <item x="2924"/>
        <item x="4293"/>
        <item x="2809"/>
        <item x="3441"/>
        <item x="3745"/>
        <item x="1432"/>
        <item x="3902"/>
        <item x="2473"/>
        <item x="2930"/>
        <item x="469"/>
        <item x="869"/>
        <item x="3839"/>
        <item x="2548"/>
        <item x="344"/>
        <item x="2710"/>
        <item x="1549"/>
        <item x="1234"/>
        <item x="810"/>
        <item x="2879"/>
        <item x="2882"/>
        <item x="1942"/>
        <item x="2079"/>
        <item x="581"/>
        <item x="3948"/>
        <item x="941"/>
        <item x="4357"/>
        <item x="4321"/>
        <item x="1861"/>
        <item x="2707"/>
        <item x="3865"/>
        <item x="2791"/>
        <item x="3965"/>
        <item x="2735"/>
        <item x="3186"/>
        <item x="226"/>
        <item x="4675"/>
        <item x="2450"/>
        <item x="2566"/>
        <item x="1319"/>
        <item x="3085"/>
        <item x="2850"/>
        <item x="2986"/>
        <item x="2914"/>
        <item x="2743"/>
        <item x="458"/>
        <item x="1881"/>
        <item x="2276"/>
        <item x="3712"/>
        <item x="3685"/>
        <item x="1635"/>
        <item x="2116"/>
        <item x="1912"/>
        <item x="61"/>
        <item x="2534"/>
        <item x="3882"/>
        <item x="4623"/>
        <item x="200"/>
        <item x="2001"/>
        <item x="4571"/>
        <item x="3330"/>
        <item x="2767"/>
        <item x="2881"/>
        <item x="1952"/>
        <item x="3714"/>
        <item x="1598"/>
        <item x="1429"/>
        <item x="301"/>
        <item x="1512"/>
        <item x="833"/>
        <item x="2303"/>
        <item x="1743"/>
        <item x="3111"/>
        <item x="4582"/>
        <item x="3996"/>
        <item x="1133"/>
        <item x="2326"/>
        <item x="4754"/>
        <item x="3113"/>
        <item x="2957"/>
        <item x="1044"/>
        <item x="661"/>
        <item x="3638"/>
        <item x="423"/>
        <item x="2127"/>
        <item x="1795"/>
        <item x="3769"/>
        <item x="4522"/>
        <item x="130"/>
        <item x="4063"/>
        <item x="2565"/>
        <item x="2692"/>
        <item x="3389"/>
        <item x="3476"/>
        <item x="3239"/>
        <item x="2410"/>
        <item x="1189"/>
        <item x="1052"/>
        <item x="2235"/>
        <item x="4194"/>
        <item x="3190"/>
        <item x="165"/>
        <item x="1415"/>
        <item x="3720"/>
        <item x="2877"/>
        <item x="2023"/>
        <item x="805"/>
        <item x="72"/>
        <item x="2686"/>
        <item x="2681"/>
        <item x="4124"/>
        <item x="3694"/>
        <item x="1255"/>
        <item x="1394"/>
        <item x="1064"/>
        <item x="350"/>
        <item x="4036"/>
        <item x="1166"/>
        <item x="1344"/>
        <item x="1495"/>
        <item x="2355"/>
        <item x="3570"/>
        <item x="796"/>
        <item x="1130"/>
        <item x="2545"/>
        <item x="2570"/>
        <item x="2891"/>
        <item x="2053"/>
        <item x="4636"/>
        <item x="254"/>
        <item x="3158"/>
        <item x="2175"/>
        <item x="910"/>
        <item x="2306"/>
        <item x="1046"/>
        <item x="521"/>
        <item x="2933"/>
        <item x="148"/>
        <item x="1701"/>
        <item x="4647"/>
        <item x="1362"/>
        <item x="2910"/>
        <item x="348"/>
        <item x="2862"/>
        <item x="3299"/>
        <item x="3595"/>
        <item x="4260"/>
        <item x="2951"/>
        <item x="4595"/>
        <item x="2823"/>
        <item x="2346"/>
        <item x="136"/>
        <item x="2734"/>
        <item x="3942"/>
        <item x="3551"/>
        <item x="4112"/>
        <item x="668"/>
        <item x="2161"/>
        <item x="3858"/>
        <item x="529"/>
        <item x="2979"/>
        <item x="4249"/>
        <item x="2580"/>
        <item x="1094"/>
        <item x="2759"/>
        <item x="2374"/>
        <item x="3488"/>
        <item x="2007"/>
        <item x="229"/>
        <item x="3733"/>
        <item x="1582"/>
        <item x="3677"/>
        <item x="2130"/>
        <item x="3814"/>
        <item x="3454"/>
        <item x="2263"/>
        <item x="4671"/>
        <item x="1347"/>
        <item x="4428"/>
        <item x="4358"/>
        <item x="1283"/>
        <item x="13"/>
        <item x="3176"/>
        <item x="1918"/>
        <item x="1990"/>
        <item x="1001"/>
        <item x="4581"/>
        <item x="1862"/>
        <item x="1588"/>
        <item x="988"/>
        <item x="2745"/>
        <item x="2637"/>
        <item x="3766"/>
        <item x="4518"/>
        <item x="3437"/>
        <item x="2193"/>
        <item x="1546"/>
        <item x="3279"/>
        <item x="211"/>
        <item x="1605"/>
        <item x="4719"/>
        <item x="4617"/>
        <item x="1399"/>
        <item x="2702"/>
        <item x="2405"/>
        <item x="3738"/>
        <item x="1244"/>
        <item x="4092"/>
        <item x="1575"/>
        <item x="1345"/>
        <item x="3316"/>
        <item x="1078"/>
        <item x="485"/>
        <item x="2216"/>
        <item x="374"/>
        <item x="4178"/>
        <item x="3799"/>
        <item x="1357"/>
        <item x="958"/>
        <item x="1066"/>
        <item x="3603"/>
        <item x="4334"/>
        <item x="1680"/>
        <item x="1035"/>
        <item x="163"/>
        <item x="1106"/>
        <item x="2646"/>
        <item x="1661"/>
        <item x="4445"/>
        <item x="2192"/>
        <item x="2670"/>
        <item x="846"/>
        <item x="909"/>
        <item x="3843"/>
        <item x="243"/>
        <item x="1480"/>
        <item x="3073"/>
        <item x="4389"/>
        <item x="2574"/>
        <item x="144"/>
        <item x="4752"/>
        <item x="2723"/>
        <item x="1587"/>
        <item x="5"/>
        <item x="936"/>
        <item x="3439"/>
        <item x="548"/>
        <item x="2519"/>
        <item x="1847"/>
        <item x="884"/>
        <item x="2204"/>
        <item x="1777"/>
        <item x="899"/>
        <item x="520"/>
        <item x="440"/>
        <item x="1518"/>
        <item x="1303"/>
        <item x="1441"/>
        <item x="3634"/>
        <item x="367"/>
        <item x="3717"/>
        <item x="4206"/>
        <item x="203"/>
        <item x="3164"/>
        <item x="1679"/>
        <item x="1738"/>
        <item x="2796"/>
        <item x="2352"/>
        <item x="3960"/>
        <item x="1228"/>
        <item x="2233"/>
        <item x="3009"/>
        <item x="836"/>
        <item x="1475"/>
        <item x="415"/>
        <item x="4661"/>
        <item x="131"/>
        <item x="612"/>
        <item x="3897"/>
        <item x="3473"/>
        <item x="1409"/>
        <item x="1647"/>
        <item x="539"/>
        <item x="2011"/>
        <item x="1807"/>
        <item x="1213"/>
        <item x="1955"/>
        <item x="3356"/>
        <item x="2991"/>
        <item x="2903"/>
        <item x="4676"/>
        <item x="2199"/>
        <item x="1397"/>
        <item x="3650"/>
        <item x="1115"/>
        <item x="2963"/>
        <item x="1198"/>
        <item x="2669"/>
        <item x="2618"/>
        <item x="854"/>
        <item x="3964"/>
        <item x="3956"/>
        <item x="422"/>
        <item x="234"/>
        <item x="4345"/>
        <item x="1421"/>
        <item x="1555"/>
        <item x="30"/>
        <item x="2254"/>
        <item x="4774"/>
        <item x="757"/>
        <item x="3197"/>
        <item x="1613"/>
        <item x="4372"/>
        <item x="2652"/>
        <item x="3959"/>
        <item x="1967"/>
        <item x="2393"/>
        <item x="4365"/>
        <item x="633"/>
        <item x="4041"/>
        <item x="160"/>
        <item x="971"/>
        <item x="2249"/>
        <item x="264"/>
        <item x="4129"/>
        <item x="4387"/>
        <item x="3311"/>
        <item x="1924"/>
        <item x="3749"/>
        <item x="856"/>
        <item x="1501"/>
        <item x="3399"/>
        <item x="4544"/>
        <item x="4569"/>
        <item x="2840"/>
        <item x="1073"/>
        <item x="4728"/>
        <item x="4608"/>
        <item x="4388"/>
        <item x="2029"/>
        <item x="1746"/>
        <item x="623"/>
        <item x="4101"/>
        <item x="994"/>
        <item x="1010"/>
        <item x="96"/>
        <item x="922"/>
        <item x="1215"/>
        <item x="4447"/>
        <item x="2043"/>
        <item x="3574"/>
        <item x="11"/>
        <item x="3601"/>
        <item x="2416"/>
        <item x="1453"/>
        <item x="1003"/>
        <item x="91"/>
        <item x="1156"/>
        <item x="2240"/>
        <item x="2373"/>
        <item x="36"/>
        <item x="3547"/>
        <item x="1803"/>
        <item x="2256"/>
        <item x="4472"/>
        <item x="1721"/>
        <item x="618"/>
        <item x="1177"/>
        <item x="2822"/>
        <item x="1781"/>
        <item x="2086"/>
        <item x="1626"/>
        <item x="798"/>
        <item x="4690"/>
        <item x="4630"/>
        <item x="3135"/>
        <item x="1171"/>
        <item x="57"/>
        <item x="1355"/>
        <item x="4618"/>
        <item x="629"/>
        <item x="4761"/>
        <item x="49"/>
        <item x="3840"/>
        <item x="905"/>
        <item x="268"/>
        <item x="1111"/>
        <item x="159"/>
        <item x="2531"/>
        <item x="900"/>
        <item x="1521"/>
        <item x="3090"/>
        <item x="3890"/>
        <item x="3794"/>
        <item x="4712"/>
        <item x="4667"/>
        <item x="3562"/>
        <item x="3309"/>
        <item x="1207"/>
        <item x="1455"/>
        <item x="2281"/>
        <item x="385"/>
        <item x="609"/>
        <item x="3303"/>
        <item x="2697"/>
        <item x="770"/>
        <item x="1761"/>
        <item x="2046"/>
        <item x="291"/>
        <item x="1985"/>
        <item x="4493"/>
        <item x="4714"/>
        <item x="174"/>
        <item x="3961"/>
        <item x="1126"/>
        <item x="1350"/>
        <item x="328"/>
        <item x="3512"/>
        <item x="4414"/>
        <item x="4749"/>
        <item x="1220"/>
        <item x="2483"/>
        <item x="3549"/>
        <item x="1438"/>
        <item x="3616"/>
        <item x="3973"/>
        <item x="4701"/>
        <item x="637"/>
        <item x="2093"/>
        <item x="4133"/>
        <item x="3845"/>
        <item x="3863"/>
        <item x="2541"/>
        <item x="779"/>
        <item x="133"/>
        <item x="4753"/>
        <item x="2562"/>
        <item x="3041"/>
        <item x="494"/>
        <item x="712"/>
        <item x="1325"/>
        <item x="1813"/>
        <item x="3043"/>
        <item x="2238"/>
        <item x="966"/>
        <item x="39"/>
        <item x="3202"/>
        <item x="1041"/>
        <item x="3497"/>
        <item x="505"/>
        <item x="2107"/>
        <item x="1158"/>
        <item x="4268"/>
        <item x="4699"/>
        <item x="1060"/>
        <item x="522"/>
        <item x="4500"/>
        <item x="3740"/>
        <item x="866"/>
        <item x="1123"/>
        <item x="3011"/>
        <item x="1920"/>
        <item x="80"/>
        <item x="1672"/>
        <item x="3151"/>
        <item x="749"/>
        <item x="1493"/>
        <item x="347"/>
        <item x="3935"/>
        <item x="1174"/>
        <item x="1876"/>
        <item x="579"/>
        <item x="197"/>
        <item x="703"/>
        <item x="4759"/>
        <item x="3588"/>
        <item x="2641"/>
        <item x="978"/>
        <item x="2800"/>
        <item x="298"/>
        <item x="397"/>
        <item x="1846"/>
        <item x="353"/>
        <item x="4456"/>
        <item x="655"/>
        <item x="3586"/>
        <item x="1889"/>
        <item x="1973"/>
        <item x="4716"/>
        <item x="175"/>
        <item x="4348"/>
        <item x="2816"/>
        <item x="408"/>
        <item x="4482"/>
        <item x="3322"/>
        <item x="2110"/>
        <item x="1996"/>
        <item x="2540"/>
        <item x="903"/>
        <item x="2563"/>
        <item x="4646"/>
        <item x="2021"/>
        <item x="1161"/>
        <item x="1865"/>
        <item x="2440"/>
        <item x="2152"/>
        <item x="2241"/>
        <item x="1148"/>
        <item x="3056"/>
        <item x="3628"/>
        <item x="3050"/>
        <item x="54"/>
        <item x="1904"/>
        <item x="2330"/>
        <item x="871"/>
        <item x="1711"/>
        <item x="447"/>
        <item x="3430"/>
        <item x="3604"/>
        <item x="2413"/>
        <item x="2273"/>
        <item x="3288"/>
        <item x="476"/>
        <item x="2688"/>
        <item x="417"/>
        <item x="4473"/>
        <item x="3358"/>
        <item x="674"/>
        <item x="2121"/>
        <item x="789"/>
        <item x="4548"/>
        <item x="2491"/>
        <item x="3833"/>
        <item x="2353"/>
        <item x="128"/>
        <item x="2128"/>
        <item x="3565"/>
        <item x="3593"/>
        <item x="3522"/>
        <item x="3624"/>
        <item x="3786"/>
        <item x="1553"/>
        <item x="1286"/>
        <item x="3815"/>
        <item x="496"/>
        <item x="261"/>
        <item x="1109"/>
        <item x="666"/>
        <item x="3877"/>
        <item x="1540"/>
        <item x="752"/>
        <item x="2467"/>
        <item x="1353"/>
        <item x="1343"/>
        <item x="2525"/>
        <item x="300"/>
        <item x="4095"/>
        <item x="1497"/>
        <item x="3970"/>
        <item x="1261"/>
        <item x="3613"/>
        <item x="3506"/>
        <item x="4610"/>
        <item x="1225"/>
        <item x="1434"/>
        <item x="3187"/>
        <item x="2774"/>
        <item x="3703"/>
        <item x="58"/>
        <item x="2588"/>
        <item x="4138"/>
        <item x="2860"/>
        <item x="2968"/>
        <item x="582"/>
        <item x="2601"/>
        <item x="868"/>
        <item x="4115"/>
        <item x="2139"/>
        <item x="3325"/>
        <item x="2864"/>
        <item x="2063"/>
        <item x="957"/>
        <item x="2209"/>
        <item x="3372"/>
        <item x="557"/>
        <item x="1271"/>
        <item x="2091"/>
        <item x="3418"/>
        <item x="1870"/>
        <item x="3869"/>
        <item x="3715"/>
        <item x="1951"/>
        <item x="2361"/>
        <item x="3520"/>
        <item x="3459"/>
        <item x="4750"/>
        <item x="1068"/>
        <item x="4474"/>
        <item x="3294"/>
        <item x="3390"/>
        <item x="1771"/>
        <item x="276"/>
        <item x="2554"/>
        <item x="1435"/>
        <item x="4037"/>
        <item x="4311"/>
        <item x="2290"/>
        <item x="1653"/>
        <item x="296"/>
        <item x="2901"/>
        <item x="1706"/>
        <item x="3171"/>
        <item x="1858"/>
        <item x="2999"/>
        <item x="4286"/>
        <item x="2875"/>
        <item x="4390"/>
        <item x="432"/>
        <item x="2768"/>
        <item x="4773"/>
        <item x="414"/>
        <item x="561"/>
        <item x="3017"/>
        <item x="2379"/>
        <item x="1042"/>
        <item x="1717"/>
        <item x="390"/>
        <item x="1089"/>
        <item x="4170"/>
        <item x="2662"/>
        <item x="630"/>
        <item x="1400"/>
        <item x="3835"/>
        <item x="337"/>
        <item x="4253"/>
        <item x="1970"/>
        <item x="2829"/>
        <item x="3344"/>
        <item x="685"/>
        <item x="2828"/>
        <item x="3887"/>
        <item x="3379"/>
        <item x="2150"/>
        <item x="4032"/>
        <item x="3153"/>
        <item x="3930"/>
        <item x="4538"/>
        <item x="3364"/>
        <item x="4054"/>
        <item x="4407"/>
        <item x="3095"/>
        <item x="3812"/>
        <item x="3478"/>
        <item x="438"/>
        <item x="2993"/>
        <item x="1469"/>
        <item x="841"/>
        <item x="1499"/>
        <item x="3002"/>
        <item x="4330"/>
        <item x="82"/>
        <item x="384"/>
        <item x="3446"/>
        <item x="2724"/>
        <item x="1425"/>
        <item x="1022"/>
        <item x="2623"/>
        <item x="3640"/>
        <item x="1330"/>
        <item x="2278"/>
        <item x="3494"/>
        <item x="2912"/>
        <item x="373"/>
        <item x="952"/>
        <item x="3119"/>
        <item x="1974"/>
        <item x="3067"/>
        <item x="1375"/>
        <item x="2584"/>
        <item x="3361"/>
        <item x="1857"/>
        <item x="4064"/>
        <item x="3517"/>
        <item x="775"/>
        <item x="3265"/>
        <item x="4786"/>
        <item x="2040"/>
        <item x="389"/>
        <item x="3636"/>
        <item x="3340"/>
        <item x="1968"/>
        <item x="838"/>
        <item x="2634"/>
        <item x="4066"/>
        <item x="1735"/>
        <item x="3743"/>
        <item x="1660"/>
        <item x="4021"/>
        <item x="3810"/>
        <item x="3312"/>
        <item x="3693"/>
        <item x="2960"/>
        <item x="3114"/>
        <item x="3297"/>
        <item x="4434"/>
        <item x="4603"/>
        <item x="4158"/>
        <item x="2918"/>
        <item x="2754"/>
        <item x="1782"/>
        <item x="4609"/>
        <item x="3219"/>
        <item x="1884"/>
        <item x="2940"/>
        <item x="2304"/>
        <item x="2211"/>
        <item x="2019"/>
        <item x="1118"/>
        <item x="471"/>
        <item x="680"/>
        <item x="2055"/>
        <item x="1828"/>
        <item x="2974"/>
        <item x="2184"/>
        <item x="4684"/>
        <item x="3609"/>
        <item x="3972"/>
        <item x="538"/>
        <item x="3974"/>
        <item x="3091"/>
        <item x="3477"/>
        <item x="3087"/>
        <item x="3696"/>
        <item x="1513"/>
        <item x="3612"/>
        <item x="3901"/>
        <item x="3755"/>
        <item x="491"/>
        <item x="1697"/>
        <item x="1460"/>
        <item x="1766"/>
        <item x="892"/>
        <item x="2798"/>
        <item x="2042"/>
        <item x="420"/>
        <item x="3007"/>
        <item x="1863"/>
        <item x="4049"/>
        <item x="2480"/>
        <item x="615"/>
        <item x="1230"/>
        <item x="2298"/>
        <item x="3736"/>
        <item x="151"/>
        <item x="2547"/>
        <item x="4199"/>
        <item x="3257"/>
        <item x="241"/>
        <item x="3857"/>
        <item x="1899"/>
        <item x="2786"/>
        <item x="473"/>
        <item x="808"/>
        <item x="4484"/>
        <item x="733"/>
        <item x="317"/>
        <item x="4093"/>
        <item x="642"/>
        <item x="3880"/>
        <item x="4044"/>
        <item x="4598"/>
        <item x="2100"/>
        <item x="577"/>
        <item x="2253"/>
        <item x="4478"/>
        <item x="2225"/>
        <item x="4486"/>
        <item x="0"/>
        <item x="2799"/>
        <item x="516"/>
        <item x="2201"/>
        <item x="681"/>
        <item x="4767"/>
        <item x="3481"/>
        <item x="3413"/>
        <item x="3809"/>
        <item x="638"/>
        <item x="1536"/>
        <item x="785"/>
        <item x="4697"/>
        <item x="1331"/>
        <item x="4094"/>
        <item x="467"/>
        <item x="1214"/>
        <item x="110"/>
        <item x="1141"/>
        <item x="3089"/>
        <item x="4378"/>
        <item x="3878"/>
        <item x="1768"/>
        <item x="86"/>
        <item x="3508"/>
        <item x="1281"/>
        <item x="4693"/>
        <item x="2876"/>
        <item x="1611"/>
        <item x="1365"/>
        <item x="2984"/>
        <item x="4422"/>
        <item x="1428"/>
        <item x="1750"/>
        <item x="1772"/>
        <item x="4489"/>
        <item x="1142"/>
        <item x="4335"/>
        <item x="1714"/>
        <item x="319"/>
        <item x="2331"/>
        <item x="1542"/>
        <item x="2408"/>
        <item x="3496"/>
        <item x="2429"/>
        <item x="3590"/>
        <item x="161"/>
        <item x="3200"/>
        <item x="2783"/>
        <item x="4425"/>
        <item x="1378"/>
        <item x="501"/>
        <item x="3639"/>
        <item x="4276"/>
        <item x="3679"/>
        <item x="2664"/>
        <item x="3415"/>
        <item x="1466"/>
        <item x="2948"/>
        <item x="3847"/>
        <item x="1838"/>
        <item x="3692"/>
        <item x="595"/>
        <item x="3058"/>
        <item x="915"/>
        <item x="4487"/>
        <item x="1188"/>
        <item x="4251"/>
        <item x="2952"/>
        <item x="2648"/>
        <item x="1752"/>
        <item x="4004"/>
        <item x="3194"/>
        <item x="4453"/>
        <item x="4575"/>
        <item x="3832"/>
        <item x="4444"/>
        <item x="3542"/>
        <item x="4660"/>
        <item x="2210"/>
        <item x="2382"/>
        <item x="387"/>
        <item x="776"/>
        <item x="307"/>
        <item x="35"/>
        <item x="3514"/>
        <item x="2394"/>
        <item x="429"/>
        <item x="2186"/>
        <item x="4467"/>
        <item x="1216"/>
        <item x="1874"/>
        <item x="2514"/>
        <item x="4023"/>
        <item x="4046"/>
        <item x="392"/>
        <item x="1442"/>
        <item x="1349"/>
        <item x="603"/>
        <item x="3107"/>
        <item x="2094"/>
        <item x="1242"/>
        <item x="4122"/>
        <item x="667"/>
        <item x="4463"/>
        <item x="1592"/>
        <item x="305"/>
        <item x="3046"/>
        <item x="2312"/>
        <item x="2125"/>
        <item x="3416"/>
        <item x="4689"/>
        <item x="322"/>
        <item x="1841"/>
        <item x="3735"/>
        <item x="216"/>
        <item x="2409"/>
        <item x="2989"/>
        <item x="4329"/>
        <item x="3569"/>
        <item x="1570"/>
        <item x="691"/>
        <item x="3042"/>
        <item x="399"/>
        <item x="3001"/>
        <item x="2076"/>
        <item x="1414"/>
        <item x="4310"/>
        <item x="2012"/>
        <item x="2592"/>
        <item x="3899"/>
        <item x="1081"/>
        <item x="2251"/>
        <item x="304"/>
        <item x="3162"/>
        <item x="2887"/>
        <item x="4"/>
        <item x="330"/>
        <item x="1086"/>
        <item x="2243"/>
        <item x="4746"/>
        <item x="1604"/>
        <item x="1363"/>
        <item x="1736"/>
        <item x="410"/>
        <item x="1119"/>
        <item x="4427"/>
        <item x="2237"/>
        <item x="1194"/>
        <item x="1204"/>
        <item x="404"/>
        <item x="4163"/>
        <item x="2438"/>
        <item x="4292"/>
        <item x="3646"/>
        <item x="3163"/>
        <item x="701"/>
        <item x="316"/>
        <item x="3155"/>
        <item x="1395"/>
        <item x="2189"/>
        <item x="3687"/>
        <item x="4717"/>
        <item x="220"/>
        <item x="1524"/>
        <item x="1026"/>
        <item x="453"/>
        <item x="4186"/>
        <item x="1049"/>
        <item x="2667"/>
        <item x="3449"/>
        <item x="2615"/>
        <item x="2183"/>
        <item x="954"/>
        <item x="2247"/>
        <item x="3295"/>
        <item x="3946"/>
        <item x="1246"/>
        <item x="3231"/>
        <item x="2737"/>
        <item x="3984"/>
        <item x="2122"/>
        <item x="454"/>
        <item x="3435"/>
        <item x="506"/>
        <item x="4197"/>
        <item x="686"/>
        <item x="2510"/>
        <item x="1269"/>
        <item x="4429"/>
        <item x="4611"/>
        <item x="3874"/>
        <item x="1377"/>
        <item x="2917"/>
        <item x="647"/>
        <item x="2403"/>
        <item x="4510"/>
        <item x="876"/>
        <item x="3555"/>
        <item x="1385"/>
        <item x="4679"/>
        <item x="2488"/>
        <item x="616"/>
        <item x="1833"/>
        <item x="1370"/>
        <item x="2508"/>
        <item x="3667"/>
        <item x="3370"/>
        <item x="2532"/>
        <item x="4740"/>
        <item x="1715"/>
        <item x="52"/>
        <item x="3064"/>
        <item x="1845"/>
        <item x="1506"/>
        <item x="2711"/>
        <item x="1276"/>
        <item x="4619"/>
        <item x="4352"/>
        <item x="3724"/>
        <item x="1150"/>
        <item x="2103"/>
        <item x="2208"/>
        <item x="4067"/>
        <item x="4225"/>
        <item x="3116"/>
        <item x="2212"/>
        <item x="1266"/>
        <item x="832"/>
        <item x="2339"/>
        <item x="1366"/>
        <item x="3409"/>
        <item x="962"/>
        <item x="1986"/>
        <item x="3498"/>
        <item x="2953"/>
        <item x="2677"/>
        <item x="948"/>
        <item x="947"/>
        <item x="4458"/>
        <item x="3386"/>
        <item x="462"/>
        <item x="391"/>
        <item x="181"/>
        <item x="3599"/>
        <item x="4128"/>
        <item x="2301"/>
        <item x="1082"/>
        <item x="676"/>
        <item x="1514"/>
        <item x="3491"/>
        <item x="755"/>
        <item x="2866"/>
        <item x="636"/>
        <item x="2078"/>
        <item x="2709"/>
        <item x="2878"/>
        <item x="2685"/>
        <item x="2936"/>
        <item x="2466"/>
        <item x="4220"/>
        <item x="65"/>
        <item x="4494"/>
        <item x="3466"/>
        <item x="2060"/>
        <item x="2908"/>
        <item x="4232"/>
        <item x="3063"/>
        <item x="688"/>
        <item x="3443"/>
        <item x="3795"/>
        <item x="4399"/>
        <item x="74"/>
        <item x="2044"/>
        <item x="2010"/>
        <item x="3652"/>
        <item x="2846"/>
        <item x="3883"/>
        <item x="382"/>
        <item x="1034"/>
        <item x="483"/>
        <item x="1490"/>
        <item x="925"/>
        <item x="999"/>
        <item x="345"/>
        <item x="2679"/>
        <item x="4779"/>
        <item x="1443"/>
        <item x="4665"/>
        <item x="3871"/>
        <item x="4705"/>
        <item x="2523"/>
        <item x="1966"/>
        <item x="3315"/>
        <item x="3093"/>
        <item x="3802"/>
        <item x="2544"/>
        <item x="1338"/>
        <item x="1791"/>
        <item x="2277"/>
        <item x="1175"/>
        <item x="1702"/>
        <item x="3098"/>
        <item x="696"/>
        <item x="2789"/>
        <item x="2088"/>
        <item x="1263"/>
        <item x="4130"/>
        <item x="2553"/>
        <item x="3991"/>
        <item x="2259"/>
        <item x="3904"/>
        <item x="890"/>
        <item x="2921"/>
        <item x="1219"/>
        <item x="4100"/>
        <item x="1632"/>
        <item x="1785"/>
        <item x="2934"/>
        <item x="3558"/>
        <item x="1610"/>
        <item x="3768"/>
        <item x="3567"/>
        <item x="656"/>
        <item x="2144"/>
        <item x="1252"/>
        <item x="2605"/>
        <item x="2695"/>
        <item x="2932"/>
        <item x="4706"/>
        <item x="1080"/>
        <item x="1476"/>
        <item x="4442"/>
        <item x="1754"/>
        <item x="907"/>
        <item x="1369"/>
        <item x="2582"/>
        <item x="3700"/>
        <item x="3801"/>
        <item x="4142"/>
        <item x="1574"/>
        <item x="2300"/>
        <item x="2228"/>
        <item x="3076"/>
        <item x="1903"/>
        <item x="184"/>
        <item x="3573"/>
        <item x="284"/>
        <item x="407"/>
        <item x="4125"/>
        <item x="1579"/>
        <item x="1108"/>
        <item x="4460"/>
        <item x="2369"/>
        <item x="3752"/>
        <item x="3661"/>
        <item x="208"/>
        <item x="1129"/>
        <item x="1820"/>
        <item x="2069"/>
        <item x="2733"/>
        <item x="2611"/>
        <item x="1232"/>
        <item x="793"/>
        <item x="251"/>
        <item x="1747"/>
        <item x="1011"/>
        <item x="255"/>
        <item x="4683"/>
        <item x="3031"/>
        <item x="4189"/>
        <item x="3252"/>
        <item x="1763"/>
        <item x="4077"/>
        <item x="537"/>
        <item x="111"/>
        <item x="2381"/>
        <item x="3474"/>
        <item x="4457"/>
        <item x="2955"/>
        <item x="3168"/>
        <item x="3698"/>
        <item x="2607"/>
        <item x="4121"/>
        <item x="2596"/>
        <item x="4703"/>
        <item x="1798"/>
        <item x="4666"/>
        <item x="2559"/>
        <item x="4278"/>
        <item x="2913"/>
        <item x="2449"/>
        <item x="3784"/>
        <item x="2818"/>
        <item x="2142"/>
        <item x="4688"/>
        <item x="3580"/>
        <item x="245"/>
        <item x="4344"/>
        <item x="1901"/>
        <item x="3464"/>
        <item x="2558"/>
        <item x="3230"/>
        <item x="3943"/>
        <item x="2847"/>
        <item x="524"/>
        <item x="1027"/>
        <item x="3028"/>
        <item x="965"/>
        <item x="848"/>
        <item x="669"/>
        <item x="547"/>
        <item x="3552"/>
        <item x="1576"/>
        <item x="1790"/>
        <item x="1811"/>
        <item x="3688"/>
        <item x="4181"/>
        <item x="3981"/>
        <item x="3707"/>
        <item x="4005"/>
        <item x="546"/>
        <item x="4059"/>
        <item x="303"/>
        <item x="4380"/>
        <item x="3452"/>
        <item x="121"/>
        <item x="489"/>
        <item x="4498"/>
        <item x="2342"/>
        <item x="3149"/>
        <item x="1315"/>
        <item x="3447"/>
        <item x="1045"/>
        <item x="3485"/>
        <item x="2350"/>
        <item x="4210"/>
        <item x="177"/>
        <item x="4662"/>
        <item x="1829"/>
        <item x="2636"/>
        <item x="2696"/>
        <item x="3614"/>
        <item x="17"/>
        <item x="2925"/>
        <item x="4017"/>
        <item x="4438"/>
        <item x="40"/>
        <item x="543"/>
        <item x="2398"/>
        <item x="1120"/>
        <item x="1810"/>
        <item x="1935"/>
        <item x="598"/>
        <item x="3764"/>
        <item x="3999"/>
        <item x="2675"/>
        <item x="2720"/>
        <item x="1307"/>
        <item x="349"/>
        <item x="1265"/>
        <item x="4057"/>
        <item x="3793"/>
        <item x="3866"/>
        <item x="4080"/>
        <item x="1999"/>
        <item x="3746"/>
        <item x="1759"/>
        <item x="3817"/>
        <item x="4560"/>
        <item x="735"/>
        <item x="977"/>
        <item x="1103"/>
        <item x="293"/>
        <item x="4730"/>
        <item x="1085"/>
        <item x="178"/>
        <item x="2752"/>
        <item x="2821"/>
        <item x="986"/>
        <item x="2451"/>
        <item x="53"/>
        <item x="2114"/>
        <item x="1871"/>
        <item x="1933"/>
        <item x="3563"/>
        <item x="2248"/>
        <item x="4230"/>
        <item x="1209"/>
        <item x="2890"/>
        <item x="4508"/>
        <item x="3142"/>
        <item x="125"/>
        <item x="3532"/>
        <item x="31"/>
        <item x="3228"/>
        <item x="1687"/>
        <item x="2644"/>
        <item x="288"/>
        <item x="1318"/>
        <item x="4621"/>
        <item x="46"/>
        <item x="2613"/>
        <item x="285"/>
        <item x="1072"/>
        <item x="4409"/>
        <item x="3185"/>
        <item x="4333"/>
        <item x="14"/>
        <item x="1208"/>
        <item x="2861"/>
        <item x="4295"/>
        <item x="355"/>
        <item x="3872"/>
        <item x="2489"/>
        <item x="2947"/>
        <item x="1373"/>
        <item x="4377"/>
        <item x="2833"/>
        <item x="100"/>
        <item x="3072"/>
        <item x="1031"/>
        <item x="2858"/>
        <item x="729"/>
        <item x="29"/>
        <item x="3480"/>
        <item x="1186"/>
        <item x="195"/>
        <item x="3246"/>
        <item x="3780"/>
        <item x="1047"/>
        <item x="4218"/>
        <item x="3304"/>
        <item x="3655"/>
        <item x="4401"/>
        <item x="1765"/>
        <item x="3306"/>
        <item x="4071"/>
        <item x="2602"/>
        <item x="2526"/>
        <item x="2482"/>
        <item x="1869"/>
        <item x="157"/>
        <item x="4146"/>
        <item x="1971"/>
        <item x="541"/>
        <item x="895"/>
        <item x="4374"/>
        <item x="718"/>
        <item x="1321"/>
        <item x="2980"/>
        <item x="149"/>
        <item x="2771"/>
        <item x="2583"/>
        <item x="1447"/>
        <item x="3"/>
        <item x="4643"/>
        <item x="3771"/>
        <item x="1190"/>
        <item x="3391"/>
        <item x="4488"/>
        <item x="818"/>
        <item x="1773"/>
        <item x="1127"/>
        <item x="1473"/>
        <item x="4448"/>
        <item x="3583"/>
        <item x="2018"/>
        <item x="2437"/>
        <item x="3499"/>
        <item x="1932"/>
        <item x="3118"/>
        <item x="3026"/>
        <item x="235"/>
        <item x="2792"/>
        <item x="1651"/>
        <item x="4432"/>
        <item x="1452"/>
        <item x="1099"/>
        <item x="2995"/>
        <item x="2182"/>
        <item x="2671"/>
        <item x="309"/>
        <item x="2888"/>
        <item x="4294"/>
        <item x="1206"/>
        <item x="4528"/>
        <item x="4430"/>
        <item x="1886"/>
        <item x="3584"/>
        <item x="4319"/>
        <item x="2640"/>
        <item x="2404"/>
        <item x="778"/>
        <item x="242"/>
        <item x="4207"/>
        <item x="1287"/>
        <item x="1313"/>
        <item x="1021"/>
        <item x="873"/>
        <item x="3822"/>
        <item x="3394"/>
        <item x="3853"/>
        <item x="2871"/>
        <item x="3251"/>
        <item x="4417"/>
        <item x="3706"/>
        <item x="1607"/>
        <item x="88"/>
        <item x="3115"/>
        <item x="4557"/>
        <item x="1098"/>
        <item x="1201"/>
        <item x="4305"/>
        <item x="27"/>
        <item x="3023"/>
        <item x="2164"/>
        <item x="118"/>
        <item x="1076"/>
        <item x="1262"/>
        <item x="3414"/>
        <item x="2359"/>
        <item x="2077"/>
        <item x="1867"/>
        <item x="773"/>
        <item x="1634"/>
        <item x="3539"/>
        <item x="2465"/>
        <item x="2453"/>
        <item x="4566"/>
        <item x="3975"/>
        <item x="880"/>
        <item x="2825"/>
        <item x="1226"/>
        <item x="1729"/>
        <item x="3283"/>
        <item x="95"/>
        <item x="4184"/>
        <item x="137"/>
        <item x="2280"/>
        <item x="862"/>
        <item x="249"/>
        <item x="2218"/>
        <item x="2779"/>
        <item x="2657"/>
        <item x="1709"/>
        <item x="3030"/>
        <item x="3318"/>
        <item x="3710"/>
        <item x="4025"/>
        <item x="2322"/>
        <item x="3662"/>
        <item x="4240"/>
        <item x="308"/>
        <item x="1566"/>
        <item x="1641"/>
        <item x="3368"/>
        <item x="3483"/>
        <item x="4221"/>
        <item x="77"/>
        <item x="639"/>
        <item x="4171"/>
        <item x="2075"/>
        <item x="283"/>
        <item x="3748"/>
        <item x="3339"/>
        <item x="4577"/>
        <item x="3819"/>
        <item x="822"/>
        <item x="4356"/>
        <item x="3955"/>
        <item x="2630"/>
        <item x="139"/>
        <item x="4692"/>
        <item x="679"/>
        <item x="1333"/>
        <item x="4015"/>
        <item x="2585"/>
        <item x="2004"/>
        <item x="2718"/>
        <item x="1814"/>
        <item x="4235"/>
        <item x="2983"/>
        <item x="2555"/>
        <item x="1272"/>
        <item x="4383"/>
        <item x="4416"/>
        <item x="1264"/>
        <item x="3545"/>
        <item x="4734"/>
        <item x="3324"/>
        <item x="333"/>
        <item x="1925"/>
        <item x="759"/>
        <item x="739"/>
        <item x="2650"/>
        <item x="3192"/>
        <item x="4269"/>
        <item x="2377"/>
        <item x="1873"/>
        <item x="3099"/>
        <item x="1739"/>
        <item x="3827"/>
        <item x="1444"/>
        <item x="2938"/>
        <item x="3723"/>
        <item x="1602"/>
        <item x="4725"/>
        <item x="1149"/>
        <item x="3204"/>
        <item x="2463"/>
        <item x="4157"/>
        <item x="4562"/>
        <item x="3820"/>
        <item x="3888"/>
        <item x="2071"/>
        <item x="2619"/>
        <item x="4657"/>
        <item x="4152"/>
        <item x="2591"/>
        <item x="381"/>
        <item x="3393"/>
        <item x="4691"/>
        <item x="960"/>
        <item x="4369"/>
        <item x="4371"/>
        <item x="3182"/>
        <item x="4497"/>
        <item x="4360"/>
        <item x="4529"/>
        <item x="4326"/>
        <item x="1577"/>
        <item x="3462"/>
        <item x="1718"/>
        <item x="2389"/>
        <item x="4627"/>
        <item x="1134"/>
        <item x="3210"/>
        <item x="2990"/>
        <item x="3541"/>
        <item x="675"/>
        <item x="3328"/>
        <item x="2292"/>
        <item x="1354"/>
        <item x="2469"/>
        <item x="3952"/>
        <item x="2935"/>
        <item x="4454"/>
        <item x="4531"/>
        <item x="4009"/>
        <item x="441"/>
        <item x="4596"/>
        <item x="4177"/>
        <item x="3789"/>
        <item x="3138"/>
        <item x="456"/>
        <item x="597"/>
        <item x="1590"/>
        <item x="402"/>
        <item x="339"/>
        <item x="1411"/>
        <item x="1642"/>
        <item x="4226"/>
        <item x="4384"/>
        <item x="1650"/>
        <item x="3881"/>
        <item x="2120"/>
        <item x="3828"/>
        <item x="4670"/>
        <item x="4145"/>
        <item x="1928"/>
        <item x="2504"/>
        <item x="3579"/>
        <item x="2857"/>
        <item x="1620"/>
        <item x="1097"/>
        <item x="670"/>
        <item x="3397"/>
        <item x="4659"/>
        <item x="289"/>
        <item x="961"/>
        <item x="4639"/>
        <item x="555"/>
        <item x="4370"/>
        <item x="2586"/>
        <item x="4166"/>
        <item x="2180"/>
        <item x="2049"/>
        <item x="1760"/>
        <item x="2499"/>
        <item x="1386"/>
        <item x="1778"/>
        <item x="4148"/>
        <item x="2109"/>
        <item x="2460"/>
        <item x="3214"/>
        <item x="640"/>
        <item x="1340"/>
        <item x="2661"/>
        <item x="3589"/>
        <item x="2766"/>
        <item x="964"/>
        <item x="2344"/>
        <item x="1483"/>
        <item x="1658"/>
        <item x="1887"/>
        <item x="3314"/>
        <item x="2852"/>
        <item x="2428"/>
        <item x="839"/>
        <item x="4584"/>
        <item x="3642"/>
        <item x="969"/>
        <item x="2978"/>
        <item x="1722"/>
        <item x="3838"/>
        <item x="4694"/>
        <item x="2443"/>
        <item x="3146"/>
        <item x="4318"/>
        <item x="4180"/>
        <item x="738"/>
        <item x="4350"/>
        <item x="4710"/>
        <item x="2487"/>
        <item x="4470"/>
        <item x="4411"/>
        <item x="3238"/>
        <item x="2354"/>
        <item x="652"/>
        <item x="3216"/>
        <item x="3909"/>
        <item x="287"/>
        <item x="2341"/>
        <item x="4349"/>
        <item x="3302"/>
        <item x="814"/>
        <item x="2577"/>
        <item x="2603"/>
        <item x="2255"/>
        <item x="1033"/>
        <item x="3070"/>
        <item x="1947"/>
        <item x="4722"/>
        <item x="1989"/>
        <item x="4229"/>
        <item x="4134"/>
        <item x="3320"/>
        <item x="1856"/>
        <item x="2026"/>
        <item x="1934"/>
        <item x="2370"/>
        <item x="1994"/>
        <item x="2578"/>
        <item x="3160"/>
        <item x="3392"/>
        <item x="830"/>
        <item x="1140"/>
        <item x="4150"/>
        <item x="3818"/>
        <item x="2347"/>
        <item x="1852"/>
        <item x="455"/>
        <item x="2420"/>
        <item x="166"/>
        <item x="1584"/>
        <item x="923"/>
        <item x="1561"/>
        <item x="2937"/>
        <item x="4114"/>
        <item x="3848"/>
        <item x="3445"/>
        <item x="1448"/>
        <item x="2693"/>
        <item x="3145"/>
        <item x="3086"/>
        <item x="3493"/>
        <item x="2868"/>
        <item x="2673"/>
        <item x="4483"/>
        <item x="4261"/>
        <item x="1948"/>
        <item x="2145"/>
        <item x="4074"/>
        <item x="3530"/>
        <item x="37"/>
        <item x="3097"/>
        <item x="3282"/>
        <item x="1278"/>
        <item x="2246"/>
        <item x="4246"/>
        <item x="2062"/>
        <item x="1995"/>
        <item x="2593"/>
        <item x="1128"/>
        <item x="1182"/>
        <item x="4233"/>
        <item x="2804"/>
        <item x="3024"/>
        <item x="2205"/>
        <item x="4327"/>
        <item x="3161"/>
        <item x="599"/>
        <item x="2712"/>
        <item x="4787"/>
        <item x="1374"/>
        <item x="4480"/>
        <item x="4003"/>
        <item x="3440"/>
        <item x="4739"/>
        <item x="1843"/>
        <item x="570"/>
        <item x="2471"/>
        <item x="2530"/>
        <item x="1531"/>
        <item x="2886"/>
        <item x="1737"/>
        <item x="2672"/>
        <item x="1328"/>
        <item x="717"/>
        <item x="1433"/>
        <item x="2683"/>
        <item x="252"/>
        <item x="3040"/>
        <item x="2946"/>
        <item x="2533"/>
        <item x="2074"/>
        <item x="1468"/>
        <item x="3022"/>
        <item x="3492"/>
        <item x="1988"/>
        <item x="3893"/>
        <item x="1410"/>
        <item x="1279"/>
        <item x="1993"/>
        <item x="1844"/>
        <item x="3177"/>
        <item x="2758"/>
        <item x="3807"/>
        <item x="3895"/>
        <item x="3860"/>
        <item x="740"/>
        <item x="2981"/>
        <item x="4173"/>
        <item x="1168"/>
        <item x="2589"/>
        <item x="2401"/>
        <item x="4424"/>
        <item x="940"/>
        <item x="3382"/>
        <item x="169"/>
        <item x="2162"/>
        <item x="576"/>
        <item x="3247"/>
        <item x="434"/>
        <item x="1997"/>
        <item x="3798"/>
        <item x="504"/>
        <item x="3600"/>
        <item x="4040"/>
        <item x="256"/>
        <item x="574"/>
        <item x="2808"/>
        <item x="44"/>
        <item x="673"/>
        <item x="466"/>
        <item x="4153"/>
        <item x="2176"/>
        <item x="4645"/>
        <item x="3957"/>
        <item x="3855"/>
        <item x="3348"/>
        <item x="602"/>
        <item x="3453"/>
        <item x="2560"/>
        <item x="916"/>
        <item x="448"/>
        <item x="164"/>
        <item x="258"/>
        <item x="4698"/>
        <item x="3455"/>
        <item x="405"/>
        <item x="3504"/>
        <item x="147"/>
        <item x="141"/>
        <item x="3381"/>
        <item x="906"/>
        <item x="4393"/>
        <item x="2971"/>
        <item x="1259"/>
        <item x="1008"/>
        <item x="4591"/>
        <item x="4395"/>
        <item x="3196"/>
        <item x="1965"/>
        <item x="4039"/>
        <item x="443"/>
        <item x="3885"/>
        <item x="995"/>
        <item x="394"/>
        <item x="2496"/>
        <item x="1479"/>
        <item x="573"/>
        <item x="510"/>
        <item x="4058"/>
        <item x="1815"/>
        <item x="508"/>
        <item x="4068"/>
        <item x="4737"/>
        <item x="3931"/>
        <item x="3605"/>
        <item x="4418"/>
        <item x="124"/>
        <item x="535"/>
        <item x="824"/>
        <item x="3292"/>
        <item x="3321"/>
        <item x="1910"/>
        <item x="4515"/>
        <item x="1655"/>
        <item x="4255"/>
        <item x="1163"/>
        <item x="3065"/>
        <item x="3544"/>
        <item x="3606"/>
        <item x="3353"/>
        <item x="3750"/>
        <item x="4028"/>
        <item x="1069"/>
        <item x="1670"/>
        <item x="1329"/>
        <item x="3927"/>
        <item x="2431"/>
        <item x="4440"/>
        <item x="2054"/>
        <item x="221"/>
        <item x="34"/>
        <item x="1949"/>
        <item x="3950"/>
        <item x="1117"/>
        <item x="2770"/>
        <item x="4648"/>
        <item x="2272"/>
        <item x="4554"/>
        <item x="1210"/>
        <item x="479"/>
        <item x="3944"/>
        <item x="1978"/>
        <item x="2749"/>
        <item x="4704"/>
        <item x="2099"/>
        <item x="1572"/>
        <item x="1221"/>
        <item x="4420"/>
        <item x="1015"/>
        <item x="315"/>
        <item x="861"/>
        <item x="1121"/>
        <item x="2987"/>
        <item x="2521"/>
        <item x="1850"/>
        <item x="3147"/>
        <item x="3179"/>
        <item x="2665"/>
        <item x="84"/>
        <item x="509"/>
        <item x="406"/>
        <item x="2944"/>
        <item x="918"/>
        <item x="1530"/>
        <item x="2364"/>
        <item x="4664"/>
        <item x="4709"/>
        <item x="813"/>
        <item x="3958"/>
        <item x="1922"/>
        <item x="2134"/>
        <item x="239"/>
        <item x="523"/>
        <item x="3235"/>
        <item x="2827"/>
        <item x="3136"/>
        <item x="4346"/>
        <item x="1567"/>
        <item x="1727"/>
        <item x="1358"/>
        <item x="2349"/>
        <item x="4396"/>
        <item x="3718"/>
        <item x="3954"/>
        <item x="1762"/>
        <item x="972"/>
        <item x="3110"/>
        <item x="1407"/>
        <item x="3983"/>
        <item x="325"/>
        <item x="3451"/>
        <item x="2215"/>
        <item x="42"/>
        <item x="614"/>
        <item x="2173"/>
        <item x="3938"/>
        <item x="3008"/>
        <item x="3523"/>
        <item x="852"/>
        <item x="4111"/>
        <item x="109"/>
        <item x="2345"/>
        <item x="3774"/>
        <item x="875"/>
        <item x="2486"/>
        <item x="2571"/>
        <item x="651"/>
        <item x="2035"/>
        <item x="914"/>
        <item x="358"/>
        <item x="2785"/>
        <item x="4614"/>
        <item x="85"/>
        <item x="2668"/>
        <item x="4012"/>
        <item x="2950"/>
        <item x="3778"/>
        <item x="2656"/>
        <item x="4381"/>
        <item x="4631"/>
        <item x="4772"/>
        <item x="2038"/>
        <item x="1416"/>
        <item x="3122"/>
        <item x="4658"/>
        <item x="532"/>
        <item x="3962"/>
        <item x="924"/>
        <item x="1132"/>
        <item x="2"/>
        <item x="1427"/>
        <item x="377"/>
        <item x="1891"/>
        <item x="921"/>
        <item x="1832"/>
        <item x="1623"/>
        <item x="3852"/>
        <item x="1556"/>
        <item x="1797"/>
        <item x="3004"/>
        <item x="3259"/>
        <item x="2033"/>
        <item x="3980"/>
        <item x="1320"/>
        <item x="4354"/>
        <item x="2843"/>
        <item x="1902"/>
        <item x="3154"/>
        <item x="2036"/>
        <item x="55"/>
        <item x="2680"/>
        <item x="4505"/>
        <item x="1467"/>
        <item x="3779"/>
        <item x="1976"/>
        <item x="2385"/>
        <item x="4139"/>
        <item x="2207"/>
        <item x="716"/>
        <item x="3756"/>
        <item x="3741"/>
        <item x="1907"/>
        <item x="797"/>
        <item x="33"/>
        <item x="2313"/>
        <item x="3106"/>
        <item x="4214"/>
        <item x="2905"/>
        <item x="3273"/>
        <item x="2315"/>
        <item x="4542"/>
        <item x="1101"/>
        <item x="378"/>
        <item x="486"/>
        <item x="28"/>
        <item x="1308"/>
        <item x="2195"/>
        <item x="452"/>
        <item x="3905"/>
        <item x="1758"/>
        <item x="1084"/>
        <item x="1691"/>
        <item x="583"/>
        <item x="3054"/>
        <item x="2267"/>
        <item x="4202"/>
        <item x="3205"/>
        <item x="338"/>
        <item x="1573"/>
        <item x="4600"/>
        <item x="257"/>
        <item x="327"/>
        <item x="1235"/>
        <item x="2318"/>
        <item x="1712"/>
        <item x="4783"/>
        <item x="3568"/>
        <item x="2836"/>
        <item x="1580"/>
        <item x="4556"/>
        <item x="4398"/>
        <item x="3198"/>
        <item x="2965"/>
        <item x="3781"/>
        <item x="9"/>
        <item x="202"/>
        <item x="2501"/>
        <item x="1169"/>
        <item x="2268"/>
        <item x="815"/>
        <item x="4727"/>
        <item x="4109"/>
        <item x="1382"/>
        <item x="3737"/>
        <item x="1009"/>
        <item x="3920"/>
        <item x="1953"/>
        <item x="2744"/>
        <item x="1124"/>
        <item x="3697"/>
        <item x="4084"/>
        <item x="4375"/>
        <item x="710"/>
        <item x="3826"/>
        <item x="3336"/>
        <item x="3139"/>
        <item x="4720"/>
        <item x="3213"/>
        <item x="2839"/>
        <item x="694"/>
        <item x="4108"/>
        <item x="3808"/>
        <item x="2307"/>
        <item x="4342"/>
        <item x="2651"/>
        <item x="4586"/>
        <item x="3329"/>
        <item x="3245"/>
        <item x="4238"/>
        <item x="859"/>
        <item x="1114"/>
        <item x="4144"/>
        <item x="1564"/>
        <item x="1154"/>
        <item x="2102"/>
        <item x="3051"/>
        <item x="4681"/>
        <item x="766"/>
        <item x="24"/>
        <item x="1485"/>
        <item x="3195"/>
        <item x="3405"/>
        <item x="3406"/>
        <item x="3484"/>
        <item x="3540"/>
        <item x="3753"/>
        <item x="4476"/>
        <item x="4696"/>
        <item x="2894"/>
        <item x="1877"/>
        <item x="3305"/>
        <item x="1525"/>
        <item x="2870"/>
        <item x="2801"/>
        <item x="1211"/>
        <item x="366"/>
        <item x="3729"/>
        <item x="2034"/>
        <item x="2146"/>
        <item x="2985"/>
        <item x="97"/>
        <item x="2855"/>
        <item x="743"/>
        <item x="4668"/>
        <item x="4572"/>
        <item x="704"/>
        <item x="3875"/>
        <item x="2163"/>
        <item x="4520"/>
        <item x="4259"/>
        <item x="926"/>
        <item x="4061"/>
        <item x="1258"/>
        <item x="4782"/>
        <item x="3018"/>
        <item x="3385"/>
        <item x="1648"/>
        <item x="3886"/>
        <item x="4299"/>
        <item x="4007"/>
        <item x="2155"/>
        <item x="2335"/>
        <item x="2579"/>
        <item x="295"/>
        <item x="1484"/>
        <item x="2956"/>
        <item x="1494"/>
        <item x="4540"/>
        <item x="1957"/>
        <item x="4672"/>
        <item x="4626"/>
        <item x="3049"/>
        <item x="64"/>
        <item x="3068"/>
        <item x="3021"/>
        <item x="292"/>
        <item x="278"/>
        <item x="3233"/>
        <item x="2135"/>
        <item x="4785"/>
        <item x="1332"/>
        <item x="331"/>
        <item x="2059"/>
        <item x="1859"/>
        <item x="3126"/>
        <item x="2197"/>
        <item x="126"/>
        <item x="4116"/>
        <item x="1663"/>
        <item x="2136"/>
        <item x="2751"/>
        <item x="4517"/>
        <item x="1417"/>
        <item x="3078"/>
        <item x="1368"/>
        <item x="4764"/>
        <item x="1351"/>
        <item x="2678"/>
        <item x="2704"/>
        <item x="3988"/>
        <item x="3577"/>
        <item x="1273"/>
        <item x="475"/>
        <item x="3209"/>
        <item x="3006"/>
        <item x="2790"/>
        <item x="4449"/>
        <item x="2311"/>
        <item x="2022"/>
        <item x="4343"/>
        <item x="2129"/>
        <item x="967"/>
        <item x="4503"/>
        <item x="756"/>
        <item x="2475"/>
        <item x="1801"/>
        <item x="2348"/>
        <item x="2863"/>
        <item x="4159"/>
        <item x="3300"/>
        <item x="4085"/>
        <item x="1548"/>
        <item x="3648"/>
        <item x="1436"/>
        <item x="2973"/>
        <item x="2604"/>
        <item x="2305"/>
        <item x="2484"/>
        <item x="3797"/>
        <item x="3248"/>
        <item x="1359"/>
        <item x="4298"/>
        <item x="2643"/>
        <item x="601"/>
        <item x="4567"/>
        <item x="3524"/>
        <item x="2505"/>
        <item x="343"/>
        <item x="3181"/>
        <item x="1879"/>
        <item x="4118"/>
        <item x="2234"/>
        <item x="190"/>
        <item x="3129"/>
        <item x="1562"/>
        <item x="1767"/>
        <item x="2423"/>
        <item x="1585"/>
        <item x="2151"/>
        <item x="874"/>
        <item x="4537"/>
        <item x="3611"/>
        <item x="3434"/>
        <item x="1926"/>
        <item x="702"/>
        <item x="564"/>
        <item x="1662"/>
        <item x="3653"/>
        <item x="3627"/>
        <item x="3870"/>
        <item x="217"/>
        <item x="2869"/>
        <item x="2625"/>
        <item x="1667"/>
        <item x="1461"/>
        <item x="265"/>
        <item x="2666"/>
        <item x="231"/>
        <item x="608"/>
        <item x="2494"/>
        <item x="1526"/>
        <item x="2492"/>
        <item x="3271"/>
        <item x="1388"/>
        <item x="1665"/>
        <item x="297"/>
        <item x="272"/>
        <item x="1056"/>
        <item x="1048"/>
        <item x="3429"/>
        <item x="1396"/>
        <item x="3323"/>
        <item x="792"/>
        <item x="527"/>
        <item x="1638"/>
        <item x="1991"/>
        <item x="4751"/>
        <item x="1218"/>
        <item x="1892"/>
        <item x="478"/>
        <item x="3013"/>
        <item x="764"/>
        <item x="950"/>
        <item x="1927"/>
        <item x="4771"/>
        <item x="3277"/>
        <item x="4042"/>
        <item x="4209"/>
        <item x="580"/>
        <item x="3307"/>
        <item x="911"/>
        <item x="604"/>
        <item x="4266"/>
        <item x="1545"/>
        <item x="2230"/>
        <item x="3123"/>
        <item x="2511"/>
        <item x="3528"/>
        <item x="3037"/>
        <item x="3334"/>
        <item x="204"/>
        <item x="3936"/>
        <item x="2926"/>
        <item x="4506"/>
        <item x="2817"/>
        <item x="2663"/>
        <item x="1200"/>
        <item x="1412"/>
        <item x="2097"/>
        <item x="3830"/>
        <item x="4179"/>
        <item x="244"/>
        <item x="2396"/>
        <item x="209"/>
        <item x="3432"/>
        <item x="698"/>
        <item x="2996"/>
        <item x="62"/>
        <item x="2848"/>
        <item x="3659"/>
        <item x="1277"/>
        <item x="2842"/>
        <item x="4300"/>
        <item x="4419"/>
        <item x="913"/>
        <item x="4391"/>
        <item x="3993"/>
        <item x="2832"/>
        <item x="2112"/>
        <item x="3907"/>
        <item x="3125"/>
        <item x="167"/>
        <item x="935"/>
        <item x="4450"/>
        <item x="3785"/>
        <item x="4413"/>
        <item x="4212"/>
        <item x="1222"/>
        <item x="480"/>
        <item x="425"/>
        <item x="1819"/>
        <item x="2788"/>
        <item x="1885"/>
        <item x="3127"/>
        <item x="2333"/>
        <item x="3992"/>
        <item x="424"/>
        <item x="1842"/>
        <item x="4332"/>
        <item x="2284"/>
        <item x="92"/>
        <item x="4404"/>
        <item x="3191"/>
        <item x="176"/>
        <item x="2213"/>
        <item x="3726"/>
        <item x="1917"/>
        <item x="3502"/>
        <item x="540"/>
        <item x="659"/>
        <item x="1224"/>
        <item x="2242"/>
        <item x="4087"/>
        <item x="3803"/>
        <item x="1323"/>
        <item x="4775"/>
        <item x="4574"/>
        <item x="1004"/>
        <item x="891"/>
        <item x="4763"/>
        <item x="1719"/>
        <item x="3730"/>
        <item x="3879"/>
        <item x="2629"/>
        <item x="1569"/>
        <item x="3174"/>
        <item x="2041"/>
        <item x="2003"/>
        <item x="3876"/>
        <item x="3924"/>
        <item x="1500"/>
        <item x="1316"/>
        <item x="1037"/>
        <item x="4576"/>
        <item x="3553"/>
        <item x="2807"/>
        <item x="1603"/>
        <item x="855"/>
        <item x="418"/>
        <item x="4386"/>
        <item x="4405"/>
        <item x="3889"/>
        <item x="4649"/>
        <item x="1496"/>
        <item x="2285"/>
        <item x="3767"/>
        <item x="4107"/>
        <item x="1849"/>
        <item x="3868"/>
        <item x="2594"/>
        <item x="60"/>
        <item x="695"/>
        <item x="2729"/>
        <item x="346"/>
        <item x="3428"/>
        <item x="3997"/>
        <item x="2815"/>
        <item x="3978"/>
        <item x="2115"/>
        <item x="607"/>
        <item x="19"/>
        <item x="248"/>
        <item x="3873"/>
        <item x="398"/>
        <item x="114"/>
        <item x="991"/>
        <item x="2631"/>
        <item x="3457"/>
        <item x="3172"/>
        <item x="4585"/>
        <item x="2020"/>
        <item x="1243"/>
        <item x="3850"/>
        <item x="2883"/>
        <item x="192"/>
        <item x="1671"/>
        <item x="2083"/>
        <item x="3335"/>
        <item x="731"/>
        <item x="512"/>
        <item x="3928"/>
        <item x="222"/>
        <item x="4301"/>
        <item x="2977"/>
        <item x="262"/>
        <item x="1864"/>
        <item x="2397"/>
        <item x="3350"/>
        <item x="2148"/>
        <item x="371"/>
        <item x="2387"/>
        <item x="3263"/>
        <item x="2457"/>
        <item x="1621"/>
        <item x="271"/>
        <item x="1624"/>
        <item x="1875"/>
        <item x="4076"/>
        <item x="3167"/>
        <item x="444"/>
        <item x="4048"/>
        <item x="2701"/>
        <item x="146"/>
        <item x="498"/>
        <item x="917"/>
        <item x="3929"/>
        <item x="2909"/>
        <item x="4492"/>
        <item x="446"/>
        <item x="4347"/>
        <item x="497"/>
        <item x="3762"/>
        <item x="2048"/>
        <item x="711"/>
        <item x="2032"/>
        <item x="340"/>
        <item x="1578"/>
        <item x="403"/>
        <item x="720"/>
        <item x="2461"/>
        <item x="4735"/>
        <item x="3081"/>
        <item x="1600"/>
        <item x="565"/>
        <item x="857"/>
        <item x="3134"/>
        <item x="1668"/>
        <item x="2972"/>
        <item x="1383"/>
        <item x="4583"/>
        <item x="4519"/>
        <item x="2485"/>
        <item x="3550"/>
        <item x="1152"/>
        <item x="517"/>
        <item x="3966"/>
        <item x="1238"/>
        <item x="646"/>
        <item x="4402"/>
        <item x="1091"/>
        <item x="3915"/>
        <item x="380"/>
        <item x="641"/>
        <item x="860"/>
        <item x="318"/>
        <item x="2812"/>
        <item x="4439"/>
        <item x="1560"/>
        <item x="1617"/>
        <item x="2351"/>
        <item x="1074"/>
        <item x="233"/>
        <item x="1295"/>
        <item x="2874"/>
        <item x="4285"/>
        <item x="4364"/>
        <item x="1823"/>
        <item x="1016"/>
        <item x="2787"/>
        <item x="2967"/>
        <item x="3148"/>
        <item x="949"/>
        <item x="472"/>
        <item x="2188"/>
        <item x="3188"/>
        <item x="3487"/>
        <item x="2185"/>
        <item x="2715"/>
        <item x="1616"/>
        <item x="2660"/>
        <item x="3342"/>
        <item x="2458"/>
        <item x="737"/>
        <item x="290"/>
        <item x="106"/>
        <item x="2687"/>
        <item x="3465"/>
        <item x="2900"/>
        <item x="1260"/>
        <item x="2674"/>
        <item x="2417"/>
        <item x="1196"/>
        <item x="482"/>
        <item x="1682"/>
        <item x="3859"/>
        <item x="1786"/>
        <item x="2058"/>
        <item x="4091"/>
        <item x="534"/>
        <item x="3557"/>
        <item x="4530"/>
        <item x="3208"/>
        <item x="1742"/>
        <item x="4490"/>
        <item x="4776"/>
        <item x="3647"/>
        <item x="610"/>
        <item x="3842"/>
        <item x="1439"/>
        <item x="3641"/>
        <item x="2920"/>
        <item x="3144"/>
        <item x="1486"/>
        <item x="1185"/>
        <item x="4523"/>
        <item x="3363"/>
        <item x="774"/>
        <item x="3716"/>
        <item x="3471"/>
        <item x="2279"/>
        <item x="3534"/>
        <item x="481"/>
        <item x="2328"/>
        <item x="1306"/>
        <item x="3708"/>
        <item x="123"/>
        <item x="4096"/>
        <item x="4545"/>
        <item x="1227"/>
        <item x="2748"/>
        <item x="468"/>
        <item x="677"/>
        <item x="263"/>
        <item x="2959"/>
        <item x="3571"/>
        <item x="1014"/>
        <item x="657"/>
        <item x="2528"/>
        <item x="1695"/>
        <item x="1836"/>
        <item x="503"/>
        <item x="3994"/>
        <item x="2797"/>
        <item x="386"/>
        <item x="2418"/>
        <item x="334"/>
        <item x="15"/>
        <item x="3796"/>
        <item x="2575"/>
        <item x="627"/>
        <item x="1866"/>
        <item x="4205"/>
        <item x="2028"/>
        <item x="3825"/>
        <item x="1962"/>
        <item x="3083"/>
        <item x="1619"/>
        <item x="286"/>
        <item x="3038"/>
        <item x="419"/>
        <item x="3124"/>
        <item x="3033"/>
        <item x="1036"/>
        <item x="2954"/>
        <item x="959"/>
        <item x="173"/>
        <item x="4593"/>
        <item x="3507"/>
        <item x="4641"/>
        <item x="3298"/>
        <item x="1608"/>
        <item x="4338"/>
        <item x="2362"/>
        <item x="4708"/>
        <item x="2343"/>
        <item x="3460"/>
        <item x="3079"/>
        <item x="2830"/>
        <item x="4625"/>
        <item x="2682"/>
        <item x="4534"/>
        <item x="1095"/>
        <item x="4634"/>
        <item x="3633"/>
        <item x="3949"/>
        <item x="1708"/>
        <item x="4303"/>
        <item x="4018"/>
        <item x="4257"/>
        <item x="3572"/>
        <item x="4288"/>
        <item x="1138"/>
        <item x="1505"/>
        <item x="2258"/>
        <item x="2056"/>
        <item x="1144"/>
        <item x="2378"/>
        <item x="4650"/>
        <item x="4359"/>
        <item x="1449"/>
        <item x="1405"/>
        <item x="493"/>
        <item x="751"/>
        <item x="1426"/>
        <item x="1698"/>
        <item x="878"/>
        <item x="2464"/>
        <item x="3436"/>
        <item x="1685"/>
        <item x="3159"/>
        <item x="4652"/>
        <item x="4167"/>
        <item x="1780"/>
        <item x="3651"/>
        <item x="514"/>
        <item x="2137"/>
        <item x="499"/>
        <item x="713"/>
        <item x="2520"/>
        <item x="1334"/>
        <item x="2778"/>
        <item x="823"/>
        <item x="400"/>
        <item x="2590"/>
        <item x="3666"/>
        <item x="2168"/>
        <item x="2468"/>
        <item x="4747"/>
        <item x="4644"/>
        <item x="1088"/>
        <item x="692"/>
        <item x="4273"/>
        <item x="2609"/>
        <item x="4027"/>
        <item x="4502"/>
        <item x="4185"/>
        <item x="879"/>
        <item x="772"/>
        <item x="1217"/>
        <item x="3533"/>
        <item x="3387"/>
        <item x="1472"/>
        <item x="4164"/>
        <item x="2916"/>
        <item x="1380"/>
        <item x="566"/>
        <item x="3140"/>
        <item x="4394"/>
        <item x="519"/>
        <item x="132"/>
        <item x="267"/>
        <item x="2198"/>
        <item x="2338"/>
        <item x="430"/>
        <item x="3831"/>
        <item x="827"/>
        <item x="3578"/>
        <item x="3635"/>
        <item t="default"/>
      </items>
    </pivotField>
    <pivotField compact="0" showAll="0">
      <items count="37">
        <item x="34"/>
        <item x="18"/>
        <item x="8"/>
        <item x="17"/>
        <item x="24"/>
        <item x="9"/>
        <item x="2"/>
        <item x="35"/>
        <item x="16"/>
        <item x="1"/>
        <item x="14"/>
        <item x="19"/>
        <item x="32"/>
        <item x="11"/>
        <item x="10"/>
        <item x="29"/>
        <item x="25"/>
        <item x="20"/>
        <item x="15"/>
        <item x="33"/>
        <item x="12"/>
        <item x="30"/>
        <item x="27"/>
        <item x="6"/>
        <item x="26"/>
        <item x="28"/>
        <item x="21"/>
        <item x="4"/>
        <item x="0"/>
        <item x="22"/>
        <item x="3"/>
        <item x="5"/>
        <item x="23"/>
        <item x="7"/>
        <item x="13"/>
        <item x="3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42">
        <item x="39"/>
        <item x="38"/>
        <item x="24"/>
        <item x="15"/>
        <item x="19"/>
        <item x="13"/>
        <item x="8"/>
        <item x="36"/>
        <item x="17"/>
        <item x="4"/>
        <item x="26"/>
        <item x="22"/>
        <item x="7"/>
        <item x="11"/>
        <item x="40"/>
        <item x="5"/>
        <item x="35"/>
        <item x="34"/>
        <item x="21"/>
        <item x="3"/>
        <item x="23"/>
        <item x="29"/>
        <item x="31"/>
        <item x="14"/>
        <item x="16"/>
        <item x="33"/>
        <item x="32"/>
        <item x="12"/>
        <item x="6"/>
        <item x="1"/>
        <item x="18"/>
        <item x="27"/>
        <item x="2"/>
        <item x="37"/>
        <item x="25"/>
        <item x="20"/>
        <item x="10"/>
        <item x="0"/>
        <item x="30"/>
        <item x="9"/>
        <item x="28"/>
        <item t="default"/>
      </items>
    </pivotField>
    <pivotField dataField="1" compact="0" showAll="0">
      <items count="4942">
        <item x="2751"/>
        <item x="1795"/>
        <item x="223"/>
        <item x="4420"/>
        <item x="1192"/>
        <item x="2774"/>
        <item x="3450"/>
        <item x="4306"/>
        <item x="278"/>
        <item x="3343"/>
        <item x="135"/>
        <item x="963"/>
        <item x="2060"/>
        <item x="179"/>
        <item x="2307"/>
        <item x="4147"/>
        <item x="191"/>
        <item x="2406"/>
        <item x="4440"/>
        <item x="1022"/>
        <item x="4882"/>
        <item x="3362"/>
        <item x="2782"/>
        <item x="2848"/>
        <item x="3078"/>
        <item x="1215"/>
        <item x="3134"/>
        <item x="2296"/>
        <item x="767"/>
        <item x="378"/>
        <item x="3314"/>
        <item x="533"/>
        <item x="4612"/>
        <item x="1524"/>
        <item x="2117"/>
        <item x="1302"/>
        <item x="2293"/>
        <item x="156"/>
        <item x="2046"/>
        <item x="1712"/>
        <item x="2368"/>
        <item x="1010"/>
        <item x="2462"/>
        <item x="1154"/>
        <item x="3335"/>
        <item x="4419"/>
        <item x="2229"/>
        <item x="702"/>
        <item x="3015"/>
        <item x="807"/>
        <item x="1529"/>
        <item x="4030"/>
        <item x="2337"/>
        <item x="536"/>
        <item x="995"/>
        <item x="3665"/>
        <item x="232"/>
        <item x="3855"/>
        <item x="2497"/>
        <item x="3363"/>
        <item x="59"/>
        <item x="3059"/>
        <item x="150"/>
        <item x="591"/>
        <item x="1505"/>
        <item x="4320"/>
        <item x="3356"/>
        <item x="3920"/>
        <item x="4571"/>
        <item x="2689"/>
        <item x="759"/>
        <item x="1034"/>
        <item x="3967"/>
        <item x="4034"/>
        <item x="3507"/>
        <item x="325"/>
        <item x="1430"/>
        <item x="1481"/>
        <item x="1968"/>
        <item x="3471"/>
        <item x="2159"/>
        <item x="4177"/>
        <item x="1178"/>
        <item x="1150"/>
        <item x="1704"/>
        <item x="620"/>
        <item x="3937"/>
        <item x="4459"/>
        <item x="4792"/>
        <item x="1819"/>
        <item x="4089"/>
        <item x="4692"/>
        <item x="2701"/>
        <item x="1658"/>
        <item x="4699"/>
        <item x="3378"/>
        <item x="3418"/>
        <item x="690"/>
        <item x="1004"/>
        <item x="3238"/>
        <item x="224"/>
        <item x="3364"/>
        <item x="2255"/>
        <item x="1961"/>
        <item x="3635"/>
        <item x="2238"/>
        <item x="4570"/>
        <item x="1583"/>
        <item x="2425"/>
        <item x="3704"/>
        <item x="1910"/>
        <item x="447"/>
        <item x="4016"/>
        <item x="2360"/>
        <item x="1028"/>
        <item x="1536"/>
        <item x="3568"/>
        <item x="2962"/>
        <item x="78"/>
        <item x="4091"/>
        <item x="1340"/>
        <item x="3876"/>
        <item x="228"/>
        <item x="2850"/>
        <item x="2375"/>
        <item x="900"/>
        <item x="2742"/>
        <item x="1123"/>
        <item x="4110"/>
        <item x="3712"/>
        <item x="1309"/>
        <item x="2189"/>
        <item x="1108"/>
        <item x="240"/>
        <item x="354"/>
        <item x="2035"/>
        <item x="3874"/>
        <item x="1310"/>
        <item x="661"/>
        <item x="2992"/>
        <item x="2613"/>
        <item x="510"/>
        <item x="865"/>
        <item x="2487"/>
        <item x="4497"/>
        <item x="751"/>
        <item x="1189"/>
        <item x="4318"/>
        <item x="1020"/>
        <item x="20"/>
        <item x="4558"/>
        <item x="1721"/>
        <item x="3317"/>
        <item x="1410"/>
        <item x="1567"/>
        <item x="4901"/>
        <item x="1029"/>
        <item x="1591"/>
        <item x="2364"/>
        <item x="365"/>
        <item x="1775"/>
        <item x="3354"/>
        <item x="1270"/>
        <item x="1041"/>
        <item x="710"/>
        <item x="3475"/>
        <item x="945"/>
        <item x="656"/>
        <item x="4123"/>
        <item x="2432"/>
        <item x="4592"/>
        <item x="2171"/>
        <item x="997"/>
        <item x="22"/>
        <item x="3459"/>
        <item x="765"/>
        <item x="8"/>
        <item x="1203"/>
        <item x="3580"/>
        <item x="3828"/>
        <item x="3631"/>
        <item x="4664"/>
        <item x="1814"/>
        <item x="1561"/>
        <item x="1890"/>
        <item x="352"/>
        <item x="3735"/>
        <item x="717"/>
        <item x="315"/>
        <item x="1722"/>
        <item x="4601"/>
        <item x="182"/>
        <item x="1668"/>
        <item x="3466"/>
        <item x="4935"/>
        <item x="3115"/>
        <item x="552"/>
        <item x="3778"/>
        <item x="3533"/>
        <item x="4934"/>
        <item x="261"/>
        <item x="796"/>
        <item x="3214"/>
        <item x="1951"/>
        <item x="1151"/>
        <item x="3382"/>
        <item x="3440"/>
        <item x="3365"/>
        <item x="1810"/>
        <item x="230"/>
        <item x="330"/>
        <item x="2115"/>
        <item x="1391"/>
        <item x="3273"/>
        <item x="1211"/>
        <item x="1752"/>
        <item x="2884"/>
        <item x="3907"/>
        <item x="884"/>
        <item x="4537"/>
        <item x="2303"/>
        <item x="1129"/>
        <item x="1512"/>
        <item x="1776"/>
        <item x="946"/>
        <item x="2436"/>
        <item x="4449"/>
        <item x="4358"/>
        <item x="1558"/>
        <item x="4379"/>
        <item x="3465"/>
        <item x="1786"/>
        <item x="51"/>
        <item x="2501"/>
        <item x="138"/>
        <item x="3534"/>
        <item x="1589"/>
        <item x="3473"/>
        <item x="1510"/>
        <item x="3458"/>
        <item x="3518"/>
        <item x="1966"/>
        <item x="312"/>
        <item x="1685"/>
        <item x="521"/>
        <item x="726"/>
        <item x="647"/>
        <item x="1806"/>
        <item x="3179"/>
        <item x="358"/>
        <item x="3437"/>
        <item x="503"/>
        <item x="4837"/>
        <item x="2010"/>
        <item x="3112"/>
        <item x="1366"/>
        <item x="3952"/>
        <item x="3469"/>
        <item x="2495"/>
        <item x="2670"/>
        <item x="1447"/>
        <item x="1841"/>
        <item x="4281"/>
        <item x="812"/>
        <item x="3603"/>
        <item x="4285"/>
        <item x="1884"/>
        <item x="4292"/>
        <item x="343"/>
        <item x="1805"/>
        <item x="4153"/>
        <item x="2785"/>
        <item x="4485"/>
        <item x="1257"/>
        <item x="529"/>
        <item x="337"/>
        <item x="4196"/>
        <item x="663"/>
        <item x="4688"/>
        <item x="2044"/>
        <item x="3882"/>
        <item x="1835"/>
        <item x="3915"/>
        <item x="3303"/>
        <item x="2909"/>
        <item x="4405"/>
        <item x="2655"/>
        <item x="1265"/>
        <item x="4804"/>
        <item x="856"/>
        <item x="4402"/>
        <item x="4686"/>
        <item x="3529"/>
        <item x="4322"/>
        <item x="614"/>
        <item x="2482"/>
        <item x="2970"/>
        <item x="629"/>
        <item x="3290"/>
        <item x="1086"/>
        <item x="4142"/>
        <item x="3981"/>
        <item x="3292"/>
        <item x="1067"/>
        <item x="3906"/>
        <item x="711"/>
        <item x="703"/>
        <item x="4054"/>
        <item x="2957"/>
        <item x="214"/>
        <item x="2786"/>
        <item x="853"/>
        <item x="3653"/>
        <item x="248"/>
        <item x="1987"/>
        <item x="4507"/>
        <item x="2166"/>
        <item x="3388"/>
        <item x="1446"/>
        <item x="3651"/>
        <item x="4215"/>
        <item x="988"/>
        <item x="850"/>
        <item x="3092"/>
        <item x="4179"/>
        <item x="2100"/>
        <item x="4102"/>
        <item x="1674"/>
        <item x="4748"/>
        <item x="1994"/>
        <item x="3562"/>
        <item x="3005"/>
        <item x="3980"/>
        <item x="3673"/>
        <item x="4710"/>
        <item x="1297"/>
        <item x="2666"/>
        <item x="3138"/>
        <item x="2881"/>
        <item x="4090"/>
        <item x="3093"/>
        <item x="104"/>
        <item x="385"/>
        <item x="4374"/>
        <item x="3622"/>
        <item x="3797"/>
        <item x="1425"/>
        <item x="4874"/>
        <item x="2543"/>
        <item x="4639"/>
        <item x="1479"/>
        <item x="282"/>
        <item x="1780"/>
        <item x="851"/>
        <item x="3446"/>
        <item x="1037"/>
        <item x="3757"/>
        <item x="2475"/>
        <item x="154"/>
        <item x="2649"/>
        <item x="1082"/>
        <item x="4575"/>
        <item x="1624"/>
        <item x="2897"/>
        <item x="2697"/>
        <item x="2366"/>
        <item x="2110"/>
        <item x="1268"/>
        <item x="2401"/>
        <item x="1073"/>
        <item x="4852"/>
        <item x="4113"/>
        <item x="825"/>
        <item x="267"/>
        <item x="140"/>
        <item x="4634"/>
        <item x="4100"/>
        <item x="1735"/>
        <item x="4265"/>
        <item x="2200"/>
        <item x="1181"/>
        <item x="4738"/>
        <item x="4785"/>
        <item x="2204"/>
        <item x="3261"/>
        <item x="1081"/>
        <item x="652"/>
        <item x="3620"/>
        <item x="1169"/>
        <item x="4333"/>
        <item x="3521"/>
        <item x="2431"/>
        <item x="1158"/>
        <item x="1848"/>
        <item x="892"/>
        <item x="1971"/>
        <item x="2252"/>
        <item x="4467"/>
        <item x="1353"/>
        <item x="4124"/>
        <item x="2847"/>
        <item x="1015"/>
        <item x="4764"/>
        <item x="1748"/>
        <item x="71"/>
        <item x="3683"/>
        <item x="2560"/>
        <item x="3488"/>
        <item x="2094"/>
        <item x="1837"/>
        <item x="3798"/>
        <item x="4232"/>
        <item x="76"/>
        <item x="951"/>
        <item x="3156"/>
        <item x="4746"/>
        <item x="774"/>
        <item x="2975"/>
        <item x="1687"/>
        <item x="3750"/>
        <item x="750"/>
        <item x="2607"/>
        <item x="4426"/>
        <item x="2416"/>
        <item x="4367"/>
        <item x="4608"/>
        <item x="3081"/>
        <item x="1195"/>
        <item x="1953"/>
        <item x="4028"/>
        <item x="3642"/>
        <item x="162"/>
        <item x="3789"/>
        <item x="3819"/>
        <item x="4585"/>
        <item x="3823"/>
        <item x="4609"/>
        <item x="4646"/>
        <item x="90"/>
        <item x="70"/>
        <item x="4155"/>
        <item x="251"/>
        <item x="4099"/>
        <item x="1428"/>
        <item x="1754"/>
        <item x="1680"/>
        <item x="3561"/>
        <item x="4400"/>
        <item x="1902"/>
        <item x="2664"/>
        <item x="528"/>
        <item x="3474"/>
        <item x="747"/>
        <item x="1246"/>
        <item x="438"/>
        <item x="63"/>
        <item x="3222"/>
        <item x="1989"/>
        <item x="2792"/>
        <item x="4539"/>
        <item x="4670"/>
        <item x="3594"/>
        <item x="826"/>
        <item x="2150"/>
        <item x="2629"/>
        <item x="1053"/>
        <item x="653"/>
        <item x="1945"/>
        <item x="603"/>
        <item x="2203"/>
        <item x="189"/>
        <item x="2583"/>
        <item x="3318"/>
        <item x="4164"/>
        <item x="4713"/>
        <item x="2547"/>
        <item x="2149"/>
        <item x="1627"/>
        <item x="578"/>
        <item x="1664"/>
        <item x="2143"/>
        <item x="2801"/>
        <item x="3252"/>
        <item x="1218"/>
        <item x="731"/>
        <item x="4528"/>
        <item x="2906"/>
        <item x="364"/>
        <item x="2540"/>
        <item x="73"/>
        <item x="4438"/>
        <item x="849"/>
        <item x="2427"/>
        <item x="2615"/>
        <item x="935"/>
        <item x="1611"/>
        <item x="1594"/>
        <item x="3785"/>
        <item x="959"/>
        <item x="4731"/>
        <item x="4492"/>
        <item x="1849"/>
        <item x="2618"/>
        <item x="1751"/>
        <item x="4298"/>
        <item x="1463"/>
        <item x="4394"/>
        <item x="4790"/>
        <item x="1867"/>
        <item x="3623"/>
        <item x="1319"/>
        <item x="2458"/>
        <item x="2790"/>
        <item x="855"/>
        <item x="730"/>
        <item x="32"/>
        <item x="188"/>
        <item x="4242"/>
        <item x="3972"/>
        <item x="4595"/>
        <item x="4248"/>
        <item x="3693"/>
        <item x="4328"/>
        <item x="4233"/>
        <item x="3442"/>
        <item x="2825"/>
        <item x="4055"/>
        <item x="1168"/>
        <item x="2972"/>
        <item x="2068"/>
        <item x="459"/>
        <item x="3346"/>
        <item x="4834"/>
        <item x="1038"/>
        <item x="2145"/>
        <item x="1306"/>
        <item x="3759"/>
        <item x="3688"/>
        <item x="786"/>
        <item x="4043"/>
        <item x="2524"/>
        <item x="3961"/>
        <item x="665"/>
        <item x="3659"/>
        <item x="3508"/>
        <item x="3788"/>
        <item x="3453"/>
        <item x="4385"/>
        <item x="2444"/>
        <item x="1840"/>
        <item x="1642"/>
        <item x="4365"/>
        <item x="3551"/>
        <item x="487"/>
        <item x="4823"/>
        <item x="555"/>
        <item x="834"/>
        <item x="3183"/>
        <item x="3805"/>
        <item x="2582"/>
        <item x="3109"/>
        <item x="2358"/>
        <item x="3007"/>
        <item x="1200"/>
        <item x="2864"/>
        <item x="3267"/>
        <item x="101"/>
        <item x="3104"/>
        <item x="1716"/>
        <item x="2758"/>
        <item x="787"/>
        <item x="2258"/>
        <item x="3094"/>
        <item x="725"/>
        <item x="1440"/>
        <item x="1646"/>
        <item x="3512"/>
        <item x="1985"/>
        <item x="3528"/>
        <item x="904"/>
        <item x="1387"/>
        <item x="3185"/>
        <item x="2309"/>
        <item x="554"/>
        <item x="1634"/>
        <item x="3368"/>
        <item x="4535"/>
        <item x="1411"/>
        <item x="4462"/>
        <item x="4877"/>
        <item x="4252"/>
        <item x="4661"/>
        <item x="1831"/>
        <item x="3772"/>
        <item x="3722"/>
        <item x="2776"/>
        <item x="4404"/>
        <item x="4427"/>
        <item x="1468"/>
        <item x="4445"/>
        <item x="1401"/>
        <item x="4143"/>
        <item x="983"/>
        <item x="3065"/>
        <item x="2066"/>
        <item x="3181"/>
        <item x="2623"/>
        <item x="4695"/>
        <item x="2249"/>
        <item x="2205"/>
        <item x="800"/>
        <item x="246"/>
        <item x="2231"/>
        <item x="4411"/>
        <item x="1733"/>
        <item x="2254"/>
        <item x="1213"/>
        <item x="4409"/>
        <item x="3509"/>
        <item x="2709"/>
        <item x="3044"/>
        <item x="435"/>
        <item x="1991"/>
        <item x="1926"/>
        <item x="2880"/>
        <item x="3590"/>
        <item x="3975"/>
        <item x="2325"/>
        <item x="1820"/>
        <item x="821"/>
        <item x="634"/>
        <item x="4860"/>
        <item x="3383"/>
        <item x="1152"/>
        <item x="3626"/>
        <item x="1729"/>
        <item x="4299"/>
        <item x="505"/>
        <item x="107"/>
        <item x="848"/>
        <item x="3792"/>
        <item x="322"/>
        <item x="1384"/>
        <item x="1852"/>
        <item x="3632"/>
        <item x="2210"/>
        <item x="3905"/>
        <item x="4523"/>
        <item x="2575"/>
        <item x="1860"/>
        <item x="1396"/>
        <item x="2449"/>
        <item x="4510"/>
        <item x="4636"/>
        <item x="3711"/>
        <item x="356"/>
        <item x="4708"/>
        <item x="433"/>
        <item x="926"/>
        <item x="2843"/>
        <item x="1864"/>
        <item x="4725"/>
        <item x="1075"/>
        <item x="490"/>
        <item x="463"/>
        <item x="417"/>
        <item x="1437"/>
        <item x="206"/>
        <item x="1316"/>
        <item x="3783"/>
        <item x="4343"/>
        <item x="700"/>
        <item x="4108"/>
        <item x="3021"/>
        <item x="4197"/>
        <item x="3393"/>
        <item x="4042"/>
        <item x="66"/>
        <item x="4786"/>
        <item x="621"/>
        <item x="1180"/>
        <item x="3886"/>
        <item x="2376"/>
        <item x="1039"/>
        <item x="4094"/>
        <item x="4876"/>
        <item x="2102"/>
        <item x="3087"/>
        <item x="3929"/>
        <item x="1118"/>
        <item x="978"/>
        <item x="553"/>
        <item x="3349"/>
        <item x="4378"/>
        <item x="212"/>
        <item x="4020"/>
        <item x="4036"/>
        <item x="1970"/>
        <item x="1264"/>
        <item x="87"/>
        <item x="4023"/>
        <item x="806"/>
        <item x="2056"/>
        <item x="2739"/>
        <item x="3500"/>
        <item x="2251"/>
        <item x="2058"/>
        <item x="3644"/>
        <item x="2491"/>
        <item x="2608"/>
        <item x="2614"/>
        <item x="4231"/>
        <item x="1782"/>
        <item x="1855"/>
        <item x="4321"/>
        <item x="243"/>
        <item x="2126"/>
        <item x="441"/>
        <item x="2562"/>
        <item x="13"/>
        <item x="3041"/>
        <item x="1018"/>
        <item x="234"/>
        <item x="671"/>
        <item x="1222"/>
        <item x="4085"/>
        <item x="4159"/>
        <item x="271"/>
        <item x="1322"/>
        <item x="4210"/>
        <item x="635"/>
        <item x="1818"/>
        <item x="2365"/>
        <item x="4338"/>
        <item x="3931"/>
        <item x="4291"/>
        <item x="4735"/>
        <item x="4227"/>
        <item x="398"/>
        <item x="2237"/>
        <item x="2513"/>
        <item x="4444"/>
        <item x="2568"/>
        <item x="4109"/>
        <item x="789"/>
        <item x="964"/>
        <item x="3095"/>
        <item x="937"/>
        <item x="2485"/>
        <item x="122"/>
        <item x="3270"/>
        <item x="1703"/>
        <item x="1177"/>
        <item x="4455"/>
        <item x="1308"/>
        <item x="2355"/>
        <item x="4909"/>
        <item x="372"/>
        <item x="2489"/>
        <item x="153"/>
        <item x="2404"/>
        <item x="3159"/>
        <item x="4478"/>
        <item x="4139"/>
        <item x="1544"/>
        <item x="2208"/>
        <item x="3200"/>
        <item x="39"/>
        <item x="4105"/>
        <item x="2519"/>
        <item x="3212"/>
        <item x="1930"/>
        <item x="4083"/>
        <item x="391"/>
        <item x="843"/>
        <item x="1477"/>
        <item x="1784"/>
        <item x="4021"/>
        <item x="2191"/>
        <item x="4494"/>
        <item x="2016"/>
        <item x="2029"/>
        <item x="3627"/>
        <item x="1054"/>
        <item x="3768"/>
        <item x="2572"/>
        <item x="3553"/>
        <item x="4676"/>
        <item x="1880"/>
        <item x="3677"/>
        <item x="3504"/>
        <item x="876"/>
        <item x="4341"/>
        <item x="3744"/>
        <item x="38"/>
        <item x="2036"/>
        <item x="1368"/>
        <item x="2009"/>
        <item x="324"/>
        <item x="3587"/>
        <item x="4286"/>
        <item x="4483"/>
        <item x="171"/>
        <item x="1891"/>
        <item x="4766"/>
        <item x="1939"/>
        <item x="2235"/>
        <item x="2768"/>
        <item x="3548"/>
        <item x="2787"/>
        <item x="4769"/>
        <item x="2498"/>
        <item x="4471"/>
        <item x="2082"/>
        <item x="4868"/>
        <item x="1834"/>
        <item x="3733"/>
        <item x="622"/>
        <item x="3742"/>
        <item x="565"/>
        <item x="3077"/>
        <item x="67"/>
        <item x="2833"/>
        <item x="2246"/>
        <item x="570"/>
        <item x="2773"/>
        <item x="4118"/>
        <item x="1442"/>
        <item x="4376"/>
        <item x="592"/>
        <item x="3643"/>
        <item x="2754"/>
        <item x="1527"/>
        <item x="1618"/>
        <item x="2844"/>
        <item x="4741"/>
        <item x="2594"/>
        <item x="274"/>
        <item x="4192"/>
        <item x="4370"/>
        <item x="1145"/>
        <item x="280"/>
        <item x="4249"/>
        <item x="1800"/>
        <item x="2882"/>
        <item x="1844"/>
        <item x="3984"/>
        <item x="1542"/>
        <item x="2106"/>
        <item x="1654"/>
        <item x="835"/>
        <item x="4410"/>
        <item x="416"/>
        <item x="47"/>
        <item x="1124"/>
        <item x="2744"/>
        <item x="1701"/>
        <item x="2597"/>
        <item x="2224"/>
        <item x="729"/>
        <item x="2924"/>
        <item x="2968"/>
        <item x="2814"/>
        <item x="2321"/>
        <item x="2279"/>
        <item x="589"/>
        <item x="3781"/>
        <item x="2396"/>
        <item x="872"/>
        <item x="3284"/>
        <item x="4284"/>
        <item x="1112"/>
        <item x="374"/>
        <item x="434"/>
        <item x="2239"/>
        <item x="4849"/>
        <item x="3032"/>
        <item x="1383"/>
        <item x="814"/>
        <item x="4826"/>
        <item x="4757"/>
        <item x="2043"/>
        <item x="1870"/>
        <item x="1060"/>
        <item x="1076"/>
        <item x="3003"/>
        <item x="2433"/>
        <item x="627"/>
        <item x="4598"/>
        <item x="3934"/>
        <item x="4452"/>
        <item x="1758"/>
        <item x="351"/>
        <item x="4144"/>
        <item x="3532"/>
        <item x="4389"/>
        <item x="4308"/>
        <item x="4931"/>
        <item x="1035"/>
        <item x="1320"/>
        <item x="134"/>
        <item x="2400"/>
        <item x="4903"/>
        <item x="3047"/>
        <item x="2819"/>
        <item x="4190"/>
        <item x="650"/>
        <item x="346"/>
        <item x="3661"/>
        <item x="2123"/>
        <item x="3139"/>
        <item x="2570"/>
        <item x="2484"/>
        <item x="694"/>
        <item x="1925"/>
        <item x="1056"/>
        <item x="3329"/>
        <item x="3496"/>
        <item x="3042"/>
        <item x="1667"/>
        <item x="4059"/>
        <item x="4204"/>
        <item x="486"/>
        <item x="3376"/>
        <item x="4886"/>
        <item x="1724"/>
        <item x="1597"/>
        <item x="852"/>
        <item x="3790"/>
        <item x="2557"/>
        <item x="7"/>
        <item x="587"/>
        <item x="2922"/>
        <item x="2659"/>
        <item x="2467"/>
        <item x="1546"/>
        <item x="1355"/>
        <item x="3146"/>
        <item x="1119"/>
        <item x="732"/>
        <item x="211"/>
        <item x="2676"/>
        <item x="4096"/>
        <item x="4649"/>
        <item x="3384"/>
        <item x="2684"/>
        <item x="1361"/>
        <item x="4897"/>
        <item x="1600"/>
        <item x="371"/>
        <item x="17"/>
        <item x="3456"/>
        <item x="2304"/>
        <item x="4199"/>
        <item x="80"/>
        <item x="4827"/>
        <item x="1482"/>
        <item x="4469"/>
        <item x="2074"/>
        <item x="4906"/>
        <item x="2122"/>
        <item x="3606"/>
        <item x="2674"/>
        <item x="4602"/>
        <item x="1869"/>
        <item x="174"/>
        <item x="216"/>
        <item x="3455"/>
        <item x="3719"/>
        <item x="3751"/>
        <item x="1183"/>
        <item x="4584"/>
        <item x="1399"/>
        <item x="2721"/>
        <item x="2822"/>
        <item x="3766"/>
        <item x="2966"/>
        <item x="3956"/>
        <item x="2006"/>
        <item x="2691"/>
        <item x="1519"/>
        <item x="692"/>
        <item x="3786"/>
        <item x="1906"/>
        <item x="2950"/>
        <item x="2241"/>
        <item x="2288"/>
        <item x="846"/>
        <item x="3732"/>
        <item x="4718"/>
        <item x="2846"/>
        <item x="4802"/>
        <item x="3809"/>
        <item x="2276"/>
        <item x="1717"/>
        <item x="3220"/>
        <item x="699"/>
        <item x="2960"/>
        <item x="1534"/>
        <item x="1115"/>
        <item x="1492"/>
        <item x="768"/>
        <item x="844"/>
        <item x="2784"/>
        <item x="2180"/>
        <item x="667"/>
        <item x="4183"/>
        <item x="1681"/>
        <item x="859"/>
        <item x="3197"/>
        <item x="3326"/>
        <item x="3400"/>
        <item x="4056"/>
        <item x="3901"/>
        <item x="1728"/>
        <item x="674"/>
        <item x="4198"/>
        <item x="442"/>
        <item x="241"/>
        <item x="1356"/>
        <item x="2243"/>
        <item x="595"/>
        <item x="311"/>
        <item x="2198"/>
        <item x="172"/>
        <item x="1033"/>
        <item x="3476"/>
        <item x="4830"/>
        <item x="163"/>
        <item x="4160"/>
        <item x="4373"/>
        <item x="1"/>
        <item x="4375"/>
        <item x="1928"/>
        <item x="1535"/>
        <item x="3088"/>
        <item x="1858"/>
        <item x="1138"/>
        <item x="2779"/>
        <item x="4698"/>
        <item x="4619"/>
        <item x="82"/>
        <item x="922"/>
        <item x="1030"/>
        <item x="590"/>
        <item x="2669"/>
        <item x="3630"/>
        <item x="1284"/>
        <item x="1545"/>
        <item x="953"/>
        <item x="2974"/>
        <item x="4290"/>
        <item x="1568"/>
        <item x="1576"/>
        <item x="1166"/>
        <item x="98"/>
        <item x="4277"/>
        <item x="4911"/>
        <item x="1209"/>
        <item x="1877"/>
        <item x="2840"/>
        <item x="4756"/>
        <item x="3253"/>
        <item x="2515"/>
        <item x="3025"/>
        <item x="4255"/>
        <item x="3372"/>
        <item x="4314"/>
        <item x="4262"/>
        <item x="2004"/>
        <item x="3166"/>
        <item x="1706"/>
        <item x="494"/>
        <item x="2037"/>
        <item x="1938"/>
        <item x="1887"/>
        <item x="2408"/>
        <item x="682"/>
        <item x="1927"/>
        <item x="2479"/>
        <item x="1581"/>
        <item x="4600"/>
        <item x="4845"/>
        <item x="3880"/>
        <item x="3973"/>
        <item x="772"/>
        <item x="4939"/>
        <item x="1043"/>
        <item x="2327"/>
        <item x="1262"/>
        <item x="3499"/>
        <item x="2340"/>
        <item x="4590"/>
        <item x="121"/>
        <item x="3671"/>
        <item x="195"/>
        <item x="3650"/>
        <item x="2788"/>
        <item x="310"/>
        <item x="1587"/>
        <item x="3902"/>
        <item x="1156"/>
        <item x="2040"/>
        <item x="541"/>
        <item x="1373"/>
        <item x="1532"/>
        <item x="3737"/>
        <item x="4762"/>
        <item x="657"/>
        <item x="4295"/>
        <item x="2600"/>
        <item x="161"/>
        <item x="3291"/>
        <item x="4434"/>
        <item x="81"/>
        <item x="3057"/>
        <item x="2533"/>
        <item x="4275"/>
        <item x="4884"/>
        <item x="2261"/>
        <item x="4869"/>
        <item x="3709"/>
        <item x="2952"/>
        <item x="2936"/>
        <item x="1898"/>
        <item x="3210"/>
        <item x="2551"/>
        <item x="3421"/>
        <item x="3457"/>
        <item x="574"/>
        <item x="406"/>
        <item x="1332"/>
        <item x="4256"/>
        <item x="3998"/>
        <item x="1960"/>
        <item x="2209"/>
        <item x="3401"/>
        <item x="4138"/>
        <item x="4546"/>
        <item x="2823"/>
        <item x="737"/>
        <item x="1919"/>
        <item x="3556"/>
        <item x="720"/>
        <item x="283"/>
        <item x="2157"/>
        <item x="3276"/>
        <item x="1979"/>
        <item x="4647"/>
        <item x="708"/>
        <item x="4862"/>
        <item x="1541"/>
        <item x="3114"/>
        <item x="1861"/>
        <item x="4613"/>
        <item x="2657"/>
        <item x="915"/>
        <item x="2908"/>
        <item x="3527"/>
        <item x="4749"/>
        <item x="321"/>
        <item x="1392"/>
        <item x="596"/>
        <item x="495"/>
        <item x="3694"/>
        <item x="4734"/>
        <item x="1661"/>
        <item x="4045"/>
        <item x="3699"/>
        <item x="2456"/>
        <item x="225"/>
        <item x="4925"/>
        <item x="903"/>
        <item x="4607"/>
        <item x="2214"/>
        <item x="749"/>
        <item x="2363"/>
        <item x="4668"/>
        <item x="3613"/>
        <item x="3075"/>
        <item x="2422"/>
        <item x="824"/>
        <item x="2352"/>
        <item x="1665"/>
        <item x="1999"/>
        <item x="3871"/>
        <item x="2045"/>
        <item x="1498"/>
        <item x="2706"/>
        <item x="744"/>
        <item x="1494"/>
        <item x="413"/>
        <item x="4206"/>
        <item x="1240"/>
        <item x="585"/>
        <item x="2996"/>
        <item x="3664"/>
        <item x="2756"/>
        <item x="2013"/>
        <item x="572"/>
        <item x="3879"/>
        <item x="1865"/>
        <item x="938"/>
        <item x="3060"/>
        <item x="237"/>
        <item x="2812"/>
        <item x="4549"/>
        <item x="1912"/>
        <item x="1637"/>
        <item x="2418"/>
        <item x="1727"/>
        <item x="3927"/>
        <item x="403"/>
        <item x="3835"/>
        <item x="736"/>
        <item x="1731"/>
        <item x="2373"/>
        <item x="377"/>
        <item x="3448"/>
        <item x="2078"/>
        <item x="4669"/>
        <item x="2348"/>
        <item x="911"/>
        <item x="2635"/>
        <item x="102"/>
        <item x="1369"/>
        <item x="1803"/>
        <item x="4428"/>
        <item x="1622"/>
        <item x="1828"/>
        <item x="4658"/>
        <item x="4548"/>
        <item x="393"/>
        <item x="3760"/>
        <item x="1564"/>
        <item x="4729"/>
        <item x="546"/>
        <item x="2286"/>
        <item x="4213"/>
        <item x="2567"/>
        <item x="2111"/>
        <item x="3516"/>
        <item x="3939"/>
        <item x="4915"/>
        <item x="4150"/>
        <item x="2905"/>
        <item x="4133"/>
        <item x="4250"/>
        <item x="2535"/>
        <item x="465"/>
        <item x="4048"/>
        <item x="186"/>
        <item x="1345"/>
        <item x="3696"/>
        <item x="3848"/>
        <item x="12"/>
        <item x="2334"/>
        <item x="3355"/>
        <item x="3863"/>
        <item x="2090"/>
        <item x="3784"/>
        <item x="2474"/>
        <item x="3352"/>
        <item x="1236"/>
        <item x="428"/>
        <item x="836"/>
        <item x="3451"/>
        <item x="3614"/>
        <item x="771"/>
        <item x="1088"/>
        <item x="4349"/>
        <item x="2817"/>
        <item x="3361"/>
        <item x="809"/>
        <item x="2477"/>
        <item x="367"/>
        <item x="1878"/>
        <item x="2008"/>
        <item x="742"/>
        <item x="1335"/>
        <item x="2981"/>
        <item x="3700"/>
        <item x="2979"/>
        <item x="3283"/>
        <item x="1616"/>
        <item x="1049"/>
        <item x="1889"/>
        <item x="2152"/>
        <item x="4930"/>
        <item x="2766"/>
        <item x="1563"/>
        <item x="2553"/>
        <item x="4431"/>
        <item x="318"/>
        <item x="785"/>
        <item x="4690"/>
        <item x="734"/>
        <item x="2978"/>
        <item x="155"/>
        <item x="3633"/>
        <item x="3386"/>
        <item x="808"/>
        <item x="1179"/>
        <item x="2073"/>
        <item x="4009"/>
        <item x="3132"/>
        <item x="4061"/>
        <item x="594"/>
        <item x="2800"/>
        <item x="798"/>
        <item x="3019"/>
        <item x="2151"/>
        <item x="1730"/>
        <item x="327"/>
        <item x="4387"/>
        <item x="2556"/>
        <item x="2895"/>
        <item x="1741"/>
        <item x="1279"/>
        <item x="2749"/>
        <item x="4130"/>
        <item x="1321"/>
        <item x="1032"/>
        <item x="4818"/>
        <item x="1770"/>
        <item x="4672"/>
        <item x="1569"/>
        <item x="3771"/>
        <item x="1824"/>
        <item x="2724"/>
        <item x="3153"/>
        <item x="1571"/>
        <item x="3917"/>
        <item x="3837"/>
        <item x="987"/>
        <item x="3817"/>
        <item x="443"/>
        <item x="4364"/>
        <item x="3517"/>
        <item x="4381"/>
        <item x="2660"/>
        <item x="3803"/>
        <item x="3224"/>
        <item x="2356"/>
        <item x="2683"/>
        <item x="2921"/>
        <item x="3969"/>
        <item x="3063"/>
        <item x="3779"/>
        <item x="2136"/>
        <item x="4484"/>
        <item x="4937"/>
        <item x="2092"/>
        <item x="1943"/>
        <item x="3444"/>
        <item x="1907"/>
        <item x="1266"/>
        <item x="4831"/>
        <item x="1650"/>
        <item x="2708"/>
        <item x="3073"/>
        <item x="539"/>
        <item x="2729"/>
        <item x="2602"/>
        <item x="1069"/>
        <item x="4631"/>
        <item x="4289"/>
        <item x="1556"/>
        <item x="1311"/>
        <item x="3320"/>
        <item x="3387"/>
        <item x="4266"/>
        <item x="1251"/>
        <item x="4104"/>
        <item x="1964"/>
        <item x="1756"/>
        <item x="1283"/>
        <item x="3324"/>
        <item x="2428"/>
        <item x="2492"/>
        <item x="2271"/>
        <item x="3641"/>
        <item x="4283"/>
        <item x="313"/>
        <item x="2298"/>
        <item x="1501"/>
        <item x="3367"/>
        <item x="2017"/>
        <item x="3563"/>
        <item x="2555"/>
        <item x="3843"/>
        <item x="4112"/>
        <item x="3525"/>
        <item x="2591"/>
        <item x="2997"/>
        <item x="1570"/>
        <item x="100"/>
        <item x="3300"/>
        <item x="3245"/>
        <item x="4514"/>
        <item x="6"/>
        <item x="3136"/>
        <item x="2331"/>
        <item x="2405"/>
        <item x="2588"/>
        <item x="205"/>
        <item x="805"/>
        <item x="4325"/>
        <item x="1328"/>
        <item x="4332"/>
        <item x="4368"/>
        <item x="3357"/>
        <item x="3903"/>
        <item x="563"/>
        <item x="3076"/>
        <item x="4553"/>
        <item x="1125"/>
        <item x="2179"/>
        <item x="1205"/>
        <item x="1104"/>
        <item x="4473"/>
        <item x="3244"/>
        <item x="48"/>
        <item x="2103"/>
        <item x="1223"/>
        <item x="3337"/>
        <item x="2798"/>
        <item x="1105"/>
        <item x="43"/>
        <item x="4228"/>
        <item x="3913"/>
        <item x="2250"/>
        <item x="3723"/>
        <item x="4039"/>
        <item x="3684"/>
        <item x="3596"/>
        <item x="4348"/>
        <item x="415"/>
        <item x="654"/>
        <item x="2335"/>
        <item x="1653"/>
        <item x="2571"/>
        <item x="2031"/>
        <item x="894"/>
        <item x="1631"/>
        <item x="4824"/>
        <item x="2434"/>
        <item x="4211"/>
        <item x="2643"/>
        <item x="4430"/>
        <item x="3536"/>
        <item x="2095"/>
        <item x="4103"/>
        <item x="2542"/>
        <item x="3689"/>
        <item x="3228"/>
        <item x="4115"/>
        <item x="4165"/>
        <item x="2941"/>
        <item x="4079"/>
        <item x="2726"/>
        <item x="1790"/>
        <item x="99"/>
        <item x="770"/>
        <item x="2938"/>
        <item x="407"/>
        <item x="2411"/>
        <item x="3082"/>
        <item x="4180"/>
        <item x="16"/>
        <item x="480"/>
        <item x="334"/>
        <item x="2313"/>
        <item x="466"/>
        <item x="2139"/>
        <item x="944"/>
        <item x="1657"/>
        <item x="3167"/>
        <item x="1972"/>
        <item x="2424"/>
        <item x="919"/>
        <item x="3103"/>
        <item x="1682"/>
        <item x="2885"/>
        <item x="4819"/>
        <item x="1454"/>
        <item x="4330"/>
        <item x="397"/>
        <item x="819"/>
        <item x="476"/>
        <item x="4396"/>
        <item x="2857"/>
        <item x="1432"/>
        <item x="4541"/>
        <item x="649"/>
        <item x="1553"/>
        <item x="3264"/>
        <item x="2667"/>
        <item x="1155"/>
        <item x="1760"/>
        <item x="1737"/>
        <item x="2863"/>
        <item x="1514"/>
        <item x="4267"/>
        <item x="4301"/>
        <item x="18"/>
        <item x="4052"/>
        <item x="3579"/>
        <item x="2799"/>
        <item x="3186"/>
        <item x="2859"/>
        <item x="3116"/>
        <item x="2765"/>
        <item x="3639"/>
        <item x="295"/>
        <item x="4174"/>
        <item x="1577"/>
        <item x="2927"/>
        <item x="1445"/>
        <item x="68"/>
        <item x="2267"/>
        <item x="2891"/>
        <item x="2194"/>
        <item x="1620"/>
        <item x="4302"/>
        <item x="2468"/>
        <item x="3260"/>
        <item x="3375"/>
        <item x="1173"/>
        <item x="429"/>
        <item x="2539"/>
        <item x="2211"/>
        <item x="288"/>
        <item x="69"/>
        <item x="1520"/>
        <item x="1042"/>
        <item x="1313"/>
        <item x="531"/>
        <item x="3558"/>
        <item x="538"/>
        <item x="776"/>
        <item x="119"/>
        <item x="4331"/>
        <item x="2362"/>
        <item x="1419"/>
        <item x="3407"/>
        <item x="1744"/>
        <item x="857"/>
        <item x="34"/>
        <item x="2414"/>
        <item x="4701"/>
        <item x="3173"/>
        <item x="2541"/>
        <item x="877"/>
        <item x="3799"/>
        <item x="264"/>
        <item x="2041"/>
        <item x="2694"/>
        <item x="2504"/>
        <item x="4247"/>
        <item x="2011"/>
        <item x="4866"/>
        <item x="2767"/>
        <item x="4833"/>
        <item x="3878"/>
        <item x="3259"/>
        <item x="3028"/>
        <item x="1582"/>
        <item x="2215"/>
        <item x="548"/>
        <item x="3306"/>
        <item x="740"/>
        <item x="300"/>
        <item x="2318"/>
        <item x="3099"/>
        <item x="2520"/>
        <item x="2816"/>
        <item x="1808"/>
        <item x="4588"/>
        <item x="147"/>
        <item x="4470"/>
        <item x="4245"/>
        <item x="1050"/>
        <item x="687"/>
        <item x="3804"/>
        <item x="3576"/>
        <item x="3617"/>
        <item x="145"/>
        <item x="1647"/>
        <item x="4360"/>
        <item x="1720"/>
        <item x="75"/>
        <item x="3559"/>
        <item x="2522"/>
        <item x="2866"/>
        <item x="1530"/>
        <item x="79"/>
        <item x="2447"/>
        <item x="3646"/>
        <item x="2292"/>
        <item x="1460"/>
        <item x="2473"/>
        <item x="4120"/>
        <item x="2868"/>
        <item x="4145"/>
        <item x="4519"/>
        <item x="2828"/>
        <item x="3741"/>
        <item x="2062"/>
        <item x="4641"/>
        <item x="917"/>
        <item x="4407"/>
        <item x="4795"/>
        <item x="2299"/>
        <item x="2841"/>
        <item x="2266"/>
        <item x="4761"/>
        <item x="2398"/>
        <item x="890"/>
        <item x="3297"/>
        <item x="2353"/>
        <item x="10"/>
        <item x="3190"/>
        <item x="941"/>
        <item x="628"/>
        <item x="630"/>
        <item x="949"/>
        <item x="3119"/>
        <item x="1515"/>
        <item x="908"/>
        <item x="2887"/>
        <item x="624"/>
        <item x="3968"/>
        <item x="3707"/>
        <item x="1370"/>
        <item x="2653"/>
        <item x="1163"/>
        <item x="2464"/>
        <item x="253"/>
        <item x="4439"/>
        <item x="1441"/>
        <item x="4604"/>
        <item x="3746"/>
        <item x="881"/>
        <item x="728"/>
        <item x="3777"/>
        <item x="718"/>
        <item x="1839"/>
        <item x="3484"/>
        <item x="3127"/>
        <item x="557"/>
        <item x="2125"/>
        <item x="169"/>
        <item x="4893"/>
        <item x="2413"/>
        <item x="4053"/>
        <item x="1136"/>
        <item x="4839"/>
        <item x="498"/>
        <item x="2453"/>
        <item x="3118"/>
        <item x="4062"/>
        <item x="2988"/>
        <item x="1359"/>
        <item x="2610"/>
        <item x="645"/>
        <item x="3487"/>
        <item x="4569"/>
        <item x="268"/>
        <item x="116"/>
        <item x="4642"/>
        <item x="3740"/>
        <item x="3426"/>
        <item x="2915"/>
        <item x="3216"/>
        <item x="1755"/>
        <item x="1854"/>
        <item x="3294"/>
        <item x="4071"/>
        <item x="4567"/>
        <item x="2301"/>
        <item x="316"/>
        <item x="1612"/>
        <item x="3353"/>
        <item x="2596"/>
        <item x="918"/>
        <item x="3513"/>
        <item x="958"/>
        <item x="2808"/>
        <item x="4630"/>
        <item x="2873"/>
        <item x="363"/>
        <item x="2598"/>
        <item x="1063"/>
        <item x="3506"/>
        <item x="4178"/>
        <item x="1449"/>
        <item x="4770"/>
        <item x="1149"/>
        <item x="1671"/>
        <item x="1503"/>
        <item x="3662"/>
        <item x="2561"/>
        <item x="1074"/>
        <item x="3926"/>
        <item x="2740"/>
        <item x="4597"/>
        <item x="2874"/>
        <item x="2188"/>
        <item x="842"/>
        <item x="2900"/>
        <item x="3265"/>
        <item x="1395"/>
        <item x="4879"/>
        <item x="1403"/>
        <item x="160"/>
        <item x="1559"/>
        <item x="2930"/>
        <item x="4663"/>
        <item x="4418"/>
        <item x="793"/>
        <item x="1095"/>
        <item x="1944"/>
        <item x="3285"/>
        <item x="3726"/>
        <item x="4383"/>
        <item x="1982"/>
        <item x="306"/>
        <item x="4750"/>
        <item x="4372"/>
        <item x="2440"/>
        <item x="1451"/>
        <item x="3619"/>
        <item x="1160"/>
        <item x="1100"/>
        <item x="4239"/>
        <item x="1676"/>
        <item x="2147"/>
        <item x="2761"/>
        <item x="3436"/>
        <item x="213"/>
        <item x="210"/>
        <item x="2947"/>
        <item x="4580"/>
        <item x="1895"/>
        <item x="1745"/>
        <item x="874"/>
        <item x="598"/>
        <item x="1496"/>
        <item x="3477"/>
        <item x="3734"/>
        <item x="4918"/>
        <item x="4867"/>
        <item x="1947"/>
        <item x="1137"/>
        <item x="3371"/>
        <item x="2550"/>
        <item x="2098"/>
        <item x="1176"/>
        <item x="2500"/>
        <item x="2958"/>
        <item x="2173"/>
        <item x="2851"/>
        <item x="3810"/>
        <item x="681"/>
        <item x="1253"/>
        <item x="3739"/>
        <item x="2998"/>
        <item x="3801"/>
        <item x="3524"/>
        <item x="3017"/>
        <item x="4086"/>
        <item x="1256"/>
        <item x="4532"/>
        <item x="4805"/>
        <item x="3839"/>
        <item x="3217"/>
        <item x="3174"/>
        <item x="4446"/>
        <item x="3089"/>
        <item x="49"/>
        <item x="990"/>
        <item x="2876"/>
        <item x="446"/>
        <item x="3204"/>
        <item x="2545"/>
        <item x="3160"/>
        <item x="187"/>
        <item x="4724"/>
        <item x="1162"/>
        <item x="841"/>
        <item x="2156"/>
        <item x="3598"/>
        <item x="2382"/>
        <item x="1260"/>
        <item x="504"/>
        <item x="3350"/>
        <item x="537"/>
        <item x="3762"/>
        <item x="105"/>
        <item x="3328"/>
        <item x="1374"/>
        <item x="1941"/>
        <item x="2367"/>
        <item x="4503"/>
        <item x="3107"/>
        <item x="3309"/>
        <item x="934"/>
        <item x="3268"/>
        <item x="896"/>
        <item x="864"/>
        <item x="3547"/>
        <item x="1334"/>
        <item x="4339"/>
        <item x="3090"/>
        <item x="763"/>
        <item x="45"/>
        <item x="4350"/>
        <item x="4323"/>
        <item x="3016"/>
        <item x="4644"/>
        <item x="2854"/>
        <item x="2488"/>
        <item x="3877"/>
        <item x="303"/>
        <item x="3666"/>
        <item x="2096"/>
        <item x="795"/>
        <item x="760"/>
        <item x="3408"/>
        <item x="2837"/>
        <item x="2465"/>
        <item x="1694"/>
        <item x="3634"/>
        <item x="2919"/>
        <item x="3188"/>
        <item x="559"/>
        <item x="2518"/>
        <item x="4401"/>
        <item x="2124"/>
        <item x="1314"/>
        <item x="912"/>
        <item x="4922"/>
        <item x="3311"/>
        <item x="94"/>
        <item x="2302"/>
        <item x="1197"/>
        <item x="3140"/>
        <item x="4704"/>
        <item x="4453"/>
        <item x="3546"/>
        <item x="4403"/>
        <item x="3431"/>
        <item x="3503"/>
        <item x="3255"/>
        <item x="3745"/>
        <item x="4481"/>
        <item x="4172"/>
        <item x="4421"/>
        <item x="4709"/>
        <item x="840"/>
        <item x="1856"/>
        <item x="2091"/>
        <item x="4477"/>
        <item x="1517"/>
        <item x="2403"/>
        <item x="3394"/>
        <item x="1375"/>
        <item x="2901"/>
        <item x="3316"/>
        <item x="4415"/>
        <item x="3898"/>
        <item x="838"/>
        <item x="1005"/>
        <item x="2226"/>
        <item x="2527"/>
        <item x="1779"/>
        <item x="2980"/>
        <item x="1830"/>
        <item x="2359"/>
        <item x="4217"/>
        <item x="2081"/>
        <item x="4051"/>
        <item x="584"/>
        <item x="4070"/>
        <item x="2977"/>
        <item x="3557"/>
        <item x="3206"/>
        <item x="3523"/>
        <item x="200"/>
        <item x="1199"/>
        <item x="1847"/>
        <item x="4794"/>
        <item x="3434"/>
        <item x="3591"/>
        <item x="4589"/>
        <item x="2605"/>
        <item x="1742"/>
        <item x="4359"/>
        <item x="4745"/>
        <item x="3403"/>
        <item x="2523"/>
        <item x="3425"/>
        <item x="2275"/>
        <item x="4246"/>
        <item x="4019"/>
        <item x="2548"/>
        <item x="2855"/>
        <item x="2911"/>
        <item x="2499"/>
        <item x="3277"/>
        <item x="294"/>
        <item x="4579"/>
        <item x="2775"/>
        <item x="2685"/>
        <item x="2802"/>
        <item x="3202"/>
        <item x="4300"/>
        <item x="4361"/>
        <item x="1174"/>
        <item x="1640"/>
        <item x="1714"/>
        <item x="3578"/>
        <item x="3714"/>
        <item x="873"/>
        <item x="2349"/>
        <item x="4082"/>
        <item x="3413"/>
        <item x="3676"/>
        <item x="927"/>
        <item x="3501"/>
        <item x="3747"/>
        <item x="2971"/>
        <item x="1380"/>
        <item x="2308"/>
        <item x="4347"/>
        <item x="680"/>
        <item x="3796"/>
        <item x="2580"/>
        <item x="982"/>
        <item x="3126"/>
        <item x="522"/>
        <item x="2478"/>
        <item x="4723"/>
        <item x="1573"/>
        <item x="3396"/>
        <item x="4635"/>
        <item x="1220"/>
        <item x="3235"/>
        <item x="4561"/>
        <item x="4938"/>
        <item x="4685"/>
        <item x="2457"/>
        <item x="4173"/>
        <item x="1298"/>
        <item x="2228"/>
        <item x="801"/>
        <item x="1299"/>
        <item x="1815"/>
        <item x="3889"/>
        <item x="1935"/>
        <item x="338"/>
        <item x="3163"/>
        <item x="4414"/>
        <item x="220"/>
        <item x="4304"/>
        <item x="4460"/>
        <item x="514"/>
        <item x="2297"/>
        <item x="1196"/>
        <item x="4842"/>
        <item x="1762"/>
        <item x="4356"/>
        <item x="2945"/>
        <item x="238"/>
        <item x="2965"/>
        <item x="218"/>
        <item x="2780"/>
        <item x="3951"/>
        <item x="183"/>
        <item x="952"/>
        <item x="2849"/>
        <item x="1988"/>
        <item x="4782"/>
        <item x="1537"/>
        <item x="2795"/>
        <item x="562"/>
        <item x="575"/>
        <item x="4919"/>
        <item x="2677"/>
        <item x="1488"/>
        <item x="1267"/>
        <item x="3864"/>
        <item x="4651"/>
        <item x="3888"/>
        <item x="1271"/>
        <item x="816"/>
        <item x="4033"/>
        <item x="444"/>
        <item x="2290"/>
        <item x="362"/>
        <item x="3150"/>
        <item x="4312"/>
        <item x="50"/>
        <item x="113"/>
        <item x="3813"/>
        <item x="916"/>
        <item x="1761"/>
        <item x="1920"/>
        <item x="4721"/>
        <item x="1918"/>
        <item x="269"/>
        <item x="2133"/>
        <item x="3498"/>
        <item x="4775"/>
        <item x="4193"/>
        <item x="4276"/>
        <item x="3137"/>
        <item x="1161"/>
        <item x="1132"/>
        <item x="1304"/>
        <item x="4568"/>
        <item x="1083"/>
        <item x="960"/>
        <item x="2687"/>
        <item x="2574"/>
        <item x="180"/>
        <item x="2112"/>
        <item x="1144"/>
        <item x="1464"/>
        <item x="766"/>
        <item x="561"/>
        <item x="3145"/>
        <item x="1006"/>
        <item x="3702"/>
        <item x="199"/>
        <item x="4032"/>
        <item x="1705"/>
        <item x="4313"/>
        <item x="1967"/>
        <item x="2536"/>
        <item x="2889"/>
        <item x="4899"/>
        <item x="1354"/>
        <item x="3520"/>
        <item x="970"/>
        <item x="2281"/>
        <item x="3030"/>
        <item x="2990"/>
        <item x="3565"/>
        <item x="3129"/>
        <item x="1418"/>
        <item x="996"/>
        <item x="2395"/>
        <item x="1833"/>
        <item x="4681"/>
        <item x="3308"/>
        <item x="2192"/>
        <item x="3490"/>
        <item x="3171"/>
        <item x="2490"/>
        <item x="1540"/>
        <item x="1996"/>
        <item x="314"/>
        <item x="2217"/>
        <item x="96"/>
        <item x="1191"/>
        <item x="4450"/>
        <item x="3178"/>
        <item x="790"/>
        <item x="1327"/>
        <item x="46"/>
        <item x="4760"/>
        <item x="422"/>
        <item x="981"/>
        <item x="1913"/>
        <item x="558"/>
        <item x="888"/>
        <item x="4296"/>
        <item x="4648"/>
        <item x="2329"/>
        <item x="2760"/>
        <item x="4156"/>
        <item x="3069"/>
        <item x="985"/>
        <item x="1208"/>
        <item x="4046"/>
        <item x="3867"/>
        <item x="2076"/>
        <item x="3844"/>
        <item x="4652"/>
        <item x="2581"/>
        <item x="4413"/>
        <item x="2039"/>
        <item x="456"/>
        <item x="353"/>
        <item x="3332"/>
        <item x="2336"/>
        <item x="2012"/>
        <item x="4702"/>
        <item x="4722"/>
        <item x="3721"/>
        <item x="292"/>
        <item x="3582"/>
        <item x="3105"/>
        <item x="2137"/>
        <item x="3123"/>
        <item x="2322"/>
        <item x="4559"/>
        <item x="3728"/>
        <item x="4327"/>
        <item x="1289"/>
        <item x="5"/>
        <item x="1397"/>
        <item x="226"/>
        <item x="2852"/>
        <item x="3022"/>
        <item x="4336"/>
        <item x="3963"/>
        <item x="2912"/>
        <item x="4565"/>
        <item x="3454"/>
        <item x="1258"/>
        <item x="3201"/>
        <item x="971"/>
        <item x="4185"/>
        <item x="1476"/>
        <item x="3131"/>
        <item x="270"/>
        <item x="4324"/>
        <item x="56"/>
        <item x="2421"/>
        <item x="491"/>
        <item x="675"/>
        <item x="2595"/>
        <item x="3380"/>
        <item x="3850"/>
        <item x="696"/>
        <item x="966"/>
        <item x="1882"/>
        <item x="4230"/>
        <item x="1562"/>
        <item x="3373"/>
        <item x="4687"/>
        <item x="4393"/>
        <item x="2454"/>
        <item x="577"/>
        <item x="4234"/>
        <item x="2268"/>
        <item x="910"/>
        <item x="3543"/>
        <item x="2206"/>
        <item x="4562"/>
        <item x="556"/>
        <item x="3625"/>
        <item x="4392"/>
        <item x="616"/>
        <item x="1326"/>
        <item x="2312"/>
        <item x="3624"/>
        <item x="3982"/>
        <item x="355"/>
        <item x="1827"/>
        <item x="3419"/>
        <item x="4895"/>
        <item x="2682"/>
        <item x="2961"/>
        <item x="4829"/>
        <item x="664"/>
        <item x="972"/>
        <item x="131"/>
        <item x="3039"/>
        <item x="4399"/>
        <item x="1378"/>
        <item x="1250"/>
        <item x="4456"/>
        <item x="4012"/>
        <item x="639"/>
        <item x="4001"/>
        <item x="193"/>
        <item x="4881"/>
        <item x="1969"/>
        <item x="2645"/>
        <item x="4437"/>
        <item x="4730"/>
        <item x="3124"/>
        <item x="4526"/>
        <item x="3720"/>
        <item x="93"/>
        <item x="2142"/>
        <item x="950"/>
        <item x="229"/>
        <item x="1172"/>
        <item x="1946"/>
        <item x="4326"/>
        <item x="1453"/>
        <item x="4871"/>
        <item x="3430"/>
        <item x="1292"/>
        <item x="1883"/>
        <item x="3256"/>
        <item x="1823"/>
        <item x="3125"/>
        <item x="3348"/>
        <item x="891"/>
        <item x="2338"/>
        <item x="2516"/>
        <item x="668"/>
        <item x="1625"/>
        <item x="2671"/>
        <item x="2652"/>
        <item x="4743"/>
        <item x="2469"/>
        <item x="3987"/>
        <item x="2762"/>
        <item x="1008"/>
        <item x="3168"/>
        <item x="3192"/>
        <item x="127"/>
        <item x="1932"/>
        <item x="4345"/>
        <item x="1933"/>
        <item x="4626"/>
        <item x="1009"/>
        <item x="3278"/>
        <item x="4344"/>
        <item x="4334"/>
        <item x="3497"/>
        <item x="3399"/>
        <item x="4273"/>
        <item x="2700"/>
        <item x="2678"/>
        <item x="3859"/>
        <item x="2899"/>
        <item x="752"/>
        <item x="3398"/>
        <item x="3881"/>
        <item x="4563"/>
        <item x="4200"/>
        <item x="4222"/>
        <item x="526"/>
        <item x="3011"/>
        <item x="4280"/>
        <item x="1601"/>
        <item x="871"/>
        <item x="2042"/>
        <item x="1469"/>
        <item x="3718"/>
        <item x="4279"/>
        <item x="1962"/>
        <item x="366"/>
        <item x="3161"/>
        <item x="2021"/>
        <item x="4847"/>
        <item x="1528"/>
        <item x="1117"/>
        <item x="2796"/>
        <item x="1807"/>
        <item x="3992"/>
        <item x="1467"/>
        <item x="2894"/>
        <item x="208"/>
        <item x="3602"/>
        <item x="1619"/>
        <item x="4841"/>
        <item x="723"/>
        <item x="4616"/>
        <item x="712"/>
        <item x="1424"/>
        <item x="4564"/>
        <item x="4754"/>
        <item x="2688"/>
        <item x="1504"/>
        <item x="685"/>
        <item x="1305"/>
        <item x="1739"/>
        <item x="3215"/>
        <item x="545"/>
        <item x="2777"/>
        <item x="3852"/>
        <item x="2944"/>
        <item x="1763"/>
        <item x="1525"/>
        <item x="930"/>
        <item x="1857"/>
        <item x="1027"/>
        <item x="3232"/>
        <item x="4014"/>
        <item x="2592"/>
        <item x="4574"/>
        <item x="1914"/>
        <item x="4513"/>
        <item x="2069"/>
        <item x="4351"/>
        <item x="721"/>
        <item x="3847"/>
        <item x="802"/>
        <item x="3569"/>
        <item x="791"/>
        <item x="2018"/>
        <item x="3860"/>
        <item x="837"/>
        <item x="3621"/>
        <item x="3152"/>
        <item x="493"/>
        <item x="4509"/>
        <item x="4816"/>
        <item x="939"/>
        <item x="4194"/>
        <item x="4653"/>
        <item x="2435"/>
        <item x="832"/>
        <item x="3080"/>
        <item x="854"/>
        <item x="1111"/>
        <item x="540"/>
        <item x="2442"/>
        <item x="202"/>
        <item x="3182"/>
        <item x="1936"/>
        <item x="2213"/>
        <item x="3654"/>
        <item x="1684"/>
        <item x="2087"/>
        <item x="2262"/>
        <item x="3763"/>
        <item x="1977"/>
        <item x="1816"/>
        <item x="1116"/>
        <item x="932"/>
        <item x="3151"/>
        <item x="3271"/>
        <item x="1485"/>
        <item x="3432"/>
        <item x="573"/>
        <item x="3730"/>
        <item x="125"/>
        <item x="1367"/>
        <item x="1188"/>
        <item x="65"/>
        <item x="2034"/>
        <item x="2212"/>
        <item x="1916"/>
        <item x="4892"/>
        <item x="2158"/>
        <item x="4353"/>
        <item x="4720"/>
        <item x="2717"/>
        <item x="3029"/>
        <item x="1565"/>
        <item x="3668"/>
        <item x="1433"/>
        <item x="2134"/>
        <item x="4038"/>
        <item x="2079"/>
        <item x="2311"/>
        <item x="3824"/>
        <item x="194"/>
        <item x="601"/>
        <item x="3892"/>
        <item x="285"/>
        <item x="1738"/>
        <item x="1551"/>
        <item x="4205"/>
        <item x="2333"/>
        <item x="4875"/>
        <item x="2007"/>
        <item x="909"/>
        <item x="1360"/>
        <item x="4022"/>
        <item x="4566"/>
        <item x="462"/>
        <item x="3802"/>
        <item x="4591"/>
        <item x="3018"/>
        <item x="164"/>
        <item x="1764"/>
        <item x="1291"/>
        <item x="2379"/>
        <item x="4620"/>
        <item x="2153"/>
        <item x="3406"/>
        <item x="788"/>
        <item x="1693"/>
        <item x="976"/>
        <item x="1673"/>
        <item x="2386"/>
        <item x="1011"/>
        <item x="273"/>
        <item x="2114"/>
        <item x="1459"/>
        <item x="1272"/>
        <item x="1578"/>
        <item x="4765"/>
        <item x="3390"/>
        <item x="4555"/>
        <item x="1473"/>
        <item x="3385"/>
        <item x="2826"/>
        <item x="1575"/>
        <item x="1146"/>
        <item x="2193"/>
        <item x="389"/>
        <item x="4543"/>
        <item x="1194"/>
        <item x="1526"/>
        <item x="152"/>
        <item x="2554"/>
        <item x="219"/>
        <item x="4259"/>
        <item x="1672"/>
        <item x="2503"/>
        <item x="1087"/>
        <item x="349"/>
        <item x="3502"/>
        <item x="3743"/>
        <item x="1357"/>
        <item x="1513"/>
        <item x="1881"/>
        <item x="3891"/>
        <item x="2985"/>
        <item x="1219"/>
        <item x="1243"/>
        <item x="3692"/>
        <item x="1554"/>
        <item x="370"/>
        <item x="3953"/>
        <item x="2244"/>
        <item x="4779"/>
        <item x="641"/>
        <item x="1007"/>
        <item x="1656"/>
        <item x="905"/>
        <item x="4828"/>
        <item x="254"/>
        <item x="3853"/>
        <item x="1533"/>
        <item x="2755"/>
        <item x="4235"/>
        <item x="467"/>
        <item x="3085"/>
        <item x="4694"/>
        <item x="3226"/>
        <item x="1099"/>
        <item x="3555"/>
        <item x="1019"/>
        <item x="478"/>
        <item x="1287"/>
        <item x="1692"/>
        <item x="2284"/>
        <item x="2771"/>
        <item x="2538"/>
        <item x="259"/>
        <item x="2646"/>
        <item x="176"/>
        <item x="3697"/>
        <item x="4170"/>
        <item x="3570"/>
        <item x="3706"/>
        <item x="3482"/>
        <item x="991"/>
        <item x="1290"/>
        <item x="4615"/>
        <item x="1973"/>
        <item x="4069"/>
        <item x="2835"/>
        <item x="301"/>
        <item x="3272"/>
        <item x="2576"/>
        <item x="4803"/>
        <item x="381"/>
        <item x="3072"/>
        <item x="2886"/>
        <item x="4628"/>
        <item x="2781"/>
        <item x="4772"/>
        <item x="1131"/>
        <item x="3567"/>
        <item x="323"/>
        <item x="3438"/>
        <item x="4578"/>
        <item x="3175"/>
        <item x="2397"/>
        <item x="4464"/>
        <item x="2443"/>
        <item x="139"/>
        <item x="2259"/>
        <item x="4067"/>
        <item x="4063"/>
        <item x="2933"/>
        <item x="2027"/>
        <item x="414"/>
        <item x="4076"/>
        <item x="3698"/>
        <item x="2648"/>
        <item x="124"/>
        <item x="4229"/>
        <item x="2300"/>
        <item x="4936"/>
        <item x="4838"/>
        <item x="792"/>
        <item x="3584"/>
        <item x="4733"/>
        <item x="3574"/>
        <item x="2877"/>
        <item x="4119"/>
        <item x="2734"/>
        <item x="1237"/>
        <item x="3415"/>
        <item x="3211"/>
        <item x="1171"/>
        <item x="1859"/>
        <item x="2429"/>
        <item x="103"/>
        <item x="3832"/>
        <item x="4673"/>
        <item x="3083"/>
        <item x="897"/>
        <item x="1301"/>
        <item x="878"/>
        <item x="1875"/>
        <item x="1047"/>
        <item x="1614"/>
        <item x="2711"/>
        <item x="201"/>
        <item x="688"/>
        <item x="2818"/>
        <item x="3445"/>
        <item x="1767"/>
        <item x="307"/>
        <item x="3236"/>
        <item x="822"/>
        <item x="108"/>
        <item x="755"/>
        <item x="4671"/>
        <item x="4011"/>
        <item x="3836"/>
        <item x="1506"/>
        <item x="109"/>
        <item x="3983"/>
        <item x="4719"/>
        <item x="2698"/>
        <item x="4717"/>
        <item x="762"/>
        <item x="227"/>
        <item x="1207"/>
        <item x="2278"/>
        <item x="1629"/>
        <item x="623"/>
        <item x="129"/>
        <item x="4908"/>
        <item x="3794"/>
        <item x="1068"/>
        <item x="1502"/>
        <item x="2169"/>
        <item x="993"/>
        <item x="4209"/>
        <item x="3710"/>
        <item x="3999"/>
        <item x="136"/>
        <item x="3924"/>
        <item x="3257"/>
        <item x="1732"/>
        <item x="3229"/>
        <item x="931"/>
        <item x="437"/>
        <item x="4914"/>
        <item x="395"/>
        <item x="3310"/>
        <item x="2620"/>
        <item x="255"/>
        <item x="369"/>
        <item x="4218"/>
        <item x="4912"/>
        <item x="3945"/>
        <item x="336"/>
        <item x="2378"/>
        <item x="178"/>
        <item x="458"/>
        <item x="3040"/>
        <item x="3609"/>
        <item x="4787"/>
        <item x="2811"/>
        <item x="2476"/>
        <item x="4662"/>
        <item x="3298"/>
        <item x="4933"/>
        <item x="1981"/>
        <item x="4050"/>
        <item x="2120"/>
        <item x="3865"/>
        <item x="4872"/>
        <item x="4305"/>
        <item x="4705"/>
        <item x="1413"/>
        <item x="2893"/>
        <item x="4778"/>
        <item x="1434"/>
        <item x="2969"/>
        <item x="3266"/>
        <item x="439"/>
        <item x="1344"/>
        <item x="1421"/>
        <item x="1580"/>
        <item x="936"/>
        <item x="1911"/>
        <item x="3133"/>
        <item x="1423"/>
        <item x="3227"/>
        <item x="4680"/>
        <item x="754"/>
        <item x="3013"/>
        <item x="3176"/>
        <item x="2984"/>
        <item x="1903"/>
        <item x="2343"/>
        <item x="3540"/>
        <item x="3196"/>
        <item x="1493"/>
        <item x="2138"/>
        <item x="3242"/>
        <item x="4212"/>
        <item x="799"/>
        <item x="2077"/>
        <item x="1486"/>
        <item x="360"/>
        <item x="170"/>
        <item x="1688"/>
        <item x="4468"/>
        <item x="746"/>
        <item x="4219"/>
        <item x="1348"/>
        <item x="1126"/>
        <item x="196"/>
        <item x="3691"/>
        <item x="1312"/>
        <item x="727"/>
        <item x="2964"/>
        <item x="506"/>
        <item x="3098"/>
        <item x="1358"/>
        <item x="2715"/>
        <item x="1072"/>
        <item x="2155"/>
        <item x="716"/>
        <item x="4516"/>
        <item x="3071"/>
        <item x="1990"/>
        <item x="2807"/>
        <item x="4554"/>
        <item x="449"/>
        <item x="2916"/>
        <item x="2736"/>
        <item x="3682"/>
        <item x="2712"/>
        <item x="1325"/>
        <item x="4149"/>
        <item x="281"/>
        <item x="345"/>
        <item x="3995"/>
        <item x="4270"/>
        <item x="1986"/>
        <item x="3535"/>
        <item x="631"/>
        <item x="994"/>
        <item x="3221"/>
        <item x="2611"/>
        <item x="1187"/>
        <item x="1315"/>
        <item x="4448"/>
        <item x="1303"/>
        <item x="4763"/>
        <item x="1655"/>
        <item x="2315"/>
        <item x="2830"/>
        <item x="782"/>
        <item x="4784"/>
        <item x="2999"/>
        <item x="2703"/>
        <item x="642"/>
        <item x="1718"/>
        <item x="3070"/>
        <item x="517"/>
        <item x="1277"/>
        <item x="1771"/>
        <item x="4697"/>
        <item x="1379"/>
        <item x="4433"/>
        <item x="4645"/>
        <item x="2326"/>
        <item x="2165"/>
        <item x="3754"/>
        <item x="247"/>
        <item x="669"/>
        <item x="3950"/>
        <item x="2525"/>
        <item x="2019"/>
        <item x="3243"/>
        <item x="4377"/>
        <item x="1457"/>
        <item x="957"/>
        <item x="4398"/>
        <item x="640"/>
        <item x="606"/>
        <item x="599"/>
        <item x="2821"/>
        <item x="472"/>
        <item x="524"/>
        <item x="1772"/>
        <item x="823"/>
        <item x="3164"/>
        <item x="4691"/>
        <item x="1429"/>
        <item x="2080"/>
        <item x="4621"/>
        <item x="4898"/>
        <item x="1900"/>
        <item x="4684"/>
        <item x="2183"/>
        <item x="3854"/>
        <item x="4610"/>
        <item x="115"/>
        <item x="279"/>
        <item x="4127"/>
        <item x="3293"/>
        <item x="1048"/>
        <item x="1746"/>
        <item x="1929"/>
        <item x="1975"/>
        <item x="2140"/>
        <item x="2219"/>
        <item x="2067"/>
        <item x="175"/>
        <item x="3004"/>
        <item x="3334"/>
        <item x="588"/>
        <item x="582"/>
        <item x="3411"/>
        <item x="3940"/>
        <item x="4463"/>
        <item x="3262"/>
        <item x="2949"/>
        <item x="2256"/>
        <item x="3928"/>
        <item x="2054"/>
        <item x="4614"/>
        <item x="889"/>
        <item x="2537"/>
        <item x="4182"/>
        <item x="2928"/>
        <item x="4650"/>
        <item x="3198"/>
        <item x="2750"/>
        <item x="1235"/>
        <item x="4783"/>
        <item x="411"/>
        <item x="646"/>
        <item x="3405"/>
        <item x="4606"/>
        <item x="3055"/>
        <item x="3172"/>
        <item x="4768"/>
        <item x="1186"/>
        <item x="2672"/>
        <item x="2075"/>
        <item x="1422"/>
        <item x="4655"/>
        <item x="2509"/>
        <item x="2738"/>
        <item x="1167"/>
        <item x="1750"/>
        <item x="1014"/>
        <item x="3"/>
        <item x="636"/>
        <item x="943"/>
        <item x="3381"/>
        <item x="3492"/>
        <item x="3908"/>
        <item x="4674"/>
        <item x="2097"/>
        <item x="2647"/>
        <item x="4423"/>
        <item x="53"/>
        <item x="1543"/>
        <item x="3605"/>
        <item x="1065"/>
        <item x="3731"/>
        <item x="4397"/>
        <item x="2626"/>
        <item x="1140"/>
        <item x="4207"/>
        <item x="2642"/>
        <item x="4163"/>
        <item x="1702"/>
        <item x="242"/>
        <item x="2745"/>
        <item x="3831"/>
        <item x="4243"/>
        <item x="3231"/>
        <item x="272"/>
        <item x="2631"/>
        <item x="547"/>
        <item x="2517"/>
        <item x="1364"/>
        <item x="3091"/>
        <item x="4618"/>
        <item x="1336"/>
        <item x="4161"/>
        <item x="2025"/>
        <item x="207"/>
        <item x="4605"/>
        <item x="3615"/>
        <item x="2757"/>
        <item x="3447"/>
        <item x="3433"/>
        <item x="4195"/>
        <item x="693"/>
        <item x="2805"/>
        <item x="1788"/>
        <item x="4074"/>
        <item x="4168"/>
        <item x="1147"/>
        <item x="3519"/>
        <item x="2632"/>
        <item x="1247"/>
        <item x="2207"/>
        <item x="1238"/>
        <item x="286"/>
        <item x="2131"/>
        <item x="133"/>
        <item x="3938"/>
        <item x="697"/>
        <item x="3604"/>
        <item x="2953"/>
        <item x="2759"/>
        <item x="2617"/>
        <item x="4518"/>
        <item x="571"/>
        <item x="1329"/>
        <item x="860"/>
        <item x="3180"/>
        <item x="3495"/>
        <item x="3875"/>
        <item x="2332"/>
        <item x="625"/>
        <item x="166"/>
        <item x="4031"/>
        <item x="373"/>
        <item x="1955"/>
        <item x="4499"/>
        <item x="1317"/>
        <item x="3564"/>
        <item x="633"/>
        <item x="611"/>
        <item x="758"/>
        <item x="3170"/>
        <item x="159"/>
        <item x="1466"/>
        <item x="2105"/>
        <item x="2320"/>
        <item x="298"/>
        <item x="1993"/>
        <item x="4622"/>
        <item x="906"/>
        <item x="3800"/>
        <item x="4907"/>
        <item x="3489"/>
        <item x="3899"/>
        <item x="1796"/>
        <item x="707"/>
        <item x="1093"/>
        <item x="1102"/>
        <item x="3930"/>
        <item x="3397"/>
        <item x="231"/>
        <item x="23"/>
        <item x="3239"/>
        <item x="1092"/>
        <item x="3441"/>
        <item x="1821"/>
        <item x="2441"/>
        <item x="3461"/>
        <item x="1697"/>
        <item x="1774"/>
        <item x="4132"/>
        <item x="2987"/>
        <item x="430"/>
        <item x="4861"/>
        <item x="35"/>
        <item x="3738"/>
        <item x="899"/>
        <item x="1408"/>
        <item x="4047"/>
        <item x="593"/>
        <item x="3468"/>
        <item x="2345"/>
        <item x="4689"/>
        <item x="1518"/>
        <item x="2903"/>
        <item x="382"/>
        <item x="4479"/>
        <item x="893"/>
        <item x="4436"/>
        <item x="2506"/>
        <item x="2585"/>
        <item x="2227"/>
        <item x="2940"/>
        <item x="4309"/>
        <item x="3258"/>
        <item x="3024"/>
        <item x="773"/>
        <item x="648"/>
        <item x="1813"/>
        <item x="142"/>
        <item x="4890"/>
        <item x="2663"/>
        <item x="2829"/>
        <item x="3052"/>
        <item x="3667"/>
        <item x="3191"/>
        <item x="2589"/>
        <item x="986"/>
        <item x="1248"/>
        <item x="4060"/>
        <item x="3787"/>
        <item x="3818"/>
        <item x="998"/>
        <item x="739"/>
        <item x="3966"/>
        <item x="4026"/>
        <item x="948"/>
        <item x="2361"/>
        <item x="3725"/>
        <item x="4848"/>
        <item x="2662"/>
        <item x="3774"/>
        <item x="1584"/>
        <item x="2838"/>
        <item x="2089"/>
        <item x="4391"/>
        <item x="4395"/>
        <item x="348"/>
        <item x="452"/>
        <item x="198"/>
        <item x="753"/>
        <item x="499"/>
        <item x="83"/>
        <item x="2186"/>
        <item x="25"/>
        <item x="779"/>
        <item x="2015"/>
        <item x="2836"/>
        <item x="4586"/>
        <item x="2713"/>
        <item x="2639"/>
        <item x="1613"/>
        <item x="2274"/>
        <item x="523"/>
        <item x="3339"/>
        <item x="1560"/>
        <item x="1412"/>
        <item x="2577"/>
        <item x="453"/>
        <item x="3921"/>
        <item x="509"/>
        <item x="689"/>
        <item x="3990"/>
        <item x="2559"/>
        <item x="4677"/>
        <item x="2317"/>
        <item x="979"/>
        <item x="400"/>
        <item x="1499"/>
        <item x="4864"/>
        <item x="1107"/>
        <item x="813"/>
        <item x="1135"/>
        <item x="4260"/>
        <item x="1626"/>
        <item x="1743"/>
        <item x="489"/>
        <item x="120"/>
        <item x="3480"/>
        <item x="1184"/>
        <item x="879"/>
        <item x="3769"/>
        <item x="2593"/>
        <item x="4638"/>
        <item x="4932"/>
        <item x="901"/>
        <item x="89"/>
        <item x="861"/>
        <item x="686"/>
        <item x="2566"/>
        <item x="2264"/>
        <item x="4018"/>
        <item x="4465"/>
        <item x="3705"/>
        <item x="1523"/>
        <item x="1873"/>
        <item x="3234"/>
        <item x="1013"/>
        <item x="474"/>
        <item x="1478"/>
        <item x="492"/>
        <item x="2270"/>
        <item x="2048"/>
        <item x="1983"/>
        <item x="4106"/>
        <item x="4384"/>
        <item x="1607"/>
        <item x="2920"/>
        <item x="525"/>
        <item x="1227"/>
        <item x="1000"/>
        <item x="4854"/>
        <item x="4068"/>
        <item x="3672"/>
        <item x="1307"/>
        <item x="3611"/>
        <item x="276"/>
        <item x="72"/>
        <item x="2420"/>
        <item x="26"/>
        <item x="2240"/>
        <item x="2253"/>
        <item x="1342"/>
        <item x="4121"/>
        <item x="748"/>
        <item x="265"/>
        <item x="3943"/>
        <item x="4128"/>
        <item x="1908"/>
        <item x="3377"/>
        <item x="2390"/>
        <item x="1949"/>
        <item x="4093"/>
        <item x="2737"/>
        <item x="4896"/>
        <item x="2584"/>
        <item x="479"/>
        <item x="4362"/>
        <item x="3870"/>
        <item x="1874"/>
        <item x="1480"/>
        <item x="2202"/>
        <item x="2052"/>
        <item x="3193"/>
        <item x="1588"/>
        <item x="3331"/>
        <item x="3575"/>
        <item x="36"/>
        <item x="2371"/>
        <item x="1797"/>
        <item x="1259"/>
        <item x="117"/>
        <item x="359"/>
        <item x="2621"/>
        <item x="4340"/>
        <item x="738"/>
        <item x="4187"/>
        <item x="1643"/>
        <item x="1639"/>
        <item x="1768"/>
        <item x="2199"/>
        <item x="2247"/>
        <item x="473"/>
        <item x="3815"/>
        <item x="1801"/>
        <item x="3051"/>
        <item x="2578"/>
        <item x="1850"/>
        <item x="3141"/>
        <item x="3808"/>
        <item x="518"/>
        <item x="2176"/>
        <item x="1405"/>
        <item x="4521"/>
        <item x="544"/>
        <item x="3483"/>
        <item x="3485"/>
        <item x="2806"/>
        <item x="2763"/>
        <item x="3782"/>
        <item x="1026"/>
        <item x="2218"/>
        <item x="1206"/>
        <item x="709"/>
        <item x="3148"/>
        <item x="3341"/>
        <item x="3366"/>
        <item x="984"/>
        <item x="1385"/>
        <item x="375"/>
        <item x="3157"/>
        <item x="2636"/>
        <item x="3313"/>
        <item x="1475"/>
        <item x="1976"/>
        <item x="638"/>
        <item x="4435"/>
        <item x="1997"/>
        <item x="4135"/>
        <item x="666"/>
        <item x="4853"/>
        <item x="440"/>
        <item x="3351"/>
        <item x="3703"/>
        <item x="2372"/>
        <item x="250"/>
        <item x="3333"/>
        <item x="1198"/>
        <item x="387"/>
        <item x="4921"/>
        <item x="3045"/>
        <item x="2222"/>
        <item x="3873"/>
        <item x="534"/>
        <item x="3791"/>
        <item x="2445"/>
        <item x="1710"/>
        <item x="2323"/>
        <item x="3919"/>
        <item x="308"/>
        <item x="1621"/>
        <item x="1566"/>
        <item x="3861"/>
        <item x="215"/>
        <item x="3342"/>
        <item x="2342"/>
        <item x="3775"/>
        <item x="4703"/>
        <item x="3102"/>
        <item x="4189"/>
        <item x="2842"/>
        <item x="4176"/>
        <item x="1652"/>
        <item x="1489"/>
        <item x="1090"/>
        <item x="989"/>
        <item x="2002"/>
        <item x="4293"/>
        <item x="2723"/>
        <item x="831"/>
        <item x="3379"/>
        <item x="333"/>
        <item x="3552"/>
        <item x="185"/>
        <item x="2187"/>
        <item x="1245"/>
        <item x="4520"/>
        <item x="1285"/>
        <item x="361"/>
        <item x="1871"/>
        <item x="1866"/>
        <item x="2190"/>
        <item x="925"/>
        <item x="2925"/>
        <item x="3279"/>
        <item x="1851"/>
        <item x="4037"/>
        <item x="2603"/>
        <item x="543"/>
        <item x="4777"/>
        <item x="1077"/>
        <item x="608"/>
        <item x="2148"/>
        <item x="4416"/>
        <item x="870"/>
        <item x="4002"/>
        <item x="4576"/>
        <item x="1122"/>
        <item x="2878"/>
        <item x="1232"/>
        <item x="3321"/>
        <item x="2452"/>
        <item x="1572"/>
        <item x="1185"/>
        <item x="3758"/>
        <item x="1142"/>
        <item x="3302"/>
        <item x="2630"/>
        <item x="2861"/>
        <item x="1226"/>
        <item x="2783"/>
        <item x="4715"/>
        <item x="4335"/>
        <item x="3736"/>
        <item x="2532"/>
        <item x="1645"/>
        <item x="4545"/>
        <item x="677"/>
        <item x="4167"/>
        <item x="3595"/>
        <item x="4791"/>
        <item x="2014"/>
        <item x="2794"/>
        <item x="3315"/>
        <item x="2448"/>
        <item x="3154"/>
        <item x="1609"/>
        <item x="4417"/>
        <item x="777"/>
        <item x="804"/>
        <item x="1242"/>
        <item x="3687"/>
        <item x="1905"/>
        <item x="1175"/>
        <item x="1707"/>
        <item x="643"/>
        <item x="3254"/>
        <item x="2419"/>
        <item x="2690"/>
        <item x="810"/>
        <item x="291"/>
        <item x="4627"/>
        <item x="1414"/>
        <item x="497"/>
        <item x="1134"/>
        <item x="1066"/>
        <item x="2450"/>
        <item x="4747"/>
        <item x="2417"/>
        <item x="3009"/>
        <item x="1139"/>
        <item x="713"/>
        <item x="2493"/>
        <item x="418"/>
        <item x="3035"/>
        <item x="1470"/>
        <item x="520"/>
        <item x="1792"/>
        <item x="1452"/>
        <item x="2118"/>
        <item x="2174"/>
        <item x="1079"/>
        <item x="3177"/>
        <item x="4504"/>
        <item x="461"/>
        <item x="2170"/>
        <item x="3068"/>
        <item x="3764"/>
        <item x="4181"/>
        <item x="2680"/>
        <item x="3511"/>
        <item x="2050"/>
        <item x="961"/>
        <item x="2601"/>
        <item x="1040"/>
        <item x="2696"/>
        <item x="4253"/>
        <item x="1330"/>
        <item x="4272"/>
        <item x="4202"/>
        <item x="2164"/>
        <item x="412"/>
        <item x="4226"/>
        <item x="1221"/>
        <item x="1487"/>
        <item x="1461"/>
        <item x="2000"/>
        <item x="2983"/>
        <item x="3592"/>
        <item x="4261"/>
        <item x="3816"/>
        <item x="2604"/>
        <item x="3491"/>
        <item x="2656"/>
        <item x="3117"/>
        <item x="4873"/>
        <item x="1407"/>
        <item x="3638"/>
        <item x="1659"/>
        <item x="2673"/>
        <item x="4806"/>
        <item x="566"/>
        <item x="2439"/>
        <item x="3849"/>
        <item x="1217"/>
        <item x="275"/>
        <item x="3701"/>
        <item x="3522"/>
        <item x="2146"/>
        <item x="2853"/>
        <item x="3545"/>
        <item x="1596"/>
        <item x="2976"/>
        <item x="3572"/>
        <item x="1165"/>
        <item x="2093"/>
        <item x="260"/>
        <item x="3056"/>
        <item x="4889"/>
        <item x="3223"/>
        <item x="4171"/>
        <item x="1331"/>
        <item x="4665"/>
        <item x="2923"/>
        <item x="3955"/>
        <item x="1812"/>
        <item x="612"/>
        <item x="3581"/>
        <item x="1586"/>
        <item x="4675"/>
        <item x="1229"/>
        <item x="2552"/>
        <item x="1897"/>
        <item x="2380"/>
        <item x="615"/>
        <item x="2059"/>
        <item x="3322"/>
        <item x="2282"/>
        <item x="390"/>
        <item x="1064"/>
        <item x="2407"/>
        <item x="2728"/>
        <item x="803"/>
        <item x="3359"/>
        <item x="4572"/>
        <item x="637"/>
        <item x="1691"/>
        <item x="3830"/>
        <item x="1182"/>
        <item x="4084"/>
        <item x="4238"/>
        <item x="4134"/>
        <item x="2511"/>
        <item x="2810"/>
        <item x="4015"/>
        <item x="2273"/>
        <item x="4257"/>
        <item x="3409"/>
        <item x="221"/>
        <item x="1924"/>
        <item x="2135"/>
        <item x="4798"/>
        <item x="4087"/>
        <item x="2109"/>
        <item x="3629"/>
        <item x="1120"/>
        <item x="2628"/>
        <item x="2995"/>
        <item x="4136"/>
        <item x="425"/>
        <item x="40"/>
        <item x="1759"/>
        <item x="4441"/>
        <item x="1001"/>
        <item x="3248"/>
        <item x="2867"/>
        <item x="2024"/>
        <item x="516"/>
        <item x="1549"/>
        <item x="1644"/>
        <item x="1838"/>
        <item x="3660"/>
        <item x="118"/>
        <item x="1548"/>
        <item x="4488"/>
        <item x="3825"/>
        <item x="3851"/>
        <item x="1677"/>
        <item x="4887"/>
        <item x="432"/>
        <item x="1753"/>
        <item x="3036"/>
        <item x="794"/>
        <item x="1339"/>
        <item x="4035"/>
        <item x="424"/>
        <item x="3120"/>
        <item x="1416"/>
        <item x="2459"/>
        <item x="3061"/>
        <item x="2942"/>
        <item x="1719"/>
        <item x="974"/>
        <item x="2287"/>
        <item x="3821"/>
        <item x="1862"/>
        <item x="1351"/>
        <item x="4624"/>
        <item x="2743"/>
        <item x="4271"/>
        <item x="4498"/>
        <item x="2619"/>
        <item x="4355"/>
        <item x="3086"/>
        <item x="2746"/>
        <item x="1491"/>
        <item x="2599"/>
        <item x="3389"/>
        <item x="4759"/>
        <item x="1365"/>
        <item x="1585"/>
        <item x="955"/>
        <item x="3976"/>
        <item x="1390"/>
        <item x="515"/>
        <item x="4928"/>
        <item x="1164"/>
        <item x="1799"/>
        <item x="968"/>
        <item x="2640"/>
        <item x="4008"/>
        <item x="1282"/>
        <item x="2904"/>
        <item x="61"/>
        <item x="2030"/>
        <item x="2330"/>
        <item x="2451"/>
        <item x="3233"/>
        <item x="3526"/>
        <item x="895"/>
        <item x="2409"/>
        <item x="886"/>
        <item x="581"/>
        <item x="4451"/>
        <item x="542"/>
        <item x="1133"/>
        <item x="1711"/>
        <item x="2481"/>
        <item x="2753"/>
        <item x="4382"/>
        <item x="4004"/>
        <item x="3842"/>
        <item x="3935"/>
        <item x="3883"/>
        <item x="2328"/>
        <item x="3247"/>
        <item x="4080"/>
        <item x="651"/>
        <item x="2172"/>
        <item x="249"/>
        <item x="2061"/>
        <item x="3275"/>
        <item x="3162"/>
        <item x="3971"/>
        <item x="695"/>
        <item x="4536"/>
        <item x="2260"/>
        <item x="532"/>
        <item x="4599"/>
        <item x="2710"/>
        <item x="1371"/>
        <item x="3996"/>
        <item x="2569"/>
        <item x="887"/>
        <item x="1062"/>
        <item x="3593"/>
        <item x="597"/>
        <item x="658"/>
        <item x="2606"/>
        <item x="4809"/>
        <item x="4475"/>
        <item x="780"/>
        <item x="4148"/>
        <item x="236"/>
        <item x="3979"/>
        <item x="2875"/>
        <item x="4910"/>
        <item x="1555"/>
        <item x="423"/>
        <item x="401"/>
        <item x="3586"/>
        <item x="2283"/>
        <item x="679"/>
        <item x="3608"/>
        <item x="797"/>
        <item x="4515"/>
        <item x="1923"/>
        <item x="3944"/>
        <item x="4820"/>
        <item x="2831"/>
        <item x="2116"/>
        <item x="4666"/>
        <item x="1388"/>
        <item x="1078"/>
        <item x="3027"/>
        <item x="724"/>
        <item x="992"/>
        <item x="4900"/>
        <item x="3053"/>
        <item x="1061"/>
        <item x="4913"/>
        <item x="3648"/>
        <item x="2563"/>
        <item x="3554"/>
        <item x="1346"/>
        <item x="1826"/>
        <item x="3896"/>
        <item x="3857"/>
        <item x="4788"/>
        <item x="1159"/>
        <item x="2803"/>
        <item x="610"/>
        <item x="4282"/>
        <item x="4780"/>
        <item x="3583"/>
        <item x="1538"/>
        <item x="4732"/>
        <item x="1362"/>
        <item x="1623"/>
        <item x="715"/>
        <item x="1954"/>
        <item x="1294"/>
        <item x="914"/>
        <item x="2121"/>
        <item x="332"/>
        <item x="21"/>
        <item x="880"/>
        <item x="2994"/>
        <item x="4380"/>
        <item x="1709"/>
        <item x="1959"/>
        <item x="1984"/>
        <item x="3829"/>
        <item x="3213"/>
        <item x="2725"/>
        <item x="468"/>
        <item x="2644"/>
        <item x="2341"/>
        <item x="4346"/>
        <item x="1734"/>
        <item x="579"/>
        <item x="4095"/>
        <item x="817"/>
        <item x="2160"/>
        <item x="3263"/>
        <item x="1641"/>
        <item x="2716"/>
        <item x="3795"/>
        <item x="829"/>
        <item x="2471"/>
        <item x="2954"/>
        <item x="4363"/>
        <item x="3845"/>
        <item x="1825"/>
        <item x="4442"/>
        <item x="3097"/>
        <item x="973"/>
        <item x="2809"/>
        <item x="2084"/>
        <item x="2221"/>
        <item x="4629"/>
        <item x="4880"/>
        <item x="4472"/>
        <item x="1846"/>
        <item x="4744"/>
        <item x="4201"/>
        <item x="2791"/>
        <item x="4006"/>
        <item x="3323"/>
        <item x="256"/>
        <item x="4774"/>
        <item x="1842"/>
        <item x="2163"/>
        <item x="1420"/>
        <item x="3814"/>
        <item x="940"/>
        <item x="2770"/>
        <item x="3925"/>
        <item x="4027"/>
        <item x="1942"/>
        <item x="2119"/>
        <item x="74"/>
        <item x="1885"/>
        <item x="488"/>
        <item x="58"/>
        <item x="2038"/>
        <item x="4856"/>
        <item x="302"/>
        <item x="1632"/>
        <item x="55"/>
        <item x="2437"/>
        <item x="2107"/>
        <item x="2824"/>
        <item x="1098"/>
        <item x="2692"/>
        <item x="3404"/>
        <item x="3869"/>
        <item x="1398"/>
        <item x="560"/>
        <item x="4812"/>
        <item x="2374"/>
        <item x="757"/>
        <item x="847"/>
        <item x="293"/>
        <item x="3187"/>
        <item x="1633"/>
        <item x="784"/>
        <item x="2003"/>
        <item x="399"/>
        <item x="1300"/>
        <item x="4810"/>
        <item x="1802"/>
        <item x="2370"/>
        <item x="1974"/>
        <item x="4024"/>
        <item x="126"/>
        <item x="2931"/>
        <item x="781"/>
        <item x="1261"/>
        <item x="3327"/>
        <item x="4474"/>
        <item x="4751"/>
        <item x="3729"/>
        <item x="4594"/>
        <item x="3550"/>
        <item x="508"/>
        <item x="1471"/>
        <item x="1708"/>
        <item x="3006"/>
        <item x="1417"/>
        <item x="41"/>
        <item x="2005"/>
        <item x="3826"/>
        <item x="1381"/>
        <item x="1324"/>
        <item x="4739"/>
        <item x="1002"/>
        <item x="4092"/>
        <item x="1448"/>
        <item x="3897"/>
        <item x="3169"/>
        <item x="3205"/>
        <item x="2225"/>
        <item x="3770"/>
        <item x="3985"/>
        <item x="4799"/>
        <item x="1190"/>
        <item x="3464"/>
        <item x="3977"/>
        <item x="128"/>
        <item x="3858"/>
        <item x="2735"/>
        <item x="2719"/>
        <item x="1787"/>
        <item x="1296"/>
        <item x="4457"/>
        <item x="110"/>
        <item x="4815"/>
        <item x="858"/>
        <item x="277"/>
        <item x="1143"/>
        <item x="580"/>
        <item x="1003"/>
        <item x="3909"/>
        <item x="3872"/>
        <item x="2128"/>
        <item x="3589"/>
        <item x="1016"/>
        <item x="165"/>
        <item x="676"/>
        <item x="4146"/>
        <item x="2071"/>
        <item x="928"/>
        <item x="4078"/>
        <item x="1214"/>
        <item x="4844"/>
        <item x="4329"/>
        <item x="1084"/>
        <item x="1648"/>
        <item x="2658"/>
        <item x="2182"/>
        <item x="4659"/>
        <item x="3914"/>
        <item x="2752"/>
        <item x="3144"/>
        <item x="4700"/>
        <item x="618"/>
        <item x="448"/>
        <item x="617"/>
        <item x="4776"/>
        <item x="4244"/>
        <item x="3958"/>
        <item x="3669"/>
        <item x="4878"/>
        <item x="2902"/>
        <item x="2935"/>
        <item x="4223"/>
        <item x="3658"/>
        <item x="168"/>
        <item x="1389"/>
        <item x="3240"/>
        <item x="1899"/>
        <item x="2472"/>
        <item x="551"/>
        <item x="244"/>
        <item x="2028"/>
        <item x="714"/>
        <item x="1836"/>
        <item x="2609"/>
        <item x="3827"/>
        <item x="1785"/>
        <item x="619"/>
        <item x="1474"/>
        <item x="1922"/>
        <item x="143"/>
        <item x="2316"/>
        <item x="2347"/>
        <item x="670"/>
        <item x="469"/>
        <item x="2627"/>
        <item x="2704"/>
        <item x="1044"/>
        <item x="3652"/>
        <item x="775"/>
        <item x="3612"/>
        <item x="1323"/>
        <item x="148"/>
        <item x="2392"/>
        <item x="1263"/>
        <item x="4264"/>
        <item x="3834"/>
        <item x="1715"/>
        <item x="4821"/>
        <item x="1349"/>
        <item x="1141"/>
        <item x="3748"/>
        <item x="1273"/>
        <item x="2047"/>
        <item x="706"/>
        <item x="4007"/>
        <item x="3753"/>
        <item x="839"/>
        <item x="4251"/>
        <item x="3916"/>
        <item x="2858"/>
        <item x="1602"/>
        <item x="778"/>
        <item x="2890"/>
        <item x="151"/>
        <item x="4493"/>
        <item x="2748"/>
        <item x="3948"/>
        <item x="3429"/>
        <item x="2168"/>
        <item x="2612"/>
        <item x="331"/>
        <item x="2622"/>
        <item x="2693"/>
        <item x="2412"/>
        <item x="3467"/>
        <item x="3100"/>
        <item x="969"/>
        <item x="3392"/>
        <item x="4544"/>
        <item x="1832"/>
        <item x="3962"/>
        <item x="550"/>
        <item x="507"/>
        <item x="1121"/>
        <item x="1749"/>
        <item x="114"/>
        <item x="1148"/>
        <item x="3571"/>
        <item x="4157"/>
        <item x="1521"/>
        <item x="929"/>
        <item x="867"/>
        <item x="4490"/>
        <item x="1204"/>
        <item x="4107"/>
        <item x="4656"/>
        <item x="1286"/>
        <item x="3616"/>
        <item x="470"/>
        <item x="3601"/>
        <item x="409"/>
        <item x="2295"/>
        <item x="3074"/>
        <item x="1094"/>
        <item x="1106"/>
        <item x="4940"/>
        <item x="1893"/>
        <item x="1435"/>
        <item x="342"/>
        <item x="1455"/>
        <item x="1415"/>
        <item x="4162"/>
        <item x="3050"/>
        <item x="4836"/>
        <item x="1110"/>
        <item x="132"/>
        <item x="3299"/>
        <item x="4888"/>
        <item x="3681"/>
        <item x="4097"/>
        <item x="4511"/>
        <item x="1128"/>
        <item x="1777"/>
        <item x="1347"/>
        <item x="484"/>
        <item x="1773"/>
        <item x="2289"/>
        <item x="811"/>
        <item x="3312"/>
        <item x="3358"/>
        <item x="1276"/>
        <item x="1193"/>
        <item x="436"/>
        <item x="329"/>
        <item x="2070"/>
        <item x="875"/>
        <item x="3752"/>
        <item x="4623"/>
        <item x="3713"/>
        <item x="86"/>
        <item x="2917"/>
        <item x="4583"/>
        <item x="471"/>
        <item x="684"/>
        <item x="3010"/>
        <item x="2083"/>
        <item x="1254"/>
        <item x="3640"/>
        <item x="2023"/>
        <item x="3573"/>
        <item x="4573"/>
        <item x="1394"/>
        <item x="1604"/>
        <item x="2257"/>
        <item x="2463"/>
        <item x="44"/>
        <item x="4736"/>
        <item x="3280"/>
        <item x="609"/>
        <item x="2185"/>
        <item x="4808"/>
        <item x="1275"/>
        <item x="4081"/>
        <item x="3793"/>
        <item x="4814"/>
        <item x="3486"/>
        <item x="419"/>
        <item x="130"/>
        <item x="410"/>
        <item x="2496"/>
        <item x="907"/>
        <item x="2587"/>
        <item x="4303"/>
        <item x="3599"/>
        <item x="3391"/>
        <item x="2714"/>
        <item x="4357"/>
        <item x="192"/>
        <item x="1608"/>
        <item x="4531"/>
        <item x="3949"/>
        <item x="4726"/>
        <item x="2616"/>
        <item x="1089"/>
        <item x="3472"/>
        <item x="4454"/>
        <item x="1216"/>
        <item x="3422"/>
        <item x="384"/>
        <item x="3096"/>
        <item x="4767"/>
        <item x="2526"/>
        <item x="1950"/>
        <item x="1318"/>
        <item x="4254"/>
        <item x="1757"/>
        <item x="3708"/>
        <item x="2483"/>
        <item x="262"/>
        <item x="3000"/>
        <item x="3079"/>
        <item x="1103"/>
        <item x="3410"/>
        <item x="2827"/>
        <item x="3307"/>
        <item x="4224"/>
        <item x="1230"/>
        <item x="3113"/>
        <item x="3806"/>
        <item x="1472"/>
        <item x="2586"/>
        <item x="2815"/>
        <item x="3856"/>
        <item x="3189"/>
        <item x="4354"/>
        <item x="91"/>
        <item x="2529"/>
        <item x="184"/>
        <item x="3481"/>
        <item x="632"/>
        <item x="2634"/>
        <item x="2053"/>
        <item x="2026"/>
        <item x="1113"/>
        <item x="3542"/>
        <item x="1781"/>
        <item x="1669"/>
        <item x="1012"/>
        <item x="3038"/>
        <item x="3412"/>
        <item x="783"/>
        <item x="4241"/>
        <item x="57"/>
        <item x="1723"/>
        <item x="4495"/>
        <item x="1225"/>
        <item x="3597"/>
        <item x="1998"/>
        <item x="3023"/>
        <item x="1921"/>
        <item x="2230"/>
        <item x="2951"/>
        <item x="4447"/>
        <item x="4311"/>
        <item x="1274"/>
        <item x="4186"/>
        <item x="2072"/>
        <item x="2871"/>
        <item x="735"/>
        <item x="4268"/>
        <item x="4706"/>
        <item x="2528"/>
        <item x="376"/>
        <item x="1888"/>
        <item x="4077"/>
        <item x="1531"/>
        <item x="2741"/>
        <item x="4041"/>
        <item x="4184"/>
        <item x="1670"/>
        <item x="1393"/>
        <item x="2415"/>
        <item x="296"/>
        <item x="4683"/>
        <item x="4894"/>
        <item x="4025"/>
        <item x="2223"/>
        <item x="1662"/>
        <item x="511"/>
        <item x="4131"/>
        <item x="2869"/>
        <item x="1212"/>
        <item x="1101"/>
        <item x="4550"/>
        <item x="4835"/>
        <item x="1892"/>
        <item x="4858"/>
        <item x="3199"/>
        <item x="4711"/>
        <item x="2832"/>
        <item x="1829"/>
        <item x="2579"/>
        <item x="3121"/>
        <item x="3067"/>
        <item x="2991"/>
        <item x="167"/>
        <item x="42"/>
        <item x="4258"/>
        <item x="2236"/>
        <item x="1444"/>
        <item x="2856"/>
        <item x="4487"/>
        <item x="3964"/>
        <item x="3478"/>
        <item x="158"/>
        <item x="4500"/>
        <item x="297"/>
        <item x="3135"/>
        <item x="4369"/>
        <item x="3345"/>
        <item x="112"/>
        <item x="3637"/>
        <item x="1097"/>
        <item x="4000"/>
        <item x="2494"/>
        <item x="320"/>
        <item x="2195"/>
        <item x="3449"/>
        <item x="2955"/>
        <item x="2699"/>
        <item x="4141"/>
        <item x="4654"/>
        <item x="564"/>
        <item x="431"/>
        <item x="3812"/>
        <item x="4140"/>
        <item x="4274"/>
        <item x="3062"/>
        <item x="868"/>
        <item x="3295"/>
        <item x="3989"/>
        <item x="3636"/>
        <item x="3941"/>
        <item x="913"/>
        <item x="659"/>
        <item x="451"/>
        <item x="1593"/>
        <item x="2544"/>
        <item x="815"/>
        <item x="2430"/>
        <item x="1096"/>
        <item x="2865"/>
        <item x="2234"/>
        <item x="1372"/>
        <item x="2650"/>
        <item x="1021"/>
        <item x="3776"/>
        <item x="3439"/>
        <item x="4582"/>
        <item x="2085"/>
        <item x="4752"/>
        <item x="1431"/>
        <item x="1686"/>
        <item x="923"/>
        <item x="1233"/>
        <item x="942"/>
        <item x="1635"/>
        <item x="1465"/>
        <item x="2512"/>
        <item x="1288"/>
        <item x="144"/>
        <item x="1963"/>
        <item x="4221"/>
        <item x="1948"/>
        <item x="4538"/>
        <item x="3515"/>
        <item x="3716"/>
        <item x="1031"/>
        <item x="1638"/>
        <item x="203"/>
        <item x="672"/>
        <item x="3588"/>
        <item x="1539"/>
        <item x="2733"/>
        <item x="1747"/>
        <item x="2351"/>
        <item x="2508"/>
        <item x="2233"/>
        <item x="1051"/>
        <item x="1436"/>
        <item x="845"/>
        <item x="2377"/>
        <item x="31"/>
        <item x="1071"/>
        <item x="3031"/>
        <item x="1592"/>
        <item x="2455"/>
        <item x="1778"/>
        <item x="3833"/>
        <item x="2973"/>
        <item x="1666"/>
        <item x="217"/>
        <item x="4904"/>
        <item x="3347"/>
        <item x="967"/>
        <item x="2870"/>
        <item x="3674"/>
        <item x="4003"/>
        <item x="2065"/>
        <item x="1678"/>
        <item x="299"/>
        <item x="3128"/>
        <item x="84"/>
        <item x="1483"/>
        <item x="4371"/>
        <item x="4491"/>
        <item x="2797"/>
        <item x="2480"/>
        <item x="4557"/>
        <item x="1931"/>
        <item x="2280"/>
        <item x="1547"/>
        <item x="197"/>
        <item x="2402"/>
        <item x="54"/>
        <item x="3695"/>
        <item x="252"/>
        <item x="11"/>
        <item x="4508"/>
        <item x="2549"/>
        <item x="1940"/>
        <item x="2175"/>
        <item x="3111"/>
        <item x="3184"/>
        <item x="921"/>
        <item x="2778"/>
        <item x="4707"/>
        <item x="3241"/>
        <item x="3678"/>
        <item x="4714"/>
        <item x="4905"/>
        <item x="3656"/>
        <item x="2718"/>
        <item x="2220"/>
        <item x="4870"/>
        <item x="3420"/>
        <item x="3288"/>
        <item x="4297"/>
        <item x="4527"/>
        <item x="4797"/>
        <item x="1045"/>
        <item x="2820"/>
        <item x="764"/>
        <item x="604"/>
        <item x="2654"/>
        <item x="3066"/>
        <item x="455"/>
        <item x="704"/>
        <item x="30"/>
        <item x="3993"/>
        <item x="626"/>
        <item x="1615"/>
        <item x="2470"/>
        <item x="2896"/>
        <item x="977"/>
        <item x="1765"/>
        <item x="2486"/>
        <item x="1080"/>
        <item x="0"/>
        <item x="519"/>
        <item x="4496"/>
        <item x="2665"/>
        <item x="3531"/>
        <item x="975"/>
        <item x="863"/>
        <item x="3344"/>
        <item x="2879"/>
        <item x="460"/>
        <item x="833"/>
        <item x="2154"/>
        <item x="1879"/>
        <item x="1363"/>
        <item x="4596"/>
        <item x="4617"/>
        <item x="2521"/>
        <item x="3194"/>
        <item x="1675"/>
        <item x="4593"/>
        <item x="2132"/>
        <item x="1509"/>
        <item x="1550"/>
        <item x="3846"/>
        <item x="2679"/>
        <item x="3510"/>
        <item x="705"/>
        <item x="1605"/>
        <item x="4429"/>
        <item x="2410"/>
        <item x="340"/>
        <item x="173"/>
        <item x="3607"/>
        <item x="4917"/>
        <item x="1809"/>
        <item x="2907"/>
        <item x="3755"/>
        <item x="3724"/>
        <item x="733"/>
        <item x="3749"/>
        <item x="3988"/>
        <item x="719"/>
        <item x="607"/>
        <item x="1915"/>
        <item x="602"/>
        <item x="3479"/>
        <item x="1500"/>
        <item x="4843"/>
        <item x="3460"/>
        <item x="4072"/>
        <item x="1557"/>
        <item x="1606"/>
        <item x="4010"/>
        <item x="2730"/>
        <item x="2668"/>
        <item x="2892"/>
        <item x="388"/>
        <item x="2993"/>
        <item x="1046"/>
        <item x="2314"/>
        <item x="1059"/>
        <item x="2391"/>
        <item x="583"/>
        <item x="962"/>
        <item x="1338"/>
        <item x="3008"/>
        <item x="1579"/>
        <item x="4443"/>
        <item x="4117"/>
        <item x="4855"/>
        <item x="2130"/>
        <item x="2460"/>
        <item x="1269"/>
        <item x="3034"/>
        <item x="4530"/>
        <item x="1278"/>
        <item x="4632"/>
        <item x="4822"/>
        <item x="2272"/>
        <item x="1663"/>
        <item x="3610"/>
        <item x="2369"/>
        <item x="233"/>
        <item x="2793"/>
        <item x="1853"/>
        <item x="4678"/>
        <item x="4813"/>
        <item x="3932"/>
        <item x="1377"/>
        <item x="1845"/>
        <item x="4191"/>
        <item x="3225"/>
        <item x="2624"/>
        <item x="3165"/>
        <item x="4065"/>
        <item x="2269"/>
        <item x="4064"/>
        <item x="613"/>
        <item x="1343"/>
        <item x="3416"/>
        <item x="2702"/>
        <item x="1590"/>
        <item x="1876"/>
        <item x="52"/>
        <item x="2914"/>
        <item x="1426"/>
        <item x="4017"/>
        <item x="137"/>
        <item x="701"/>
        <item x="2141"/>
        <item x="1713"/>
        <item x="2446"/>
        <item x="3402"/>
        <item x="1811"/>
        <item x="4865"/>
        <item x="4796"/>
        <item x="4"/>
        <item x="394"/>
        <item x="106"/>
        <item x="420"/>
        <item x="4637"/>
        <item x="3108"/>
        <item x="1822"/>
        <item x="1210"/>
        <item x="4660"/>
        <item x="3577"/>
        <item x="2986"/>
        <item x="2049"/>
        <item x="3893"/>
        <item x="386"/>
        <item x="3922"/>
        <item x="328"/>
        <item x="2839"/>
        <item x="4524"/>
        <item x="902"/>
        <item x="3237"/>
        <item x="2393"/>
        <item x="2063"/>
        <item x="4337"/>
        <item x="4547"/>
        <item x="3761"/>
        <item x="1114"/>
        <item x="527"/>
        <item x="3657"/>
        <item x="1574"/>
        <item x="2943"/>
        <item x="3250"/>
        <item x="2862"/>
        <item x="2344"/>
        <item x="1202"/>
        <item x="4461"/>
        <item x="4859"/>
        <item x="4811"/>
        <item x="500"/>
        <item x="3885"/>
        <item x="454"/>
        <item x="4902"/>
        <item x="2686"/>
        <item x="2032"/>
        <item x="1995"/>
        <item x="683"/>
        <item x="3414"/>
        <item x="4667"/>
        <item x="1333"/>
        <item x="4307"/>
        <item x="1252"/>
        <item x="885"/>
        <item x="88"/>
        <item x="33"/>
        <item x="2845"/>
        <item x="3780"/>
        <item x="4152"/>
        <item x="4755"/>
        <item x="827"/>
        <item x="344"/>
        <item x="2681"/>
        <item x="392"/>
        <item x="2020"/>
        <item x="3954"/>
        <item x="4581"/>
        <item x="379"/>
        <item x="3143"/>
        <item x="3423"/>
        <item x="722"/>
        <item x="4317"/>
        <item x="1057"/>
        <item x="475"/>
        <item x="3618"/>
        <item x="1456"/>
        <item x="2263"/>
        <item x="4482"/>
        <item x="3904"/>
        <item x="2590"/>
        <item x="3122"/>
        <item x="289"/>
        <item x="862"/>
        <item x="2388"/>
        <item x="3369"/>
        <item x="1386"/>
        <item x="1789"/>
        <item x="2834"/>
        <item x="2731"/>
        <item x="4506"/>
        <item x="4066"/>
        <item x="3585"/>
        <item x="1725"/>
        <item x="4137"/>
        <item x="245"/>
        <item x="4422"/>
        <item x="1239"/>
        <item x="1628"/>
        <item x="4789"/>
        <item x="3862"/>
        <item x="1696"/>
        <item x="3064"/>
        <item x="3541"/>
        <item x="92"/>
        <item x="1766"/>
        <item x="1376"/>
        <item x="2707"/>
        <item x="4696"/>
        <item x="3960"/>
        <item x="2310"/>
        <item x="3887"/>
        <item x="1783"/>
        <item x="3110"/>
        <item x="3443"/>
        <item x="427"/>
        <item x="4920"/>
        <item x="2161"/>
        <item x="4577"/>
        <item x="4525"/>
        <item x="549"/>
        <item x="357"/>
        <item x="2232"/>
        <item x="1934"/>
        <item x="404"/>
        <item x="3715"/>
        <item x="3933"/>
        <item x="2357"/>
        <item x="3566"/>
        <item x="2350"/>
        <item x="305"/>
        <item x="869"/>
        <item x="1228"/>
        <item x="2324"/>
        <item x="4287"/>
        <item x="2099"/>
        <item x="2197"/>
        <item x="2399"/>
        <item x="2426"/>
        <item x="3424"/>
        <item x="309"/>
        <item x="3330"/>
        <item x="4390"/>
        <item x="1350"/>
        <item x="2108"/>
        <item x="3002"/>
        <item x="3942"/>
        <item x="3012"/>
        <item x="3360"/>
        <item x="3251"/>
        <item x="3286"/>
        <item x="1497"/>
        <item x="4225"/>
        <item x="1224"/>
        <item x="2769"/>
        <item x="4742"/>
        <item x="481"/>
        <item x="1740"/>
        <item x="2245"/>
        <item x="3147"/>
        <item x="4236"/>
        <item x="1689"/>
        <item x="3645"/>
        <item x="1909"/>
        <item x="2033"/>
        <item x="4753"/>
        <item x="1868"/>
        <item x="1443"/>
        <item x="4540"/>
        <item x="3370"/>
        <item x="1153"/>
        <item x="1700"/>
        <item x="4625"/>
        <item x="4926"/>
        <item x="3600"/>
        <item x="2727"/>
        <item x="2285"/>
        <item x="190"/>
        <item x="4098"/>
        <item x="1157"/>
        <item x="3463"/>
        <item x="4466"/>
        <item x="4029"/>
        <item x="3249"/>
        <item x="3890"/>
        <item x="1660"/>
        <item x="3046"/>
        <item x="2982"/>
        <item x="304"/>
        <item x="4125"/>
        <item x="1901"/>
        <item x="4758"/>
        <item x="2722"/>
        <item x="4851"/>
        <item x="4126"/>
        <item x="3470"/>
        <item x="1406"/>
        <item x="1231"/>
        <item x="4366"/>
        <item x="2531"/>
        <item x="4216"/>
        <item x="3395"/>
        <item x="1630"/>
        <item x="2661"/>
        <item x="1886"/>
        <item x="4315"/>
        <item x="1679"/>
        <item x="2546"/>
        <item x="4101"/>
        <item x="2963"/>
        <item x="317"/>
        <item x="2423"/>
        <item x="4773"/>
        <item x="2937"/>
        <item x="4728"/>
        <item x="2932"/>
        <item x="3997"/>
        <item x="4716"/>
        <item x="3655"/>
        <item x="3991"/>
        <item x="2502"/>
        <item x="1280"/>
        <item x="3866"/>
        <item x="4412"/>
        <item x="239"/>
        <item x="4679"/>
        <item x="3690"/>
        <item x="4740"/>
        <item x="4505"/>
        <item x="1295"/>
        <item x="965"/>
        <item x="3923"/>
        <item x="741"/>
        <item x="1917"/>
        <item x="3269"/>
        <item x="1462"/>
        <item x="4793"/>
        <item x="4712"/>
        <item x="1402"/>
        <item x="2101"/>
        <item x="2385"/>
        <item x="2354"/>
        <item x="513"/>
        <item x="3106"/>
        <item x="4486"/>
        <item x="4512"/>
        <item x="4863"/>
        <item x="4885"/>
        <item x="1603"/>
        <item x="2291"/>
        <item x="257"/>
        <item x="2461"/>
        <item x="2641"/>
        <item x="3756"/>
        <item x="235"/>
        <item x="3959"/>
        <item x="457"/>
        <item x="421"/>
        <item x="2989"/>
        <item x="1516"/>
        <item x="745"/>
        <item x="284"/>
        <item x="2789"/>
        <item x="2177"/>
        <item x="347"/>
        <item x="3965"/>
        <item x="4502"/>
        <item x="1511"/>
        <item x="2695"/>
        <item x="2265"/>
        <item x="4057"/>
        <item x="3537"/>
        <item x="4151"/>
        <item x="3936"/>
        <item x="4240"/>
        <item x="445"/>
        <item x="37"/>
        <item x="146"/>
        <item x="4883"/>
        <item x="954"/>
        <item x="3101"/>
        <item x="4288"/>
        <item x="3670"/>
        <item x="866"/>
        <item x="3319"/>
        <item x="1341"/>
        <item x="4269"/>
        <item x="2564"/>
        <item x="1052"/>
        <item x="3957"/>
        <item x="2184"/>
        <item x="2319"/>
        <item x="4122"/>
        <item x="2625"/>
        <item x="1598"/>
        <item x="3884"/>
        <item x="3807"/>
        <item x="4406"/>
        <item x="2534"/>
        <item x="1690"/>
        <item x="2633"/>
        <item x="3428"/>
        <item x="1249"/>
        <item x="1458"/>
        <item x="3230"/>
        <item x="980"/>
        <item x="1255"/>
        <item x="662"/>
        <item x="2"/>
        <item x="1798"/>
        <item x="1490"/>
        <item x="605"/>
        <item x="1863"/>
        <item x="2558"/>
        <item x="4352"/>
        <item x="3560"/>
        <item x="3514"/>
        <item x="4552"/>
        <item x="2910"/>
        <item x="64"/>
        <item x="1617"/>
        <item x="3208"/>
        <item x="1872"/>
        <item x="1636"/>
        <item x="4316"/>
        <item x="4927"/>
        <item x="2813"/>
        <item x="1736"/>
        <item x="830"/>
        <item x="4432"/>
        <item x="1400"/>
        <item x="111"/>
        <item x="3289"/>
        <item x="4058"/>
        <item x="3717"/>
        <item x="2747"/>
        <item x="4073"/>
        <item x="933"/>
        <item x="350"/>
        <item x="3274"/>
        <item x="1937"/>
        <item x="3628"/>
        <item x="655"/>
        <item x="3340"/>
        <item x="4237"/>
        <item x="4556"/>
        <item x="4154"/>
        <item x="3296"/>
        <item x="3544"/>
        <item x="4114"/>
        <item x="743"/>
        <item x="1843"/>
        <item x="3986"/>
        <item x="3048"/>
        <item x="1427"/>
        <item x="2860"/>
        <item x="27"/>
        <item x="2946"/>
        <item x="4214"/>
        <item x="14"/>
        <item x="4603"/>
        <item x="3727"/>
        <item x="1091"/>
        <item x="2638"/>
        <item x="2057"/>
        <item x="1978"/>
        <item x="2637"/>
        <item x="2129"/>
        <item x="85"/>
        <item x="2505"/>
        <item x="4005"/>
        <item x="4501"/>
        <item x="3894"/>
        <item x="3838"/>
        <item x="2064"/>
        <item x="2565"/>
        <item x="3841"/>
        <item x="4846"/>
        <item x="1958"/>
        <item x="141"/>
        <item x="1794"/>
        <item x="2196"/>
        <item x="266"/>
        <item x="3338"/>
        <item x="3811"/>
        <item x="1769"/>
        <item x="1293"/>
        <item x="2872"/>
        <item x="568"/>
        <item x="15"/>
        <item x="4840"/>
        <item x="4088"/>
        <item x="2948"/>
        <item x="3435"/>
        <item x="1484"/>
        <item x="77"/>
        <item x="4643"/>
        <item x="4342"/>
        <item x="2346"/>
        <item x="883"/>
        <item x="2530"/>
        <item x="9"/>
        <item x="4633"/>
        <item x="2967"/>
        <item x="483"/>
        <item x="2514"/>
        <item x="341"/>
        <item x="4727"/>
        <item x="1956"/>
        <item x="4111"/>
        <item x="3195"/>
        <item x="1281"/>
        <item x="673"/>
        <item x="1651"/>
        <item x="2216"/>
        <item x="290"/>
        <item x="1244"/>
        <item x="2001"/>
        <item x="4640"/>
        <item x="19"/>
        <item x="181"/>
        <item x="2339"/>
        <item x="999"/>
        <item x="3282"/>
        <item x="1804"/>
        <item x="3910"/>
        <item x="3918"/>
        <item x="1109"/>
        <item x="1337"/>
        <item x="95"/>
        <item x="4529"/>
        <item x="3538"/>
        <item x="1127"/>
        <item x="761"/>
        <item x="4129"/>
        <item x="2918"/>
        <item x="567"/>
        <item x="2720"/>
        <item x="2772"/>
        <item x="4158"/>
        <item x="157"/>
        <item x="263"/>
        <item x="4075"/>
        <item x="4424"/>
        <item x="464"/>
        <item x="2167"/>
        <item x="3685"/>
        <item x="1382"/>
        <item x="1904"/>
        <item x="3663"/>
        <item x="4857"/>
        <item x="4807"/>
        <item x="2144"/>
        <item x="691"/>
        <item x="2675"/>
        <item x="3155"/>
        <item x="396"/>
        <item x="3054"/>
        <item x="1595"/>
        <item x="4825"/>
        <item x="1508"/>
        <item x="4924"/>
        <item x="4517"/>
        <item x="4408"/>
        <item x="2381"/>
        <item x="149"/>
        <item x="2178"/>
        <item x="3001"/>
        <item x="1726"/>
        <item x="3946"/>
        <item x="97"/>
        <item x="62"/>
        <item x="1980"/>
        <item x="1409"/>
        <item x="1507"/>
        <item x="1965"/>
        <item x="698"/>
        <item x="3149"/>
        <item x="1817"/>
        <item x="2104"/>
        <item x="4425"/>
        <item x="4480"/>
        <item x="947"/>
        <item x="258"/>
        <item x="3840"/>
        <item x="2022"/>
        <item x="660"/>
        <item x="3820"/>
        <item x="3868"/>
        <item x="3994"/>
        <item x="2804"/>
        <item x="3246"/>
        <item x="4294"/>
        <item x="3530"/>
        <item x="2242"/>
        <item x="1438"/>
        <item x="3900"/>
        <item x="3679"/>
        <item x="3301"/>
        <item x="2389"/>
        <item x="4850"/>
        <item x="3305"/>
        <item x="600"/>
        <item x="4560"/>
        <item x="1695"/>
        <item x="2277"/>
        <item x="3686"/>
        <item x="1058"/>
        <item x="3493"/>
        <item x="177"/>
        <item x="3417"/>
        <item x="3304"/>
        <item x="1495"/>
        <item x="3680"/>
        <item x="4263"/>
        <item x="4208"/>
        <item x="4203"/>
        <item x="4319"/>
        <item x="3452"/>
        <item x="1698"/>
        <item x="4693"/>
        <item x="1793"/>
        <item x="1952"/>
        <item x="1024"/>
        <item x="2651"/>
        <item x="2055"/>
        <item x="339"/>
        <item x="3058"/>
        <item x="2387"/>
        <item x="3142"/>
        <item x="4458"/>
        <item x="24"/>
        <item x="2883"/>
        <item x="3203"/>
        <item x="2959"/>
        <item x="882"/>
        <item x="4040"/>
        <item x="3911"/>
        <item x="3219"/>
        <item x="2305"/>
        <item x="3014"/>
        <item x="4587"/>
        <item x="496"/>
        <item x="4013"/>
        <item x="3912"/>
        <item x="4489"/>
        <item x="204"/>
        <item x="405"/>
        <item x="2127"/>
        <item x="1036"/>
        <item x="1610"/>
        <item x="3218"/>
        <item x="3895"/>
        <item x="1791"/>
        <item x="3539"/>
        <item x="4188"/>
        <item x="4522"/>
        <item x="1992"/>
        <item x="3325"/>
        <item x="326"/>
        <item x="3549"/>
        <item x="576"/>
        <item x="2086"/>
        <item x="3647"/>
        <item x="678"/>
        <item x="2898"/>
        <item x="2438"/>
        <item x="4533"/>
        <item x="3209"/>
        <item x="426"/>
        <item x="1055"/>
        <item x="512"/>
        <item x="3020"/>
        <item x="2113"/>
        <item x="450"/>
        <item x="1017"/>
        <item x="29"/>
        <item x="3978"/>
        <item x="4542"/>
        <item x="4817"/>
        <item x="4923"/>
        <item x="477"/>
        <item x="2929"/>
        <item x="4310"/>
        <item x="644"/>
        <item x="920"/>
        <item x="1896"/>
        <item x="1070"/>
        <item x="3765"/>
        <item x="2926"/>
        <item x="3374"/>
        <item x="2705"/>
        <item x="3033"/>
        <item x="485"/>
        <item x="1439"/>
        <item x="2181"/>
        <item x="924"/>
        <item x="3207"/>
        <item x="3043"/>
        <item x="1025"/>
        <item x="209"/>
        <item x="898"/>
        <item x="2956"/>
        <item x="2507"/>
        <item x="1699"/>
        <item x="1130"/>
        <item x="2939"/>
        <item x="3336"/>
        <item x="287"/>
        <item x="3130"/>
        <item x="3974"/>
        <item x="3505"/>
        <item x="3494"/>
        <item x="3281"/>
        <item x="3649"/>
        <item x="2294"/>
        <item x="1404"/>
        <item x="3084"/>
        <item x="3970"/>
        <item x="1552"/>
        <item x="3822"/>
        <item x="4551"/>
        <item x="4832"/>
        <item x="2306"/>
        <item x="530"/>
        <item x="4801"/>
        <item x="4116"/>
        <item x="3427"/>
        <item x="4278"/>
        <item x="2162"/>
        <item x="2934"/>
        <item x="482"/>
        <item x="4049"/>
        <item x="2394"/>
        <item x="319"/>
        <item x="2384"/>
        <item x="1599"/>
        <item x="4611"/>
        <item x="3947"/>
        <item x="2466"/>
        <item x="3767"/>
        <item x="4657"/>
        <item x="383"/>
        <item x="502"/>
        <item x="1241"/>
        <item x="4220"/>
        <item x="1683"/>
        <item x="3037"/>
        <item x="4388"/>
        <item x="4166"/>
        <item x="1649"/>
        <item x="2573"/>
        <item x="820"/>
        <item x="1085"/>
        <item x="4781"/>
        <item x="60"/>
        <item x="4916"/>
        <item x="3773"/>
        <item x="222"/>
        <item x="1894"/>
        <item x="586"/>
        <item x="2383"/>
        <item x="4044"/>
        <item x="380"/>
        <item x="4929"/>
        <item x="4175"/>
        <item x="4169"/>
        <item x="569"/>
        <item x="2248"/>
        <item x="769"/>
        <item x="1201"/>
        <item x="4891"/>
        <item x="3675"/>
        <item x="818"/>
        <item x="3026"/>
        <item x="335"/>
        <item x="4476"/>
        <item x="756"/>
        <item x="2764"/>
        <item x="1352"/>
        <item x="408"/>
        <item x="2051"/>
        <item x="1234"/>
        <item x="4386"/>
        <item x="535"/>
        <item x="3287"/>
        <item x="28"/>
        <item x="4800"/>
        <item x="368"/>
        <item x="1450"/>
        <item x="4771"/>
        <item x="2732"/>
        <item x="1522"/>
        <item x="4534"/>
        <item x="1170"/>
        <item x="123"/>
        <item x="4682"/>
        <item x="2888"/>
        <item x="402"/>
        <item x="2201"/>
        <item x="1957"/>
        <item x="4737"/>
        <item x="2913"/>
        <item x="2088"/>
        <item x="1023"/>
        <item x="3049"/>
        <item x="501"/>
        <item x="956"/>
        <item x="828"/>
        <item x="3158"/>
        <item x="3462"/>
        <item x="2510"/>
        <item t="default"/>
      </items>
    </pivotField>
    <pivotField compact="0" showAll="0">
      <items count="4926">
        <item x="2744"/>
        <item x="1187"/>
        <item x="135"/>
        <item x="4291"/>
        <item x="223"/>
        <item x="4405"/>
        <item x="1786"/>
        <item x="2767"/>
        <item x="3438"/>
        <item x="3333"/>
        <item x="278"/>
        <item x="961"/>
        <item x="2057"/>
        <item x="179"/>
        <item x="2400"/>
        <item x="4864"/>
        <item x="765"/>
        <item x="2299"/>
        <item x="191"/>
        <item x="3305"/>
        <item x="1019"/>
        <item x="4137"/>
        <item x="2839"/>
        <item x="533"/>
        <item x="3352"/>
        <item x="4424"/>
        <item x="465"/>
        <item x="3066"/>
        <item x="2288"/>
        <item x="2043"/>
        <item x="3123"/>
        <item x="1522"/>
        <item x="4598"/>
        <item x="2222"/>
        <item x="2775"/>
        <item x="4404"/>
        <item x="1210"/>
        <item x="378"/>
        <item x="805"/>
        <item x="3002"/>
        <item x="2456"/>
        <item x="2113"/>
        <item x="1704"/>
        <item x="1517"/>
        <item x="3654"/>
        <item x="3324"/>
        <item x="993"/>
        <item x="232"/>
        <item x="1149"/>
        <item x="1297"/>
        <item x="4024"/>
        <item x="156"/>
        <item x="325"/>
        <item x="3958"/>
        <item x="2285"/>
        <item x="1008"/>
        <item x="59"/>
        <item x="3459"/>
        <item x="3048"/>
        <item x="2492"/>
        <item x="150"/>
        <item x="1962"/>
        <item x="3912"/>
        <item x="2361"/>
        <item x="757"/>
        <item x="1499"/>
        <item x="3406"/>
        <item x="702"/>
        <item x="1146"/>
        <item x="3846"/>
        <item x="591"/>
        <item x="1955"/>
        <item x="4684"/>
        <item x="2248"/>
        <item x="4020"/>
        <item x="2330"/>
        <item x="1002"/>
        <item x="536"/>
        <item x="1031"/>
        <item x="4557"/>
        <item x="1173"/>
        <item x="4079"/>
        <item x="3495"/>
        <item x="1576"/>
        <item x="2154"/>
        <item x="1025"/>
        <item x="3227"/>
        <item x="2231"/>
        <item x="1424"/>
        <item x="3624"/>
        <item x="3353"/>
        <item x="1475"/>
        <item x="3346"/>
        <item x="4081"/>
        <item x="4305"/>
        <item x="2684"/>
        <item x="620"/>
        <item x="2419"/>
        <item x="3555"/>
        <item x="4776"/>
        <item x="2609"/>
        <item x="447"/>
        <item x="1120"/>
        <item x="3492"/>
        <item x="2368"/>
        <item x="228"/>
        <item x="1651"/>
        <item x="3929"/>
        <item x="4444"/>
        <item x="2698"/>
        <item x="224"/>
        <item x="3865"/>
        <item x="2841"/>
        <item x="4167"/>
        <item x="1811"/>
        <item x="2183"/>
        <item x="510"/>
        <item x="2482"/>
        <item x="690"/>
        <item x="2981"/>
        <item x="20"/>
        <item x="661"/>
        <item x="1304"/>
        <item x="2031"/>
        <item x="4677"/>
        <item x="2695"/>
        <item x="354"/>
        <item x="3867"/>
        <item x="1305"/>
        <item x="4006"/>
        <item x="863"/>
        <item x="240"/>
        <item x="1038"/>
        <item x="3702"/>
        <item x="4556"/>
        <item x="3694"/>
        <item x="78"/>
        <item x="365"/>
        <item x="3308"/>
        <item x="1184"/>
        <item x="4649"/>
        <item x="1904"/>
        <item x="1105"/>
        <item x="1335"/>
        <item x="1529"/>
        <item x="4545"/>
        <item x="1714"/>
        <item x="3454"/>
        <item x="3103"/>
        <item x="2736"/>
        <item x="1198"/>
        <item x="2426"/>
        <item x="4884"/>
        <item x="230"/>
        <item x="22"/>
        <item x="2951"/>
        <item x="898"/>
        <item x="2356"/>
        <item x="2352"/>
        <item x="4579"/>
        <item x="4483"/>
        <item x="3453"/>
        <item x="3561"/>
        <item x="138"/>
        <item x="4100"/>
        <item x="1017"/>
        <item x="1505"/>
        <item x="3724"/>
        <item x="717"/>
        <item x="3767"/>
        <item x="1713"/>
        <item x="51"/>
        <item x="3344"/>
        <item x="1147"/>
        <item x="710"/>
        <item x="3263"/>
        <item x="2665"/>
        <item x="943"/>
        <item x="4302"/>
        <item x="3943"/>
        <item x="4918"/>
        <item x="182"/>
        <item x="4917"/>
        <item x="315"/>
        <item x="4587"/>
        <item x="1554"/>
        <item x="3370"/>
        <item x="3425"/>
        <item x="330"/>
        <item x="1661"/>
        <item x="1206"/>
        <item x="1776"/>
        <item x="3447"/>
        <item x="2490"/>
        <item x="312"/>
        <item x="1265"/>
        <item x="995"/>
        <item x="656"/>
        <item x="1404"/>
        <item x="1026"/>
        <item x="1584"/>
        <item x="1560"/>
        <item x="794"/>
        <item x="3873"/>
        <item x="3463"/>
        <item x="1260"/>
        <item x="663"/>
        <item x="4133"/>
        <item x="1827"/>
        <item x="3907"/>
        <item x="1765"/>
        <item x="1960"/>
        <item x="3325"/>
        <item x="2495"/>
        <item x="4277"/>
        <item x="521"/>
        <item x="2111"/>
        <item x="2899"/>
        <item x="1678"/>
        <item x="1126"/>
        <item x="629"/>
        <item x="3506"/>
        <item x="3100"/>
        <item x="1806"/>
        <item x="4433"/>
        <item x="614"/>
        <item x="3899"/>
        <item x="4114"/>
        <item x="944"/>
        <item x="1802"/>
        <item x="4471"/>
        <item x="4185"/>
        <item x="3818"/>
        <item x="1790"/>
        <item x="2874"/>
        <item x="352"/>
        <item x="763"/>
        <item x="8"/>
        <item x="4524"/>
        <item x="2295"/>
        <item x="3594"/>
        <item x="1743"/>
        <item x="3461"/>
        <item x="261"/>
        <item x="503"/>
        <item x="4390"/>
        <item x="3457"/>
        <item x="2041"/>
        <item x="3569"/>
        <item x="1798"/>
        <item x="3283"/>
        <item x="4730"/>
        <item x="854"/>
        <item x="2430"/>
        <item x="4819"/>
        <item x="1440"/>
        <item x="337"/>
        <item x="1083"/>
        <item x="4671"/>
        <item x="851"/>
        <item x="848"/>
        <item x="2871"/>
        <item x="1551"/>
        <item x="3354"/>
        <item x="1441"/>
        <item x="1884"/>
        <item x="3203"/>
        <item x="1582"/>
        <item x="810"/>
        <item x="3517"/>
        <item x="552"/>
        <item x="1832"/>
        <item x="4307"/>
        <item x="2161"/>
        <item x="1766"/>
        <item x="3521"/>
        <item x="1945"/>
        <item x="1263"/>
        <item x="3428"/>
        <item x="882"/>
        <item x="343"/>
        <item x="4343"/>
        <item x="4169"/>
        <item x="4561"/>
        <item x="3612"/>
        <item x="358"/>
        <item x="3746"/>
        <item x="1292"/>
        <item x="2097"/>
        <item x="4788"/>
        <item x="2477"/>
        <item x="1840"/>
        <item x="3281"/>
        <item x="104"/>
        <item x="647"/>
        <item x="1252"/>
        <item x="140"/>
        <item x="4624"/>
        <item x="4694"/>
        <item x="1981"/>
        <item x="849"/>
        <item x="1361"/>
        <item x="4673"/>
        <item x="3169"/>
        <item x="4387"/>
        <item x="3250"/>
        <item x="1797"/>
        <item x="4363"/>
        <item x="4267"/>
        <item x="2006"/>
        <item x="703"/>
        <item x="3446"/>
        <item x="248"/>
        <item x="1070"/>
        <item x="4834"/>
        <item x="725"/>
        <item x="4143"/>
        <item x="3127"/>
        <item x="4103"/>
        <item x="4043"/>
        <item x="3080"/>
        <item x="3972"/>
        <item x="2198"/>
        <item x="1878"/>
        <item x="2425"/>
        <item x="529"/>
        <item x="4493"/>
        <item x="3662"/>
        <item x="4090"/>
        <item x="1079"/>
        <item x="949"/>
        <item x="251"/>
        <item x="4722"/>
        <item x="267"/>
        <item x="1419"/>
        <item x="3145"/>
        <item x="1617"/>
        <item x="214"/>
        <item x="1984"/>
        <item x="824"/>
        <item x="2964"/>
        <item x="3434"/>
        <item x="4116"/>
        <item x="1770"/>
        <item x="4453"/>
        <item x="1673"/>
        <item x="1013"/>
        <item x="3548"/>
        <item x="162"/>
        <item x="4219"/>
        <item x="2395"/>
        <item x="4595"/>
        <item x="1034"/>
        <item x="2245"/>
        <item x="3643"/>
        <item x="2661"/>
        <item x="3584"/>
        <item x="4856"/>
        <item x="4746"/>
        <item x="2538"/>
        <item x="2138"/>
        <item x="2778"/>
        <item x="3813"/>
        <item x="3462"/>
        <item x="986"/>
        <item x="3476"/>
        <item x="2194"/>
        <item x="282"/>
        <item x="3610"/>
        <item x="438"/>
        <item x="1939"/>
        <item x="3778"/>
        <item x="4768"/>
        <item x="3641"/>
        <item x="4594"/>
        <item x="4202"/>
        <item x="2992"/>
        <item x="847"/>
        <item x="2611"/>
        <item x="2659"/>
        <item x="730"/>
        <item x="711"/>
        <item x="2692"/>
        <item x="2959"/>
        <item x="3081"/>
        <item x="70"/>
        <item x="1965"/>
        <item x="2650"/>
        <item x="73"/>
        <item x="1348"/>
        <item x="3898"/>
        <item x="957"/>
        <item x="528"/>
        <item x="2946"/>
        <item x="3672"/>
        <item x="3294"/>
        <item x="1064"/>
        <item x="4092"/>
        <item x="4080"/>
        <item x="2785"/>
        <item x="3376"/>
        <item x="2644"/>
        <item x="4252"/>
        <item x="1680"/>
        <item x="653"/>
        <item x="2838"/>
        <item x="603"/>
        <item x="4514"/>
        <item x="1828"/>
        <item x="3787"/>
        <item x="154"/>
        <item x="1241"/>
        <item x="3613"/>
        <item x="1727"/>
        <item x="1667"/>
        <item x="3430"/>
        <item x="3786"/>
        <item x="2470"/>
        <item x="2779"/>
        <item x="3264"/>
        <item x="3549"/>
        <item x="385"/>
        <item x="4526"/>
        <item x="459"/>
        <item x="3678"/>
        <item x="1604"/>
        <item x="2542"/>
        <item x="1035"/>
        <item x="2197"/>
        <item x="188"/>
        <item x="3631"/>
        <item x="4349"/>
        <item x="1742"/>
        <item x="3774"/>
        <item x="823"/>
        <item x="1473"/>
        <item x="2518"/>
        <item x="76"/>
        <item x="1739"/>
        <item x="71"/>
        <item x="2452"/>
        <item x="1989"/>
        <item x="3336"/>
        <item x="1153"/>
        <item x="4018"/>
        <item x="1078"/>
        <item x="2896"/>
        <item x="3069"/>
        <item x="2359"/>
        <item x="3971"/>
        <item x="2578"/>
        <item x="4358"/>
        <item x="1627"/>
        <item x="4033"/>
        <item x="1176"/>
        <item x="2091"/>
        <item x="3509"/>
        <item x="832"/>
        <item x="4220"/>
        <item x="3952"/>
        <item x="1382"/>
        <item x="784"/>
        <item x="90"/>
        <item x="1050"/>
        <item x="2614"/>
        <item x="4317"/>
        <item x="1947"/>
        <item x="2410"/>
        <item x="3516"/>
        <item x="4044"/>
        <item x="1163"/>
        <item x="1462"/>
        <item x="4655"/>
        <item x="890"/>
        <item x="364"/>
        <item x="4235"/>
        <item x="1314"/>
        <item x="2887"/>
        <item x="3538"/>
        <item x="772"/>
        <item x="1657"/>
        <item x="2065"/>
        <item x="189"/>
        <item x="2224"/>
        <item x="1164"/>
        <item x="2625"/>
        <item x="4663"/>
        <item x="746"/>
        <item x="1835"/>
        <item x="853"/>
        <item x="3878"/>
        <item x="435"/>
        <item x="3794"/>
        <item x="2063"/>
        <item x="4478"/>
        <item x="4239"/>
        <item x="4396"/>
        <item x="3739"/>
        <item x="4572"/>
        <item x="2556"/>
        <item x="4385"/>
        <item x="652"/>
        <item x="4378"/>
        <item x="4089"/>
        <item x="1190"/>
        <item x="2603"/>
        <item x="4411"/>
        <item x="3175"/>
        <item x="3616"/>
        <item x="724"/>
        <item x="4422"/>
        <item x="4680"/>
        <item x="749"/>
        <item x="2145"/>
        <item x="2199"/>
        <item x="554"/>
        <item x="4389"/>
        <item x="2619"/>
        <item x="3500"/>
        <item x="846"/>
        <item x="2579"/>
        <item x="2251"/>
        <item x="1896"/>
        <item x="1845"/>
        <item x="1639"/>
        <item x="3092"/>
        <item x="2783"/>
        <item x="2033"/>
        <item x="4032"/>
        <item x="3173"/>
        <item x="1587"/>
        <item x="4631"/>
        <item x="1390"/>
        <item x="4369"/>
        <item x="433"/>
        <item x="1036"/>
        <item x="3772"/>
        <item x="322"/>
        <item x="3748"/>
        <item x="1457"/>
        <item x="4229"/>
        <item x="4806"/>
        <item x="4351"/>
        <item x="4715"/>
        <item x="4859"/>
        <item x="1920"/>
        <item x="1823"/>
        <item x="634"/>
        <item x="4496"/>
        <item x="3441"/>
        <item x="2535"/>
        <item x="4441"/>
        <item x="2144"/>
        <item x="3809"/>
        <item x="1860"/>
        <item x="1422"/>
        <item x="1745"/>
        <item x="3711"/>
        <item x="246"/>
        <item x="555"/>
        <item x="4582"/>
        <item x="66"/>
        <item x="4013"/>
        <item x="2350"/>
        <item x="3211"/>
        <item x="1964"/>
        <item x="3357"/>
        <item x="1115"/>
        <item x="4697"/>
        <item x="635"/>
        <item x="4452"/>
        <item x="2140"/>
        <item x="441"/>
        <item x="4145"/>
        <item x="4075"/>
        <item x="3761"/>
        <item x="729"/>
        <item x="63"/>
        <item x="2438"/>
        <item x="4858"/>
        <item x="1217"/>
        <item x="490"/>
        <item x="665"/>
        <item x="122"/>
        <item x="4214"/>
        <item x="1175"/>
        <item x="3371"/>
        <item x="2301"/>
        <item x="4509"/>
        <item x="3777"/>
        <item x="1848"/>
        <item x="1213"/>
        <item x="4646"/>
        <item x="3966"/>
        <item x="463"/>
        <item x="2421"/>
        <item x="1301"/>
        <item x="1620"/>
        <item x="578"/>
        <item x="1841"/>
        <item x="1812"/>
        <item x="2121"/>
        <item x="2795"/>
        <item x="4154"/>
        <item x="1208"/>
        <item x="785"/>
        <item x="1311"/>
        <item x="3082"/>
        <item x="933"/>
        <item x="1405"/>
        <item x="3241"/>
        <item x="2317"/>
        <item x="1831"/>
        <item x="2751"/>
        <item x="3381"/>
        <item x="4323"/>
        <item x="2769"/>
        <item x="3496"/>
        <item x="2961"/>
        <item x="4313"/>
        <item x="4026"/>
        <item x="4774"/>
        <item x="3257"/>
        <item x="101"/>
        <item x="4306"/>
        <item x="3201"/>
        <item x="271"/>
        <item x="3649"/>
        <item x="4412"/>
        <item x="356"/>
        <item x="902"/>
        <item x="2443"/>
        <item x="1725"/>
        <item x="4785"/>
        <item x="2816"/>
        <item x="3683"/>
        <item x="4429"/>
        <item x="4186"/>
        <item x="3260"/>
        <item x="171"/>
        <item x="2099"/>
        <item x="32"/>
        <item x="1635"/>
        <item x="4283"/>
        <item x="4521"/>
        <item x="2025"/>
        <item x="487"/>
        <item x="1874"/>
        <item x="4480"/>
        <item x="1708"/>
        <item x="4469"/>
        <item x="4816"/>
        <item x="2012"/>
        <item x="1696"/>
        <item x="3963"/>
        <item x="3339"/>
        <item x="2568"/>
        <item x="4218"/>
        <item x="981"/>
        <item x="4748"/>
        <item x="2230"/>
        <item x="3897"/>
        <item x="3781"/>
        <item x="1303"/>
        <item x="372"/>
        <item x="3497"/>
        <item x="3054"/>
        <item x="3733"/>
        <item x="47"/>
        <item x="2242"/>
        <item x="700"/>
        <item x="3032"/>
        <item x="833"/>
        <item x="4692"/>
        <item x="962"/>
        <item x="1853"/>
        <item x="4270"/>
        <item x="2357"/>
        <item x="4447"/>
        <item x="1195"/>
        <item x="2780"/>
        <item x="3621"/>
        <item x="4621"/>
        <item x="4738"/>
        <item x="212"/>
        <item x="4709"/>
        <item x="1379"/>
        <item x="4428"/>
        <item x="812"/>
        <item x="2766"/>
        <item x="2994"/>
        <item x="804"/>
        <item x="1434"/>
        <item x="4095"/>
        <item x="4134"/>
        <item x="2854"/>
        <item x="787"/>
        <item x="798"/>
        <item x="153"/>
        <item x="4436"/>
        <item x="924"/>
        <item x="1057"/>
        <item x="1611"/>
        <item x="1979"/>
        <item x="570"/>
        <item x="107"/>
        <item x="1772"/>
        <item x="87"/>
        <item x="3171"/>
        <item x="1857"/>
        <item x="1471"/>
        <item x="2990"/>
        <item x="3097"/>
        <item x="553"/>
        <item x="4394"/>
        <item x="3008"/>
        <item x="2704"/>
        <item x="2204"/>
        <item x="3189"/>
        <item x="206"/>
        <item x="3701"/>
        <item x="4751"/>
        <item x="2571"/>
        <item x="2185"/>
        <item x="4719"/>
        <item x="2247"/>
        <item x="2369"/>
        <item x="3148"/>
        <item x="4362"/>
        <item x="3633"/>
        <item x="4660"/>
        <item x="4010"/>
        <item x="1073"/>
        <item x="4271"/>
        <item x="2553"/>
        <item x="2479"/>
        <item x="4457"/>
        <item x="1986"/>
        <item x="2870"/>
        <item x="2513"/>
        <item x="874"/>
        <item x="2590"/>
        <item x="4904"/>
        <item x="4842"/>
        <item x="3535"/>
        <item x="565"/>
        <item x="4769"/>
        <item x="1885"/>
        <item x="3491"/>
        <item x="819"/>
        <item x="4892"/>
        <item x="1590"/>
        <item x="870"/>
        <item x="4108"/>
        <item x="324"/>
        <item x="4084"/>
        <item x="2564"/>
        <item x="134"/>
        <item x="4284"/>
        <item x="1395"/>
        <item x="2394"/>
        <item x="2671"/>
        <item x="1051"/>
        <item x="3740"/>
        <item x="374"/>
        <item x="3540"/>
        <item x="3877"/>
        <item x="935"/>
        <item x="4180"/>
        <item x="1694"/>
        <item x="3580"/>
        <item x="1431"/>
        <item x="3779"/>
        <item x="398"/>
        <item x="2811"/>
        <item x="4328"/>
        <item x="3484"/>
        <item x="2738"/>
        <item x="2053"/>
        <item x="3104"/>
        <item x="2733"/>
        <item x="371"/>
        <item x="1072"/>
        <item x="351"/>
        <item x="3666"/>
        <item x="2079"/>
        <item x="2202"/>
        <item x="7"/>
        <item x="2002"/>
        <item x="1053"/>
        <item x="1721"/>
        <item x="3884"/>
        <item x="2824"/>
        <item x="589"/>
        <item x="4098"/>
        <item x="4634"/>
        <item x="4850"/>
        <item x="3923"/>
        <item x="1933"/>
        <item x="671"/>
        <item x="692"/>
        <item x="1259"/>
        <item x="3757"/>
        <item x="2032"/>
        <item x="3798"/>
        <item x="3921"/>
        <item x="4197"/>
        <item x="505"/>
        <item x="13"/>
        <item x="1774"/>
        <item x="1178"/>
        <item x="4439"/>
        <item x="2117"/>
        <item x="1030"/>
        <item x="4360"/>
        <item x="2347"/>
        <item x="1924"/>
        <item x="857"/>
        <item x="1539"/>
        <item x="3365"/>
        <item x="211"/>
        <item x="2558"/>
        <item x="1810"/>
        <item x="274"/>
        <item x="2244"/>
        <item x="2834"/>
        <item x="4326"/>
        <item x="163"/>
        <item x="2610"/>
        <item x="4099"/>
        <item x="1116"/>
        <item x="1716"/>
        <item x="850"/>
        <item x="4725"/>
        <item x="243"/>
        <item x="4149"/>
        <item x="2071"/>
        <item x="2232"/>
        <item x="2296"/>
        <item x="442"/>
        <item x="1537"/>
        <item x="1315"/>
        <item x="1161"/>
        <item x="4321"/>
        <item x="1919"/>
        <item x="4072"/>
        <item x="3075"/>
        <item x="3318"/>
        <item x="417"/>
        <item x="951"/>
        <item x="4250"/>
        <item x="3443"/>
        <item x="844"/>
        <item x="280"/>
        <item x="2271"/>
        <item x="4809"/>
        <item x="976"/>
        <item x="3029"/>
        <item x="234"/>
        <item x="4242"/>
        <item x="4276"/>
        <item x="1574"/>
        <item x="4048"/>
        <item x="4894"/>
        <item x="1792"/>
        <item x="1520"/>
        <item x="3488"/>
        <item x="3775"/>
        <item x="3315"/>
        <item x="2055"/>
        <item x="2486"/>
        <item x="1016"/>
        <item x="1109"/>
        <item x="2957"/>
        <item x="4354"/>
        <item x="766"/>
        <item x="1826"/>
        <item x="621"/>
        <item x="1647"/>
        <item x="4588"/>
        <item x="4914"/>
        <item x="1368"/>
        <item x="4744"/>
        <item x="4395"/>
        <item x="1660"/>
        <item x="3947"/>
        <item x="2781"/>
        <item x="2484"/>
        <item x="1121"/>
        <item x="1921"/>
        <item x="3388"/>
        <item x="1317"/>
        <item x="2000"/>
        <item x="2390"/>
        <item x="2835"/>
        <item x="174"/>
        <item x="38"/>
        <item x="1363"/>
        <item x="3926"/>
        <item x="4086"/>
        <item x="2118"/>
        <item x="283"/>
        <item x="574"/>
        <item x="4889"/>
        <item x="2604"/>
        <item x="1836"/>
        <item x="622"/>
        <item x="39"/>
        <item x="1"/>
        <item x="1862"/>
        <item x="80"/>
        <item x="2005"/>
        <item x="1512"/>
        <item x="1900"/>
        <item x="2320"/>
        <item x="3722"/>
        <item x="1932"/>
        <item x="2793"/>
        <item x="1913"/>
        <item x="4851"/>
        <item x="4464"/>
        <item x="2480"/>
        <item x="3409"/>
        <item x="3361"/>
        <item x="4868"/>
        <item x="2208"/>
        <item x="2313"/>
        <item x="1172"/>
        <item x="3964"/>
        <item x="2268"/>
        <item x="708"/>
        <item x="1892"/>
        <item x="1534"/>
        <item x="1528"/>
        <item x="3520"/>
        <item x="2398"/>
        <item x="2593"/>
        <item x="728"/>
        <item x="592"/>
        <item x="1863"/>
        <item x="3445"/>
        <item x="3617"/>
        <item x="3805"/>
        <item x="3726"/>
        <item x="3894"/>
        <item x="2507"/>
        <item x="1356"/>
        <item x="2566"/>
        <item x="1658"/>
        <item x="3267"/>
        <item x="3030"/>
        <item x="841"/>
        <item x="585"/>
        <item x="2761"/>
        <item x="3186"/>
        <item x="4263"/>
        <item x="4886"/>
        <item x="4593"/>
        <item x="2596"/>
        <item x="1674"/>
        <item x="2963"/>
        <item x="3731"/>
        <item x="237"/>
        <item x="3065"/>
        <item x="434"/>
        <item x="4909"/>
        <item x="416"/>
        <item x="3083"/>
        <item x="2493"/>
        <item x="1279"/>
        <item x="4373"/>
        <item x="2747"/>
        <item x="3919"/>
        <item x="1709"/>
        <item x="1486"/>
        <item x="82"/>
        <item x="2955"/>
        <item x="2777"/>
        <item x="822"/>
        <item x="4130"/>
        <item x="3135"/>
        <item x="731"/>
        <item x="4357"/>
        <item x="1881"/>
        <item x="2427"/>
        <item x="3372"/>
        <item x="1922"/>
        <item x="4923"/>
        <item x="391"/>
        <item x="572"/>
        <item x="842"/>
        <item x="3515"/>
        <item x="4731"/>
        <item x="2679"/>
        <item x="587"/>
        <item x="2228"/>
        <item x="3128"/>
        <item x="67"/>
        <item x="4135"/>
        <item x="3871"/>
        <item x="2239"/>
        <item x="1492"/>
        <item x="2872"/>
        <item x="2040"/>
        <item x="1851"/>
        <item x="2914"/>
        <item x="1112"/>
        <item x="3825"/>
        <item x="311"/>
        <item x="541"/>
        <item x="4879"/>
        <item x="2912"/>
        <item x="3155"/>
        <item x="4011"/>
        <item x="3035"/>
        <item x="3862"/>
        <item x="494"/>
        <item x="2402"/>
        <item x="2530"/>
        <item x="241"/>
        <item x="3012"/>
        <item x="4605"/>
        <item x="736"/>
        <item x="318"/>
        <item x="3632"/>
        <item x="4599"/>
        <item x="3620"/>
        <item x="2546"/>
        <item x="4898"/>
        <item x="1615"/>
        <item x="3444"/>
        <item x="4831"/>
        <item x="1151"/>
        <item x="3342"/>
        <item x="1393"/>
        <item x="4827"/>
        <item x="4236"/>
        <item x="3689"/>
        <item x="3576"/>
        <item x="2472"/>
        <item x="3686"/>
        <item x="1795"/>
        <item x="1535"/>
        <item x="1561"/>
        <item x="3708"/>
        <item x="1844"/>
        <item x="161"/>
        <item x="3282"/>
        <item x="2831"/>
        <item x="2716"/>
        <item x="3504"/>
        <item x="3721"/>
        <item x="920"/>
        <item x="590"/>
        <item x="3275"/>
        <item x="1436"/>
        <item x="2742"/>
        <item x="4359"/>
        <item x="3684"/>
        <item x="4586"/>
        <item x="1733"/>
        <item x="2898"/>
        <item x="3505"/>
        <item x="1569"/>
        <item x="216"/>
        <item x="1954"/>
        <item x="3835"/>
        <item x="102"/>
        <item x="694"/>
        <item x="3975"/>
        <item x="4737"/>
        <item x="2103"/>
        <item x="2037"/>
        <item x="1350"/>
        <item x="1476"/>
        <item x="3209"/>
        <item x="2949"/>
        <item x="1378"/>
        <item x="1316"/>
        <item x="406"/>
        <item x="3749"/>
        <item x="667"/>
        <item x="2278"/>
        <item x="596"/>
        <item x="2217"/>
        <item x="1032"/>
        <item x="1749"/>
        <item x="2234"/>
        <item x="3310"/>
        <item x="2806"/>
        <item x="4334"/>
        <item x="594"/>
        <item x="2598"/>
        <item x="909"/>
        <item x="650"/>
        <item x="3597"/>
        <item x="3650"/>
        <item x="4812"/>
        <item x="3931"/>
        <item x="3102"/>
        <item x="2319"/>
        <item x="3770"/>
        <item x="1868"/>
        <item x="901"/>
        <item x="627"/>
        <item x="674"/>
        <item x="1525"/>
        <item x="1135"/>
        <item x="2236"/>
        <item x="595"/>
        <item x="3603"/>
        <item x="1278"/>
        <item x="4881"/>
        <item x="321"/>
        <item x="2263"/>
        <item x="1698"/>
        <item x="3019"/>
        <item x="770"/>
        <item x="3374"/>
        <item x="1994"/>
        <item x="225"/>
        <item x="4253"/>
        <item x="393"/>
        <item x="4675"/>
        <item x="2355"/>
        <item x="3076"/>
        <item x="2366"/>
        <item x="2654"/>
        <item x="3063"/>
        <item x="2940"/>
        <item x="2107"/>
        <item x="3895"/>
        <item x="4632"/>
        <item x="2462"/>
        <item x="172"/>
        <item x="2087"/>
        <item x="2970"/>
        <item x="2814"/>
        <item x="4533"/>
        <item x="2070"/>
        <item x="2034"/>
        <item x="3755"/>
        <item x="3432"/>
        <item x="1040"/>
        <item x="486"/>
        <item x="346"/>
        <item x="2669"/>
        <item x="2794"/>
        <item x="1085"/>
        <item x="2152"/>
        <item x="4713"/>
        <item x="1306"/>
        <item x="2563"/>
        <item x="3909"/>
        <item x="1351"/>
        <item x="4188"/>
        <item x="1722"/>
        <item x="4243"/>
        <item x="699"/>
        <item x="1643"/>
        <item x="1231"/>
        <item x="3653"/>
        <item x="4455"/>
        <item x="3870"/>
        <item x="98"/>
        <item x="1204"/>
        <item x="1046"/>
        <item x="2474"/>
        <item x="2333"/>
        <item x="4195"/>
        <item x="1593"/>
        <item x="985"/>
        <item x="3690"/>
        <item x="657"/>
        <item x="4571"/>
        <item x="3347"/>
        <item x="733"/>
        <item x="796"/>
        <item x="186"/>
        <item x="4173"/>
        <item x="4193"/>
        <item x="4150"/>
        <item x="12"/>
        <item x="2416"/>
        <item x="2327"/>
        <item x="1906"/>
        <item x="3345"/>
        <item x="4577"/>
        <item x="3660"/>
        <item x="4237"/>
        <item x="4298"/>
        <item x="2487"/>
        <item x="1654"/>
        <item x="2280"/>
        <item x="4275"/>
        <item x="3156"/>
        <item x="413"/>
        <item x="4094"/>
        <item x="4365"/>
        <item x="2895"/>
        <item x="4656"/>
        <item x="121"/>
        <item x="1327"/>
        <item x="3513"/>
        <item x="3579"/>
        <item x="4683"/>
        <item x="2791"/>
        <item x="2749"/>
        <item x="17"/>
        <item x="367"/>
        <item x="1557"/>
        <item x="546"/>
        <item x="3464"/>
        <item x="539"/>
        <item x="1781"/>
        <item x="1871"/>
        <item x="4045"/>
        <item x="3125"/>
        <item x="3217"/>
        <item x="1330"/>
        <item x="2192"/>
        <item x="2529"/>
        <item x="100"/>
        <item x="2418"/>
        <item x="3242"/>
        <item x="4170"/>
        <item x="195"/>
        <item x="4333"/>
        <item x="3389"/>
        <item x="4280"/>
        <item x="1854"/>
        <item x="1261"/>
        <item x="4913"/>
        <item x="4187"/>
        <item x="2567"/>
        <item x="1029"/>
        <item x="2652"/>
        <item x="2655"/>
        <item x="2701"/>
        <item x="3046"/>
        <item x="2348"/>
        <item x="3679"/>
        <item x="3006"/>
        <item x="2662"/>
        <item x="2174"/>
        <item x="2042"/>
        <item x="1858"/>
        <item x="1340"/>
        <item x="2724"/>
        <item x="310"/>
        <item x="936"/>
        <item x="1218"/>
        <item x="2772"/>
        <item x="2686"/>
        <item x="3142"/>
        <item x="4215"/>
        <item x="1027"/>
        <item x="3199"/>
        <item x="2463"/>
        <item x="3487"/>
        <item x="4535"/>
        <item x="1274"/>
        <item x="1723"/>
        <item x="4702"/>
        <item x="477"/>
        <item x="3523"/>
        <item x="1122"/>
        <item x="2968"/>
        <item x="2837"/>
        <item x="1729"/>
        <item x="2354"/>
        <item x="1439"/>
        <item x="4643"/>
        <item x="1609"/>
        <item x="4286"/>
        <item x="1747"/>
        <item x="1538"/>
        <item x="1527"/>
        <item x="2009"/>
        <item x="682"/>
        <item x="3049"/>
        <item x="4500"/>
        <item x="3640"/>
        <item x="334"/>
        <item x="2412"/>
        <item x="1720"/>
        <item x="4807"/>
        <item x="563"/>
        <item x="2254"/>
        <item x="1761"/>
        <item x="2664"/>
        <item x="2758"/>
        <item x="1712"/>
        <item x="1413"/>
        <item x="3768"/>
        <item x="429"/>
        <item x="1488"/>
        <item x="69"/>
        <item x="2509"/>
        <item x="4653"/>
        <item x="443"/>
        <item x="2809"/>
        <item x="2147"/>
        <item x="4261"/>
        <item x="1257"/>
        <item x="4815"/>
        <item x="4035"/>
        <item x="2075"/>
        <item x="3288"/>
        <item x="4654"/>
        <item x="48"/>
        <item x="2134"/>
        <item x="748"/>
        <item x="768"/>
        <item x="531"/>
        <item x="2146"/>
        <item x="2689"/>
        <item x="4617"/>
        <item x="4802"/>
        <item x="741"/>
        <item x="2917"/>
        <item x="2527"/>
        <item x="4866"/>
        <item x="288"/>
        <item x="817"/>
        <item x="2131"/>
        <item x="1039"/>
        <item x="99"/>
        <item x="2450"/>
        <item x="4345"/>
        <item x="628"/>
        <item x="4392"/>
        <item x="1958"/>
        <item x="2405"/>
        <item x="2703"/>
        <item x="834"/>
        <item x="1150"/>
        <item x="1580"/>
        <item x="3587"/>
        <item x="4418"/>
        <item x="1973"/>
        <item x="4050"/>
        <item x="495"/>
        <item x="300"/>
        <item x="1650"/>
        <item x="2089"/>
        <item x="2856"/>
        <item x="4348"/>
        <item x="4575"/>
        <item x="3091"/>
        <item x="1736"/>
        <item x="2942"/>
        <item x="1719"/>
        <item x="4875"/>
        <item x="4801"/>
        <item x="3607"/>
        <item x="1235"/>
        <item x="720"/>
        <item x="253"/>
        <item x="3108"/>
        <item x="2514"/>
        <item x="2013"/>
        <item x="2985"/>
        <item x="81"/>
        <item x="1426"/>
        <item x="1546"/>
        <item x="3807"/>
        <item x="169"/>
        <item x="687"/>
        <item x="2875"/>
        <item x="2407"/>
        <item x="4125"/>
        <item x="3905"/>
        <item x="3699"/>
        <item x="743"/>
        <item x="4269"/>
        <item x="4413"/>
        <item x="2203"/>
        <item x="4779"/>
        <item x="3545"/>
        <item x="892"/>
        <item x="407"/>
        <item x="147"/>
        <item x="3248"/>
        <item x="377"/>
        <item x="2458"/>
        <item x="4718"/>
        <item x="4254"/>
        <item x="4155"/>
        <item x="2536"/>
        <item x="1497"/>
        <item x="875"/>
        <item x="4041"/>
        <item x="4536"/>
        <item x="2516"/>
        <item x="538"/>
        <item x="1630"/>
        <item x="3116"/>
        <item x="1495"/>
        <item x="1174"/>
        <item x="4315"/>
        <item x="403"/>
        <item x="2468"/>
        <item x="34"/>
        <item x="913"/>
        <item x="2885"/>
        <item x="2926"/>
        <item x="3827"/>
        <item x="4861"/>
        <item x="316"/>
        <item x="1613"/>
        <item x="956"/>
        <item x="79"/>
        <item x="428"/>
        <item x="1549"/>
        <item x="2392"/>
        <item x="313"/>
        <item x="2792"/>
        <item x="2399"/>
        <item x="4844"/>
        <item x="4042"/>
        <item x="1746"/>
        <item x="4821"/>
        <item x="3285"/>
        <item x="1570"/>
        <item x="3179"/>
        <item x="906"/>
        <item x="68"/>
        <item x="3543"/>
        <item x="783"/>
        <item x="4813"/>
        <item x="2243"/>
        <item x="1563"/>
        <item x="1071"/>
        <item x="4616"/>
        <item x="654"/>
        <item x="2469"/>
        <item x="2498"/>
        <item x="2721"/>
        <item x="3465"/>
        <item x="2027"/>
        <item x="2290"/>
        <item x="803"/>
        <item x="466"/>
        <item x="4423"/>
        <item x="2552"/>
        <item x="1575"/>
        <item x="2004"/>
        <item x="1820"/>
        <item x="3070"/>
        <item x="3343"/>
        <item x="2059"/>
        <item x="4093"/>
        <item x="4470"/>
        <item x="2549"/>
        <item x="4648"/>
        <item x="1171"/>
        <item x="2305"/>
        <item x="4314"/>
        <item x="2461"/>
        <item x="2259"/>
        <item x="4168"/>
        <item x="735"/>
        <item x="2344"/>
        <item x="1101"/>
        <item x="2967"/>
        <item x="3364"/>
        <item x="3274"/>
        <item x="1386"/>
        <item x="3036"/>
        <item x="4310"/>
        <item x="3960"/>
        <item x="3162"/>
        <item x="3651"/>
        <item x="4316"/>
        <item x="4111"/>
        <item x="4920"/>
        <item x="2120"/>
        <item x="1397"/>
        <item x="6"/>
        <item x="4553"/>
        <item x="4356"/>
        <item x="1134"/>
        <item x="4122"/>
        <item x="3360"/>
        <item x="3004"/>
        <item x="4200"/>
        <item x="145"/>
        <item x="3213"/>
        <item x="3327"/>
        <item x="155"/>
        <item x="1816"/>
        <item x="4371"/>
        <item x="16"/>
        <item x="3697"/>
        <item x="3439"/>
        <item x="769"/>
        <item x="3494"/>
        <item x="3635"/>
        <item x="3351"/>
        <item x="2038"/>
        <item x="397"/>
        <item x="498"/>
        <item x="1145"/>
        <item x="1901"/>
        <item x="4029"/>
        <item x="2434"/>
        <item x="2931"/>
        <item x="2173"/>
        <item x="3839"/>
        <item x="1157"/>
        <item x="1669"/>
        <item x="4415"/>
        <item x="3773"/>
        <item x="2182"/>
        <item x="1513"/>
        <item x="3356"/>
        <item x="1323"/>
        <item x="3087"/>
        <item x="3436"/>
        <item x="4140"/>
        <item x="1883"/>
        <item x="4232"/>
        <item x="1937"/>
        <item x="2095"/>
        <item x="2804"/>
        <item x="807"/>
        <item x="1364"/>
        <item x="3121"/>
        <item x="3673"/>
        <item x="3291"/>
        <item x="4459"/>
        <item x="718"/>
        <item x="1938"/>
        <item x="4274"/>
        <item x="3751"/>
        <item x="2648"/>
        <item x="2545"/>
        <item x="3760"/>
        <item x="4234"/>
        <item x="1605"/>
        <item x="2167"/>
        <item x="2345"/>
        <item x="879"/>
        <item x="3712"/>
        <item x="2340"/>
        <item x="3604"/>
        <item x="295"/>
        <item x="3729"/>
        <item x="1168"/>
        <item x="3276"/>
        <item x="2759"/>
        <item x="2534"/>
        <item x="4629"/>
        <item x="2920"/>
        <item x="481"/>
        <item x="774"/>
        <item x="3854"/>
        <item x="327"/>
        <item x="4324"/>
        <item x="916"/>
        <item x="2719"/>
        <item x="4381"/>
        <item x="1564"/>
        <item x="2551"/>
        <item x="3622"/>
        <item x="3105"/>
        <item x="4102"/>
        <item x="4626"/>
        <item x="3589"/>
        <item x="4164"/>
        <item x="1646"/>
        <item x="3297"/>
        <item x="3623"/>
        <item x="2909"/>
        <item x="1066"/>
        <item x="4416"/>
        <item x="4115"/>
        <item x="2447"/>
        <item x="2293"/>
        <item x="2977"/>
        <item x="1354"/>
        <item x="1448"/>
        <item x="2537"/>
        <item x="116"/>
        <item x="4105"/>
        <item x="3375"/>
        <item x="3015"/>
        <item x="3833"/>
        <item x="1941"/>
        <item x="548"/>
        <item x="3253"/>
        <item x="806"/>
        <item x="1624"/>
        <item x="3999"/>
        <item x="3630"/>
        <item x="45"/>
        <item x="1556"/>
        <item x="1872"/>
        <item x="2100"/>
        <item x="2638"/>
        <item x="2881"/>
        <item x="4110"/>
        <item x="2142"/>
        <item x="3792"/>
        <item x="838"/>
        <item x="2376"/>
        <item x="3550"/>
        <item x="3249"/>
        <item x="4386"/>
        <item x="1255"/>
        <item x="3959"/>
        <item x="4380"/>
        <item x="3422"/>
        <item x="1246"/>
        <item x="2205"/>
        <item x="3313"/>
        <item x="2422"/>
        <item x="1966"/>
        <item x="584"/>
        <item x="2557"/>
        <item x="446"/>
        <item x="2754"/>
        <item x="4198"/>
        <item x="4848"/>
        <item x="1047"/>
        <item x="4437"/>
        <item x="3766"/>
        <item x="559"/>
        <item x="4463"/>
        <item x="2760"/>
        <item x="2594"/>
        <item x="3869"/>
        <item x="557"/>
        <item x="932"/>
        <item x="467"/>
        <item x="3149"/>
        <item x="4400"/>
        <item x="3891"/>
        <item x="862"/>
        <item x="2849"/>
        <item x="3205"/>
        <item x="4708"/>
        <item x="2911"/>
        <item x="2209"/>
        <item x="3052"/>
        <item x="649"/>
        <item x="2078"/>
        <item x="4233"/>
        <item x="3788"/>
        <item x="3501"/>
        <item x="1507"/>
        <item x="200"/>
        <item x="2846"/>
        <item x="1309"/>
        <item x="3268"/>
        <item x="3581"/>
        <item x="2768"/>
        <item x="4518"/>
        <item x="4707"/>
        <item x="1847"/>
        <item x="4060"/>
        <item x="537"/>
        <item x="2678"/>
        <item x="2310"/>
        <item x="2360"/>
        <item x="888"/>
        <item x="1562"/>
        <item x="2800"/>
        <item x="680"/>
        <item x="264"/>
        <item x="1200"/>
        <item x="2858"/>
        <item x="3793"/>
        <item x="1822"/>
        <item x="630"/>
        <item x="2947"/>
        <item x="1640"/>
        <item x="3195"/>
        <item x="1102"/>
        <item x="2397"/>
        <item x="2891"/>
        <item x="2734"/>
        <item x="3307"/>
        <item x="3735"/>
        <item x="894"/>
        <item x="3115"/>
        <item x="415"/>
        <item x="917"/>
        <item x="1769"/>
        <item x="3829"/>
        <item x="799"/>
        <item x="2587"/>
        <item x="1566"/>
        <item x="1443"/>
        <item x="3234"/>
        <item x="3233"/>
        <item x="947"/>
        <item x="915"/>
        <item x="2483"/>
        <item x="4778"/>
        <item x="1097"/>
        <item x="4388"/>
        <item x="3628"/>
        <item x="3475"/>
        <item x="522"/>
        <item x="268"/>
        <item x="3064"/>
        <item x="3384"/>
        <item x="624"/>
        <item x="4540"/>
        <item x="2928"/>
        <item x="2188"/>
        <item x="1552"/>
        <item x="1675"/>
        <item x="303"/>
        <item x="4287"/>
        <item x="18"/>
        <item x="3918"/>
        <item x="3546"/>
        <item x="4555"/>
        <item x="43"/>
        <item x="4162"/>
        <item x="1508"/>
        <item x="575"/>
        <item x="3255"/>
        <item x="2905"/>
        <item x="681"/>
        <item x="939"/>
        <item x="1308"/>
        <item x="3095"/>
        <item x="1155"/>
        <item x="2328"/>
        <item x="2221"/>
        <item x="4023"/>
        <item x="3723"/>
        <item x="1329"/>
        <item x="2606"/>
        <item x="4743"/>
        <item x="113"/>
        <item x="2441"/>
        <item x="2324"/>
        <item x="2092"/>
        <item x="2584"/>
        <item x="764"/>
        <item x="205"/>
        <item x="4352"/>
        <item x="2512"/>
        <item x="1370"/>
        <item x="2853"/>
        <item x="3193"/>
        <item x="4728"/>
        <item x="2294"/>
        <item x="914"/>
        <item x="1251"/>
        <item x="2960"/>
        <item x="218"/>
        <item x="75"/>
        <item x="3715"/>
        <item x="3340"/>
        <item x="739"/>
        <item x="1800"/>
        <item x="1633"/>
        <item x="3391"/>
        <item x="791"/>
        <item x="942"/>
        <item x="1458"/>
        <item x="3736"/>
        <item x="4051"/>
        <item x="2088"/>
        <item x="840"/>
        <item x="3567"/>
        <item x="1830"/>
        <item x="3472"/>
        <item x="3704"/>
        <item x="3058"/>
        <item x="1412"/>
        <item x="4528"/>
        <item x="4076"/>
        <item x="4068"/>
        <item x="3107"/>
        <item x="2282"/>
        <item x="1435"/>
        <item x="839"/>
        <item x="50"/>
        <item x="1060"/>
        <item x="4489"/>
        <item x="4071"/>
        <item x="4764"/>
        <item x="2428"/>
        <item x="160"/>
        <item x="3734"/>
        <item x="4666"/>
        <item x="4693"/>
        <item x="4136"/>
        <item x="2901"/>
        <item x="4505"/>
        <item x="4308"/>
        <item x="2592"/>
        <item x="2864"/>
        <item x="96"/>
        <item x="4567"/>
        <item x="1807"/>
        <item x="2832"/>
        <item x="1203"/>
        <item x="4906"/>
        <item x="4902"/>
        <item x="2267"/>
        <item x="727"/>
        <item x="2828"/>
        <item x="3728"/>
        <item x="2408"/>
        <item x="2284"/>
        <item x="1454"/>
        <item x="210"/>
        <item x="4688"/>
        <item x="4824"/>
        <item x="3206"/>
        <item x="1365"/>
        <item x="2007"/>
        <item x="3564"/>
        <item x="49"/>
        <item x="910"/>
        <item x="3413"/>
        <item x="2151"/>
        <item x="1751"/>
        <item x="269"/>
        <item x="2866"/>
        <item x="3692"/>
        <item x="363"/>
        <item x="4636"/>
        <item x="3395"/>
        <item x="2843"/>
        <item x="292"/>
        <item x="4849"/>
        <item x="1092"/>
        <item x="1912"/>
        <item x="1935"/>
        <item x="3152"/>
        <item x="3321"/>
        <item x="4627"/>
        <item x="3954"/>
        <item x="855"/>
        <item x="2473"/>
        <item x="2132"/>
        <item x="1169"/>
        <item x="561"/>
        <item x="4620"/>
        <item x="3881"/>
        <item x="1929"/>
        <item x="871"/>
        <item x="1133"/>
        <item x="3077"/>
        <item x="4921"/>
        <item x="872"/>
        <item x="3139"/>
        <item x="1490"/>
        <item x="3078"/>
        <item x="355"/>
        <item x="4576"/>
        <item x="3191"/>
        <item x="1004"/>
        <item x="3566"/>
        <item x="2877"/>
        <item x="3868"/>
        <item x="4467"/>
        <item x="2808"/>
        <item x="4765"/>
        <item x="3418"/>
        <item x="1889"/>
        <item x="4456"/>
        <item x="3258"/>
        <item x="1158"/>
        <item x="2819"/>
        <item x="3730"/>
        <item x="3118"/>
        <item x="3414"/>
        <item x="491"/>
        <item x="119"/>
        <item x="4672"/>
        <item x="2531"/>
        <item x="1523"/>
        <item x="2448"/>
        <item x="1983"/>
        <item x="4367"/>
        <item x="1194"/>
        <item x="562"/>
        <item x="1914"/>
        <item x="3134"/>
        <item x="1294"/>
        <item x="2510"/>
        <item x="3027"/>
        <item x="1697"/>
        <item x="1003"/>
        <item x="2517"/>
        <item x="2753"/>
        <item x="105"/>
        <item x="1245"/>
        <item x="4440"/>
        <item x="4789"/>
        <item x="2543"/>
        <item x="2289"/>
        <item x="4406"/>
        <item x="10"/>
        <item x="4330"/>
        <item x="270"/>
        <item x="1976"/>
        <item x="1248"/>
        <item x="3615"/>
        <item x="3478"/>
        <item x="2322"/>
        <item x="3609"/>
        <item x="2291"/>
        <item x="2570"/>
        <item x="2937"/>
        <item x="1753"/>
        <item x="1510"/>
        <item x="4285"/>
        <item x="3942"/>
        <item x="338"/>
        <item x="2890"/>
        <item x="3533"/>
        <item x="950"/>
        <item x="925"/>
        <item x="3181"/>
        <item x="2889"/>
        <item x="2863"/>
        <item x="187"/>
        <item x="3419"/>
        <item x="4189"/>
        <item x="2300"/>
        <item x="4040"/>
        <item x="3802"/>
        <item x="2451"/>
        <item x="4752"/>
        <item x="1664"/>
        <item x="3163"/>
        <item x="1799"/>
        <item x="4022"/>
        <item x="1192"/>
        <item x="3129"/>
        <item x="2485"/>
        <item x="761"/>
        <item x="1266"/>
        <item x="3709"/>
        <item x="958"/>
        <item x="3177"/>
        <item x="1389"/>
        <item x="2066"/>
        <item x="4590"/>
        <item x="4221"/>
        <item x="3396"/>
        <item x="238"/>
        <item x="4182"/>
        <item x="3850"/>
        <item x="3382"/>
        <item x="4554"/>
        <item x="3489"/>
        <item x="4584"/>
        <item x="1908"/>
        <item x="3003"/>
        <item x="3978"/>
        <item x="3302"/>
        <item x="199"/>
        <item x="3710"/>
        <item x="4757"/>
        <item x="2093"/>
        <item x="2680"/>
        <item x="1961"/>
        <item x="3571"/>
        <item x="3799"/>
        <item x="3120"/>
        <item x="2840"/>
        <item x="3717"/>
        <item x="1479"/>
        <item x="4318"/>
        <item x="2969"/>
        <item x="1752"/>
        <item x="422"/>
        <item x="2329"/>
        <item x="3614"/>
        <item x="3843"/>
        <item x="2845"/>
        <item x="4297"/>
        <item x="1850"/>
        <item x="4209"/>
        <item x="645"/>
        <item x="1262"/>
        <item x="1349"/>
        <item x="937"/>
        <item x="4226"/>
        <item x="4036"/>
        <item x="2273"/>
        <item x="4637"/>
        <item x="3424"/>
        <item x="213"/>
        <item x="1555"/>
        <item x="788"/>
        <item x="545"/>
        <item x="4260"/>
        <item x="3172"/>
        <item x="3157"/>
        <item x="4495"/>
        <item x="2206"/>
        <item x="1293"/>
        <item x="2789"/>
        <item x="3511"/>
        <item x="1445"/>
        <item x="948"/>
        <item x="3508"/>
        <item x="1940"/>
        <item x="3112"/>
        <item x="4901"/>
        <item x="1734"/>
        <item x="988"/>
        <item x="4742"/>
        <item x="979"/>
        <item x="4874"/>
        <item x="2842"/>
        <item x="2219"/>
        <item x="2588"/>
        <item x="4335"/>
        <item x="2902"/>
        <item x="504"/>
        <item x="830"/>
        <item x="3486"/>
        <item x="1463"/>
        <item x="598"/>
        <item x="3126"/>
        <item x="1183"/>
        <item x="3017"/>
        <item x="1839"/>
        <item x="3512"/>
        <item x="183"/>
        <item x="2110"/>
        <item x="4344"/>
        <item x="1963"/>
        <item x="2459"/>
        <item x="3841"/>
        <item x="2429"/>
        <item x="4194"/>
        <item x="4303"/>
        <item x="4551"/>
        <item x="4332"/>
        <item x="4163"/>
        <item x="1362"/>
        <item x="4204"/>
        <item x="1482"/>
        <item x="2073"/>
        <item x="2119"/>
        <item x="2540"/>
        <item x="1612"/>
        <item x="306"/>
        <item x="4732"/>
        <item x="1321"/>
        <item x="3114"/>
        <item x="2153"/>
        <item x="4823"/>
        <item x="4399"/>
        <item x="1849"/>
        <item x="4542"/>
        <item x="1907"/>
        <item x="4289"/>
        <item x="4445"/>
        <item x="2008"/>
        <item x="3665"/>
        <item x="4430"/>
        <item x="4009"/>
        <item x="2464"/>
        <item x="2351"/>
        <item x="1687"/>
        <item x="4882"/>
        <item x="1129"/>
        <item x="4546"/>
        <item x="3883"/>
        <item x="94"/>
        <item x="3655"/>
        <item x="3790"/>
        <item x="220"/>
        <item x="4633"/>
        <item x="3442"/>
        <item x="2770"/>
        <item x="3300"/>
        <item x="4002"/>
        <item x="456"/>
        <item x="193"/>
        <item x="4312"/>
        <item x="4549"/>
        <item x="2304"/>
        <item x="2415"/>
        <item x="980"/>
        <item x="1391"/>
        <item x="2979"/>
        <item x="4566"/>
        <item x="1189"/>
        <item x="4320"/>
        <item x="1825"/>
        <item x="1930"/>
        <item x="3851"/>
        <item x="1706"/>
        <item x="3885"/>
        <item x="514"/>
        <item x="1369"/>
        <item x="2764"/>
        <item x="4705"/>
        <item x="3490"/>
        <item x="1191"/>
        <item x="2128"/>
        <item x="4183"/>
        <item x="4341"/>
        <item x="836"/>
        <item x="2372"/>
        <item x="2577"/>
        <item x="3696"/>
        <item x="2521"/>
        <item x="1418"/>
        <item x="968"/>
        <item x="668"/>
        <item x="1618"/>
        <item x="696"/>
        <item x="1685"/>
        <item x="4578"/>
        <item x="1971"/>
        <item x="2341"/>
        <item x="1533"/>
        <item x="3317"/>
        <item x="254"/>
        <item x="1815"/>
        <item x="758"/>
        <item x="4602"/>
        <item x="639"/>
        <item x="974"/>
        <item x="4336"/>
        <item x="65"/>
        <item x="4787"/>
        <item x="3534"/>
        <item x="3785"/>
        <item x="2774"/>
        <item x="1754"/>
        <item x="930"/>
        <item x="1005"/>
        <item x="1215"/>
        <item x="2817"/>
        <item x="1373"/>
        <item x="1877"/>
        <item x="4146"/>
        <item x="3420"/>
        <item x="1991"/>
        <item x="3401"/>
        <item x="3362"/>
        <item x="4377"/>
        <item x="1186"/>
        <item x="793"/>
        <item x="2935"/>
        <item x="3378"/>
        <item x="4216"/>
        <item x="1808"/>
        <item x="1286"/>
        <item x="1447"/>
        <item x="3562"/>
        <item x="2748"/>
        <item x="3657"/>
        <item x="307"/>
        <item x="1530"/>
        <item x="2331"/>
        <item x="1927"/>
        <item x="285"/>
        <item x="4670"/>
        <item x="493"/>
        <item x="1730"/>
        <item x="1375"/>
        <item x="208"/>
        <item x="4810"/>
        <item x="1214"/>
        <item x="2391"/>
        <item x="3880"/>
        <item x="1521"/>
        <item x="1558"/>
        <item x="991"/>
        <item x="886"/>
        <item x="540"/>
        <item x="127"/>
        <item x="3244"/>
        <item x="3557"/>
        <item x="2640"/>
        <item x="314"/>
        <item x="1044"/>
        <item x="1506"/>
        <item x="2601"/>
        <item x="2879"/>
        <item x="93"/>
        <item x="2017"/>
        <item x="1322"/>
        <item x="4311"/>
        <item x="852"/>
        <item x="750"/>
        <item x="180"/>
        <item x="395"/>
        <item x="3791"/>
        <item x="4296"/>
        <item x="4059"/>
        <item x="3160"/>
        <item x="3544"/>
        <item x="2255"/>
        <item x="3224"/>
        <item x="2788"/>
        <item x="3215"/>
        <item x="1852"/>
        <item x="226"/>
        <item x="129"/>
        <item x="4891"/>
        <item x="601"/>
        <item x="3872"/>
        <item x="685"/>
        <item x="2773"/>
        <item x="989"/>
        <item x="2576"/>
        <item x="362"/>
        <item x="4196"/>
        <item x="1526"/>
        <item x="2187"/>
        <item x="983"/>
        <item x="4338"/>
        <item x="2494"/>
        <item x="1113"/>
        <item x="2934"/>
        <item x="294"/>
        <item x="178"/>
        <item x="2148"/>
        <item x="2966"/>
        <item x="675"/>
        <item x="2677"/>
        <item x="2276"/>
        <item x="4346"/>
        <item x="125"/>
        <item x="664"/>
        <item x="4820"/>
        <item x="4747"/>
        <item x="1352"/>
        <item x="3245"/>
        <item x="46"/>
        <item x="3552"/>
        <item x="1080"/>
        <item x="3005"/>
        <item x="4449"/>
        <item x="4290"/>
        <item x="1677"/>
        <item x="336"/>
        <item x="3983"/>
        <item x="1166"/>
        <item x="814"/>
        <item x="444"/>
        <item x="1202"/>
        <item x="3140"/>
        <item x="4606"/>
        <item x="2643"/>
        <item x="4309"/>
        <item x="753"/>
        <item x="3826"/>
        <item x="934"/>
        <item x="4811"/>
        <item x="4262"/>
        <item x="4056"/>
        <item x="2672"/>
        <item x="2826"/>
        <item x="820"/>
        <item x="1096"/>
        <item x="969"/>
        <item x="2389"/>
        <item x="1141"/>
        <item x="1282"/>
        <item x="3593"/>
        <item x="1956"/>
        <item x="2799"/>
        <item x="3093"/>
        <item x="255"/>
        <item x="4552"/>
        <item x="1108"/>
        <item x="4877"/>
        <item x="2591"/>
        <item x="2210"/>
        <item x="2950"/>
        <item x="4550"/>
        <item x="1910"/>
        <item x="353"/>
        <item x="1300"/>
        <item x="2923"/>
        <item x="3638"/>
        <item x="1648"/>
        <item x="1156"/>
        <item x="2039"/>
        <item x="3071"/>
        <item x="1299"/>
        <item x="3016"/>
        <item x="1500"/>
        <item x="2884"/>
        <item x="2380"/>
        <item x="366"/>
        <item x="4421"/>
        <item x="1084"/>
        <item x="4717"/>
        <item x="3299"/>
        <item x="2137"/>
        <item x="599"/>
        <item x="2314"/>
        <item x="1310"/>
        <item x="2252"/>
        <item x="229"/>
        <item x="1238"/>
        <item x="3368"/>
        <item x="1006"/>
        <item x="2707"/>
        <item x="4548"/>
        <item x="869"/>
        <item x="3216"/>
        <item x="4612"/>
        <item x="1007"/>
        <item x="4706"/>
        <item x="726"/>
        <item x="1024"/>
        <item x="4004"/>
        <item x="994"/>
        <item x="3855"/>
        <item x="3426"/>
        <item x="4714"/>
        <item x="4701"/>
        <item x="2682"/>
        <item x="139"/>
        <item x="2954"/>
        <item x="1284"/>
        <item x="3858"/>
        <item x="2755"/>
        <item x="3834"/>
        <item x="4384"/>
        <item x="2115"/>
        <item x="1897"/>
        <item x="1594"/>
        <item x="3168"/>
        <item x="1374"/>
        <item x="1461"/>
        <item x="3028"/>
        <item x="964"/>
        <item x="1876"/>
        <item x="4686"/>
        <item x="4052"/>
        <item x="2423"/>
        <item x="2030"/>
        <item x="4502"/>
        <item x="3113"/>
        <item x="2694"/>
        <item x="4647"/>
        <item x="3262"/>
        <item x="712"/>
        <item x="2108"/>
        <item x="4726"/>
        <item x="3556"/>
        <item x="1737"/>
        <item x="1498"/>
        <item x="2973"/>
        <item x="3141"/>
        <item x="1607"/>
        <item x="5"/>
        <item x="4398"/>
        <item x="3530"/>
        <item x="2641"/>
        <item x="3399"/>
        <item x="2998"/>
        <item x="458"/>
        <item x="1427"/>
        <item x="889"/>
        <item x="3991"/>
        <item x="4222"/>
        <item x="1253"/>
        <item x="108"/>
        <item x="2666"/>
        <item x="2918"/>
        <item x="3485"/>
        <item x="369"/>
        <item x="558"/>
        <item x="3061"/>
        <item x="1969"/>
        <item x="4281"/>
        <item x="2207"/>
        <item x="588"/>
        <item x="835"/>
        <item x="2260"/>
        <item x="1353"/>
        <item x="2712"/>
        <item x="2186"/>
        <item x="3687"/>
        <item x="1287"/>
        <item x="2821"/>
        <item x="970"/>
        <item x="131"/>
        <item x="2036"/>
        <item x="2129"/>
        <item x="1741"/>
        <item x="4265"/>
        <item x="3221"/>
        <item x="4434"/>
        <item x="722"/>
        <item x="3231"/>
        <item x="3932"/>
        <item x="3387"/>
        <item x="2647"/>
        <item x="4857"/>
        <item x="2014"/>
        <item x="2084"/>
        <item x="3407"/>
        <item x="219"/>
        <item x="760"/>
        <item x="4266"/>
        <item x="636"/>
        <item x="1875"/>
        <item x="928"/>
        <item x="3000"/>
        <item x="4230"/>
        <item x="4679"/>
        <item x="3856"/>
        <item x="3220"/>
        <item x="4604"/>
        <item x="4863"/>
        <item x="4376"/>
        <item x="2307"/>
        <item x="4217"/>
        <item x="3190"/>
        <item x="4361"/>
        <item x="1758"/>
        <item x="1470"/>
        <item x="1009"/>
        <item x="1167"/>
        <item x="4853"/>
        <item x="4601"/>
        <item x="1967"/>
        <item x="4665"/>
        <item x="3254"/>
        <item x="573"/>
        <item x="2511"/>
        <item x="2572"/>
        <item x="3009"/>
        <item x="207"/>
        <item x="3586"/>
        <item x="1724"/>
        <item x="1710"/>
        <item x="3433"/>
        <item x="2906"/>
        <item x="3671"/>
        <item x="3256"/>
        <item x="4897"/>
        <item x="1622"/>
        <item x="4704"/>
        <item x="2437"/>
        <item x="3470"/>
        <item x="159"/>
        <item x="1417"/>
        <item x="4799"/>
        <item x="2160"/>
        <item x="2325"/>
        <item x="577"/>
        <item x="468"/>
        <item x="56"/>
        <item x="3814"/>
        <item x="2750"/>
        <item x="3435"/>
        <item x="2072"/>
        <item x="4614"/>
        <item x="164"/>
        <item x="1137"/>
        <item x="1045"/>
        <item x="259"/>
        <item x="4741"/>
        <item x="1402"/>
        <item x="1232"/>
        <item x="4257"/>
        <item x="3644"/>
        <item x="646"/>
        <item x="4916"/>
        <item x="2373"/>
        <item x="4512"/>
        <item x="3204"/>
        <item x="3973"/>
        <item x="1487"/>
        <item x="414"/>
        <item x="4750"/>
        <item x="4175"/>
        <item x="797"/>
        <item x="4640"/>
        <item x="4184"/>
        <item x="124"/>
        <item x="170"/>
        <item x="3284"/>
        <item x="4635"/>
        <item x="1985"/>
        <item x="4383"/>
        <item x="3707"/>
        <item x="4158"/>
        <item x="4766"/>
        <item x="4560"/>
        <item x="786"/>
        <item x="752"/>
        <item x="2003"/>
        <item x="4676"/>
        <item x="3920"/>
        <item x="1233"/>
        <item x="2642"/>
        <item x="789"/>
        <item x="3551"/>
        <item x="4669"/>
        <item x="1355"/>
        <item x="2673"/>
        <item x="1511"/>
        <item x="2683"/>
        <item x="4895"/>
        <item x="616"/>
        <item x="1869"/>
        <item x="381"/>
        <item x="201"/>
        <item x="1819"/>
        <item x="3246"/>
        <item x="3682"/>
        <item x="526"/>
        <item x="281"/>
        <item x="175"/>
        <item x="623"/>
        <item x="2021"/>
        <item x="3251"/>
        <item x="1423"/>
        <item x="908"/>
        <item x="887"/>
        <item x="4379"/>
        <item x="2200"/>
        <item x="4199"/>
        <item x="4049"/>
        <item x="556"/>
        <item x="1407"/>
        <item x="3838"/>
        <item x="109"/>
        <item x="1012"/>
        <item x="2613"/>
        <item x="360"/>
        <item x="876"/>
        <item x="1731"/>
        <item x="449"/>
        <item x="2706"/>
        <item x="4760"/>
        <item x="2076"/>
        <item x="2064"/>
        <item x="1467"/>
        <item x="2303"/>
        <item x="3373"/>
        <item x="3386"/>
        <item x="479"/>
        <item x="929"/>
        <item x="4592"/>
        <item x="1142"/>
        <item x="2094"/>
        <item x="1123"/>
        <item x="3164"/>
        <item x="1926"/>
        <item x="2732"/>
        <item x="1298"/>
        <item x="3922"/>
        <item x="499"/>
        <item x="1665"/>
        <item x="780"/>
        <item x="3338"/>
        <item x="907"/>
        <item x="3150"/>
        <item x="3269"/>
        <item x="301"/>
        <item x="800"/>
        <item x="4329"/>
        <item x="3714"/>
        <item x="3599"/>
        <item x="4735"/>
        <item x="1320"/>
        <item x="4770"/>
        <item x="2829"/>
        <item x="4846"/>
        <item x="2810"/>
        <item x="3122"/>
        <item x="370"/>
        <item x="3776"/>
        <item x="996"/>
        <item x="2237"/>
        <item x="1406"/>
        <item x="3394"/>
        <item x="3507"/>
        <item x="202"/>
        <item x="4499"/>
        <item x="2435"/>
        <item x="3844"/>
        <item x="1762"/>
        <item x="4703"/>
        <item x="4829"/>
        <item x="1571"/>
        <item x="3542"/>
        <item x="697"/>
        <item x="1181"/>
        <item x="2867"/>
        <item x="1779"/>
        <item x="3247"/>
        <item x="2637"/>
        <item x="2739"/>
        <item x="4830"/>
        <item x="1069"/>
        <item x="1544"/>
        <item x="4247"/>
        <item x="1011"/>
        <item x="747"/>
        <item x="707"/>
        <item x="633"/>
        <item x="1415"/>
        <item x="3986"/>
        <item x="4368"/>
        <item x="688"/>
        <item x="4919"/>
        <item x="2622"/>
        <item x="1114"/>
        <item x="2177"/>
        <item x="4172"/>
        <item x="4661"/>
        <item x="4754"/>
        <item x="3228"/>
        <item x="279"/>
        <item x="3086"/>
        <item x="2728"/>
        <item x="4922"/>
        <item x="194"/>
        <item x="3944"/>
        <item x="2086"/>
        <item x="4021"/>
        <item x="103"/>
        <item x="4761"/>
        <item x="4001"/>
        <item x="3059"/>
        <item x="3060"/>
        <item x="2164"/>
        <item x="4638"/>
        <item x="152"/>
        <item x="2730"/>
        <item x="1518"/>
        <item x="3068"/>
        <item x="1285"/>
        <item x="1649"/>
        <item x="903"/>
        <item x="4623"/>
        <item x="1343"/>
        <item x="3385"/>
        <item x="4293"/>
        <item x="631"/>
        <item x="3210"/>
        <item x="3720"/>
        <item x="196"/>
        <item x="1453"/>
        <item x="2974"/>
        <item x="1999"/>
        <item x="2628"/>
        <item x="3611"/>
        <item x="3783"/>
        <item x="2533"/>
        <item x="3261"/>
        <item x="3200"/>
        <item x="4485"/>
        <item x="4658"/>
        <item x="25"/>
        <item x="1755"/>
        <item x="3595"/>
        <item x="1681"/>
        <item x="3981"/>
        <item x="2930"/>
        <item x="4065"/>
        <item x="1339"/>
        <item x="231"/>
        <item x="611"/>
        <item x="756"/>
        <item x="2532"/>
        <item x="3355"/>
        <item x="1686"/>
        <item x="298"/>
        <item x="437"/>
        <item x="273"/>
        <item x="3301"/>
        <item x="3130"/>
        <item x="2335"/>
        <item x="1230"/>
        <item x="198"/>
        <item x="2045"/>
        <item x="1128"/>
        <item x="3079"/>
        <item x="955"/>
        <item x="462"/>
        <item x="2212"/>
        <item x="1090"/>
        <item x="3393"/>
        <item x="2991"/>
        <item x="2180"/>
        <item x="1480"/>
        <item x="3771"/>
        <item x="3727"/>
        <item x="737"/>
        <item x="3421"/>
        <item x="3974"/>
        <item x="2353"/>
        <item x="1428"/>
        <item x="3522"/>
        <item x="1296"/>
        <item x="4206"/>
        <item x="1474"/>
        <item x="3681"/>
        <item x="1690"/>
        <item x="1788"/>
        <item x="2893"/>
        <item x="2436"/>
        <item x="3073"/>
        <item x="4772"/>
        <item x="1242"/>
        <item x="2756"/>
        <item x="2589"/>
        <item x="3341"/>
        <item x="1923"/>
        <item x="4689"/>
        <item x="3323"/>
        <item x="859"/>
        <item x="1547"/>
        <item x="3752"/>
        <item x="4448"/>
        <item x="1536"/>
        <item x="2315"/>
        <item x="176"/>
        <item x="4028"/>
        <item x="3596"/>
        <item x="1062"/>
        <item x="1132"/>
        <item x="4607"/>
        <item x="3989"/>
        <item x="3916"/>
        <item x="1519"/>
        <item x="641"/>
        <item x="452"/>
        <item x="2585"/>
        <item x="877"/>
        <item x="227"/>
        <item x="2500"/>
        <item x="2326"/>
        <item x="3732"/>
        <item x="2555"/>
        <item x="2876"/>
        <item x="1302"/>
        <item x="2616"/>
        <item x="1380"/>
        <item x="4408"/>
        <item x="400"/>
        <item x="4541"/>
        <item x="3852"/>
        <item x="4012"/>
        <item x="473"/>
        <item x="3403"/>
        <item x="1399"/>
        <item x="345"/>
        <item x="4063"/>
        <item x="1568"/>
        <item x="4160"/>
        <item x="3170"/>
        <item x="3471"/>
        <item x="4530"/>
        <item x="4596"/>
        <item x="115"/>
        <item x="373"/>
        <item x="272"/>
        <item x="899"/>
        <item x="4177"/>
        <item x="3719"/>
        <item x="3688"/>
        <item x="2580"/>
        <item x="946"/>
        <item x="4039"/>
        <item x="2074"/>
        <item x="2657"/>
        <item x="1065"/>
        <item x="4205"/>
        <item x="4608"/>
        <item x="4179"/>
        <item x="3153"/>
        <item x="3041"/>
        <item x="1162"/>
        <item x="751"/>
        <item x="2976"/>
        <item x="2547"/>
        <item x="4878"/>
        <item x="382"/>
        <item x="1905"/>
        <item x="1638"/>
        <item x="389"/>
        <item x="308"/>
        <item x="35"/>
        <item x="1307"/>
        <item x="4008"/>
        <item x="2143"/>
        <item x="3992"/>
        <item x="3033"/>
        <item x="3223"/>
        <item x="2943"/>
        <item x="475"/>
        <item x="1975"/>
        <item x="1619"/>
        <item x="2710"/>
        <item x="606"/>
        <item x="3429"/>
        <item x="2497"/>
        <item x="1272"/>
        <item x="3747"/>
        <item x="1666"/>
        <item x="4872"/>
        <item x="1702"/>
        <item x="4600"/>
        <item x="1254"/>
        <item x="4382"/>
        <item x="3180"/>
        <item x="1243"/>
        <item x="2915"/>
        <item x="4109"/>
        <item x="1143"/>
        <item x="4890"/>
        <item x="3023"/>
        <item x="3743"/>
        <item x="1997"/>
        <item x="323"/>
        <item x="777"/>
        <item x="3822"/>
        <item x="1573"/>
        <item x="2607"/>
        <item x="2708"/>
        <item x="3320"/>
        <item x="2446"/>
        <item x="1970"/>
        <item x="1859"/>
        <item x="506"/>
        <item x="1089"/>
        <item x="2270"/>
        <item x="4319"/>
        <item x="2939"/>
        <item x="4278"/>
        <item x="89"/>
        <item x="2193"/>
        <item x="3601"/>
        <item x="4454"/>
        <item x="72"/>
        <item x="745"/>
        <item x="4843"/>
        <item x="3554"/>
        <item x="3797"/>
        <item x="1267"/>
        <item x="1312"/>
        <item x="2201"/>
        <item x="1104"/>
        <item x="4419"/>
        <item x="4657"/>
        <item x="2413"/>
        <item x="2953"/>
        <item x="4767"/>
        <item x="3289"/>
        <item x="4057"/>
        <item x="571"/>
        <item x="517"/>
        <item x="2165"/>
        <item x="4124"/>
        <item x="2150"/>
        <item x="716"/>
        <item x="83"/>
        <item x="4058"/>
        <item x="509"/>
        <item x="689"/>
        <item x="2550"/>
        <item x="524"/>
        <item x="3866"/>
        <item x="2996"/>
        <item x="2077"/>
        <item x="4630"/>
        <item x="4880"/>
        <item x="3225"/>
        <item x="775"/>
        <item x="2972"/>
        <item x="349"/>
        <item x="247"/>
        <item x="638"/>
        <item x="2371"/>
        <item x="439"/>
        <item x="1735"/>
        <item x="3693"/>
        <item x="4375"/>
        <item x="4745"/>
        <item x="136"/>
        <item x="2787"/>
        <item x="4083"/>
        <item x="3449"/>
        <item x="3185"/>
        <item x="2240"/>
        <item x="2181"/>
        <item x="1481"/>
        <item x="2813"/>
        <item x="2011"/>
        <item x="3780"/>
        <item x="4037"/>
        <item x="2292"/>
        <item x="2126"/>
        <item x="3369"/>
        <item x="3573"/>
        <item x="4244"/>
        <item x="2015"/>
        <item x="480"/>
        <item x="3804"/>
        <item x="2562"/>
        <item x="2798"/>
        <item x="3218"/>
        <item x="1793"/>
        <item x="3695"/>
        <item x="518"/>
        <item x="3527"/>
        <item x="1337"/>
        <item x="4854"/>
        <item x="2318"/>
        <item x="3845"/>
        <item x="2743"/>
        <item x="2731"/>
        <item x="1136"/>
        <item x="3605"/>
        <item x="790"/>
        <item x="4915"/>
        <item x="1460"/>
        <item x="453"/>
        <item x="1988"/>
        <item x="693"/>
        <item x="4450"/>
        <item x="2803"/>
        <item x="3161"/>
        <item x="3166"/>
        <item x="2581"/>
        <item x="4565"/>
        <item x="2220"/>
        <item x="3366"/>
        <item x="2599"/>
        <item x="895"/>
        <item x="3821"/>
        <item x="2617"/>
        <item x="2023"/>
        <item x="941"/>
        <item x="1496"/>
        <item x="2626"/>
        <item x="3232"/>
        <item x="2958"/>
        <item x="904"/>
        <item x="4259"/>
        <item x="2833"/>
        <item x="2667"/>
        <item x="2471"/>
        <item x="1240"/>
        <item x="547"/>
        <item x="4151"/>
        <item x="3656"/>
        <item x="1980"/>
        <item x="3270"/>
        <item x="2965"/>
        <item x="430"/>
        <item x="3753"/>
        <item x="858"/>
        <item x="4016"/>
        <item x="3322"/>
        <item x="3137"/>
        <item x="3892"/>
        <item x="1695"/>
        <item x="120"/>
        <item x="2266"/>
        <item x="2600"/>
        <item x="3311"/>
        <item x="3510"/>
        <item x="3677"/>
        <item x="2133"/>
        <item x="1918"/>
        <item x="686"/>
        <item x="1813"/>
        <item x="1992"/>
        <item x="977"/>
        <item x="4119"/>
        <item x="265"/>
        <item x="2519"/>
        <item x="4504"/>
        <item x="492"/>
        <item x="3789"/>
        <item x="333"/>
        <item x="3483"/>
        <item x="2384"/>
        <item x="4325"/>
        <item x="999"/>
        <item x="3024"/>
        <item x="2986"/>
        <item x="2249"/>
        <item x="534"/>
        <item x="142"/>
        <item x="3700"/>
        <item x="2453"/>
        <item x="26"/>
        <item x="2411"/>
        <item x="36"/>
        <item x="4591"/>
        <item x="3900"/>
        <item x="1541"/>
        <item x="1326"/>
        <item x="829"/>
        <item x="738"/>
        <item x="1902"/>
        <item x="891"/>
        <item x="1602"/>
        <item x="2883"/>
        <item x="1804"/>
        <item x="992"/>
        <item x="53"/>
        <item x="2141"/>
        <item x="1182"/>
        <item x="1606"/>
        <item x="2135"/>
        <item x="3763"/>
        <item x="3627"/>
        <item x="3937"/>
        <item x="2573"/>
        <item x="3456"/>
        <item x="566"/>
        <item x="2658"/>
        <item x="286"/>
        <item x="987"/>
        <item x="418"/>
        <item x="1472"/>
        <item x="2312"/>
        <item x="387"/>
        <item x="612"/>
        <item x="1783"/>
        <item x="1037"/>
        <item x="4139"/>
        <item x="411"/>
        <item x="2910"/>
        <item x="2624"/>
        <item x="4073"/>
        <item x="3758"/>
        <item x="1787"/>
        <item x="4532"/>
        <item x="1455"/>
        <item x="593"/>
        <item x="3306"/>
        <item x="544"/>
        <item x="1553"/>
        <item x="1416"/>
        <item x="4835"/>
        <item x="640"/>
        <item x="2442"/>
        <item x="4249"/>
        <item x="2051"/>
        <item x="2627"/>
        <item x="133"/>
        <item x="3"/>
        <item x="3109"/>
        <item x="1201"/>
        <item x="3479"/>
        <item x="2403"/>
        <item x="821"/>
        <item x="4905"/>
        <item x="972"/>
        <item x="982"/>
        <item x="3187"/>
        <item x="2159"/>
        <item x="525"/>
        <item x="998"/>
        <item x="1408"/>
        <item x="1324"/>
        <item x="2705"/>
        <item x="1469"/>
        <item x="3861"/>
        <item x="4650"/>
        <item x="348"/>
        <item x="582"/>
        <item x="242"/>
        <item x="23"/>
        <item x="984"/>
        <item x="2697"/>
        <item x="3930"/>
        <item x="1359"/>
        <item x="3962"/>
        <item x="4258"/>
        <item x="4682"/>
        <item x="4420"/>
        <item x="3090"/>
        <item x="118"/>
        <item x="3864"/>
        <item x="2505"/>
        <item x="4347"/>
        <item x="3514"/>
        <item x="885"/>
        <item x="4127"/>
        <item x="2047"/>
        <item x="1087"/>
        <item x="4896"/>
        <item x="250"/>
        <item x="2246"/>
        <item x="1614"/>
        <item x="2820"/>
        <item x="4138"/>
        <item x="4432"/>
        <item x="4484"/>
        <item x="1750"/>
        <item x="4340"/>
        <item x="642"/>
        <item x="2102"/>
        <item x="677"/>
        <item x="3927"/>
        <item x="792"/>
        <item x="1334"/>
        <item x="2675"/>
        <item x="3661"/>
        <item x="3691"/>
        <item x="2170"/>
        <item x="2597"/>
        <item x="276"/>
        <item x="1119"/>
        <item x="648"/>
        <item x="669"/>
        <item x="1949"/>
        <item x="1559"/>
        <item x="1023"/>
        <item x="1366"/>
        <item x="1516"/>
        <item x="3935"/>
        <item x="1451"/>
        <item x="2503"/>
        <item x="2631"/>
        <item x="4248"/>
        <item x="1058"/>
        <item x="3957"/>
        <item x="4836"/>
        <item x="2634"/>
        <item x="966"/>
        <item x="2984"/>
        <item x="4651"/>
        <item x="1577"/>
        <item x="802"/>
        <item x="2116"/>
        <item x="1894"/>
        <item x="3913"/>
        <item x="2323"/>
        <item x="461"/>
        <item x="3212"/>
        <item x="597"/>
        <item x="2802"/>
        <item x="4153"/>
        <item x="4501"/>
        <item x="2401"/>
        <item x="3936"/>
        <item x="4027"/>
        <item x="4771"/>
        <item x="4402"/>
        <item x="4507"/>
        <item x="3532"/>
        <item x="2615"/>
        <item x="1401"/>
        <item x="1652"/>
        <item x="2414"/>
        <item x="643"/>
        <item x="2763"/>
        <item x="3331"/>
        <item x="2081"/>
        <item x="2114"/>
        <item x="1995"/>
        <item x="2913"/>
        <item x="2106"/>
        <item x="3044"/>
        <item x="4659"/>
        <item x="2374"/>
        <item x="827"/>
        <item x="4465"/>
        <item x="3572"/>
        <item x="440"/>
        <item x="3583"/>
        <item x="1331"/>
        <item x="3293"/>
        <item x="3480"/>
        <item x="2184"/>
        <item x="2309"/>
        <item x="4775"/>
        <item x="166"/>
        <item x="375"/>
        <item x="61"/>
        <item x="2026"/>
        <item x="2746"/>
        <item x="1977"/>
        <item x="938"/>
        <item x="1446"/>
        <item x="1670"/>
        <item x="1616"/>
        <item x="3165"/>
        <item x="3367"/>
        <item x="2274"/>
        <item x="2334"/>
        <item x="1764"/>
        <item x="2020"/>
        <item x="3182"/>
        <item x="581"/>
        <item x="1139"/>
        <item x="1193"/>
        <item x="2155"/>
        <item x="2233"/>
        <item x="4729"/>
        <item x="637"/>
        <item x="3477"/>
        <item x="3570"/>
        <item x="1866"/>
        <item x="1805"/>
        <item x="1636"/>
        <item x="625"/>
        <item x="3304"/>
        <item x="2262"/>
        <item x="3143"/>
        <item x="1879"/>
        <item x="474"/>
        <item x="3040"/>
        <item x="2784"/>
        <item x="3890"/>
        <item x="1867"/>
        <item x="4005"/>
        <item x="3970"/>
        <item x="1179"/>
        <item x="2049"/>
        <item x="3159"/>
        <item x="808"/>
        <item x="3329"/>
        <item x="4762"/>
        <item x="1177"/>
        <item x="2752"/>
        <item x="3832"/>
        <item x="1357"/>
        <item x="897"/>
        <item x="4069"/>
        <item x="2068"/>
        <item x="4166"/>
        <item x="2602"/>
        <item x="3967"/>
        <item x="811"/>
        <item x="1099"/>
        <item x="2815"/>
        <item x="2337"/>
        <item x="2827"/>
        <item x="4161"/>
        <item x="1280"/>
        <item x="1014"/>
        <item x="1376"/>
        <item x="3575"/>
        <item x="3563"/>
        <item x="1838"/>
        <item x="469"/>
        <item x="110"/>
        <item x="3377"/>
        <item x="4120"/>
        <item x="3133"/>
        <item x="771"/>
        <item x="1632"/>
        <item x="532"/>
        <item x="3045"/>
        <item x="4364"/>
        <item x="221"/>
        <item x="1953"/>
        <item x="4782"/>
        <item x="666"/>
        <item x="1222"/>
        <item x="2801"/>
        <item x="3840"/>
        <item x="3042"/>
        <item x="215"/>
        <item x="1131"/>
        <item x="2363"/>
        <item x="3725"/>
        <item x="3222"/>
        <item x="2444"/>
        <item x="1224"/>
        <item x="4869"/>
        <item x="923"/>
        <item x="1392"/>
        <item x="4893"/>
        <item x="1075"/>
        <item x="1483"/>
        <item x="3011"/>
        <item x="3849"/>
        <item x="4490"/>
        <item x="4366"/>
        <item x="1565"/>
        <item x="4096"/>
        <item x="1600"/>
        <item x="3911"/>
        <item x="2685"/>
        <item x="3074"/>
        <item x="4573"/>
        <item x="1917"/>
        <item x="856"/>
        <item x="4699"/>
        <item x="4674"/>
        <item x="3808"/>
        <item x="4793"/>
        <item x="2526"/>
        <item x="2844"/>
        <item x="4740"/>
        <item x="4126"/>
        <item x="709"/>
        <item x="3949"/>
        <item x="1074"/>
        <item x="3176"/>
        <item x="1855"/>
        <item x="2723"/>
        <item x="670"/>
        <item x="3229"/>
        <item x="55"/>
        <item x="2218"/>
        <item x="4733"/>
        <item x="4506"/>
        <item x="361"/>
        <item x="2776"/>
        <item x="3863"/>
        <item x="1864"/>
        <item x="3842"/>
        <item x="1578"/>
        <item x="489"/>
        <item x="1589"/>
        <item x="3468"/>
        <item x="4426"/>
        <item x="1703"/>
        <item x="2635"/>
        <item x="1711"/>
        <item x="2279"/>
        <item x="523"/>
        <item x="143"/>
        <item x="4112"/>
        <item x="117"/>
        <item x="4727"/>
        <item x="1625"/>
        <item x="412"/>
        <item x="3349"/>
        <item x="1216"/>
        <item x="1699"/>
        <item x="1759"/>
        <item x="3889"/>
        <item x="2386"/>
        <item x="1180"/>
        <item x="2711"/>
        <item x="4225"/>
        <item x="4425"/>
        <item x="1493"/>
        <item x="3332"/>
        <item x="542"/>
        <item x="2196"/>
        <item x="713"/>
        <item x="959"/>
        <item x="4855"/>
        <item x="2720"/>
        <item x="4458"/>
        <item x="2211"/>
        <item x="2639"/>
        <item x="3380"/>
        <item x="4191"/>
        <item x="1125"/>
        <item x="3312"/>
        <item x="1117"/>
        <item x="3578"/>
        <item x="3860"/>
        <item x="2257"/>
        <item x="2439"/>
        <item x="21"/>
        <item x="619"/>
        <item x="1817"/>
        <item x="1385"/>
        <item x="2548"/>
        <item x="2574"/>
        <item x="4585"/>
        <item x="2406"/>
        <item x="4157"/>
        <item x="3473"/>
        <item x="3996"/>
        <item x="1160"/>
        <item x="4245"/>
        <item x="3022"/>
        <item x="3397"/>
        <item x="1948"/>
        <item x="1982"/>
        <item x="260"/>
        <item x="2163"/>
        <item x="332"/>
        <item x="3816"/>
        <item x="4128"/>
        <item x="3784"/>
        <item x="1684"/>
        <item x="359"/>
        <item x="3146"/>
        <item x="1383"/>
        <item x="275"/>
        <item x="927"/>
        <item x="1227"/>
        <item x="2729"/>
        <item x="3085"/>
        <item x="3057"/>
        <item x="3670"/>
        <item x="953"/>
        <item x="1548"/>
        <item x="1824"/>
        <item x="1943"/>
        <item x="2880"/>
        <item x="1091"/>
        <item x="679"/>
        <item x="3585"/>
        <item x="3619"/>
        <item x="2737"/>
        <item x="2112"/>
        <item x="2709"/>
        <item x="801"/>
        <item x="1581"/>
        <item x="4759"/>
        <item x="608"/>
        <item x="2364"/>
        <item x="74"/>
        <item x="2035"/>
        <item x="2907"/>
        <item x="423"/>
        <item x="2718"/>
        <item x="3901"/>
        <item x="342"/>
        <item x="1063"/>
        <item x="4797"/>
        <item x="795"/>
        <item x="390"/>
        <item x="2010"/>
        <item x="2308"/>
        <item x="2848"/>
        <item x="4687"/>
        <item x="893"/>
        <item x="1829"/>
        <item x="2168"/>
        <item x="2595"/>
        <item x="4014"/>
        <item x="2997"/>
        <item x="3303"/>
        <item x="4563"/>
        <item x="1211"/>
        <item x="3718"/>
        <item x="2431"/>
        <item x="2583"/>
        <item x="815"/>
        <item x="1289"/>
        <item x="1775"/>
        <item x="185"/>
        <item x="912"/>
        <item x="497"/>
        <item x="3499"/>
        <item x="3908"/>
        <item x="1313"/>
        <item x="2265"/>
        <item x="4017"/>
        <item x="1701"/>
        <item x="4531"/>
        <item x="409"/>
        <item x="1842"/>
        <item x="2365"/>
        <item x="1118"/>
        <item x="3764"/>
        <item x="1140"/>
        <item x="1843"/>
        <item x="4522"/>
        <item x="3529"/>
        <item x="543"/>
        <item x="4911"/>
        <item x="1185"/>
        <item x="2687"/>
        <item x="2215"/>
        <item x="256"/>
        <item x="2067"/>
        <item x="3987"/>
        <item x="706"/>
        <item x="3648"/>
        <item x="2868"/>
        <item x="2688"/>
        <item x="4523"/>
        <item x="3568"/>
        <item x="658"/>
        <item x="1542"/>
        <item x="2056"/>
        <item x="609"/>
        <item x="809"/>
        <item x="2651"/>
        <item x="1998"/>
        <item x="4438"/>
        <item x="4798"/>
        <item x="2130"/>
        <item x="610"/>
        <item x="1249"/>
        <item x="4479"/>
        <item x="249"/>
        <item x="236"/>
        <item x="1449"/>
        <item x="4460"/>
        <item x="3558"/>
        <item x="2605"/>
        <item x="3946"/>
        <item x="1744"/>
        <item x="515"/>
        <item x="2892"/>
        <item x="3178"/>
        <item x="868"/>
        <item x="1645"/>
        <item x="1899"/>
        <item x="3811"/>
        <item x="516"/>
        <item x="3243"/>
        <item x="2818"/>
        <item x="1968"/>
        <item x="4613"/>
        <item x="2741"/>
        <item x="419"/>
        <item x="448"/>
        <item x="3539"/>
        <item x="2851"/>
        <item x="714"/>
        <item x="4077"/>
        <item x="2058"/>
        <item x="1597"/>
        <item x="723"/>
        <item x="4871"/>
        <item x="2488"/>
        <item x="4558"/>
        <item x="4331"/>
        <item x="4641"/>
        <item x="40"/>
        <item x="262"/>
        <item x="520"/>
        <item x="2433"/>
        <item x="1130"/>
        <item x="1833"/>
        <item x="4025"/>
        <item x="1110"/>
        <item x="755"/>
        <item x="2467"/>
        <item x="1579"/>
        <item x="4211"/>
        <item x="1277"/>
        <item x="4401"/>
        <item x="1936"/>
        <item x="1237"/>
        <item x="1429"/>
        <item x="4749"/>
        <item x="2024"/>
        <item x="4695"/>
        <item x="3417"/>
        <item x="4685"/>
        <item x="2822"/>
        <item x="3806"/>
        <item x="58"/>
        <item x="2216"/>
        <item x="3819"/>
        <item x="2921"/>
        <item x="1637"/>
        <item x="873"/>
        <item x="4231"/>
        <item x="302"/>
        <item x="2166"/>
        <item x="291"/>
        <item x="3559"/>
        <item x="3014"/>
        <item x="1531"/>
        <item x="837"/>
        <item x="1207"/>
        <item x="4716"/>
        <item x="2925"/>
        <item x="2090"/>
        <item x="1221"/>
        <item x="168"/>
        <item x="3460"/>
        <item x="2358"/>
        <item x="1763"/>
        <item x="560"/>
        <item x="2691"/>
        <item x="425"/>
        <item x="3820"/>
        <item x="4644"/>
        <item x="3629"/>
        <item x="130"/>
        <item x="1318"/>
        <item x="2745"/>
        <item x="4668"/>
        <item x="1076"/>
        <item x="3379"/>
        <item x="1794"/>
        <item x="2894"/>
        <item x="1715"/>
        <item x="2321"/>
        <item x="4838"/>
        <item x="3271"/>
        <item x="2618"/>
        <item x="297"/>
        <item x="1170"/>
        <item x="165"/>
        <item x="2050"/>
        <item x="3933"/>
        <item x="3151"/>
        <item x="3106"/>
        <item x="3392"/>
        <item x="3101"/>
        <item x="1061"/>
        <item x="564"/>
        <item x="4240"/>
        <item x="1409"/>
        <item x="4152"/>
        <item x="1464"/>
        <item x="4609"/>
        <item x="4403"/>
        <item x="1514"/>
        <item x="1138"/>
        <item x="1154"/>
        <item x="1268"/>
        <item x="2612"/>
        <item x="2044"/>
        <item x="3997"/>
        <item x="3167"/>
        <item x="4171"/>
        <item x="4525"/>
        <item x="4756"/>
        <item x="4883"/>
        <item x="695"/>
        <item x="2653"/>
        <item x="884"/>
        <item x="845"/>
        <item x="4435"/>
        <item x="432"/>
        <item x="1442"/>
        <item x="2668"/>
        <item x="3737"/>
        <item x="1325"/>
        <item x="878"/>
        <item x="3759"/>
        <item x="3188"/>
        <item x="1212"/>
        <item x="2693"/>
        <item x="3968"/>
        <item x="2104"/>
        <item x="1891"/>
        <item x="1655"/>
        <item x="778"/>
        <item x="1103"/>
        <item x="4690"/>
        <item x="3582"/>
        <item x="1018"/>
        <item x="3427"/>
        <item x="1601"/>
        <item x="2158"/>
        <item x="1748"/>
        <item x="1993"/>
        <item x="3626"/>
        <item x="3917"/>
        <item x="1360"/>
        <item x="4474"/>
        <item x="1295"/>
        <item x="3815"/>
        <item x="4355"/>
        <item x="1662"/>
        <item x="3455"/>
        <item x="2980"/>
        <item x="3577"/>
        <item x="3874"/>
        <item x="4067"/>
        <item x="4826"/>
        <item x="4213"/>
        <item x="2082"/>
        <item x="1346"/>
        <item x="2176"/>
        <item x="4818"/>
        <item x="990"/>
        <item x="4085"/>
        <item x="4870"/>
        <item x="451"/>
        <item x="4087"/>
        <item x="1532"/>
        <item x="4860"/>
        <item x="1159"/>
        <item x="4581"/>
        <item x="2859"/>
        <item x="3998"/>
        <item x="3994"/>
        <item x="1887"/>
        <item x="1700"/>
        <item x="3202"/>
        <item x="1041"/>
        <item x="151"/>
        <item x="4790"/>
        <item x="4268"/>
        <item x="651"/>
        <item x="4477"/>
        <item x="1778"/>
        <item x="1269"/>
        <item x="4442"/>
        <item x="3174"/>
        <item x="2424"/>
        <item x="3056"/>
        <item x="2253"/>
        <item x="2229"/>
        <item x="684"/>
        <item x="2559"/>
        <item x="4123"/>
        <item x="1468"/>
        <item x="4210"/>
        <item x="4342"/>
        <item x="1671"/>
        <item x="2565"/>
        <item x="1791"/>
        <item x="4803"/>
        <item x="3602"/>
        <item x="2544"/>
        <item x="1641"/>
        <item x="3050"/>
        <item x="3823"/>
        <item x="203"/>
        <item x="2932"/>
        <item x="2857"/>
        <item x="1771"/>
        <item x="4610"/>
        <item x="4794"/>
        <item x="615"/>
        <item x="1425"/>
        <item x="1679"/>
        <item x="3590"/>
        <item x="2466"/>
        <item x="843"/>
        <item x="4339"/>
        <item x="975"/>
        <item x="3452"/>
        <item x="2481"/>
        <item x="4431"/>
        <item x="4295"/>
        <item x="1209"/>
        <item x="3298"/>
        <item x="424"/>
        <item x="3795"/>
        <item x="4461"/>
        <item x="2502"/>
        <item x="1438"/>
        <item x="3236"/>
        <item x="1199"/>
        <item x="30"/>
        <item x="1634"/>
        <item x="2019"/>
        <item x="4031"/>
        <item x="3637"/>
        <item x="2339"/>
        <item x="4482"/>
        <item x="779"/>
        <item x="2457"/>
        <item x="1465"/>
        <item x="2214"/>
        <item x="861"/>
        <item x="4190"/>
        <item x="1767"/>
        <item x="626"/>
        <item x="1000"/>
        <item x="4583"/>
        <item x="11"/>
        <item x="2865"/>
        <item x="91"/>
        <item x="3237"/>
        <item x="2123"/>
        <item x="4924"/>
        <item x="2445"/>
        <item x="1388"/>
        <item x="3055"/>
        <item x="2250"/>
        <item x="3110"/>
        <item x="1740"/>
        <item x="401"/>
        <item x="3067"/>
        <item x="1341"/>
        <item x="2272"/>
        <item x="1485"/>
        <item x="41"/>
        <item x="3466"/>
        <item x="331"/>
        <item x="1095"/>
        <item x="158"/>
        <item x="1756"/>
        <item x="112"/>
        <item x="57"/>
        <item x="1291"/>
        <item x="2812"/>
        <item x="2476"/>
        <item x="4288"/>
        <item x="2189"/>
        <item x="579"/>
        <item x="3158"/>
        <item x="436"/>
        <item x="1410"/>
        <item x="4000"/>
        <item x="2022"/>
        <item x="3252"/>
        <item x="3658"/>
        <item x="507"/>
        <item x="4852"/>
        <item x="3337"/>
        <item x="2869"/>
        <item x="44"/>
        <item x="676"/>
        <item x="773"/>
        <item x="3541"/>
        <item x="921"/>
        <item x="960"/>
        <item x="2275"/>
        <item x="1258"/>
        <item x="2993"/>
        <item x="472"/>
        <item x="2790"/>
        <item x="4097"/>
        <item x="1281"/>
        <item x="813"/>
        <item x="3606"/>
        <item x="2941"/>
        <item x="3469"/>
        <item x="2944"/>
        <item x="1271"/>
        <item x="4516"/>
        <item x="3953"/>
        <item x="1001"/>
        <item x="782"/>
        <item x="4876"/>
        <item x="511"/>
        <item x="4473"/>
        <item x="715"/>
        <item x="1338"/>
        <item x="3976"/>
        <item x="3266"/>
        <item x="1934"/>
        <item x="508"/>
        <item x="1068"/>
        <item x="2608"/>
        <item x="1342"/>
        <item x="3847"/>
        <item x="1777"/>
        <item x="2080"/>
        <item x="1944"/>
        <item x="3744"/>
        <item x="3592"/>
        <item x="2796"/>
        <item x="460"/>
        <item x="2306"/>
        <item x="3817"/>
        <item x="866"/>
        <item x="1656"/>
        <item x="399"/>
        <item x="4796"/>
        <item x="4070"/>
        <item x="3018"/>
        <item x="3316"/>
        <item x="1586"/>
        <item x="3824"/>
        <item x="410"/>
        <item x="2136"/>
        <item x="4615"/>
        <item x="4780"/>
        <item x="3560"/>
        <item x="1818"/>
        <item x="4517"/>
        <item x="3088"/>
        <item x="617"/>
        <item x="2478"/>
        <item x="1059"/>
        <item x="3886"/>
        <item x="2449"/>
        <item x="4074"/>
        <item x="4840"/>
        <item x="2149"/>
        <item x="1915"/>
        <item x="926"/>
        <item x="2855"/>
        <item x="128"/>
        <item x="2062"/>
        <item x="1572"/>
        <item x="2287"/>
        <item x="2983"/>
        <item x="2001"/>
        <item x="3848"/>
        <item x="1264"/>
        <item x="33"/>
        <item x="4082"/>
        <item x="1273"/>
        <item x="4562"/>
        <item x="1384"/>
        <item x="454"/>
        <item x="3803"/>
        <item x="148"/>
        <item x="184"/>
        <item x="4781"/>
        <item x="1247"/>
        <item x="4241"/>
        <item x="1599"/>
        <item x="4862"/>
        <item x="4723"/>
        <item x="1768"/>
        <item x="4537"/>
        <item x="1978"/>
        <item x="4817"/>
        <item x="4053"/>
        <item x="3646"/>
        <item x="277"/>
        <item x="4492"/>
        <item x="4228"/>
        <item x="2623"/>
        <item x="2409"/>
        <item x="3801"/>
        <item x="4837"/>
        <item x="1821"/>
        <item x="1726"/>
        <item x="1503"/>
        <item x="2169"/>
        <item x="3676"/>
        <item x="4804"/>
        <item x="471"/>
        <item x="3390"/>
        <item x="4054"/>
        <item x="3836"/>
        <item x="2060"/>
        <item x="1942"/>
        <item x="392"/>
        <item x="1098"/>
        <item x="3096"/>
        <item x="971"/>
        <item x="2714"/>
        <item x="1886"/>
        <item x="672"/>
        <item x="550"/>
        <item x="1608"/>
        <item x="3647"/>
        <item x="1595"/>
        <item x="1270"/>
        <item x="3084"/>
        <item x="4639"/>
        <item x="2367"/>
        <item x="296"/>
        <item x="3117"/>
        <item x="4147"/>
        <item x="4497"/>
        <item x="293"/>
        <item x="1626"/>
        <item x="1414"/>
        <item x="2681"/>
        <item x="126"/>
        <item x="1256"/>
        <item x="4208"/>
        <item x="1358"/>
        <item x="3402"/>
        <item x="1086"/>
        <item x="3537"/>
        <item x="488"/>
        <item x="376"/>
        <item x="3906"/>
        <item x="1028"/>
        <item x="3742"/>
        <item x="2515"/>
        <item x="3703"/>
        <item x="1319"/>
        <item x="3588"/>
        <item x="3039"/>
        <item x="4174"/>
        <item x="1372"/>
        <item x="1682"/>
        <item x="4414"/>
        <item x="604"/>
        <item x="4691"/>
        <item x="3350"/>
        <item x="2882"/>
        <item x="3951"/>
        <item x="344"/>
        <item x="2261"/>
        <item x="3738"/>
        <item x="144"/>
        <item x="4888"/>
        <item x="1957"/>
        <item x="2713"/>
        <item x="551"/>
        <item x="1707"/>
        <item x="3398"/>
        <item x="1870"/>
        <item x="3026"/>
        <item x="217"/>
        <item x="3183"/>
        <item x="1220"/>
        <item x="3519"/>
        <item x="2807"/>
        <item x="357"/>
        <item x="1411"/>
        <item x="3410"/>
        <item x="3010"/>
        <item x="1387"/>
        <item x="2016"/>
        <item x="3240"/>
        <item x="1916"/>
        <item x="732"/>
        <item x="683"/>
        <item x="583"/>
        <item x="607"/>
        <item x="1054"/>
        <item x="3194"/>
        <item x="2987"/>
        <item x="4007"/>
        <item x="2522"/>
        <item x="1893"/>
        <item x="1668"/>
        <item x="1225"/>
        <item x="244"/>
        <item x="3062"/>
        <item x="2227"/>
        <item x="1717"/>
        <item x="2722"/>
        <item x="1477"/>
        <item x="2663"/>
        <item x="4568"/>
        <item x="2520"/>
        <item x="618"/>
        <item x="2475"/>
        <item x="167"/>
        <item x="940"/>
        <item x="4570"/>
        <item x="427"/>
        <item x="2847"/>
        <item x="476"/>
        <item x="1909"/>
        <item x="2852"/>
        <item x="4910"/>
        <item x="3279"/>
        <item x="2125"/>
        <item x="580"/>
        <item x="2281"/>
        <item x="2702"/>
        <item x="4203"/>
        <item x="2860"/>
        <item x="1010"/>
        <item x="519"/>
        <item x="1738"/>
        <item x="2674"/>
        <item x="2440"/>
        <item x="2028"/>
        <item x="781"/>
        <item x="2277"/>
        <item x="420"/>
        <item x="1344"/>
        <item x="4720"/>
        <item x="4783"/>
        <item x="1081"/>
        <item x="2933"/>
        <item x="3334"/>
        <item x="86"/>
        <item x="1628"/>
        <item x="1107"/>
        <item x="3984"/>
        <item x="776"/>
        <item x="2069"/>
        <item x="3634"/>
        <item x="114"/>
        <item x="4758"/>
        <item x="2491"/>
        <item x="192"/>
        <item x="734"/>
        <item x="1152"/>
        <item x="4451"/>
        <item x="4299"/>
        <item x="3642"/>
        <item x="867"/>
        <item x="3437"/>
        <item x="3348"/>
        <item x="2496"/>
        <item x="1188"/>
        <item x="3098"/>
        <item x="3404"/>
        <item x="3765"/>
        <item x="309"/>
        <item x="4544"/>
        <item x="2971"/>
        <item x="3741"/>
        <item x="500"/>
        <item x="3782"/>
        <item x="632"/>
        <item x="825"/>
        <item x="3955"/>
        <item x="1861"/>
        <item x="905"/>
        <item x="1540"/>
        <item x="1837"/>
        <item x="4847"/>
        <item x="3645"/>
        <item x="4534"/>
        <item x="1219"/>
        <item x="3411"/>
        <item x="762"/>
        <item x="1100"/>
        <item x="3940"/>
        <item x="865"/>
        <item x="2699"/>
        <item x="4559"/>
        <item x="2238"/>
        <item x="2385"/>
        <item x="233"/>
        <item x="4481"/>
        <item x="1623"/>
        <item x="1846"/>
        <item x="3286"/>
        <item x="1228"/>
        <item x="329"/>
        <item x="1459"/>
        <item x="2213"/>
        <item x="740"/>
        <item x="4885"/>
        <item x="2523"/>
        <item x="2962"/>
        <item x="2454"/>
        <item x="4486"/>
        <item x="4238"/>
        <item x="4618"/>
        <item x="4652"/>
        <item x="3290"/>
        <item x="4611"/>
        <item x="3750"/>
        <item x="613"/>
        <item x="4755"/>
        <item x="2982"/>
        <item x="1144"/>
        <item x="4645"/>
        <item x="3565"/>
        <item x="484"/>
        <item x="3111"/>
        <item x="1367"/>
        <item x="1048"/>
        <item x="470"/>
        <item x="3591"/>
        <item x="4724"/>
        <item x="3667"/>
        <item x="4833"/>
        <item x="2830"/>
        <item x="4107"/>
        <item x="1663"/>
        <item x="3238"/>
        <item x="1693"/>
        <item x="3226"/>
        <item x="4792"/>
        <item x="4046"/>
        <item x="967"/>
        <item x="2264"/>
        <item x="421"/>
        <item x="197"/>
        <item x="2630"/>
        <item x="1042"/>
        <item x="965"/>
        <item x="173"/>
        <item x="2539"/>
        <item x="1801"/>
        <item x="3239"/>
        <item x="3383"/>
        <item x="3685"/>
        <item x="2861"/>
        <item x="299"/>
        <item x="4132"/>
        <item x="455"/>
        <item x="1911"/>
        <item x="3400"/>
        <item x="1148"/>
        <item x="1524"/>
        <item x="4710"/>
        <item x="4476"/>
        <item x="1466"/>
        <item x="4603"/>
        <item x="3945"/>
        <item x="1705"/>
        <item x="2582"/>
        <item x="4282"/>
        <item x="1803"/>
        <item x="4845"/>
        <item x="2560"/>
        <item x="4867"/>
        <item x="2179"/>
        <item x="2283"/>
        <item x="3124"/>
        <item x="54"/>
        <item x="1928"/>
        <item x="2362"/>
        <item x="3705"/>
        <item x="132"/>
        <item x="2226"/>
        <item x="3458"/>
        <item x="831"/>
        <item x="457"/>
        <item x="3941"/>
        <item x="2387"/>
        <item x="2156"/>
        <item x="3154"/>
        <item x="3498"/>
        <item x="3625"/>
        <item x="3988"/>
        <item x="3358"/>
        <item x="952"/>
        <item x="3474"/>
        <item x="602"/>
        <item x="4255"/>
        <item x="3698"/>
        <item x="3034"/>
        <item x="2645"/>
        <item x="3412"/>
        <item x="1550"/>
        <item x="1757"/>
        <item x="2927"/>
        <item x="1450"/>
        <item x="2105"/>
        <item x="963"/>
        <item x="2735"/>
        <item x="2989"/>
        <item x="2575"/>
        <item x="2999"/>
        <item x="2506"/>
        <item x="1283"/>
        <item x="3980"/>
        <item x="2396"/>
        <item x="3553"/>
        <item x="3914"/>
        <item x="3993"/>
        <item x="384"/>
        <item x="1509"/>
        <item x="1452"/>
        <item x="4427"/>
        <item x="257"/>
        <item x="1882"/>
        <item x="1814"/>
        <item x="2823"/>
        <item x="3547"/>
        <item x="3598"/>
        <item x="1275"/>
        <item x="4246"/>
        <item x="4104"/>
        <item x="1049"/>
        <item x="1653"/>
        <item x="1631"/>
        <item x="911"/>
        <item x="3876"/>
        <item x="4510"/>
        <item x="3663"/>
        <item x="659"/>
        <item x="3037"/>
        <item x="2171"/>
        <item x="2649"/>
        <item x="3431"/>
        <item x="2995"/>
        <item x="1990"/>
        <item x="3467"/>
        <item x="3451"/>
        <item x="3408"/>
        <item x="3857"/>
        <item x="4142"/>
        <item x="1077"/>
        <item x="1598"/>
        <item x="4446"/>
        <item x="2404"/>
        <item x="386"/>
        <item x="2096"/>
        <item x="2786"/>
        <item x="482"/>
        <item x="2656"/>
        <item x="252"/>
        <item x="3053"/>
        <item x="2561"/>
        <item x="3099"/>
        <item x="1873"/>
        <item x="2717"/>
        <item x="3335"/>
        <item x="84"/>
        <item x="111"/>
        <item x="3448"/>
        <item x="4181"/>
        <item x="3021"/>
        <item x="239"/>
        <item x="2975"/>
        <item x="4513"/>
        <item x="4066"/>
        <item x="245"/>
        <item x="1925"/>
        <item x="3796"/>
        <item x="42"/>
        <item x="4273"/>
        <item x="3528"/>
        <item x="4734"/>
        <item x="919"/>
        <item x="85"/>
        <item x="1834"/>
        <item x="4176"/>
        <item x="4498"/>
        <item x="4619"/>
        <item x="2"/>
        <item x="4795"/>
        <item x="3716"/>
        <item x="2904"/>
        <item x="4131"/>
        <item x="3713"/>
        <item x="4256"/>
        <item x="719"/>
        <item x="4664"/>
        <item x="1111"/>
        <item x="350"/>
        <item x="2223"/>
        <item x="4015"/>
        <item x="1780"/>
        <item x="1093"/>
        <item x="1094"/>
        <item x="2805"/>
        <item x="3990"/>
        <item x="2489"/>
        <item x="3287"/>
        <item x="1895"/>
        <item x="328"/>
        <item x="3659"/>
        <item x="0"/>
        <item x="31"/>
        <item x="4903"/>
        <item x="3502"/>
        <item x="2897"/>
        <item x="9"/>
        <item x="2541"/>
        <item x="4527"/>
        <item x="1226"/>
        <item x="3265"/>
        <item x="14"/>
        <item x="4494"/>
        <item x="2938"/>
        <item x="3423"/>
        <item x="3915"/>
        <item x="4712"/>
        <item x="3574"/>
        <item x="4353"/>
        <item x="1124"/>
        <item x="1583"/>
        <item x="2127"/>
        <item x="3328"/>
        <item x="1421"/>
        <item x="320"/>
        <item x="2956"/>
        <item x="900"/>
        <item x="2862"/>
        <item x="721"/>
        <item x="1333"/>
        <item x="3051"/>
        <item x="4391"/>
        <item x="1491"/>
        <item x="4121"/>
        <item x="235"/>
        <item x="4805"/>
        <item x="3136"/>
        <item x="2696"/>
        <item x="1773"/>
        <item x="1672"/>
        <item x="4118"/>
        <item x="1345"/>
        <item x="3600"/>
        <item x="4564"/>
        <item x="2417"/>
        <item x="3680"/>
        <item x="4900"/>
        <item x="2370"/>
        <item x="3608"/>
        <item x="4569"/>
        <item x="4322"/>
        <item x="431"/>
        <item x="973"/>
        <item x="759"/>
        <item x="1898"/>
        <item x="2382"/>
        <item x="2554"/>
        <item x="394"/>
        <item x="1567"/>
        <item x="2336"/>
        <item x="27"/>
        <item x="3828"/>
        <item x="2191"/>
        <item x="3503"/>
        <item x="2393"/>
        <item x="1903"/>
        <item x="190"/>
        <item x="4088"/>
        <item x="2343"/>
        <item x="1789"/>
        <item x="2886"/>
        <item x="137"/>
        <item x="705"/>
        <item x="1683"/>
        <item x="1430"/>
        <item x="266"/>
        <item x="305"/>
        <item x="1585"/>
        <item x="4"/>
        <item x="1659"/>
        <item x="1205"/>
        <item x="4472"/>
        <item x="4887"/>
        <item x="4407"/>
        <item x="704"/>
        <item x="317"/>
        <item x="2029"/>
        <item x="2771"/>
        <item x="4350"/>
        <item x="3230"/>
        <item x="1276"/>
        <item x="1543"/>
        <item x="4047"/>
        <item x="4301"/>
        <item x="2715"/>
        <item x="1056"/>
        <item x="1760"/>
        <item x="701"/>
        <item x="2660"/>
        <item x="3948"/>
        <item x="3830"/>
        <item x="4272"/>
        <item x="3928"/>
        <item x="3525"/>
        <item x="3094"/>
        <item x="4736"/>
        <item x="4144"/>
        <item x="3985"/>
        <item x="4327"/>
        <item x="4825"/>
        <item x="1234"/>
        <item x="881"/>
        <item x="1400"/>
        <item x="2528"/>
        <item x="1856"/>
        <item x="92"/>
        <item x="52"/>
        <item x="3132"/>
        <item x="3910"/>
        <item x="1336"/>
        <item x="4698"/>
        <item x="3837"/>
        <item x="1288"/>
        <item x="4064"/>
        <item x="4468"/>
        <item x="1328"/>
        <item x="1043"/>
        <item x="4292"/>
        <item x="3896"/>
        <item x="4700"/>
        <item x="600"/>
        <item x="3831"/>
        <item x="1610"/>
        <item x="340"/>
        <item x="860"/>
        <item x="4503"/>
        <item x="2316"/>
        <item x="1381"/>
        <item x="3875"/>
        <item x="4223"/>
        <item x="3979"/>
        <item x="2782"/>
        <item x="347"/>
        <item x="4091"/>
        <item x="3675"/>
        <item x="673"/>
        <item x="290"/>
        <item x="4487"/>
        <item x="2676"/>
        <item x="2046"/>
        <item x="464"/>
        <item x="3296"/>
        <item x="181"/>
        <item x="4547"/>
        <item x="2332"/>
        <item x="2465"/>
        <item x="2762"/>
        <item x="4192"/>
        <item x="2988"/>
        <item x="146"/>
        <item x="3131"/>
        <item x="691"/>
        <item x="3319"/>
        <item x="3902"/>
        <item x="4019"/>
        <item x="2620"/>
        <item x="1621"/>
        <item x="3138"/>
        <item x="568"/>
        <item x="1689"/>
        <item x="2525"/>
        <item x="1396"/>
        <item x="2621"/>
        <item x="3235"/>
        <item x="3982"/>
        <item x="3925"/>
        <item x="2381"/>
        <item x="4475"/>
        <item x="2586"/>
        <item x="3956"/>
        <item x="2726"/>
        <item x="106"/>
        <item x="2740"/>
        <item x="1290"/>
        <item x="4841"/>
        <item x="2636"/>
        <item x="3652"/>
        <item x="1088"/>
        <item x="3950"/>
        <item x="1494"/>
        <item x="1456"/>
        <item x="4443"/>
        <item x="4117"/>
        <item x="3531"/>
        <item x="4212"/>
        <item x="1239"/>
        <item x="2256"/>
        <item x="3144"/>
        <item x="3669"/>
        <item x="2948"/>
        <item x="2725"/>
        <item x="4580"/>
        <item x="388"/>
        <item x="3859"/>
        <item x="2101"/>
        <item x="15"/>
        <item x="3089"/>
        <item x="4003"/>
        <item x="1244"/>
        <item x="3405"/>
        <item x="4304"/>
        <item x="4543"/>
        <item x="4773"/>
        <item x="1785"/>
        <item x="945"/>
        <item x="1629"/>
        <item x="4061"/>
        <item x="4393"/>
        <item x="2083"/>
        <item x="4822"/>
        <item x="1420"/>
        <item x="496"/>
        <item x="883"/>
        <item x="2908"/>
        <item x="527"/>
        <item x="2836"/>
        <item x="1033"/>
        <item x="4662"/>
        <item x="141"/>
        <item x="3769"/>
        <item x="4141"/>
        <item x="4622"/>
        <item x="4300"/>
        <item x="1394"/>
        <item x="3214"/>
        <item x="445"/>
        <item x="4511"/>
        <item x="549"/>
        <item x="304"/>
        <item x="3674"/>
        <item x="2375"/>
        <item x="3706"/>
        <item x="1052"/>
        <item x="177"/>
        <item x="3440"/>
        <item x="1691"/>
        <item x="1974"/>
        <item x="2825"/>
        <item x="2302"/>
        <item x="4678"/>
        <item x="1959"/>
        <item x="4113"/>
        <item x="4055"/>
        <item x="2124"/>
        <item x="1591"/>
        <item x="1021"/>
        <item x="1437"/>
        <item x="3208"/>
        <item x="3977"/>
        <item x="3853"/>
        <item x="3924"/>
        <item x="512"/>
        <item x="4865"/>
        <item x="3207"/>
        <item x="1371"/>
        <item x="2952"/>
        <item x="4628"/>
        <item x="3309"/>
        <item x="1784"/>
        <item x="978"/>
        <item x="289"/>
        <item x="2922"/>
        <item x="4410"/>
        <item x="2379"/>
        <item x="3882"/>
        <item x="2061"/>
        <item x="2919"/>
        <item x="29"/>
        <item x="1197"/>
        <item x="3192"/>
        <item x="4791"/>
        <item x="3888"/>
        <item x="379"/>
        <item x="4519"/>
        <item x="1644"/>
        <item x="4148"/>
        <item x="2646"/>
        <item x="157"/>
        <item x="1996"/>
        <item x="4491"/>
        <item x="4625"/>
        <item x="149"/>
        <item x="1484"/>
        <item x="3887"/>
        <item x="2420"/>
        <item x="2235"/>
        <item x="4777"/>
        <item x="3879"/>
        <item x="1796"/>
        <item x="3359"/>
        <item x="2346"/>
        <item x="2297"/>
        <item x="4397"/>
        <item x="339"/>
        <item x="4409"/>
        <item x="2349"/>
        <item x="1732"/>
        <item x="4681"/>
        <item x="3031"/>
        <item x="3482"/>
        <item x="4030"/>
        <item x="3810"/>
        <item x="88"/>
        <item x="3184"/>
        <item x="3934"/>
        <item x="2338"/>
        <item x="2700"/>
        <item x="3416"/>
        <item x="864"/>
        <item x="24"/>
        <item x="3277"/>
        <item x="3493"/>
        <item x="95"/>
        <item x="2311"/>
        <item x="1223"/>
        <item x="97"/>
        <item x="2916"/>
        <item x="4800"/>
        <item x="4696"/>
        <item x="4337"/>
        <item x="77"/>
        <item x="284"/>
        <item x="4374"/>
        <item x="4178"/>
        <item x="1502"/>
        <item x="4129"/>
        <item x="2629"/>
        <item x="64"/>
        <item x="3314"/>
        <item x="4739"/>
        <item x="2225"/>
        <item x="742"/>
        <item x="3273"/>
        <item x="1433"/>
        <item x="4101"/>
        <item x="3072"/>
        <item x="2850"/>
        <item x="2342"/>
        <item x="3001"/>
        <item x="2157"/>
        <item x="2924"/>
        <item x="4201"/>
        <item x="2098"/>
        <item x="2524"/>
        <item x="383"/>
        <item x="3481"/>
        <item x="3330"/>
        <item x="4488"/>
        <item x="2690"/>
        <item x="1596"/>
        <item x="3292"/>
        <item x="3636"/>
        <item x="2178"/>
        <item x="678"/>
        <item x="3415"/>
        <item x="3524"/>
        <item x="1950"/>
        <item x="4574"/>
        <item x="567"/>
        <item x="404"/>
        <item x="2670"/>
        <item x="1688"/>
        <item x="1478"/>
        <item x="1055"/>
        <item x="1952"/>
        <item x="1106"/>
        <item x="530"/>
        <item x="1782"/>
        <item x="4264"/>
        <item x="4907"/>
        <item x="3363"/>
        <item x="2499"/>
        <item x="2258"/>
        <item x="204"/>
        <item x="2378"/>
        <item x="1501"/>
        <item x="2122"/>
        <item x="4294"/>
        <item x="209"/>
        <item x="3745"/>
        <item x="4828"/>
        <item x="4106"/>
        <item x="4466"/>
        <item x="4589"/>
        <item x="4529"/>
        <item x="2388"/>
        <item x="655"/>
        <item x="483"/>
        <item x="1972"/>
        <item x="4251"/>
        <item x="1880"/>
        <item x="2052"/>
        <item x="1865"/>
        <item x="3272"/>
        <item x="662"/>
        <item x="2269"/>
        <item x="896"/>
        <item x="4899"/>
        <item x="1588"/>
        <item x="1603"/>
        <item x="3536"/>
        <item x="2929"/>
        <item x="2172"/>
        <item x="37"/>
        <item x="19"/>
        <item x="997"/>
        <item x="4711"/>
        <item x="2945"/>
        <item x="1692"/>
        <item x="2765"/>
        <item x="4038"/>
        <item x="4417"/>
        <item x="3043"/>
        <item x="2432"/>
        <item x="2175"/>
        <item x="1642"/>
        <item x="4165"/>
        <item x="2018"/>
        <item x="744"/>
        <item x="341"/>
        <item x="3047"/>
        <item x="405"/>
        <item x="2501"/>
        <item x="2632"/>
        <item x="4156"/>
        <item x="4078"/>
        <item x="1250"/>
        <item x="319"/>
        <item x="3965"/>
        <item x="605"/>
        <item x="2936"/>
        <item x="450"/>
        <item x="1022"/>
        <item x="4832"/>
        <item x="3969"/>
        <item x="3278"/>
        <item x="3995"/>
        <item x="396"/>
        <item x="576"/>
        <item x="513"/>
        <item x="3219"/>
        <item x="1504"/>
        <item x="1196"/>
        <item x="4873"/>
        <item x="828"/>
        <item x="1676"/>
        <item x="4370"/>
        <item x="3025"/>
        <item x="3639"/>
        <item x="2455"/>
        <item x="335"/>
        <item x="4062"/>
        <item x="1127"/>
        <item x="1890"/>
        <item x="2054"/>
        <item x="4839"/>
        <item x="4539"/>
        <item x="287"/>
        <item x="3020"/>
        <item x="3259"/>
        <item x="408"/>
        <item x="3007"/>
        <item x="2377"/>
        <item x="816"/>
        <item x="1728"/>
        <item x="4372"/>
        <item x="1946"/>
        <item x="2162"/>
        <item x="3668"/>
        <item x="2888"/>
        <item x="4462"/>
        <item x="2286"/>
        <item x="2383"/>
        <item x="754"/>
        <item x="1718"/>
        <item x="3754"/>
        <item x="326"/>
        <item x="1347"/>
        <item x="2633"/>
        <item x="2508"/>
        <item x="3618"/>
        <item x="4227"/>
        <item x="880"/>
        <item x="2978"/>
        <item x="3013"/>
        <item x="4908"/>
        <item x="1432"/>
        <item x="535"/>
        <item x="1444"/>
        <item x="3961"/>
        <item x="1332"/>
        <item x="1931"/>
        <item x="380"/>
        <item x="28"/>
        <item x="586"/>
        <item x="1592"/>
        <item x="258"/>
        <item x="1377"/>
        <item x="3664"/>
        <item x="4515"/>
        <item x="3280"/>
        <item x="2298"/>
        <item x="818"/>
        <item x="1015"/>
        <item x="2797"/>
        <item x="3800"/>
        <item x="3295"/>
        <item x="2900"/>
        <item x="4224"/>
        <item x="1165"/>
        <item x="3119"/>
        <item x="4814"/>
        <item x="4597"/>
        <item x="368"/>
        <item x="2190"/>
        <item x="4642"/>
        <item x="931"/>
        <item x="4808"/>
        <item x="3197"/>
        <item x="2757"/>
        <item x="478"/>
        <item x="2048"/>
        <item x="3904"/>
        <item x="2460"/>
        <item x="3756"/>
        <item x="1545"/>
        <item x="1403"/>
        <item x="4667"/>
        <item x="767"/>
        <item x="1951"/>
        <item x="4159"/>
        <item x="2878"/>
        <item x="3938"/>
        <item x="62"/>
        <item x="3762"/>
        <item x="2903"/>
        <item x="4538"/>
        <item x="918"/>
        <item x="4508"/>
        <item x="2139"/>
        <item x="3196"/>
        <item x="3893"/>
        <item x="3198"/>
        <item x="426"/>
        <item x="2241"/>
        <item x="1236"/>
        <item x="4034"/>
        <item x="1515"/>
        <item x="60"/>
        <item x="698"/>
        <item x="3518"/>
        <item x="2109"/>
        <item x="222"/>
        <item x="263"/>
        <item x="1888"/>
        <item x="501"/>
        <item x="922"/>
        <item x="3038"/>
        <item x="1398"/>
        <item x="4520"/>
        <item x="644"/>
        <item x="2873"/>
        <item x="3326"/>
        <item x="1082"/>
        <item x="954"/>
        <item x="2727"/>
        <item x="485"/>
        <item x="1809"/>
        <item x="2085"/>
        <item x="4207"/>
        <item x="4912"/>
        <item x="3450"/>
        <item x="3812"/>
        <item x="123"/>
        <item x="1020"/>
        <item x="660"/>
        <item x="2569"/>
        <item x="3903"/>
        <item x="1987"/>
        <item x="4721"/>
        <item x="3147"/>
        <item x="4753"/>
        <item x="4763"/>
        <item x="4784"/>
        <item x="1067"/>
        <item x="2504"/>
        <item x="3526"/>
        <item x="4786"/>
        <item x="502"/>
        <item x="826"/>
        <item x="402"/>
        <item x="2195"/>
        <item x="1229"/>
        <item x="1489"/>
        <item x="4279"/>
        <item x="569"/>
        <item x="3939"/>
        <item t="default"/>
      </items>
    </pivotField>
    <pivotField axis="axisPage" compact="0" defaultSubtotal="0" showAll="0">
      <items count="7">
        <item x="0"/>
        <item x="6"/>
        <item x="1"/>
        <item x="2"/>
        <item x="3"/>
        <item x="4"/>
        <item x="5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5"/>
  </pageFields>
  <dataFields count="2">
    <dataField name="Сумма quantity" fld="7" baseField="0" baseItem="0"/>
    <dataField name="Сумма revenue" fld="13" baseField="0" baseItem="0"/>
  </dataFields>
  <formats count="1">
    <format dxfId="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Revenue by PrCategory by month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4">
  <location ref="A3:D18" firstHeaderRow="1" firstDataRow="2" firstDataCol="2"/>
  <pivotFields count="16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compact="0" multipleItemSelectionAllowed="1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994">
        <item x="945"/>
        <item x="258"/>
        <item x="406"/>
        <item x="374"/>
        <item x="451"/>
        <item x="796"/>
        <item x="979"/>
        <item x="820"/>
        <item x="685"/>
        <item x="801"/>
        <item x="855"/>
        <item x="420"/>
        <item x="917"/>
        <item x="200"/>
        <item x="350"/>
        <item x="889"/>
        <item x="655"/>
        <item x="327"/>
        <item x="303"/>
        <item x="621"/>
        <item x="21"/>
        <item x="102"/>
        <item x="708"/>
        <item x="284"/>
        <item x="475"/>
        <item x="44"/>
        <item x="765"/>
        <item x="398"/>
        <item x="93"/>
        <item x="294"/>
        <item x="570"/>
        <item x="741"/>
        <item x="409"/>
        <item x="163"/>
        <item x="239"/>
        <item x="497"/>
        <item x="698"/>
        <item x="761"/>
        <item x="349"/>
        <item x="582"/>
        <item x="344"/>
        <item x="489"/>
        <item x="285"/>
        <item x="981"/>
        <item x="781"/>
        <item x="625"/>
        <item x="411"/>
        <item x="776"/>
        <item x="287"/>
        <item x="841"/>
        <item x="132"/>
        <item x="326"/>
        <item x="526"/>
        <item x="624"/>
        <item x="957"/>
        <item x="816"/>
        <item x="861"/>
        <item x="119"/>
        <item x="159"/>
        <item x="972"/>
        <item x="743"/>
        <item x="371"/>
        <item x="354"/>
        <item x="961"/>
        <item x="566"/>
        <item x="540"/>
        <item x="348"/>
        <item x="699"/>
        <item x="539"/>
        <item x="16"/>
        <item x="203"/>
        <item x="928"/>
        <item x="908"/>
        <item x="83"/>
        <item x="904"/>
        <item x="450"/>
        <item x="78"/>
        <item x="194"/>
        <item x="243"/>
        <item x="273"/>
        <item x="400"/>
        <item x="992"/>
        <item x="632"/>
        <item x="417"/>
        <item x="857"/>
        <item x="43"/>
        <item x="959"/>
        <item x="899"/>
        <item x="877"/>
        <item x="219"/>
        <item x="958"/>
        <item x="478"/>
        <item x="879"/>
        <item x="487"/>
        <item x="565"/>
        <item x="222"/>
        <item x="424"/>
        <item x="49"/>
        <item x="753"/>
        <item x="853"/>
        <item x="0"/>
        <item x="719"/>
        <item x="962"/>
        <item x="266"/>
        <item x="10"/>
        <item x="335"/>
        <item x="725"/>
        <item x="238"/>
        <item x="317"/>
        <item x="275"/>
        <item x="55"/>
        <item x="641"/>
        <item x="179"/>
        <item x="793"/>
        <item x="706"/>
        <item x="214"/>
        <item x="77"/>
        <item x="299"/>
        <item x="534"/>
        <item x="25"/>
        <item x="437"/>
        <item x="457"/>
        <item x="196"/>
        <item x="197"/>
        <item x="863"/>
        <item x="802"/>
        <item x="365"/>
        <item x="623"/>
        <item x="53"/>
        <item x="876"/>
        <item x="678"/>
        <item x="948"/>
        <item x="399"/>
        <item x="191"/>
        <item x="833"/>
        <item x="225"/>
        <item x="373"/>
        <item x="806"/>
        <item x="838"/>
        <item x="657"/>
        <item x="74"/>
        <item x="397"/>
        <item x="333"/>
        <item x="634"/>
        <item x="385"/>
        <item x="662"/>
        <item x="938"/>
        <item x="789"/>
        <item x="679"/>
        <item x="704"/>
        <item x="728"/>
        <item x="595"/>
        <item x="117"/>
        <item x="360"/>
        <item x="346"/>
        <item x="779"/>
        <item x="627"/>
        <item x="363"/>
        <item x="92"/>
        <item x="288"/>
        <item x="733"/>
        <item x="89"/>
        <item x="542"/>
        <item x="764"/>
        <item x="58"/>
        <item x="558"/>
        <item x="375"/>
        <item x="934"/>
        <item x="495"/>
        <item x="777"/>
        <item x="178"/>
        <item x="932"/>
        <item x="713"/>
        <item x="742"/>
        <item x="884"/>
        <item x="379"/>
        <item x="106"/>
        <item x="100"/>
        <item x="791"/>
        <item x="569"/>
        <item x="105"/>
        <item x="638"/>
        <item x="774"/>
        <item x="663"/>
        <item x="245"/>
        <item x="337"/>
        <item x="852"/>
        <item x="141"/>
        <item x="683"/>
        <item x="85"/>
        <item x="246"/>
        <item x="99"/>
        <item x="750"/>
        <item x="780"/>
        <item x="62"/>
        <item x="587"/>
        <item x="579"/>
        <item x="369"/>
        <item x="402"/>
        <item x="289"/>
        <item x="636"/>
        <item x="880"/>
        <item x="907"/>
        <item x="241"/>
        <item x="204"/>
        <item x="412"/>
        <item x="527"/>
        <item x="849"/>
        <item x="856"/>
        <item x="982"/>
        <item x="253"/>
        <item x="413"/>
        <item x="35"/>
        <item x="502"/>
        <item x="331"/>
        <item x="454"/>
        <item x="514"/>
        <item x="612"/>
        <item x="867"/>
        <item x="709"/>
        <item x="885"/>
        <item x="940"/>
        <item x="139"/>
        <item x="528"/>
        <item x="329"/>
        <item x="575"/>
        <item x="702"/>
        <item x="377"/>
        <item x="393"/>
        <item x="848"/>
        <item x="585"/>
        <item x="573"/>
        <item x="168"/>
        <item x="537"/>
        <item x="834"/>
        <item x="615"/>
        <item x="530"/>
        <item x="484"/>
        <item x="205"/>
        <item x="504"/>
        <item x="156"/>
        <item x="64"/>
        <item x="823"/>
        <item x="524"/>
        <item x="912"/>
        <item x="501"/>
        <item x="36"/>
        <item x="260"/>
        <item x="307"/>
        <item x="103"/>
        <item x="278"/>
        <item x="277"/>
        <item x="677"/>
        <item x="251"/>
        <item x="593"/>
        <item x="404"/>
        <item x="50"/>
        <item x="892"/>
        <item x="24"/>
        <item x="69"/>
        <item x="433"/>
        <item x="890"/>
        <item x="8"/>
        <item x="894"/>
        <item x="597"/>
        <item x="720"/>
        <item x="293"/>
        <item x="9"/>
        <item x="418"/>
        <item x="494"/>
        <item x="187"/>
        <item x="740"/>
        <item x="91"/>
        <item x="88"/>
        <item x="930"/>
        <item x="913"/>
        <item x="215"/>
        <item x="210"/>
        <item x="921"/>
        <item x="545"/>
        <item x="445"/>
        <item x="618"/>
        <item x="212"/>
        <item x="970"/>
        <item x="124"/>
        <item x="386"/>
        <item x="574"/>
        <item x="851"/>
        <item x="155"/>
        <item x="839"/>
        <item x="640"/>
        <item x="773"/>
        <item x="310"/>
        <item x="990"/>
        <item x="684"/>
        <item x="920"/>
        <item x="646"/>
        <item x="936"/>
        <item x="790"/>
        <item x="901"/>
        <item x="689"/>
        <item x="661"/>
        <item x="46"/>
        <item x="898"/>
        <item x="718"/>
        <item x="59"/>
        <item x="937"/>
        <item x="977"/>
        <item x="771"/>
        <item x="440"/>
        <item x="17"/>
        <item x="929"/>
        <item x="198"/>
        <item x="547"/>
        <item x="560"/>
        <item x="28"/>
        <item x="154"/>
        <item x="584"/>
        <item x="90"/>
        <item x="693"/>
        <item x="983"/>
        <item x="359"/>
        <item x="602"/>
        <item x="631"/>
        <item x="974"/>
        <item x="453"/>
        <item x="264"/>
        <item x="37"/>
        <item x="490"/>
        <item x="173"/>
        <item x="858"/>
        <item x="186"/>
        <item x="13"/>
        <item x="322"/>
        <item x="202"/>
        <item x="216"/>
        <item x="653"/>
        <item x="845"/>
        <item x="835"/>
        <item x="67"/>
        <item x="927"/>
        <item x="209"/>
        <item x="866"/>
        <item x="535"/>
        <item x="658"/>
        <item x="578"/>
        <item x="639"/>
        <item x="286"/>
        <item x="872"/>
        <item x="605"/>
        <item x="804"/>
        <item x="984"/>
        <item x="503"/>
        <item x="955"/>
        <item x="553"/>
        <item x="797"/>
        <item x="45"/>
        <item x="135"/>
        <item x="680"/>
        <item x="127"/>
        <item x="281"/>
        <item x="142"/>
        <item x="220"/>
        <item x="895"/>
        <item x="224"/>
        <item x="744"/>
        <item x="870"/>
        <item x="795"/>
        <item x="48"/>
        <item x="390"/>
        <item x="749"/>
        <item x="868"/>
        <item x="543"/>
        <item x="201"/>
        <item x="387"/>
        <item x="340"/>
        <item x="592"/>
        <item x="910"/>
        <item x="922"/>
        <item x="31"/>
        <item x="541"/>
        <item x="79"/>
        <item x="508"/>
        <item x="190"/>
        <item x="305"/>
        <item x="262"/>
        <item x="782"/>
        <item x="378"/>
        <item x="467"/>
        <item x="149"/>
        <item x="123"/>
        <item x="916"/>
        <item x="138"/>
        <item x="460"/>
        <item x="748"/>
        <item x="836"/>
        <item x="270"/>
        <item x="207"/>
        <item x="622"/>
        <item x="700"/>
        <item x="817"/>
        <item x="714"/>
        <item x="171"/>
        <item x="829"/>
        <item x="548"/>
        <item x="232"/>
        <item x="556"/>
        <item x="824"/>
        <item x="844"/>
        <item x="72"/>
        <item x="681"/>
        <item x="630"/>
        <item x="188"/>
        <item x="571"/>
        <item x="384"/>
        <item x="716"/>
        <item x="167"/>
        <item x="476"/>
        <item x="670"/>
        <item x="153"/>
        <item x="42"/>
        <item x="695"/>
        <item x="737"/>
        <item x="230"/>
        <item x="878"/>
        <item x="60"/>
        <item x="601"/>
        <item x="555"/>
        <item x="334"/>
        <item x="148"/>
        <item x="717"/>
        <item x="1"/>
        <item x="613"/>
        <item x="649"/>
        <item x="183"/>
        <item x="563"/>
        <item x="515"/>
        <item x="594"/>
        <item x="628"/>
        <item x="676"/>
        <item x="249"/>
        <item x="108"/>
        <item x="874"/>
        <item x="672"/>
        <item x="283"/>
        <item x="464"/>
        <item x="830"/>
        <item x="86"/>
        <item x="692"/>
        <item x="963"/>
        <item x="227"/>
        <item x="302"/>
        <item x="396"/>
        <item x="949"/>
        <item x="40"/>
        <item x="96"/>
        <item x="474"/>
        <item x="271"/>
        <item x="588"/>
        <item x="81"/>
        <item x="57"/>
        <item x="98"/>
        <item x="30"/>
        <item x="189"/>
        <item x="182"/>
        <item x="507"/>
        <item x="805"/>
        <item x="34"/>
        <item x="538"/>
        <item x="862"/>
        <item x="116"/>
        <item x="128"/>
        <item x="166"/>
        <item x="933"/>
        <item x="448"/>
        <item x="803"/>
        <item x="770"/>
        <item x="832"/>
        <item x="881"/>
        <item x="267"/>
        <item x="165"/>
        <item x="633"/>
        <item x="301"/>
        <item x="181"/>
        <item x="342"/>
        <item x="391"/>
        <item x="690"/>
        <item x="70"/>
        <item x="343"/>
        <item x="682"/>
        <item x="121"/>
        <item x="520"/>
        <item x="591"/>
        <item x="902"/>
        <item x="82"/>
        <item x="860"/>
        <item x="842"/>
        <item x="22"/>
        <item x="414"/>
        <item x="747"/>
        <item x="161"/>
        <item x="533"/>
        <item x="193"/>
        <item x="235"/>
        <item x="443"/>
        <item x="122"/>
        <item x="755"/>
        <item x="61"/>
        <item x="368"/>
        <item x="576"/>
        <item x="94"/>
        <item x="415"/>
        <item x="174"/>
        <item x="18"/>
        <item x="297"/>
        <item x="361"/>
        <item x="815"/>
        <item x="341"/>
        <item x="906"/>
        <item x="268"/>
        <item x="897"/>
        <item x="517"/>
        <item x="466"/>
        <item x="673"/>
        <item x="184"/>
        <item x="438"/>
        <item x="170"/>
        <item x="455"/>
        <item x="164"/>
        <item x="939"/>
        <item x="496"/>
        <item x="599"/>
        <item x="485"/>
        <item x="257"/>
        <item x="38"/>
        <item x="112"/>
        <item x="536"/>
        <item x="976"/>
        <item x="432"/>
        <item x="735"/>
        <item x="626"/>
        <item x="430"/>
        <item x="911"/>
        <item x="176"/>
        <item x="323"/>
        <item x="261"/>
        <item x="525"/>
        <item x="177"/>
        <item x="471"/>
        <item x="321"/>
        <item x="71"/>
        <item x="511"/>
        <item x="306"/>
        <item x="882"/>
        <item x="727"/>
        <item x="114"/>
        <item x="250"/>
        <item x="151"/>
        <item x="423"/>
        <item x="213"/>
        <item x="265"/>
        <item x="152"/>
        <item x="846"/>
        <item x="481"/>
        <item x="358"/>
        <item x="208"/>
        <item x="687"/>
        <item x="482"/>
        <item x="234"/>
        <item x="480"/>
        <item x="572"/>
        <item x="893"/>
        <item x="506"/>
        <item x="435"/>
        <item x="732"/>
        <item x="226"/>
        <item x="431"/>
        <item x="463"/>
        <item x="812"/>
        <item x="703"/>
        <item x="712"/>
        <item x="787"/>
        <item x="923"/>
        <item x="477"/>
        <item x="468"/>
        <item x="762"/>
        <item x="376"/>
        <item x="891"/>
        <item x="559"/>
        <item x="532"/>
        <item x="760"/>
        <item x="935"/>
        <item x="336"/>
        <item x="352"/>
        <item x="192"/>
        <item x="903"/>
        <item x="12"/>
        <item x="751"/>
        <item x="871"/>
        <item x="826"/>
        <item x="754"/>
        <item x="311"/>
        <item x="643"/>
        <item x="645"/>
        <item x="444"/>
        <item x="76"/>
        <item x="439"/>
        <item x="185"/>
        <item x="23"/>
        <item x="665"/>
        <item x="905"/>
        <item x="345"/>
        <item x="134"/>
        <item x="231"/>
        <item x="686"/>
        <item x="157"/>
        <item x="263"/>
        <item x="442"/>
        <item x="604"/>
        <item x="607"/>
        <item x="985"/>
        <item x="410"/>
        <item x="800"/>
        <item x="987"/>
        <item x="980"/>
        <item x="512"/>
        <item x="549"/>
        <item x="300"/>
        <item x="567"/>
        <item x="498"/>
        <item x="29"/>
        <item x="452"/>
        <item x="813"/>
        <item x="531"/>
        <item x="671"/>
        <item x="611"/>
        <item x="447"/>
        <item x="784"/>
        <item x="701"/>
        <item x="518"/>
        <item x="175"/>
        <item x="367"/>
        <item x="557"/>
        <item x="380"/>
        <item x="969"/>
        <item x="694"/>
        <item x="405"/>
        <item x="667"/>
        <item x="493"/>
        <item x="429"/>
        <item x="620"/>
        <item x="925"/>
        <item x="172"/>
        <item x="339"/>
        <item x="847"/>
        <item x="56"/>
        <item x="722"/>
        <item x="52"/>
        <item x="734"/>
        <item x="242"/>
        <item x="971"/>
        <item x="956"/>
        <item x="47"/>
        <item x="84"/>
        <item x="947"/>
        <item x="583"/>
        <item x="325"/>
        <item x="772"/>
        <item x="381"/>
        <item x="909"/>
        <item x="564"/>
        <item x="942"/>
        <item x="160"/>
        <item x="97"/>
        <item x="309"/>
        <item x="125"/>
        <item x="290"/>
        <item x="11"/>
        <item x="831"/>
        <item x="808"/>
        <item x="146"/>
        <item x="752"/>
        <item x="814"/>
        <item x="724"/>
        <item x="479"/>
        <item x="401"/>
        <item x="650"/>
        <item x="195"/>
        <item x="691"/>
        <item x="943"/>
        <item x="65"/>
        <item x="147"/>
        <item x="217"/>
        <item x="130"/>
        <item x="19"/>
        <item x="308"/>
        <item x="276"/>
        <item x="873"/>
        <item x="162"/>
        <item x="731"/>
        <item x="291"/>
        <item x="254"/>
        <item x="900"/>
        <item x="554"/>
        <item x="664"/>
        <item x="973"/>
        <item x="382"/>
        <item x="394"/>
        <item x="568"/>
        <item x="968"/>
        <item x="843"/>
        <item x="730"/>
        <item x="145"/>
        <item x="316"/>
        <item x="953"/>
        <item x="240"/>
        <item x="603"/>
        <item x="635"/>
        <item x="313"/>
        <item x="426"/>
        <item x="150"/>
        <item x="419"/>
        <item x="366"/>
        <item x="282"/>
        <item x="272"/>
        <item x="952"/>
        <item x="668"/>
        <item x="488"/>
        <item x="596"/>
        <item x="469"/>
        <item x="395"/>
        <item x="510"/>
        <item x="131"/>
        <item x="807"/>
        <item x="492"/>
        <item x="233"/>
        <item x="483"/>
        <item x="616"/>
        <item x="552"/>
        <item x="864"/>
        <item x="211"/>
        <item x="109"/>
        <item x="319"/>
        <item x="757"/>
        <item x="869"/>
        <item x="652"/>
        <item x="915"/>
        <item x="465"/>
        <item x="129"/>
        <item x="888"/>
        <item x="819"/>
        <item x="883"/>
        <item x="825"/>
        <item x="126"/>
        <item x="775"/>
        <item x="550"/>
        <item x="609"/>
        <item x="295"/>
        <item x="259"/>
        <item x="252"/>
        <item x="26"/>
        <item x="388"/>
        <item x="372"/>
        <item x="63"/>
        <item x="499"/>
        <item x="269"/>
        <item x="389"/>
        <item x="513"/>
        <item x="975"/>
        <item x="237"/>
        <item x="206"/>
        <item x="104"/>
        <item x="472"/>
        <item x="407"/>
        <item x="918"/>
        <item x="711"/>
        <item x="137"/>
        <item x="954"/>
        <item x="115"/>
        <item x="794"/>
        <item x="759"/>
        <item x="738"/>
        <item x="54"/>
        <item x="218"/>
        <item x="353"/>
        <item x="328"/>
        <item x="798"/>
        <item x="600"/>
        <item x="425"/>
        <item x="505"/>
        <item x="561"/>
        <item x="529"/>
        <item x="280"/>
        <item x="491"/>
        <item x="739"/>
        <item x="859"/>
        <item x="837"/>
        <item x="7"/>
        <item x="422"/>
        <item x="73"/>
        <item x="229"/>
        <item x="786"/>
        <item x="314"/>
        <item x="821"/>
        <item x="446"/>
        <item x="318"/>
        <item x="810"/>
        <item x="809"/>
        <item x="298"/>
        <item x="619"/>
        <item x="827"/>
        <item x="169"/>
        <item x="27"/>
        <item x="989"/>
        <item x="118"/>
        <item x="136"/>
        <item x="946"/>
        <item x="6"/>
        <item x="14"/>
        <item x="577"/>
        <item x="715"/>
        <item x="459"/>
        <item x="590"/>
        <item x="822"/>
        <item x="158"/>
        <item x="101"/>
        <item x="768"/>
        <item x="887"/>
        <item x="436"/>
        <item x="642"/>
        <item x="850"/>
        <item x="357"/>
        <item x="403"/>
        <item x="180"/>
        <item x="783"/>
        <item x="924"/>
        <item x="926"/>
        <item x="950"/>
        <item x="705"/>
        <item x="965"/>
        <item x="886"/>
        <item x="726"/>
        <item x="697"/>
        <item x="75"/>
        <item x="723"/>
        <item x="854"/>
        <item x="811"/>
        <item x="614"/>
        <item x="991"/>
        <item x="110"/>
        <item x="470"/>
        <item x="551"/>
        <item x="523"/>
        <item x="5"/>
        <item x="967"/>
        <item x="296"/>
        <item x="362"/>
        <item x="383"/>
        <item x="41"/>
        <item x="666"/>
        <item x="767"/>
        <item x="256"/>
        <item x="449"/>
        <item x="462"/>
        <item x="51"/>
        <item x="785"/>
        <item x="669"/>
        <item x="978"/>
        <item x="15"/>
        <item x="421"/>
        <item x="111"/>
        <item x="324"/>
        <item x="338"/>
        <item x="20"/>
        <item x="546"/>
        <item x="461"/>
        <item x="644"/>
        <item x="586"/>
        <item x="637"/>
        <item x="758"/>
        <item x="581"/>
        <item x="522"/>
        <item x="896"/>
        <item x="140"/>
        <item x="473"/>
        <item x="766"/>
        <item x="392"/>
        <item x="799"/>
        <item x="729"/>
        <item x="608"/>
        <item x="32"/>
        <item x="304"/>
        <item x="355"/>
        <item x="647"/>
        <item x="236"/>
        <item x="441"/>
        <item x="951"/>
        <item x="221"/>
        <item x="589"/>
        <item x="3"/>
        <item x="865"/>
        <item x="427"/>
        <item x="312"/>
        <item x="707"/>
        <item x="696"/>
        <item x="931"/>
        <item x="347"/>
        <item x="521"/>
        <item x="746"/>
        <item x="544"/>
        <item x="745"/>
        <item x="651"/>
        <item x="710"/>
        <item x="721"/>
        <item x="330"/>
        <item x="675"/>
        <item x="458"/>
        <item x="598"/>
        <item x="941"/>
        <item x="370"/>
        <item x="756"/>
        <item x="509"/>
        <item x="408"/>
        <item x="95"/>
        <item x="247"/>
        <item x="988"/>
        <item x="654"/>
        <item x="113"/>
        <item x="456"/>
        <item x="562"/>
        <item x="964"/>
        <item x="144"/>
        <item x="416"/>
        <item x="986"/>
        <item x="356"/>
        <item x="2"/>
        <item x="656"/>
        <item x="68"/>
        <item x="610"/>
        <item x="944"/>
        <item x="914"/>
        <item x="39"/>
        <item x="107"/>
        <item x="788"/>
        <item x="606"/>
        <item x="516"/>
        <item x="519"/>
        <item x="223"/>
        <item x="87"/>
        <item x="736"/>
        <item x="143"/>
        <item x="840"/>
        <item x="769"/>
        <item x="434"/>
        <item x="244"/>
        <item x="660"/>
        <item x="4"/>
        <item x="629"/>
        <item x="66"/>
        <item x="486"/>
        <item x="248"/>
        <item x="763"/>
        <item x="120"/>
        <item x="255"/>
        <item x="315"/>
        <item x="274"/>
        <item x="279"/>
        <item x="320"/>
        <item x="133"/>
        <item x="228"/>
        <item x="199"/>
        <item x="875"/>
        <item x="580"/>
        <item x="659"/>
        <item x="648"/>
        <item x="33"/>
        <item x="500"/>
        <item x="80"/>
        <item x="818"/>
        <item x="428"/>
        <item x="674"/>
        <item x="332"/>
        <item x="351"/>
        <item x="688"/>
        <item x="828"/>
        <item x="792"/>
        <item x="966"/>
        <item x="960"/>
        <item x="292"/>
        <item x="617"/>
        <item x="919"/>
        <item x="364"/>
        <item x="778"/>
        <item t="default"/>
      </items>
    </pivotField>
    <pivotField compact="0" showAll="0">
      <items count="994">
        <item x="840"/>
        <item x="191"/>
        <item x="14"/>
        <item x="957"/>
        <item x="856"/>
        <item x="399"/>
        <item x="656"/>
        <item x="881"/>
        <item x="217"/>
        <item x="244"/>
        <item x="936"/>
        <item x="815"/>
        <item x="697"/>
        <item x="972"/>
        <item x="174"/>
        <item x="485"/>
        <item x="845"/>
        <item x="610"/>
        <item x="703"/>
        <item x="463"/>
        <item x="827"/>
        <item x="185"/>
        <item x="654"/>
        <item x="905"/>
        <item x="270"/>
        <item x="196"/>
        <item x="289"/>
        <item x="90"/>
        <item x="854"/>
        <item x="470"/>
        <item x="205"/>
        <item x="879"/>
        <item x="319"/>
        <item x="396"/>
        <item x="991"/>
        <item x="283"/>
        <item x="679"/>
        <item x="34"/>
        <item x="154"/>
        <item x="558"/>
        <item x="850"/>
        <item x="585"/>
        <item x="469"/>
        <item x="516"/>
        <item x="953"/>
        <item x="494"/>
        <item x="462"/>
        <item x="457"/>
        <item x="351"/>
        <item x="764"/>
        <item x="543"/>
        <item x="774"/>
        <item x="619"/>
        <item x="274"/>
        <item x="542"/>
        <item x="53"/>
        <item x="330"/>
        <item x="762"/>
        <item x="447"/>
        <item x="430"/>
        <item x="373"/>
        <item x="966"/>
        <item x="908"/>
        <item x="491"/>
        <item x="828"/>
        <item x="240"/>
        <item x="130"/>
        <item x="603"/>
        <item x="729"/>
        <item x="517"/>
        <item x="372"/>
        <item x="448"/>
        <item x="321"/>
        <item x="535"/>
        <item x="948"/>
        <item x="51"/>
        <item x="711"/>
        <item x="596"/>
        <item x="131"/>
        <item x="245"/>
        <item x="985"/>
        <item x="720"/>
        <item x="66"/>
        <item x="383"/>
        <item x="142"/>
        <item x="206"/>
        <item x="959"/>
        <item x="548"/>
        <item x="615"/>
        <item x="402"/>
        <item x="359"/>
        <item x="897"/>
        <item x="576"/>
        <item x="365"/>
        <item x="809"/>
        <item x="988"/>
        <item x="556"/>
        <item x="728"/>
        <item x="92"/>
        <item x="165"/>
        <item x="74"/>
        <item x="348"/>
        <item x="309"/>
        <item x="989"/>
        <item x="625"/>
        <item x="63"/>
        <item x="917"/>
        <item x="344"/>
        <item x="303"/>
        <item x="909"/>
        <item x="83"/>
        <item x="618"/>
        <item x="164"/>
        <item x="18"/>
        <item x="731"/>
        <item x="568"/>
        <item x="597"/>
        <item x="746"/>
        <item x="3"/>
        <item x="813"/>
        <item x="923"/>
        <item x="39"/>
        <item x="442"/>
        <item x="28"/>
        <item x="892"/>
        <item x="59"/>
        <item x="858"/>
        <item x="473"/>
        <item x="242"/>
        <item x="69"/>
        <item x="295"/>
        <item x="323"/>
        <item x="241"/>
        <item x="635"/>
        <item x="432"/>
        <item x="41"/>
        <item x="65"/>
        <item x="58"/>
        <item x="0"/>
        <item x="198"/>
        <item x="835"/>
        <item x="62"/>
        <item x="967"/>
        <item x="577"/>
        <item x="782"/>
        <item x="449"/>
        <item x="102"/>
        <item x="194"/>
        <item x="924"/>
        <item x="709"/>
        <item x="40"/>
        <item x="589"/>
        <item x="937"/>
        <item x="1"/>
        <item x="784"/>
        <item x="324"/>
        <item x="368"/>
        <item x="505"/>
        <item x="934"/>
        <item x="653"/>
        <item x="802"/>
        <item x="564"/>
        <item x="307"/>
        <item x="864"/>
        <item x="559"/>
        <item x="574"/>
        <item x="814"/>
        <item x="24"/>
        <item x="888"/>
        <item x="207"/>
        <item x="624"/>
        <item x="884"/>
        <item x="714"/>
        <item x="725"/>
        <item x="409"/>
        <item x="895"/>
        <item x="739"/>
        <item x="839"/>
        <item x="567"/>
        <item x="816"/>
        <item x="171"/>
        <item x="472"/>
        <item x="126"/>
        <item x="214"/>
        <item x="112"/>
        <item x="735"/>
        <item x="830"/>
        <item x="755"/>
        <item x="427"/>
        <item x="938"/>
        <item x="57"/>
        <item x="414"/>
        <item x="132"/>
        <item x="177"/>
        <item x="829"/>
        <item x="381"/>
        <item x="471"/>
        <item x="534"/>
        <item x="16"/>
        <item x="609"/>
        <item x="199"/>
        <item x="482"/>
        <item x="684"/>
        <item x="582"/>
        <item x="627"/>
        <item x="332"/>
        <item x="129"/>
        <item x="685"/>
        <item x="403"/>
        <item x="405"/>
        <item x="512"/>
        <item x="983"/>
        <item x="581"/>
        <item x="528"/>
        <item x="314"/>
        <item x="464"/>
        <item x="693"/>
        <item x="510"/>
        <item x="328"/>
        <item x="630"/>
        <item x="503"/>
        <item x="253"/>
        <item x="438"/>
        <item x="353"/>
        <item x="506"/>
        <item x="168"/>
        <item x="871"/>
        <item x="733"/>
        <item x="54"/>
        <item x="288"/>
        <item x="527"/>
        <item x="768"/>
        <item x="612"/>
        <item x="4"/>
        <item x="361"/>
        <item x="678"/>
        <item x="266"/>
        <item x="264"/>
        <item x="111"/>
        <item x="273"/>
        <item x="745"/>
        <item x="452"/>
        <item x="950"/>
        <item x="98"/>
        <item x="961"/>
        <item x="643"/>
        <item x="302"/>
        <item x="795"/>
        <item x="276"/>
        <item x="730"/>
        <item x="42"/>
        <item x="550"/>
        <item x="992"/>
        <item x="200"/>
        <item x="509"/>
        <item x="61"/>
        <item x="109"/>
        <item x="325"/>
        <item x="349"/>
        <item x="939"/>
        <item x="203"/>
        <item x="32"/>
        <item x="64"/>
        <item x="140"/>
        <item x="135"/>
        <item x="477"/>
        <item x="89"/>
        <item x="747"/>
        <item x="37"/>
        <item x="949"/>
        <item x="955"/>
        <item x="422"/>
        <item x="338"/>
        <item x="771"/>
        <item x="859"/>
        <item x="518"/>
        <item x="562"/>
        <item x="947"/>
        <item x="437"/>
        <item x="220"/>
        <item x="342"/>
        <item x="237"/>
        <item x="223"/>
        <item x="686"/>
        <item x="521"/>
        <item x="210"/>
        <item x="726"/>
        <item x="218"/>
        <item x="873"/>
        <item x="420"/>
        <item x="865"/>
        <item x="47"/>
        <item x="250"/>
        <item x="753"/>
        <item x="155"/>
        <item x="439"/>
        <item x="807"/>
        <item x="186"/>
        <item x="189"/>
        <item x="639"/>
        <item x="419"/>
        <item x="486"/>
        <item x="513"/>
        <item x="869"/>
        <item x="23"/>
        <item x="80"/>
        <item x="84"/>
        <item x="43"/>
        <item x="139"/>
        <item x="769"/>
        <item x="121"/>
        <item x="507"/>
        <item x="787"/>
        <item x="604"/>
        <item x="456"/>
        <item x="228"/>
        <item x="583"/>
        <item x="648"/>
        <item x="406"/>
        <item x="455"/>
        <item x="158"/>
        <item x="128"/>
        <item x="891"/>
        <item x="401"/>
        <item x="838"/>
        <item x="410"/>
        <item x="647"/>
        <item x="453"/>
        <item x="979"/>
        <item x="880"/>
        <item x="13"/>
        <item x="676"/>
        <item x="9"/>
        <item x="663"/>
        <item x="875"/>
        <item x="777"/>
        <item x="866"/>
        <item x="748"/>
        <item x="601"/>
        <item x="292"/>
        <item x="751"/>
        <item x="387"/>
        <item x="541"/>
        <item x="930"/>
        <item x="195"/>
        <item x="849"/>
        <item x="71"/>
        <item x="798"/>
        <item x="106"/>
        <item x="360"/>
        <item x="894"/>
        <item x="17"/>
        <item x="781"/>
        <item x="113"/>
        <item x="493"/>
        <item x="690"/>
        <item x="275"/>
        <item x="922"/>
        <item x="322"/>
        <item x="532"/>
        <item x="763"/>
        <item x="677"/>
        <item x="870"/>
        <item x="665"/>
        <item x="698"/>
        <item x="792"/>
        <item x="393"/>
        <item x="706"/>
        <item x="570"/>
        <item x="26"/>
        <item x="263"/>
        <item x="461"/>
        <item x="85"/>
        <item x="508"/>
        <item x="973"/>
        <item x="805"/>
        <item x="180"/>
        <item x="104"/>
        <item x="259"/>
        <item x="660"/>
        <item x="504"/>
        <item x="822"/>
        <item x="339"/>
        <item x="657"/>
        <item x="397"/>
        <item x="479"/>
        <item x="392"/>
        <item x="75"/>
        <item x="122"/>
        <item x="724"/>
        <item x="836"/>
        <item x="522"/>
        <item x="216"/>
        <item x="343"/>
        <item x="911"/>
        <item x="458"/>
        <item x="800"/>
        <item x="386"/>
        <item x="460"/>
        <item x="495"/>
        <item x="860"/>
        <item x="692"/>
        <item x="990"/>
        <item x="70"/>
        <item x="187"/>
        <item x="912"/>
        <item x="883"/>
        <item x="364"/>
        <item x="192"/>
        <item x="867"/>
        <item x="233"/>
        <item x="310"/>
        <item x="30"/>
        <item x="776"/>
        <item x="834"/>
        <item x="962"/>
        <item x="916"/>
        <item x="975"/>
        <item x="94"/>
        <item x="738"/>
        <item x="379"/>
        <item x="705"/>
        <item x="617"/>
        <item x="476"/>
        <item x="327"/>
        <item x="103"/>
        <item x="741"/>
        <item x="467"/>
        <item x="664"/>
        <item x="652"/>
        <item x="794"/>
        <item x="97"/>
        <item x="298"/>
        <item x="580"/>
        <item x="285"/>
        <item x="230"/>
        <item x="968"/>
        <item x="184"/>
        <item x="15"/>
        <item x="757"/>
        <item x="320"/>
        <item x="877"/>
        <item x="803"/>
        <item x="306"/>
        <item x="533"/>
        <item x="645"/>
        <item x="824"/>
        <item x="848"/>
        <item x="872"/>
        <item x="904"/>
        <item x="661"/>
        <item x="882"/>
        <item x="926"/>
        <item x="193"/>
        <item x="76"/>
        <item x="765"/>
        <item x="145"/>
        <item x="11"/>
        <item x="525"/>
        <item x="687"/>
        <item x="925"/>
        <item x="760"/>
        <item x="889"/>
        <item x="252"/>
        <item x="433"/>
        <item x="642"/>
        <item x="933"/>
        <item x="590"/>
        <item x="10"/>
        <item x="144"/>
        <item x="523"/>
        <item x="157"/>
        <item x="842"/>
        <item x="390"/>
        <item x="280"/>
        <item x="153"/>
        <item x="563"/>
        <item x="219"/>
        <item x="440"/>
        <item x="520"/>
        <item x="202"/>
        <item x="537"/>
        <item x="29"/>
        <item x="946"/>
        <item x="475"/>
        <item x="666"/>
        <item x="286"/>
        <item x="394"/>
        <item x="267"/>
        <item x="915"/>
        <item x="974"/>
        <item x="565"/>
        <item x="423"/>
        <item x="374"/>
        <item x="369"/>
        <item x="696"/>
        <item x="77"/>
        <item x="713"/>
        <item x="72"/>
        <item x="204"/>
        <item x="279"/>
        <item x="649"/>
        <item x="644"/>
        <item x="987"/>
        <item x="561"/>
        <item x="773"/>
        <item x="855"/>
        <item x="780"/>
        <item x="976"/>
        <item x="329"/>
        <item x="79"/>
        <item x="761"/>
        <item x="767"/>
        <item x="305"/>
        <item x="837"/>
        <item x="50"/>
        <item x="105"/>
        <item x="896"/>
        <item x="511"/>
        <item x="272"/>
        <item x="308"/>
        <item x="823"/>
        <item x="868"/>
        <item x="167"/>
        <item x="560"/>
        <item x="515"/>
        <item x="707"/>
        <item x="621"/>
        <item x="770"/>
        <item x="377"/>
        <item x="928"/>
        <item x="182"/>
        <item x="260"/>
        <item x="313"/>
        <item x="736"/>
        <item x="36"/>
        <item x="152"/>
        <item x="579"/>
        <item x="752"/>
        <item x="255"/>
        <item x="125"/>
        <item x="337"/>
        <item x="459"/>
        <item x="743"/>
        <item x="496"/>
        <item x="8"/>
        <item x="954"/>
        <item x="758"/>
        <item x="249"/>
        <item x="357"/>
        <item x="958"/>
        <item x="151"/>
        <item x="943"/>
        <item x="136"/>
        <item x="573"/>
        <item x="498"/>
        <item x="25"/>
        <item x="631"/>
        <item x="531"/>
        <item x="350"/>
        <item x="336"/>
        <item x="299"/>
        <item x="602"/>
        <item x="982"/>
        <item x="221"/>
        <item x="681"/>
        <item x="524"/>
        <item x="530"/>
        <item x="742"/>
        <item x="899"/>
        <item x="885"/>
        <item x="169"/>
        <item x="251"/>
        <item x="674"/>
        <item x="593"/>
        <item x="980"/>
        <item x="115"/>
        <item x="60"/>
        <item x="382"/>
        <item x="549"/>
        <item x="605"/>
        <item x="727"/>
        <item x="606"/>
        <item x="290"/>
        <item x="426"/>
        <item x="341"/>
        <item x="710"/>
        <item x="6"/>
        <item x="175"/>
        <item x="670"/>
        <item x="841"/>
        <item x="21"/>
        <item x="594"/>
        <item x="940"/>
        <item x="93"/>
        <item x="378"/>
        <item x="133"/>
        <item x="502"/>
        <item x="268"/>
        <item x="920"/>
        <item x="721"/>
        <item x="929"/>
        <item x="248"/>
        <item x="553"/>
        <item x="951"/>
        <item x="178"/>
        <item x="49"/>
        <item x="96"/>
        <item x="595"/>
        <item x="669"/>
        <item x="86"/>
        <item x="416"/>
        <item x="450"/>
        <item x="81"/>
        <item x="969"/>
        <item x="149"/>
        <item x="287"/>
        <item x="371"/>
        <item x="526"/>
        <item x="587"/>
        <item x="650"/>
        <item x="362"/>
        <item x="355"/>
        <item x="213"/>
        <item x="366"/>
        <item x="215"/>
        <item x="918"/>
        <item x="234"/>
        <item x="716"/>
        <item x="258"/>
        <item x="655"/>
        <item x="945"/>
        <item x="572"/>
        <item x="82"/>
        <item x="586"/>
        <item x="501"/>
        <item x="375"/>
        <item x="708"/>
        <item x="474"/>
        <item x="683"/>
        <item x="20"/>
        <item x="56"/>
        <item x="658"/>
        <item x="919"/>
        <item x="914"/>
        <item x="712"/>
        <item x="984"/>
        <item x="183"/>
        <item x="73"/>
        <item x="333"/>
        <item x="48"/>
        <item x="160"/>
        <item x="799"/>
        <item x="262"/>
        <item x="443"/>
        <item x="935"/>
        <item x="67"/>
        <item x="578"/>
        <item x="931"/>
        <item x="722"/>
        <item x="209"/>
        <item x="571"/>
        <item x="100"/>
        <item x="316"/>
        <item x="170"/>
        <item x="489"/>
        <item x="637"/>
        <item x="227"/>
        <item x="817"/>
        <item x="981"/>
        <item x="737"/>
        <item x="641"/>
        <item x="700"/>
        <item x="942"/>
        <item x="468"/>
        <item x="622"/>
        <item x="772"/>
        <item x="197"/>
        <item x="740"/>
        <item x="446"/>
        <item x="545"/>
        <item x="141"/>
        <item x="247"/>
        <item x="236"/>
        <item x="611"/>
        <item x="431"/>
        <item x="162"/>
        <item x="906"/>
        <item x="301"/>
        <item x="134"/>
        <item x="143"/>
        <item x="293"/>
        <item x="680"/>
        <item x="964"/>
        <item x="166"/>
        <item x="311"/>
        <item x="902"/>
        <item x="312"/>
        <item x="986"/>
        <item x="689"/>
        <item x="418"/>
        <item x="675"/>
        <item x="334"/>
        <item x="668"/>
        <item x="417"/>
        <item x="546"/>
        <item x="833"/>
        <item x="120"/>
        <item x="492"/>
        <item x="436"/>
        <item x="811"/>
        <item x="544"/>
        <item x="208"/>
        <item x="539"/>
        <item x="88"/>
        <item x="114"/>
        <item x="101"/>
        <item x="638"/>
        <item x="640"/>
        <item x="819"/>
        <item x="296"/>
        <item x="796"/>
        <item x="634"/>
        <item x="117"/>
        <item x="789"/>
        <item x="956"/>
        <item x="691"/>
        <item x="123"/>
        <item x="497"/>
        <item x="413"/>
        <item x="547"/>
        <item x="863"/>
        <item x="927"/>
        <item x="672"/>
        <item x="22"/>
        <item x="671"/>
        <item x="599"/>
        <item x="331"/>
        <item x="235"/>
        <item x="466"/>
        <item x="317"/>
        <item x="231"/>
        <item x="804"/>
        <item x="490"/>
        <item x="600"/>
        <item x="734"/>
        <item x="7"/>
        <item x="614"/>
        <item x="428"/>
        <item x="786"/>
        <item x="340"/>
        <item x="159"/>
        <item x="613"/>
        <item x="239"/>
        <item x="425"/>
        <item x="754"/>
        <item x="389"/>
        <item x="607"/>
        <item x="163"/>
        <item x="108"/>
        <item x="853"/>
        <item x="404"/>
        <item x="801"/>
        <item x="291"/>
        <item x="391"/>
        <item x="723"/>
        <item x="901"/>
        <item x="347"/>
        <item x="388"/>
        <item x="514"/>
        <item x="19"/>
        <item x="376"/>
        <item x="326"/>
        <item x="970"/>
        <item x="367"/>
        <item x="211"/>
        <item x="277"/>
        <item x="978"/>
        <item x="380"/>
        <item x="588"/>
        <item x="965"/>
        <item x="783"/>
        <item x="529"/>
        <item x="150"/>
        <item x="38"/>
        <item x="628"/>
        <item x="826"/>
        <item x="788"/>
        <item x="146"/>
        <item x="261"/>
        <item x="12"/>
        <item x="719"/>
        <item x="415"/>
        <item x="300"/>
        <item x="744"/>
        <item x="137"/>
        <item x="913"/>
        <item x="188"/>
        <item x="536"/>
        <item x="694"/>
        <item x="35"/>
        <item x="620"/>
        <item x="717"/>
        <item x="356"/>
        <item x="715"/>
        <item x="181"/>
        <item x="282"/>
        <item x="441"/>
        <item x="977"/>
        <item x="238"/>
        <item x="190"/>
        <item x="2"/>
        <item x="702"/>
        <item x="756"/>
        <item x="499"/>
        <item x="626"/>
        <item x="201"/>
        <item x="750"/>
        <item x="632"/>
        <item x="673"/>
        <item x="161"/>
        <item x="878"/>
        <item x="487"/>
        <item x="566"/>
        <item x="424"/>
        <item x="623"/>
        <item x="818"/>
        <item x="284"/>
        <item x="584"/>
        <item x="271"/>
        <item x="91"/>
        <item x="33"/>
        <item x="941"/>
        <item x="662"/>
        <item x="538"/>
        <item x="766"/>
        <item x="575"/>
        <item x="243"/>
        <item x="910"/>
        <item x="254"/>
        <item x="785"/>
        <item x="110"/>
        <item x="890"/>
        <item x="540"/>
        <item x="256"/>
        <item x="704"/>
        <item x="465"/>
        <item x="903"/>
        <item x="226"/>
        <item x="900"/>
        <item x="385"/>
        <item x="500"/>
        <item x="246"/>
        <item x="444"/>
        <item x="688"/>
        <item x="124"/>
        <item x="810"/>
        <item x="886"/>
        <item x="229"/>
        <item x="646"/>
        <item x="281"/>
        <item x="119"/>
        <item x="963"/>
        <item x="893"/>
        <item x="831"/>
        <item x="876"/>
        <item x="435"/>
        <item x="345"/>
        <item x="384"/>
        <item x="898"/>
        <item x="636"/>
        <item x="408"/>
        <item x="971"/>
        <item x="451"/>
        <item x="793"/>
        <item x="682"/>
        <item x="45"/>
        <item x="887"/>
        <item x="480"/>
        <item x="820"/>
        <item x="718"/>
        <item x="932"/>
        <item x="52"/>
        <item x="297"/>
        <item x="429"/>
        <item x="225"/>
        <item x="732"/>
        <item x="790"/>
        <item x="99"/>
        <item x="812"/>
        <item x="412"/>
        <item x="358"/>
        <item x="478"/>
        <item x="806"/>
        <item x="555"/>
        <item x="557"/>
        <item x="598"/>
        <item x="944"/>
        <item x="370"/>
        <item x="481"/>
        <item x="118"/>
        <item x="179"/>
        <item x="5"/>
        <item x="862"/>
        <item x="874"/>
        <item x="454"/>
        <item x="659"/>
        <item x="138"/>
        <item x="701"/>
        <item x="222"/>
        <item x="269"/>
        <item x="695"/>
        <item x="921"/>
        <item x="318"/>
        <item x="846"/>
        <item x="335"/>
        <item x="808"/>
        <item x="608"/>
        <item x="44"/>
        <item x="825"/>
        <item x="398"/>
        <item x="952"/>
        <item x="667"/>
        <item x="483"/>
        <item x="147"/>
        <item x="95"/>
        <item x="172"/>
        <item x="907"/>
        <item x="257"/>
        <item x="354"/>
        <item x="591"/>
        <item x="852"/>
        <item x="778"/>
        <item x="629"/>
        <item x="315"/>
        <item x="148"/>
        <item x="346"/>
        <item x="46"/>
        <item x="821"/>
        <item x="278"/>
        <item x="31"/>
        <item x="554"/>
        <item x="651"/>
        <item x="797"/>
        <item x="294"/>
        <item x="851"/>
        <item x="445"/>
        <item x="265"/>
        <item x="107"/>
        <item x="27"/>
        <item x="861"/>
        <item x="779"/>
        <item x="569"/>
        <item x="212"/>
        <item x="616"/>
        <item x="749"/>
        <item x="127"/>
        <item x="87"/>
        <item x="519"/>
        <item x="699"/>
        <item x="400"/>
        <item x="421"/>
        <item x="173"/>
        <item x="843"/>
        <item x="847"/>
        <item x="304"/>
        <item x="551"/>
        <item x="411"/>
        <item x="488"/>
        <item x="352"/>
        <item x="176"/>
        <item x="857"/>
        <item x="791"/>
        <item x="775"/>
        <item x="68"/>
        <item x="832"/>
        <item x="592"/>
        <item x="552"/>
        <item x="395"/>
        <item x="484"/>
        <item x="960"/>
        <item x="407"/>
        <item x="55"/>
        <item x="78"/>
        <item x="844"/>
        <item x="633"/>
        <item x="232"/>
        <item x="224"/>
        <item x="116"/>
        <item x="363"/>
        <item x="759"/>
        <item x="156"/>
        <item x="434"/>
        <item t="default"/>
      </items>
    </pivotField>
    <pivotField compact="0" showAll="0">
      <items count="9">
        <item m="1" x="5"/>
        <item m="1" x="6"/>
        <item x="0"/>
        <item m="1" x="7"/>
        <item m="1" x="3"/>
        <item x="1"/>
        <item m="1" x="2"/>
        <item m="1" x="4"/>
        <item t="default"/>
      </items>
    </pivotField>
    <pivotField compact="0" showAll="0">
      <items count="579">
        <item x="212"/>
        <item x="2"/>
        <item x="249"/>
        <item x="478"/>
        <item x="81"/>
        <item x="556"/>
        <item x="165"/>
        <item x="62"/>
        <item x="279"/>
        <item x="226"/>
        <item x="424"/>
        <item x="268"/>
        <item x="468"/>
        <item x="405"/>
        <item x="231"/>
        <item x="135"/>
        <item x="106"/>
        <item x="332"/>
        <item x="31"/>
        <item x="464"/>
        <item x="555"/>
        <item x="308"/>
        <item x="360"/>
        <item x="562"/>
        <item x="357"/>
        <item x="503"/>
        <item x="61"/>
        <item x="42"/>
        <item x="255"/>
        <item x="574"/>
        <item x="467"/>
        <item x="284"/>
        <item x="461"/>
        <item x="112"/>
        <item x="34"/>
        <item x="513"/>
        <item x="232"/>
        <item x="473"/>
        <item x="539"/>
        <item x="497"/>
        <item x="202"/>
        <item x="85"/>
        <item x="148"/>
        <item x="571"/>
        <item x="411"/>
        <item x="44"/>
        <item x="376"/>
        <item x="4"/>
        <item x="201"/>
        <item x="427"/>
        <item x="406"/>
        <item x="175"/>
        <item x="25"/>
        <item x="172"/>
        <item x="63"/>
        <item x="508"/>
        <item x="367"/>
        <item x="399"/>
        <item x="310"/>
        <item x="222"/>
        <item x="9"/>
        <item x="502"/>
        <item x="233"/>
        <item x="45"/>
        <item x="200"/>
        <item x="557"/>
        <item x="191"/>
        <item x="109"/>
        <item x="253"/>
        <item x="397"/>
        <item x="329"/>
        <item x="469"/>
        <item x="142"/>
        <item x="298"/>
        <item x="115"/>
        <item x="343"/>
        <item x="203"/>
        <item x="264"/>
        <item x="258"/>
        <item x="345"/>
        <item x="516"/>
        <item x="257"/>
        <item x="292"/>
        <item x="474"/>
        <item x="40"/>
        <item x="271"/>
        <item x="313"/>
        <item x="20"/>
        <item x="300"/>
        <item x="314"/>
        <item x="356"/>
        <item x="476"/>
        <item x="305"/>
        <item x="12"/>
        <item x="138"/>
        <item x="245"/>
        <item x="567"/>
        <item x="65"/>
        <item x="117"/>
        <item x="533"/>
        <item x="241"/>
        <item x="98"/>
        <item x="538"/>
        <item x="420"/>
        <item x="459"/>
        <item x="13"/>
        <item x="3"/>
        <item x="229"/>
        <item x="155"/>
        <item x="456"/>
        <item x="46"/>
        <item x="158"/>
        <item x="381"/>
        <item x="548"/>
        <item x="379"/>
        <item x="316"/>
        <item x="67"/>
        <item x="302"/>
        <item x="331"/>
        <item x="285"/>
        <item x="472"/>
        <item x="326"/>
        <item x="276"/>
        <item x="274"/>
        <item x="485"/>
        <item x="526"/>
        <item x="57"/>
        <item x="263"/>
        <item x="177"/>
        <item x="465"/>
        <item x="235"/>
        <item x="323"/>
        <item x="15"/>
        <item x="227"/>
        <item x="105"/>
        <item x="186"/>
        <item x="499"/>
        <item x="350"/>
        <item x="395"/>
        <item x="116"/>
        <item x="425"/>
        <item x="460"/>
        <item x="342"/>
        <item x="208"/>
        <item x="153"/>
        <item x="199"/>
        <item x="430"/>
        <item x="409"/>
        <item x="453"/>
        <item x="334"/>
        <item x="206"/>
        <item x="423"/>
        <item x="286"/>
        <item x="401"/>
        <item x="433"/>
        <item x="178"/>
        <item x="482"/>
        <item x="90"/>
        <item x="41"/>
        <item x="16"/>
        <item x="87"/>
        <item x="80"/>
        <item x="540"/>
        <item x="290"/>
        <item x="550"/>
        <item x="237"/>
        <item x="403"/>
        <item x="66"/>
        <item x="110"/>
        <item x="240"/>
        <item x="156"/>
        <item x="70"/>
        <item x="338"/>
        <item x="260"/>
        <item x="121"/>
        <item x="319"/>
        <item x="534"/>
        <item x="179"/>
        <item x="239"/>
        <item x="449"/>
        <item x="452"/>
        <item x="149"/>
        <item x="99"/>
        <item x="59"/>
        <item x="434"/>
        <item x="95"/>
        <item x="370"/>
        <item x="419"/>
        <item x="303"/>
        <item x="193"/>
        <item x="18"/>
        <item x="69"/>
        <item x="299"/>
        <item x="554"/>
        <item x="527"/>
        <item x="174"/>
        <item x="400"/>
        <item x="228"/>
        <item x="559"/>
        <item x="437"/>
        <item x="139"/>
        <item x="493"/>
        <item x="150"/>
        <item x="134"/>
        <item x="324"/>
        <item x="86"/>
        <item x="184"/>
        <item x="223"/>
        <item x="230"/>
        <item x="536"/>
        <item x="551"/>
        <item x="393"/>
        <item x="262"/>
        <item x="74"/>
        <item x="296"/>
        <item x="480"/>
        <item x="407"/>
        <item x="487"/>
        <item x="28"/>
        <item x="127"/>
        <item x="447"/>
        <item x="270"/>
        <item x="211"/>
        <item x="481"/>
        <item x="436"/>
        <item x="392"/>
        <item x="24"/>
        <item x="512"/>
        <item x="6"/>
        <item x="82"/>
        <item x="327"/>
        <item x="312"/>
        <item x="500"/>
        <item x="311"/>
        <item x="272"/>
        <item x="518"/>
        <item x="491"/>
        <item x="363"/>
        <item x="123"/>
        <item x="396"/>
        <item x="159"/>
        <item x="542"/>
        <item x="457"/>
        <item x="488"/>
        <item x="511"/>
        <item x="130"/>
        <item x="120"/>
        <item x="94"/>
        <item x="349"/>
        <item x="187"/>
        <item x="287"/>
        <item x="577"/>
        <item x="246"/>
        <item x="162"/>
        <item x="19"/>
        <item x="483"/>
        <item x="519"/>
        <item x="445"/>
        <item x="410"/>
        <item x="39"/>
        <item x="293"/>
        <item x="441"/>
        <item x="265"/>
        <item x="489"/>
        <item x="107"/>
        <item x="304"/>
        <item x="124"/>
        <item x="509"/>
        <item x="64"/>
        <item x="517"/>
        <item x="414"/>
        <item x="125"/>
        <item x="210"/>
        <item x="385"/>
        <item x="466"/>
        <item x="529"/>
        <item x="388"/>
        <item x="146"/>
        <item x="525"/>
        <item x="113"/>
        <item x="254"/>
        <item x="541"/>
        <item x="96"/>
        <item x="22"/>
        <item x="163"/>
        <item x="209"/>
        <item x="167"/>
        <item x="26"/>
        <item x="180"/>
        <item x="335"/>
        <item x="78"/>
        <item x="352"/>
        <item x="568"/>
        <item x="322"/>
        <item x="14"/>
        <item x="221"/>
        <item x="558"/>
        <item x="440"/>
        <item x="372"/>
        <item x="448"/>
        <item x="412"/>
        <item x="422"/>
        <item x="220"/>
        <item x="218"/>
        <item x="128"/>
        <item x="439"/>
        <item x="339"/>
        <item x="552"/>
        <item x="375"/>
        <item x="144"/>
        <item x="32"/>
        <item x="183"/>
        <item x="108"/>
        <item x="475"/>
        <item x="364"/>
        <item x="171"/>
        <item x="273"/>
        <item x="10"/>
        <item x="72"/>
        <item x="455"/>
        <item x="92"/>
        <item x="141"/>
        <item x="5"/>
        <item x="283"/>
        <item x="196"/>
        <item x="451"/>
        <item x="51"/>
        <item x="426"/>
        <item x="277"/>
        <item x="7"/>
        <item x="236"/>
        <item x="131"/>
        <item x="21"/>
        <item x="147"/>
        <item x="259"/>
        <item x="484"/>
        <item x="214"/>
        <item x="560"/>
        <item x="173"/>
        <item x="378"/>
        <item x="346"/>
        <item x="33"/>
        <item x="359"/>
        <item x="182"/>
        <item x="315"/>
        <item x="515"/>
        <item x="336"/>
        <item x="30"/>
        <item x="207"/>
        <item x="421"/>
        <item x="126"/>
        <item x="143"/>
        <item x="269"/>
        <item x="151"/>
        <item x="390"/>
        <item x="47"/>
        <item x="248"/>
        <item x="408"/>
        <item x="247"/>
        <item x="198"/>
        <item x="543"/>
        <item x="510"/>
        <item x="492"/>
        <item x="278"/>
        <item x="528"/>
        <item x="544"/>
        <item x="48"/>
        <item x="365"/>
        <item x="294"/>
        <item x="570"/>
        <item x="490"/>
        <item x="382"/>
        <item x="238"/>
        <item x="133"/>
        <item x="446"/>
        <item x="181"/>
        <item x="362"/>
        <item x="219"/>
        <item x="418"/>
        <item x="71"/>
        <item x="250"/>
        <item x="496"/>
        <item x="103"/>
        <item x="160"/>
        <item x="36"/>
        <item x="432"/>
        <item x="431"/>
        <item x="340"/>
        <item x="565"/>
        <item x="442"/>
        <item x="398"/>
        <item x="281"/>
        <item x="68"/>
        <item x="152"/>
        <item x="321"/>
        <item x="101"/>
        <item x="60"/>
        <item x="244"/>
        <item x="190"/>
        <item x="368"/>
        <item x="524"/>
        <item x="402"/>
        <item x="520"/>
        <item x="377"/>
        <item x="553"/>
        <item x="114"/>
        <item x="11"/>
        <item x="495"/>
        <item x="344"/>
        <item x="369"/>
        <item x="75"/>
        <item x="295"/>
        <item x="0"/>
        <item x="564"/>
        <item x="119"/>
        <item x="288"/>
        <item x="330"/>
        <item x="535"/>
        <item x="576"/>
        <item x="252"/>
        <item x="333"/>
        <item x="386"/>
        <item x="318"/>
        <item x="435"/>
        <item x="575"/>
        <item x="166"/>
        <item x="189"/>
        <item x="530"/>
        <item x="56"/>
        <item x="462"/>
        <item x="479"/>
        <item x="463"/>
        <item x="428"/>
        <item x="224"/>
        <item x="50"/>
        <item x="58"/>
        <item x="458"/>
        <item x="523"/>
        <item x="154"/>
        <item x="83"/>
        <item x="545"/>
        <item x="261"/>
        <item x="49"/>
        <item x="306"/>
        <item x="361"/>
        <item x="532"/>
        <item x="243"/>
        <item x="29"/>
        <item x="192"/>
        <item x="91"/>
        <item x="443"/>
        <item x="217"/>
        <item x="501"/>
        <item x="358"/>
        <item x="289"/>
        <item x="572"/>
        <item x="267"/>
        <item x="168"/>
        <item x="215"/>
        <item x="355"/>
        <item x="494"/>
        <item x="413"/>
        <item x="118"/>
        <item x="547"/>
        <item x="256"/>
        <item x="76"/>
        <item x="242"/>
        <item x="161"/>
        <item x="438"/>
        <item x="169"/>
        <item x="129"/>
        <item x="307"/>
        <item x="320"/>
        <item x="404"/>
        <item x="282"/>
        <item x="531"/>
        <item x="225"/>
        <item x="140"/>
        <item x="470"/>
        <item x="566"/>
        <item x="309"/>
        <item x="366"/>
        <item x="522"/>
        <item x="486"/>
        <item x="188"/>
        <item x="89"/>
        <item x="291"/>
        <item x="454"/>
        <item x="371"/>
        <item x="37"/>
        <item x="301"/>
        <item x="93"/>
        <item x="73"/>
        <item x="563"/>
        <item x="373"/>
        <item x="97"/>
        <item x="450"/>
        <item x="374"/>
        <item x="297"/>
        <item x="280"/>
        <item x="213"/>
        <item x="111"/>
        <item x="185"/>
        <item x="132"/>
        <item x="54"/>
        <item x="504"/>
        <item x="204"/>
        <item x="415"/>
        <item x="546"/>
        <item x="23"/>
        <item x="389"/>
        <item x="55"/>
        <item x="145"/>
        <item x="561"/>
        <item x="384"/>
        <item x="104"/>
        <item x="195"/>
        <item x="521"/>
        <item x="102"/>
        <item x="27"/>
        <item x="341"/>
        <item x="136"/>
        <item x="205"/>
        <item x="17"/>
        <item x="122"/>
        <item x="337"/>
        <item x="569"/>
        <item x="234"/>
        <item x="387"/>
        <item x="317"/>
        <item x="137"/>
        <item x="498"/>
        <item x="444"/>
        <item x="170"/>
        <item x="52"/>
        <item x="417"/>
        <item x="53"/>
        <item x="194"/>
        <item x="325"/>
        <item x="506"/>
        <item x="77"/>
        <item x="216"/>
        <item x="354"/>
        <item x="88"/>
        <item x="383"/>
        <item x="353"/>
        <item x="537"/>
        <item x="348"/>
        <item x="157"/>
        <item x="394"/>
        <item x="38"/>
        <item x="197"/>
        <item x="79"/>
        <item x="429"/>
        <item x="176"/>
        <item x="391"/>
        <item x="347"/>
        <item x="275"/>
        <item x="100"/>
        <item x="351"/>
        <item x="514"/>
        <item x="328"/>
        <item x="8"/>
        <item x="505"/>
        <item x="573"/>
        <item x="266"/>
        <item x="1"/>
        <item x="507"/>
        <item x="416"/>
        <item x="477"/>
        <item x="164"/>
        <item x="380"/>
        <item x="251"/>
        <item x="35"/>
        <item x="43"/>
        <item x="84"/>
        <item x="471"/>
        <item x="549"/>
        <item t="default"/>
      </items>
    </pivotField>
    <pivotField axis="axisCol" compact="0" multipleItemSelectionAllowed="1" showAll="0">
      <items count="5">
        <item h="1" x="0"/>
        <item h="1" x="1"/>
        <item x="2"/>
        <item h="1" x="3"/>
        <item t="default"/>
      </items>
    </pivotField>
    <pivotField compact="0" showAll="0">
      <items count="8">
        <item x="6"/>
        <item x="4"/>
        <item x="2"/>
        <item x="5"/>
        <item x="1"/>
        <item x="3"/>
        <item x="0"/>
        <item t="default"/>
      </items>
    </pivotField>
    <pivotField compact="0" numFmtId="178" showAll="0">
      <items count="4789">
        <item x="2691"/>
        <item x="1019"/>
        <item x="1195"/>
        <item x="2006"/>
        <item x="1389"/>
        <item x="3987"/>
        <item x="858"/>
        <item x="1176"/>
        <item x="2269"/>
        <item x="3969"/>
        <item x="746"/>
        <item x="2567"/>
        <item x="135"/>
        <item x="4024"/>
        <item x="3805"/>
        <item x="3319"/>
        <item x="1630"/>
        <item x="530"/>
        <item x="1187"/>
        <item x="699"/>
        <item x="3267"/>
        <item x="4176"/>
        <item x="893"/>
        <item x="588"/>
        <item x="3366"/>
        <item x="2260"/>
        <item x="223"/>
        <item x="877"/>
        <item x="1657"/>
        <item x="1503"/>
        <item x="3268"/>
        <item x="4290"/>
        <item x="140"/>
        <item x="2722"/>
        <item x="1199"/>
        <item x="845"/>
        <item x="1764"/>
        <item x="4406"/>
        <item x="4436"/>
        <item x="3967"/>
        <item x="3226"/>
        <item x="2714"/>
        <item x="2419"/>
        <item x="3351"/>
        <item x="2087"/>
        <item x="1880"/>
        <item x="3990"/>
        <item x="3014"/>
        <item x="3269"/>
        <item x="277"/>
        <item x="329"/>
        <item x="1458"/>
        <item x="2684"/>
        <item x="4748"/>
        <item x="22"/>
        <item x="1139"/>
        <item x="2889"/>
        <item x="4155"/>
        <item x="1936"/>
        <item x="4162"/>
        <item x="2929"/>
        <item x="4549"/>
        <item x="2569"/>
        <item x="2614"/>
        <item x="156"/>
        <item x="955"/>
        <item x="3758"/>
        <item x="2031"/>
        <item x="3373"/>
        <item x="2782"/>
        <item x="4050"/>
        <item x="1775"/>
        <item x="2395"/>
        <item x="1071"/>
        <item x="179"/>
        <item x="2982"/>
        <item x="4408"/>
        <item x="250"/>
        <item x="266"/>
        <item x="1404"/>
        <item x="2444"/>
        <item x="687"/>
        <item x="1424"/>
        <item x="1938"/>
        <item x="20"/>
        <item x="2170"/>
        <item x="76"/>
        <item x="2133"/>
        <item x="4780"/>
        <item x="2217"/>
        <item x="3431"/>
        <item x="1481"/>
        <item x="3341"/>
        <item x="1676"/>
        <item x="3338"/>
        <item x="1032"/>
        <item x="3546"/>
        <item x="3739"/>
        <item x="2439"/>
        <item x="1817"/>
        <item x="1367"/>
        <item x="1240"/>
        <item x="2606"/>
        <item x="4504"/>
        <item x="2080"/>
        <item x="1096"/>
        <item x="1322"/>
        <item x="3968"/>
        <item x="1636"/>
        <item x="2365"/>
        <item x="4248"/>
        <item x="4729"/>
        <item x="660"/>
        <item x="4019"/>
        <item x="3800"/>
        <item x="433"/>
        <item x="154"/>
        <item x="1694"/>
        <item x="3910"/>
        <item x="383"/>
        <item x="2502"/>
        <item x="230"/>
        <item x="996"/>
        <item x="1779"/>
        <item x="4069"/>
        <item x="3713"/>
        <item x="2265"/>
        <item x="2320"/>
        <item x="3407"/>
        <item x="2126"/>
        <item x="3025"/>
        <item x="4366"/>
        <item x="3003"/>
        <item x="3922"/>
        <item x="762"/>
        <item x="1749"/>
        <item x="847"/>
        <item x="138"/>
        <item x="3529"/>
        <item x="1012"/>
        <item x="3132"/>
        <item x="3675"/>
        <item x="191"/>
        <item x="3664"/>
        <item x="3223"/>
        <item x="3903"/>
        <item x="2039"/>
        <item x="3791"/>
        <item x="1205"/>
        <item x="525"/>
        <item x="1013"/>
        <item x="1202"/>
        <item x="707"/>
        <item x="4281"/>
        <item x="3637"/>
        <item x="4452"/>
        <item x="2780"/>
        <item x="782"/>
        <item x="938"/>
        <item x="445"/>
        <item x="2561"/>
        <item x="4570"/>
        <item x="1229"/>
        <item x="2698"/>
        <item x="3408"/>
        <item x="1348"/>
        <item x="1110"/>
        <item x="2336"/>
        <item x="2172"/>
        <item x="457"/>
        <item x="897"/>
        <item x="2762"/>
        <item x="3180"/>
        <item x="4308"/>
        <item x="247"/>
        <item x="188"/>
        <item x="4168"/>
        <item x="1376"/>
        <item x="4403"/>
        <item x="722"/>
        <item x="3281"/>
        <item x="3669"/>
        <item x="463"/>
        <item x="3059"/>
        <item x="1964"/>
        <item x="3000"/>
        <item x="1070"/>
        <item x="4724"/>
        <item x="1541"/>
        <item x="2156"/>
        <item x="2117"/>
        <item x="3610"/>
        <item x="3420"/>
        <item x="1248"/>
        <item x="4462"/>
        <item x="3055"/>
        <item x="90"/>
        <item x="439"/>
        <item x="2375"/>
        <item x="4553"/>
        <item x="352"/>
        <item x="4533"/>
        <item x="4499"/>
        <item x="4477"/>
        <item x="4020"/>
        <item x="2194"/>
        <item x="4475"/>
        <item x="1302"/>
        <item x="919"/>
        <item x="1783"/>
        <item x="4289"/>
        <item x="3896"/>
        <item x="4620"/>
        <item x="436"/>
        <item x="3770"/>
        <item x="376"/>
        <item x="4637"/>
        <item x="802"/>
        <item x="78"/>
        <item x="260"/>
        <item x="2939"/>
        <item x="500"/>
        <item x="649"/>
        <item x="354"/>
        <item x="1335"/>
        <item x="1705"/>
        <item x="951"/>
        <item x="336"/>
        <item x="4306"/>
        <item x="745"/>
        <item x="1684"/>
        <item x="1057"/>
        <item x="3979"/>
        <item x="2600"/>
        <item x="2576"/>
        <item x="4426"/>
        <item x="1498"/>
        <item x="3559"/>
        <item x="842"/>
        <item x="3243"/>
        <item x="1872"/>
        <item x="3396"/>
        <item x="987"/>
        <item x="2769"/>
        <item x="3985"/>
        <item x="4192"/>
        <item x="1646"/>
        <item x="3035"/>
        <item x="3654"/>
        <item x="502"/>
        <item x="4236"/>
        <item x="232"/>
        <item x="1896"/>
        <item x="3582"/>
        <item x="4568"/>
        <item x="1726"/>
        <item x="1280"/>
        <item x="2070"/>
        <item x="1285"/>
        <item x="104"/>
        <item x="784"/>
        <item x="3914"/>
        <item x="2415"/>
        <item x="4459"/>
        <item x="2113"/>
        <item x="3861"/>
        <item x="4758"/>
        <item x="1956"/>
        <item x="3102"/>
        <item x="4239"/>
        <item x="2271"/>
        <item x="324"/>
        <item x="1289"/>
        <item x="575"/>
        <item x="4151"/>
        <item x="4156"/>
        <item x="1487"/>
        <item x="3444"/>
        <item x="2257"/>
        <item x="2572"/>
        <item x="1"/>
        <item x="1839"/>
        <item x="4756"/>
        <item x="1002"/>
        <item x="59"/>
        <item x="3916"/>
        <item x="1693"/>
        <item x="2740"/>
        <item x="3933"/>
        <item x="51"/>
        <item x="3371"/>
        <item x="3854"/>
        <item x="705"/>
        <item x="589"/>
        <item x="189"/>
        <item x="1137"/>
        <item x="586"/>
        <item x="4147"/>
        <item x="4594"/>
        <item x="2454"/>
        <item x="3695"/>
        <item x="3077"/>
        <item x="150"/>
        <item x="4081"/>
        <item x="2620"/>
        <item x="2902"/>
        <item x="4622"/>
        <item x="4781"/>
        <item x="2893"/>
        <item x="273"/>
        <item x="4103"/>
        <item x="3790"/>
        <item x="2329"/>
        <item x="754"/>
        <item x="182"/>
        <item x="1028"/>
        <item x="4465"/>
        <item x="4468"/>
        <item x="1535"/>
        <item x="3285"/>
        <item x="3631"/>
        <item x="1474"/>
        <item x="2015"/>
        <item x="2537"/>
        <item x="3374"/>
        <item x="946"/>
        <item x="1136"/>
        <item x="3516"/>
        <item x="1830"/>
        <item x="4161"/>
        <item x="1755"/>
        <item x="212"/>
        <item x="653"/>
        <item x="708"/>
        <item x="2897"/>
        <item x="1941"/>
        <item x="1440"/>
        <item x="4469"/>
        <item x="1639"/>
        <item x="2446"/>
        <item x="2884"/>
        <item x="1565"/>
        <item x="38"/>
        <item x="2927"/>
        <item x="1713"/>
        <item x="2177"/>
        <item x="1931"/>
        <item x="3765"/>
        <item x="4135"/>
        <item x="1659"/>
        <item x="3375"/>
        <item x="3080"/>
        <item x="4247"/>
        <item x="2289"/>
        <item x="1908"/>
        <item x="4341"/>
        <item x="3275"/>
        <item x="4397"/>
        <item x="2456"/>
        <item x="3503"/>
        <item x="4559"/>
        <item x="2838"/>
        <item x="865"/>
        <item x="2726"/>
        <item x="3286"/>
        <item x="2220"/>
        <item x="2299"/>
        <item x="4551"/>
        <item x="2524"/>
        <item x="1381"/>
        <item x="3417"/>
        <item x="4317"/>
        <item x="2760"/>
        <item x="3792"/>
        <item x="3629"/>
        <item x="237"/>
        <item x="533"/>
        <item x="3036"/>
        <item x="369"/>
        <item x="1029"/>
        <item x="4355"/>
        <item x="2813"/>
        <item x="7"/>
        <item x="1025"/>
        <item x="654"/>
        <item x="8"/>
        <item x="3165"/>
        <item x="4451"/>
        <item x="2478"/>
        <item x="4437"/>
        <item x="3262"/>
        <item x="819"/>
        <item x="1724"/>
        <item x="3816"/>
        <item x="1162"/>
        <item x="3260"/>
        <item x="1557"/>
        <item x="3425"/>
        <item x="4275"/>
        <item x="3130"/>
        <item x="3475"/>
        <item x="2536"/>
        <item x="1900"/>
        <item x="2853"/>
        <item x="850"/>
        <item x="3152"/>
        <item x="3376"/>
        <item x="4243"/>
        <item x="2203"/>
        <item x="1423"/>
        <item x="1408"/>
        <item x="3934"/>
        <item x="4547"/>
        <item x="2506"/>
        <item x="2810"/>
        <item x="1151"/>
        <item x="1532"/>
        <item x="4053"/>
        <item x="1249"/>
        <item x="1860"/>
        <item x="1688"/>
        <item x="4203"/>
        <item x="3261"/>
        <item x="1923"/>
        <item x="3619"/>
        <item x="1371"/>
        <item x="3426"/>
        <item x="931"/>
        <item x="1153"/>
        <item x="1445"/>
        <item x="1809"/>
        <item x="1769"/>
        <item x="4190"/>
        <item x="3234"/>
        <item x="1291"/>
        <item x="2448"/>
        <item x="2639"/>
        <item x="617"/>
        <item x="102"/>
        <item x="1112"/>
        <item x="2384"/>
        <item x="593"/>
        <item x="2581"/>
        <item x="4541"/>
        <item x="4227"/>
        <item x="4441"/>
        <item x="3461"/>
        <item x="3518"/>
        <item x="4501"/>
        <item x="4361"/>
        <item x="619"/>
        <item x="3643"/>
        <item x="4655"/>
        <item x="3289"/>
        <item x="1969"/>
        <item x="4642"/>
        <item x="3620"/>
        <item x="2323"/>
        <item x="2334"/>
        <item x="2009"/>
        <item x="1868"/>
        <item x="625"/>
        <item x="2741"/>
        <item x="2551"/>
        <item x="725"/>
        <item x="721"/>
        <item x="1751"/>
        <item x="3404"/>
        <item x="3763"/>
        <item x="1193"/>
        <item x="2945"/>
        <item x="228"/>
        <item x="4079"/>
        <item x="837"/>
        <item x="979"/>
        <item x="206"/>
        <item x="3117"/>
        <item x="1774"/>
        <item x="3821"/>
        <item x="4328"/>
        <item x="1822"/>
        <item x="1065"/>
        <item x="2513"/>
        <item x="2649"/>
        <item x="4768"/>
        <item x="2421"/>
        <item x="562"/>
        <item x="2834"/>
        <item x="3048"/>
        <item x="431"/>
        <item x="224"/>
        <item x="4029"/>
        <item x="4016"/>
        <item x="323"/>
        <item x="3971"/>
        <item x="728"/>
        <item x="4113"/>
        <item x="3862"/>
        <item x="372"/>
        <item x="2165"/>
        <item x="780"/>
        <item x="1800"/>
        <item x="4495"/>
        <item x="3486"/>
        <item x="3377"/>
        <item x="1102"/>
        <item x="1788"/>
        <item x="310"/>
        <item x="1023"/>
        <item x="507"/>
        <item x="3566"/>
        <item x="3977"/>
        <item x="1977"/>
        <item x="3776"/>
        <item x="3258"/>
        <item x="1909"/>
        <item x="1940"/>
        <item x="1247"/>
        <item x="4578"/>
        <item x="2919"/>
        <item x="3598"/>
        <item x="1516"/>
        <item x="3607"/>
        <item x="1959"/>
        <item x="1147"/>
        <item x="2316"/>
        <item x="658"/>
        <item x="1292"/>
        <item x="1420"/>
        <item x="1652"/>
        <item x="2647"/>
        <item x="560"/>
        <item x="3674"/>
        <item x="3986"/>
        <item x="2837"/>
        <item x="3760"/>
        <item x="2045"/>
        <item x="1293"/>
        <item x="1599"/>
        <item x="1304"/>
        <item x="1245"/>
        <item x="3490"/>
        <item x="4721"/>
        <item x="664"/>
        <item x="2250"/>
        <item x="2498"/>
        <item x="980"/>
        <item x="1625"/>
        <item x="279"/>
        <item x="2167"/>
        <item x="2411"/>
        <item x="4731"/>
        <item x="240"/>
        <item x="1915"/>
        <item x="4126"/>
        <item x="2106"/>
        <item x="3602"/>
        <item x="3034"/>
        <item x="896"/>
        <item x="3596"/>
        <item x="4198"/>
        <item x="843"/>
        <item x="2232"/>
        <item x="363"/>
        <item x="101"/>
        <item x="1678"/>
        <item x="727"/>
        <item x="834"/>
        <item x="3232"/>
        <item x="2610"/>
        <item x="2997"/>
        <item x="2425"/>
        <item x="3663"/>
        <item x="4280"/>
        <item x="1173"/>
        <item x="73"/>
        <item x="4527"/>
        <item x="4011"/>
        <item x="1897"/>
        <item x="2356"/>
        <item x="3212"/>
        <item x="171"/>
        <item x="375"/>
        <item x="4137"/>
        <item x="1510"/>
        <item x="908"/>
        <item x="2865"/>
        <item x="730"/>
        <item x="4056"/>
        <item x="1675"/>
        <item x="3932"/>
        <item x="912"/>
        <item x="3722"/>
        <item x="3255"/>
        <item x="2181"/>
        <item x="4680"/>
        <item x="3088"/>
        <item x="2202"/>
        <item x="3367"/>
        <item x="3519"/>
        <item x="1840"/>
        <item x="1707"/>
        <item x="2738"/>
        <item x="370"/>
        <item x="1533"/>
        <item x="2432"/>
        <item x="1092"/>
        <item x="43"/>
        <item x="2964"/>
        <item x="2970"/>
        <item x="934"/>
        <item x="3057"/>
        <item x="2708"/>
        <item x="697"/>
        <item x="6"/>
        <item x="2391"/>
        <item x="2293"/>
        <item x="761"/>
        <item x="2383"/>
        <item x="4777"/>
        <item x="4613"/>
        <item x="4234"/>
        <item x="1267"/>
        <item x="1723"/>
        <item x="1612"/>
        <item x="2694"/>
        <item x="1456"/>
        <item x="1364"/>
        <item x="2324"/>
        <item x="2794"/>
        <item x="4320"/>
        <item x="2392"/>
        <item x="1898"/>
        <item x="2314"/>
        <item x="1422"/>
        <item x="1954"/>
        <item x="2811"/>
        <item x="1984"/>
        <item x="3747"/>
        <item x="4743"/>
        <item x="2851"/>
        <item x="2550"/>
        <item x="4279"/>
        <item x="1192"/>
        <item x="2064"/>
        <item x="2158"/>
        <item x="3467"/>
        <item x="4762"/>
        <item x="3402"/>
        <item x="2441"/>
        <item x="3622"/>
        <item x="3084"/>
        <item x="1821"/>
        <item x="714"/>
        <item x="2775"/>
        <item x="3846"/>
        <item x="4713"/>
        <item x="2856"/>
        <item x="3403"/>
        <item x="4277"/>
        <item x="3995"/>
        <item x="3012"/>
        <item x="134"/>
        <item x="2826"/>
        <item x="1824"/>
        <item x="769"/>
        <item x="1716"/>
        <item x="2633"/>
        <item x="930"/>
        <item x="1930"/>
        <item x="3728"/>
        <item x="1543"/>
        <item x="1673"/>
        <item x="3513"/>
        <item x="2765"/>
        <item x="396"/>
        <item x="4297"/>
        <item x="3047"/>
        <item x="742"/>
        <item x="3066"/>
        <item x="1282"/>
        <item x="2470"/>
        <item x="2206"/>
        <item x="849"/>
        <item x="1677"/>
        <item x="105"/>
        <item x="1233"/>
        <item x="2037"/>
        <item x="4123"/>
        <item x="1609"/>
        <item x="4514"/>
        <item x="3183"/>
        <item x="1477"/>
        <item x="4201"/>
        <item x="4715"/>
        <item x="3509"/>
        <item x="2824"/>
        <item x="4270"/>
        <item x="1734"/>
        <item x="4263"/>
        <item x="225"/>
        <item x="4045"/>
        <item x="2358"/>
        <item x="312"/>
        <item x="2138"/>
        <item x="1024"/>
        <item x="920"/>
        <item x="4245"/>
        <item x="3976"/>
        <item x="1520"/>
        <item x="3913"/>
        <item x="4187"/>
        <item x="4624"/>
        <item x="4415"/>
        <item x="3345"/>
        <item x="3836"/>
        <item x="2459"/>
        <item x="2002"/>
        <item x="2776"/>
        <item x="4307"/>
        <item x="3108"/>
        <item x="4597"/>
        <item x="2275"/>
        <item x="2424"/>
        <item x="4033"/>
        <item x="314"/>
        <item x="4051"/>
        <item x="2118"/>
        <item x="3278"/>
        <item x="551"/>
        <item x="4274"/>
        <item x="3411"/>
        <item x="3592"/>
        <item x="3867"/>
        <item x="2061"/>
        <item x="2635"/>
        <item x="2223"/>
        <item x="12"/>
        <item x="840"/>
        <item x="970"/>
        <item x="4183"/>
        <item x="1733"/>
        <item x="1633"/>
        <item x="1640"/>
        <item x="4653"/>
        <item x="3937"/>
        <item x="3732"/>
        <item x="3925"/>
        <item x="3104"/>
        <item x="3360"/>
        <item x="2452"/>
        <item x="1568"/>
        <item x="311"/>
        <item x="3672"/>
        <item x="1253"/>
        <item x="2179"/>
        <item x="989"/>
        <item x="2895"/>
        <item x="3422"/>
        <item x="763"/>
        <item x="1916"/>
        <item x="536"/>
        <item x="3645"/>
        <item x="210"/>
        <item x="826"/>
        <item x="4778"/>
        <item x="1446"/>
        <item x="294"/>
        <item x="1020"/>
        <item x="1732"/>
        <item x="2805"/>
        <item x="631"/>
        <item x="1975"/>
        <item x="326"/>
        <item x="4188"/>
        <item x="2495"/>
        <item x="791"/>
        <item x="1465"/>
        <item x="2500"/>
        <item x="282"/>
        <item x="2317"/>
        <item x="571"/>
        <item x="1837"/>
        <item x="1406"/>
        <item x="1835"/>
        <item x="2427"/>
        <item x="1980"/>
        <item x="66"/>
        <item x="3128"/>
        <item x="2761"/>
        <item x="1804"/>
        <item x="2442"/>
        <item x="1744"/>
        <item x="1105"/>
        <item x="4732"/>
        <item x="193"/>
        <item x="2380"/>
        <item x="3244"/>
        <item x="974"/>
        <item x="4030"/>
        <item x="2517"/>
        <item x="3327"/>
        <item x="4521"/>
        <item x="3744"/>
        <item x="3658"/>
        <item x="4082"/>
        <item x="518"/>
        <item x="2085"/>
        <item x="1040"/>
        <item x="1519"/>
        <item x="556"/>
        <item x="63"/>
        <item x="2552"/>
        <item x="4580"/>
        <item x="927"/>
        <item x="3783"/>
        <item x="3702"/>
        <item x="4723"/>
        <item x="559"/>
        <item x="4117"/>
        <item x="662"/>
        <item x="1637"/>
        <item x="4098"/>
        <item x="1664"/>
        <item x="1116"/>
        <item x="2310"/>
        <item x="626"/>
        <item x="2705"/>
        <item x="3032"/>
        <item x="611"/>
        <item x="1471"/>
        <item x="69"/>
        <item x="2721"/>
        <item x="2763"/>
        <item x="2529"/>
        <item x="4000"/>
        <item x="2742"/>
        <item x="939"/>
        <item x="3206"/>
        <item x="3293"/>
        <item x="1491"/>
        <item x="889"/>
        <item x="413"/>
        <item x="1430"/>
        <item x="1299"/>
        <item x="3561"/>
        <item x="306"/>
        <item x="4073"/>
        <item x="760"/>
        <item x="2286"/>
        <item x="2357"/>
        <item x="758"/>
        <item x="3500"/>
        <item x="2867"/>
        <item x="4242"/>
        <item x="127"/>
        <item x="4302"/>
        <item x="3526"/>
        <item x="302"/>
        <item x="313"/>
        <item x="492"/>
        <item x="1488"/>
        <item x="299"/>
        <item x="4191"/>
        <item x="2200"/>
        <item x="2016"/>
        <item x="678"/>
        <item x="1699"/>
        <item x="3400"/>
        <item x="4464"/>
        <item x="1296"/>
        <item x="393"/>
        <item x="4296"/>
        <item x="3201"/>
        <item x="3027"/>
        <item x="3092"/>
        <item x="4604"/>
        <item x="2227"/>
        <item x="199"/>
        <item x="4629"/>
        <item x="2564"/>
        <item x="1527"/>
        <item x="4685"/>
        <item x="3052"/>
        <item x="3615"/>
        <item x="1462"/>
        <item x="2969"/>
        <item x="4204"/>
        <item x="682"/>
        <item x="887"/>
        <item x="2490"/>
        <item x="360"/>
        <item x="1507"/>
        <item x="4313"/>
        <item x="1075"/>
        <item x="1239"/>
        <item x="2898"/>
        <item x="1250"/>
        <item x="218"/>
        <item x="75"/>
        <item x="3537"/>
        <item x="2072"/>
        <item x="4110"/>
        <item x="3256"/>
        <item x="844"/>
        <item x="3525"/>
        <item x="3103"/>
        <item x="2476"/>
        <item x="1656"/>
        <item x="788"/>
        <item x="2000"/>
        <item x="2599"/>
        <item x="3482"/>
        <item x="2434"/>
        <item x="3270"/>
        <item x="3419"/>
        <item x="929"/>
        <item x="4765"/>
        <item x="4353"/>
        <item x="2587"/>
        <item x="4682"/>
        <item x="4738"/>
        <item x="1563"/>
        <item x="807"/>
        <item x="3427"/>
        <item x="2527"/>
        <item x="901"/>
        <item x="1172"/>
        <item x="1816"/>
        <item x="549"/>
        <item x="4741"/>
        <item x="2549"/>
        <item x="4102"/>
        <item x="4228"/>
        <item x="4244"/>
        <item x="2014"/>
        <item x="4217"/>
        <item x="464"/>
        <item x="4526"/>
        <item x="1160"/>
        <item x="3217"/>
        <item x="2224"/>
        <item x="1745"/>
        <item x="1550"/>
        <item x="1826"/>
        <item x="1883"/>
        <item x="1437"/>
        <item x="3137"/>
        <item x="4491"/>
        <item x="1921"/>
        <item x="1352"/>
        <item x="1251"/>
        <item x="3894"/>
        <item x="47"/>
        <item x="2123"/>
        <item x="3594"/>
        <item x="2966"/>
        <item x="4008"/>
        <item x="145"/>
        <item x="829"/>
        <item x="342"/>
        <item x="1730"/>
        <item x="3229"/>
        <item x="1793"/>
        <item x="4052"/>
        <item x="1853"/>
        <item x="2753"/>
        <item x="356"/>
        <item x="591"/>
        <item x="2005"/>
        <item x="904"/>
        <item x="2082"/>
        <item x="2288"/>
        <item x="1802"/>
        <item x="3527"/>
        <item x="1686"/>
        <item x="671"/>
        <item x="558"/>
        <item x="1905"/>
        <item x="4745"/>
        <item x="320"/>
        <item x="2236"/>
        <item x="4106"/>
        <item x="108"/>
        <item x="2068"/>
        <item x="3199"/>
        <item x="4312"/>
        <item x="809"/>
        <item x="2931"/>
        <item x="585"/>
        <item x="3982"/>
        <item x="4136"/>
        <item x="1946"/>
        <item x="153"/>
        <item x="3010"/>
        <item x="644"/>
        <item x="2081"/>
        <item x="3788"/>
        <item x="1591"/>
        <item x="1360"/>
        <item x="2124"/>
        <item x="4587"/>
        <item x="3333"/>
        <item x="4072"/>
        <item x="4555"/>
        <item x="1834"/>
        <item x="3100"/>
        <item x="3989"/>
        <item x="3495"/>
        <item x="4272"/>
        <item x="3120"/>
        <item x="4047"/>
        <item x="550"/>
        <item x="98"/>
        <item x="1059"/>
        <item x="2436"/>
        <item x="2961"/>
        <item x="997"/>
        <item x="2477"/>
        <item x="4546"/>
        <item x="490"/>
        <item x="10"/>
        <item x="3772"/>
        <item x="1502"/>
        <item x="881"/>
        <item x="3535"/>
        <item x="4539"/>
        <item x="3900"/>
        <item x="1537"/>
        <item x="2294"/>
        <item x="3564"/>
        <item x="56"/>
        <item x="2262"/>
        <item x="1981"/>
        <item x="700"/>
        <item x="93"/>
        <item x="1992"/>
        <item x="4196"/>
        <item x="3359"/>
        <item x="4707"/>
        <item x="747"/>
        <item x="4160"/>
        <item x="411"/>
        <item x="3442"/>
        <item x="1062"/>
        <item x="4700"/>
        <item x="2270"/>
        <item x="4558"/>
        <item x="1960"/>
        <item x="465"/>
        <item x="816"/>
        <item x="4284"/>
        <item x="4635"/>
        <item x="1181"/>
        <item x="1571"/>
        <item x="3608"/>
        <item x="2638"/>
        <item x="1489"/>
        <item x="4222"/>
        <item x="2455"/>
        <item x="201"/>
        <item x="4169"/>
        <item x="2632"/>
        <item x="2626"/>
        <item x="620"/>
        <item x="2171"/>
        <item x="3448"/>
        <item x="553"/>
        <item x="1392"/>
        <item x="1006"/>
        <item x="4485"/>
        <item x="3220"/>
        <item x="3676"/>
        <item x="4165"/>
        <item x="1831"/>
        <item x="1093"/>
        <item x="2608"/>
        <item x="2390"/>
        <item x="4213"/>
        <item x="2027"/>
        <item x="3945"/>
        <item x="1644"/>
        <item x="526"/>
        <item x="3254"/>
        <item x="3189"/>
        <item x="1748"/>
        <item x="4376"/>
        <item x="2147"/>
        <item x="1336"/>
        <item x="932"/>
        <item x="2719"/>
        <item x="3337"/>
        <item x="1391"/>
        <item x="351"/>
        <item x="1288"/>
        <item x="944"/>
        <item x="3308"/>
        <item x="2998"/>
        <item x="3005"/>
        <item x="1482"/>
        <item x="621"/>
        <item x="4421"/>
        <item x="1654"/>
        <item x="689"/>
        <item x="2111"/>
        <item x="4287"/>
        <item x="474"/>
        <item x="1000"/>
        <item x="4435"/>
        <item x="1596"/>
        <item x="214"/>
        <item x="4131"/>
        <item x="973"/>
        <item x="1753"/>
        <item x="1167"/>
        <item x="1589"/>
        <item x="2546"/>
        <item x="4219"/>
        <item x="4323"/>
        <item x="1018"/>
        <item x="1728"/>
        <item x="2092"/>
        <item x="821"/>
        <item x="1145"/>
        <item x="853"/>
        <item x="3347"/>
        <item x="4002"/>
        <item x="3020"/>
        <item x="1317"/>
        <item x="3423"/>
        <item x="4337"/>
        <item x="1007"/>
        <item x="2518"/>
        <item x="3891"/>
        <item x="2090"/>
        <item x="152"/>
        <item x="1787"/>
        <item x="1361"/>
        <item x="1700"/>
        <item x="3734"/>
        <item x="162"/>
        <item x="4237"/>
        <item x="2962"/>
        <item x="2360"/>
        <item x="2226"/>
        <item x="4211"/>
        <item x="1740"/>
        <item x="2568"/>
        <item x="1696"/>
        <item x="4599"/>
        <item x="2493"/>
        <item x="2911"/>
        <item x="3548"/>
        <item x="4282"/>
        <item x="2597"/>
        <item x="736"/>
        <item x="753"/>
        <item x="2756"/>
        <item x="2266"/>
        <item x="1241"/>
        <item x="2616"/>
        <item x="2621"/>
        <item x="1944"/>
        <item x="3940"/>
        <item x="4532"/>
        <item x="1895"/>
        <item x="48"/>
        <item x="2928"/>
        <item x="1463"/>
        <item x="3668"/>
        <item x="3237"/>
        <item x="744"/>
        <item x="2725"/>
        <item x="3709"/>
        <item x="3388"/>
        <item x="1457"/>
        <item x="2244"/>
        <item x="4149"/>
        <item x="281"/>
        <item x="3824"/>
        <item x="3039"/>
        <item x="2414"/>
        <item x="1419"/>
        <item x="835"/>
        <item x="1517"/>
        <item x="3918"/>
        <item x="4086"/>
        <item x="3632"/>
        <item x="2543"/>
        <item x="872"/>
        <item x="3597"/>
        <item x="2295"/>
        <item x="3939"/>
        <item x="2795"/>
        <item x="1100"/>
        <item x="1597"/>
        <item x="2645"/>
        <item x="4455"/>
        <item x="4770"/>
        <item x="724"/>
        <item x="3015"/>
        <item x="3626"/>
        <item x="1943"/>
        <item x="3175"/>
        <item x="4669"/>
        <item x="253"/>
        <item x="70"/>
        <item x="3617"/>
        <item x="2538"/>
        <item x="1690"/>
        <item x="2923"/>
        <item x="4654"/>
        <item x="3470"/>
        <item x="3227"/>
        <item x="2728"/>
        <item x="3326"/>
        <item x="1058"/>
        <item x="361"/>
        <item x="684"/>
        <item x="4062"/>
        <item x="2975"/>
        <item x="1854"/>
        <item x="1305"/>
        <item x="790"/>
        <item x="2777"/>
        <item x="4615"/>
        <item x="3576"/>
        <item x="2873"/>
        <item x="1888"/>
        <item x="1387"/>
        <item x="1911"/>
        <item x="643"/>
        <item x="1645"/>
        <item x="4479"/>
        <item x="3240"/>
        <item x="3133"/>
        <item x="1972"/>
        <item x="2732"/>
        <item x="3291"/>
        <item x="1554"/>
        <item x="2435"/>
        <item x="3773"/>
        <item x="650"/>
        <item x="867"/>
        <item x="2628"/>
        <item x="3071"/>
        <item x="1593"/>
        <item x="741"/>
        <item x="3463"/>
        <item x="3121"/>
        <item x="998"/>
        <item x="1551"/>
        <item x="600"/>
        <item x="568"/>
        <item x="68"/>
        <item x="4351"/>
        <item x="2282"/>
        <item x="83"/>
        <item x="3331"/>
        <item x="1805"/>
        <item x="1544"/>
        <item x="1063"/>
        <item x="4083"/>
        <item x="3684"/>
        <item x="1515"/>
        <item x="1509"/>
        <item x="2363"/>
        <item x="800"/>
        <item x="437"/>
        <item x="3301"/>
        <item x="488"/>
        <item x="2512"/>
        <item x="3343"/>
        <item x="3362"/>
        <item x="3683"/>
        <item x="2154"/>
        <item x="4755"/>
        <item x="4200"/>
        <item x="4252"/>
        <item x="2231"/>
        <item x="1183"/>
        <item x="3082"/>
        <item x="1890"/>
        <item x="732"/>
        <item x="983"/>
        <item x="3184"/>
        <item x="3284"/>
        <item x="2872"/>
        <item x="2700"/>
        <item x="3094"/>
        <item x="3456"/>
        <item x="4324"/>
        <item x="4656"/>
        <item x="3998"/>
        <item x="2503"/>
        <item x="3701"/>
        <item x="2261"/>
        <item x="515"/>
        <item x="4686"/>
        <item x="1339"/>
        <item x="269"/>
        <item x="3169"/>
        <item x="2399"/>
        <item x="1236"/>
        <item x="4241"/>
        <item x="442"/>
        <item x="4256"/>
        <item x="451"/>
        <item x="3352"/>
        <item x="3266"/>
        <item x="4678"/>
        <item x="495"/>
        <item x="2539"/>
        <item x="3919"/>
        <item x="2627"/>
        <item x="3536"/>
        <item x="945"/>
        <item x="3112"/>
        <item x="1270"/>
        <item x="2802"/>
        <item x="4258"/>
        <item x="3699"/>
        <item x="3671"/>
        <item x="820"/>
        <item x="1689"/>
        <item x="3911"/>
        <item x="1913"/>
        <item x="2622"/>
        <item x="3912"/>
        <item x="3061"/>
        <item x="2447"/>
        <item x="3543"/>
        <item x="715"/>
        <item x="898"/>
        <item x="1914"/>
        <item x="544"/>
        <item x="1720"/>
        <item x="3618"/>
        <item x="71"/>
        <item x="3253"/>
        <item x="3287"/>
        <item x="1298"/>
        <item x="4368"/>
        <item x="1143"/>
        <item x="569"/>
        <item x="3908"/>
        <item x="3241"/>
        <item x="4105"/>
        <item x="4605"/>
        <item x="2309"/>
        <item x="584"/>
        <item x="3060"/>
        <item x="67"/>
        <item x="1674"/>
        <item x="1157"/>
        <item x="2706"/>
        <item x="2835"/>
        <item x="2327"/>
        <item x="2892"/>
        <item x="460"/>
        <item x="3719"/>
        <item x="3395"/>
        <item x="3751"/>
        <item x="3727"/>
        <item x="734"/>
        <item x="3864"/>
        <item x="2958"/>
        <item x="1284"/>
        <item x="4090"/>
        <item x="142"/>
        <item x="3585"/>
        <item x="1669"/>
        <item x="4001"/>
        <item x="2367"/>
        <item x="1606"/>
        <item x="3923"/>
        <item x="2907"/>
        <item x="2376"/>
        <item x="2915"/>
        <item x="1341"/>
        <item x="1165"/>
        <item x="2703"/>
        <item x="2388"/>
        <item x="1431"/>
        <item x="1314"/>
        <item x="2949"/>
        <item x="116"/>
        <item x="709"/>
        <item x="1583"/>
        <item x="1827"/>
        <item x="1055"/>
        <item x="828"/>
        <item x="3313"/>
        <item x="213"/>
        <item x="3357"/>
        <item x="4104"/>
        <item x="563"/>
        <item x="2073"/>
        <item x="1379"/>
        <item x="1290"/>
        <item x="2736"/>
        <item x="3844"/>
        <item x="4120"/>
        <item x="3591"/>
        <item x="4271"/>
        <item x="943"/>
        <item x="781"/>
        <item x="2849"/>
        <item x="831"/>
        <item x="1384"/>
        <item x="4265"/>
        <item x="3951"/>
        <item x="3044"/>
        <item x="2159"/>
        <item x="4043"/>
        <item x="3383"/>
        <item x="4412"/>
        <item x="2178"/>
        <item x="115"/>
        <item x="3224"/>
        <item x="982"/>
        <item x="1401"/>
        <item x="1043"/>
        <item x="2368"/>
        <item x="3156"/>
        <item x="2612"/>
        <item x="554"/>
        <item x="4089"/>
        <item x="587"/>
        <item x="2057"/>
        <item x="748"/>
        <item x="3754"/>
        <item x="2507"/>
        <item x="2052"/>
        <item x="4742"/>
        <item x="1939"/>
        <item x="2689"/>
        <item x="3412"/>
        <item x="885"/>
        <item x="4431"/>
        <item x="1950"/>
        <item x="1297"/>
        <item x="4088"/>
        <item x="4400"/>
        <item x="362"/>
        <item x="4119"/>
        <item x="4141"/>
        <item x="4304"/>
        <item x="1231"/>
        <item x="2854"/>
        <item x="4283"/>
        <item x="1079"/>
        <item x="883"/>
        <item x="4760"/>
        <item x="1983"/>
        <item x="4612"/>
        <item x="4314"/>
        <item x="1337"/>
        <item x="1459"/>
        <item x="3690"/>
        <item x="1799"/>
        <item x="2885"/>
        <item x="2196"/>
        <item x="2845"/>
        <item x="1601"/>
        <item x="89"/>
        <item x="3775"/>
        <item x="2143"/>
        <item x="1300"/>
        <item x="2174"/>
        <item x="3225"/>
        <item x="4536"/>
        <item x="1017"/>
        <item x="3355"/>
        <item x="2717"/>
        <item x="3218"/>
        <item x="1547"/>
        <item x="1812"/>
        <item x="942"/>
        <item x="3849"/>
        <item x="3759"/>
        <item x="2445"/>
        <item x="2556"/>
        <item x="2051"/>
        <item x="3150"/>
        <item x="3823"/>
        <item x="2340"/>
        <item x="3691"/>
        <item x="3777"/>
        <item x="624"/>
        <item x="3806"/>
        <item x="459"/>
        <item x="3401"/>
        <item x="592"/>
        <item x="2535"/>
        <item x="2481"/>
        <item x="1403"/>
        <item x="4172"/>
        <item x="18"/>
        <item x="783"/>
        <item x="2516"/>
        <item x="3813"/>
        <item x="665"/>
        <item x="3811"/>
        <item x="786"/>
        <item x="767"/>
        <item x="693"/>
        <item x="3479"/>
        <item x="572"/>
        <item x="2844"/>
        <item x="1796"/>
        <item x="2089"/>
        <item x="477"/>
        <item x="2522"/>
        <item x="1770"/>
        <item x="2297"/>
        <item x="4512"/>
        <item x="882"/>
        <item x="172"/>
        <item x="3621"/>
        <item x="1179"/>
        <item x="113"/>
        <item x="3731"/>
        <item x="3489"/>
        <item x="2065"/>
        <item x="2542"/>
        <item x="3505"/>
        <item x="205"/>
        <item x="2624"/>
        <item x="1203"/>
        <item x="1077"/>
        <item x="2050"/>
        <item x="1450"/>
        <item x="4031"/>
        <item x="2472"/>
        <item x="3521"/>
        <item x="1963"/>
        <item x="2157"/>
        <item x="1294"/>
        <item x="2067"/>
        <item x="2793"/>
        <item x="1113"/>
        <item x="4262"/>
        <item x="4601"/>
        <item x="4127"/>
        <item x="933"/>
        <item x="2557"/>
        <item x="1622"/>
        <item x="777"/>
        <item x="1595"/>
        <item x="4339"/>
        <item x="4602"/>
        <item x="3468"/>
        <item x="578"/>
        <item x="4711"/>
        <item x="2302"/>
        <item x="1478"/>
        <item x="634"/>
        <item x="3673"/>
        <item x="937"/>
        <item x="990"/>
        <item x="3222"/>
        <item x="1710"/>
        <item x="3075"/>
        <item x="1855"/>
        <item x="4677"/>
        <item x="1539"/>
        <item x="985"/>
        <item x="1741"/>
        <item x="4035"/>
        <item x="186"/>
        <item x="4695"/>
        <item x="1552"/>
        <item x="4034"/>
        <item x="3384"/>
        <item x="1618"/>
        <item x="2296"/>
        <item x="1882"/>
        <item x="4633"/>
        <item x="3725"/>
        <item x="4410"/>
        <item x="1038"/>
        <item x="1757"/>
        <item x="2239"/>
        <item x="1310"/>
        <item x="3421"/>
        <item x="2730"/>
        <item x="1005"/>
        <item x="3581"/>
        <item x="50"/>
        <item x="2252"/>
        <item x="1053"/>
        <item x="180"/>
        <item x="2008"/>
        <item x="1268"/>
        <item x="4250"/>
        <item x="3469"/>
        <item x="2479"/>
        <item x="4511"/>
        <item x="4535"/>
        <item x="3686"/>
        <item x="4022"/>
        <item x="194"/>
        <item x="4006"/>
        <item x="3141"/>
        <item x="4193"/>
        <item x="4254"/>
        <item x="4632"/>
        <item x="2803"/>
        <item x="129"/>
        <item x="1030"/>
        <item x="365"/>
        <item x="2221"/>
        <item x="1538"/>
        <item x="1784"/>
        <item x="531"/>
        <item x="663"/>
        <item x="4766"/>
        <item x="215"/>
        <item x="2773"/>
        <item x="3623"/>
        <item x="1522"/>
        <item x="321"/>
        <item x="1212"/>
        <item x="2160"/>
        <item x="1848"/>
        <item x="1878"/>
        <item x="886"/>
        <item x="4733"/>
        <item x="2904"/>
        <item x="4564"/>
        <item x="672"/>
        <item x="4673"/>
        <item x="1586"/>
        <item x="1067"/>
        <item x="1982"/>
        <item x="3829"/>
        <item x="3501"/>
        <item x="4373"/>
        <item x="4588"/>
        <item x="3369"/>
        <item x="1581"/>
        <item x="3804"/>
        <item x="2942"/>
        <item x="4516"/>
        <item x="4175"/>
        <item x="981"/>
        <item x="435"/>
        <item x="335"/>
        <item x="1155"/>
        <item x="2784"/>
        <item x="3705"/>
        <item x="811"/>
        <item x="1191"/>
        <item x="3062"/>
        <item x="4379"/>
        <item x="750"/>
        <item x="3354"/>
        <item x="3166"/>
        <item x="1083"/>
        <item x="3841"/>
        <item x="3625"/>
        <item x="4325"/>
        <item x="3787"/>
        <item x="2321"/>
        <item x="590"/>
        <item x="1534"/>
        <item x="2406"/>
        <item x="4507"/>
        <item x="4607"/>
        <item x="817"/>
        <item x="1087"/>
        <item x="359"/>
        <item x="963"/>
        <item x="4769"/>
        <item x="1559"/>
        <item x="2400"/>
        <item x="851"/>
        <item x="2943"/>
        <item x="4640"/>
        <item x="976"/>
        <item x="2617"/>
        <item x="2747"/>
        <item x="2131"/>
        <item x="246"/>
        <item x="1683"/>
        <item x="552"/>
        <item x="1528"/>
        <item x="1393"/>
        <item x="3649"/>
        <item x="2017"/>
        <item x="1327"/>
        <item x="4784"/>
        <item x="3074"/>
        <item x="4099"/>
        <item x="450"/>
        <item x="23"/>
        <item x="1627"/>
        <item x="1146"/>
        <item x="2319"/>
        <item x="2426"/>
        <item x="227"/>
        <item x="3630"/>
        <item x="3250"/>
        <item x="2515"/>
        <item x="364"/>
        <item x="953"/>
        <item x="3472"/>
        <item x="4590"/>
        <item x="1703"/>
        <item x="3761"/>
        <item x="596"/>
        <item x="2283"/>
        <item x="2595"/>
        <item x="4573"/>
        <item x="4075"/>
        <item x="470"/>
        <item x="3317"/>
        <item x="632"/>
        <item x="1107"/>
        <item x="3433"/>
        <item x="2755"/>
        <item x="3101"/>
        <item x="4340"/>
        <item x="3178"/>
        <item x="4336"/>
        <item x="2906"/>
        <item x="1594"/>
        <item x="894"/>
        <item x="864"/>
        <item x="4316"/>
        <item x="4060"/>
        <item x="3963"/>
        <item x="4367"/>
        <item x="4224"/>
        <item x="723"/>
        <item x="726"/>
        <item x="1508"/>
        <item x="119"/>
        <item x="1504"/>
        <item x="2412"/>
        <item x="259"/>
        <item x="1958"/>
        <item x="2402"/>
        <item x="487"/>
        <item x="357"/>
        <item x="274"/>
        <item x="3019"/>
        <item x="122"/>
        <item x="3898"/>
        <item x="4674"/>
        <item x="1164"/>
        <item x="4392"/>
        <item x="1919"/>
        <item x="1825"/>
        <item x="3941"/>
        <item x="4702"/>
        <item x="4385"/>
        <item x="1692"/>
        <item x="3644"/>
        <item x="3045"/>
        <item x="4736"/>
        <item x="4525"/>
        <item x="4267"/>
        <item x="1398"/>
        <item x="4524"/>
        <item x="3665"/>
        <item x="4291"/>
        <item x="427"/>
        <item x="4215"/>
        <item x="2332"/>
        <item x="3856"/>
        <item x="2658"/>
        <item x="461"/>
        <item x="2386"/>
        <item x="594"/>
        <item x="2291"/>
        <item x="1945"/>
        <item x="3515"/>
        <item x="341"/>
        <item x="1818"/>
        <item x="3917"/>
        <item x="1789"/>
        <item x="2096"/>
        <item x="2994"/>
        <item x="2166"/>
        <item x="4038"/>
        <item x="2141"/>
        <item x="1631"/>
        <item x="765"/>
        <item x="1275"/>
        <item x="1197"/>
        <item x="3249"/>
        <item x="528"/>
        <item x="4443"/>
        <item x="2119"/>
        <item x="2104"/>
        <item x="2642"/>
        <item x="3207"/>
        <item x="4496"/>
        <item x="3016"/>
        <item x="187"/>
        <item x="185"/>
        <item x="3332"/>
        <item x="928"/>
        <item x="1390"/>
        <item x="3410"/>
        <item x="4010"/>
        <item x="3947"/>
        <item x="1301"/>
        <item x="719"/>
        <item x="1643"/>
        <item x="1776"/>
        <item x="4744"/>
        <item x="99"/>
        <item x="219"/>
        <item x="635"/>
        <item x="3211"/>
        <item x="1808"/>
        <item x="3296"/>
        <item x="3438"/>
        <item x="2653"/>
        <item x="4208"/>
        <item x="1254"/>
        <item x="2716"/>
        <item x="2899"/>
        <item x="1464"/>
        <item x="606"/>
        <item x="806"/>
        <item x="1649"/>
        <item x="4471"/>
        <item x="1237"/>
        <item x="3310"/>
        <item x="238"/>
        <item x="1629"/>
        <item x="236"/>
        <item x="3926"/>
        <item x="2101"/>
        <item x="1725"/>
        <item x="2880"/>
        <item x="4718"/>
        <item x="2831"/>
        <item x="4543"/>
        <item x="270"/>
        <item x="3109"/>
        <item x="4561"/>
        <item x="4663"/>
        <item x="863"/>
        <item x="3554"/>
        <item x="1615"/>
        <item x="1223"/>
        <item x="622"/>
        <item x="3143"/>
        <item x="513"/>
        <item x="2764"/>
        <item x="207"/>
        <item x="1324"/>
        <item x="2474"/>
        <item x="1704"/>
        <item x="2731"/>
        <item x="81"/>
        <item x="2066"/>
        <item x="3346"/>
        <item x="3782"/>
        <item x="3575"/>
        <item x="1937"/>
        <item x="2287"/>
        <item x="4579"/>
        <item x="3704"/>
        <item x="1402"/>
        <item x="2407"/>
        <item x="2814"/>
        <item x="2372"/>
        <item x="2690"/>
        <item x="4216"/>
        <item x="1125"/>
        <item x="3511"/>
        <item x="2132"/>
        <item x="2781"/>
        <item x="787"/>
        <item x="2699"/>
        <item x="4651"/>
        <item x="2430"/>
        <item x="690"/>
        <item x="2750"/>
        <item x="1413"/>
        <item x="3587"/>
        <item x="1039"/>
        <item x="1090"/>
        <item x="4070"/>
        <item x="4182"/>
        <item x="2772"/>
        <item x="3280"/>
        <item x="4140"/>
        <item x="1998"/>
        <item x="4589"/>
        <item x="168"/>
        <item x="32"/>
        <item x="1470"/>
        <item x="412"/>
        <item x="870"/>
        <item x="542"/>
        <item x="4143"/>
        <item x="794"/>
        <item x="1614"/>
        <item x="3157"/>
        <item x="2896"/>
        <item x="170"/>
        <item x="768"/>
        <item x="401"/>
        <item x="484"/>
        <item x="2433"/>
        <item x="1929"/>
        <item x="1159"/>
        <item x="2024"/>
        <item x="3721"/>
        <item x="4726"/>
        <item x="2976"/>
        <item x="4552"/>
        <item x="2598"/>
        <item x="3458"/>
        <item x="1342"/>
        <item x="1851"/>
        <item x="1492"/>
        <item x="1054"/>
        <item x="613"/>
        <item x="4363"/>
        <item x="79"/>
        <item x="4616"/>
        <item x="1987"/>
        <item x="426"/>
        <item x="379"/>
        <item x="2739"/>
        <item x="2191"/>
        <item x="3170"/>
        <item x="428"/>
        <item x="2841"/>
        <item x="280"/>
        <item x="4757"/>
        <item x="3906"/>
        <item x="4687"/>
        <item x="3398"/>
        <item x="3069"/>
        <item x="1256"/>
        <item x="3203"/>
        <item x="3742"/>
        <item x="3173"/>
        <item x="120"/>
        <item x="4264"/>
        <item x="2108"/>
        <item x="183"/>
        <item x="1894"/>
        <item x="4628"/>
        <item x="1893"/>
        <item x="2084"/>
        <item x="975"/>
        <item x="4550"/>
        <item x="683"/>
        <item x="2422"/>
        <item x="706"/>
        <item x="4078"/>
        <item x="332"/>
        <item x="3656"/>
        <item x="3678"/>
        <item x="993"/>
        <item x="1979"/>
        <item x="2047"/>
        <item x="2509"/>
        <item x="3096"/>
        <item x="4606"/>
        <item x="1309"/>
        <item x="2190"/>
        <item x="902"/>
        <item x="26"/>
        <item x="4423"/>
        <item x="4174"/>
        <item x="3531"/>
        <item x="2988"/>
        <item x="4638"/>
        <item x="3380"/>
        <item x="3193"/>
        <item x="825"/>
        <item x="1372"/>
        <item x="2757"/>
        <item x="4195"/>
        <item x="3851"/>
        <item x="3556"/>
        <item x="143"/>
        <item x="368"/>
        <item x="1666"/>
        <item x="117"/>
        <item x="3660"/>
        <item x="1131"/>
        <item x="3264"/>
        <item x="2214"/>
        <item x="2095"/>
        <item x="4097"/>
        <item x="2149"/>
        <item x="94"/>
        <item x="984"/>
        <item x="4382"/>
        <item x="3560"/>
        <item x="4309"/>
        <item x="4433"/>
        <item x="416"/>
        <item x="449"/>
        <item x="3274"/>
        <item x="2941"/>
        <item x="4513"/>
        <item x="2169"/>
        <item x="3450"/>
        <item x="4026"/>
        <item x="1170"/>
        <item x="409"/>
        <item x="155"/>
        <item x="2806"/>
        <item x="16"/>
        <item x="4461"/>
        <item x="956"/>
        <item x="3892"/>
        <item x="4154"/>
        <item x="3884"/>
        <item x="2325"/>
        <item x="3131"/>
        <item x="2274"/>
        <item x="2013"/>
        <item x="395"/>
        <item x="2229"/>
        <item x="4446"/>
        <item x="1061"/>
        <item x="4331"/>
        <item x="1135"/>
        <item x="1184"/>
        <item x="648"/>
        <item x="21"/>
        <item x="1178"/>
        <item x="1756"/>
        <item x="2025"/>
        <item x="1257"/>
        <item x="1794"/>
        <item x="2727"/>
        <item x="3105"/>
        <item x="1906"/>
        <item x="4466"/>
        <item x="2371"/>
        <item x="511"/>
        <item x="1356"/>
        <item x="1451"/>
        <item x="3670"/>
        <item x="1104"/>
        <item x="4055"/>
        <item x="1180"/>
        <item x="3272"/>
        <item x="1311"/>
        <item x="992"/>
        <item x="3349"/>
        <item x="1312"/>
        <item x="2676"/>
        <item x="2655"/>
        <item x="3711"/>
        <item x="4014"/>
        <item x="3837"/>
        <item x="3681"/>
        <item x="103"/>
        <item x="2992"/>
        <item x="804"/>
        <item x="3053"/>
        <item x="2713"/>
        <item x="801"/>
        <item x="1529"/>
        <item x="1418"/>
        <item x="1628"/>
        <item x="795"/>
        <item x="1346"/>
        <item x="628"/>
        <item x="2819"/>
        <item x="196"/>
        <item x="3236"/>
        <item x="1792"/>
        <item x="4481"/>
        <item x="4223"/>
        <item x="3757"/>
        <item x="3365"/>
        <item x="3680"/>
        <item x="3657"/>
        <item x="968"/>
        <item x="4315"/>
        <item x="2659"/>
        <item x="4231"/>
        <item x="3424"/>
        <item x="605"/>
        <item x="4013"/>
        <item x="2140"/>
        <item x="3834"/>
        <item x="3510"/>
        <item x="3682"/>
        <item x="25"/>
        <item x="2462"/>
        <item x="421"/>
        <item x="1050"/>
        <item x="3953"/>
        <item x="1326"/>
        <item x="4509"/>
        <item x="1731"/>
        <item x="3921"/>
        <item x="2308"/>
        <item x="3276"/>
        <item x="388"/>
        <item x="567"/>
        <item x="2859"/>
        <item x="107"/>
        <item x="198"/>
        <item x="771"/>
        <item x="87"/>
        <item x="4563"/>
        <item x="888"/>
        <item x="2153"/>
        <item x="1806"/>
        <item x="1454"/>
        <item x="275"/>
        <item x="645"/>
        <item x="3221"/>
        <item x="3029"/>
        <item x="1274"/>
        <item x="3215"/>
        <item x="812"/>
        <item x="2654"/>
        <item x="4065"/>
        <item x="1511"/>
        <item x="2098"/>
        <item x="4132"/>
        <item x="2264"/>
        <item x="1051"/>
        <item x="2222"/>
        <item x="1681"/>
        <item x="2497"/>
        <item x="2245"/>
        <item x="4565"/>
        <item x="3242"/>
        <item x="2922"/>
        <item x="1558"/>
        <item x="3290"/>
        <item x="799"/>
        <item x="41"/>
        <item x="4592"/>
        <item x="3378"/>
        <item x="2746"/>
        <item x="158"/>
        <item x="2219"/>
        <item x="2337"/>
        <item x="112"/>
        <item x="1122"/>
        <item x="545"/>
        <item x="2187"/>
        <item x="803"/>
        <item x="3538"/>
        <item x="45"/>
        <item x="2366"/>
        <item x="1523"/>
        <item x="2030"/>
        <item x="2820"/>
        <item x="4322"/>
        <item x="3689"/>
        <item x="2105"/>
        <item x="2573"/>
        <item x="4362"/>
        <item x="1961"/>
        <item x="2924"/>
        <item x="4293"/>
        <item x="2809"/>
        <item x="3441"/>
        <item x="3745"/>
        <item x="1432"/>
        <item x="3902"/>
        <item x="2473"/>
        <item x="2930"/>
        <item x="469"/>
        <item x="869"/>
        <item x="3839"/>
        <item x="2548"/>
        <item x="344"/>
        <item x="2710"/>
        <item x="1549"/>
        <item x="1234"/>
        <item x="810"/>
        <item x="2879"/>
        <item x="2882"/>
        <item x="1942"/>
        <item x="2079"/>
        <item x="581"/>
        <item x="3948"/>
        <item x="941"/>
        <item x="4357"/>
        <item x="4321"/>
        <item x="1861"/>
        <item x="2707"/>
        <item x="3865"/>
        <item x="2791"/>
        <item x="3965"/>
        <item x="2735"/>
        <item x="3186"/>
        <item x="226"/>
        <item x="4675"/>
        <item x="2450"/>
        <item x="2566"/>
        <item x="1319"/>
        <item x="3085"/>
        <item x="2850"/>
        <item x="2986"/>
        <item x="2914"/>
        <item x="2743"/>
        <item x="458"/>
        <item x="1881"/>
        <item x="2276"/>
        <item x="3712"/>
        <item x="3685"/>
        <item x="1635"/>
        <item x="2116"/>
        <item x="1912"/>
        <item x="61"/>
        <item x="2534"/>
        <item x="3882"/>
        <item x="4623"/>
        <item x="200"/>
        <item x="2001"/>
        <item x="4571"/>
        <item x="3330"/>
        <item x="2767"/>
        <item x="2881"/>
        <item x="1952"/>
        <item x="3714"/>
        <item x="1598"/>
        <item x="1429"/>
        <item x="301"/>
        <item x="1512"/>
        <item x="833"/>
        <item x="2303"/>
        <item x="1743"/>
        <item x="3111"/>
        <item x="4582"/>
        <item x="3996"/>
        <item x="1133"/>
        <item x="2326"/>
        <item x="4754"/>
        <item x="3113"/>
        <item x="2957"/>
        <item x="1044"/>
        <item x="661"/>
        <item x="3638"/>
        <item x="423"/>
        <item x="2127"/>
        <item x="1795"/>
        <item x="3769"/>
        <item x="4522"/>
        <item x="130"/>
        <item x="4063"/>
        <item x="2565"/>
        <item x="2692"/>
        <item x="3389"/>
        <item x="3476"/>
        <item x="3239"/>
        <item x="2410"/>
        <item x="1189"/>
        <item x="1052"/>
        <item x="2235"/>
        <item x="4194"/>
        <item x="3190"/>
        <item x="165"/>
        <item x="1415"/>
        <item x="3720"/>
        <item x="2877"/>
        <item x="2023"/>
        <item x="805"/>
        <item x="72"/>
        <item x="2686"/>
        <item x="2681"/>
        <item x="4124"/>
        <item x="3694"/>
        <item x="1255"/>
        <item x="1394"/>
        <item x="1064"/>
        <item x="350"/>
        <item x="4036"/>
        <item x="1166"/>
        <item x="1344"/>
        <item x="1495"/>
        <item x="2355"/>
        <item x="3570"/>
        <item x="796"/>
        <item x="1130"/>
        <item x="2545"/>
        <item x="2570"/>
        <item x="2891"/>
        <item x="2053"/>
        <item x="4636"/>
        <item x="254"/>
        <item x="3158"/>
        <item x="2175"/>
        <item x="910"/>
        <item x="2306"/>
        <item x="1046"/>
        <item x="521"/>
        <item x="2933"/>
        <item x="148"/>
        <item x="1701"/>
        <item x="4647"/>
        <item x="1362"/>
        <item x="2910"/>
        <item x="348"/>
        <item x="2862"/>
        <item x="3299"/>
        <item x="3595"/>
        <item x="4260"/>
        <item x="2951"/>
        <item x="4595"/>
        <item x="2823"/>
        <item x="2346"/>
        <item x="136"/>
        <item x="2734"/>
        <item x="3942"/>
        <item x="3551"/>
        <item x="4112"/>
        <item x="668"/>
        <item x="2161"/>
        <item x="3858"/>
        <item x="529"/>
        <item x="2979"/>
        <item x="4249"/>
        <item x="2580"/>
        <item x="1094"/>
        <item x="2759"/>
        <item x="2374"/>
        <item x="3488"/>
        <item x="2007"/>
        <item x="229"/>
        <item x="3733"/>
        <item x="1582"/>
        <item x="3677"/>
        <item x="2130"/>
        <item x="3814"/>
        <item x="3454"/>
        <item x="2263"/>
        <item x="4671"/>
        <item x="1347"/>
        <item x="4428"/>
        <item x="4358"/>
        <item x="1283"/>
        <item x="13"/>
        <item x="3176"/>
        <item x="1918"/>
        <item x="1990"/>
        <item x="1001"/>
        <item x="4581"/>
        <item x="1862"/>
        <item x="1588"/>
        <item x="988"/>
        <item x="2745"/>
        <item x="2637"/>
        <item x="3766"/>
        <item x="4518"/>
        <item x="3437"/>
        <item x="2193"/>
        <item x="1546"/>
        <item x="3279"/>
        <item x="211"/>
        <item x="1605"/>
        <item x="4719"/>
        <item x="4617"/>
        <item x="1399"/>
        <item x="2702"/>
        <item x="2405"/>
        <item x="3738"/>
        <item x="1244"/>
        <item x="4092"/>
        <item x="1575"/>
        <item x="1345"/>
        <item x="3316"/>
        <item x="1078"/>
        <item x="485"/>
        <item x="2216"/>
        <item x="374"/>
        <item x="4178"/>
        <item x="3799"/>
        <item x="1357"/>
        <item x="958"/>
        <item x="1066"/>
        <item x="3603"/>
        <item x="4334"/>
        <item x="1680"/>
        <item x="1035"/>
        <item x="163"/>
        <item x="1106"/>
        <item x="2646"/>
        <item x="1661"/>
        <item x="4445"/>
        <item x="2192"/>
        <item x="2670"/>
        <item x="846"/>
        <item x="909"/>
        <item x="3843"/>
        <item x="243"/>
        <item x="1480"/>
        <item x="3073"/>
        <item x="4389"/>
        <item x="2574"/>
        <item x="144"/>
        <item x="4752"/>
        <item x="2723"/>
        <item x="1587"/>
        <item x="5"/>
        <item x="936"/>
        <item x="3439"/>
        <item x="548"/>
        <item x="2519"/>
        <item x="1847"/>
        <item x="884"/>
        <item x="2204"/>
        <item x="1777"/>
        <item x="899"/>
        <item x="520"/>
        <item x="440"/>
        <item x="1518"/>
        <item x="1303"/>
        <item x="1441"/>
        <item x="3634"/>
        <item x="367"/>
        <item x="3717"/>
        <item x="4206"/>
        <item x="203"/>
        <item x="3164"/>
        <item x="1679"/>
        <item x="1738"/>
        <item x="2796"/>
        <item x="2352"/>
        <item x="3960"/>
        <item x="1228"/>
        <item x="2233"/>
        <item x="3009"/>
        <item x="836"/>
        <item x="1475"/>
        <item x="415"/>
        <item x="4661"/>
        <item x="131"/>
        <item x="612"/>
        <item x="3897"/>
        <item x="3473"/>
        <item x="1409"/>
        <item x="1647"/>
        <item x="539"/>
        <item x="2011"/>
        <item x="1807"/>
        <item x="1213"/>
        <item x="1955"/>
        <item x="3356"/>
        <item x="2991"/>
        <item x="2903"/>
        <item x="4676"/>
        <item x="2199"/>
        <item x="1397"/>
        <item x="3650"/>
        <item x="1115"/>
        <item x="2963"/>
        <item x="1198"/>
        <item x="2669"/>
        <item x="2618"/>
        <item x="854"/>
        <item x="3964"/>
        <item x="3956"/>
        <item x="422"/>
        <item x="234"/>
        <item x="4345"/>
        <item x="1421"/>
        <item x="1555"/>
        <item x="30"/>
        <item x="2254"/>
        <item x="4774"/>
        <item x="757"/>
        <item x="3197"/>
        <item x="1613"/>
        <item x="4372"/>
        <item x="2652"/>
        <item x="3959"/>
        <item x="1967"/>
        <item x="2393"/>
        <item x="4365"/>
        <item x="633"/>
        <item x="4041"/>
        <item x="160"/>
        <item x="971"/>
        <item x="2249"/>
        <item x="264"/>
        <item x="4129"/>
        <item x="4387"/>
        <item x="3311"/>
        <item x="1924"/>
        <item x="3749"/>
        <item x="856"/>
        <item x="1501"/>
        <item x="3399"/>
        <item x="4544"/>
        <item x="4569"/>
        <item x="2840"/>
        <item x="1073"/>
        <item x="4728"/>
        <item x="4608"/>
        <item x="4388"/>
        <item x="2029"/>
        <item x="1746"/>
        <item x="623"/>
        <item x="4101"/>
        <item x="994"/>
        <item x="1010"/>
        <item x="96"/>
        <item x="922"/>
        <item x="1215"/>
        <item x="4447"/>
        <item x="2043"/>
        <item x="3574"/>
        <item x="11"/>
        <item x="3601"/>
        <item x="2416"/>
        <item x="1453"/>
        <item x="1003"/>
        <item x="91"/>
        <item x="1156"/>
        <item x="2240"/>
        <item x="2373"/>
        <item x="36"/>
        <item x="3547"/>
        <item x="1803"/>
        <item x="2256"/>
        <item x="4472"/>
        <item x="1721"/>
        <item x="618"/>
        <item x="1177"/>
        <item x="2822"/>
        <item x="1781"/>
        <item x="2086"/>
        <item x="1626"/>
        <item x="798"/>
        <item x="4690"/>
        <item x="4630"/>
        <item x="3135"/>
        <item x="1171"/>
        <item x="57"/>
        <item x="1355"/>
        <item x="4618"/>
        <item x="629"/>
        <item x="4761"/>
        <item x="49"/>
        <item x="3840"/>
        <item x="905"/>
        <item x="268"/>
        <item x="1111"/>
        <item x="159"/>
        <item x="2531"/>
        <item x="900"/>
        <item x="1521"/>
        <item x="3090"/>
        <item x="3890"/>
        <item x="3794"/>
        <item x="4712"/>
        <item x="4667"/>
        <item x="3562"/>
        <item x="3309"/>
        <item x="1207"/>
        <item x="1455"/>
        <item x="2281"/>
        <item x="385"/>
        <item x="609"/>
        <item x="3303"/>
        <item x="2697"/>
        <item x="770"/>
        <item x="1761"/>
        <item x="2046"/>
        <item x="291"/>
        <item x="1985"/>
        <item x="4493"/>
        <item x="4714"/>
        <item x="174"/>
        <item x="3961"/>
        <item x="1126"/>
        <item x="1350"/>
        <item x="328"/>
        <item x="3512"/>
        <item x="4414"/>
        <item x="4749"/>
        <item x="1220"/>
        <item x="2483"/>
        <item x="3549"/>
        <item x="1438"/>
        <item x="3616"/>
        <item x="3973"/>
        <item x="4701"/>
        <item x="637"/>
        <item x="2093"/>
        <item x="4133"/>
        <item x="3845"/>
        <item x="3863"/>
        <item x="2541"/>
        <item x="779"/>
        <item x="133"/>
        <item x="4753"/>
        <item x="2562"/>
        <item x="3041"/>
        <item x="494"/>
        <item x="712"/>
        <item x="1325"/>
        <item x="1813"/>
        <item x="3043"/>
        <item x="2238"/>
        <item x="966"/>
        <item x="39"/>
        <item x="3202"/>
        <item x="1041"/>
        <item x="3497"/>
        <item x="505"/>
        <item x="2107"/>
        <item x="1158"/>
        <item x="4268"/>
        <item x="4699"/>
        <item x="1060"/>
        <item x="522"/>
        <item x="4500"/>
        <item x="3740"/>
        <item x="866"/>
        <item x="1123"/>
        <item x="3011"/>
        <item x="1920"/>
        <item x="80"/>
        <item x="1672"/>
        <item x="3151"/>
        <item x="749"/>
        <item x="1493"/>
        <item x="347"/>
        <item x="3935"/>
        <item x="1174"/>
        <item x="1876"/>
        <item x="579"/>
        <item x="197"/>
        <item x="703"/>
        <item x="4759"/>
        <item x="3588"/>
        <item x="2641"/>
        <item x="978"/>
        <item x="2800"/>
        <item x="298"/>
        <item x="397"/>
        <item x="1846"/>
        <item x="353"/>
        <item x="4456"/>
        <item x="655"/>
        <item x="3586"/>
        <item x="1889"/>
        <item x="1973"/>
        <item x="4716"/>
        <item x="175"/>
        <item x="4348"/>
        <item x="2816"/>
        <item x="408"/>
        <item x="4482"/>
        <item x="3322"/>
        <item x="2110"/>
        <item x="1996"/>
        <item x="2540"/>
        <item x="903"/>
        <item x="2563"/>
        <item x="4646"/>
        <item x="2021"/>
        <item x="1161"/>
        <item x="1865"/>
        <item x="2440"/>
        <item x="2152"/>
        <item x="2241"/>
        <item x="1148"/>
        <item x="3056"/>
        <item x="3628"/>
        <item x="3050"/>
        <item x="54"/>
        <item x="1904"/>
        <item x="2330"/>
        <item x="871"/>
        <item x="1711"/>
        <item x="447"/>
        <item x="3430"/>
        <item x="3604"/>
        <item x="2413"/>
        <item x="2273"/>
        <item x="3288"/>
        <item x="476"/>
        <item x="2688"/>
        <item x="417"/>
        <item x="4473"/>
        <item x="3358"/>
        <item x="674"/>
        <item x="2121"/>
        <item x="789"/>
        <item x="4548"/>
        <item x="2491"/>
        <item x="3833"/>
        <item x="2353"/>
        <item x="128"/>
        <item x="2128"/>
        <item x="3565"/>
        <item x="3593"/>
        <item x="3522"/>
        <item x="3624"/>
        <item x="3786"/>
        <item x="1553"/>
        <item x="1286"/>
        <item x="3815"/>
        <item x="496"/>
        <item x="261"/>
        <item x="1109"/>
        <item x="666"/>
        <item x="3877"/>
        <item x="1540"/>
        <item x="752"/>
        <item x="2467"/>
        <item x="1353"/>
        <item x="1343"/>
        <item x="2525"/>
        <item x="300"/>
        <item x="4095"/>
        <item x="1497"/>
        <item x="3970"/>
        <item x="1261"/>
        <item x="3613"/>
        <item x="3506"/>
        <item x="4610"/>
        <item x="1225"/>
        <item x="1434"/>
        <item x="3187"/>
        <item x="2774"/>
        <item x="3703"/>
        <item x="58"/>
        <item x="2588"/>
        <item x="4138"/>
        <item x="2860"/>
        <item x="2968"/>
        <item x="582"/>
        <item x="2601"/>
        <item x="868"/>
        <item x="4115"/>
        <item x="2139"/>
        <item x="3325"/>
        <item x="2864"/>
        <item x="2063"/>
        <item x="957"/>
        <item x="2209"/>
        <item x="3372"/>
        <item x="557"/>
        <item x="1271"/>
        <item x="2091"/>
        <item x="3418"/>
        <item x="1870"/>
        <item x="3869"/>
        <item x="3715"/>
        <item x="1951"/>
        <item x="2361"/>
        <item x="3520"/>
        <item x="3459"/>
        <item x="4750"/>
        <item x="1068"/>
        <item x="4474"/>
        <item x="3294"/>
        <item x="3390"/>
        <item x="1771"/>
        <item x="276"/>
        <item x="2554"/>
        <item x="1435"/>
        <item x="4037"/>
        <item x="4311"/>
        <item x="2290"/>
        <item x="1653"/>
        <item x="296"/>
        <item x="2901"/>
        <item x="1706"/>
        <item x="3171"/>
        <item x="1858"/>
        <item x="2999"/>
        <item x="4286"/>
        <item x="2875"/>
        <item x="4390"/>
        <item x="432"/>
        <item x="2768"/>
        <item x="4773"/>
        <item x="414"/>
        <item x="561"/>
        <item x="3017"/>
        <item x="2379"/>
        <item x="1042"/>
        <item x="1717"/>
        <item x="390"/>
        <item x="1089"/>
        <item x="4170"/>
        <item x="2662"/>
        <item x="630"/>
        <item x="1400"/>
        <item x="3835"/>
        <item x="337"/>
        <item x="4253"/>
        <item x="1970"/>
        <item x="2829"/>
        <item x="3344"/>
        <item x="685"/>
        <item x="2828"/>
        <item x="3887"/>
        <item x="3379"/>
        <item x="2150"/>
        <item x="4032"/>
        <item x="3153"/>
        <item x="3930"/>
        <item x="4538"/>
        <item x="3364"/>
        <item x="4054"/>
        <item x="4407"/>
        <item x="3095"/>
        <item x="3812"/>
        <item x="3478"/>
        <item x="438"/>
        <item x="2993"/>
        <item x="1469"/>
        <item x="841"/>
        <item x="1499"/>
        <item x="3002"/>
        <item x="4330"/>
        <item x="82"/>
        <item x="384"/>
        <item x="3446"/>
        <item x="2724"/>
        <item x="1425"/>
        <item x="1022"/>
        <item x="2623"/>
        <item x="3640"/>
        <item x="1330"/>
        <item x="2278"/>
        <item x="3494"/>
        <item x="2912"/>
        <item x="373"/>
        <item x="952"/>
        <item x="3119"/>
        <item x="1974"/>
        <item x="3067"/>
        <item x="1375"/>
        <item x="2584"/>
        <item x="3361"/>
        <item x="1857"/>
        <item x="4064"/>
        <item x="3517"/>
        <item x="775"/>
        <item x="3265"/>
        <item x="4786"/>
        <item x="2040"/>
        <item x="389"/>
        <item x="3636"/>
        <item x="3340"/>
        <item x="1968"/>
        <item x="838"/>
        <item x="2634"/>
        <item x="4066"/>
        <item x="1735"/>
        <item x="3743"/>
        <item x="1660"/>
        <item x="4021"/>
        <item x="3810"/>
        <item x="3312"/>
        <item x="3693"/>
        <item x="2960"/>
        <item x="3114"/>
        <item x="3297"/>
        <item x="4434"/>
        <item x="4603"/>
        <item x="4158"/>
        <item x="2918"/>
        <item x="2754"/>
        <item x="1782"/>
        <item x="4609"/>
        <item x="3219"/>
        <item x="1884"/>
        <item x="2940"/>
        <item x="2304"/>
        <item x="2211"/>
        <item x="2019"/>
        <item x="1118"/>
        <item x="471"/>
        <item x="680"/>
        <item x="2055"/>
        <item x="1828"/>
        <item x="2974"/>
        <item x="2184"/>
        <item x="4684"/>
        <item x="3609"/>
        <item x="3972"/>
        <item x="538"/>
        <item x="3974"/>
        <item x="3091"/>
        <item x="3477"/>
        <item x="3087"/>
        <item x="3696"/>
        <item x="1513"/>
        <item x="3612"/>
        <item x="3901"/>
        <item x="3755"/>
        <item x="491"/>
        <item x="1697"/>
        <item x="1460"/>
        <item x="1766"/>
        <item x="892"/>
        <item x="2798"/>
        <item x="2042"/>
        <item x="420"/>
        <item x="3007"/>
        <item x="1863"/>
        <item x="4049"/>
        <item x="2480"/>
        <item x="615"/>
        <item x="1230"/>
        <item x="2298"/>
        <item x="3736"/>
        <item x="151"/>
        <item x="2547"/>
        <item x="4199"/>
        <item x="3257"/>
        <item x="241"/>
        <item x="3857"/>
        <item x="1899"/>
        <item x="2786"/>
        <item x="473"/>
        <item x="808"/>
        <item x="4484"/>
        <item x="733"/>
        <item x="317"/>
        <item x="4093"/>
        <item x="642"/>
        <item x="3880"/>
        <item x="4044"/>
        <item x="4598"/>
        <item x="2100"/>
        <item x="577"/>
        <item x="2253"/>
        <item x="4478"/>
        <item x="2225"/>
        <item x="4486"/>
        <item x="0"/>
        <item x="2799"/>
        <item x="516"/>
        <item x="2201"/>
        <item x="681"/>
        <item x="4767"/>
        <item x="3481"/>
        <item x="3413"/>
        <item x="3809"/>
        <item x="638"/>
        <item x="1536"/>
        <item x="785"/>
        <item x="4697"/>
        <item x="1331"/>
        <item x="4094"/>
        <item x="467"/>
        <item x="1214"/>
        <item x="110"/>
        <item x="1141"/>
        <item x="3089"/>
        <item x="4378"/>
        <item x="3878"/>
        <item x="1768"/>
        <item x="86"/>
        <item x="3508"/>
        <item x="1281"/>
        <item x="4693"/>
        <item x="2876"/>
        <item x="1611"/>
        <item x="1365"/>
        <item x="2984"/>
        <item x="4422"/>
        <item x="1428"/>
        <item x="1750"/>
        <item x="1772"/>
        <item x="4489"/>
        <item x="1142"/>
        <item x="4335"/>
        <item x="1714"/>
        <item x="319"/>
        <item x="2331"/>
        <item x="1542"/>
        <item x="2408"/>
        <item x="3496"/>
        <item x="2429"/>
        <item x="3590"/>
        <item x="161"/>
        <item x="3200"/>
        <item x="2783"/>
        <item x="4425"/>
        <item x="1378"/>
        <item x="501"/>
        <item x="3639"/>
        <item x="4276"/>
        <item x="3679"/>
        <item x="2664"/>
        <item x="3415"/>
        <item x="1466"/>
        <item x="2948"/>
        <item x="3847"/>
        <item x="1838"/>
        <item x="3692"/>
        <item x="595"/>
        <item x="3058"/>
        <item x="915"/>
        <item x="4487"/>
        <item x="1188"/>
        <item x="4251"/>
        <item x="2952"/>
        <item x="2648"/>
        <item x="1752"/>
        <item x="4004"/>
        <item x="3194"/>
        <item x="4453"/>
        <item x="4575"/>
        <item x="3832"/>
        <item x="4444"/>
        <item x="3542"/>
        <item x="4660"/>
        <item x="2210"/>
        <item x="2382"/>
        <item x="387"/>
        <item x="776"/>
        <item x="307"/>
        <item x="35"/>
        <item x="3514"/>
        <item x="2394"/>
        <item x="429"/>
        <item x="2186"/>
        <item x="4467"/>
        <item x="1216"/>
        <item x="1874"/>
        <item x="2514"/>
        <item x="4023"/>
        <item x="4046"/>
        <item x="392"/>
        <item x="1442"/>
        <item x="1349"/>
        <item x="603"/>
        <item x="3107"/>
        <item x="2094"/>
        <item x="1242"/>
        <item x="4122"/>
        <item x="667"/>
        <item x="4463"/>
        <item x="1592"/>
        <item x="305"/>
        <item x="3046"/>
        <item x="2312"/>
        <item x="2125"/>
        <item x="3416"/>
        <item x="4689"/>
        <item x="322"/>
        <item x="1841"/>
        <item x="3735"/>
        <item x="216"/>
        <item x="2409"/>
        <item x="2989"/>
        <item x="4329"/>
        <item x="3569"/>
        <item x="1570"/>
        <item x="691"/>
        <item x="3042"/>
        <item x="399"/>
        <item x="3001"/>
        <item x="2076"/>
        <item x="1414"/>
        <item x="4310"/>
        <item x="2012"/>
        <item x="2592"/>
        <item x="3899"/>
        <item x="1081"/>
        <item x="2251"/>
        <item x="304"/>
        <item x="3162"/>
        <item x="2887"/>
        <item x="4"/>
        <item x="330"/>
        <item x="1086"/>
        <item x="2243"/>
        <item x="4746"/>
        <item x="1604"/>
        <item x="1363"/>
        <item x="1736"/>
        <item x="410"/>
        <item x="1119"/>
        <item x="4427"/>
        <item x="2237"/>
        <item x="1194"/>
        <item x="1204"/>
        <item x="404"/>
        <item x="4163"/>
        <item x="2438"/>
        <item x="4292"/>
        <item x="3646"/>
        <item x="3163"/>
        <item x="701"/>
        <item x="316"/>
        <item x="3155"/>
        <item x="1395"/>
        <item x="2189"/>
        <item x="3687"/>
        <item x="4717"/>
        <item x="220"/>
        <item x="1524"/>
        <item x="1026"/>
        <item x="453"/>
        <item x="4186"/>
        <item x="1049"/>
        <item x="2667"/>
        <item x="3449"/>
        <item x="2615"/>
        <item x="2183"/>
        <item x="954"/>
        <item x="2247"/>
        <item x="3295"/>
        <item x="3946"/>
        <item x="1246"/>
        <item x="3231"/>
        <item x="2737"/>
        <item x="3984"/>
        <item x="2122"/>
        <item x="454"/>
        <item x="3435"/>
        <item x="506"/>
        <item x="4197"/>
        <item x="686"/>
        <item x="2510"/>
        <item x="1269"/>
        <item x="4429"/>
        <item x="4611"/>
        <item x="3874"/>
        <item x="1377"/>
        <item x="2917"/>
        <item x="647"/>
        <item x="2403"/>
        <item x="4510"/>
        <item x="876"/>
        <item x="3555"/>
        <item x="1385"/>
        <item x="4679"/>
        <item x="2488"/>
        <item x="616"/>
        <item x="1833"/>
        <item x="1370"/>
        <item x="2508"/>
        <item x="3667"/>
        <item x="3370"/>
        <item x="2532"/>
        <item x="4740"/>
        <item x="1715"/>
        <item x="52"/>
        <item x="3064"/>
        <item x="1845"/>
        <item x="1506"/>
        <item x="2711"/>
        <item x="1276"/>
        <item x="4619"/>
        <item x="4352"/>
        <item x="3724"/>
        <item x="1150"/>
        <item x="2103"/>
        <item x="2208"/>
        <item x="4067"/>
        <item x="4225"/>
        <item x="3116"/>
        <item x="2212"/>
        <item x="1266"/>
        <item x="832"/>
        <item x="2339"/>
        <item x="1366"/>
        <item x="3409"/>
        <item x="962"/>
        <item x="1986"/>
        <item x="3498"/>
        <item x="2953"/>
        <item x="2677"/>
        <item x="948"/>
        <item x="947"/>
        <item x="4458"/>
        <item x="3386"/>
        <item x="462"/>
        <item x="391"/>
        <item x="181"/>
        <item x="3599"/>
        <item x="4128"/>
        <item x="2301"/>
        <item x="1082"/>
        <item x="676"/>
        <item x="1514"/>
        <item x="3491"/>
        <item x="755"/>
        <item x="2866"/>
        <item x="636"/>
        <item x="2078"/>
        <item x="2709"/>
        <item x="2878"/>
        <item x="2685"/>
        <item x="2936"/>
        <item x="2466"/>
        <item x="4220"/>
        <item x="65"/>
        <item x="4494"/>
        <item x="3466"/>
        <item x="2060"/>
        <item x="2908"/>
        <item x="4232"/>
        <item x="3063"/>
        <item x="688"/>
        <item x="3443"/>
        <item x="3795"/>
        <item x="4399"/>
        <item x="74"/>
        <item x="2044"/>
        <item x="2010"/>
        <item x="3652"/>
        <item x="2846"/>
        <item x="3883"/>
        <item x="382"/>
        <item x="1034"/>
        <item x="483"/>
        <item x="1490"/>
        <item x="925"/>
        <item x="999"/>
        <item x="345"/>
        <item x="2679"/>
        <item x="4779"/>
        <item x="1443"/>
        <item x="4665"/>
        <item x="3871"/>
        <item x="4705"/>
        <item x="2523"/>
        <item x="1966"/>
        <item x="3315"/>
        <item x="3093"/>
        <item x="3802"/>
        <item x="2544"/>
        <item x="1338"/>
        <item x="1791"/>
        <item x="2277"/>
        <item x="1175"/>
        <item x="1702"/>
        <item x="3098"/>
        <item x="696"/>
        <item x="2789"/>
        <item x="2088"/>
        <item x="1263"/>
        <item x="4130"/>
        <item x="2553"/>
        <item x="3991"/>
        <item x="2259"/>
        <item x="3904"/>
        <item x="890"/>
        <item x="2921"/>
        <item x="1219"/>
        <item x="4100"/>
        <item x="1632"/>
        <item x="1785"/>
        <item x="2934"/>
        <item x="3558"/>
        <item x="1610"/>
        <item x="3768"/>
        <item x="3567"/>
        <item x="656"/>
        <item x="2144"/>
        <item x="1252"/>
        <item x="2605"/>
        <item x="2695"/>
        <item x="2932"/>
        <item x="4706"/>
        <item x="1080"/>
        <item x="1476"/>
        <item x="4442"/>
        <item x="1754"/>
        <item x="907"/>
        <item x="1369"/>
        <item x="2582"/>
        <item x="3700"/>
        <item x="3801"/>
        <item x="4142"/>
        <item x="1574"/>
        <item x="2300"/>
        <item x="2228"/>
        <item x="3076"/>
        <item x="1903"/>
        <item x="184"/>
        <item x="3573"/>
        <item x="284"/>
        <item x="407"/>
        <item x="4125"/>
        <item x="1579"/>
        <item x="1108"/>
        <item x="4460"/>
        <item x="2369"/>
        <item x="3752"/>
        <item x="3661"/>
        <item x="208"/>
        <item x="1129"/>
        <item x="1820"/>
        <item x="2069"/>
        <item x="2733"/>
        <item x="2611"/>
        <item x="1232"/>
        <item x="793"/>
        <item x="251"/>
        <item x="1747"/>
        <item x="1011"/>
        <item x="255"/>
        <item x="4683"/>
        <item x="3031"/>
        <item x="4189"/>
        <item x="3252"/>
        <item x="1763"/>
        <item x="4077"/>
        <item x="537"/>
        <item x="111"/>
        <item x="2381"/>
        <item x="3474"/>
        <item x="4457"/>
        <item x="2955"/>
        <item x="3168"/>
        <item x="3698"/>
        <item x="2607"/>
        <item x="4121"/>
        <item x="2596"/>
        <item x="4703"/>
        <item x="1798"/>
        <item x="4666"/>
        <item x="2559"/>
        <item x="4278"/>
        <item x="2913"/>
        <item x="2449"/>
        <item x="3784"/>
        <item x="2818"/>
        <item x="2142"/>
        <item x="4688"/>
        <item x="3580"/>
        <item x="245"/>
        <item x="4344"/>
        <item x="1901"/>
        <item x="3464"/>
        <item x="2558"/>
        <item x="3230"/>
        <item x="3943"/>
        <item x="2847"/>
        <item x="524"/>
        <item x="1027"/>
        <item x="3028"/>
        <item x="965"/>
        <item x="848"/>
        <item x="669"/>
        <item x="547"/>
        <item x="3552"/>
        <item x="1576"/>
        <item x="1790"/>
        <item x="1811"/>
        <item x="3688"/>
        <item x="4181"/>
        <item x="3981"/>
        <item x="3707"/>
        <item x="4005"/>
        <item x="546"/>
        <item x="4059"/>
        <item x="303"/>
        <item x="4380"/>
        <item x="3452"/>
        <item x="121"/>
        <item x="489"/>
        <item x="4498"/>
        <item x="2342"/>
        <item x="3149"/>
        <item x="1315"/>
        <item x="3447"/>
        <item x="1045"/>
        <item x="3485"/>
        <item x="2350"/>
        <item x="4210"/>
        <item x="177"/>
        <item x="4662"/>
        <item x="1829"/>
        <item x="2636"/>
        <item x="2696"/>
        <item x="3614"/>
        <item x="17"/>
        <item x="2925"/>
        <item x="4017"/>
        <item x="4438"/>
        <item x="40"/>
        <item x="543"/>
        <item x="2398"/>
        <item x="1120"/>
        <item x="1810"/>
        <item x="1935"/>
        <item x="598"/>
        <item x="3764"/>
        <item x="3999"/>
        <item x="2675"/>
        <item x="2720"/>
        <item x="1307"/>
        <item x="349"/>
        <item x="1265"/>
        <item x="4057"/>
        <item x="3793"/>
        <item x="3866"/>
        <item x="4080"/>
        <item x="1999"/>
        <item x="3746"/>
        <item x="1759"/>
        <item x="3817"/>
        <item x="4560"/>
        <item x="735"/>
        <item x="977"/>
        <item x="1103"/>
        <item x="293"/>
        <item x="4730"/>
        <item x="1085"/>
        <item x="178"/>
        <item x="2752"/>
        <item x="2821"/>
        <item x="986"/>
        <item x="2451"/>
        <item x="53"/>
        <item x="2114"/>
        <item x="1871"/>
        <item x="1933"/>
        <item x="3563"/>
        <item x="2248"/>
        <item x="4230"/>
        <item x="1209"/>
        <item x="2890"/>
        <item x="4508"/>
        <item x="3142"/>
        <item x="125"/>
        <item x="3532"/>
        <item x="31"/>
        <item x="3228"/>
        <item x="1687"/>
        <item x="2644"/>
        <item x="288"/>
        <item x="1318"/>
        <item x="4621"/>
        <item x="46"/>
        <item x="2613"/>
        <item x="285"/>
        <item x="1072"/>
        <item x="4409"/>
        <item x="3185"/>
        <item x="4333"/>
        <item x="14"/>
        <item x="1208"/>
        <item x="2861"/>
        <item x="4295"/>
        <item x="355"/>
        <item x="3872"/>
        <item x="2489"/>
        <item x="2947"/>
        <item x="1373"/>
        <item x="4377"/>
        <item x="2833"/>
        <item x="100"/>
        <item x="3072"/>
        <item x="1031"/>
        <item x="2858"/>
        <item x="729"/>
        <item x="29"/>
        <item x="3480"/>
        <item x="1186"/>
        <item x="195"/>
        <item x="3246"/>
        <item x="3780"/>
        <item x="1047"/>
        <item x="4218"/>
        <item x="3304"/>
        <item x="3655"/>
        <item x="4401"/>
        <item x="1765"/>
        <item x="3306"/>
        <item x="4071"/>
        <item x="2602"/>
        <item x="2526"/>
        <item x="2482"/>
        <item x="1869"/>
        <item x="157"/>
        <item x="4146"/>
        <item x="1971"/>
        <item x="541"/>
        <item x="895"/>
        <item x="4374"/>
        <item x="718"/>
        <item x="1321"/>
        <item x="2980"/>
        <item x="149"/>
        <item x="2771"/>
        <item x="2583"/>
        <item x="1447"/>
        <item x="3"/>
        <item x="4643"/>
        <item x="3771"/>
        <item x="1190"/>
        <item x="3391"/>
        <item x="4488"/>
        <item x="818"/>
        <item x="1773"/>
        <item x="1127"/>
        <item x="1473"/>
        <item x="4448"/>
        <item x="3583"/>
        <item x="2018"/>
        <item x="2437"/>
        <item x="3499"/>
        <item x="1932"/>
        <item x="3118"/>
        <item x="3026"/>
        <item x="235"/>
        <item x="2792"/>
        <item x="1651"/>
        <item x="4432"/>
        <item x="1452"/>
        <item x="1099"/>
        <item x="2995"/>
        <item x="2182"/>
        <item x="2671"/>
        <item x="309"/>
        <item x="2888"/>
        <item x="4294"/>
        <item x="1206"/>
        <item x="4528"/>
        <item x="4430"/>
        <item x="1886"/>
        <item x="3584"/>
        <item x="4319"/>
        <item x="2640"/>
        <item x="2404"/>
        <item x="778"/>
        <item x="242"/>
        <item x="4207"/>
        <item x="1287"/>
        <item x="1313"/>
        <item x="1021"/>
        <item x="873"/>
        <item x="3822"/>
        <item x="3394"/>
        <item x="3853"/>
        <item x="2871"/>
        <item x="3251"/>
        <item x="4417"/>
        <item x="3706"/>
        <item x="1607"/>
        <item x="88"/>
        <item x="3115"/>
        <item x="4557"/>
        <item x="1098"/>
        <item x="1201"/>
        <item x="4305"/>
        <item x="27"/>
        <item x="3023"/>
        <item x="2164"/>
        <item x="118"/>
        <item x="1076"/>
        <item x="1262"/>
        <item x="3414"/>
        <item x="2359"/>
        <item x="2077"/>
        <item x="1867"/>
        <item x="773"/>
        <item x="1634"/>
        <item x="3539"/>
        <item x="2465"/>
        <item x="2453"/>
        <item x="4566"/>
        <item x="3975"/>
        <item x="880"/>
        <item x="2825"/>
        <item x="1226"/>
        <item x="1729"/>
        <item x="3283"/>
        <item x="95"/>
        <item x="4184"/>
        <item x="137"/>
        <item x="2280"/>
        <item x="862"/>
        <item x="249"/>
        <item x="2218"/>
        <item x="2779"/>
        <item x="2657"/>
        <item x="1709"/>
        <item x="3030"/>
        <item x="3318"/>
        <item x="3710"/>
        <item x="4025"/>
        <item x="2322"/>
        <item x="3662"/>
        <item x="4240"/>
        <item x="308"/>
        <item x="1566"/>
        <item x="1641"/>
        <item x="3368"/>
        <item x="3483"/>
        <item x="4221"/>
        <item x="77"/>
        <item x="639"/>
        <item x="4171"/>
        <item x="2075"/>
        <item x="283"/>
        <item x="3748"/>
        <item x="3339"/>
        <item x="4577"/>
        <item x="3819"/>
        <item x="822"/>
        <item x="4356"/>
        <item x="3955"/>
        <item x="2630"/>
        <item x="139"/>
        <item x="4692"/>
        <item x="679"/>
        <item x="1333"/>
        <item x="4015"/>
        <item x="2585"/>
        <item x="2004"/>
        <item x="2718"/>
        <item x="1814"/>
        <item x="4235"/>
        <item x="2983"/>
        <item x="2555"/>
        <item x="1272"/>
        <item x="4383"/>
        <item x="4416"/>
        <item x="1264"/>
        <item x="3545"/>
        <item x="4734"/>
        <item x="3324"/>
        <item x="333"/>
        <item x="1925"/>
        <item x="759"/>
        <item x="739"/>
        <item x="2650"/>
        <item x="3192"/>
        <item x="4269"/>
        <item x="2377"/>
        <item x="1873"/>
        <item x="3099"/>
        <item x="1739"/>
        <item x="3827"/>
        <item x="1444"/>
        <item x="2938"/>
        <item x="3723"/>
        <item x="1602"/>
        <item x="4725"/>
        <item x="1149"/>
        <item x="3204"/>
        <item x="2463"/>
        <item x="4157"/>
        <item x="4562"/>
        <item x="3820"/>
        <item x="3888"/>
        <item x="2071"/>
        <item x="2619"/>
        <item x="4657"/>
        <item x="4152"/>
        <item x="2591"/>
        <item x="381"/>
        <item x="3393"/>
        <item x="4691"/>
        <item x="960"/>
        <item x="4369"/>
        <item x="4371"/>
        <item x="3182"/>
        <item x="4497"/>
        <item x="4360"/>
        <item x="4529"/>
        <item x="4326"/>
        <item x="1577"/>
        <item x="3462"/>
        <item x="1718"/>
        <item x="2389"/>
        <item x="4627"/>
        <item x="1134"/>
        <item x="3210"/>
        <item x="2990"/>
        <item x="3541"/>
        <item x="675"/>
        <item x="3328"/>
        <item x="2292"/>
        <item x="1354"/>
        <item x="2469"/>
        <item x="3952"/>
        <item x="2935"/>
        <item x="4454"/>
        <item x="4531"/>
        <item x="4009"/>
        <item x="441"/>
        <item x="4596"/>
        <item x="4177"/>
        <item x="3789"/>
        <item x="3138"/>
        <item x="456"/>
        <item x="597"/>
        <item x="1590"/>
        <item x="402"/>
        <item x="339"/>
        <item x="1411"/>
        <item x="1642"/>
        <item x="4226"/>
        <item x="4384"/>
        <item x="1650"/>
        <item x="3881"/>
        <item x="2120"/>
        <item x="3828"/>
        <item x="4670"/>
        <item x="4145"/>
        <item x="1928"/>
        <item x="2504"/>
        <item x="3579"/>
        <item x="2857"/>
        <item x="1620"/>
        <item x="1097"/>
        <item x="670"/>
        <item x="3397"/>
        <item x="4659"/>
        <item x="289"/>
        <item x="961"/>
        <item x="4639"/>
        <item x="555"/>
        <item x="4370"/>
        <item x="2586"/>
        <item x="4166"/>
        <item x="2180"/>
        <item x="2049"/>
        <item x="1760"/>
        <item x="2499"/>
        <item x="1386"/>
        <item x="1778"/>
        <item x="4148"/>
        <item x="2109"/>
        <item x="2460"/>
        <item x="3214"/>
        <item x="640"/>
        <item x="1340"/>
        <item x="2661"/>
        <item x="3589"/>
        <item x="2766"/>
        <item x="964"/>
        <item x="2344"/>
        <item x="1483"/>
        <item x="1658"/>
        <item x="1887"/>
        <item x="3314"/>
        <item x="2852"/>
        <item x="2428"/>
        <item x="839"/>
        <item x="4584"/>
        <item x="3642"/>
        <item x="969"/>
        <item x="2978"/>
        <item x="1722"/>
        <item x="3838"/>
        <item x="4694"/>
        <item x="2443"/>
        <item x="3146"/>
        <item x="4318"/>
        <item x="4180"/>
        <item x="738"/>
        <item x="4350"/>
        <item x="4710"/>
        <item x="2487"/>
        <item x="4470"/>
        <item x="4411"/>
        <item x="3238"/>
        <item x="2354"/>
        <item x="652"/>
        <item x="3216"/>
        <item x="3909"/>
        <item x="287"/>
        <item x="2341"/>
        <item x="4349"/>
        <item x="3302"/>
        <item x="814"/>
        <item x="2577"/>
        <item x="2603"/>
        <item x="2255"/>
        <item x="1033"/>
        <item x="3070"/>
        <item x="1947"/>
        <item x="4722"/>
        <item x="1989"/>
        <item x="4229"/>
        <item x="4134"/>
        <item x="3320"/>
        <item x="1856"/>
        <item x="2026"/>
        <item x="1934"/>
        <item x="2370"/>
        <item x="1994"/>
        <item x="2578"/>
        <item x="3160"/>
        <item x="3392"/>
        <item x="830"/>
        <item x="1140"/>
        <item x="4150"/>
        <item x="3818"/>
        <item x="2347"/>
        <item x="1852"/>
        <item x="455"/>
        <item x="2420"/>
        <item x="166"/>
        <item x="1584"/>
        <item x="923"/>
        <item x="1561"/>
        <item x="2937"/>
        <item x="4114"/>
        <item x="3848"/>
        <item x="3445"/>
        <item x="1448"/>
        <item x="2693"/>
        <item x="3145"/>
        <item x="3086"/>
        <item x="3493"/>
        <item x="2868"/>
        <item x="2673"/>
        <item x="4483"/>
        <item x="4261"/>
        <item x="1948"/>
        <item x="2145"/>
        <item x="4074"/>
        <item x="3530"/>
        <item x="37"/>
        <item x="3097"/>
        <item x="3282"/>
        <item x="1278"/>
        <item x="2246"/>
        <item x="4246"/>
        <item x="2062"/>
        <item x="1995"/>
        <item x="2593"/>
        <item x="1128"/>
        <item x="1182"/>
        <item x="4233"/>
        <item x="2804"/>
        <item x="3024"/>
        <item x="2205"/>
        <item x="4327"/>
        <item x="3161"/>
        <item x="599"/>
        <item x="2712"/>
        <item x="4787"/>
        <item x="1374"/>
        <item x="4480"/>
        <item x="4003"/>
        <item x="3440"/>
        <item x="4739"/>
        <item x="1843"/>
        <item x="570"/>
        <item x="2471"/>
        <item x="2530"/>
        <item x="1531"/>
        <item x="2886"/>
        <item x="1737"/>
        <item x="2672"/>
        <item x="1328"/>
        <item x="717"/>
        <item x="1433"/>
        <item x="2683"/>
        <item x="252"/>
        <item x="3040"/>
        <item x="2946"/>
        <item x="2533"/>
        <item x="2074"/>
        <item x="1468"/>
        <item x="3022"/>
        <item x="3492"/>
        <item x="1988"/>
        <item x="3893"/>
        <item x="1410"/>
        <item x="1279"/>
        <item x="1993"/>
        <item x="1844"/>
        <item x="3177"/>
        <item x="2758"/>
        <item x="3807"/>
        <item x="3895"/>
        <item x="3860"/>
        <item x="740"/>
        <item x="2981"/>
        <item x="4173"/>
        <item x="1168"/>
        <item x="2589"/>
        <item x="2401"/>
        <item x="4424"/>
        <item x="940"/>
        <item x="3382"/>
        <item x="169"/>
        <item x="2162"/>
        <item x="576"/>
        <item x="3247"/>
        <item x="434"/>
        <item x="1997"/>
        <item x="3798"/>
        <item x="504"/>
        <item x="3600"/>
        <item x="4040"/>
        <item x="256"/>
        <item x="574"/>
        <item x="2808"/>
        <item x="44"/>
        <item x="673"/>
        <item x="466"/>
        <item x="4153"/>
        <item x="2176"/>
        <item x="4645"/>
        <item x="3957"/>
        <item x="3855"/>
        <item x="3348"/>
        <item x="602"/>
        <item x="3453"/>
        <item x="2560"/>
        <item x="916"/>
        <item x="448"/>
        <item x="164"/>
        <item x="258"/>
        <item x="4698"/>
        <item x="3455"/>
        <item x="405"/>
        <item x="3504"/>
        <item x="147"/>
        <item x="141"/>
        <item x="3381"/>
        <item x="906"/>
        <item x="4393"/>
        <item x="2971"/>
        <item x="1259"/>
        <item x="1008"/>
        <item x="4591"/>
        <item x="4395"/>
        <item x="3196"/>
        <item x="1965"/>
        <item x="4039"/>
        <item x="443"/>
        <item x="3885"/>
        <item x="995"/>
        <item x="394"/>
        <item x="2496"/>
        <item x="1479"/>
        <item x="573"/>
        <item x="510"/>
        <item x="4058"/>
        <item x="1815"/>
        <item x="508"/>
        <item x="4068"/>
        <item x="4737"/>
        <item x="3931"/>
        <item x="3605"/>
        <item x="4418"/>
        <item x="124"/>
        <item x="535"/>
        <item x="824"/>
        <item x="3292"/>
        <item x="3321"/>
        <item x="1910"/>
        <item x="4515"/>
        <item x="1655"/>
        <item x="4255"/>
        <item x="1163"/>
        <item x="3065"/>
        <item x="3544"/>
        <item x="3606"/>
        <item x="3353"/>
        <item x="3750"/>
        <item x="4028"/>
        <item x="1069"/>
        <item x="1670"/>
        <item x="1329"/>
        <item x="3927"/>
        <item x="2431"/>
        <item x="4440"/>
        <item x="2054"/>
        <item x="221"/>
        <item x="34"/>
        <item x="1949"/>
        <item x="3950"/>
        <item x="1117"/>
        <item x="2770"/>
        <item x="4648"/>
        <item x="2272"/>
        <item x="4554"/>
        <item x="1210"/>
        <item x="479"/>
        <item x="3944"/>
        <item x="1978"/>
        <item x="2749"/>
        <item x="4704"/>
        <item x="2099"/>
        <item x="1572"/>
        <item x="1221"/>
        <item x="4420"/>
        <item x="1015"/>
        <item x="315"/>
        <item x="861"/>
        <item x="1121"/>
        <item x="2987"/>
        <item x="2521"/>
        <item x="1850"/>
        <item x="3147"/>
        <item x="3179"/>
        <item x="2665"/>
        <item x="84"/>
        <item x="509"/>
        <item x="406"/>
        <item x="2944"/>
        <item x="918"/>
        <item x="1530"/>
        <item x="2364"/>
        <item x="4664"/>
        <item x="4709"/>
        <item x="813"/>
        <item x="3958"/>
        <item x="1922"/>
        <item x="2134"/>
        <item x="239"/>
        <item x="523"/>
        <item x="3235"/>
        <item x="2827"/>
        <item x="3136"/>
        <item x="4346"/>
        <item x="1567"/>
        <item x="1727"/>
        <item x="1358"/>
        <item x="2349"/>
        <item x="4396"/>
        <item x="3718"/>
        <item x="3954"/>
        <item x="1762"/>
        <item x="972"/>
        <item x="3110"/>
        <item x="1407"/>
        <item x="3983"/>
        <item x="325"/>
        <item x="3451"/>
        <item x="2215"/>
        <item x="42"/>
        <item x="614"/>
        <item x="2173"/>
        <item x="3938"/>
        <item x="3008"/>
        <item x="3523"/>
        <item x="852"/>
        <item x="4111"/>
        <item x="109"/>
        <item x="2345"/>
        <item x="3774"/>
        <item x="875"/>
        <item x="2486"/>
        <item x="2571"/>
        <item x="651"/>
        <item x="2035"/>
        <item x="914"/>
        <item x="358"/>
        <item x="2785"/>
        <item x="4614"/>
        <item x="85"/>
        <item x="2668"/>
        <item x="4012"/>
        <item x="2950"/>
        <item x="3778"/>
        <item x="2656"/>
        <item x="4381"/>
        <item x="4631"/>
        <item x="4772"/>
        <item x="2038"/>
        <item x="1416"/>
        <item x="3122"/>
        <item x="4658"/>
        <item x="532"/>
        <item x="3962"/>
        <item x="924"/>
        <item x="1132"/>
        <item x="2"/>
        <item x="1427"/>
        <item x="377"/>
        <item x="1891"/>
        <item x="921"/>
        <item x="1832"/>
        <item x="1623"/>
        <item x="3852"/>
        <item x="1556"/>
        <item x="1797"/>
        <item x="3004"/>
        <item x="3259"/>
        <item x="2033"/>
        <item x="3980"/>
        <item x="1320"/>
        <item x="4354"/>
        <item x="2843"/>
        <item x="1902"/>
        <item x="3154"/>
        <item x="2036"/>
        <item x="55"/>
        <item x="2680"/>
        <item x="4505"/>
        <item x="1467"/>
        <item x="3779"/>
        <item x="1976"/>
        <item x="2385"/>
        <item x="4139"/>
        <item x="2207"/>
        <item x="716"/>
        <item x="3756"/>
        <item x="3741"/>
        <item x="1907"/>
        <item x="797"/>
        <item x="33"/>
        <item x="2313"/>
        <item x="3106"/>
        <item x="4214"/>
        <item x="2905"/>
        <item x="3273"/>
        <item x="2315"/>
        <item x="4542"/>
        <item x="1101"/>
        <item x="378"/>
        <item x="486"/>
        <item x="28"/>
        <item x="1308"/>
        <item x="2195"/>
        <item x="452"/>
        <item x="3905"/>
        <item x="1758"/>
        <item x="1084"/>
        <item x="1691"/>
        <item x="583"/>
        <item x="3054"/>
        <item x="2267"/>
        <item x="4202"/>
        <item x="3205"/>
        <item x="338"/>
        <item x="1573"/>
        <item x="4600"/>
        <item x="257"/>
        <item x="327"/>
        <item x="1235"/>
        <item x="2318"/>
        <item x="1712"/>
        <item x="4783"/>
        <item x="3568"/>
        <item x="2836"/>
        <item x="1580"/>
        <item x="4556"/>
        <item x="4398"/>
        <item x="3198"/>
        <item x="2965"/>
        <item x="3781"/>
        <item x="9"/>
        <item x="202"/>
        <item x="2501"/>
        <item x="1169"/>
        <item x="2268"/>
        <item x="815"/>
        <item x="4727"/>
        <item x="4109"/>
        <item x="1382"/>
        <item x="3737"/>
        <item x="1009"/>
        <item x="3920"/>
        <item x="1953"/>
        <item x="2744"/>
        <item x="1124"/>
        <item x="3697"/>
        <item x="4084"/>
        <item x="4375"/>
        <item x="710"/>
        <item x="3826"/>
        <item x="3336"/>
        <item x="3139"/>
        <item x="4720"/>
        <item x="3213"/>
        <item x="2839"/>
        <item x="694"/>
        <item x="4108"/>
        <item x="3808"/>
        <item x="2307"/>
        <item x="4342"/>
        <item x="2651"/>
        <item x="4586"/>
        <item x="3329"/>
        <item x="3245"/>
        <item x="4238"/>
        <item x="859"/>
        <item x="1114"/>
        <item x="4144"/>
        <item x="1564"/>
        <item x="1154"/>
        <item x="2102"/>
        <item x="3051"/>
        <item x="4681"/>
        <item x="766"/>
        <item x="24"/>
        <item x="1485"/>
        <item x="3195"/>
        <item x="3405"/>
        <item x="3406"/>
        <item x="3484"/>
        <item x="3540"/>
        <item x="3753"/>
        <item x="4476"/>
        <item x="4696"/>
        <item x="2894"/>
        <item x="1877"/>
        <item x="3305"/>
        <item x="1525"/>
        <item x="2870"/>
        <item x="2801"/>
        <item x="1211"/>
        <item x="366"/>
        <item x="3729"/>
        <item x="2034"/>
        <item x="2146"/>
        <item x="2985"/>
        <item x="97"/>
        <item x="2855"/>
        <item x="743"/>
        <item x="4668"/>
        <item x="4572"/>
        <item x="704"/>
        <item x="3875"/>
        <item x="2163"/>
        <item x="4520"/>
        <item x="4259"/>
        <item x="926"/>
        <item x="4061"/>
        <item x="1258"/>
        <item x="4782"/>
        <item x="3018"/>
        <item x="3385"/>
        <item x="1648"/>
        <item x="3886"/>
        <item x="4299"/>
        <item x="4007"/>
        <item x="2155"/>
        <item x="2335"/>
        <item x="2579"/>
        <item x="295"/>
        <item x="1484"/>
        <item x="2956"/>
        <item x="1494"/>
        <item x="4540"/>
        <item x="1957"/>
        <item x="4672"/>
        <item x="4626"/>
        <item x="3049"/>
        <item x="64"/>
        <item x="3068"/>
        <item x="3021"/>
        <item x="292"/>
        <item x="278"/>
        <item x="3233"/>
        <item x="2135"/>
        <item x="4785"/>
        <item x="1332"/>
        <item x="331"/>
        <item x="2059"/>
        <item x="1859"/>
        <item x="3126"/>
        <item x="2197"/>
        <item x="126"/>
        <item x="4116"/>
        <item x="1663"/>
        <item x="2136"/>
        <item x="2751"/>
        <item x="4517"/>
        <item x="1417"/>
        <item x="3078"/>
        <item x="1368"/>
        <item x="4764"/>
        <item x="1351"/>
        <item x="2678"/>
        <item x="2704"/>
        <item x="3988"/>
        <item x="3577"/>
        <item x="1273"/>
        <item x="475"/>
        <item x="3209"/>
        <item x="3006"/>
        <item x="2790"/>
        <item x="4449"/>
        <item x="2311"/>
        <item x="2022"/>
        <item x="4343"/>
        <item x="2129"/>
        <item x="967"/>
        <item x="4503"/>
        <item x="756"/>
        <item x="2475"/>
        <item x="1801"/>
        <item x="2348"/>
        <item x="2863"/>
        <item x="4159"/>
        <item x="3300"/>
        <item x="4085"/>
        <item x="1548"/>
        <item x="3648"/>
        <item x="1436"/>
        <item x="2973"/>
        <item x="2604"/>
        <item x="2305"/>
        <item x="2484"/>
        <item x="3797"/>
        <item x="3248"/>
        <item x="1359"/>
        <item x="4298"/>
        <item x="2643"/>
        <item x="601"/>
        <item x="4567"/>
        <item x="3524"/>
        <item x="2505"/>
        <item x="343"/>
        <item x="3181"/>
        <item x="1879"/>
        <item x="4118"/>
        <item x="2234"/>
        <item x="190"/>
        <item x="3129"/>
        <item x="1562"/>
        <item x="1767"/>
        <item x="2423"/>
        <item x="1585"/>
        <item x="2151"/>
        <item x="874"/>
        <item x="4537"/>
        <item x="3611"/>
        <item x="3434"/>
        <item x="1926"/>
        <item x="702"/>
        <item x="564"/>
        <item x="1662"/>
        <item x="3653"/>
        <item x="3627"/>
        <item x="3870"/>
        <item x="217"/>
        <item x="2869"/>
        <item x="2625"/>
        <item x="1667"/>
        <item x="1461"/>
        <item x="265"/>
        <item x="2666"/>
        <item x="231"/>
        <item x="608"/>
        <item x="2494"/>
        <item x="1526"/>
        <item x="2492"/>
        <item x="3271"/>
        <item x="1388"/>
        <item x="1665"/>
        <item x="297"/>
        <item x="272"/>
        <item x="1056"/>
        <item x="1048"/>
        <item x="3429"/>
        <item x="1396"/>
        <item x="3323"/>
        <item x="792"/>
        <item x="527"/>
        <item x="1638"/>
        <item x="1991"/>
        <item x="4751"/>
        <item x="1218"/>
        <item x="1892"/>
        <item x="478"/>
        <item x="3013"/>
        <item x="764"/>
        <item x="950"/>
        <item x="1927"/>
        <item x="4771"/>
        <item x="3277"/>
        <item x="4042"/>
        <item x="4209"/>
        <item x="580"/>
        <item x="3307"/>
        <item x="911"/>
        <item x="604"/>
        <item x="4266"/>
        <item x="1545"/>
        <item x="2230"/>
        <item x="3123"/>
        <item x="2511"/>
        <item x="3528"/>
        <item x="3037"/>
        <item x="3334"/>
        <item x="204"/>
        <item x="3936"/>
        <item x="2926"/>
        <item x="4506"/>
        <item x="2817"/>
        <item x="2663"/>
        <item x="1200"/>
        <item x="1412"/>
        <item x="2097"/>
        <item x="3830"/>
        <item x="4179"/>
        <item x="244"/>
        <item x="2396"/>
        <item x="209"/>
        <item x="3432"/>
        <item x="698"/>
        <item x="2996"/>
        <item x="62"/>
        <item x="2848"/>
        <item x="3659"/>
        <item x="1277"/>
        <item x="2842"/>
        <item x="4300"/>
        <item x="4419"/>
        <item x="913"/>
        <item x="4391"/>
        <item x="3993"/>
        <item x="2832"/>
        <item x="2112"/>
        <item x="3907"/>
        <item x="3125"/>
        <item x="167"/>
        <item x="935"/>
        <item x="4450"/>
        <item x="3785"/>
        <item x="4413"/>
        <item x="4212"/>
        <item x="1222"/>
        <item x="480"/>
        <item x="425"/>
        <item x="1819"/>
        <item x="2788"/>
        <item x="1885"/>
        <item x="3127"/>
        <item x="2333"/>
        <item x="3992"/>
        <item x="424"/>
        <item x="1842"/>
        <item x="4332"/>
        <item x="2284"/>
        <item x="92"/>
        <item x="4404"/>
        <item x="3191"/>
        <item x="176"/>
        <item x="2213"/>
        <item x="3726"/>
        <item x="1917"/>
        <item x="3502"/>
        <item x="540"/>
        <item x="659"/>
        <item x="1224"/>
        <item x="2242"/>
        <item x="4087"/>
        <item x="3803"/>
        <item x="1323"/>
        <item x="4775"/>
        <item x="4574"/>
        <item x="1004"/>
        <item x="891"/>
        <item x="4763"/>
        <item x="1719"/>
        <item x="3730"/>
        <item x="3879"/>
        <item x="2629"/>
        <item x="1569"/>
        <item x="3174"/>
        <item x="2041"/>
        <item x="2003"/>
        <item x="3876"/>
        <item x="3924"/>
        <item x="1500"/>
        <item x="1316"/>
        <item x="1037"/>
        <item x="4576"/>
        <item x="3553"/>
        <item x="2807"/>
        <item x="1603"/>
        <item x="855"/>
        <item x="418"/>
        <item x="4386"/>
        <item x="4405"/>
        <item x="3889"/>
        <item x="4649"/>
        <item x="1496"/>
        <item x="2285"/>
        <item x="3767"/>
        <item x="4107"/>
        <item x="1849"/>
        <item x="3868"/>
        <item x="2594"/>
        <item x="60"/>
        <item x="695"/>
        <item x="2729"/>
        <item x="346"/>
        <item x="3428"/>
        <item x="3997"/>
        <item x="2815"/>
        <item x="3978"/>
        <item x="2115"/>
        <item x="607"/>
        <item x="19"/>
        <item x="248"/>
        <item x="3873"/>
        <item x="398"/>
        <item x="114"/>
        <item x="991"/>
        <item x="2631"/>
        <item x="3457"/>
        <item x="3172"/>
        <item x="4585"/>
        <item x="2020"/>
        <item x="1243"/>
        <item x="3850"/>
        <item x="2883"/>
        <item x="192"/>
        <item x="1671"/>
        <item x="2083"/>
        <item x="3335"/>
        <item x="731"/>
        <item x="512"/>
        <item x="3928"/>
        <item x="222"/>
        <item x="4301"/>
        <item x="2977"/>
        <item x="262"/>
        <item x="1864"/>
        <item x="2397"/>
        <item x="3350"/>
        <item x="2148"/>
        <item x="371"/>
        <item x="2387"/>
        <item x="3263"/>
        <item x="2457"/>
        <item x="1621"/>
        <item x="271"/>
        <item x="1624"/>
        <item x="1875"/>
        <item x="4076"/>
        <item x="3167"/>
        <item x="444"/>
        <item x="4048"/>
        <item x="2701"/>
        <item x="146"/>
        <item x="498"/>
        <item x="917"/>
        <item x="3929"/>
        <item x="2909"/>
        <item x="4492"/>
        <item x="446"/>
        <item x="4347"/>
        <item x="497"/>
        <item x="3762"/>
        <item x="2048"/>
        <item x="711"/>
        <item x="2032"/>
        <item x="340"/>
        <item x="1578"/>
        <item x="403"/>
        <item x="720"/>
        <item x="2461"/>
        <item x="4735"/>
        <item x="3081"/>
        <item x="1600"/>
        <item x="565"/>
        <item x="857"/>
        <item x="3134"/>
        <item x="1668"/>
        <item x="2972"/>
        <item x="1383"/>
        <item x="4583"/>
        <item x="4519"/>
        <item x="2485"/>
        <item x="3550"/>
        <item x="1152"/>
        <item x="517"/>
        <item x="3966"/>
        <item x="1238"/>
        <item x="646"/>
        <item x="4402"/>
        <item x="1091"/>
        <item x="3915"/>
        <item x="380"/>
        <item x="641"/>
        <item x="860"/>
        <item x="318"/>
        <item x="2812"/>
        <item x="4439"/>
        <item x="1560"/>
        <item x="1617"/>
        <item x="2351"/>
        <item x="1074"/>
        <item x="233"/>
        <item x="1295"/>
        <item x="2874"/>
        <item x="4285"/>
        <item x="4364"/>
        <item x="1823"/>
        <item x="1016"/>
        <item x="2787"/>
        <item x="2967"/>
        <item x="3148"/>
        <item x="949"/>
        <item x="472"/>
        <item x="2188"/>
        <item x="3188"/>
        <item x="3487"/>
        <item x="2185"/>
        <item x="2715"/>
        <item x="1616"/>
        <item x="2660"/>
        <item x="3342"/>
        <item x="2458"/>
        <item x="737"/>
        <item x="290"/>
        <item x="106"/>
        <item x="2687"/>
        <item x="3465"/>
        <item x="2900"/>
        <item x="1260"/>
        <item x="2674"/>
        <item x="2417"/>
        <item x="1196"/>
        <item x="482"/>
        <item x="1682"/>
        <item x="3859"/>
        <item x="1786"/>
        <item x="2058"/>
        <item x="4091"/>
        <item x="534"/>
        <item x="3557"/>
        <item x="4530"/>
        <item x="3208"/>
        <item x="1742"/>
        <item x="4490"/>
        <item x="4776"/>
        <item x="3647"/>
        <item x="610"/>
        <item x="3842"/>
        <item x="1439"/>
        <item x="3641"/>
        <item x="2920"/>
        <item x="3144"/>
        <item x="1486"/>
        <item x="1185"/>
        <item x="4523"/>
        <item x="3363"/>
        <item x="774"/>
        <item x="3716"/>
        <item x="3471"/>
        <item x="2279"/>
        <item x="3534"/>
        <item x="481"/>
        <item x="2328"/>
        <item x="1306"/>
        <item x="3708"/>
        <item x="123"/>
        <item x="4096"/>
        <item x="4545"/>
        <item x="1227"/>
        <item x="2748"/>
        <item x="468"/>
        <item x="677"/>
        <item x="263"/>
        <item x="2959"/>
        <item x="3571"/>
        <item x="1014"/>
        <item x="657"/>
        <item x="2528"/>
        <item x="1695"/>
        <item x="1836"/>
        <item x="503"/>
        <item x="3994"/>
        <item x="2797"/>
        <item x="386"/>
        <item x="2418"/>
        <item x="334"/>
        <item x="15"/>
        <item x="3796"/>
        <item x="2575"/>
        <item x="627"/>
        <item x="1866"/>
        <item x="4205"/>
        <item x="2028"/>
        <item x="3825"/>
        <item x="1962"/>
        <item x="3083"/>
        <item x="1619"/>
        <item x="286"/>
        <item x="3038"/>
        <item x="419"/>
        <item x="3124"/>
        <item x="3033"/>
        <item x="1036"/>
        <item x="2954"/>
        <item x="959"/>
        <item x="173"/>
        <item x="4593"/>
        <item x="3507"/>
        <item x="4641"/>
        <item x="3298"/>
        <item x="1608"/>
        <item x="4338"/>
        <item x="2362"/>
        <item x="4708"/>
        <item x="2343"/>
        <item x="3460"/>
        <item x="3079"/>
        <item x="2830"/>
        <item x="4625"/>
        <item x="2682"/>
        <item x="4534"/>
        <item x="1095"/>
        <item x="4634"/>
        <item x="3633"/>
        <item x="3949"/>
        <item x="1708"/>
        <item x="4303"/>
        <item x="4018"/>
        <item x="4257"/>
        <item x="3572"/>
        <item x="4288"/>
        <item x="1138"/>
        <item x="1505"/>
        <item x="2258"/>
        <item x="2056"/>
        <item x="1144"/>
        <item x="2378"/>
        <item x="4650"/>
        <item x="4359"/>
        <item x="1449"/>
        <item x="1405"/>
        <item x="493"/>
        <item x="751"/>
        <item x="1426"/>
        <item x="1698"/>
        <item x="878"/>
        <item x="2464"/>
        <item x="3436"/>
        <item x="1685"/>
        <item x="3159"/>
        <item x="4652"/>
        <item x="4167"/>
        <item x="1780"/>
        <item x="3651"/>
        <item x="514"/>
        <item x="2137"/>
        <item x="499"/>
        <item x="713"/>
        <item x="2520"/>
        <item x="1334"/>
        <item x="2778"/>
        <item x="823"/>
        <item x="400"/>
        <item x="2590"/>
        <item x="3666"/>
        <item x="2168"/>
        <item x="2468"/>
        <item x="4747"/>
        <item x="4644"/>
        <item x="1088"/>
        <item x="692"/>
        <item x="4273"/>
        <item x="2609"/>
        <item x="4027"/>
        <item x="4502"/>
        <item x="4185"/>
        <item x="879"/>
        <item x="772"/>
        <item x="1217"/>
        <item x="3533"/>
        <item x="3387"/>
        <item x="1472"/>
        <item x="4164"/>
        <item x="2916"/>
        <item x="1380"/>
        <item x="566"/>
        <item x="3140"/>
        <item x="4394"/>
        <item x="519"/>
        <item x="132"/>
        <item x="267"/>
        <item x="2198"/>
        <item x="2338"/>
        <item x="430"/>
        <item x="3831"/>
        <item x="827"/>
        <item x="3578"/>
        <item x="3635"/>
        <item t="default"/>
      </items>
    </pivotField>
    <pivotField compact="0" showAll="0">
      <items count="37">
        <item x="34"/>
        <item x="18"/>
        <item x="8"/>
        <item x="17"/>
        <item x="24"/>
        <item x="9"/>
        <item x="2"/>
        <item x="35"/>
        <item x="16"/>
        <item x="1"/>
        <item x="14"/>
        <item x="19"/>
        <item x="32"/>
        <item x="11"/>
        <item x="10"/>
        <item x="29"/>
        <item x="25"/>
        <item x="20"/>
        <item x="15"/>
        <item x="33"/>
        <item x="12"/>
        <item x="30"/>
        <item x="27"/>
        <item x="6"/>
        <item x="26"/>
        <item x="28"/>
        <item x="21"/>
        <item x="4"/>
        <item x="0"/>
        <item x="22"/>
        <item x="3"/>
        <item x="5"/>
        <item x="23"/>
        <item x="7"/>
        <item x="13"/>
        <item x="3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3" showAll="0">
      <items count="42">
        <item x="39"/>
        <item x="38"/>
        <item x="24"/>
        <item x="15"/>
        <item x="19"/>
        <item x="13"/>
        <item x="8"/>
        <item x="36"/>
        <item x="17"/>
        <item x="4"/>
        <item x="26"/>
        <item x="22"/>
        <item x="7"/>
        <item x="11"/>
        <item x="40"/>
        <item x="5"/>
        <item x="35"/>
        <item x="34"/>
        <item x="21"/>
        <item x="3"/>
        <item x="23"/>
        <item x="29"/>
        <item x="31"/>
        <item x="14"/>
        <item x="16"/>
        <item x="33"/>
        <item x="32"/>
        <item x="12"/>
        <item x="6"/>
        <item x="1"/>
        <item x="18"/>
        <item x="27"/>
        <item x="2"/>
        <item x="37"/>
        <item x="25"/>
        <item x="20"/>
        <item x="10"/>
        <item x="0"/>
        <item x="30"/>
        <item x="9"/>
        <item x="28"/>
        <item t="default"/>
      </items>
    </pivotField>
    <pivotField dataField="1" compact="0" numFmtId="178" showAll="0">
      <items count="4942">
        <item x="2751"/>
        <item x="1795"/>
        <item x="223"/>
        <item x="4420"/>
        <item x="1192"/>
        <item x="2774"/>
        <item x="3450"/>
        <item x="4306"/>
        <item x="278"/>
        <item x="3343"/>
        <item x="135"/>
        <item x="963"/>
        <item x="2060"/>
        <item x="179"/>
        <item x="2307"/>
        <item x="4147"/>
        <item x="191"/>
        <item x="2406"/>
        <item x="4440"/>
        <item x="1022"/>
        <item x="4882"/>
        <item x="3362"/>
        <item x="2782"/>
        <item x="2848"/>
        <item x="3078"/>
        <item x="1215"/>
        <item x="3134"/>
        <item x="2296"/>
        <item x="767"/>
        <item x="378"/>
        <item x="3314"/>
        <item x="533"/>
        <item x="4612"/>
        <item x="1524"/>
        <item x="2117"/>
        <item x="1302"/>
        <item x="2293"/>
        <item x="156"/>
        <item x="2046"/>
        <item x="1712"/>
        <item x="2368"/>
        <item x="1010"/>
        <item x="2462"/>
        <item x="1154"/>
        <item x="3335"/>
        <item x="4419"/>
        <item x="2229"/>
        <item x="702"/>
        <item x="3015"/>
        <item x="807"/>
        <item x="1529"/>
        <item x="4030"/>
        <item x="2337"/>
        <item x="536"/>
        <item x="995"/>
        <item x="3665"/>
        <item x="232"/>
        <item x="3855"/>
        <item x="2497"/>
        <item x="3363"/>
        <item x="59"/>
        <item x="3059"/>
        <item x="150"/>
        <item x="591"/>
        <item x="1505"/>
        <item x="4320"/>
        <item x="3356"/>
        <item x="3920"/>
        <item x="4571"/>
        <item x="2689"/>
        <item x="759"/>
        <item x="1034"/>
        <item x="3967"/>
        <item x="4034"/>
        <item x="3507"/>
        <item x="325"/>
        <item x="1430"/>
        <item x="1481"/>
        <item x="1968"/>
        <item x="3471"/>
        <item x="2159"/>
        <item x="4177"/>
        <item x="1178"/>
        <item x="1150"/>
        <item x="1704"/>
        <item x="620"/>
        <item x="3937"/>
        <item x="4459"/>
        <item x="4792"/>
        <item x="1819"/>
        <item x="4089"/>
        <item x="4692"/>
        <item x="2701"/>
        <item x="1658"/>
        <item x="4699"/>
        <item x="3378"/>
        <item x="3418"/>
        <item x="690"/>
        <item x="1004"/>
        <item x="3238"/>
        <item x="224"/>
        <item x="3364"/>
        <item x="2255"/>
        <item x="1961"/>
        <item x="3635"/>
        <item x="2238"/>
        <item x="4570"/>
        <item x="1583"/>
        <item x="2425"/>
        <item x="3704"/>
        <item x="1910"/>
        <item x="447"/>
        <item x="4016"/>
        <item x="2360"/>
        <item x="1028"/>
        <item x="1536"/>
        <item x="3568"/>
        <item x="2962"/>
        <item x="78"/>
        <item x="4091"/>
        <item x="1340"/>
        <item x="3876"/>
        <item x="228"/>
        <item x="2850"/>
        <item x="2375"/>
        <item x="900"/>
        <item x="2742"/>
        <item x="1123"/>
        <item x="4110"/>
        <item x="3712"/>
        <item x="1309"/>
        <item x="2189"/>
        <item x="1108"/>
        <item x="240"/>
        <item x="354"/>
        <item x="2035"/>
        <item x="3874"/>
        <item x="1310"/>
        <item x="661"/>
        <item x="2992"/>
        <item x="2613"/>
        <item x="510"/>
        <item x="865"/>
        <item x="2487"/>
        <item x="4497"/>
        <item x="751"/>
        <item x="1189"/>
        <item x="4318"/>
        <item x="1020"/>
        <item x="20"/>
        <item x="4558"/>
        <item x="1721"/>
        <item x="3317"/>
        <item x="1410"/>
        <item x="1567"/>
        <item x="4901"/>
        <item x="1029"/>
        <item x="1591"/>
        <item x="2364"/>
        <item x="365"/>
        <item x="1775"/>
        <item x="3354"/>
        <item x="1270"/>
        <item x="1041"/>
        <item x="710"/>
        <item x="3475"/>
        <item x="945"/>
        <item x="656"/>
        <item x="4123"/>
        <item x="2432"/>
        <item x="4592"/>
        <item x="2171"/>
        <item x="997"/>
        <item x="22"/>
        <item x="3459"/>
        <item x="765"/>
        <item x="8"/>
        <item x="1203"/>
        <item x="3580"/>
        <item x="3828"/>
        <item x="3631"/>
        <item x="4664"/>
        <item x="1814"/>
        <item x="1561"/>
        <item x="1890"/>
        <item x="352"/>
        <item x="3735"/>
        <item x="717"/>
        <item x="315"/>
        <item x="1722"/>
        <item x="4601"/>
        <item x="182"/>
        <item x="1668"/>
        <item x="3466"/>
        <item x="4935"/>
        <item x="3115"/>
        <item x="552"/>
        <item x="3778"/>
        <item x="3533"/>
        <item x="4934"/>
        <item x="261"/>
        <item x="796"/>
        <item x="3214"/>
        <item x="1951"/>
        <item x="1151"/>
        <item x="3382"/>
        <item x="3440"/>
        <item x="3365"/>
        <item x="1810"/>
        <item x="230"/>
        <item x="330"/>
        <item x="2115"/>
        <item x="1391"/>
        <item x="3273"/>
        <item x="1211"/>
        <item x="1752"/>
        <item x="2884"/>
        <item x="3907"/>
        <item x="884"/>
        <item x="4537"/>
        <item x="2303"/>
        <item x="1129"/>
        <item x="1512"/>
        <item x="1776"/>
        <item x="946"/>
        <item x="2436"/>
        <item x="4449"/>
        <item x="4358"/>
        <item x="1558"/>
        <item x="4379"/>
        <item x="3465"/>
        <item x="1786"/>
        <item x="51"/>
        <item x="2501"/>
        <item x="138"/>
        <item x="3534"/>
        <item x="1589"/>
        <item x="3473"/>
        <item x="1510"/>
        <item x="3458"/>
        <item x="3518"/>
        <item x="1966"/>
        <item x="312"/>
        <item x="1685"/>
        <item x="521"/>
        <item x="726"/>
        <item x="647"/>
        <item x="1806"/>
        <item x="3179"/>
        <item x="358"/>
        <item x="3437"/>
        <item x="503"/>
        <item x="4837"/>
        <item x="2010"/>
        <item x="3112"/>
        <item x="1366"/>
        <item x="3952"/>
        <item x="3469"/>
        <item x="2495"/>
        <item x="2670"/>
        <item x="1447"/>
        <item x="1841"/>
        <item x="4281"/>
        <item x="812"/>
        <item x="3603"/>
        <item x="4285"/>
        <item x="1884"/>
        <item x="4292"/>
        <item x="343"/>
        <item x="1805"/>
        <item x="4153"/>
        <item x="2785"/>
        <item x="4485"/>
        <item x="1257"/>
        <item x="529"/>
        <item x="337"/>
        <item x="4196"/>
        <item x="663"/>
        <item x="4688"/>
        <item x="2044"/>
        <item x="3882"/>
        <item x="1835"/>
        <item x="3915"/>
        <item x="3303"/>
        <item x="2909"/>
        <item x="4405"/>
        <item x="2655"/>
        <item x="1265"/>
        <item x="4804"/>
        <item x="856"/>
        <item x="4402"/>
        <item x="4686"/>
        <item x="3529"/>
        <item x="4322"/>
        <item x="614"/>
        <item x="2482"/>
        <item x="2970"/>
        <item x="629"/>
        <item x="3290"/>
        <item x="1086"/>
        <item x="4142"/>
        <item x="3981"/>
        <item x="3292"/>
        <item x="1067"/>
        <item x="3906"/>
        <item x="711"/>
        <item x="703"/>
        <item x="4054"/>
        <item x="2957"/>
        <item x="214"/>
        <item x="2786"/>
        <item x="853"/>
        <item x="3653"/>
        <item x="248"/>
        <item x="1987"/>
        <item x="4507"/>
        <item x="2166"/>
        <item x="3388"/>
        <item x="1446"/>
        <item x="3651"/>
        <item x="4215"/>
        <item x="988"/>
        <item x="850"/>
        <item x="3092"/>
        <item x="4179"/>
        <item x="2100"/>
        <item x="4102"/>
        <item x="1674"/>
        <item x="4748"/>
        <item x="1994"/>
        <item x="3562"/>
        <item x="3005"/>
        <item x="3980"/>
        <item x="3673"/>
        <item x="4710"/>
        <item x="1297"/>
        <item x="2666"/>
        <item x="3138"/>
        <item x="2881"/>
        <item x="4090"/>
        <item x="3093"/>
        <item x="104"/>
        <item x="385"/>
        <item x="4374"/>
        <item x="3622"/>
        <item x="3797"/>
        <item x="1425"/>
        <item x="4874"/>
        <item x="2543"/>
        <item x="4639"/>
        <item x="1479"/>
        <item x="282"/>
        <item x="1780"/>
        <item x="851"/>
        <item x="3446"/>
        <item x="1037"/>
        <item x="3757"/>
        <item x="2475"/>
        <item x="154"/>
        <item x="2649"/>
        <item x="1082"/>
        <item x="4575"/>
        <item x="1624"/>
        <item x="2897"/>
        <item x="2697"/>
        <item x="2366"/>
        <item x="2110"/>
        <item x="1268"/>
        <item x="2401"/>
        <item x="1073"/>
        <item x="4852"/>
        <item x="4113"/>
        <item x="825"/>
        <item x="267"/>
        <item x="140"/>
        <item x="4634"/>
        <item x="4100"/>
        <item x="1735"/>
        <item x="4265"/>
        <item x="2200"/>
        <item x="1181"/>
        <item x="4738"/>
        <item x="4785"/>
        <item x="2204"/>
        <item x="3261"/>
        <item x="1081"/>
        <item x="652"/>
        <item x="3620"/>
        <item x="1169"/>
        <item x="4333"/>
        <item x="3521"/>
        <item x="2431"/>
        <item x="1158"/>
        <item x="1848"/>
        <item x="892"/>
        <item x="1971"/>
        <item x="2252"/>
        <item x="4467"/>
        <item x="1353"/>
        <item x="4124"/>
        <item x="2847"/>
        <item x="1015"/>
        <item x="4764"/>
        <item x="1748"/>
        <item x="71"/>
        <item x="3683"/>
        <item x="2560"/>
        <item x="3488"/>
        <item x="2094"/>
        <item x="1837"/>
        <item x="3798"/>
        <item x="4232"/>
        <item x="76"/>
        <item x="951"/>
        <item x="3156"/>
        <item x="4746"/>
        <item x="774"/>
        <item x="2975"/>
        <item x="1687"/>
        <item x="3750"/>
        <item x="750"/>
        <item x="2607"/>
        <item x="4426"/>
        <item x="2416"/>
        <item x="4367"/>
        <item x="4608"/>
        <item x="3081"/>
        <item x="1195"/>
        <item x="1953"/>
        <item x="4028"/>
        <item x="3642"/>
        <item x="162"/>
        <item x="3789"/>
        <item x="3819"/>
        <item x="4585"/>
        <item x="3823"/>
        <item x="4609"/>
        <item x="4646"/>
        <item x="90"/>
        <item x="70"/>
        <item x="4155"/>
        <item x="251"/>
        <item x="4099"/>
        <item x="1428"/>
        <item x="1754"/>
        <item x="1680"/>
        <item x="3561"/>
        <item x="4400"/>
        <item x="1902"/>
        <item x="2664"/>
        <item x="528"/>
        <item x="3474"/>
        <item x="747"/>
        <item x="1246"/>
        <item x="438"/>
        <item x="63"/>
        <item x="3222"/>
        <item x="1989"/>
        <item x="2792"/>
        <item x="4539"/>
        <item x="4670"/>
        <item x="3594"/>
        <item x="826"/>
        <item x="2150"/>
        <item x="2629"/>
        <item x="1053"/>
        <item x="653"/>
        <item x="1945"/>
        <item x="603"/>
        <item x="2203"/>
        <item x="189"/>
        <item x="2583"/>
        <item x="3318"/>
        <item x="4164"/>
        <item x="4713"/>
        <item x="2547"/>
        <item x="2149"/>
        <item x="1627"/>
        <item x="578"/>
        <item x="1664"/>
        <item x="2143"/>
        <item x="2801"/>
        <item x="3252"/>
        <item x="1218"/>
        <item x="731"/>
        <item x="4528"/>
        <item x="2906"/>
        <item x="364"/>
        <item x="2540"/>
        <item x="73"/>
        <item x="4438"/>
        <item x="849"/>
        <item x="2427"/>
        <item x="2615"/>
        <item x="935"/>
        <item x="1611"/>
        <item x="1594"/>
        <item x="3785"/>
        <item x="959"/>
        <item x="4731"/>
        <item x="4492"/>
        <item x="1849"/>
        <item x="2618"/>
        <item x="1751"/>
        <item x="4298"/>
        <item x="1463"/>
        <item x="4394"/>
        <item x="4790"/>
        <item x="1867"/>
        <item x="3623"/>
        <item x="1319"/>
        <item x="2458"/>
        <item x="2790"/>
        <item x="855"/>
        <item x="730"/>
        <item x="32"/>
        <item x="188"/>
        <item x="4242"/>
        <item x="3972"/>
        <item x="4595"/>
        <item x="4248"/>
        <item x="3693"/>
        <item x="4328"/>
        <item x="4233"/>
        <item x="3442"/>
        <item x="2825"/>
        <item x="4055"/>
        <item x="1168"/>
        <item x="2972"/>
        <item x="2068"/>
        <item x="459"/>
        <item x="3346"/>
        <item x="4834"/>
        <item x="1038"/>
        <item x="2145"/>
        <item x="1306"/>
        <item x="3759"/>
        <item x="3688"/>
        <item x="786"/>
        <item x="4043"/>
        <item x="2524"/>
        <item x="3961"/>
        <item x="665"/>
        <item x="3659"/>
        <item x="3508"/>
        <item x="3788"/>
        <item x="3453"/>
        <item x="4385"/>
        <item x="2444"/>
        <item x="1840"/>
        <item x="1642"/>
        <item x="4365"/>
        <item x="3551"/>
        <item x="487"/>
        <item x="4823"/>
        <item x="555"/>
        <item x="834"/>
        <item x="3183"/>
        <item x="3805"/>
        <item x="2582"/>
        <item x="3109"/>
        <item x="2358"/>
        <item x="3007"/>
        <item x="1200"/>
        <item x="2864"/>
        <item x="3267"/>
        <item x="101"/>
        <item x="3104"/>
        <item x="1716"/>
        <item x="2758"/>
        <item x="787"/>
        <item x="2258"/>
        <item x="3094"/>
        <item x="725"/>
        <item x="1440"/>
        <item x="1646"/>
        <item x="3512"/>
        <item x="1985"/>
        <item x="3528"/>
        <item x="904"/>
        <item x="1387"/>
        <item x="3185"/>
        <item x="2309"/>
        <item x="554"/>
        <item x="1634"/>
        <item x="3368"/>
        <item x="4535"/>
        <item x="1411"/>
        <item x="4462"/>
        <item x="4877"/>
        <item x="4252"/>
        <item x="4661"/>
        <item x="1831"/>
        <item x="3772"/>
        <item x="3722"/>
        <item x="2776"/>
        <item x="4404"/>
        <item x="4427"/>
        <item x="1468"/>
        <item x="4445"/>
        <item x="1401"/>
        <item x="4143"/>
        <item x="983"/>
        <item x="3065"/>
        <item x="2066"/>
        <item x="3181"/>
        <item x="2623"/>
        <item x="4695"/>
        <item x="2249"/>
        <item x="2205"/>
        <item x="800"/>
        <item x="246"/>
        <item x="2231"/>
        <item x="4411"/>
        <item x="1733"/>
        <item x="2254"/>
        <item x="1213"/>
        <item x="4409"/>
        <item x="3509"/>
        <item x="2709"/>
        <item x="3044"/>
        <item x="435"/>
        <item x="1991"/>
        <item x="1926"/>
        <item x="2880"/>
        <item x="3590"/>
        <item x="3975"/>
        <item x="2325"/>
        <item x="1820"/>
        <item x="821"/>
        <item x="634"/>
        <item x="4860"/>
        <item x="3383"/>
        <item x="1152"/>
        <item x="3626"/>
        <item x="1729"/>
        <item x="4299"/>
        <item x="505"/>
        <item x="107"/>
        <item x="848"/>
        <item x="3792"/>
        <item x="322"/>
        <item x="1384"/>
        <item x="1852"/>
        <item x="3632"/>
        <item x="2210"/>
        <item x="3905"/>
        <item x="4523"/>
        <item x="2575"/>
        <item x="1860"/>
        <item x="1396"/>
        <item x="2449"/>
        <item x="4510"/>
        <item x="4636"/>
        <item x="3711"/>
        <item x="356"/>
        <item x="4708"/>
        <item x="433"/>
        <item x="926"/>
        <item x="2843"/>
        <item x="1864"/>
        <item x="4725"/>
        <item x="1075"/>
        <item x="490"/>
        <item x="463"/>
        <item x="417"/>
        <item x="1437"/>
        <item x="206"/>
        <item x="1316"/>
        <item x="3783"/>
        <item x="4343"/>
        <item x="700"/>
        <item x="4108"/>
        <item x="3021"/>
        <item x="4197"/>
        <item x="3393"/>
        <item x="4042"/>
        <item x="66"/>
        <item x="4786"/>
        <item x="621"/>
        <item x="1180"/>
        <item x="3886"/>
        <item x="2376"/>
        <item x="1039"/>
        <item x="4094"/>
        <item x="4876"/>
        <item x="2102"/>
        <item x="3087"/>
        <item x="3929"/>
        <item x="1118"/>
        <item x="978"/>
        <item x="553"/>
        <item x="3349"/>
        <item x="4378"/>
        <item x="212"/>
        <item x="4020"/>
        <item x="4036"/>
        <item x="1970"/>
        <item x="1264"/>
        <item x="87"/>
        <item x="4023"/>
        <item x="806"/>
        <item x="2056"/>
        <item x="2739"/>
        <item x="3500"/>
        <item x="2251"/>
        <item x="2058"/>
        <item x="3644"/>
        <item x="2491"/>
        <item x="2608"/>
        <item x="2614"/>
        <item x="4231"/>
        <item x="1782"/>
        <item x="1855"/>
        <item x="4321"/>
        <item x="243"/>
        <item x="2126"/>
        <item x="441"/>
        <item x="2562"/>
        <item x="13"/>
        <item x="3041"/>
        <item x="1018"/>
        <item x="234"/>
        <item x="671"/>
        <item x="1222"/>
        <item x="4085"/>
        <item x="4159"/>
        <item x="271"/>
        <item x="1322"/>
        <item x="4210"/>
        <item x="635"/>
        <item x="1818"/>
        <item x="2365"/>
        <item x="4338"/>
        <item x="3931"/>
        <item x="4291"/>
        <item x="4735"/>
        <item x="4227"/>
        <item x="398"/>
        <item x="2237"/>
        <item x="2513"/>
        <item x="4444"/>
        <item x="2568"/>
        <item x="4109"/>
        <item x="789"/>
        <item x="964"/>
        <item x="3095"/>
        <item x="937"/>
        <item x="2485"/>
        <item x="122"/>
        <item x="3270"/>
        <item x="1703"/>
        <item x="1177"/>
        <item x="4455"/>
        <item x="1308"/>
        <item x="2355"/>
        <item x="4909"/>
        <item x="372"/>
        <item x="2489"/>
        <item x="153"/>
        <item x="2404"/>
        <item x="3159"/>
        <item x="4478"/>
        <item x="4139"/>
        <item x="1544"/>
        <item x="2208"/>
        <item x="3200"/>
        <item x="39"/>
        <item x="4105"/>
        <item x="2519"/>
        <item x="3212"/>
        <item x="1930"/>
        <item x="4083"/>
        <item x="391"/>
        <item x="843"/>
        <item x="1477"/>
        <item x="1784"/>
        <item x="4021"/>
        <item x="2191"/>
        <item x="4494"/>
        <item x="2016"/>
        <item x="2029"/>
        <item x="3627"/>
        <item x="1054"/>
        <item x="3768"/>
        <item x="2572"/>
        <item x="3553"/>
        <item x="4676"/>
        <item x="1880"/>
        <item x="3677"/>
        <item x="3504"/>
        <item x="876"/>
        <item x="4341"/>
        <item x="3744"/>
        <item x="38"/>
        <item x="2036"/>
        <item x="1368"/>
        <item x="2009"/>
        <item x="324"/>
        <item x="3587"/>
        <item x="4286"/>
        <item x="4483"/>
        <item x="171"/>
        <item x="1891"/>
        <item x="4766"/>
        <item x="1939"/>
        <item x="2235"/>
        <item x="2768"/>
        <item x="3548"/>
        <item x="2787"/>
        <item x="4769"/>
        <item x="2498"/>
        <item x="4471"/>
        <item x="2082"/>
        <item x="4868"/>
        <item x="1834"/>
        <item x="3733"/>
        <item x="622"/>
        <item x="3742"/>
        <item x="565"/>
        <item x="3077"/>
        <item x="67"/>
        <item x="2833"/>
        <item x="2246"/>
        <item x="570"/>
        <item x="2773"/>
        <item x="4118"/>
        <item x="1442"/>
        <item x="4376"/>
        <item x="592"/>
        <item x="3643"/>
        <item x="2754"/>
        <item x="1527"/>
        <item x="1618"/>
        <item x="2844"/>
        <item x="4741"/>
        <item x="2594"/>
        <item x="274"/>
        <item x="4192"/>
        <item x="4370"/>
        <item x="1145"/>
        <item x="280"/>
        <item x="4249"/>
        <item x="1800"/>
        <item x="2882"/>
        <item x="1844"/>
        <item x="3984"/>
        <item x="1542"/>
        <item x="2106"/>
        <item x="1654"/>
        <item x="835"/>
        <item x="4410"/>
        <item x="416"/>
        <item x="47"/>
        <item x="1124"/>
        <item x="2744"/>
        <item x="1701"/>
        <item x="2597"/>
        <item x="2224"/>
        <item x="729"/>
        <item x="2924"/>
        <item x="2968"/>
        <item x="2814"/>
        <item x="2321"/>
        <item x="2279"/>
        <item x="589"/>
        <item x="3781"/>
        <item x="2396"/>
        <item x="872"/>
        <item x="3284"/>
        <item x="4284"/>
        <item x="1112"/>
        <item x="374"/>
        <item x="434"/>
        <item x="2239"/>
        <item x="4849"/>
        <item x="3032"/>
        <item x="1383"/>
        <item x="814"/>
        <item x="4826"/>
        <item x="4757"/>
        <item x="2043"/>
        <item x="1870"/>
        <item x="1060"/>
        <item x="1076"/>
        <item x="3003"/>
        <item x="2433"/>
        <item x="627"/>
        <item x="4598"/>
        <item x="3934"/>
        <item x="4452"/>
        <item x="1758"/>
        <item x="351"/>
        <item x="4144"/>
        <item x="3532"/>
        <item x="4389"/>
        <item x="4308"/>
        <item x="4931"/>
        <item x="1035"/>
        <item x="1320"/>
        <item x="134"/>
        <item x="2400"/>
        <item x="4903"/>
        <item x="3047"/>
        <item x="2819"/>
        <item x="4190"/>
        <item x="650"/>
        <item x="346"/>
        <item x="3661"/>
        <item x="2123"/>
        <item x="3139"/>
        <item x="2570"/>
        <item x="2484"/>
        <item x="694"/>
        <item x="1925"/>
        <item x="1056"/>
        <item x="3329"/>
        <item x="3496"/>
        <item x="3042"/>
        <item x="1667"/>
        <item x="4059"/>
        <item x="4204"/>
        <item x="486"/>
        <item x="3376"/>
        <item x="4886"/>
        <item x="1724"/>
        <item x="1597"/>
        <item x="852"/>
        <item x="3790"/>
        <item x="2557"/>
        <item x="7"/>
        <item x="587"/>
        <item x="2922"/>
        <item x="2659"/>
        <item x="2467"/>
        <item x="1546"/>
        <item x="1355"/>
        <item x="3146"/>
        <item x="1119"/>
        <item x="732"/>
        <item x="211"/>
        <item x="2676"/>
        <item x="4096"/>
        <item x="4649"/>
        <item x="3384"/>
        <item x="2684"/>
        <item x="1361"/>
        <item x="4897"/>
        <item x="1600"/>
        <item x="371"/>
        <item x="17"/>
        <item x="3456"/>
        <item x="2304"/>
        <item x="4199"/>
        <item x="80"/>
        <item x="4827"/>
        <item x="1482"/>
        <item x="4469"/>
        <item x="2074"/>
        <item x="4906"/>
        <item x="2122"/>
        <item x="3606"/>
        <item x="2674"/>
        <item x="4602"/>
        <item x="1869"/>
        <item x="174"/>
        <item x="216"/>
        <item x="3455"/>
        <item x="3719"/>
        <item x="3751"/>
        <item x="1183"/>
        <item x="4584"/>
        <item x="1399"/>
        <item x="2721"/>
        <item x="2822"/>
        <item x="3766"/>
        <item x="2966"/>
        <item x="3956"/>
        <item x="2006"/>
        <item x="2691"/>
        <item x="1519"/>
        <item x="692"/>
        <item x="3786"/>
        <item x="1906"/>
        <item x="2950"/>
        <item x="2241"/>
        <item x="2288"/>
        <item x="846"/>
        <item x="3732"/>
        <item x="4718"/>
        <item x="2846"/>
        <item x="4802"/>
        <item x="3809"/>
        <item x="2276"/>
        <item x="1717"/>
        <item x="3220"/>
        <item x="699"/>
        <item x="2960"/>
        <item x="1534"/>
        <item x="1115"/>
        <item x="1492"/>
        <item x="768"/>
        <item x="844"/>
        <item x="2784"/>
        <item x="2180"/>
        <item x="667"/>
        <item x="4183"/>
        <item x="1681"/>
        <item x="859"/>
        <item x="3197"/>
        <item x="3326"/>
        <item x="3400"/>
        <item x="4056"/>
        <item x="3901"/>
        <item x="1728"/>
        <item x="674"/>
        <item x="4198"/>
        <item x="442"/>
        <item x="241"/>
        <item x="1356"/>
        <item x="2243"/>
        <item x="595"/>
        <item x="311"/>
        <item x="2198"/>
        <item x="172"/>
        <item x="1033"/>
        <item x="3476"/>
        <item x="4830"/>
        <item x="163"/>
        <item x="4160"/>
        <item x="4373"/>
        <item x="1"/>
        <item x="4375"/>
        <item x="1928"/>
        <item x="1535"/>
        <item x="3088"/>
        <item x="1858"/>
        <item x="1138"/>
        <item x="2779"/>
        <item x="4698"/>
        <item x="4619"/>
        <item x="82"/>
        <item x="922"/>
        <item x="1030"/>
        <item x="590"/>
        <item x="2669"/>
        <item x="3630"/>
        <item x="1284"/>
        <item x="1545"/>
        <item x="953"/>
        <item x="2974"/>
        <item x="4290"/>
        <item x="1568"/>
        <item x="1576"/>
        <item x="1166"/>
        <item x="98"/>
        <item x="4277"/>
        <item x="4911"/>
        <item x="1209"/>
        <item x="1877"/>
        <item x="2840"/>
        <item x="4756"/>
        <item x="3253"/>
        <item x="2515"/>
        <item x="3025"/>
        <item x="4255"/>
        <item x="3372"/>
        <item x="4314"/>
        <item x="4262"/>
        <item x="2004"/>
        <item x="3166"/>
        <item x="1706"/>
        <item x="494"/>
        <item x="2037"/>
        <item x="1938"/>
        <item x="1887"/>
        <item x="2408"/>
        <item x="682"/>
        <item x="1927"/>
        <item x="2479"/>
        <item x="1581"/>
        <item x="4600"/>
        <item x="4845"/>
        <item x="3880"/>
        <item x="3973"/>
        <item x="772"/>
        <item x="4939"/>
        <item x="1043"/>
        <item x="2327"/>
        <item x="1262"/>
        <item x="3499"/>
        <item x="2340"/>
        <item x="4590"/>
        <item x="121"/>
        <item x="3671"/>
        <item x="195"/>
        <item x="3650"/>
        <item x="2788"/>
        <item x="310"/>
        <item x="1587"/>
        <item x="3902"/>
        <item x="1156"/>
        <item x="2040"/>
        <item x="541"/>
        <item x="1373"/>
        <item x="1532"/>
        <item x="3737"/>
        <item x="4762"/>
        <item x="657"/>
        <item x="4295"/>
        <item x="2600"/>
        <item x="161"/>
        <item x="3291"/>
        <item x="4434"/>
        <item x="81"/>
        <item x="3057"/>
        <item x="2533"/>
        <item x="4275"/>
        <item x="4884"/>
        <item x="2261"/>
        <item x="4869"/>
        <item x="3709"/>
        <item x="2952"/>
        <item x="2936"/>
        <item x="1898"/>
        <item x="3210"/>
        <item x="2551"/>
        <item x="3421"/>
        <item x="3457"/>
        <item x="574"/>
        <item x="406"/>
        <item x="1332"/>
        <item x="4256"/>
        <item x="3998"/>
        <item x="1960"/>
        <item x="2209"/>
        <item x="3401"/>
        <item x="4138"/>
        <item x="4546"/>
        <item x="2823"/>
        <item x="737"/>
        <item x="1919"/>
        <item x="3556"/>
        <item x="720"/>
        <item x="283"/>
        <item x="2157"/>
        <item x="3276"/>
        <item x="1979"/>
        <item x="4647"/>
        <item x="708"/>
        <item x="4862"/>
        <item x="1541"/>
        <item x="3114"/>
        <item x="1861"/>
        <item x="4613"/>
        <item x="2657"/>
        <item x="915"/>
        <item x="2908"/>
        <item x="3527"/>
        <item x="4749"/>
        <item x="321"/>
        <item x="1392"/>
        <item x="596"/>
        <item x="495"/>
        <item x="3694"/>
        <item x="4734"/>
        <item x="1661"/>
        <item x="4045"/>
        <item x="3699"/>
        <item x="2456"/>
        <item x="225"/>
        <item x="4925"/>
        <item x="903"/>
        <item x="4607"/>
        <item x="2214"/>
        <item x="749"/>
        <item x="2363"/>
        <item x="4668"/>
        <item x="3613"/>
        <item x="3075"/>
        <item x="2422"/>
        <item x="824"/>
        <item x="2352"/>
        <item x="1665"/>
        <item x="1999"/>
        <item x="3871"/>
        <item x="2045"/>
        <item x="1498"/>
        <item x="2706"/>
        <item x="744"/>
        <item x="1494"/>
        <item x="413"/>
        <item x="4206"/>
        <item x="1240"/>
        <item x="585"/>
        <item x="2996"/>
        <item x="3664"/>
        <item x="2756"/>
        <item x="2013"/>
        <item x="572"/>
        <item x="3879"/>
        <item x="1865"/>
        <item x="938"/>
        <item x="3060"/>
        <item x="237"/>
        <item x="2812"/>
        <item x="4549"/>
        <item x="1912"/>
        <item x="1637"/>
        <item x="2418"/>
        <item x="1727"/>
        <item x="3927"/>
        <item x="403"/>
        <item x="3835"/>
        <item x="736"/>
        <item x="1731"/>
        <item x="2373"/>
        <item x="377"/>
        <item x="3448"/>
        <item x="2078"/>
        <item x="4669"/>
        <item x="2348"/>
        <item x="911"/>
        <item x="2635"/>
        <item x="102"/>
        <item x="1369"/>
        <item x="1803"/>
        <item x="4428"/>
        <item x="1622"/>
        <item x="1828"/>
        <item x="4658"/>
        <item x="4548"/>
        <item x="393"/>
        <item x="3760"/>
        <item x="1564"/>
        <item x="4729"/>
        <item x="546"/>
        <item x="2286"/>
        <item x="4213"/>
        <item x="2567"/>
        <item x="2111"/>
        <item x="3516"/>
        <item x="3939"/>
        <item x="4915"/>
        <item x="4150"/>
        <item x="2905"/>
        <item x="4133"/>
        <item x="4250"/>
        <item x="2535"/>
        <item x="465"/>
        <item x="4048"/>
        <item x="186"/>
        <item x="1345"/>
        <item x="3696"/>
        <item x="3848"/>
        <item x="12"/>
        <item x="2334"/>
        <item x="3355"/>
        <item x="3863"/>
        <item x="2090"/>
        <item x="3784"/>
        <item x="2474"/>
        <item x="3352"/>
        <item x="1236"/>
        <item x="428"/>
        <item x="836"/>
        <item x="3451"/>
        <item x="3614"/>
        <item x="771"/>
        <item x="1088"/>
        <item x="4349"/>
        <item x="2817"/>
        <item x="3361"/>
        <item x="809"/>
        <item x="2477"/>
        <item x="367"/>
        <item x="1878"/>
        <item x="2008"/>
        <item x="742"/>
        <item x="1335"/>
        <item x="2981"/>
        <item x="3700"/>
        <item x="2979"/>
        <item x="3283"/>
        <item x="1616"/>
        <item x="1049"/>
        <item x="1889"/>
        <item x="2152"/>
        <item x="4930"/>
        <item x="2766"/>
        <item x="1563"/>
        <item x="2553"/>
        <item x="4431"/>
        <item x="318"/>
        <item x="785"/>
        <item x="4690"/>
        <item x="734"/>
        <item x="2978"/>
        <item x="155"/>
        <item x="3633"/>
        <item x="3386"/>
        <item x="808"/>
        <item x="1179"/>
        <item x="2073"/>
        <item x="4009"/>
        <item x="3132"/>
        <item x="4061"/>
        <item x="594"/>
        <item x="2800"/>
        <item x="798"/>
        <item x="3019"/>
        <item x="2151"/>
        <item x="1730"/>
        <item x="327"/>
        <item x="4387"/>
        <item x="2556"/>
        <item x="2895"/>
        <item x="1741"/>
        <item x="1279"/>
        <item x="2749"/>
        <item x="4130"/>
        <item x="1321"/>
        <item x="1032"/>
        <item x="4818"/>
        <item x="1770"/>
        <item x="4672"/>
        <item x="1569"/>
        <item x="3771"/>
        <item x="1824"/>
        <item x="2724"/>
        <item x="3153"/>
        <item x="1571"/>
        <item x="3917"/>
        <item x="3837"/>
        <item x="987"/>
        <item x="3817"/>
        <item x="443"/>
        <item x="4364"/>
        <item x="3517"/>
        <item x="4381"/>
        <item x="2660"/>
        <item x="3803"/>
        <item x="3224"/>
        <item x="2356"/>
        <item x="2683"/>
        <item x="2921"/>
        <item x="3969"/>
        <item x="3063"/>
        <item x="3779"/>
        <item x="2136"/>
        <item x="4484"/>
        <item x="4937"/>
        <item x="2092"/>
        <item x="1943"/>
        <item x="3444"/>
        <item x="1907"/>
        <item x="1266"/>
        <item x="4831"/>
        <item x="1650"/>
        <item x="2708"/>
        <item x="3073"/>
        <item x="539"/>
        <item x="2729"/>
        <item x="2602"/>
        <item x="1069"/>
        <item x="4631"/>
        <item x="4289"/>
        <item x="1556"/>
        <item x="1311"/>
        <item x="3320"/>
        <item x="3387"/>
        <item x="4266"/>
        <item x="1251"/>
        <item x="4104"/>
        <item x="1964"/>
        <item x="1756"/>
        <item x="1283"/>
        <item x="3324"/>
        <item x="2428"/>
        <item x="2492"/>
        <item x="2271"/>
        <item x="3641"/>
        <item x="4283"/>
        <item x="313"/>
        <item x="2298"/>
        <item x="1501"/>
        <item x="3367"/>
        <item x="2017"/>
        <item x="3563"/>
        <item x="2555"/>
        <item x="3843"/>
        <item x="4112"/>
        <item x="3525"/>
        <item x="2591"/>
        <item x="2997"/>
        <item x="1570"/>
        <item x="100"/>
        <item x="3300"/>
        <item x="3245"/>
        <item x="4514"/>
        <item x="6"/>
        <item x="3136"/>
        <item x="2331"/>
        <item x="2405"/>
        <item x="2588"/>
        <item x="205"/>
        <item x="805"/>
        <item x="4325"/>
        <item x="1328"/>
        <item x="4332"/>
        <item x="4368"/>
        <item x="3357"/>
        <item x="3903"/>
        <item x="563"/>
        <item x="3076"/>
        <item x="4553"/>
        <item x="1125"/>
        <item x="2179"/>
        <item x="1205"/>
        <item x="1104"/>
        <item x="4473"/>
        <item x="3244"/>
        <item x="48"/>
        <item x="2103"/>
        <item x="1223"/>
        <item x="3337"/>
        <item x="2798"/>
        <item x="1105"/>
        <item x="43"/>
        <item x="4228"/>
        <item x="3913"/>
        <item x="2250"/>
        <item x="3723"/>
        <item x="4039"/>
        <item x="3684"/>
        <item x="3596"/>
        <item x="4348"/>
        <item x="415"/>
        <item x="654"/>
        <item x="2335"/>
        <item x="1653"/>
        <item x="2571"/>
        <item x="2031"/>
        <item x="894"/>
        <item x="1631"/>
        <item x="4824"/>
        <item x="2434"/>
        <item x="4211"/>
        <item x="2643"/>
        <item x="4430"/>
        <item x="3536"/>
        <item x="2095"/>
        <item x="4103"/>
        <item x="2542"/>
        <item x="3689"/>
        <item x="3228"/>
        <item x="4115"/>
        <item x="4165"/>
        <item x="2941"/>
        <item x="4079"/>
        <item x="2726"/>
        <item x="1790"/>
        <item x="99"/>
        <item x="770"/>
        <item x="2938"/>
        <item x="407"/>
        <item x="2411"/>
        <item x="3082"/>
        <item x="4180"/>
        <item x="16"/>
        <item x="480"/>
        <item x="334"/>
        <item x="2313"/>
        <item x="466"/>
        <item x="2139"/>
        <item x="944"/>
        <item x="1657"/>
        <item x="3167"/>
        <item x="1972"/>
        <item x="2424"/>
        <item x="919"/>
        <item x="3103"/>
        <item x="1682"/>
        <item x="2885"/>
        <item x="4819"/>
        <item x="1454"/>
        <item x="4330"/>
        <item x="397"/>
        <item x="819"/>
        <item x="476"/>
        <item x="4396"/>
        <item x="2857"/>
        <item x="1432"/>
        <item x="4541"/>
        <item x="649"/>
        <item x="1553"/>
        <item x="3264"/>
        <item x="2667"/>
        <item x="1155"/>
        <item x="1760"/>
        <item x="1737"/>
        <item x="2863"/>
        <item x="1514"/>
        <item x="4267"/>
        <item x="4301"/>
        <item x="18"/>
        <item x="4052"/>
        <item x="3579"/>
        <item x="2799"/>
        <item x="3186"/>
        <item x="2859"/>
        <item x="3116"/>
        <item x="2765"/>
        <item x="3639"/>
        <item x="295"/>
        <item x="4174"/>
        <item x="1577"/>
        <item x="2927"/>
        <item x="1445"/>
        <item x="68"/>
        <item x="2267"/>
        <item x="2891"/>
        <item x="2194"/>
        <item x="1620"/>
        <item x="4302"/>
        <item x="2468"/>
        <item x="3260"/>
        <item x="3375"/>
        <item x="1173"/>
        <item x="429"/>
        <item x="2539"/>
        <item x="2211"/>
        <item x="288"/>
        <item x="69"/>
        <item x="1520"/>
        <item x="1042"/>
        <item x="1313"/>
        <item x="531"/>
        <item x="3558"/>
        <item x="538"/>
        <item x="776"/>
        <item x="119"/>
        <item x="4331"/>
        <item x="2362"/>
        <item x="1419"/>
        <item x="3407"/>
        <item x="1744"/>
        <item x="857"/>
        <item x="34"/>
        <item x="2414"/>
        <item x="4701"/>
        <item x="3173"/>
        <item x="2541"/>
        <item x="877"/>
        <item x="3799"/>
        <item x="264"/>
        <item x="2041"/>
        <item x="2694"/>
        <item x="2504"/>
        <item x="4247"/>
        <item x="2011"/>
        <item x="4866"/>
        <item x="2767"/>
        <item x="4833"/>
        <item x="3878"/>
        <item x="3259"/>
        <item x="3028"/>
        <item x="1582"/>
        <item x="2215"/>
        <item x="548"/>
        <item x="3306"/>
        <item x="740"/>
        <item x="300"/>
        <item x="2318"/>
        <item x="3099"/>
        <item x="2520"/>
        <item x="2816"/>
        <item x="1808"/>
        <item x="4588"/>
        <item x="147"/>
        <item x="4470"/>
        <item x="4245"/>
        <item x="1050"/>
        <item x="687"/>
        <item x="3804"/>
        <item x="3576"/>
        <item x="3617"/>
        <item x="145"/>
        <item x="1647"/>
        <item x="4360"/>
        <item x="1720"/>
        <item x="75"/>
        <item x="3559"/>
        <item x="2522"/>
        <item x="2866"/>
        <item x="1530"/>
        <item x="79"/>
        <item x="2447"/>
        <item x="3646"/>
        <item x="2292"/>
        <item x="1460"/>
        <item x="2473"/>
        <item x="4120"/>
        <item x="2868"/>
        <item x="4145"/>
        <item x="4519"/>
        <item x="2828"/>
        <item x="3741"/>
        <item x="2062"/>
        <item x="4641"/>
        <item x="917"/>
        <item x="4407"/>
        <item x="4795"/>
        <item x="2299"/>
        <item x="2841"/>
        <item x="2266"/>
        <item x="4761"/>
        <item x="2398"/>
        <item x="890"/>
        <item x="3297"/>
        <item x="2353"/>
        <item x="10"/>
        <item x="3190"/>
        <item x="941"/>
        <item x="628"/>
        <item x="630"/>
        <item x="949"/>
        <item x="3119"/>
        <item x="1515"/>
        <item x="908"/>
        <item x="2887"/>
        <item x="624"/>
        <item x="3968"/>
        <item x="3707"/>
        <item x="1370"/>
        <item x="2653"/>
        <item x="1163"/>
        <item x="2464"/>
        <item x="253"/>
        <item x="4439"/>
        <item x="1441"/>
        <item x="4604"/>
        <item x="3746"/>
        <item x="881"/>
        <item x="728"/>
        <item x="3777"/>
        <item x="718"/>
        <item x="1839"/>
        <item x="3484"/>
        <item x="3127"/>
        <item x="557"/>
        <item x="2125"/>
        <item x="169"/>
        <item x="4893"/>
        <item x="2413"/>
        <item x="4053"/>
        <item x="1136"/>
        <item x="4839"/>
        <item x="498"/>
        <item x="2453"/>
        <item x="3118"/>
        <item x="4062"/>
        <item x="2988"/>
        <item x="1359"/>
        <item x="2610"/>
        <item x="645"/>
        <item x="3487"/>
        <item x="4569"/>
        <item x="268"/>
        <item x="116"/>
        <item x="4642"/>
        <item x="3740"/>
        <item x="3426"/>
        <item x="2915"/>
        <item x="3216"/>
        <item x="1755"/>
        <item x="1854"/>
        <item x="3294"/>
        <item x="4071"/>
        <item x="4567"/>
        <item x="2301"/>
        <item x="316"/>
        <item x="1612"/>
        <item x="3353"/>
        <item x="2596"/>
        <item x="918"/>
        <item x="3513"/>
        <item x="958"/>
        <item x="2808"/>
        <item x="4630"/>
        <item x="2873"/>
        <item x="363"/>
        <item x="2598"/>
        <item x="1063"/>
        <item x="3506"/>
        <item x="4178"/>
        <item x="1449"/>
        <item x="4770"/>
        <item x="1149"/>
        <item x="1671"/>
        <item x="1503"/>
        <item x="3662"/>
        <item x="2561"/>
        <item x="1074"/>
        <item x="3926"/>
        <item x="2740"/>
        <item x="4597"/>
        <item x="2874"/>
        <item x="2188"/>
        <item x="842"/>
        <item x="2900"/>
        <item x="3265"/>
        <item x="1395"/>
        <item x="4879"/>
        <item x="1403"/>
        <item x="160"/>
        <item x="1559"/>
        <item x="2930"/>
        <item x="4663"/>
        <item x="4418"/>
        <item x="793"/>
        <item x="1095"/>
        <item x="1944"/>
        <item x="3285"/>
        <item x="3726"/>
        <item x="4383"/>
        <item x="1982"/>
        <item x="306"/>
        <item x="4750"/>
        <item x="4372"/>
        <item x="2440"/>
        <item x="1451"/>
        <item x="3619"/>
        <item x="1160"/>
        <item x="1100"/>
        <item x="4239"/>
        <item x="1676"/>
        <item x="2147"/>
        <item x="2761"/>
        <item x="3436"/>
        <item x="213"/>
        <item x="210"/>
        <item x="2947"/>
        <item x="4580"/>
        <item x="1895"/>
        <item x="1745"/>
        <item x="874"/>
        <item x="598"/>
        <item x="1496"/>
        <item x="3477"/>
        <item x="3734"/>
        <item x="4918"/>
        <item x="4867"/>
        <item x="1947"/>
        <item x="1137"/>
        <item x="3371"/>
        <item x="2550"/>
        <item x="2098"/>
        <item x="1176"/>
        <item x="2500"/>
        <item x="2958"/>
        <item x="2173"/>
        <item x="2851"/>
        <item x="3810"/>
        <item x="681"/>
        <item x="1253"/>
        <item x="3739"/>
        <item x="2998"/>
        <item x="3801"/>
        <item x="3524"/>
        <item x="3017"/>
        <item x="4086"/>
        <item x="1256"/>
        <item x="4532"/>
        <item x="4805"/>
        <item x="3839"/>
        <item x="3217"/>
        <item x="3174"/>
        <item x="4446"/>
        <item x="3089"/>
        <item x="49"/>
        <item x="990"/>
        <item x="2876"/>
        <item x="446"/>
        <item x="3204"/>
        <item x="2545"/>
        <item x="3160"/>
        <item x="187"/>
        <item x="4724"/>
        <item x="1162"/>
        <item x="841"/>
        <item x="2156"/>
        <item x="3598"/>
        <item x="2382"/>
        <item x="1260"/>
        <item x="504"/>
        <item x="3350"/>
        <item x="537"/>
        <item x="3762"/>
        <item x="105"/>
        <item x="3328"/>
        <item x="1374"/>
        <item x="1941"/>
        <item x="2367"/>
        <item x="4503"/>
        <item x="3107"/>
        <item x="3309"/>
        <item x="934"/>
        <item x="3268"/>
        <item x="896"/>
        <item x="864"/>
        <item x="3547"/>
        <item x="1334"/>
        <item x="4339"/>
        <item x="3090"/>
        <item x="763"/>
        <item x="45"/>
        <item x="4350"/>
        <item x="4323"/>
        <item x="3016"/>
        <item x="4644"/>
        <item x="2854"/>
        <item x="2488"/>
        <item x="3877"/>
        <item x="303"/>
        <item x="3666"/>
        <item x="2096"/>
        <item x="795"/>
        <item x="760"/>
        <item x="3408"/>
        <item x="2837"/>
        <item x="2465"/>
        <item x="1694"/>
        <item x="3634"/>
        <item x="2919"/>
        <item x="3188"/>
        <item x="559"/>
        <item x="2518"/>
        <item x="4401"/>
        <item x="2124"/>
        <item x="1314"/>
        <item x="912"/>
        <item x="4922"/>
        <item x="3311"/>
        <item x="94"/>
        <item x="2302"/>
        <item x="1197"/>
        <item x="3140"/>
        <item x="4704"/>
        <item x="4453"/>
        <item x="3546"/>
        <item x="4403"/>
        <item x="3431"/>
        <item x="3503"/>
        <item x="3255"/>
        <item x="3745"/>
        <item x="4481"/>
        <item x="4172"/>
        <item x="4421"/>
        <item x="4709"/>
        <item x="840"/>
        <item x="1856"/>
        <item x="2091"/>
        <item x="4477"/>
        <item x="1517"/>
        <item x="2403"/>
        <item x="3394"/>
        <item x="1375"/>
        <item x="2901"/>
        <item x="3316"/>
        <item x="4415"/>
        <item x="3898"/>
        <item x="838"/>
        <item x="1005"/>
        <item x="2226"/>
        <item x="2527"/>
        <item x="1779"/>
        <item x="2980"/>
        <item x="1830"/>
        <item x="2359"/>
        <item x="4217"/>
        <item x="2081"/>
        <item x="4051"/>
        <item x="584"/>
        <item x="4070"/>
        <item x="2977"/>
        <item x="3557"/>
        <item x="3206"/>
        <item x="3523"/>
        <item x="200"/>
        <item x="1199"/>
        <item x="1847"/>
        <item x="4794"/>
        <item x="3434"/>
        <item x="3591"/>
        <item x="4589"/>
        <item x="2605"/>
        <item x="1742"/>
        <item x="4359"/>
        <item x="4745"/>
        <item x="3403"/>
        <item x="2523"/>
        <item x="3425"/>
        <item x="2275"/>
        <item x="4246"/>
        <item x="4019"/>
        <item x="2548"/>
        <item x="2855"/>
        <item x="2911"/>
        <item x="2499"/>
        <item x="3277"/>
        <item x="294"/>
        <item x="4579"/>
        <item x="2775"/>
        <item x="2685"/>
        <item x="2802"/>
        <item x="3202"/>
        <item x="4300"/>
        <item x="4361"/>
        <item x="1174"/>
        <item x="1640"/>
        <item x="1714"/>
        <item x="3578"/>
        <item x="3714"/>
        <item x="873"/>
        <item x="2349"/>
        <item x="4082"/>
        <item x="3413"/>
        <item x="3676"/>
        <item x="927"/>
        <item x="3501"/>
        <item x="3747"/>
        <item x="2971"/>
        <item x="1380"/>
        <item x="2308"/>
        <item x="4347"/>
        <item x="680"/>
        <item x="3796"/>
        <item x="2580"/>
        <item x="982"/>
        <item x="3126"/>
        <item x="522"/>
        <item x="2478"/>
        <item x="4723"/>
        <item x="1573"/>
        <item x="3396"/>
        <item x="4635"/>
        <item x="1220"/>
        <item x="3235"/>
        <item x="4561"/>
        <item x="4938"/>
        <item x="4685"/>
        <item x="2457"/>
        <item x="4173"/>
        <item x="1298"/>
        <item x="2228"/>
        <item x="801"/>
        <item x="1299"/>
        <item x="1815"/>
        <item x="3889"/>
        <item x="1935"/>
        <item x="338"/>
        <item x="3163"/>
        <item x="4414"/>
        <item x="220"/>
        <item x="4304"/>
        <item x="4460"/>
        <item x="514"/>
        <item x="2297"/>
        <item x="1196"/>
        <item x="4842"/>
        <item x="1762"/>
        <item x="4356"/>
        <item x="2945"/>
        <item x="238"/>
        <item x="2965"/>
        <item x="218"/>
        <item x="2780"/>
        <item x="3951"/>
        <item x="183"/>
        <item x="952"/>
        <item x="2849"/>
        <item x="1988"/>
        <item x="4782"/>
        <item x="1537"/>
        <item x="2795"/>
        <item x="562"/>
        <item x="575"/>
        <item x="4919"/>
        <item x="2677"/>
        <item x="1488"/>
        <item x="1267"/>
        <item x="3864"/>
        <item x="4651"/>
        <item x="3888"/>
        <item x="1271"/>
        <item x="816"/>
        <item x="4033"/>
        <item x="444"/>
        <item x="2290"/>
        <item x="362"/>
        <item x="3150"/>
        <item x="4312"/>
        <item x="50"/>
        <item x="113"/>
        <item x="3813"/>
        <item x="916"/>
        <item x="1761"/>
        <item x="1920"/>
        <item x="4721"/>
        <item x="1918"/>
        <item x="269"/>
        <item x="2133"/>
        <item x="3498"/>
        <item x="4775"/>
        <item x="4193"/>
        <item x="4276"/>
        <item x="3137"/>
        <item x="1161"/>
        <item x="1132"/>
        <item x="1304"/>
        <item x="4568"/>
        <item x="1083"/>
        <item x="960"/>
        <item x="2687"/>
        <item x="2574"/>
        <item x="180"/>
        <item x="2112"/>
        <item x="1144"/>
        <item x="1464"/>
        <item x="766"/>
        <item x="561"/>
        <item x="3145"/>
        <item x="1006"/>
        <item x="3702"/>
        <item x="199"/>
        <item x="4032"/>
        <item x="1705"/>
        <item x="4313"/>
        <item x="1967"/>
        <item x="2536"/>
        <item x="2889"/>
        <item x="4899"/>
        <item x="1354"/>
        <item x="3520"/>
        <item x="970"/>
        <item x="2281"/>
        <item x="3030"/>
        <item x="2990"/>
        <item x="3565"/>
        <item x="3129"/>
        <item x="1418"/>
        <item x="996"/>
        <item x="2395"/>
        <item x="1833"/>
        <item x="4681"/>
        <item x="3308"/>
        <item x="2192"/>
        <item x="3490"/>
        <item x="3171"/>
        <item x="2490"/>
        <item x="1540"/>
        <item x="1996"/>
        <item x="314"/>
        <item x="2217"/>
        <item x="96"/>
        <item x="1191"/>
        <item x="4450"/>
        <item x="3178"/>
        <item x="790"/>
        <item x="1327"/>
        <item x="46"/>
        <item x="4760"/>
        <item x="422"/>
        <item x="981"/>
        <item x="1913"/>
        <item x="558"/>
        <item x="888"/>
        <item x="4296"/>
        <item x="4648"/>
        <item x="2329"/>
        <item x="2760"/>
        <item x="4156"/>
        <item x="3069"/>
        <item x="985"/>
        <item x="1208"/>
        <item x="4046"/>
        <item x="3867"/>
        <item x="2076"/>
        <item x="3844"/>
        <item x="4652"/>
        <item x="2581"/>
        <item x="4413"/>
        <item x="2039"/>
        <item x="456"/>
        <item x="353"/>
        <item x="3332"/>
        <item x="2336"/>
        <item x="2012"/>
        <item x="4702"/>
        <item x="4722"/>
        <item x="3721"/>
        <item x="292"/>
        <item x="3582"/>
        <item x="3105"/>
        <item x="2137"/>
        <item x="3123"/>
        <item x="2322"/>
        <item x="4559"/>
        <item x="3728"/>
        <item x="4327"/>
        <item x="1289"/>
        <item x="5"/>
        <item x="1397"/>
        <item x="226"/>
        <item x="2852"/>
        <item x="3022"/>
        <item x="4336"/>
        <item x="3963"/>
        <item x="2912"/>
        <item x="4565"/>
        <item x="3454"/>
        <item x="1258"/>
        <item x="3201"/>
        <item x="971"/>
        <item x="4185"/>
        <item x="1476"/>
        <item x="3131"/>
        <item x="270"/>
        <item x="4324"/>
        <item x="56"/>
        <item x="2421"/>
        <item x="491"/>
        <item x="675"/>
        <item x="2595"/>
        <item x="3380"/>
        <item x="3850"/>
        <item x="696"/>
        <item x="966"/>
        <item x="1882"/>
        <item x="4230"/>
        <item x="1562"/>
        <item x="3373"/>
        <item x="4687"/>
        <item x="4393"/>
        <item x="2454"/>
        <item x="577"/>
        <item x="4234"/>
        <item x="2268"/>
        <item x="910"/>
        <item x="3543"/>
        <item x="2206"/>
        <item x="4562"/>
        <item x="556"/>
        <item x="3625"/>
        <item x="4392"/>
        <item x="616"/>
        <item x="1326"/>
        <item x="2312"/>
        <item x="3624"/>
        <item x="3982"/>
        <item x="355"/>
        <item x="1827"/>
        <item x="3419"/>
        <item x="4895"/>
        <item x="2682"/>
        <item x="2961"/>
        <item x="4829"/>
        <item x="664"/>
        <item x="972"/>
        <item x="131"/>
        <item x="3039"/>
        <item x="4399"/>
        <item x="1378"/>
        <item x="1250"/>
        <item x="4456"/>
        <item x="4012"/>
        <item x="639"/>
        <item x="4001"/>
        <item x="193"/>
        <item x="4881"/>
        <item x="1969"/>
        <item x="2645"/>
        <item x="4437"/>
        <item x="4730"/>
        <item x="3124"/>
        <item x="4526"/>
        <item x="3720"/>
        <item x="93"/>
        <item x="2142"/>
        <item x="950"/>
        <item x="229"/>
        <item x="1172"/>
        <item x="1946"/>
        <item x="4326"/>
        <item x="1453"/>
        <item x="4871"/>
        <item x="3430"/>
        <item x="1292"/>
        <item x="1883"/>
        <item x="3256"/>
        <item x="1823"/>
        <item x="3125"/>
        <item x="3348"/>
        <item x="891"/>
        <item x="2338"/>
        <item x="2516"/>
        <item x="668"/>
        <item x="1625"/>
        <item x="2671"/>
        <item x="2652"/>
        <item x="4743"/>
        <item x="2469"/>
        <item x="3987"/>
        <item x="2762"/>
        <item x="1008"/>
        <item x="3168"/>
        <item x="3192"/>
        <item x="127"/>
        <item x="1932"/>
        <item x="4345"/>
        <item x="1933"/>
        <item x="4626"/>
        <item x="1009"/>
        <item x="3278"/>
        <item x="4344"/>
        <item x="4334"/>
        <item x="3497"/>
        <item x="3399"/>
        <item x="4273"/>
        <item x="2700"/>
        <item x="2678"/>
        <item x="3859"/>
        <item x="2899"/>
        <item x="752"/>
        <item x="3398"/>
        <item x="3881"/>
        <item x="4563"/>
        <item x="4200"/>
        <item x="4222"/>
        <item x="526"/>
        <item x="3011"/>
        <item x="4280"/>
        <item x="1601"/>
        <item x="871"/>
        <item x="2042"/>
        <item x="1469"/>
        <item x="3718"/>
        <item x="4279"/>
        <item x="1962"/>
        <item x="366"/>
        <item x="3161"/>
        <item x="2021"/>
        <item x="4847"/>
        <item x="1528"/>
        <item x="1117"/>
        <item x="2796"/>
        <item x="1807"/>
        <item x="3992"/>
        <item x="1467"/>
        <item x="2894"/>
        <item x="208"/>
        <item x="3602"/>
        <item x="1619"/>
        <item x="4841"/>
        <item x="723"/>
        <item x="4616"/>
        <item x="712"/>
        <item x="1424"/>
        <item x="4564"/>
        <item x="4754"/>
        <item x="2688"/>
        <item x="1504"/>
        <item x="685"/>
        <item x="1305"/>
        <item x="1739"/>
        <item x="3215"/>
        <item x="545"/>
        <item x="2777"/>
        <item x="3852"/>
        <item x="2944"/>
        <item x="1763"/>
        <item x="1525"/>
        <item x="930"/>
        <item x="1857"/>
        <item x="1027"/>
        <item x="3232"/>
        <item x="4014"/>
        <item x="2592"/>
        <item x="4574"/>
        <item x="1914"/>
        <item x="4513"/>
        <item x="2069"/>
        <item x="4351"/>
        <item x="721"/>
        <item x="3847"/>
        <item x="802"/>
        <item x="3569"/>
        <item x="791"/>
        <item x="2018"/>
        <item x="3860"/>
        <item x="837"/>
        <item x="3621"/>
        <item x="3152"/>
        <item x="493"/>
        <item x="4509"/>
        <item x="4816"/>
        <item x="939"/>
        <item x="4194"/>
        <item x="4653"/>
        <item x="2435"/>
        <item x="832"/>
        <item x="3080"/>
        <item x="854"/>
        <item x="1111"/>
        <item x="540"/>
        <item x="2442"/>
        <item x="202"/>
        <item x="3182"/>
        <item x="1936"/>
        <item x="2213"/>
        <item x="3654"/>
        <item x="1684"/>
        <item x="2087"/>
        <item x="2262"/>
        <item x="3763"/>
        <item x="1977"/>
        <item x="1816"/>
        <item x="1116"/>
        <item x="932"/>
        <item x="3151"/>
        <item x="3271"/>
        <item x="1485"/>
        <item x="3432"/>
        <item x="573"/>
        <item x="3730"/>
        <item x="125"/>
        <item x="1367"/>
        <item x="1188"/>
        <item x="65"/>
        <item x="2034"/>
        <item x="2212"/>
        <item x="1916"/>
        <item x="4892"/>
        <item x="2158"/>
        <item x="4353"/>
        <item x="4720"/>
        <item x="2717"/>
        <item x="3029"/>
        <item x="1565"/>
        <item x="3668"/>
        <item x="1433"/>
        <item x="2134"/>
        <item x="4038"/>
        <item x="2079"/>
        <item x="2311"/>
        <item x="3824"/>
        <item x="194"/>
        <item x="601"/>
        <item x="3892"/>
        <item x="285"/>
        <item x="1738"/>
        <item x="1551"/>
        <item x="4205"/>
        <item x="2333"/>
        <item x="4875"/>
        <item x="2007"/>
        <item x="909"/>
        <item x="1360"/>
        <item x="4022"/>
        <item x="4566"/>
        <item x="462"/>
        <item x="3802"/>
        <item x="4591"/>
        <item x="3018"/>
        <item x="164"/>
        <item x="1764"/>
        <item x="1291"/>
        <item x="2379"/>
        <item x="4620"/>
        <item x="2153"/>
        <item x="3406"/>
        <item x="788"/>
        <item x="1693"/>
        <item x="976"/>
        <item x="1673"/>
        <item x="2386"/>
        <item x="1011"/>
        <item x="273"/>
        <item x="2114"/>
        <item x="1459"/>
        <item x="1272"/>
        <item x="1578"/>
        <item x="4765"/>
        <item x="3390"/>
        <item x="4555"/>
        <item x="1473"/>
        <item x="3385"/>
        <item x="2826"/>
        <item x="1575"/>
        <item x="1146"/>
        <item x="2193"/>
        <item x="389"/>
        <item x="4543"/>
        <item x="1194"/>
        <item x="1526"/>
        <item x="152"/>
        <item x="2554"/>
        <item x="219"/>
        <item x="4259"/>
        <item x="1672"/>
        <item x="2503"/>
        <item x="1087"/>
        <item x="349"/>
        <item x="3502"/>
        <item x="3743"/>
        <item x="1357"/>
        <item x="1513"/>
        <item x="1881"/>
        <item x="3891"/>
        <item x="2985"/>
        <item x="1219"/>
        <item x="1243"/>
        <item x="3692"/>
        <item x="1554"/>
        <item x="370"/>
        <item x="3953"/>
        <item x="2244"/>
        <item x="4779"/>
        <item x="641"/>
        <item x="1007"/>
        <item x="1656"/>
        <item x="905"/>
        <item x="4828"/>
        <item x="254"/>
        <item x="3853"/>
        <item x="1533"/>
        <item x="2755"/>
        <item x="4235"/>
        <item x="467"/>
        <item x="3085"/>
        <item x="4694"/>
        <item x="3226"/>
        <item x="1099"/>
        <item x="3555"/>
        <item x="1019"/>
        <item x="478"/>
        <item x="1287"/>
        <item x="1692"/>
        <item x="2284"/>
        <item x="2771"/>
        <item x="2538"/>
        <item x="259"/>
        <item x="2646"/>
        <item x="176"/>
        <item x="3697"/>
        <item x="4170"/>
        <item x="3570"/>
        <item x="3706"/>
        <item x="3482"/>
        <item x="991"/>
        <item x="1290"/>
        <item x="4615"/>
        <item x="1973"/>
        <item x="4069"/>
        <item x="2835"/>
        <item x="301"/>
        <item x="3272"/>
        <item x="2576"/>
        <item x="4803"/>
        <item x="381"/>
        <item x="3072"/>
        <item x="2886"/>
        <item x="4628"/>
        <item x="2781"/>
        <item x="4772"/>
        <item x="1131"/>
        <item x="3567"/>
        <item x="323"/>
        <item x="3438"/>
        <item x="4578"/>
        <item x="3175"/>
        <item x="2397"/>
        <item x="4464"/>
        <item x="2443"/>
        <item x="139"/>
        <item x="2259"/>
        <item x="4067"/>
        <item x="4063"/>
        <item x="2933"/>
        <item x="2027"/>
        <item x="414"/>
        <item x="4076"/>
        <item x="3698"/>
        <item x="2648"/>
        <item x="124"/>
        <item x="4229"/>
        <item x="2300"/>
        <item x="4936"/>
        <item x="4838"/>
        <item x="792"/>
        <item x="3584"/>
        <item x="4733"/>
        <item x="3574"/>
        <item x="2877"/>
        <item x="4119"/>
        <item x="2734"/>
        <item x="1237"/>
        <item x="3415"/>
        <item x="3211"/>
        <item x="1171"/>
        <item x="1859"/>
        <item x="2429"/>
        <item x="103"/>
        <item x="3832"/>
        <item x="4673"/>
        <item x="3083"/>
        <item x="897"/>
        <item x="1301"/>
        <item x="878"/>
        <item x="1875"/>
        <item x="1047"/>
        <item x="1614"/>
        <item x="2711"/>
        <item x="201"/>
        <item x="688"/>
        <item x="2818"/>
        <item x="3445"/>
        <item x="1767"/>
        <item x="307"/>
        <item x="3236"/>
        <item x="822"/>
        <item x="108"/>
        <item x="755"/>
        <item x="4671"/>
        <item x="4011"/>
        <item x="3836"/>
        <item x="1506"/>
        <item x="109"/>
        <item x="3983"/>
        <item x="4719"/>
        <item x="2698"/>
        <item x="4717"/>
        <item x="762"/>
        <item x="227"/>
        <item x="1207"/>
        <item x="2278"/>
        <item x="1629"/>
        <item x="623"/>
        <item x="129"/>
        <item x="4908"/>
        <item x="3794"/>
        <item x="1068"/>
        <item x="1502"/>
        <item x="2169"/>
        <item x="993"/>
        <item x="4209"/>
        <item x="3710"/>
        <item x="3999"/>
        <item x="136"/>
        <item x="3924"/>
        <item x="3257"/>
        <item x="1732"/>
        <item x="3229"/>
        <item x="931"/>
        <item x="437"/>
        <item x="4914"/>
        <item x="395"/>
        <item x="3310"/>
        <item x="2620"/>
        <item x="255"/>
        <item x="369"/>
        <item x="4218"/>
        <item x="4912"/>
        <item x="3945"/>
        <item x="336"/>
        <item x="2378"/>
        <item x="178"/>
        <item x="458"/>
        <item x="3040"/>
        <item x="3609"/>
        <item x="4787"/>
        <item x="2811"/>
        <item x="2476"/>
        <item x="4662"/>
        <item x="3298"/>
        <item x="4933"/>
        <item x="1981"/>
        <item x="4050"/>
        <item x="2120"/>
        <item x="3865"/>
        <item x="4872"/>
        <item x="4305"/>
        <item x="4705"/>
        <item x="1413"/>
        <item x="2893"/>
        <item x="4778"/>
        <item x="1434"/>
        <item x="2969"/>
        <item x="3266"/>
        <item x="439"/>
        <item x="1344"/>
        <item x="1421"/>
        <item x="1580"/>
        <item x="936"/>
        <item x="1911"/>
        <item x="3133"/>
        <item x="1423"/>
        <item x="3227"/>
        <item x="4680"/>
        <item x="754"/>
        <item x="3013"/>
        <item x="3176"/>
        <item x="2984"/>
        <item x="1903"/>
        <item x="2343"/>
        <item x="3540"/>
        <item x="3196"/>
        <item x="1493"/>
        <item x="2138"/>
        <item x="3242"/>
        <item x="4212"/>
        <item x="799"/>
        <item x="2077"/>
        <item x="1486"/>
        <item x="360"/>
        <item x="170"/>
        <item x="1688"/>
        <item x="4468"/>
        <item x="746"/>
        <item x="4219"/>
        <item x="1348"/>
        <item x="1126"/>
        <item x="196"/>
        <item x="3691"/>
        <item x="1312"/>
        <item x="727"/>
        <item x="2964"/>
        <item x="506"/>
        <item x="3098"/>
        <item x="1358"/>
        <item x="2715"/>
        <item x="1072"/>
        <item x="2155"/>
        <item x="716"/>
        <item x="4516"/>
        <item x="3071"/>
        <item x="1990"/>
        <item x="2807"/>
        <item x="4554"/>
        <item x="449"/>
        <item x="2916"/>
        <item x="2736"/>
        <item x="3682"/>
        <item x="2712"/>
        <item x="1325"/>
        <item x="4149"/>
        <item x="281"/>
        <item x="345"/>
        <item x="3995"/>
        <item x="4270"/>
        <item x="1986"/>
        <item x="3535"/>
        <item x="631"/>
        <item x="994"/>
        <item x="3221"/>
        <item x="2611"/>
        <item x="1187"/>
        <item x="1315"/>
        <item x="4448"/>
        <item x="1303"/>
        <item x="4763"/>
        <item x="1655"/>
        <item x="2315"/>
        <item x="2830"/>
        <item x="782"/>
        <item x="4784"/>
        <item x="2999"/>
        <item x="2703"/>
        <item x="642"/>
        <item x="1718"/>
        <item x="3070"/>
        <item x="517"/>
        <item x="1277"/>
        <item x="1771"/>
        <item x="4697"/>
        <item x="1379"/>
        <item x="4433"/>
        <item x="4645"/>
        <item x="2326"/>
        <item x="2165"/>
        <item x="3754"/>
        <item x="247"/>
        <item x="669"/>
        <item x="3950"/>
        <item x="2525"/>
        <item x="2019"/>
        <item x="3243"/>
        <item x="4377"/>
        <item x="1457"/>
        <item x="957"/>
        <item x="4398"/>
        <item x="640"/>
        <item x="606"/>
        <item x="599"/>
        <item x="2821"/>
        <item x="472"/>
        <item x="524"/>
        <item x="1772"/>
        <item x="823"/>
        <item x="3164"/>
        <item x="4691"/>
        <item x="1429"/>
        <item x="2080"/>
        <item x="4621"/>
        <item x="4898"/>
        <item x="1900"/>
        <item x="4684"/>
        <item x="2183"/>
        <item x="3854"/>
        <item x="4610"/>
        <item x="115"/>
        <item x="279"/>
        <item x="4127"/>
        <item x="3293"/>
        <item x="1048"/>
        <item x="1746"/>
        <item x="1929"/>
        <item x="1975"/>
        <item x="2140"/>
        <item x="2219"/>
        <item x="2067"/>
        <item x="175"/>
        <item x="3004"/>
        <item x="3334"/>
        <item x="588"/>
        <item x="582"/>
        <item x="3411"/>
        <item x="3940"/>
        <item x="4463"/>
        <item x="3262"/>
        <item x="2949"/>
        <item x="2256"/>
        <item x="3928"/>
        <item x="2054"/>
        <item x="4614"/>
        <item x="889"/>
        <item x="2537"/>
        <item x="4182"/>
        <item x="2928"/>
        <item x="4650"/>
        <item x="3198"/>
        <item x="2750"/>
        <item x="1235"/>
        <item x="4783"/>
        <item x="411"/>
        <item x="646"/>
        <item x="3405"/>
        <item x="4606"/>
        <item x="3055"/>
        <item x="3172"/>
        <item x="4768"/>
        <item x="1186"/>
        <item x="2672"/>
        <item x="2075"/>
        <item x="1422"/>
        <item x="4655"/>
        <item x="2509"/>
        <item x="2738"/>
        <item x="1167"/>
        <item x="1750"/>
        <item x="1014"/>
        <item x="3"/>
        <item x="636"/>
        <item x="943"/>
        <item x="3381"/>
        <item x="3492"/>
        <item x="3908"/>
        <item x="4674"/>
        <item x="2097"/>
        <item x="2647"/>
        <item x="4423"/>
        <item x="53"/>
        <item x="1543"/>
        <item x="3605"/>
        <item x="1065"/>
        <item x="3731"/>
        <item x="4397"/>
        <item x="2626"/>
        <item x="1140"/>
        <item x="4207"/>
        <item x="2642"/>
        <item x="4163"/>
        <item x="1702"/>
        <item x="242"/>
        <item x="2745"/>
        <item x="3831"/>
        <item x="4243"/>
        <item x="3231"/>
        <item x="272"/>
        <item x="2631"/>
        <item x="547"/>
        <item x="2517"/>
        <item x="1364"/>
        <item x="3091"/>
        <item x="4618"/>
        <item x="1336"/>
        <item x="4161"/>
        <item x="2025"/>
        <item x="207"/>
        <item x="4605"/>
        <item x="3615"/>
        <item x="2757"/>
        <item x="3447"/>
        <item x="3433"/>
        <item x="4195"/>
        <item x="693"/>
        <item x="2805"/>
        <item x="1788"/>
        <item x="4074"/>
        <item x="4168"/>
        <item x="1147"/>
        <item x="3519"/>
        <item x="2632"/>
        <item x="1247"/>
        <item x="2207"/>
        <item x="1238"/>
        <item x="286"/>
        <item x="2131"/>
        <item x="133"/>
        <item x="3938"/>
        <item x="697"/>
        <item x="3604"/>
        <item x="2953"/>
        <item x="2759"/>
        <item x="2617"/>
        <item x="4518"/>
        <item x="571"/>
        <item x="1329"/>
        <item x="860"/>
        <item x="3180"/>
        <item x="3495"/>
        <item x="3875"/>
        <item x="2332"/>
        <item x="625"/>
        <item x="166"/>
        <item x="4031"/>
        <item x="373"/>
        <item x="1955"/>
        <item x="4499"/>
        <item x="1317"/>
        <item x="3564"/>
        <item x="633"/>
        <item x="611"/>
        <item x="758"/>
        <item x="3170"/>
        <item x="159"/>
        <item x="1466"/>
        <item x="2105"/>
        <item x="2320"/>
        <item x="298"/>
        <item x="1993"/>
        <item x="4622"/>
        <item x="906"/>
        <item x="3800"/>
        <item x="4907"/>
        <item x="3489"/>
        <item x="3899"/>
        <item x="1796"/>
        <item x="707"/>
        <item x="1093"/>
        <item x="1102"/>
        <item x="3930"/>
        <item x="3397"/>
        <item x="231"/>
        <item x="23"/>
        <item x="3239"/>
        <item x="1092"/>
        <item x="3441"/>
        <item x="1821"/>
        <item x="2441"/>
        <item x="3461"/>
        <item x="1697"/>
        <item x="1774"/>
        <item x="4132"/>
        <item x="2987"/>
        <item x="430"/>
        <item x="4861"/>
        <item x="35"/>
        <item x="3738"/>
        <item x="899"/>
        <item x="1408"/>
        <item x="4047"/>
        <item x="593"/>
        <item x="3468"/>
        <item x="2345"/>
        <item x="4689"/>
        <item x="1518"/>
        <item x="2903"/>
        <item x="382"/>
        <item x="4479"/>
        <item x="893"/>
        <item x="4436"/>
        <item x="2506"/>
        <item x="2585"/>
        <item x="2227"/>
        <item x="2940"/>
        <item x="4309"/>
        <item x="3258"/>
        <item x="3024"/>
        <item x="773"/>
        <item x="648"/>
        <item x="1813"/>
        <item x="142"/>
        <item x="4890"/>
        <item x="2663"/>
        <item x="2829"/>
        <item x="3052"/>
        <item x="3667"/>
        <item x="3191"/>
        <item x="2589"/>
        <item x="986"/>
        <item x="1248"/>
        <item x="4060"/>
        <item x="3787"/>
        <item x="3818"/>
        <item x="998"/>
        <item x="739"/>
        <item x="3966"/>
        <item x="4026"/>
        <item x="948"/>
        <item x="2361"/>
        <item x="3725"/>
        <item x="4848"/>
        <item x="2662"/>
        <item x="3774"/>
        <item x="1584"/>
        <item x="2838"/>
        <item x="2089"/>
        <item x="4391"/>
        <item x="4395"/>
        <item x="348"/>
        <item x="452"/>
        <item x="198"/>
        <item x="753"/>
        <item x="499"/>
        <item x="83"/>
        <item x="2186"/>
        <item x="25"/>
        <item x="779"/>
        <item x="2015"/>
        <item x="2836"/>
        <item x="4586"/>
        <item x="2713"/>
        <item x="2639"/>
        <item x="1613"/>
        <item x="2274"/>
        <item x="523"/>
        <item x="3339"/>
        <item x="1560"/>
        <item x="1412"/>
        <item x="2577"/>
        <item x="453"/>
        <item x="3921"/>
        <item x="509"/>
        <item x="689"/>
        <item x="3990"/>
        <item x="2559"/>
        <item x="4677"/>
        <item x="2317"/>
        <item x="979"/>
        <item x="400"/>
        <item x="1499"/>
        <item x="4864"/>
        <item x="1107"/>
        <item x="813"/>
        <item x="1135"/>
        <item x="4260"/>
        <item x="1626"/>
        <item x="1743"/>
        <item x="489"/>
        <item x="120"/>
        <item x="3480"/>
        <item x="1184"/>
        <item x="879"/>
        <item x="3769"/>
        <item x="2593"/>
        <item x="4638"/>
        <item x="4932"/>
        <item x="901"/>
        <item x="89"/>
        <item x="861"/>
        <item x="686"/>
        <item x="2566"/>
        <item x="2264"/>
        <item x="4018"/>
        <item x="4465"/>
        <item x="3705"/>
        <item x="1523"/>
        <item x="1873"/>
        <item x="3234"/>
        <item x="1013"/>
        <item x="474"/>
        <item x="1478"/>
        <item x="492"/>
        <item x="2270"/>
        <item x="2048"/>
        <item x="1983"/>
        <item x="4106"/>
        <item x="4384"/>
        <item x="1607"/>
        <item x="2920"/>
        <item x="525"/>
        <item x="1227"/>
        <item x="1000"/>
        <item x="4854"/>
        <item x="4068"/>
        <item x="3672"/>
        <item x="1307"/>
        <item x="3611"/>
        <item x="276"/>
        <item x="72"/>
        <item x="2420"/>
        <item x="26"/>
        <item x="2240"/>
        <item x="2253"/>
        <item x="1342"/>
        <item x="4121"/>
        <item x="748"/>
        <item x="265"/>
        <item x="3943"/>
        <item x="4128"/>
        <item x="1908"/>
        <item x="3377"/>
        <item x="2390"/>
        <item x="1949"/>
        <item x="4093"/>
        <item x="2737"/>
        <item x="4896"/>
        <item x="2584"/>
        <item x="479"/>
        <item x="4362"/>
        <item x="3870"/>
        <item x="1874"/>
        <item x="1480"/>
        <item x="2202"/>
        <item x="2052"/>
        <item x="3193"/>
        <item x="1588"/>
        <item x="3331"/>
        <item x="3575"/>
        <item x="36"/>
        <item x="2371"/>
        <item x="1797"/>
        <item x="1259"/>
        <item x="117"/>
        <item x="359"/>
        <item x="2621"/>
        <item x="4340"/>
        <item x="738"/>
        <item x="4187"/>
        <item x="1643"/>
        <item x="1639"/>
        <item x="1768"/>
        <item x="2199"/>
        <item x="2247"/>
        <item x="473"/>
        <item x="3815"/>
        <item x="1801"/>
        <item x="3051"/>
        <item x="2578"/>
        <item x="1850"/>
        <item x="3141"/>
        <item x="3808"/>
        <item x="518"/>
        <item x="2176"/>
        <item x="1405"/>
        <item x="4521"/>
        <item x="544"/>
        <item x="3483"/>
        <item x="3485"/>
        <item x="2806"/>
        <item x="2763"/>
        <item x="3782"/>
        <item x="1026"/>
        <item x="2218"/>
        <item x="1206"/>
        <item x="709"/>
        <item x="3148"/>
        <item x="3341"/>
        <item x="3366"/>
        <item x="984"/>
        <item x="1385"/>
        <item x="375"/>
        <item x="3157"/>
        <item x="2636"/>
        <item x="3313"/>
        <item x="1475"/>
        <item x="1976"/>
        <item x="638"/>
        <item x="4435"/>
        <item x="1997"/>
        <item x="4135"/>
        <item x="666"/>
        <item x="4853"/>
        <item x="440"/>
        <item x="3351"/>
        <item x="3703"/>
        <item x="2372"/>
        <item x="250"/>
        <item x="3333"/>
        <item x="1198"/>
        <item x="387"/>
        <item x="4921"/>
        <item x="3045"/>
        <item x="2222"/>
        <item x="3873"/>
        <item x="534"/>
        <item x="3791"/>
        <item x="2445"/>
        <item x="1710"/>
        <item x="2323"/>
        <item x="3919"/>
        <item x="308"/>
        <item x="1621"/>
        <item x="1566"/>
        <item x="3861"/>
        <item x="215"/>
        <item x="3342"/>
        <item x="2342"/>
        <item x="3775"/>
        <item x="4703"/>
        <item x="3102"/>
        <item x="4189"/>
        <item x="2842"/>
        <item x="4176"/>
        <item x="1652"/>
        <item x="1489"/>
        <item x="1090"/>
        <item x="989"/>
        <item x="2002"/>
        <item x="4293"/>
        <item x="2723"/>
        <item x="831"/>
        <item x="3379"/>
        <item x="333"/>
        <item x="3552"/>
        <item x="185"/>
        <item x="2187"/>
        <item x="1245"/>
        <item x="4520"/>
        <item x="1285"/>
        <item x="361"/>
        <item x="1871"/>
        <item x="1866"/>
        <item x="2190"/>
        <item x="925"/>
        <item x="2925"/>
        <item x="3279"/>
        <item x="1851"/>
        <item x="4037"/>
        <item x="2603"/>
        <item x="543"/>
        <item x="4777"/>
        <item x="1077"/>
        <item x="608"/>
        <item x="2148"/>
        <item x="4416"/>
        <item x="870"/>
        <item x="4002"/>
        <item x="4576"/>
        <item x="1122"/>
        <item x="2878"/>
        <item x="1232"/>
        <item x="3321"/>
        <item x="2452"/>
        <item x="1572"/>
        <item x="1185"/>
        <item x="3758"/>
        <item x="1142"/>
        <item x="3302"/>
        <item x="2630"/>
        <item x="2861"/>
        <item x="1226"/>
        <item x="2783"/>
        <item x="4715"/>
        <item x="4335"/>
        <item x="3736"/>
        <item x="2532"/>
        <item x="1645"/>
        <item x="4545"/>
        <item x="677"/>
        <item x="4167"/>
        <item x="3595"/>
        <item x="4791"/>
        <item x="2014"/>
        <item x="2794"/>
        <item x="3315"/>
        <item x="2448"/>
        <item x="3154"/>
        <item x="1609"/>
        <item x="4417"/>
        <item x="777"/>
        <item x="804"/>
        <item x="1242"/>
        <item x="3687"/>
        <item x="1905"/>
        <item x="1175"/>
        <item x="1707"/>
        <item x="643"/>
        <item x="3254"/>
        <item x="2419"/>
        <item x="2690"/>
        <item x="810"/>
        <item x="291"/>
        <item x="4627"/>
        <item x="1414"/>
        <item x="497"/>
        <item x="1134"/>
        <item x="1066"/>
        <item x="2450"/>
        <item x="4747"/>
        <item x="2417"/>
        <item x="3009"/>
        <item x="1139"/>
        <item x="713"/>
        <item x="2493"/>
        <item x="418"/>
        <item x="3035"/>
        <item x="1470"/>
        <item x="520"/>
        <item x="1792"/>
        <item x="1452"/>
        <item x="2118"/>
        <item x="2174"/>
        <item x="1079"/>
        <item x="3177"/>
        <item x="4504"/>
        <item x="461"/>
        <item x="2170"/>
        <item x="3068"/>
        <item x="3764"/>
        <item x="4181"/>
        <item x="2680"/>
        <item x="3511"/>
        <item x="2050"/>
        <item x="961"/>
        <item x="2601"/>
        <item x="1040"/>
        <item x="2696"/>
        <item x="4253"/>
        <item x="1330"/>
        <item x="4272"/>
        <item x="4202"/>
        <item x="2164"/>
        <item x="412"/>
        <item x="4226"/>
        <item x="1221"/>
        <item x="1487"/>
        <item x="1461"/>
        <item x="2000"/>
        <item x="2983"/>
        <item x="3592"/>
        <item x="4261"/>
        <item x="3816"/>
        <item x="2604"/>
        <item x="3491"/>
        <item x="2656"/>
        <item x="3117"/>
        <item x="4873"/>
        <item x="1407"/>
        <item x="3638"/>
        <item x="1659"/>
        <item x="2673"/>
        <item x="4806"/>
        <item x="566"/>
        <item x="2439"/>
        <item x="3849"/>
        <item x="1217"/>
        <item x="275"/>
        <item x="3701"/>
        <item x="3522"/>
        <item x="2146"/>
        <item x="2853"/>
        <item x="3545"/>
        <item x="1596"/>
        <item x="2976"/>
        <item x="3572"/>
        <item x="1165"/>
        <item x="2093"/>
        <item x="260"/>
        <item x="3056"/>
        <item x="4889"/>
        <item x="3223"/>
        <item x="4171"/>
        <item x="1331"/>
        <item x="4665"/>
        <item x="2923"/>
        <item x="3955"/>
        <item x="1812"/>
        <item x="612"/>
        <item x="3581"/>
        <item x="1586"/>
        <item x="4675"/>
        <item x="1229"/>
        <item x="2552"/>
        <item x="1897"/>
        <item x="2380"/>
        <item x="615"/>
        <item x="2059"/>
        <item x="3322"/>
        <item x="2282"/>
        <item x="390"/>
        <item x="1064"/>
        <item x="2407"/>
        <item x="2728"/>
        <item x="803"/>
        <item x="3359"/>
        <item x="4572"/>
        <item x="637"/>
        <item x="1691"/>
        <item x="3830"/>
        <item x="1182"/>
        <item x="4084"/>
        <item x="4238"/>
        <item x="4134"/>
        <item x="2511"/>
        <item x="2810"/>
        <item x="4015"/>
        <item x="2273"/>
        <item x="4257"/>
        <item x="3409"/>
        <item x="221"/>
        <item x="1924"/>
        <item x="2135"/>
        <item x="4798"/>
        <item x="4087"/>
        <item x="2109"/>
        <item x="3629"/>
        <item x="1120"/>
        <item x="2628"/>
        <item x="2995"/>
        <item x="4136"/>
        <item x="425"/>
        <item x="40"/>
        <item x="1759"/>
        <item x="4441"/>
        <item x="1001"/>
        <item x="3248"/>
        <item x="2867"/>
        <item x="2024"/>
        <item x="516"/>
        <item x="1549"/>
        <item x="1644"/>
        <item x="1838"/>
        <item x="3660"/>
        <item x="118"/>
        <item x="1548"/>
        <item x="4488"/>
        <item x="3825"/>
        <item x="3851"/>
        <item x="1677"/>
        <item x="4887"/>
        <item x="432"/>
        <item x="1753"/>
        <item x="3036"/>
        <item x="794"/>
        <item x="1339"/>
        <item x="4035"/>
        <item x="424"/>
        <item x="3120"/>
        <item x="1416"/>
        <item x="2459"/>
        <item x="3061"/>
        <item x="2942"/>
        <item x="1719"/>
        <item x="974"/>
        <item x="2287"/>
        <item x="3821"/>
        <item x="1862"/>
        <item x="1351"/>
        <item x="4624"/>
        <item x="2743"/>
        <item x="4271"/>
        <item x="4498"/>
        <item x="2619"/>
        <item x="4355"/>
        <item x="3086"/>
        <item x="2746"/>
        <item x="1491"/>
        <item x="2599"/>
        <item x="3389"/>
        <item x="4759"/>
        <item x="1365"/>
        <item x="1585"/>
        <item x="955"/>
        <item x="3976"/>
        <item x="1390"/>
        <item x="515"/>
        <item x="4928"/>
        <item x="1164"/>
        <item x="1799"/>
        <item x="968"/>
        <item x="2640"/>
        <item x="4008"/>
        <item x="1282"/>
        <item x="2904"/>
        <item x="61"/>
        <item x="2030"/>
        <item x="2330"/>
        <item x="2451"/>
        <item x="3233"/>
        <item x="3526"/>
        <item x="895"/>
        <item x="2409"/>
        <item x="886"/>
        <item x="581"/>
        <item x="4451"/>
        <item x="542"/>
        <item x="1133"/>
        <item x="1711"/>
        <item x="2481"/>
        <item x="2753"/>
        <item x="4382"/>
        <item x="4004"/>
        <item x="3842"/>
        <item x="3935"/>
        <item x="3883"/>
        <item x="2328"/>
        <item x="3247"/>
        <item x="4080"/>
        <item x="651"/>
        <item x="2172"/>
        <item x="249"/>
        <item x="2061"/>
        <item x="3275"/>
        <item x="3162"/>
        <item x="3971"/>
        <item x="695"/>
        <item x="4536"/>
        <item x="2260"/>
        <item x="532"/>
        <item x="4599"/>
        <item x="2710"/>
        <item x="1371"/>
        <item x="3996"/>
        <item x="2569"/>
        <item x="887"/>
        <item x="1062"/>
        <item x="3593"/>
        <item x="597"/>
        <item x="658"/>
        <item x="2606"/>
        <item x="4809"/>
        <item x="4475"/>
        <item x="780"/>
        <item x="4148"/>
        <item x="236"/>
        <item x="3979"/>
        <item x="2875"/>
        <item x="4910"/>
        <item x="1555"/>
        <item x="423"/>
        <item x="401"/>
        <item x="3586"/>
        <item x="2283"/>
        <item x="679"/>
        <item x="3608"/>
        <item x="797"/>
        <item x="4515"/>
        <item x="1923"/>
        <item x="3944"/>
        <item x="4820"/>
        <item x="2831"/>
        <item x="2116"/>
        <item x="4666"/>
        <item x="1388"/>
        <item x="1078"/>
        <item x="3027"/>
        <item x="724"/>
        <item x="992"/>
        <item x="4900"/>
        <item x="3053"/>
        <item x="1061"/>
        <item x="4913"/>
        <item x="3648"/>
        <item x="2563"/>
        <item x="3554"/>
        <item x="1346"/>
        <item x="1826"/>
        <item x="3896"/>
        <item x="3857"/>
        <item x="4788"/>
        <item x="1159"/>
        <item x="2803"/>
        <item x="610"/>
        <item x="4282"/>
        <item x="4780"/>
        <item x="3583"/>
        <item x="1538"/>
        <item x="4732"/>
        <item x="1362"/>
        <item x="1623"/>
        <item x="715"/>
        <item x="1954"/>
        <item x="1294"/>
        <item x="914"/>
        <item x="2121"/>
        <item x="332"/>
        <item x="21"/>
        <item x="880"/>
        <item x="2994"/>
        <item x="4380"/>
        <item x="1709"/>
        <item x="1959"/>
        <item x="1984"/>
        <item x="3829"/>
        <item x="3213"/>
        <item x="2725"/>
        <item x="468"/>
        <item x="2644"/>
        <item x="2341"/>
        <item x="4346"/>
        <item x="1734"/>
        <item x="579"/>
        <item x="4095"/>
        <item x="817"/>
        <item x="2160"/>
        <item x="3263"/>
        <item x="1641"/>
        <item x="2716"/>
        <item x="3795"/>
        <item x="829"/>
        <item x="2471"/>
        <item x="2954"/>
        <item x="4363"/>
        <item x="3845"/>
        <item x="1825"/>
        <item x="4442"/>
        <item x="3097"/>
        <item x="973"/>
        <item x="2809"/>
        <item x="2084"/>
        <item x="2221"/>
        <item x="4629"/>
        <item x="4880"/>
        <item x="4472"/>
        <item x="1846"/>
        <item x="4744"/>
        <item x="4201"/>
        <item x="2791"/>
        <item x="4006"/>
        <item x="3323"/>
        <item x="256"/>
        <item x="4774"/>
        <item x="1842"/>
        <item x="2163"/>
        <item x="1420"/>
        <item x="3814"/>
        <item x="940"/>
        <item x="2770"/>
        <item x="3925"/>
        <item x="4027"/>
        <item x="1942"/>
        <item x="2119"/>
        <item x="74"/>
        <item x="1885"/>
        <item x="488"/>
        <item x="58"/>
        <item x="2038"/>
        <item x="4856"/>
        <item x="302"/>
        <item x="1632"/>
        <item x="55"/>
        <item x="2437"/>
        <item x="2107"/>
        <item x="2824"/>
        <item x="1098"/>
        <item x="2692"/>
        <item x="3404"/>
        <item x="3869"/>
        <item x="1398"/>
        <item x="560"/>
        <item x="4812"/>
        <item x="2374"/>
        <item x="757"/>
        <item x="847"/>
        <item x="293"/>
        <item x="3187"/>
        <item x="1633"/>
        <item x="784"/>
        <item x="2003"/>
        <item x="399"/>
        <item x="1300"/>
        <item x="4810"/>
        <item x="1802"/>
        <item x="2370"/>
        <item x="1974"/>
        <item x="4024"/>
        <item x="126"/>
        <item x="2931"/>
        <item x="781"/>
        <item x="1261"/>
        <item x="3327"/>
        <item x="4474"/>
        <item x="4751"/>
        <item x="3729"/>
        <item x="4594"/>
        <item x="3550"/>
        <item x="508"/>
        <item x="1471"/>
        <item x="1708"/>
        <item x="3006"/>
        <item x="1417"/>
        <item x="41"/>
        <item x="2005"/>
        <item x="3826"/>
        <item x="1381"/>
        <item x="1324"/>
        <item x="4739"/>
        <item x="1002"/>
        <item x="4092"/>
        <item x="1448"/>
        <item x="3897"/>
        <item x="3169"/>
        <item x="3205"/>
        <item x="2225"/>
        <item x="3770"/>
        <item x="3985"/>
        <item x="4799"/>
        <item x="1190"/>
        <item x="3464"/>
        <item x="3977"/>
        <item x="128"/>
        <item x="3858"/>
        <item x="2735"/>
        <item x="2719"/>
        <item x="1787"/>
        <item x="1296"/>
        <item x="4457"/>
        <item x="110"/>
        <item x="4815"/>
        <item x="858"/>
        <item x="277"/>
        <item x="1143"/>
        <item x="580"/>
        <item x="1003"/>
        <item x="3909"/>
        <item x="3872"/>
        <item x="2128"/>
        <item x="3589"/>
        <item x="1016"/>
        <item x="165"/>
        <item x="676"/>
        <item x="4146"/>
        <item x="2071"/>
        <item x="928"/>
        <item x="4078"/>
        <item x="1214"/>
        <item x="4844"/>
        <item x="4329"/>
        <item x="1084"/>
        <item x="1648"/>
        <item x="2658"/>
        <item x="2182"/>
        <item x="4659"/>
        <item x="3914"/>
        <item x="2752"/>
        <item x="3144"/>
        <item x="4700"/>
        <item x="618"/>
        <item x="448"/>
        <item x="617"/>
        <item x="4776"/>
        <item x="4244"/>
        <item x="3958"/>
        <item x="3669"/>
        <item x="4878"/>
        <item x="2902"/>
        <item x="2935"/>
        <item x="4223"/>
        <item x="3658"/>
        <item x="168"/>
        <item x="1389"/>
        <item x="3240"/>
        <item x="1899"/>
        <item x="2472"/>
        <item x="551"/>
        <item x="244"/>
        <item x="2028"/>
        <item x="714"/>
        <item x="1836"/>
        <item x="2609"/>
        <item x="3827"/>
        <item x="1785"/>
        <item x="619"/>
        <item x="1474"/>
        <item x="1922"/>
        <item x="143"/>
        <item x="2316"/>
        <item x="2347"/>
        <item x="670"/>
        <item x="469"/>
        <item x="2627"/>
        <item x="2704"/>
        <item x="1044"/>
        <item x="3652"/>
        <item x="775"/>
        <item x="3612"/>
        <item x="1323"/>
        <item x="148"/>
        <item x="2392"/>
        <item x="1263"/>
        <item x="4264"/>
        <item x="3834"/>
        <item x="1715"/>
        <item x="4821"/>
        <item x="1349"/>
        <item x="1141"/>
        <item x="3748"/>
        <item x="1273"/>
        <item x="2047"/>
        <item x="706"/>
        <item x="4007"/>
        <item x="3753"/>
        <item x="839"/>
        <item x="4251"/>
        <item x="3916"/>
        <item x="2858"/>
        <item x="1602"/>
        <item x="778"/>
        <item x="2890"/>
        <item x="151"/>
        <item x="4493"/>
        <item x="2748"/>
        <item x="3948"/>
        <item x="3429"/>
        <item x="2168"/>
        <item x="2612"/>
        <item x="331"/>
        <item x="2622"/>
        <item x="2693"/>
        <item x="2412"/>
        <item x="3467"/>
        <item x="3100"/>
        <item x="969"/>
        <item x="3392"/>
        <item x="4544"/>
        <item x="1832"/>
        <item x="3962"/>
        <item x="550"/>
        <item x="507"/>
        <item x="1121"/>
        <item x="1749"/>
        <item x="114"/>
        <item x="1148"/>
        <item x="3571"/>
        <item x="4157"/>
        <item x="1521"/>
        <item x="929"/>
        <item x="867"/>
        <item x="4490"/>
        <item x="1204"/>
        <item x="4107"/>
        <item x="4656"/>
        <item x="1286"/>
        <item x="3616"/>
        <item x="470"/>
        <item x="3601"/>
        <item x="409"/>
        <item x="2295"/>
        <item x="3074"/>
        <item x="1094"/>
        <item x="1106"/>
        <item x="4940"/>
        <item x="1893"/>
        <item x="1435"/>
        <item x="342"/>
        <item x="1455"/>
        <item x="1415"/>
        <item x="4162"/>
        <item x="3050"/>
        <item x="4836"/>
        <item x="1110"/>
        <item x="132"/>
        <item x="3299"/>
        <item x="4888"/>
        <item x="3681"/>
        <item x="4097"/>
        <item x="4511"/>
        <item x="1128"/>
        <item x="1777"/>
        <item x="1347"/>
        <item x="484"/>
        <item x="1773"/>
        <item x="2289"/>
        <item x="811"/>
        <item x="3312"/>
        <item x="3358"/>
        <item x="1276"/>
        <item x="1193"/>
        <item x="436"/>
        <item x="329"/>
        <item x="2070"/>
        <item x="875"/>
        <item x="3752"/>
        <item x="4623"/>
        <item x="3713"/>
        <item x="86"/>
        <item x="2917"/>
        <item x="4583"/>
        <item x="471"/>
        <item x="684"/>
        <item x="3010"/>
        <item x="2083"/>
        <item x="1254"/>
        <item x="3640"/>
        <item x="2023"/>
        <item x="3573"/>
        <item x="4573"/>
        <item x="1394"/>
        <item x="1604"/>
        <item x="2257"/>
        <item x="2463"/>
        <item x="44"/>
        <item x="4736"/>
        <item x="3280"/>
        <item x="609"/>
        <item x="2185"/>
        <item x="4808"/>
        <item x="1275"/>
        <item x="4081"/>
        <item x="3793"/>
        <item x="4814"/>
        <item x="3486"/>
        <item x="419"/>
        <item x="130"/>
        <item x="410"/>
        <item x="2496"/>
        <item x="907"/>
        <item x="2587"/>
        <item x="4303"/>
        <item x="3599"/>
        <item x="3391"/>
        <item x="2714"/>
        <item x="4357"/>
        <item x="192"/>
        <item x="1608"/>
        <item x="4531"/>
        <item x="3949"/>
        <item x="4726"/>
        <item x="2616"/>
        <item x="1089"/>
        <item x="3472"/>
        <item x="4454"/>
        <item x="1216"/>
        <item x="3422"/>
        <item x="384"/>
        <item x="3096"/>
        <item x="4767"/>
        <item x="2526"/>
        <item x="1950"/>
        <item x="1318"/>
        <item x="4254"/>
        <item x="1757"/>
        <item x="3708"/>
        <item x="2483"/>
        <item x="262"/>
        <item x="3000"/>
        <item x="3079"/>
        <item x="1103"/>
        <item x="3410"/>
        <item x="2827"/>
        <item x="3307"/>
        <item x="4224"/>
        <item x="1230"/>
        <item x="3113"/>
        <item x="3806"/>
        <item x="1472"/>
        <item x="2586"/>
        <item x="2815"/>
        <item x="3856"/>
        <item x="3189"/>
        <item x="4354"/>
        <item x="91"/>
        <item x="2529"/>
        <item x="184"/>
        <item x="3481"/>
        <item x="632"/>
        <item x="2634"/>
        <item x="2053"/>
        <item x="2026"/>
        <item x="1113"/>
        <item x="3542"/>
        <item x="1781"/>
        <item x="1669"/>
        <item x="1012"/>
        <item x="3038"/>
        <item x="3412"/>
        <item x="783"/>
        <item x="4241"/>
        <item x="57"/>
        <item x="1723"/>
        <item x="4495"/>
        <item x="1225"/>
        <item x="3597"/>
        <item x="1998"/>
        <item x="3023"/>
        <item x="1921"/>
        <item x="2230"/>
        <item x="2951"/>
        <item x="4447"/>
        <item x="4311"/>
        <item x="1274"/>
        <item x="4186"/>
        <item x="2072"/>
        <item x="2871"/>
        <item x="735"/>
        <item x="4268"/>
        <item x="4706"/>
        <item x="2528"/>
        <item x="376"/>
        <item x="1888"/>
        <item x="4077"/>
        <item x="1531"/>
        <item x="2741"/>
        <item x="4041"/>
        <item x="4184"/>
        <item x="1670"/>
        <item x="1393"/>
        <item x="2415"/>
        <item x="296"/>
        <item x="4683"/>
        <item x="4894"/>
        <item x="4025"/>
        <item x="2223"/>
        <item x="1662"/>
        <item x="511"/>
        <item x="4131"/>
        <item x="2869"/>
        <item x="1212"/>
        <item x="1101"/>
        <item x="4550"/>
        <item x="4835"/>
        <item x="1892"/>
        <item x="4858"/>
        <item x="3199"/>
        <item x="4711"/>
        <item x="2832"/>
        <item x="1829"/>
        <item x="2579"/>
        <item x="3121"/>
        <item x="3067"/>
        <item x="2991"/>
        <item x="167"/>
        <item x="42"/>
        <item x="4258"/>
        <item x="2236"/>
        <item x="1444"/>
        <item x="2856"/>
        <item x="4487"/>
        <item x="3964"/>
        <item x="3478"/>
        <item x="158"/>
        <item x="4500"/>
        <item x="297"/>
        <item x="3135"/>
        <item x="4369"/>
        <item x="3345"/>
        <item x="112"/>
        <item x="3637"/>
        <item x="1097"/>
        <item x="4000"/>
        <item x="2494"/>
        <item x="320"/>
        <item x="2195"/>
        <item x="3449"/>
        <item x="2955"/>
        <item x="2699"/>
        <item x="4141"/>
        <item x="4654"/>
        <item x="564"/>
        <item x="431"/>
        <item x="3812"/>
        <item x="4140"/>
        <item x="4274"/>
        <item x="3062"/>
        <item x="868"/>
        <item x="3295"/>
        <item x="3989"/>
        <item x="3636"/>
        <item x="3941"/>
        <item x="913"/>
        <item x="659"/>
        <item x="451"/>
        <item x="1593"/>
        <item x="2544"/>
        <item x="815"/>
        <item x="2430"/>
        <item x="1096"/>
        <item x="2865"/>
        <item x="2234"/>
        <item x="1372"/>
        <item x="2650"/>
        <item x="1021"/>
        <item x="3776"/>
        <item x="3439"/>
        <item x="4582"/>
        <item x="2085"/>
        <item x="4752"/>
        <item x="1431"/>
        <item x="1686"/>
        <item x="923"/>
        <item x="1233"/>
        <item x="942"/>
        <item x="1635"/>
        <item x="1465"/>
        <item x="2512"/>
        <item x="1288"/>
        <item x="144"/>
        <item x="1963"/>
        <item x="4221"/>
        <item x="1948"/>
        <item x="4538"/>
        <item x="3515"/>
        <item x="3716"/>
        <item x="1031"/>
        <item x="1638"/>
        <item x="203"/>
        <item x="672"/>
        <item x="3588"/>
        <item x="1539"/>
        <item x="2733"/>
        <item x="1747"/>
        <item x="2351"/>
        <item x="2508"/>
        <item x="2233"/>
        <item x="1051"/>
        <item x="1436"/>
        <item x="845"/>
        <item x="2377"/>
        <item x="31"/>
        <item x="1071"/>
        <item x="3031"/>
        <item x="1592"/>
        <item x="2455"/>
        <item x="1778"/>
        <item x="3833"/>
        <item x="2973"/>
        <item x="1666"/>
        <item x="217"/>
        <item x="4904"/>
        <item x="3347"/>
        <item x="967"/>
        <item x="2870"/>
        <item x="3674"/>
        <item x="4003"/>
        <item x="2065"/>
        <item x="1678"/>
        <item x="299"/>
        <item x="3128"/>
        <item x="84"/>
        <item x="1483"/>
        <item x="4371"/>
        <item x="4491"/>
        <item x="2797"/>
        <item x="2480"/>
        <item x="4557"/>
        <item x="1931"/>
        <item x="2280"/>
        <item x="1547"/>
        <item x="197"/>
        <item x="2402"/>
        <item x="54"/>
        <item x="3695"/>
        <item x="252"/>
        <item x="11"/>
        <item x="4508"/>
        <item x="2549"/>
        <item x="1940"/>
        <item x="2175"/>
        <item x="3111"/>
        <item x="3184"/>
        <item x="921"/>
        <item x="2778"/>
        <item x="4707"/>
        <item x="3241"/>
        <item x="3678"/>
        <item x="4714"/>
        <item x="4905"/>
        <item x="3656"/>
        <item x="2718"/>
        <item x="2220"/>
        <item x="4870"/>
        <item x="3420"/>
        <item x="3288"/>
        <item x="4297"/>
        <item x="4527"/>
        <item x="4797"/>
        <item x="1045"/>
        <item x="2820"/>
        <item x="764"/>
        <item x="604"/>
        <item x="2654"/>
        <item x="3066"/>
        <item x="455"/>
        <item x="704"/>
        <item x="30"/>
        <item x="3993"/>
        <item x="626"/>
        <item x="1615"/>
        <item x="2470"/>
        <item x="2896"/>
        <item x="977"/>
        <item x="1765"/>
        <item x="2486"/>
        <item x="1080"/>
        <item x="0"/>
        <item x="519"/>
        <item x="4496"/>
        <item x="2665"/>
        <item x="3531"/>
        <item x="975"/>
        <item x="863"/>
        <item x="3344"/>
        <item x="2879"/>
        <item x="460"/>
        <item x="833"/>
        <item x="2154"/>
        <item x="1879"/>
        <item x="1363"/>
        <item x="4596"/>
        <item x="4617"/>
        <item x="2521"/>
        <item x="3194"/>
        <item x="1675"/>
        <item x="4593"/>
        <item x="2132"/>
        <item x="1509"/>
        <item x="1550"/>
        <item x="3846"/>
        <item x="2679"/>
        <item x="3510"/>
        <item x="705"/>
        <item x="1605"/>
        <item x="4429"/>
        <item x="2410"/>
        <item x="340"/>
        <item x="173"/>
        <item x="3607"/>
        <item x="4917"/>
        <item x="1809"/>
        <item x="2907"/>
        <item x="3755"/>
        <item x="3724"/>
        <item x="733"/>
        <item x="3749"/>
        <item x="3988"/>
        <item x="719"/>
        <item x="607"/>
        <item x="1915"/>
        <item x="602"/>
        <item x="3479"/>
        <item x="1500"/>
        <item x="4843"/>
        <item x="3460"/>
        <item x="4072"/>
        <item x="1557"/>
        <item x="1606"/>
        <item x="4010"/>
        <item x="2730"/>
        <item x="2668"/>
        <item x="2892"/>
        <item x="388"/>
        <item x="2993"/>
        <item x="1046"/>
        <item x="2314"/>
        <item x="1059"/>
        <item x="2391"/>
        <item x="583"/>
        <item x="962"/>
        <item x="1338"/>
        <item x="3008"/>
        <item x="1579"/>
        <item x="4443"/>
        <item x="4117"/>
        <item x="4855"/>
        <item x="2130"/>
        <item x="2460"/>
        <item x="1269"/>
        <item x="3034"/>
        <item x="4530"/>
        <item x="1278"/>
        <item x="4632"/>
        <item x="4822"/>
        <item x="2272"/>
        <item x="1663"/>
        <item x="3610"/>
        <item x="2369"/>
        <item x="233"/>
        <item x="2793"/>
        <item x="1853"/>
        <item x="4678"/>
        <item x="4813"/>
        <item x="3932"/>
        <item x="1377"/>
        <item x="1845"/>
        <item x="4191"/>
        <item x="3225"/>
        <item x="2624"/>
        <item x="3165"/>
        <item x="4065"/>
        <item x="2269"/>
        <item x="4064"/>
        <item x="613"/>
        <item x="1343"/>
        <item x="3416"/>
        <item x="2702"/>
        <item x="1590"/>
        <item x="1876"/>
        <item x="52"/>
        <item x="2914"/>
        <item x="1426"/>
        <item x="4017"/>
        <item x="137"/>
        <item x="701"/>
        <item x="2141"/>
        <item x="1713"/>
        <item x="2446"/>
        <item x="3402"/>
        <item x="1811"/>
        <item x="4865"/>
        <item x="4796"/>
        <item x="4"/>
        <item x="394"/>
        <item x="106"/>
        <item x="420"/>
        <item x="4637"/>
        <item x="3108"/>
        <item x="1822"/>
        <item x="1210"/>
        <item x="4660"/>
        <item x="3577"/>
        <item x="2986"/>
        <item x="2049"/>
        <item x="3893"/>
        <item x="386"/>
        <item x="3922"/>
        <item x="328"/>
        <item x="2839"/>
        <item x="4524"/>
        <item x="902"/>
        <item x="3237"/>
        <item x="2393"/>
        <item x="2063"/>
        <item x="4337"/>
        <item x="4547"/>
        <item x="3761"/>
        <item x="1114"/>
        <item x="527"/>
        <item x="3657"/>
        <item x="1574"/>
        <item x="2943"/>
        <item x="3250"/>
        <item x="2862"/>
        <item x="2344"/>
        <item x="1202"/>
        <item x="4461"/>
        <item x="4859"/>
        <item x="4811"/>
        <item x="500"/>
        <item x="3885"/>
        <item x="454"/>
        <item x="4902"/>
        <item x="2686"/>
        <item x="2032"/>
        <item x="1995"/>
        <item x="683"/>
        <item x="3414"/>
        <item x="4667"/>
        <item x="1333"/>
        <item x="4307"/>
        <item x="1252"/>
        <item x="885"/>
        <item x="88"/>
        <item x="33"/>
        <item x="2845"/>
        <item x="3780"/>
        <item x="4152"/>
        <item x="4755"/>
        <item x="827"/>
        <item x="344"/>
        <item x="2681"/>
        <item x="392"/>
        <item x="2020"/>
        <item x="3954"/>
        <item x="4581"/>
        <item x="379"/>
        <item x="3143"/>
        <item x="3423"/>
        <item x="722"/>
        <item x="4317"/>
        <item x="1057"/>
        <item x="475"/>
        <item x="3618"/>
        <item x="1456"/>
        <item x="2263"/>
        <item x="4482"/>
        <item x="3904"/>
        <item x="2590"/>
        <item x="3122"/>
        <item x="289"/>
        <item x="862"/>
        <item x="2388"/>
        <item x="3369"/>
        <item x="1386"/>
        <item x="1789"/>
        <item x="2834"/>
        <item x="2731"/>
        <item x="4506"/>
        <item x="4066"/>
        <item x="3585"/>
        <item x="1725"/>
        <item x="4137"/>
        <item x="245"/>
        <item x="4422"/>
        <item x="1239"/>
        <item x="1628"/>
        <item x="4789"/>
        <item x="3862"/>
        <item x="1696"/>
        <item x="3064"/>
        <item x="3541"/>
        <item x="92"/>
        <item x="1766"/>
        <item x="1376"/>
        <item x="2707"/>
        <item x="4696"/>
        <item x="3960"/>
        <item x="2310"/>
        <item x="3887"/>
        <item x="1783"/>
        <item x="3110"/>
        <item x="3443"/>
        <item x="427"/>
        <item x="4920"/>
        <item x="2161"/>
        <item x="4577"/>
        <item x="4525"/>
        <item x="549"/>
        <item x="357"/>
        <item x="2232"/>
        <item x="1934"/>
        <item x="404"/>
        <item x="3715"/>
        <item x="3933"/>
        <item x="2357"/>
        <item x="3566"/>
        <item x="2350"/>
        <item x="305"/>
        <item x="869"/>
        <item x="1228"/>
        <item x="2324"/>
        <item x="4287"/>
        <item x="2099"/>
        <item x="2197"/>
        <item x="2399"/>
        <item x="2426"/>
        <item x="3424"/>
        <item x="309"/>
        <item x="3330"/>
        <item x="4390"/>
        <item x="1350"/>
        <item x="2108"/>
        <item x="3002"/>
        <item x="3942"/>
        <item x="3012"/>
        <item x="3360"/>
        <item x="3251"/>
        <item x="3286"/>
        <item x="1497"/>
        <item x="4225"/>
        <item x="1224"/>
        <item x="2769"/>
        <item x="4742"/>
        <item x="481"/>
        <item x="1740"/>
        <item x="2245"/>
        <item x="3147"/>
        <item x="4236"/>
        <item x="1689"/>
        <item x="3645"/>
        <item x="1909"/>
        <item x="2033"/>
        <item x="4753"/>
        <item x="1868"/>
        <item x="1443"/>
        <item x="4540"/>
        <item x="3370"/>
        <item x="1153"/>
        <item x="1700"/>
        <item x="4625"/>
        <item x="4926"/>
        <item x="3600"/>
        <item x="2727"/>
        <item x="2285"/>
        <item x="190"/>
        <item x="4098"/>
        <item x="1157"/>
        <item x="3463"/>
        <item x="4466"/>
        <item x="4029"/>
        <item x="3249"/>
        <item x="3890"/>
        <item x="1660"/>
        <item x="3046"/>
        <item x="2982"/>
        <item x="304"/>
        <item x="4125"/>
        <item x="1901"/>
        <item x="4758"/>
        <item x="2722"/>
        <item x="4851"/>
        <item x="4126"/>
        <item x="3470"/>
        <item x="1406"/>
        <item x="1231"/>
        <item x="4366"/>
        <item x="2531"/>
        <item x="4216"/>
        <item x="3395"/>
        <item x="1630"/>
        <item x="2661"/>
        <item x="1886"/>
        <item x="4315"/>
        <item x="1679"/>
        <item x="2546"/>
        <item x="4101"/>
        <item x="2963"/>
        <item x="317"/>
        <item x="2423"/>
        <item x="4773"/>
        <item x="2937"/>
        <item x="4728"/>
        <item x="2932"/>
        <item x="3997"/>
        <item x="4716"/>
        <item x="3655"/>
        <item x="3991"/>
        <item x="2502"/>
        <item x="1280"/>
        <item x="3866"/>
        <item x="4412"/>
        <item x="239"/>
        <item x="4679"/>
        <item x="3690"/>
        <item x="4740"/>
        <item x="4505"/>
        <item x="1295"/>
        <item x="965"/>
        <item x="3923"/>
        <item x="741"/>
        <item x="1917"/>
        <item x="3269"/>
        <item x="1462"/>
        <item x="4793"/>
        <item x="4712"/>
        <item x="1402"/>
        <item x="2101"/>
        <item x="2385"/>
        <item x="2354"/>
        <item x="513"/>
        <item x="3106"/>
        <item x="4486"/>
        <item x="4512"/>
        <item x="4863"/>
        <item x="4885"/>
        <item x="1603"/>
        <item x="2291"/>
        <item x="257"/>
        <item x="2461"/>
        <item x="2641"/>
        <item x="3756"/>
        <item x="235"/>
        <item x="3959"/>
        <item x="457"/>
        <item x="421"/>
        <item x="2989"/>
        <item x="1516"/>
        <item x="745"/>
        <item x="284"/>
        <item x="2789"/>
        <item x="2177"/>
        <item x="347"/>
        <item x="3965"/>
        <item x="4502"/>
        <item x="1511"/>
        <item x="2695"/>
        <item x="2265"/>
        <item x="4057"/>
        <item x="3537"/>
        <item x="4151"/>
        <item x="3936"/>
        <item x="4240"/>
        <item x="445"/>
        <item x="37"/>
        <item x="146"/>
        <item x="4883"/>
        <item x="954"/>
        <item x="3101"/>
        <item x="4288"/>
        <item x="3670"/>
        <item x="866"/>
        <item x="3319"/>
        <item x="1341"/>
        <item x="4269"/>
        <item x="2564"/>
        <item x="1052"/>
        <item x="3957"/>
        <item x="2184"/>
        <item x="2319"/>
        <item x="4122"/>
        <item x="2625"/>
        <item x="1598"/>
        <item x="3884"/>
        <item x="3807"/>
        <item x="4406"/>
        <item x="2534"/>
        <item x="1690"/>
        <item x="2633"/>
        <item x="3428"/>
        <item x="1249"/>
        <item x="1458"/>
        <item x="3230"/>
        <item x="980"/>
        <item x="1255"/>
        <item x="662"/>
        <item x="2"/>
        <item x="1798"/>
        <item x="1490"/>
        <item x="605"/>
        <item x="1863"/>
        <item x="2558"/>
        <item x="4352"/>
        <item x="3560"/>
        <item x="3514"/>
        <item x="4552"/>
        <item x="2910"/>
        <item x="64"/>
        <item x="1617"/>
        <item x="3208"/>
        <item x="1872"/>
        <item x="1636"/>
        <item x="4316"/>
        <item x="4927"/>
        <item x="2813"/>
        <item x="1736"/>
        <item x="830"/>
        <item x="4432"/>
        <item x="1400"/>
        <item x="111"/>
        <item x="3289"/>
        <item x="4058"/>
        <item x="3717"/>
        <item x="2747"/>
        <item x="4073"/>
        <item x="933"/>
        <item x="350"/>
        <item x="3274"/>
        <item x="1937"/>
        <item x="3628"/>
        <item x="655"/>
        <item x="3340"/>
        <item x="4237"/>
        <item x="4556"/>
        <item x="4154"/>
        <item x="3296"/>
        <item x="3544"/>
        <item x="4114"/>
        <item x="743"/>
        <item x="1843"/>
        <item x="3986"/>
        <item x="3048"/>
        <item x="1427"/>
        <item x="2860"/>
        <item x="27"/>
        <item x="2946"/>
        <item x="4214"/>
        <item x="14"/>
        <item x="4603"/>
        <item x="3727"/>
        <item x="1091"/>
        <item x="2638"/>
        <item x="2057"/>
        <item x="1978"/>
        <item x="2637"/>
        <item x="2129"/>
        <item x="85"/>
        <item x="2505"/>
        <item x="4005"/>
        <item x="4501"/>
        <item x="3894"/>
        <item x="3838"/>
        <item x="2064"/>
        <item x="2565"/>
        <item x="3841"/>
        <item x="4846"/>
        <item x="1958"/>
        <item x="141"/>
        <item x="1794"/>
        <item x="2196"/>
        <item x="266"/>
        <item x="3338"/>
        <item x="3811"/>
        <item x="1769"/>
        <item x="1293"/>
        <item x="2872"/>
        <item x="568"/>
        <item x="15"/>
        <item x="4840"/>
        <item x="4088"/>
        <item x="2948"/>
        <item x="3435"/>
        <item x="1484"/>
        <item x="77"/>
        <item x="4643"/>
        <item x="4342"/>
        <item x="2346"/>
        <item x="883"/>
        <item x="2530"/>
        <item x="9"/>
        <item x="4633"/>
        <item x="2967"/>
        <item x="483"/>
        <item x="2514"/>
        <item x="341"/>
        <item x="4727"/>
        <item x="1956"/>
        <item x="4111"/>
        <item x="3195"/>
        <item x="1281"/>
        <item x="673"/>
        <item x="1651"/>
        <item x="2216"/>
        <item x="290"/>
        <item x="1244"/>
        <item x="2001"/>
        <item x="4640"/>
        <item x="19"/>
        <item x="181"/>
        <item x="2339"/>
        <item x="999"/>
        <item x="3282"/>
        <item x="1804"/>
        <item x="3910"/>
        <item x="3918"/>
        <item x="1109"/>
        <item x="1337"/>
        <item x="95"/>
        <item x="4529"/>
        <item x="3538"/>
        <item x="1127"/>
        <item x="761"/>
        <item x="4129"/>
        <item x="2918"/>
        <item x="567"/>
        <item x="2720"/>
        <item x="2772"/>
        <item x="4158"/>
        <item x="157"/>
        <item x="263"/>
        <item x="4075"/>
        <item x="4424"/>
        <item x="464"/>
        <item x="2167"/>
        <item x="3685"/>
        <item x="1382"/>
        <item x="1904"/>
        <item x="3663"/>
        <item x="4857"/>
        <item x="4807"/>
        <item x="2144"/>
        <item x="691"/>
        <item x="2675"/>
        <item x="3155"/>
        <item x="396"/>
        <item x="3054"/>
        <item x="1595"/>
        <item x="4825"/>
        <item x="1508"/>
        <item x="4924"/>
        <item x="4517"/>
        <item x="4408"/>
        <item x="2381"/>
        <item x="149"/>
        <item x="2178"/>
        <item x="3001"/>
        <item x="1726"/>
        <item x="3946"/>
        <item x="97"/>
        <item x="62"/>
        <item x="1980"/>
        <item x="1409"/>
        <item x="1507"/>
        <item x="1965"/>
        <item x="698"/>
        <item x="3149"/>
        <item x="1817"/>
        <item x="2104"/>
        <item x="4425"/>
        <item x="4480"/>
        <item x="947"/>
        <item x="258"/>
        <item x="3840"/>
        <item x="2022"/>
        <item x="660"/>
        <item x="3820"/>
        <item x="3868"/>
        <item x="3994"/>
        <item x="2804"/>
        <item x="3246"/>
        <item x="4294"/>
        <item x="3530"/>
        <item x="2242"/>
        <item x="1438"/>
        <item x="3900"/>
        <item x="3679"/>
        <item x="3301"/>
        <item x="2389"/>
        <item x="4850"/>
        <item x="3305"/>
        <item x="600"/>
        <item x="4560"/>
        <item x="1695"/>
        <item x="2277"/>
        <item x="3686"/>
        <item x="1058"/>
        <item x="3493"/>
        <item x="177"/>
        <item x="3417"/>
        <item x="3304"/>
        <item x="1495"/>
        <item x="3680"/>
        <item x="4263"/>
        <item x="4208"/>
        <item x="4203"/>
        <item x="4319"/>
        <item x="3452"/>
        <item x="1698"/>
        <item x="4693"/>
        <item x="1793"/>
        <item x="1952"/>
        <item x="1024"/>
        <item x="2651"/>
        <item x="2055"/>
        <item x="339"/>
        <item x="3058"/>
        <item x="2387"/>
        <item x="3142"/>
        <item x="4458"/>
        <item x="24"/>
        <item x="2883"/>
        <item x="3203"/>
        <item x="2959"/>
        <item x="882"/>
        <item x="4040"/>
        <item x="3911"/>
        <item x="3219"/>
        <item x="2305"/>
        <item x="3014"/>
        <item x="4587"/>
        <item x="496"/>
        <item x="4013"/>
        <item x="3912"/>
        <item x="4489"/>
        <item x="204"/>
        <item x="405"/>
        <item x="2127"/>
        <item x="1036"/>
        <item x="1610"/>
        <item x="3218"/>
        <item x="3895"/>
        <item x="1791"/>
        <item x="3539"/>
        <item x="4188"/>
        <item x="4522"/>
        <item x="1992"/>
        <item x="3325"/>
        <item x="326"/>
        <item x="3549"/>
        <item x="576"/>
        <item x="2086"/>
        <item x="3647"/>
        <item x="678"/>
        <item x="2898"/>
        <item x="2438"/>
        <item x="4533"/>
        <item x="3209"/>
        <item x="426"/>
        <item x="1055"/>
        <item x="512"/>
        <item x="3020"/>
        <item x="2113"/>
        <item x="450"/>
        <item x="1017"/>
        <item x="29"/>
        <item x="3978"/>
        <item x="4542"/>
        <item x="4817"/>
        <item x="4923"/>
        <item x="477"/>
        <item x="2929"/>
        <item x="4310"/>
        <item x="644"/>
        <item x="920"/>
        <item x="1896"/>
        <item x="1070"/>
        <item x="3765"/>
        <item x="2926"/>
        <item x="3374"/>
        <item x="2705"/>
        <item x="3033"/>
        <item x="485"/>
        <item x="1439"/>
        <item x="2181"/>
        <item x="924"/>
        <item x="3207"/>
        <item x="3043"/>
        <item x="1025"/>
        <item x="209"/>
        <item x="898"/>
        <item x="2956"/>
        <item x="2507"/>
        <item x="1699"/>
        <item x="1130"/>
        <item x="2939"/>
        <item x="3336"/>
        <item x="287"/>
        <item x="3130"/>
        <item x="3974"/>
        <item x="3505"/>
        <item x="3494"/>
        <item x="3281"/>
        <item x="3649"/>
        <item x="2294"/>
        <item x="1404"/>
        <item x="3084"/>
        <item x="3970"/>
        <item x="1552"/>
        <item x="3822"/>
        <item x="4551"/>
        <item x="4832"/>
        <item x="2306"/>
        <item x="530"/>
        <item x="4801"/>
        <item x="4116"/>
        <item x="3427"/>
        <item x="4278"/>
        <item x="2162"/>
        <item x="2934"/>
        <item x="482"/>
        <item x="4049"/>
        <item x="2394"/>
        <item x="319"/>
        <item x="2384"/>
        <item x="1599"/>
        <item x="4611"/>
        <item x="3947"/>
        <item x="2466"/>
        <item x="3767"/>
        <item x="4657"/>
        <item x="383"/>
        <item x="502"/>
        <item x="1241"/>
        <item x="4220"/>
        <item x="1683"/>
        <item x="3037"/>
        <item x="4388"/>
        <item x="4166"/>
        <item x="1649"/>
        <item x="2573"/>
        <item x="820"/>
        <item x="1085"/>
        <item x="4781"/>
        <item x="60"/>
        <item x="4916"/>
        <item x="3773"/>
        <item x="222"/>
        <item x="1894"/>
        <item x="586"/>
        <item x="2383"/>
        <item x="4044"/>
        <item x="380"/>
        <item x="4929"/>
        <item x="4175"/>
        <item x="4169"/>
        <item x="569"/>
        <item x="2248"/>
        <item x="769"/>
        <item x="1201"/>
        <item x="4891"/>
        <item x="3675"/>
        <item x="818"/>
        <item x="3026"/>
        <item x="335"/>
        <item x="4476"/>
        <item x="756"/>
        <item x="2764"/>
        <item x="1352"/>
        <item x="408"/>
        <item x="2051"/>
        <item x="1234"/>
        <item x="4386"/>
        <item x="535"/>
        <item x="3287"/>
        <item x="28"/>
        <item x="4800"/>
        <item x="368"/>
        <item x="1450"/>
        <item x="4771"/>
        <item x="2732"/>
        <item x="1522"/>
        <item x="4534"/>
        <item x="1170"/>
        <item x="123"/>
        <item x="4682"/>
        <item x="2888"/>
        <item x="402"/>
        <item x="2201"/>
        <item x="1957"/>
        <item x="4737"/>
        <item x="2913"/>
        <item x="2088"/>
        <item x="1023"/>
        <item x="3049"/>
        <item x="501"/>
        <item x="956"/>
        <item x="828"/>
        <item x="3158"/>
        <item x="3462"/>
        <item x="2510"/>
        <item t="default"/>
      </items>
    </pivotField>
    <pivotField compact="0" numFmtId="178" showAll="0">
      <items count="4926">
        <item x="2744"/>
        <item x="1187"/>
        <item x="135"/>
        <item x="4291"/>
        <item x="223"/>
        <item x="4405"/>
        <item x="1786"/>
        <item x="2767"/>
        <item x="3438"/>
        <item x="3333"/>
        <item x="278"/>
        <item x="961"/>
        <item x="2057"/>
        <item x="179"/>
        <item x="2400"/>
        <item x="4864"/>
        <item x="765"/>
        <item x="2299"/>
        <item x="191"/>
        <item x="3305"/>
        <item x="1019"/>
        <item x="4137"/>
        <item x="2839"/>
        <item x="533"/>
        <item x="3352"/>
        <item x="4424"/>
        <item x="465"/>
        <item x="3066"/>
        <item x="2288"/>
        <item x="2043"/>
        <item x="3123"/>
        <item x="1522"/>
        <item x="4598"/>
        <item x="2222"/>
        <item x="2775"/>
        <item x="4404"/>
        <item x="1210"/>
        <item x="378"/>
        <item x="805"/>
        <item x="3002"/>
        <item x="2456"/>
        <item x="2113"/>
        <item x="1704"/>
        <item x="1517"/>
        <item x="3654"/>
        <item x="3324"/>
        <item x="993"/>
        <item x="232"/>
        <item x="1149"/>
        <item x="1297"/>
        <item x="4024"/>
        <item x="156"/>
        <item x="325"/>
        <item x="3958"/>
        <item x="2285"/>
        <item x="1008"/>
        <item x="59"/>
        <item x="3459"/>
        <item x="3048"/>
        <item x="2492"/>
        <item x="150"/>
        <item x="1962"/>
        <item x="3912"/>
        <item x="2361"/>
        <item x="757"/>
        <item x="1499"/>
        <item x="3406"/>
        <item x="702"/>
        <item x="1146"/>
        <item x="3846"/>
        <item x="591"/>
        <item x="1955"/>
        <item x="4684"/>
        <item x="2248"/>
        <item x="4020"/>
        <item x="2330"/>
        <item x="1002"/>
        <item x="536"/>
        <item x="1031"/>
        <item x="4557"/>
        <item x="1173"/>
        <item x="4079"/>
        <item x="3495"/>
        <item x="1576"/>
        <item x="2154"/>
        <item x="1025"/>
        <item x="3227"/>
        <item x="2231"/>
        <item x="1424"/>
        <item x="3624"/>
        <item x="3353"/>
        <item x="1475"/>
        <item x="3346"/>
        <item x="4081"/>
        <item x="4305"/>
        <item x="2684"/>
        <item x="620"/>
        <item x="2419"/>
        <item x="3555"/>
        <item x="4776"/>
        <item x="2609"/>
        <item x="447"/>
        <item x="1120"/>
        <item x="3492"/>
        <item x="2368"/>
        <item x="228"/>
        <item x="1651"/>
        <item x="3929"/>
        <item x="4444"/>
        <item x="2698"/>
        <item x="224"/>
        <item x="3865"/>
        <item x="2841"/>
        <item x="4167"/>
        <item x="1811"/>
        <item x="2183"/>
        <item x="510"/>
        <item x="2482"/>
        <item x="690"/>
        <item x="2981"/>
        <item x="20"/>
        <item x="661"/>
        <item x="1304"/>
        <item x="2031"/>
        <item x="4677"/>
        <item x="2695"/>
        <item x="354"/>
        <item x="3867"/>
        <item x="1305"/>
        <item x="4006"/>
        <item x="863"/>
        <item x="240"/>
        <item x="1038"/>
        <item x="3702"/>
        <item x="4556"/>
        <item x="3694"/>
        <item x="78"/>
        <item x="365"/>
        <item x="3308"/>
        <item x="1184"/>
        <item x="4649"/>
        <item x="1904"/>
        <item x="1105"/>
        <item x="1335"/>
        <item x="1529"/>
        <item x="4545"/>
        <item x="1714"/>
        <item x="3454"/>
        <item x="3103"/>
        <item x="2736"/>
        <item x="1198"/>
        <item x="2426"/>
        <item x="4884"/>
        <item x="230"/>
        <item x="22"/>
        <item x="2951"/>
        <item x="898"/>
        <item x="2356"/>
        <item x="2352"/>
        <item x="4579"/>
        <item x="4483"/>
        <item x="3453"/>
        <item x="3561"/>
        <item x="138"/>
        <item x="4100"/>
        <item x="1017"/>
        <item x="1505"/>
        <item x="3724"/>
        <item x="717"/>
        <item x="3767"/>
        <item x="1713"/>
        <item x="51"/>
        <item x="3344"/>
        <item x="1147"/>
        <item x="710"/>
        <item x="3263"/>
        <item x="2665"/>
        <item x="943"/>
        <item x="4302"/>
        <item x="3943"/>
        <item x="4918"/>
        <item x="182"/>
        <item x="4917"/>
        <item x="315"/>
        <item x="4587"/>
        <item x="1554"/>
        <item x="3370"/>
        <item x="3425"/>
        <item x="330"/>
        <item x="1661"/>
        <item x="1206"/>
        <item x="1776"/>
        <item x="3447"/>
        <item x="2490"/>
        <item x="312"/>
        <item x="1265"/>
        <item x="995"/>
        <item x="656"/>
        <item x="1404"/>
        <item x="1026"/>
        <item x="1584"/>
        <item x="1560"/>
        <item x="794"/>
        <item x="3873"/>
        <item x="3463"/>
        <item x="1260"/>
        <item x="663"/>
        <item x="4133"/>
        <item x="1827"/>
        <item x="3907"/>
        <item x="1765"/>
        <item x="1960"/>
        <item x="3325"/>
        <item x="2495"/>
        <item x="4277"/>
        <item x="521"/>
        <item x="2111"/>
        <item x="2899"/>
        <item x="1678"/>
        <item x="1126"/>
        <item x="629"/>
        <item x="3506"/>
        <item x="3100"/>
        <item x="1806"/>
        <item x="4433"/>
        <item x="614"/>
        <item x="3899"/>
        <item x="4114"/>
        <item x="944"/>
        <item x="1802"/>
        <item x="4471"/>
        <item x="4185"/>
        <item x="3818"/>
        <item x="1790"/>
        <item x="2874"/>
        <item x="352"/>
        <item x="763"/>
        <item x="8"/>
        <item x="4524"/>
        <item x="2295"/>
        <item x="3594"/>
        <item x="1743"/>
        <item x="3461"/>
        <item x="261"/>
        <item x="503"/>
        <item x="4390"/>
        <item x="3457"/>
        <item x="2041"/>
        <item x="3569"/>
        <item x="1798"/>
        <item x="3283"/>
        <item x="4730"/>
        <item x="854"/>
        <item x="2430"/>
        <item x="4819"/>
        <item x="1440"/>
        <item x="337"/>
        <item x="1083"/>
        <item x="4671"/>
        <item x="851"/>
        <item x="848"/>
        <item x="2871"/>
        <item x="1551"/>
        <item x="3354"/>
        <item x="1441"/>
        <item x="1884"/>
        <item x="3203"/>
        <item x="1582"/>
        <item x="810"/>
        <item x="3517"/>
        <item x="552"/>
        <item x="1832"/>
        <item x="4307"/>
        <item x="2161"/>
        <item x="1766"/>
        <item x="3521"/>
        <item x="1945"/>
        <item x="1263"/>
        <item x="3428"/>
        <item x="882"/>
        <item x="343"/>
        <item x="4343"/>
        <item x="4169"/>
        <item x="4561"/>
        <item x="3612"/>
        <item x="358"/>
        <item x="3746"/>
        <item x="1292"/>
        <item x="2097"/>
        <item x="4788"/>
        <item x="2477"/>
        <item x="1840"/>
        <item x="3281"/>
        <item x="104"/>
        <item x="647"/>
        <item x="1252"/>
        <item x="140"/>
        <item x="4624"/>
        <item x="4694"/>
        <item x="1981"/>
        <item x="849"/>
        <item x="1361"/>
        <item x="4673"/>
        <item x="3169"/>
        <item x="4387"/>
        <item x="3250"/>
        <item x="1797"/>
        <item x="4363"/>
        <item x="4267"/>
        <item x="2006"/>
        <item x="703"/>
        <item x="3446"/>
        <item x="248"/>
        <item x="1070"/>
        <item x="4834"/>
        <item x="725"/>
        <item x="4143"/>
        <item x="3127"/>
        <item x="4103"/>
        <item x="4043"/>
        <item x="3080"/>
        <item x="3972"/>
        <item x="2198"/>
        <item x="1878"/>
        <item x="2425"/>
        <item x="529"/>
        <item x="4493"/>
        <item x="3662"/>
        <item x="4090"/>
        <item x="1079"/>
        <item x="949"/>
        <item x="251"/>
        <item x="4722"/>
        <item x="267"/>
        <item x="1419"/>
        <item x="3145"/>
        <item x="1617"/>
        <item x="214"/>
        <item x="1984"/>
        <item x="824"/>
        <item x="2964"/>
        <item x="3434"/>
        <item x="4116"/>
        <item x="1770"/>
        <item x="4453"/>
        <item x="1673"/>
        <item x="1013"/>
        <item x="3548"/>
        <item x="162"/>
        <item x="4219"/>
        <item x="2395"/>
        <item x="4595"/>
        <item x="1034"/>
        <item x="2245"/>
        <item x="3643"/>
        <item x="2661"/>
        <item x="3584"/>
        <item x="4856"/>
        <item x="4746"/>
        <item x="2538"/>
        <item x="2138"/>
        <item x="2778"/>
        <item x="3813"/>
        <item x="3462"/>
        <item x="986"/>
        <item x="3476"/>
        <item x="2194"/>
        <item x="282"/>
        <item x="3610"/>
        <item x="438"/>
        <item x="1939"/>
        <item x="3778"/>
        <item x="4768"/>
        <item x="3641"/>
        <item x="4594"/>
        <item x="4202"/>
        <item x="2992"/>
        <item x="847"/>
        <item x="2611"/>
        <item x="2659"/>
        <item x="730"/>
        <item x="711"/>
        <item x="2692"/>
        <item x="2959"/>
        <item x="3081"/>
        <item x="70"/>
        <item x="1965"/>
        <item x="2650"/>
        <item x="73"/>
        <item x="1348"/>
        <item x="3898"/>
        <item x="957"/>
        <item x="528"/>
        <item x="2946"/>
        <item x="3672"/>
        <item x="3294"/>
        <item x="1064"/>
        <item x="4092"/>
        <item x="4080"/>
        <item x="2785"/>
        <item x="3376"/>
        <item x="2644"/>
        <item x="4252"/>
        <item x="1680"/>
        <item x="653"/>
        <item x="2838"/>
        <item x="603"/>
        <item x="4514"/>
        <item x="1828"/>
        <item x="3787"/>
        <item x="154"/>
        <item x="1241"/>
        <item x="3613"/>
        <item x="1727"/>
        <item x="1667"/>
        <item x="3430"/>
        <item x="3786"/>
        <item x="2470"/>
        <item x="2779"/>
        <item x="3264"/>
        <item x="3549"/>
        <item x="385"/>
        <item x="4526"/>
        <item x="459"/>
        <item x="3678"/>
        <item x="1604"/>
        <item x="2542"/>
        <item x="1035"/>
        <item x="2197"/>
        <item x="188"/>
        <item x="3631"/>
        <item x="4349"/>
        <item x="1742"/>
        <item x="3774"/>
        <item x="823"/>
        <item x="1473"/>
        <item x="2518"/>
        <item x="76"/>
        <item x="1739"/>
        <item x="71"/>
        <item x="2452"/>
        <item x="1989"/>
        <item x="3336"/>
        <item x="1153"/>
        <item x="4018"/>
        <item x="1078"/>
        <item x="2896"/>
        <item x="3069"/>
        <item x="2359"/>
        <item x="3971"/>
        <item x="2578"/>
        <item x="4358"/>
        <item x="1627"/>
        <item x="4033"/>
        <item x="1176"/>
        <item x="2091"/>
        <item x="3509"/>
        <item x="832"/>
        <item x="4220"/>
        <item x="3952"/>
        <item x="1382"/>
        <item x="784"/>
        <item x="90"/>
        <item x="1050"/>
        <item x="2614"/>
        <item x="4317"/>
        <item x="1947"/>
        <item x="2410"/>
        <item x="3516"/>
        <item x="4044"/>
        <item x="1163"/>
        <item x="1462"/>
        <item x="4655"/>
        <item x="890"/>
        <item x="364"/>
        <item x="4235"/>
        <item x="1314"/>
        <item x="2887"/>
        <item x="3538"/>
        <item x="772"/>
        <item x="1657"/>
        <item x="2065"/>
        <item x="189"/>
        <item x="2224"/>
        <item x="1164"/>
        <item x="2625"/>
        <item x="4663"/>
        <item x="746"/>
        <item x="1835"/>
        <item x="853"/>
        <item x="3878"/>
        <item x="435"/>
        <item x="3794"/>
        <item x="2063"/>
        <item x="4478"/>
        <item x="4239"/>
        <item x="4396"/>
        <item x="3739"/>
        <item x="4572"/>
        <item x="2556"/>
        <item x="4385"/>
        <item x="652"/>
        <item x="4378"/>
        <item x="4089"/>
        <item x="1190"/>
        <item x="2603"/>
        <item x="4411"/>
        <item x="3175"/>
        <item x="3616"/>
        <item x="724"/>
        <item x="4422"/>
        <item x="4680"/>
        <item x="749"/>
        <item x="2145"/>
        <item x="2199"/>
        <item x="554"/>
        <item x="4389"/>
        <item x="2619"/>
        <item x="3500"/>
        <item x="846"/>
        <item x="2579"/>
        <item x="2251"/>
        <item x="1896"/>
        <item x="1845"/>
        <item x="1639"/>
        <item x="3092"/>
        <item x="2783"/>
        <item x="2033"/>
        <item x="4032"/>
        <item x="3173"/>
        <item x="1587"/>
        <item x="4631"/>
        <item x="1390"/>
        <item x="4369"/>
        <item x="433"/>
        <item x="1036"/>
        <item x="3772"/>
        <item x="322"/>
        <item x="3748"/>
        <item x="1457"/>
        <item x="4229"/>
        <item x="4806"/>
        <item x="4351"/>
        <item x="4715"/>
        <item x="4859"/>
        <item x="1920"/>
        <item x="1823"/>
        <item x="634"/>
        <item x="4496"/>
        <item x="3441"/>
        <item x="2535"/>
        <item x="4441"/>
        <item x="2144"/>
        <item x="3809"/>
        <item x="1860"/>
        <item x="1422"/>
        <item x="1745"/>
        <item x="3711"/>
        <item x="246"/>
        <item x="555"/>
        <item x="4582"/>
        <item x="66"/>
        <item x="4013"/>
        <item x="2350"/>
        <item x="3211"/>
        <item x="1964"/>
        <item x="3357"/>
        <item x="1115"/>
        <item x="4697"/>
        <item x="635"/>
        <item x="4452"/>
        <item x="2140"/>
        <item x="441"/>
        <item x="4145"/>
        <item x="4075"/>
        <item x="3761"/>
        <item x="729"/>
        <item x="63"/>
        <item x="2438"/>
        <item x="4858"/>
        <item x="1217"/>
        <item x="490"/>
        <item x="665"/>
        <item x="122"/>
        <item x="4214"/>
        <item x="1175"/>
        <item x="3371"/>
        <item x="2301"/>
        <item x="4509"/>
        <item x="3777"/>
        <item x="1848"/>
        <item x="1213"/>
        <item x="4646"/>
        <item x="3966"/>
        <item x="463"/>
        <item x="2421"/>
        <item x="1301"/>
        <item x="1620"/>
        <item x="578"/>
        <item x="1841"/>
        <item x="1812"/>
        <item x="2121"/>
        <item x="2795"/>
        <item x="4154"/>
        <item x="1208"/>
        <item x="785"/>
        <item x="1311"/>
        <item x="3082"/>
        <item x="933"/>
        <item x="1405"/>
        <item x="3241"/>
        <item x="2317"/>
        <item x="1831"/>
        <item x="2751"/>
        <item x="3381"/>
        <item x="4323"/>
        <item x="2769"/>
        <item x="3496"/>
        <item x="2961"/>
        <item x="4313"/>
        <item x="4026"/>
        <item x="4774"/>
        <item x="3257"/>
        <item x="101"/>
        <item x="4306"/>
        <item x="3201"/>
        <item x="271"/>
        <item x="3649"/>
        <item x="4412"/>
        <item x="356"/>
        <item x="902"/>
        <item x="2443"/>
        <item x="1725"/>
        <item x="4785"/>
        <item x="2816"/>
        <item x="3683"/>
        <item x="4429"/>
        <item x="4186"/>
        <item x="3260"/>
        <item x="171"/>
        <item x="2099"/>
        <item x="32"/>
        <item x="1635"/>
        <item x="4283"/>
        <item x="4521"/>
        <item x="2025"/>
        <item x="487"/>
        <item x="1874"/>
        <item x="4480"/>
        <item x="1708"/>
        <item x="4469"/>
        <item x="4816"/>
        <item x="2012"/>
        <item x="1696"/>
        <item x="3963"/>
        <item x="3339"/>
        <item x="2568"/>
        <item x="4218"/>
        <item x="981"/>
        <item x="4748"/>
        <item x="2230"/>
        <item x="3897"/>
        <item x="3781"/>
        <item x="1303"/>
        <item x="372"/>
        <item x="3497"/>
        <item x="3054"/>
        <item x="3733"/>
        <item x="47"/>
        <item x="2242"/>
        <item x="700"/>
        <item x="3032"/>
        <item x="833"/>
        <item x="4692"/>
        <item x="962"/>
        <item x="1853"/>
        <item x="4270"/>
        <item x="2357"/>
        <item x="4447"/>
        <item x="1195"/>
        <item x="2780"/>
        <item x="3621"/>
        <item x="4621"/>
        <item x="4738"/>
        <item x="212"/>
        <item x="4709"/>
        <item x="1379"/>
        <item x="4428"/>
        <item x="812"/>
        <item x="2766"/>
        <item x="2994"/>
        <item x="804"/>
        <item x="1434"/>
        <item x="4095"/>
        <item x="4134"/>
        <item x="2854"/>
        <item x="787"/>
        <item x="798"/>
        <item x="153"/>
        <item x="4436"/>
        <item x="924"/>
        <item x="1057"/>
        <item x="1611"/>
        <item x="1979"/>
        <item x="570"/>
        <item x="107"/>
        <item x="1772"/>
        <item x="87"/>
        <item x="3171"/>
        <item x="1857"/>
        <item x="1471"/>
        <item x="2990"/>
        <item x="3097"/>
        <item x="553"/>
        <item x="4394"/>
        <item x="3008"/>
        <item x="2704"/>
        <item x="2204"/>
        <item x="3189"/>
        <item x="206"/>
        <item x="3701"/>
        <item x="4751"/>
        <item x="2571"/>
        <item x="2185"/>
        <item x="4719"/>
        <item x="2247"/>
        <item x="2369"/>
        <item x="3148"/>
        <item x="4362"/>
        <item x="3633"/>
        <item x="4660"/>
        <item x="4010"/>
        <item x="1073"/>
        <item x="4271"/>
        <item x="2553"/>
        <item x="2479"/>
        <item x="4457"/>
        <item x="1986"/>
        <item x="2870"/>
        <item x="2513"/>
        <item x="874"/>
        <item x="2590"/>
        <item x="4904"/>
        <item x="4842"/>
        <item x="3535"/>
        <item x="565"/>
        <item x="4769"/>
        <item x="1885"/>
        <item x="3491"/>
        <item x="819"/>
        <item x="4892"/>
        <item x="1590"/>
        <item x="870"/>
        <item x="4108"/>
        <item x="324"/>
        <item x="4084"/>
        <item x="2564"/>
        <item x="134"/>
        <item x="4284"/>
        <item x="1395"/>
        <item x="2394"/>
        <item x="2671"/>
        <item x="1051"/>
        <item x="3740"/>
        <item x="374"/>
        <item x="3540"/>
        <item x="3877"/>
        <item x="935"/>
        <item x="4180"/>
        <item x="1694"/>
        <item x="3580"/>
        <item x="1431"/>
        <item x="3779"/>
        <item x="398"/>
        <item x="2811"/>
        <item x="4328"/>
        <item x="3484"/>
        <item x="2738"/>
        <item x="2053"/>
        <item x="3104"/>
        <item x="2733"/>
        <item x="371"/>
        <item x="1072"/>
        <item x="351"/>
        <item x="3666"/>
        <item x="2079"/>
        <item x="2202"/>
        <item x="7"/>
        <item x="2002"/>
        <item x="1053"/>
        <item x="1721"/>
        <item x="3884"/>
        <item x="2824"/>
        <item x="589"/>
        <item x="4098"/>
        <item x="4634"/>
        <item x="4850"/>
        <item x="3923"/>
        <item x="1933"/>
        <item x="671"/>
        <item x="692"/>
        <item x="1259"/>
        <item x="3757"/>
        <item x="2032"/>
        <item x="3798"/>
        <item x="3921"/>
        <item x="4197"/>
        <item x="505"/>
        <item x="13"/>
        <item x="1774"/>
        <item x="1178"/>
        <item x="4439"/>
        <item x="2117"/>
        <item x="1030"/>
        <item x="4360"/>
        <item x="2347"/>
        <item x="1924"/>
        <item x="857"/>
        <item x="1539"/>
        <item x="3365"/>
        <item x="211"/>
        <item x="2558"/>
        <item x="1810"/>
        <item x="274"/>
        <item x="2244"/>
        <item x="2834"/>
        <item x="4326"/>
        <item x="163"/>
        <item x="2610"/>
        <item x="4099"/>
        <item x="1116"/>
        <item x="1716"/>
        <item x="850"/>
        <item x="4725"/>
        <item x="243"/>
        <item x="4149"/>
        <item x="2071"/>
        <item x="2232"/>
        <item x="2296"/>
        <item x="442"/>
        <item x="1537"/>
        <item x="1315"/>
        <item x="1161"/>
        <item x="4321"/>
        <item x="1919"/>
        <item x="4072"/>
        <item x="3075"/>
        <item x="3318"/>
        <item x="417"/>
        <item x="951"/>
        <item x="4250"/>
        <item x="3443"/>
        <item x="844"/>
        <item x="280"/>
        <item x="2271"/>
        <item x="4809"/>
        <item x="976"/>
        <item x="3029"/>
        <item x="234"/>
        <item x="4242"/>
        <item x="4276"/>
        <item x="1574"/>
        <item x="4048"/>
        <item x="4894"/>
        <item x="1792"/>
        <item x="1520"/>
        <item x="3488"/>
        <item x="3775"/>
        <item x="3315"/>
        <item x="2055"/>
        <item x="2486"/>
        <item x="1016"/>
        <item x="1109"/>
        <item x="2957"/>
        <item x="4354"/>
        <item x="766"/>
        <item x="1826"/>
        <item x="621"/>
        <item x="1647"/>
        <item x="4588"/>
        <item x="4914"/>
        <item x="1368"/>
        <item x="4744"/>
        <item x="4395"/>
        <item x="1660"/>
        <item x="3947"/>
        <item x="2781"/>
        <item x="2484"/>
        <item x="1121"/>
        <item x="1921"/>
        <item x="3388"/>
        <item x="1317"/>
        <item x="2000"/>
        <item x="2390"/>
        <item x="2835"/>
        <item x="174"/>
        <item x="38"/>
        <item x="1363"/>
        <item x="3926"/>
        <item x="4086"/>
        <item x="2118"/>
        <item x="283"/>
        <item x="574"/>
        <item x="4889"/>
        <item x="2604"/>
        <item x="1836"/>
        <item x="622"/>
        <item x="39"/>
        <item x="1"/>
        <item x="1862"/>
        <item x="80"/>
        <item x="2005"/>
        <item x="1512"/>
        <item x="1900"/>
        <item x="2320"/>
        <item x="3722"/>
        <item x="1932"/>
        <item x="2793"/>
        <item x="1913"/>
        <item x="4851"/>
        <item x="4464"/>
        <item x="2480"/>
        <item x="3409"/>
        <item x="3361"/>
        <item x="4868"/>
        <item x="2208"/>
        <item x="2313"/>
        <item x="1172"/>
        <item x="3964"/>
        <item x="2268"/>
        <item x="708"/>
        <item x="1892"/>
        <item x="1534"/>
        <item x="1528"/>
        <item x="3520"/>
        <item x="2398"/>
        <item x="2593"/>
        <item x="728"/>
        <item x="592"/>
        <item x="1863"/>
        <item x="3445"/>
        <item x="3617"/>
        <item x="3805"/>
        <item x="3726"/>
        <item x="3894"/>
        <item x="2507"/>
        <item x="1356"/>
        <item x="2566"/>
        <item x="1658"/>
        <item x="3267"/>
        <item x="3030"/>
        <item x="841"/>
        <item x="585"/>
        <item x="2761"/>
        <item x="3186"/>
        <item x="4263"/>
        <item x="4886"/>
        <item x="4593"/>
        <item x="2596"/>
        <item x="1674"/>
        <item x="2963"/>
        <item x="3731"/>
        <item x="237"/>
        <item x="3065"/>
        <item x="434"/>
        <item x="4909"/>
        <item x="416"/>
        <item x="3083"/>
        <item x="2493"/>
        <item x="1279"/>
        <item x="4373"/>
        <item x="2747"/>
        <item x="3919"/>
        <item x="1709"/>
        <item x="1486"/>
        <item x="82"/>
        <item x="2955"/>
        <item x="2777"/>
        <item x="822"/>
        <item x="4130"/>
        <item x="3135"/>
        <item x="731"/>
        <item x="4357"/>
        <item x="1881"/>
        <item x="2427"/>
        <item x="3372"/>
        <item x="1922"/>
        <item x="4923"/>
        <item x="391"/>
        <item x="572"/>
        <item x="842"/>
        <item x="3515"/>
        <item x="4731"/>
        <item x="2679"/>
        <item x="587"/>
        <item x="2228"/>
        <item x="3128"/>
        <item x="67"/>
        <item x="4135"/>
        <item x="3871"/>
        <item x="2239"/>
        <item x="1492"/>
        <item x="2872"/>
        <item x="2040"/>
        <item x="1851"/>
        <item x="2914"/>
        <item x="1112"/>
        <item x="3825"/>
        <item x="311"/>
        <item x="541"/>
        <item x="4879"/>
        <item x="2912"/>
        <item x="3155"/>
        <item x="4011"/>
        <item x="3035"/>
        <item x="3862"/>
        <item x="494"/>
        <item x="2402"/>
        <item x="2530"/>
        <item x="241"/>
        <item x="3012"/>
        <item x="4605"/>
        <item x="736"/>
        <item x="318"/>
        <item x="3632"/>
        <item x="4599"/>
        <item x="3620"/>
        <item x="2546"/>
        <item x="4898"/>
        <item x="1615"/>
        <item x="3444"/>
        <item x="4831"/>
        <item x="1151"/>
        <item x="3342"/>
        <item x="1393"/>
        <item x="4827"/>
        <item x="4236"/>
        <item x="3689"/>
        <item x="3576"/>
        <item x="2472"/>
        <item x="3686"/>
        <item x="1795"/>
        <item x="1535"/>
        <item x="1561"/>
        <item x="3708"/>
        <item x="1844"/>
        <item x="161"/>
        <item x="3282"/>
        <item x="2831"/>
        <item x="2716"/>
        <item x="3504"/>
        <item x="3721"/>
        <item x="920"/>
        <item x="590"/>
        <item x="3275"/>
        <item x="1436"/>
        <item x="2742"/>
        <item x="4359"/>
        <item x="3684"/>
        <item x="4586"/>
        <item x="1733"/>
        <item x="2898"/>
        <item x="3505"/>
        <item x="1569"/>
        <item x="216"/>
        <item x="1954"/>
        <item x="3835"/>
        <item x="102"/>
        <item x="694"/>
        <item x="3975"/>
        <item x="4737"/>
        <item x="2103"/>
        <item x="2037"/>
        <item x="1350"/>
        <item x="1476"/>
        <item x="3209"/>
        <item x="2949"/>
        <item x="1378"/>
        <item x="1316"/>
        <item x="406"/>
        <item x="3749"/>
        <item x="667"/>
        <item x="2278"/>
        <item x="596"/>
        <item x="2217"/>
        <item x="1032"/>
        <item x="1749"/>
        <item x="2234"/>
        <item x="3310"/>
        <item x="2806"/>
        <item x="4334"/>
        <item x="594"/>
        <item x="2598"/>
        <item x="909"/>
        <item x="650"/>
        <item x="3597"/>
        <item x="3650"/>
        <item x="4812"/>
        <item x="3931"/>
        <item x="3102"/>
        <item x="2319"/>
        <item x="3770"/>
        <item x="1868"/>
        <item x="901"/>
        <item x="627"/>
        <item x="674"/>
        <item x="1525"/>
        <item x="1135"/>
        <item x="2236"/>
        <item x="595"/>
        <item x="3603"/>
        <item x="1278"/>
        <item x="4881"/>
        <item x="321"/>
        <item x="2263"/>
        <item x="1698"/>
        <item x="3019"/>
        <item x="770"/>
        <item x="3374"/>
        <item x="1994"/>
        <item x="225"/>
        <item x="4253"/>
        <item x="393"/>
        <item x="4675"/>
        <item x="2355"/>
        <item x="3076"/>
        <item x="2366"/>
        <item x="2654"/>
        <item x="3063"/>
        <item x="2940"/>
        <item x="2107"/>
        <item x="3895"/>
        <item x="4632"/>
        <item x="2462"/>
        <item x="172"/>
        <item x="2087"/>
        <item x="2970"/>
        <item x="2814"/>
        <item x="4533"/>
        <item x="2070"/>
        <item x="2034"/>
        <item x="3755"/>
        <item x="3432"/>
        <item x="1040"/>
        <item x="486"/>
        <item x="346"/>
        <item x="2669"/>
        <item x="2794"/>
        <item x="1085"/>
        <item x="2152"/>
        <item x="4713"/>
        <item x="1306"/>
        <item x="2563"/>
        <item x="3909"/>
        <item x="1351"/>
        <item x="4188"/>
        <item x="1722"/>
        <item x="4243"/>
        <item x="699"/>
        <item x="1643"/>
        <item x="1231"/>
        <item x="3653"/>
        <item x="4455"/>
        <item x="3870"/>
        <item x="98"/>
        <item x="1204"/>
        <item x="1046"/>
        <item x="2474"/>
        <item x="2333"/>
        <item x="4195"/>
        <item x="1593"/>
        <item x="985"/>
        <item x="3690"/>
        <item x="657"/>
        <item x="4571"/>
        <item x="3347"/>
        <item x="733"/>
        <item x="796"/>
        <item x="186"/>
        <item x="4173"/>
        <item x="4193"/>
        <item x="4150"/>
        <item x="12"/>
        <item x="2416"/>
        <item x="2327"/>
        <item x="1906"/>
        <item x="3345"/>
        <item x="4577"/>
        <item x="3660"/>
        <item x="4237"/>
        <item x="4298"/>
        <item x="2487"/>
        <item x="1654"/>
        <item x="2280"/>
        <item x="4275"/>
        <item x="3156"/>
        <item x="413"/>
        <item x="4094"/>
        <item x="4365"/>
        <item x="2895"/>
        <item x="4656"/>
        <item x="121"/>
        <item x="1327"/>
        <item x="3513"/>
        <item x="3579"/>
        <item x="4683"/>
        <item x="2791"/>
        <item x="2749"/>
        <item x="17"/>
        <item x="367"/>
        <item x="1557"/>
        <item x="546"/>
        <item x="3464"/>
        <item x="539"/>
        <item x="1781"/>
        <item x="1871"/>
        <item x="4045"/>
        <item x="3125"/>
        <item x="3217"/>
        <item x="1330"/>
        <item x="2192"/>
        <item x="2529"/>
        <item x="100"/>
        <item x="2418"/>
        <item x="3242"/>
        <item x="4170"/>
        <item x="195"/>
        <item x="4333"/>
        <item x="3389"/>
        <item x="4280"/>
        <item x="1854"/>
        <item x="1261"/>
        <item x="4913"/>
        <item x="4187"/>
        <item x="2567"/>
        <item x="1029"/>
        <item x="2652"/>
        <item x="2655"/>
        <item x="2701"/>
        <item x="3046"/>
        <item x="2348"/>
        <item x="3679"/>
        <item x="3006"/>
        <item x="2662"/>
        <item x="2174"/>
        <item x="2042"/>
        <item x="1858"/>
        <item x="1340"/>
        <item x="2724"/>
        <item x="310"/>
        <item x="936"/>
        <item x="1218"/>
        <item x="2772"/>
        <item x="2686"/>
        <item x="3142"/>
        <item x="4215"/>
        <item x="1027"/>
        <item x="3199"/>
        <item x="2463"/>
        <item x="3487"/>
        <item x="4535"/>
        <item x="1274"/>
        <item x="1723"/>
        <item x="4702"/>
        <item x="477"/>
        <item x="3523"/>
        <item x="1122"/>
        <item x="2968"/>
        <item x="2837"/>
        <item x="1729"/>
        <item x="2354"/>
        <item x="1439"/>
        <item x="4643"/>
        <item x="1609"/>
        <item x="4286"/>
        <item x="1747"/>
        <item x="1538"/>
        <item x="1527"/>
        <item x="2009"/>
        <item x="682"/>
        <item x="3049"/>
        <item x="4500"/>
        <item x="3640"/>
        <item x="334"/>
        <item x="2412"/>
        <item x="1720"/>
        <item x="4807"/>
        <item x="563"/>
        <item x="2254"/>
        <item x="1761"/>
        <item x="2664"/>
        <item x="2758"/>
        <item x="1712"/>
        <item x="1413"/>
        <item x="3768"/>
        <item x="429"/>
        <item x="1488"/>
        <item x="69"/>
        <item x="2509"/>
        <item x="4653"/>
        <item x="443"/>
        <item x="2809"/>
        <item x="2147"/>
        <item x="4261"/>
        <item x="1257"/>
        <item x="4815"/>
        <item x="4035"/>
        <item x="2075"/>
        <item x="3288"/>
        <item x="4654"/>
        <item x="48"/>
        <item x="2134"/>
        <item x="748"/>
        <item x="768"/>
        <item x="531"/>
        <item x="2146"/>
        <item x="2689"/>
        <item x="4617"/>
        <item x="4802"/>
        <item x="741"/>
        <item x="2917"/>
        <item x="2527"/>
        <item x="4866"/>
        <item x="288"/>
        <item x="817"/>
        <item x="2131"/>
        <item x="1039"/>
        <item x="99"/>
        <item x="2450"/>
        <item x="4345"/>
        <item x="628"/>
        <item x="4392"/>
        <item x="1958"/>
        <item x="2405"/>
        <item x="2703"/>
        <item x="834"/>
        <item x="1150"/>
        <item x="1580"/>
        <item x="3587"/>
        <item x="4418"/>
        <item x="1973"/>
        <item x="4050"/>
        <item x="495"/>
        <item x="300"/>
        <item x="1650"/>
        <item x="2089"/>
        <item x="2856"/>
        <item x="4348"/>
        <item x="4575"/>
        <item x="3091"/>
        <item x="1736"/>
        <item x="2942"/>
        <item x="1719"/>
        <item x="4875"/>
        <item x="4801"/>
        <item x="3607"/>
        <item x="1235"/>
        <item x="720"/>
        <item x="253"/>
        <item x="3108"/>
        <item x="2514"/>
        <item x="2013"/>
        <item x="2985"/>
        <item x="81"/>
        <item x="1426"/>
        <item x="1546"/>
        <item x="3807"/>
        <item x="169"/>
        <item x="687"/>
        <item x="2875"/>
        <item x="2407"/>
        <item x="4125"/>
        <item x="3905"/>
        <item x="3699"/>
        <item x="743"/>
        <item x="4269"/>
        <item x="4413"/>
        <item x="2203"/>
        <item x="4779"/>
        <item x="3545"/>
        <item x="892"/>
        <item x="407"/>
        <item x="147"/>
        <item x="3248"/>
        <item x="377"/>
        <item x="2458"/>
        <item x="4718"/>
        <item x="4254"/>
        <item x="4155"/>
        <item x="2536"/>
        <item x="1497"/>
        <item x="875"/>
        <item x="4041"/>
        <item x="4536"/>
        <item x="2516"/>
        <item x="538"/>
        <item x="1630"/>
        <item x="3116"/>
        <item x="1495"/>
        <item x="1174"/>
        <item x="4315"/>
        <item x="403"/>
        <item x="2468"/>
        <item x="34"/>
        <item x="913"/>
        <item x="2885"/>
        <item x="2926"/>
        <item x="3827"/>
        <item x="4861"/>
        <item x="316"/>
        <item x="1613"/>
        <item x="956"/>
        <item x="79"/>
        <item x="428"/>
        <item x="1549"/>
        <item x="2392"/>
        <item x="313"/>
        <item x="2792"/>
        <item x="2399"/>
        <item x="4844"/>
        <item x="4042"/>
        <item x="1746"/>
        <item x="4821"/>
        <item x="3285"/>
        <item x="1570"/>
        <item x="3179"/>
        <item x="906"/>
        <item x="68"/>
        <item x="3543"/>
        <item x="783"/>
        <item x="4813"/>
        <item x="2243"/>
        <item x="1563"/>
        <item x="1071"/>
        <item x="4616"/>
        <item x="654"/>
        <item x="2469"/>
        <item x="2498"/>
        <item x="2721"/>
        <item x="3465"/>
        <item x="2027"/>
        <item x="2290"/>
        <item x="803"/>
        <item x="466"/>
        <item x="4423"/>
        <item x="2552"/>
        <item x="1575"/>
        <item x="2004"/>
        <item x="1820"/>
        <item x="3070"/>
        <item x="3343"/>
        <item x="2059"/>
        <item x="4093"/>
        <item x="4470"/>
        <item x="2549"/>
        <item x="4648"/>
        <item x="1171"/>
        <item x="2305"/>
        <item x="4314"/>
        <item x="2461"/>
        <item x="2259"/>
        <item x="4168"/>
        <item x="735"/>
        <item x="2344"/>
        <item x="1101"/>
        <item x="2967"/>
        <item x="3364"/>
        <item x="3274"/>
        <item x="1386"/>
        <item x="3036"/>
        <item x="4310"/>
        <item x="3960"/>
        <item x="3162"/>
        <item x="3651"/>
        <item x="4316"/>
        <item x="4111"/>
        <item x="4920"/>
        <item x="2120"/>
        <item x="1397"/>
        <item x="6"/>
        <item x="4553"/>
        <item x="4356"/>
        <item x="1134"/>
        <item x="4122"/>
        <item x="3360"/>
        <item x="3004"/>
        <item x="4200"/>
        <item x="145"/>
        <item x="3213"/>
        <item x="3327"/>
        <item x="155"/>
        <item x="1816"/>
        <item x="4371"/>
        <item x="16"/>
        <item x="3697"/>
        <item x="3439"/>
        <item x="769"/>
        <item x="3494"/>
        <item x="3635"/>
        <item x="3351"/>
        <item x="2038"/>
        <item x="397"/>
        <item x="498"/>
        <item x="1145"/>
        <item x="1901"/>
        <item x="4029"/>
        <item x="2434"/>
        <item x="2931"/>
        <item x="2173"/>
        <item x="3839"/>
        <item x="1157"/>
        <item x="1669"/>
        <item x="4415"/>
        <item x="3773"/>
        <item x="2182"/>
        <item x="1513"/>
        <item x="3356"/>
        <item x="1323"/>
        <item x="3087"/>
        <item x="3436"/>
        <item x="4140"/>
        <item x="1883"/>
        <item x="4232"/>
        <item x="1937"/>
        <item x="2095"/>
        <item x="2804"/>
        <item x="807"/>
        <item x="1364"/>
        <item x="3121"/>
        <item x="3673"/>
        <item x="3291"/>
        <item x="4459"/>
        <item x="718"/>
        <item x="1938"/>
        <item x="4274"/>
        <item x="3751"/>
        <item x="2648"/>
        <item x="2545"/>
        <item x="3760"/>
        <item x="4234"/>
        <item x="1605"/>
        <item x="2167"/>
        <item x="2345"/>
        <item x="879"/>
        <item x="3712"/>
        <item x="2340"/>
        <item x="3604"/>
        <item x="295"/>
        <item x="3729"/>
        <item x="1168"/>
        <item x="3276"/>
        <item x="2759"/>
        <item x="2534"/>
        <item x="4629"/>
        <item x="2920"/>
        <item x="481"/>
        <item x="774"/>
        <item x="3854"/>
        <item x="327"/>
        <item x="4324"/>
        <item x="916"/>
        <item x="2719"/>
        <item x="4381"/>
        <item x="1564"/>
        <item x="2551"/>
        <item x="3622"/>
        <item x="3105"/>
        <item x="4102"/>
        <item x="4626"/>
        <item x="3589"/>
        <item x="4164"/>
        <item x="1646"/>
        <item x="3297"/>
        <item x="3623"/>
        <item x="2909"/>
        <item x="1066"/>
        <item x="4416"/>
        <item x="4115"/>
        <item x="2447"/>
        <item x="2293"/>
        <item x="2977"/>
        <item x="1354"/>
        <item x="1448"/>
        <item x="2537"/>
        <item x="116"/>
        <item x="4105"/>
        <item x="3375"/>
        <item x="3015"/>
        <item x="3833"/>
        <item x="1941"/>
        <item x="548"/>
        <item x="3253"/>
        <item x="806"/>
        <item x="1624"/>
        <item x="3999"/>
        <item x="3630"/>
        <item x="45"/>
        <item x="1556"/>
        <item x="1872"/>
        <item x="2100"/>
        <item x="2638"/>
        <item x="2881"/>
        <item x="4110"/>
        <item x="2142"/>
        <item x="3792"/>
        <item x="838"/>
        <item x="2376"/>
        <item x="3550"/>
        <item x="3249"/>
        <item x="4386"/>
        <item x="1255"/>
        <item x="3959"/>
        <item x="4380"/>
        <item x="3422"/>
        <item x="1246"/>
        <item x="2205"/>
        <item x="3313"/>
        <item x="2422"/>
        <item x="1966"/>
        <item x="584"/>
        <item x="2557"/>
        <item x="446"/>
        <item x="2754"/>
        <item x="4198"/>
        <item x="4848"/>
        <item x="1047"/>
        <item x="4437"/>
        <item x="3766"/>
        <item x="559"/>
        <item x="4463"/>
        <item x="2760"/>
        <item x="2594"/>
        <item x="3869"/>
        <item x="557"/>
        <item x="932"/>
        <item x="467"/>
        <item x="3149"/>
        <item x="4400"/>
        <item x="3891"/>
        <item x="862"/>
        <item x="2849"/>
        <item x="3205"/>
        <item x="4708"/>
        <item x="2911"/>
        <item x="2209"/>
        <item x="3052"/>
        <item x="649"/>
        <item x="2078"/>
        <item x="4233"/>
        <item x="3788"/>
        <item x="3501"/>
        <item x="1507"/>
        <item x="200"/>
        <item x="2846"/>
        <item x="1309"/>
        <item x="3268"/>
        <item x="3581"/>
        <item x="2768"/>
        <item x="4518"/>
        <item x="4707"/>
        <item x="1847"/>
        <item x="4060"/>
        <item x="537"/>
        <item x="2678"/>
        <item x="2310"/>
        <item x="2360"/>
        <item x="888"/>
        <item x="1562"/>
        <item x="2800"/>
        <item x="680"/>
        <item x="264"/>
        <item x="1200"/>
        <item x="2858"/>
        <item x="3793"/>
        <item x="1822"/>
        <item x="630"/>
        <item x="2947"/>
        <item x="1640"/>
        <item x="3195"/>
        <item x="1102"/>
        <item x="2397"/>
        <item x="2891"/>
        <item x="2734"/>
        <item x="3307"/>
        <item x="3735"/>
        <item x="894"/>
        <item x="3115"/>
        <item x="415"/>
        <item x="917"/>
        <item x="1769"/>
        <item x="3829"/>
        <item x="799"/>
        <item x="2587"/>
        <item x="1566"/>
        <item x="1443"/>
        <item x="3234"/>
        <item x="3233"/>
        <item x="947"/>
        <item x="915"/>
        <item x="2483"/>
        <item x="4778"/>
        <item x="1097"/>
        <item x="4388"/>
        <item x="3628"/>
        <item x="3475"/>
        <item x="522"/>
        <item x="268"/>
        <item x="3064"/>
        <item x="3384"/>
        <item x="624"/>
        <item x="4540"/>
        <item x="2928"/>
        <item x="2188"/>
        <item x="1552"/>
        <item x="1675"/>
        <item x="303"/>
        <item x="4287"/>
        <item x="18"/>
        <item x="3918"/>
        <item x="3546"/>
        <item x="4555"/>
        <item x="43"/>
        <item x="4162"/>
        <item x="1508"/>
        <item x="575"/>
        <item x="3255"/>
        <item x="2905"/>
        <item x="681"/>
        <item x="939"/>
        <item x="1308"/>
        <item x="3095"/>
        <item x="1155"/>
        <item x="2328"/>
        <item x="2221"/>
        <item x="4023"/>
        <item x="3723"/>
        <item x="1329"/>
        <item x="2606"/>
        <item x="4743"/>
        <item x="113"/>
        <item x="2441"/>
        <item x="2324"/>
        <item x="2092"/>
        <item x="2584"/>
        <item x="764"/>
        <item x="205"/>
        <item x="4352"/>
        <item x="2512"/>
        <item x="1370"/>
        <item x="2853"/>
        <item x="3193"/>
        <item x="4728"/>
        <item x="2294"/>
        <item x="914"/>
        <item x="1251"/>
        <item x="2960"/>
        <item x="218"/>
        <item x="75"/>
        <item x="3715"/>
        <item x="3340"/>
        <item x="739"/>
        <item x="1800"/>
        <item x="1633"/>
        <item x="3391"/>
        <item x="791"/>
        <item x="942"/>
        <item x="1458"/>
        <item x="3736"/>
        <item x="4051"/>
        <item x="2088"/>
        <item x="840"/>
        <item x="3567"/>
        <item x="1830"/>
        <item x="3472"/>
        <item x="3704"/>
        <item x="3058"/>
        <item x="1412"/>
        <item x="4528"/>
        <item x="4076"/>
        <item x="4068"/>
        <item x="3107"/>
        <item x="2282"/>
        <item x="1435"/>
        <item x="839"/>
        <item x="50"/>
        <item x="1060"/>
        <item x="4489"/>
        <item x="4071"/>
        <item x="4764"/>
        <item x="2428"/>
        <item x="160"/>
        <item x="3734"/>
        <item x="4666"/>
        <item x="4693"/>
        <item x="4136"/>
        <item x="2901"/>
        <item x="4505"/>
        <item x="4308"/>
        <item x="2592"/>
        <item x="2864"/>
        <item x="96"/>
        <item x="4567"/>
        <item x="1807"/>
        <item x="2832"/>
        <item x="1203"/>
        <item x="4906"/>
        <item x="4902"/>
        <item x="2267"/>
        <item x="727"/>
        <item x="2828"/>
        <item x="3728"/>
        <item x="2408"/>
        <item x="2284"/>
        <item x="1454"/>
        <item x="210"/>
        <item x="4688"/>
        <item x="4824"/>
        <item x="3206"/>
        <item x="1365"/>
        <item x="2007"/>
        <item x="3564"/>
        <item x="49"/>
        <item x="910"/>
        <item x="3413"/>
        <item x="2151"/>
        <item x="1751"/>
        <item x="269"/>
        <item x="2866"/>
        <item x="3692"/>
        <item x="363"/>
        <item x="4636"/>
        <item x="3395"/>
        <item x="2843"/>
        <item x="292"/>
        <item x="4849"/>
        <item x="1092"/>
        <item x="1912"/>
        <item x="1935"/>
        <item x="3152"/>
        <item x="3321"/>
        <item x="4627"/>
        <item x="3954"/>
        <item x="855"/>
        <item x="2473"/>
        <item x="2132"/>
        <item x="1169"/>
        <item x="561"/>
        <item x="4620"/>
        <item x="3881"/>
        <item x="1929"/>
        <item x="871"/>
        <item x="1133"/>
        <item x="3077"/>
        <item x="4921"/>
        <item x="872"/>
        <item x="3139"/>
        <item x="1490"/>
        <item x="3078"/>
        <item x="355"/>
        <item x="4576"/>
        <item x="3191"/>
        <item x="1004"/>
        <item x="3566"/>
        <item x="2877"/>
        <item x="3868"/>
        <item x="4467"/>
        <item x="2808"/>
        <item x="4765"/>
        <item x="3418"/>
        <item x="1889"/>
        <item x="4456"/>
        <item x="3258"/>
        <item x="1158"/>
        <item x="2819"/>
        <item x="3730"/>
        <item x="3118"/>
        <item x="3414"/>
        <item x="491"/>
        <item x="119"/>
        <item x="4672"/>
        <item x="2531"/>
        <item x="1523"/>
        <item x="2448"/>
        <item x="1983"/>
        <item x="4367"/>
        <item x="1194"/>
        <item x="562"/>
        <item x="1914"/>
        <item x="3134"/>
        <item x="1294"/>
        <item x="2510"/>
        <item x="3027"/>
        <item x="1697"/>
        <item x="1003"/>
        <item x="2517"/>
        <item x="2753"/>
        <item x="105"/>
        <item x="1245"/>
        <item x="4440"/>
        <item x="4789"/>
        <item x="2543"/>
        <item x="2289"/>
        <item x="4406"/>
        <item x="10"/>
        <item x="4330"/>
        <item x="270"/>
        <item x="1976"/>
        <item x="1248"/>
        <item x="3615"/>
        <item x="3478"/>
        <item x="2322"/>
        <item x="3609"/>
        <item x="2291"/>
        <item x="2570"/>
        <item x="2937"/>
        <item x="1753"/>
        <item x="1510"/>
        <item x="4285"/>
        <item x="3942"/>
        <item x="338"/>
        <item x="2890"/>
        <item x="3533"/>
        <item x="950"/>
        <item x="925"/>
        <item x="3181"/>
        <item x="2889"/>
        <item x="2863"/>
        <item x="187"/>
        <item x="3419"/>
        <item x="4189"/>
        <item x="2300"/>
        <item x="4040"/>
        <item x="3802"/>
        <item x="2451"/>
        <item x="4752"/>
        <item x="1664"/>
        <item x="3163"/>
        <item x="1799"/>
        <item x="4022"/>
        <item x="1192"/>
        <item x="3129"/>
        <item x="2485"/>
        <item x="761"/>
        <item x="1266"/>
        <item x="3709"/>
        <item x="958"/>
        <item x="3177"/>
        <item x="1389"/>
        <item x="2066"/>
        <item x="4590"/>
        <item x="4221"/>
        <item x="3396"/>
        <item x="238"/>
        <item x="4182"/>
        <item x="3850"/>
        <item x="3382"/>
        <item x="4554"/>
        <item x="3489"/>
        <item x="4584"/>
        <item x="1908"/>
        <item x="3003"/>
        <item x="3978"/>
        <item x="3302"/>
        <item x="199"/>
        <item x="3710"/>
        <item x="4757"/>
        <item x="2093"/>
        <item x="2680"/>
        <item x="1961"/>
        <item x="3571"/>
        <item x="3799"/>
        <item x="3120"/>
        <item x="2840"/>
        <item x="3717"/>
        <item x="1479"/>
        <item x="4318"/>
        <item x="2969"/>
        <item x="1752"/>
        <item x="422"/>
        <item x="2329"/>
        <item x="3614"/>
        <item x="3843"/>
        <item x="2845"/>
        <item x="4297"/>
        <item x="1850"/>
        <item x="4209"/>
        <item x="645"/>
        <item x="1262"/>
        <item x="1349"/>
        <item x="937"/>
        <item x="4226"/>
        <item x="4036"/>
        <item x="2273"/>
        <item x="4637"/>
        <item x="3424"/>
        <item x="213"/>
        <item x="1555"/>
        <item x="788"/>
        <item x="545"/>
        <item x="4260"/>
        <item x="3172"/>
        <item x="3157"/>
        <item x="4495"/>
        <item x="2206"/>
        <item x="1293"/>
        <item x="2789"/>
        <item x="3511"/>
        <item x="1445"/>
        <item x="948"/>
        <item x="3508"/>
        <item x="1940"/>
        <item x="3112"/>
        <item x="4901"/>
        <item x="1734"/>
        <item x="988"/>
        <item x="4742"/>
        <item x="979"/>
        <item x="4874"/>
        <item x="2842"/>
        <item x="2219"/>
        <item x="2588"/>
        <item x="4335"/>
        <item x="2902"/>
        <item x="504"/>
        <item x="830"/>
        <item x="3486"/>
        <item x="1463"/>
        <item x="598"/>
        <item x="3126"/>
        <item x="1183"/>
        <item x="3017"/>
        <item x="1839"/>
        <item x="3512"/>
        <item x="183"/>
        <item x="2110"/>
        <item x="4344"/>
        <item x="1963"/>
        <item x="2459"/>
        <item x="3841"/>
        <item x="2429"/>
        <item x="4194"/>
        <item x="4303"/>
        <item x="4551"/>
        <item x="4332"/>
        <item x="4163"/>
        <item x="1362"/>
        <item x="4204"/>
        <item x="1482"/>
        <item x="2073"/>
        <item x="2119"/>
        <item x="2540"/>
        <item x="1612"/>
        <item x="306"/>
        <item x="4732"/>
        <item x="1321"/>
        <item x="3114"/>
        <item x="2153"/>
        <item x="4823"/>
        <item x="4399"/>
        <item x="1849"/>
        <item x="4542"/>
        <item x="1907"/>
        <item x="4289"/>
        <item x="4445"/>
        <item x="2008"/>
        <item x="3665"/>
        <item x="4430"/>
        <item x="4009"/>
        <item x="2464"/>
        <item x="2351"/>
        <item x="1687"/>
        <item x="4882"/>
        <item x="1129"/>
        <item x="4546"/>
        <item x="3883"/>
        <item x="94"/>
        <item x="3655"/>
        <item x="3790"/>
        <item x="220"/>
        <item x="4633"/>
        <item x="3442"/>
        <item x="2770"/>
        <item x="3300"/>
        <item x="4002"/>
        <item x="456"/>
        <item x="193"/>
        <item x="4312"/>
        <item x="4549"/>
        <item x="2304"/>
        <item x="2415"/>
        <item x="980"/>
        <item x="1391"/>
        <item x="2979"/>
        <item x="4566"/>
        <item x="1189"/>
        <item x="4320"/>
        <item x="1825"/>
        <item x="1930"/>
        <item x="3851"/>
        <item x="1706"/>
        <item x="3885"/>
        <item x="514"/>
        <item x="1369"/>
        <item x="2764"/>
        <item x="4705"/>
        <item x="3490"/>
        <item x="1191"/>
        <item x="2128"/>
        <item x="4183"/>
        <item x="4341"/>
        <item x="836"/>
        <item x="2372"/>
        <item x="2577"/>
        <item x="3696"/>
        <item x="2521"/>
        <item x="1418"/>
        <item x="968"/>
        <item x="668"/>
        <item x="1618"/>
        <item x="696"/>
        <item x="1685"/>
        <item x="4578"/>
        <item x="1971"/>
        <item x="2341"/>
        <item x="1533"/>
        <item x="3317"/>
        <item x="254"/>
        <item x="1815"/>
        <item x="758"/>
        <item x="4602"/>
        <item x="639"/>
        <item x="974"/>
        <item x="4336"/>
        <item x="65"/>
        <item x="4787"/>
        <item x="3534"/>
        <item x="3785"/>
        <item x="2774"/>
        <item x="1754"/>
        <item x="930"/>
        <item x="1005"/>
        <item x="1215"/>
        <item x="2817"/>
        <item x="1373"/>
        <item x="1877"/>
        <item x="4146"/>
        <item x="3420"/>
        <item x="1991"/>
        <item x="3401"/>
        <item x="3362"/>
        <item x="4377"/>
        <item x="1186"/>
        <item x="793"/>
        <item x="2935"/>
        <item x="3378"/>
        <item x="4216"/>
        <item x="1808"/>
        <item x="1286"/>
        <item x="1447"/>
        <item x="3562"/>
        <item x="2748"/>
        <item x="3657"/>
        <item x="307"/>
        <item x="1530"/>
        <item x="2331"/>
        <item x="1927"/>
        <item x="285"/>
        <item x="4670"/>
        <item x="493"/>
        <item x="1730"/>
        <item x="1375"/>
        <item x="208"/>
        <item x="4810"/>
        <item x="1214"/>
        <item x="2391"/>
        <item x="3880"/>
        <item x="1521"/>
        <item x="1558"/>
        <item x="991"/>
        <item x="886"/>
        <item x="540"/>
        <item x="127"/>
        <item x="3244"/>
        <item x="3557"/>
        <item x="2640"/>
        <item x="314"/>
        <item x="1044"/>
        <item x="1506"/>
        <item x="2601"/>
        <item x="2879"/>
        <item x="93"/>
        <item x="2017"/>
        <item x="1322"/>
        <item x="4311"/>
        <item x="852"/>
        <item x="750"/>
        <item x="180"/>
        <item x="395"/>
        <item x="3791"/>
        <item x="4296"/>
        <item x="4059"/>
        <item x="3160"/>
        <item x="3544"/>
        <item x="2255"/>
        <item x="3224"/>
        <item x="2788"/>
        <item x="3215"/>
        <item x="1852"/>
        <item x="226"/>
        <item x="129"/>
        <item x="4891"/>
        <item x="601"/>
        <item x="3872"/>
        <item x="685"/>
        <item x="2773"/>
        <item x="989"/>
        <item x="2576"/>
        <item x="362"/>
        <item x="4196"/>
        <item x="1526"/>
        <item x="2187"/>
        <item x="983"/>
        <item x="4338"/>
        <item x="2494"/>
        <item x="1113"/>
        <item x="2934"/>
        <item x="294"/>
        <item x="178"/>
        <item x="2148"/>
        <item x="2966"/>
        <item x="675"/>
        <item x="2677"/>
        <item x="2276"/>
        <item x="4346"/>
        <item x="125"/>
        <item x="664"/>
        <item x="4820"/>
        <item x="4747"/>
        <item x="1352"/>
        <item x="3245"/>
        <item x="46"/>
        <item x="3552"/>
        <item x="1080"/>
        <item x="3005"/>
        <item x="4449"/>
        <item x="4290"/>
        <item x="1677"/>
        <item x="336"/>
        <item x="3983"/>
        <item x="1166"/>
        <item x="814"/>
        <item x="444"/>
        <item x="1202"/>
        <item x="3140"/>
        <item x="4606"/>
        <item x="2643"/>
        <item x="4309"/>
        <item x="753"/>
        <item x="3826"/>
        <item x="934"/>
        <item x="4811"/>
        <item x="4262"/>
        <item x="4056"/>
        <item x="2672"/>
        <item x="2826"/>
        <item x="820"/>
        <item x="1096"/>
        <item x="969"/>
        <item x="2389"/>
        <item x="1141"/>
        <item x="1282"/>
        <item x="3593"/>
        <item x="1956"/>
        <item x="2799"/>
        <item x="3093"/>
        <item x="255"/>
        <item x="4552"/>
        <item x="1108"/>
        <item x="4877"/>
        <item x="2591"/>
        <item x="2210"/>
        <item x="2950"/>
        <item x="4550"/>
        <item x="1910"/>
        <item x="353"/>
        <item x="1300"/>
        <item x="2923"/>
        <item x="3638"/>
        <item x="1648"/>
        <item x="1156"/>
        <item x="2039"/>
        <item x="3071"/>
        <item x="1299"/>
        <item x="3016"/>
        <item x="1500"/>
        <item x="2884"/>
        <item x="2380"/>
        <item x="366"/>
        <item x="4421"/>
        <item x="1084"/>
        <item x="4717"/>
        <item x="3299"/>
        <item x="2137"/>
        <item x="599"/>
        <item x="2314"/>
        <item x="1310"/>
        <item x="2252"/>
        <item x="229"/>
        <item x="1238"/>
        <item x="3368"/>
        <item x="1006"/>
        <item x="2707"/>
        <item x="4548"/>
        <item x="869"/>
        <item x="3216"/>
        <item x="4612"/>
        <item x="1007"/>
        <item x="4706"/>
        <item x="726"/>
        <item x="1024"/>
        <item x="4004"/>
        <item x="994"/>
        <item x="3855"/>
        <item x="3426"/>
        <item x="4714"/>
        <item x="4701"/>
        <item x="2682"/>
        <item x="139"/>
        <item x="2954"/>
        <item x="1284"/>
        <item x="3858"/>
        <item x="2755"/>
        <item x="3834"/>
        <item x="4384"/>
        <item x="2115"/>
        <item x="1897"/>
        <item x="1594"/>
        <item x="3168"/>
        <item x="1374"/>
        <item x="1461"/>
        <item x="3028"/>
        <item x="964"/>
        <item x="1876"/>
        <item x="4686"/>
        <item x="4052"/>
        <item x="2423"/>
        <item x="2030"/>
        <item x="4502"/>
        <item x="3113"/>
        <item x="2694"/>
        <item x="4647"/>
        <item x="3262"/>
        <item x="712"/>
        <item x="2108"/>
        <item x="4726"/>
        <item x="3556"/>
        <item x="1737"/>
        <item x="1498"/>
        <item x="2973"/>
        <item x="3141"/>
        <item x="1607"/>
        <item x="5"/>
        <item x="4398"/>
        <item x="3530"/>
        <item x="2641"/>
        <item x="3399"/>
        <item x="2998"/>
        <item x="458"/>
        <item x="1427"/>
        <item x="889"/>
        <item x="3991"/>
        <item x="4222"/>
        <item x="1253"/>
        <item x="108"/>
        <item x="2666"/>
        <item x="2918"/>
        <item x="3485"/>
        <item x="369"/>
        <item x="558"/>
        <item x="3061"/>
        <item x="1969"/>
        <item x="4281"/>
        <item x="2207"/>
        <item x="588"/>
        <item x="835"/>
        <item x="2260"/>
        <item x="1353"/>
        <item x="2712"/>
        <item x="2186"/>
        <item x="3687"/>
        <item x="1287"/>
        <item x="2821"/>
        <item x="970"/>
        <item x="131"/>
        <item x="2036"/>
        <item x="2129"/>
        <item x="1741"/>
        <item x="4265"/>
        <item x="3221"/>
        <item x="4434"/>
        <item x="722"/>
        <item x="3231"/>
        <item x="3932"/>
        <item x="3387"/>
        <item x="2647"/>
        <item x="4857"/>
        <item x="2014"/>
        <item x="2084"/>
        <item x="3407"/>
        <item x="219"/>
        <item x="760"/>
        <item x="4266"/>
        <item x="636"/>
        <item x="1875"/>
        <item x="928"/>
        <item x="3000"/>
        <item x="4230"/>
        <item x="4679"/>
        <item x="3856"/>
        <item x="3220"/>
        <item x="4604"/>
        <item x="4863"/>
        <item x="4376"/>
        <item x="2307"/>
        <item x="4217"/>
        <item x="3190"/>
        <item x="4361"/>
        <item x="1758"/>
        <item x="1470"/>
        <item x="1009"/>
        <item x="1167"/>
        <item x="4853"/>
        <item x="4601"/>
        <item x="1967"/>
        <item x="4665"/>
        <item x="3254"/>
        <item x="573"/>
        <item x="2511"/>
        <item x="2572"/>
        <item x="3009"/>
        <item x="207"/>
        <item x="3586"/>
        <item x="1724"/>
        <item x="1710"/>
        <item x="3433"/>
        <item x="2906"/>
        <item x="3671"/>
        <item x="3256"/>
        <item x="4897"/>
        <item x="1622"/>
        <item x="4704"/>
        <item x="2437"/>
        <item x="3470"/>
        <item x="159"/>
        <item x="1417"/>
        <item x="4799"/>
        <item x="2160"/>
        <item x="2325"/>
        <item x="577"/>
        <item x="468"/>
        <item x="56"/>
        <item x="3814"/>
        <item x="2750"/>
        <item x="3435"/>
        <item x="2072"/>
        <item x="4614"/>
        <item x="164"/>
        <item x="1137"/>
        <item x="1045"/>
        <item x="259"/>
        <item x="4741"/>
        <item x="1402"/>
        <item x="1232"/>
        <item x="4257"/>
        <item x="3644"/>
        <item x="646"/>
        <item x="4916"/>
        <item x="2373"/>
        <item x="4512"/>
        <item x="3204"/>
        <item x="3973"/>
        <item x="1487"/>
        <item x="414"/>
        <item x="4750"/>
        <item x="4175"/>
        <item x="797"/>
        <item x="4640"/>
        <item x="4184"/>
        <item x="124"/>
        <item x="170"/>
        <item x="3284"/>
        <item x="4635"/>
        <item x="1985"/>
        <item x="4383"/>
        <item x="3707"/>
        <item x="4158"/>
        <item x="4766"/>
        <item x="4560"/>
        <item x="786"/>
        <item x="752"/>
        <item x="2003"/>
        <item x="4676"/>
        <item x="3920"/>
        <item x="1233"/>
        <item x="2642"/>
        <item x="789"/>
        <item x="3551"/>
        <item x="4669"/>
        <item x="1355"/>
        <item x="2673"/>
        <item x="1511"/>
        <item x="2683"/>
        <item x="4895"/>
        <item x="616"/>
        <item x="1869"/>
        <item x="381"/>
        <item x="201"/>
        <item x="1819"/>
        <item x="3246"/>
        <item x="3682"/>
        <item x="526"/>
        <item x="281"/>
        <item x="175"/>
        <item x="623"/>
        <item x="2021"/>
        <item x="3251"/>
        <item x="1423"/>
        <item x="908"/>
        <item x="887"/>
        <item x="4379"/>
        <item x="2200"/>
        <item x="4199"/>
        <item x="4049"/>
        <item x="556"/>
        <item x="1407"/>
        <item x="3838"/>
        <item x="109"/>
        <item x="1012"/>
        <item x="2613"/>
        <item x="360"/>
        <item x="876"/>
        <item x="1731"/>
        <item x="449"/>
        <item x="2706"/>
        <item x="4760"/>
        <item x="2076"/>
        <item x="2064"/>
        <item x="1467"/>
        <item x="2303"/>
        <item x="3373"/>
        <item x="3386"/>
        <item x="479"/>
        <item x="929"/>
        <item x="4592"/>
        <item x="1142"/>
        <item x="2094"/>
        <item x="1123"/>
        <item x="3164"/>
        <item x="1926"/>
        <item x="2732"/>
        <item x="1298"/>
        <item x="3922"/>
        <item x="499"/>
        <item x="1665"/>
        <item x="780"/>
        <item x="3338"/>
        <item x="907"/>
        <item x="3150"/>
        <item x="3269"/>
        <item x="301"/>
        <item x="800"/>
        <item x="4329"/>
        <item x="3714"/>
        <item x="3599"/>
        <item x="4735"/>
        <item x="1320"/>
        <item x="4770"/>
        <item x="2829"/>
        <item x="4846"/>
        <item x="2810"/>
        <item x="3122"/>
        <item x="370"/>
        <item x="3776"/>
        <item x="996"/>
        <item x="2237"/>
        <item x="1406"/>
        <item x="3394"/>
        <item x="3507"/>
        <item x="202"/>
        <item x="4499"/>
        <item x="2435"/>
        <item x="3844"/>
        <item x="1762"/>
        <item x="4703"/>
        <item x="4829"/>
        <item x="1571"/>
        <item x="3542"/>
        <item x="697"/>
        <item x="1181"/>
        <item x="2867"/>
        <item x="1779"/>
        <item x="3247"/>
        <item x="2637"/>
        <item x="2739"/>
        <item x="4830"/>
        <item x="1069"/>
        <item x="1544"/>
        <item x="4247"/>
        <item x="1011"/>
        <item x="747"/>
        <item x="707"/>
        <item x="633"/>
        <item x="1415"/>
        <item x="3986"/>
        <item x="4368"/>
        <item x="688"/>
        <item x="4919"/>
        <item x="2622"/>
        <item x="1114"/>
        <item x="2177"/>
        <item x="4172"/>
        <item x="4661"/>
        <item x="4754"/>
        <item x="3228"/>
        <item x="279"/>
        <item x="3086"/>
        <item x="2728"/>
        <item x="4922"/>
        <item x="194"/>
        <item x="3944"/>
        <item x="2086"/>
        <item x="4021"/>
        <item x="103"/>
        <item x="4761"/>
        <item x="4001"/>
        <item x="3059"/>
        <item x="3060"/>
        <item x="2164"/>
        <item x="4638"/>
        <item x="152"/>
        <item x="2730"/>
        <item x="1518"/>
        <item x="3068"/>
        <item x="1285"/>
        <item x="1649"/>
        <item x="903"/>
        <item x="4623"/>
        <item x="1343"/>
        <item x="3385"/>
        <item x="4293"/>
        <item x="631"/>
        <item x="3210"/>
        <item x="3720"/>
        <item x="196"/>
        <item x="1453"/>
        <item x="2974"/>
        <item x="1999"/>
        <item x="2628"/>
        <item x="3611"/>
        <item x="3783"/>
        <item x="2533"/>
        <item x="3261"/>
        <item x="3200"/>
        <item x="4485"/>
        <item x="4658"/>
        <item x="25"/>
        <item x="1755"/>
        <item x="3595"/>
        <item x="1681"/>
        <item x="3981"/>
        <item x="2930"/>
        <item x="4065"/>
        <item x="1339"/>
        <item x="231"/>
        <item x="611"/>
        <item x="756"/>
        <item x="2532"/>
        <item x="3355"/>
        <item x="1686"/>
        <item x="298"/>
        <item x="437"/>
        <item x="273"/>
        <item x="3301"/>
        <item x="3130"/>
        <item x="2335"/>
        <item x="1230"/>
        <item x="198"/>
        <item x="2045"/>
        <item x="1128"/>
        <item x="3079"/>
        <item x="955"/>
        <item x="462"/>
        <item x="2212"/>
        <item x="1090"/>
        <item x="3393"/>
        <item x="2991"/>
        <item x="2180"/>
        <item x="1480"/>
        <item x="3771"/>
        <item x="3727"/>
        <item x="737"/>
        <item x="3421"/>
        <item x="3974"/>
        <item x="2353"/>
        <item x="1428"/>
        <item x="3522"/>
        <item x="1296"/>
        <item x="4206"/>
        <item x="1474"/>
        <item x="3681"/>
        <item x="1690"/>
        <item x="1788"/>
        <item x="2893"/>
        <item x="2436"/>
        <item x="3073"/>
        <item x="4772"/>
        <item x="1242"/>
        <item x="2756"/>
        <item x="2589"/>
        <item x="3341"/>
        <item x="1923"/>
        <item x="4689"/>
        <item x="3323"/>
        <item x="859"/>
        <item x="1547"/>
        <item x="3752"/>
        <item x="4448"/>
        <item x="1536"/>
        <item x="2315"/>
        <item x="176"/>
        <item x="4028"/>
        <item x="3596"/>
        <item x="1062"/>
        <item x="1132"/>
        <item x="4607"/>
        <item x="3989"/>
        <item x="3916"/>
        <item x="1519"/>
        <item x="641"/>
        <item x="452"/>
        <item x="2585"/>
        <item x="877"/>
        <item x="227"/>
        <item x="2500"/>
        <item x="2326"/>
        <item x="3732"/>
        <item x="2555"/>
        <item x="2876"/>
        <item x="1302"/>
        <item x="2616"/>
        <item x="1380"/>
        <item x="4408"/>
        <item x="400"/>
        <item x="4541"/>
        <item x="3852"/>
        <item x="4012"/>
        <item x="473"/>
        <item x="3403"/>
        <item x="1399"/>
        <item x="345"/>
        <item x="4063"/>
        <item x="1568"/>
        <item x="4160"/>
        <item x="3170"/>
        <item x="3471"/>
        <item x="4530"/>
        <item x="4596"/>
        <item x="115"/>
        <item x="373"/>
        <item x="272"/>
        <item x="899"/>
        <item x="4177"/>
        <item x="3719"/>
        <item x="3688"/>
        <item x="2580"/>
        <item x="946"/>
        <item x="4039"/>
        <item x="2074"/>
        <item x="2657"/>
        <item x="1065"/>
        <item x="4205"/>
        <item x="4608"/>
        <item x="4179"/>
        <item x="3153"/>
        <item x="3041"/>
        <item x="1162"/>
        <item x="751"/>
        <item x="2976"/>
        <item x="2547"/>
        <item x="4878"/>
        <item x="382"/>
        <item x="1905"/>
        <item x="1638"/>
        <item x="389"/>
        <item x="308"/>
        <item x="35"/>
        <item x="1307"/>
        <item x="4008"/>
        <item x="2143"/>
        <item x="3992"/>
        <item x="3033"/>
        <item x="3223"/>
        <item x="2943"/>
        <item x="475"/>
        <item x="1975"/>
        <item x="1619"/>
        <item x="2710"/>
        <item x="606"/>
        <item x="3429"/>
        <item x="2497"/>
        <item x="1272"/>
        <item x="3747"/>
        <item x="1666"/>
        <item x="4872"/>
        <item x="1702"/>
        <item x="4600"/>
        <item x="1254"/>
        <item x="4382"/>
        <item x="3180"/>
        <item x="1243"/>
        <item x="2915"/>
        <item x="4109"/>
        <item x="1143"/>
        <item x="4890"/>
        <item x="3023"/>
        <item x="3743"/>
        <item x="1997"/>
        <item x="323"/>
        <item x="777"/>
        <item x="3822"/>
        <item x="1573"/>
        <item x="2607"/>
        <item x="2708"/>
        <item x="3320"/>
        <item x="2446"/>
        <item x="1970"/>
        <item x="1859"/>
        <item x="506"/>
        <item x="1089"/>
        <item x="2270"/>
        <item x="4319"/>
        <item x="2939"/>
        <item x="4278"/>
        <item x="89"/>
        <item x="2193"/>
        <item x="3601"/>
        <item x="4454"/>
        <item x="72"/>
        <item x="745"/>
        <item x="4843"/>
        <item x="3554"/>
        <item x="3797"/>
        <item x="1267"/>
        <item x="1312"/>
        <item x="2201"/>
        <item x="1104"/>
        <item x="4419"/>
        <item x="4657"/>
        <item x="2413"/>
        <item x="2953"/>
        <item x="4767"/>
        <item x="3289"/>
        <item x="4057"/>
        <item x="571"/>
        <item x="517"/>
        <item x="2165"/>
        <item x="4124"/>
        <item x="2150"/>
        <item x="716"/>
        <item x="83"/>
        <item x="4058"/>
        <item x="509"/>
        <item x="689"/>
        <item x="2550"/>
        <item x="524"/>
        <item x="3866"/>
        <item x="2996"/>
        <item x="2077"/>
        <item x="4630"/>
        <item x="4880"/>
        <item x="3225"/>
        <item x="775"/>
        <item x="2972"/>
        <item x="349"/>
        <item x="247"/>
        <item x="638"/>
        <item x="2371"/>
        <item x="439"/>
        <item x="1735"/>
        <item x="3693"/>
        <item x="4375"/>
        <item x="4745"/>
        <item x="136"/>
        <item x="2787"/>
        <item x="4083"/>
        <item x="3449"/>
        <item x="3185"/>
        <item x="2240"/>
        <item x="2181"/>
        <item x="1481"/>
        <item x="2813"/>
        <item x="2011"/>
        <item x="3780"/>
        <item x="4037"/>
        <item x="2292"/>
        <item x="2126"/>
        <item x="3369"/>
        <item x="3573"/>
        <item x="4244"/>
        <item x="2015"/>
        <item x="480"/>
        <item x="3804"/>
        <item x="2562"/>
        <item x="2798"/>
        <item x="3218"/>
        <item x="1793"/>
        <item x="3695"/>
        <item x="518"/>
        <item x="3527"/>
        <item x="1337"/>
        <item x="4854"/>
        <item x="2318"/>
        <item x="3845"/>
        <item x="2743"/>
        <item x="2731"/>
        <item x="1136"/>
        <item x="3605"/>
        <item x="790"/>
        <item x="4915"/>
        <item x="1460"/>
        <item x="453"/>
        <item x="1988"/>
        <item x="693"/>
        <item x="4450"/>
        <item x="2803"/>
        <item x="3161"/>
        <item x="3166"/>
        <item x="2581"/>
        <item x="4565"/>
        <item x="2220"/>
        <item x="3366"/>
        <item x="2599"/>
        <item x="895"/>
        <item x="3821"/>
        <item x="2617"/>
        <item x="2023"/>
        <item x="941"/>
        <item x="1496"/>
        <item x="2626"/>
        <item x="3232"/>
        <item x="2958"/>
        <item x="904"/>
        <item x="4259"/>
        <item x="2833"/>
        <item x="2667"/>
        <item x="2471"/>
        <item x="1240"/>
        <item x="547"/>
        <item x="4151"/>
        <item x="3656"/>
        <item x="1980"/>
        <item x="3270"/>
        <item x="2965"/>
        <item x="430"/>
        <item x="3753"/>
        <item x="858"/>
        <item x="4016"/>
        <item x="3322"/>
        <item x="3137"/>
        <item x="3892"/>
        <item x="1695"/>
        <item x="120"/>
        <item x="2266"/>
        <item x="2600"/>
        <item x="3311"/>
        <item x="3510"/>
        <item x="3677"/>
        <item x="2133"/>
        <item x="1918"/>
        <item x="686"/>
        <item x="1813"/>
        <item x="1992"/>
        <item x="977"/>
        <item x="4119"/>
        <item x="265"/>
        <item x="2519"/>
        <item x="4504"/>
        <item x="492"/>
        <item x="3789"/>
        <item x="333"/>
        <item x="3483"/>
        <item x="2384"/>
        <item x="4325"/>
        <item x="999"/>
        <item x="3024"/>
        <item x="2986"/>
        <item x="2249"/>
        <item x="534"/>
        <item x="142"/>
        <item x="3700"/>
        <item x="2453"/>
        <item x="26"/>
        <item x="2411"/>
        <item x="36"/>
        <item x="4591"/>
        <item x="3900"/>
        <item x="1541"/>
        <item x="1326"/>
        <item x="829"/>
        <item x="738"/>
        <item x="1902"/>
        <item x="891"/>
        <item x="1602"/>
        <item x="2883"/>
        <item x="1804"/>
        <item x="992"/>
        <item x="53"/>
        <item x="2141"/>
        <item x="1182"/>
        <item x="1606"/>
        <item x="2135"/>
        <item x="3763"/>
        <item x="3627"/>
        <item x="3937"/>
        <item x="2573"/>
        <item x="3456"/>
        <item x="566"/>
        <item x="2658"/>
        <item x="286"/>
        <item x="987"/>
        <item x="418"/>
        <item x="1472"/>
        <item x="2312"/>
        <item x="387"/>
        <item x="612"/>
        <item x="1783"/>
        <item x="1037"/>
        <item x="4139"/>
        <item x="411"/>
        <item x="2910"/>
        <item x="2624"/>
        <item x="4073"/>
        <item x="3758"/>
        <item x="1787"/>
        <item x="4532"/>
        <item x="1455"/>
        <item x="593"/>
        <item x="3306"/>
        <item x="544"/>
        <item x="1553"/>
        <item x="1416"/>
        <item x="4835"/>
        <item x="640"/>
        <item x="2442"/>
        <item x="4249"/>
        <item x="2051"/>
        <item x="2627"/>
        <item x="133"/>
        <item x="3"/>
        <item x="3109"/>
        <item x="1201"/>
        <item x="3479"/>
        <item x="2403"/>
        <item x="821"/>
        <item x="4905"/>
        <item x="972"/>
        <item x="982"/>
        <item x="3187"/>
        <item x="2159"/>
        <item x="525"/>
        <item x="998"/>
        <item x="1408"/>
        <item x="1324"/>
        <item x="2705"/>
        <item x="1469"/>
        <item x="3861"/>
        <item x="4650"/>
        <item x="348"/>
        <item x="582"/>
        <item x="242"/>
        <item x="23"/>
        <item x="984"/>
        <item x="2697"/>
        <item x="3930"/>
        <item x="1359"/>
        <item x="3962"/>
        <item x="4258"/>
        <item x="4682"/>
        <item x="4420"/>
        <item x="3090"/>
        <item x="118"/>
        <item x="3864"/>
        <item x="2505"/>
        <item x="4347"/>
        <item x="3514"/>
        <item x="885"/>
        <item x="4127"/>
        <item x="2047"/>
        <item x="1087"/>
        <item x="4896"/>
        <item x="250"/>
        <item x="2246"/>
        <item x="1614"/>
        <item x="2820"/>
        <item x="4138"/>
        <item x="4432"/>
        <item x="4484"/>
        <item x="1750"/>
        <item x="4340"/>
        <item x="642"/>
        <item x="2102"/>
        <item x="677"/>
        <item x="3927"/>
        <item x="792"/>
        <item x="1334"/>
        <item x="2675"/>
        <item x="3661"/>
        <item x="3691"/>
        <item x="2170"/>
        <item x="2597"/>
        <item x="276"/>
        <item x="1119"/>
        <item x="648"/>
        <item x="669"/>
        <item x="1949"/>
        <item x="1559"/>
        <item x="1023"/>
        <item x="1366"/>
        <item x="1516"/>
        <item x="3935"/>
        <item x="1451"/>
        <item x="2503"/>
        <item x="2631"/>
        <item x="4248"/>
        <item x="1058"/>
        <item x="3957"/>
        <item x="4836"/>
        <item x="2634"/>
        <item x="966"/>
        <item x="2984"/>
        <item x="4651"/>
        <item x="1577"/>
        <item x="802"/>
        <item x="2116"/>
        <item x="1894"/>
        <item x="3913"/>
        <item x="2323"/>
        <item x="461"/>
        <item x="3212"/>
        <item x="597"/>
        <item x="2802"/>
        <item x="4153"/>
        <item x="4501"/>
        <item x="2401"/>
        <item x="3936"/>
        <item x="4027"/>
        <item x="4771"/>
        <item x="4402"/>
        <item x="4507"/>
        <item x="3532"/>
        <item x="2615"/>
        <item x="1401"/>
        <item x="1652"/>
        <item x="2414"/>
        <item x="643"/>
        <item x="2763"/>
        <item x="3331"/>
        <item x="2081"/>
        <item x="2114"/>
        <item x="1995"/>
        <item x="2913"/>
        <item x="2106"/>
        <item x="3044"/>
        <item x="4659"/>
        <item x="2374"/>
        <item x="827"/>
        <item x="4465"/>
        <item x="3572"/>
        <item x="440"/>
        <item x="3583"/>
        <item x="1331"/>
        <item x="3293"/>
        <item x="3480"/>
        <item x="2184"/>
        <item x="2309"/>
        <item x="4775"/>
        <item x="166"/>
        <item x="375"/>
        <item x="61"/>
        <item x="2026"/>
        <item x="2746"/>
        <item x="1977"/>
        <item x="938"/>
        <item x="1446"/>
        <item x="1670"/>
        <item x="1616"/>
        <item x="3165"/>
        <item x="3367"/>
        <item x="2274"/>
        <item x="2334"/>
        <item x="1764"/>
        <item x="2020"/>
        <item x="3182"/>
        <item x="581"/>
        <item x="1139"/>
        <item x="1193"/>
        <item x="2155"/>
        <item x="2233"/>
        <item x="4729"/>
        <item x="637"/>
        <item x="3477"/>
        <item x="3570"/>
        <item x="1866"/>
        <item x="1805"/>
        <item x="1636"/>
        <item x="625"/>
        <item x="3304"/>
        <item x="2262"/>
        <item x="3143"/>
        <item x="1879"/>
        <item x="474"/>
        <item x="3040"/>
        <item x="2784"/>
        <item x="3890"/>
        <item x="1867"/>
        <item x="4005"/>
        <item x="3970"/>
        <item x="1179"/>
        <item x="2049"/>
        <item x="3159"/>
        <item x="808"/>
        <item x="3329"/>
        <item x="4762"/>
        <item x="1177"/>
        <item x="2752"/>
        <item x="3832"/>
        <item x="1357"/>
        <item x="897"/>
        <item x="4069"/>
        <item x="2068"/>
        <item x="4166"/>
        <item x="2602"/>
        <item x="3967"/>
        <item x="811"/>
        <item x="1099"/>
        <item x="2815"/>
        <item x="2337"/>
        <item x="2827"/>
        <item x="4161"/>
        <item x="1280"/>
        <item x="1014"/>
        <item x="1376"/>
        <item x="3575"/>
        <item x="3563"/>
        <item x="1838"/>
        <item x="469"/>
        <item x="110"/>
        <item x="3377"/>
        <item x="4120"/>
        <item x="3133"/>
        <item x="771"/>
        <item x="1632"/>
        <item x="532"/>
        <item x="3045"/>
        <item x="4364"/>
        <item x="221"/>
        <item x="1953"/>
        <item x="4782"/>
        <item x="666"/>
        <item x="1222"/>
        <item x="2801"/>
        <item x="3840"/>
        <item x="3042"/>
        <item x="215"/>
        <item x="1131"/>
        <item x="2363"/>
        <item x="3725"/>
        <item x="3222"/>
        <item x="2444"/>
        <item x="1224"/>
        <item x="4869"/>
        <item x="923"/>
        <item x="1392"/>
        <item x="4893"/>
        <item x="1075"/>
        <item x="1483"/>
        <item x="3011"/>
        <item x="3849"/>
        <item x="4490"/>
        <item x="4366"/>
        <item x="1565"/>
        <item x="4096"/>
        <item x="1600"/>
        <item x="3911"/>
        <item x="2685"/>
        <item x="3074"/>
        <item x="4573"/>
        <item x="1917"/>
        <item x="856"/>
        <item x="4699"/>
        <item x="4674"/>
        <item x="3808"/>
        <item x="4793"/>
        <item x="2526"/>
        <item x="2844"/>
        <item x="4740"/>
        <item x="4126"/>
        <item x="709"/>
        <item x="3949"/>
        <item x="1074"/>
        <item x="3176"/>
        <item x="1855"/>
        <item x="2723"/>
        <item x="670"/>
        <item x="3229"/>
        <item x="55"/>
        <item x="2218"/>
        <item x="4733"/>
        <item x="4506"/>
        <item x="361"/>
        <item x="2776"/>
        <item x="3863"/>
        <item x="1864"/>
        <item x="3842"/>
        <item x="1578"/>
        <item x="489"/>
        <item x="1589"/>
        <item x="3468"/>
        <item x="4426"/>
        <item x="1703"/>
        <item x="2635"/>
        <item x="1711"/>
        <item x="2279"/>
        <item x="523"/>
        <item x="143"/>
        <item x="4112"/>
        <item x="117"/>
        <item x="4727"/>
        <item x="1625"/>
        <item x="412"/>
        <item x="3349"/>
        <item x="1216"/>
        <item x="1699"/>
        <item x="1759"/>
        <item x="3889"/>
        <item x="2386"/>
        <item x="1180"/>
        <item x="2711"/>
        <item x="4225"/>
        <item x="4425"/>
        <item x="1493"/>
        <item x="3332"/>
        <item x="542"/>
        <item x="2196"/>
        <item x="713"/>
        <item x="959"/>
        <item x="4855"/>
        <item x="2720"/>
        <item x="4458"/>
        <item x="2211"/>
        <item x="2639"/>
        <item x="3380"/>
        <item x="4191"/>
        <item x="1125"/>
        <item x="3312"/>
        <item x="1117"/>
        <item x="3578"/>
        <item x="3860"/>
        <item x="2257"/>
        <item x="2439"/>
        <item x="21"/>
        <item x="619"/>
        <item x="1817"/>
        <item x="1385"/>
        <item x="2548"/>
        <item x="2574"/>
        <item x="4585"/>
        <item x="2406"/>
        <item x="4157"/>
        <item x="3473"/>
        <item x="3996"/>
        <item x="1160"/>
        <item x="4245"/>
        <item x="3022"/>
        <item x="3397"/>
        <item x="1948"/>
        <item x="1982"/>
        <item x="260"/>
        <item x="2163"/>
        <item x="332"/>
        <item x="3816"/>
        <item x="4128"/>
        <item x="3784"/>
        <item x="1684"/>
        <item x="359"/>
        <item x="3146"/>
        <item x="1383"/>
        <item x="275"/>
        <item x="927"/>
        <item x="1227"/>
        <item x="2729"/>
        <item x="3085"/>
        <item x="3057"/>
        <item x="3670"/>
        <item x="953"/>
        <item x="1548"/>
        <item x="1824"/>
        <item x="1943"/>
        <item x="2880"/>
        <item x="1091"/>
        <item x="679"/>
        <item x="3585"/>
        <item x="3619"/>
        <item x="2737"/>
        <item x="2112"/>
        <item x="2709"/>
        <item x="801"/>
        <item x="1581"/>
        <item x="4759"/>
        <item x="608"/>
        <item x="2364"/>
        <item x="74"/>
        <item x="2035"/>
        <item x="2907"/>
        <item x="423"/>
        <item x="2718"/>
        <item x="3901"/>
        <item x="342"/>
        <item x="1063"/>
        <item x="4797"/>
        <item x="795"/>
        <item x="390"/>
        <item x="2010"/>
        <item x="2308"/>
        <item x="2848"/>
        <item x="4687"/>
        <item x="893"/>
        <item x="1829"/>
        <item x="2168"/>
        <item x="2595"/>
        <item x="4014"/>
        <item x="2997"/>
        <item x="3303"/>
        <item x="4563"/>
        <item x="1211"/>
        <item x="3718"/>
        <item x="2431"/>
        <item x="2583"/>
        <item x="815"/>
        <item x="1289"/>
        <item x="1775"/>
        <item x="185"/>
        <item x="912"/>
        <item x="497"/>
        <item x="3499"/>
        <item x="3908"/>
        <item x="1313"/>
        <item x="2265"/>
        <item x="4017"/>
        <item x="1701"/>
        <item x="4531"/>
        <item x="409"/>
        <item x="1842"/>
        <item x="2365"/>
        <item x="1118"/>
        <item x="3764"/>
        <item x="1140"/>
        <item x="1843"/>
        <item x="4522"/>
        <item x="3529"/>
        <item x="543"/>
        <item x="4911"/>
        <item x="1185"/>
        <item x="2687"/>
        <item x="2215"/>
        <item x="256"/>
        <item x="2067"/>
        <item x="3987"/>
        <item x="706"/>
        <item x="3648"/>
        <item x="2868"/>
        <item x="2688"/>
        <item x="4523"/>
        <item x="3568"/>
        <item x="658"/>
        <item x="1542"/>
        <item x="2056"/>
        <item x="609"/>
        <item x="809"/>
        <item x="2651"/>
        <item x="1998"/>
        <item x="4438"/>
        <item x="4798"/>
        <item x="2130"/>
        <item x="610"/>
        <item x="1249"/>
        <item x="4479"/>
        <item x="249"/>
        <item x="236"/>
        <item x="1449"/>
        <item x="4460"/>
        <item x="3558"/>
        <item x="2605"/>
        <item x="3946"/>
        <item x="1744"/>
        <item x="515"/>
        <item x="2892"/>
        <item x="3178"/>
        <item x="868"/>
        <item x="1645"/>
        <item x="1899"/>
        <item x="3811"/>
        <item x="516"/>
        <item x="3243"/>
        <item x="2818"/>
        <item x="1968"/>
        <item x="4613"/>
        <item x="2741"/>
        <item x="419"/>
        <item x="448"/>
        <item x="3539"/>
        <item x="2851"/>
        <item x="714"/>
        <item x="4077"/>
        <item x="2058"/>
        <item x="1597"/>
        <item x="723"/>
        <item x="4871"/>
        <item x="2488"/>
        <item x="4558"/>
        <item x="4331"/>
        <item x="4641"/>
        <item x="40"/>
        <item x="262"/>
        <item x="520"/>
        <item x="2433"/>
        <item x="1130"/>
        <item x="1833"/>
        <item x="4025"/>
        <item x="1110"/>
        <item x="755"/>
        <item x="2467"/>
        <item x="1579"/>
        <item x="4211"/>
        <item x="1277"/>
        <item x="4401"/>
        <item x="1936"/>
        <item x="1237"/>
        <item x="1429"/>
        <item x="4749"/>
        <item x="2024"/>
        <item x="4695"/>
        <item x="3417"/>
        <item x="4685"/>
        <item x="2822"/>
        <item x="3806"/>
        <item x="58"/>
        <item x="2216"/>
        <item x="3819"/>
        <item x="2921"/>
        <item x="1637"/>
        <item x="873"/>
        <item x="4231"/>
        <item x="302"/>
        <item x="2166"/>
        <item x="291"/>
        <item x="3559"/>
        <item x="3014"/>
        <item x="1531"/>
        <item x="837"/>
        <item x="1207"/>
        <item x="4716"/>
        <item x="2925"/>
        <item x="2090"/>
        <item x="1221"/>
        <item x="168"/>
        <item x="3460"/>
        <item x="2358"/>
        <item x="1763"/>
        <item x="560"/>
        <item x="2691"/>
        <item x="425"/>
        <item x="3820"/>
        <item x="4644"/>
        <item x="3629"/>
        <item x="130"/>
        <item x="1318"/>
        <item x="2745"/>
        <item x="4668"/>
        <item x="1076"/>
        <item x="3379"/>
        <item x="1794"/>
        <item x="2894"/>
        <item x="1715"/>
        <item x="2321"/>
        <item x="4838"/>
        <item x="3271"/>
        <item x="2618"/>
        <item x="297"/>
        <item x="1170"/>
        <item x="165"/>
        <item x="2050"/>
        <item x="3933"/>
        <item x="3151"/>
        <item x="3106"/>
        <item x="3392"/>
        <item x="3101"/>
        <item x="1061"/>
        <item x="564"/>
        <item x="4240"/>
        <item x="1409"/>
        <item x="4152"/>
        <item x="1464"/>
        <item x="4609"/>
        <item x="4403"/>
        <item x="1514"/>
        <item x="1138"/>
        <item x="1154"/>
        <item x="1268"/>
        <item x="2612"/>
        <item x="2044"/>
        <item x="3997"/>
        <item x="3167"/>
        <item x="4171"/>
        <item x="4525"/>
        <item x="4756"/>
        <item x="4883"/>
        <item x="695"/>
        <item x="2653"/>
        <item x="884"/>
        <item x="845"/>
        <item x="4435"/>
        <item x="432"/>
        <item x="1442"/>
        <item x="2668"/>
        <item x="3737"/>
        <item x="1325"/>
        <item x="878"/>
        <item x="3759"/>
        <item x="3188"/>
        <item x="1212"/>
        <item x="2693"/>
        <item x="3968"/>
        <item x="2104"/>
        <item x="1891"/>
        <item x="1655"/>
        <item x="778"/>
        <item x="1103"/>
        <item x="4690"/>
        <item x="3582"/>
        <item x="1018"/>
        <item x="3427"/>
        <item x="1601"/>
        <item x="2158"/>
        <item x="1748"/>
        <item x="1993"/>
        <item x="3626"/>
        <item x="3917"/>
        <item x="1360"/>
        <item x="4474"/>
        <item x="1295"/>
        <item x="3815"/>
        <item x="4355"/>
        <item x="1662"/>
        <item x="3455"/>
        <item x="2980"/>
        <item x="3577"/>
        <item x="3874"/>
        <item x="4067"/>
        <item x="4826"/>
        <item x="4213"/>
        <item x="2082"/>
        <item x="1346"/>
        <item x="2176"/>
        <item x="4818"/>
        <item x="990"/>
        <item x="4085"/>
        <item x="4870"/>
        <item x="451"/>
        <item x="4087"/>
        <item x="1532"/>
        <item x="4860"/>
        <item x="1159"/>
        <item x="4581"/>
        <item x="2859"/>
        <item x="3998"/>
        <item x="3994"/>
        <item x="1887"/>
        <item x="1700"/>
        <item x="3202"/>
        <item x="1041"/>
        <item x="151"/>
        <item x="4790"/>
        <item x="4268"/>
        <item x="651"/>
        <item x="4477"/>
        <item x="1778"/>
        <item x="1269"/>
        <item x="4442"/>
        <item x="3174"/>
        <item x="2424"/>
        <item x="3056"/>
        <item x="2253"/>
        <item x="2229"/>
        <item x="684"/>
        <item x="2559"/>
        <item x="4123"/>
        <item x="1468"/>
        <item x="4210"/>
        <item x="4342"/>
        <item x="1671"/>
        <item x="2565"/>
        <item x="1791"/>
        <item x="4803"/>
        <item x="3602"/>
        <item x="2544"/>
        <item x="1641"/>
        <item x="3050"/>
        <item x="3823"/>
        <item x="203"/>
        <item x="2932"/>
        <item x="2857"/>
        <item x="1771"/>
        <item x="4610"/>
        <item x="4794"/>
        <item x="615"/>
        <item x="1425"/>
        <item x="1679"/>
        <item x="3590"/>
        <item x="2466"/>
        <item x="843"/>
        <item x="4339"/>
        <item x="975"/>
        <item x="3452"/>
        <item x="2481"/>
        <item x="4431"/>
        <item x="4295"/>
        <item x="1209"/>
        <item x="3298"/>
        <item x="424"/>
        <item x="3795"/>
        <item x="4461"/>
        <item x="2502"/>
        <item x="1438"/>
        <item x="3236"/>
        <item x="1199"/>
        <item x="30"/>
        <item x="1634"/>
        <item x="2019"/>
        <item x="4031"/>
        <item x="3637"/>
        <item x="2339"/>
        <item x="4482"/>
        <item x="779"/>
        <item x="2457"/>
        <item x="1465"/>
        <item x="2214"/>
        <item x="861"/>
        <item x="4190"/>
        <item x="1767"/>
        <item x="626"/>
        <item x="1000"/>
        <item x="4583"/>
        <item x="11"/>
        <item x="2865"/>
        <item x="91"/>
        <item x="3237"/>
        <item x="2123"/>
        <item x="4924"/>
        <item x="2445"/>
        <item x="1388"/>
        <item x="3055"/>
        <item x="2250"/>
        <item x="3110"/>
        <item x="1740"/>
        <item x="401"/>
        <item x="3067"/>
        <item x="1341"/>
        <item x="2272"/>
        <item x="1485"/>
        <item x="41"/>
        <item x="3466"/>
        <item x="331"/>
        <item x="1095"/>
        <item x="158"/>
        <item x="1756"/>
        <item x="112"/>
        <item x="57"/>
        <item x="1291"/>
        <item x="2812"/>
        <item x="2476"/>
        <item x="4288"/>
        <item x="2189"/>
        <item x="579"/>
        <item x="3158"/>
        <item x="436"/>
        <item x="1410"/>
        <item x="4000"/>
        <item x="2022"/>
        <item x="3252"/>
        <item x="3658"/>
        <item x="507"/>
        <item x="4852"/>
        <item x="3337"/>
        <item x="2869"/>
        <item x="44"/>
        <item x="676"/>
        <item x="773"/>
        <item x="3541"/>
        <item x="921"/>
        <item x="960"/>
        <item x="2275"/>
        <item x="1258"/>
        <item x="2993"/>
        <item x="472"/>
        <item x="2790"/>
        <item x="4097"/>
        <item x="1281"/>
        <item x="813"/>
        <item x="3606"/>
        <item x="2941"/>
        <item x="3469"/>
        <item x="2944"/>
        <item x="1271"/>
        <item x="4516"/>
        <item x="3953"/>
        <item x="1001"/>
        <item x="782"/>
        <item x="4876"/>
        <item x="511"/>
        <item x="4473"/>
        <item x="715"/>
        <item x="1338"/>
        <item x="3976"/>
        <item x="3266"/>
        <item x="1934"/>
        <item x="508"/>
        <item x="1068"/>
        <item x="2608"/>
        <item x="1342"/>
        <item x="3847"/>
        <item x="1777"/>
        <item x="2080"/>
        <item x="1944"/>
        <item x="3744"/>
        <item x="3592"/>
        <item x="2796"/>
        <item x="460"/>
        <item x="2306"/>
        <item x="3817"/>
        <item x="866"/>
        <item x="1656"/>
        <item x="399"/>
        <item x="4796"/>
        <item x="4070"/>
        <item x="3018"/>
        <item x="3316"/>
        <item x="1586"/>
        <item x="3824"/>
        <item x="410"/>
        <item x="2136"/>
        <item x="4615"/>
        <item x="4780"/>
        <item x="3560"/>
        <item x="1818"/>
        <item x="4517"/>
        <item x="3088"/>
        <item x="617"/>
        <item x="2478"/>
        <item x="1059"/>
        <item x="3886"/>
        <item x="2449"/>
        <item x="4074"/>
        <item x="4840"/>
        <item x="2149"/>
        <item x="1915"/>
        <item x="926"/>
        <item x="2855"/>
        <item x="128"/>
        <item x="2062"/>
        <item x="1572"/>
        <item x="2287"/>
        <item x="2983"/>
        <item x="2001"/>
        <item x="3848"/>
        <item x="1264"/>
        <item x="33"/>
        <item x="4082"/>
        <item x="1273"/>
        <item x="4562"/>
        <item x="1384"/>
        <item x="454"/>
        <item x="3803"/>
        <item x="148"/>
        <item x="184"/>
        <item x="4781"/>
        <item x="1247"/>
        <item x="4241"/>
        <item x="1599"/>
        <item x="4862"/>
        <item x="4723"/>
        <item x="1768"/>
        <item x="4537"/>
        <item x="1978"/>
        <item x="4817"/>
        <item x="4053"/>
        <item x="3646"/>
        <item x="277"/>
        <item x="4492"/>
        <item x="4228"/>
        <item x="2623"/>
        <item x="2409"/>
        <item x="3801"/>
        <item x="4837"/>
        <item x="1821"/>
        <item x="1726"/>
        <item x="1503"/>
        <item x="2169"/>
        <item x="3676"/>
        <item x="4804"/>
        <item x="471"/>
        <item x="3390"/>
        <item x="4054"/>
        <item x="3836"/>
        <item x="2060"/>
        <item x="1942"/>
        <item x="392"/>
        <item x="1098"/>
        <item x="3096"/>
        <item x="971"/>
        <item x="2714"/>
        <item x="1886"/>
        <item x="672"/>
        <item x="550"/>
        <item x="1608"/>
        <item x="3647"/>
        <item x="1595"/>
        <item x="1270"/>
        <item x="3084"/>
        <item x="4639"/>
        <item x="2367"/>
        <item x="296"/>
        <item x="3117"/>
        <item x="4147"/>
        <item x="4497"/>
        <item x="293"/>
        <item x="1626"/>
        <item x="1414"/>
        <item x="2681"/>
        <item x="126"/>
        <item x="1256"/>
        <item x="4208"/>
        <item x="1358"/>
        <item x="3402"/>
        <item x="1086"/>
        <item x="3537"/>
        <item x="488"/>
        <item x="376"/>
        <item x="3906"/>
        <item x="1028"/>
        <item x="3742"/>
        <item x="2515"/>
        <item x="3703"/>
        <item x="1319"/>
        <item x="3588"/>
        <item x="3039"/>
        <item x="4174"/>
        <item x="1372"/>
        <item x="1682"/>
        <item x="4414"/>
        <item x="604"/>
        <item x="4691"/>
        <item x="3350"/>
        <item x="2882"/>
        <item x="3951"/>
        <item x="344"/>
        <item x="2261"/>
        <item x="3738"/>
        <item x="144"/>
        <item x="4888"/>
        <item x="1957"/>
        <item x="2713"/>
        <item x="551"/>
        <item x="1707"/>
        <item x="3398"/>
        <item x="1870"/>
        <item x="3026"/>
        <item x="217"/>
        <item x="3183"/>
        <item x="1220"/>
        <item x="3519"/>
        <item x="2807"/>
        <item x="357"/>
        <item x="1411"/>
        <item x="3410"/>
        <item x="3010"/>
        <item x="1387"/>
        <item x="2016"/>
        <item x="3240"/>
        <item x="1916"/>
        <item x="732"/>
        <item x="683"/>
        <item x="583"/>
        <item x="607"/>
        <item x="1054"/>
        <item x="3194"/>
        <item x="2987"/>
        <item x="4007"/>
        <item x="2522"/>
        <item x="1893"/>
        <item x="1668"/>
        <item x="1225"/>
        <item x="244"/>
        <item x="3062"/>
        <item x="2227"/>
        <item x="1717"/>
        <item x="2722"/>
        <item x="1477"/>
        <item x="2663"/>
        <item x="4568"/>
        <item x="2520"/>
        <item x="618"/>
        <item x="2475"/>
        <item x="167"/>
        <item x="940"/>
        <item x="4570"/>
        <item x="427"/>
        <item x="2847"/>
        <item x="476"/>
        <item x="1909"/>
        <item x="2852"/>
        <item x="4910"/>
        <item x="3279"/>
        <item x="2125"/>
        <item x="580"/>
        <item x="2281"/>
        <item x="2702"/>
        <item x="4203"/>
        <item x="2860"/>
        <item x="1010"/>
        <item x="519"/>
        <item x="1738"/>
        <item x="2674"/>
        <item x="2440"/>
        <item x="2028"/>
        <item x="781"/>
        <item x="2277"/>
        <item x="420"/>
        <item x="1344"/>
        <item x="4720"/>
        <item x="4783"/>
        <item x="1081"/>
        <item x="2933"/>
        <item x="3334"/>
        <item x="86"/>
        <item x="1628"/>
        <item x="1107"/>
        <item x="3984"/>
        <item x="776"/>
        <item x="2069"/>
        <item x="3634"/>
        <item x="114"/>
        <item x="4758"/>
        <item x="2491"/>
        <item x="192"/>
        <item x="734"/>
        <item x="1152"/>
        <item x="4451"/>
        <item x="4299"/>
        <item x="3642"/>
        <item x="867"/>
        <item x="3437"/>
        <item x="3348"/>
        <item x="2496"/>
        <item x="1188"/>
        <item x="3098"/>
        <item x="3404"/>
        <item x="3765"/>
        <item x="309"/>
        <item x="4544"/>
        <item x="2971"/>
        <item x="3741"/>
        <item x="500"/>
        <item x="3782"/>
        <item x="632"/>
        <item x="825"/>
        <item x="3955"/>
        <item x="1861"/>
        <item x="905"/>
        <item x="1540"/>
        <item x="1837"/>
        <item x="4847"/>
        <item x="3645"/>
        <item x="4534"/>
        <item x="1219"/>
        <item x="3411"/>
        <item x="762"/>
        <item x="1100"/>
        <item x="3940"/>
        <item x="865"/>
        <item x="2699"/>
        <item x="4559"/>
        <item x="2238"/>
        <item x="2385"/>
        <item x="233"/>
        <item x="4481"/>
        <item x="1623"/>
        <item x="1846"/>
        <item x="3286"/>
        <item x="1228"/>
        <item x="329"/>
        <item x="1459"/>
        <item x="2213"/>
        <item x="740"/>
        <item x="4885"/>
        <item x="2523"/>
        <item x="2962"/>
        <item x="2454"/>
        <item x="4486"/>
        <item x="4238"/>
        <item x="4618"/>
        <item x="4652"/>
        <item x="3290"/>
        <item x="4611"/>
        <item x="3750"/>
        <item x="613"/>
        <item x="4755"/>
        <item x="2982"/>
        <item x="1144"/>
        <item x="4645"/>
        <item x="3565"/>
        <item x="484"/>
        <item x="3111"/>
        <item x="1367"/>
        <item x="1048"/>
        <item x="470"/>
        <item x="3591"/>
        <item x="4724"/>
        <item x="3667"/>
        <item x="4833"/>
        <item x="2830"/>
        <item x="4107"/>
        <item x="1663"/>
        <item x="3238"/>
        <item x="1693"/>
        <item x="3226"/>
        <item x="4792"/>
        <item x="4046"/>
        <item x="967"/>
        <item x="2264"/>
        <item x="421"/>
        <item x="197"/>
        <item x="2630"/>
        <item x="1042"/>
        <item x="965"/>
        <item x="173"/>
        <item x="2539"/>
        <item x="1801"/>
        <item x="3239"/>
        <item x="3383"/>
        <item x="3685"/>
        <item x="2861"/>
        <item x="299"/>
        <item x="4132"/>
        <item x="455"/>
        <item x="1911"/>
        <item x="3400"/>
        <item x="1148"/>
        <item x="1524"/>
        <item x="4710"/>
        <item x="4476"/>
        <item x="1466"/>
        <item x="4603"/>
        <item x="3945"/>
        <item x="1705"/>
        <item x="2582"/>
        <item x="4282"/>
        <item x="1803"/>
        <item x="4845"/>
        <item x="2560"/>
        <item x="4867"/>
        <item x="2179"/>
        <item x="2283"/>
        <item x="3124"/>
        <item x="54"/>
        <item x="1928"/>
        <item x="2362"/>
        <item x="3705"/>
        <item x="132"/>
        <item x="2226"/>
        <item x="3458"/>
        <item x="831"/>
        <item x="457"/>
        <item x="3941"/>
        <item x="2387"/>
        <item x="2156"/>
        <item x="3154"/>
        <item x="3498"/>
        <item x="3625"/>
        <item x="3988"/>
        <item x="3358"/>
        <item x="952"/>
        <item x="3474"/>
        <item x="602"/>
        <item x="4255"/>
        <item x="3698"/>
        <item x="3034"/>
        <item x="2645"/>
        <item x="3412"/>
        <item x="1550"/>
        <item x="1757"/>
        <item x="2927"/>
        <item x="1450"/>
        <item x="2105"/>
        <item x="963"/>
        <item x="2735"/>
        <item x="2989"/>
        <item x="2575"/>
        <item x="2999"/>
        <item x="2506"/>
        <item x="1283"/>
        <item x="3980"/>
        <item x="2396"/>
        <item x="3553"/>
        <item x="3914"/>
        <item x="3993"/>
        <item x="384"/>
        <item x="1509"/>
        <item x="1452"/>
        <item x="4427"/>
        <item x="257"/>
        <item x="1882"/>
        <item x="1814"/>
        <item x="2823"/>
        <item x="3547"/>
        <item x="3598"/>
        <item x="1275"/>
        <item x="4246"/>
        <item x="4104"/>
        <item x="1049"/>
        <item x="1653"/>
        <item x="1631"/>
        <item x="911"/>
        <item x="3876"/>
        <item x="4510"/>
        <item x="3663"/>
        <item x="659"/>
        <item x="3037"/>
        <item x="2171"/>
        <item x="2649"/>
        <item x="3431"/>
        <item x="2995"/>
        <item x="1990"/>
        <item x="3467"/>
        <item x="3451"/>
        <item x="3408"/>
        <item x="3857"/>
        <item x="4142"/>
        <item x="1077"/>
        <item x="1598"/>
        <item x="4446"/>
        <item x="2404"/>
        <item x="386"/>
        <item x="2096"/>
        <item x="2786"/>
        <item x="482"/>
        <item x="2656"/>
        <item x="252"/>
        <item x="3053"/>
        <item x="2561"/>
        <item x="3099"/>
        <item x="1873"/>
        <item x="2717"/>
        <item x="3335"/>
        <item x="84"/>
        <item x="111"/>
        <item x="3448"/>
        <item x="4181"/>
        <item x="3021"/>
        <item x="239"/>
        <item x="2975"/>
        <item x="4513"/>
        <item x="4066"/>
        <item x="245"/>
        <item x="1925"/>
        <item x="3796"/>
        <item x="42"/>
        <item x="4273"/>
        <item x="3528"/>
        <item x="4734"/>
        <item x="919"/>
        <item x="85"/>
        <item x="1834"/>
        <item x="4176"/>
        <item x="4498"/>
        <item x="4619"/>
        <item x="2"/>
        <item x="4795"/>
        <item x="3716"/>
        <item x="2904"/>
        <item x="4131"/>
        <item x="3713"/>
        <item x="4256"/>
        <item x="719"/>
        <item x="4664"/>
        <item x="1111"/>
        <item x="350"/>
        <item x="2223"/>
        <item x="4015"/>
        <item x="1780"/>
        <item x="1093"/>
        <item x="1094"/>
        <item x="2805"/>
        <item x="3990"/>
        <item x="2489"/>
        <item x="3287"/>
        <item x="1895"/>
        <item x="328"/>
        <item x="3659"/>
        <item x="0"/>
        <item x="31"/>
        <item x="4903"/>
        <item x="3502"/>
        <item x="2897"/>
        <item x="9"/>
        <item x="2541"/>
        <item x="4527"/>
        <item x="1226"/>
        <item x="3265"/>
        <item x="14"/>
        <item x="4494"/>
        <item x="2938"/>
        <item x="3423"/>
        <item x="3915"/>
        <item x="4712"/>
        <item x="3574"/>
        <item x="4353"/>
        <item x="1124"/>
        <item x="1583"/>
        <item x="2127"/>
        <item x="3328"/>
        <item x="1421"/>
        <item x="320"/>
        <item x="2956"/>
        <item x="900"/>
        <item x="2862"/>
        <item x="721"/>
        <item x="1333"/>
        <item x="3051"/>
        <item x="4391"/>
        <item x="1491"/>
        <item x="4121"/>
        <item x="235"/>
        <item x="4805"/>
        <item x="3136"/>
        <item x="2696"/>
        <item x="1773"/>
        <item x="1672"/>
        <item x="4118"/>
        <item x="1345"/>
        <item x="3600"/>
        <item x="4564"/>
        <item x="2417"/>
        <item x="3680"/>
        <item x="4900"/>
        <item x="2370"/>
        <item x="3608"/>
        <item x="4569"/>
        <item x="4322"/>
        <item x="431"/>
        <item x="973"/>
        <item x="759"/>
        <item x="1898"/>
        <item x="2382"/>
        <item x="2554"/>
        <item x="394"/>
        <item x="1567"/>
        <item x="2336"/>
        <item x="27"/>
        <item x="3828"/>
        <item x="2191"/>
        <item x="3503"/>
        <item x="2393"/>
        <item x="1903"/>
        <item x="190"/>
        <item x="4088"/>
        <item x="2343"/>
        <item x="1789"/>
        <item x="2886"/>
        <item x="137"/>
        <item x="705"/>
        <item x="1683"/>
        <item x="1430"/>
        <item x="266"/>
        <item x="305"/>
        <item x="1585"/>
        <item x="4"/>
        <item x="1659"/>
        <item x="1205"/>
        <item x="4472"/>
        <item x="4887"/>
        <item x="4407"/>
        <item x="704"/>
        <item x="317"/>
        <item x="2029"/>
        <item x="2771"/>
        <item x="4350"/>
        <item x="3230"/>
        <item x="1276"/>
        <item x="1543"/>
        <item x="4047"/>
        <item x="4301"/>
        <item x="2715"/>
        <item x="1056"/>
        <item x="1760"/>
        <item x="701"/>
        <item x="2660"/>
        <item x="3948"/>
        <item x="3830"/>
        <item x="4272"/>
        <item x="3928"/>
        <item x="3525"/>
        <item x="3094"/>
        <item x="4736"/>
        <item x="4144"/>
        <item x="3985"/>
        <item x="4327"/>
        <item x="4825"/>
        <item x="1234"/>
        <item x="881"/>
        <item x="1400"/>
        <item x="2528"/>
        <item x="1856"/>
        <item x="92"/>
        <item x="52"/>
        <item x="3132"/>
        <item x="3910"/>
        <item x="1336"/>
        <item x="4698"/>
        <item x="3837"/>
        <item x="1288"/>
        <item x="4064"/>
        <item x="4468"/>
        <item x="1328"/>
        <item x="1043"/>
        <item x="4292"/>
        <item x="3896"/>
        <item x="4700"/>
        <item x="600"/>
        <item x="3831"/>
        <item x="1610"/>
        <item x="340"/>
        <item x="860"/>
        <item x="4503"/>
        <item x="2316"/>
        <item x="1381"/>
        <item x="3875"/>
        <item x="4223"/>
        <item x="3979"/>
        <item x="2782"/>
        <item x="347"/>
        <item x="4091"/>
        <item x="3675"/>
        <item x="673"/>
        <item x="290"/>
        <item x="4487"/>
        <item x="2676"/>
        <item x="2046"/>
        <item x="464"/>
        <item x="3296"/>
        <item x="181"/>
        <item x="4547"/>
        <item x="2332"/>
        <item x="2465"/>
        <item x="2762"/>
        <item x="4192"/>
        <item x="2988"/>
        <item x="146"/>
        <item x="3131"/>
        <item x="691"/>
        <item x="3319"/>
        <item x="3902"/>
        <item x="4019"/>
        <item x="2620"/>
        <item x="1621"/>
        <item x="3138"/>
        <item x="568"/>
        <item x="1689"/>
        <item x="2525"/>
        <item x="1396"/>
        <item x="2621"/>
        <item x="3235"/>
        <item x="3982"/>
        <item x="3925"/>
        <item x="2381"/>
        <item x="4475"/>
        <item x="2586"/>
        <item x="3956"/>
        <item x="2726"/>
        <item x="106"/>
        <item x="2740"/>
        <item x="1290"/>
        <item x="4841"/>
        <item x="2636"/>
        <item x="3652"/>
        <item x="1088"/>
        <item x="3950"/>
        <item x="1494"/>
        <item x="1456"/>
        <item x="4443"/>
        <item x="4117"/>
        <item x="3531"/>
        <item x="4212"/>
        <item x="1239"/>
        <item x="2256"/>
        <item x="3144"/>
        <item x="3669"/>
        <item x="2948"/>
        <item x="2725"/>
        <item x="4580"/>
        <item x="388"/>
        <item x="3859"/>
        <item x="2101"/>
        <item x="15"/>
        <item x="3089"/>
        <item x="4003"/>
        <item x="1244"/>
        <item x="3405"/>
        <item x="4304"/>
        <item x="4543"/>
        <item x="4773"/>
        <item x="1785"/>
        <item x="945"/>
        <item x="1629"/>
        <item x="4061"/>
        <item x="4393"/>
        <item x="2083"/>
        <item x="4822"/>
        <item x="1420"/>
        <item x="496"/>
        <item x="883"/>
        <item x="2908"/>
        <item x="527"/>
        <item x="2836"/>
        <item x="1033"/>
        <item x="4662"/>
        <item x="141"/>
        <item x="3769"/>
        <item x="4141"/>
        <item x="4622"/>
        <item x="4300"/>
        <item x="1394"/>
        <item x="3214"/>
        <item x="445"/>
        <item x="4511"/>
        <item x="549"/>
        <item x="304"/>
        <item x="3674"/>
        <item x="2375"/>
        <item x="3706"/>
        <item x="1052"/>
        <item x="177"/>
        <item x="3440"/>
        <item x="1691"/>
        <item x="1974"/>
        <item x="2825"/>
        <item x="2302"/>
        <item x="4678"/>
        <item x="1959"/>
        <item x="4113"/>
        <item x="4055"/>
        <item x="2124"/>
        <item x="1591"/>
        <item x="1021"/>
        <item x="1437"/>
        <item x="3208"/>
        <item x="3977"/>
        <item x="3853"/>
        <item x="3924"/>
        <item x="512"/>
        <item x="4865"/>
        <item x="3207"/>
        <item x="1371"/>
        <item x="2952"/>
        <item x="4628"/>
        <item x="3309"/>
        <item x="1784"/>
        <item x="978"/>
        <item x="289"/>
        <item x="2922"/>
        <item x="4410"/>
        <item x="2379"/>
        <item x="3882"/>
        <item x="2061"/>
        <item x="2919"/>
        <item x="29"/>
        <item x="1197"/>
        <item x="3192"/>
        <item x="4791"/>
        <item x="3888"/>
        <item x="379"/>
        <item x="4519"/>
        <item x="1644"/>
        <item x="4148"/>
        <item x="2646"/>
        <item x="157"/>
        <item x="1996"/>
        <item x="4491"/>
        <item x="4625"/>
        <item x="149"/>
        <item x="1484"/>
        <item x="3887"/>
        <item x="2420"/>
        <item x="2235"/>
        <item x="4777"/>
        <item x="3879"/>
        <item x="1796"/>
        <item x="3359"/>
        <item x="2346"/>
        <item x="2297"/>
        <item x="4397"/>
        <item x="339"/>
        <item x="4409"/>
        <item x="2349"/>
        <item x="1732"/>
        <item x="4681"/>
        <item x="3031"/>
        <item x="3482"/>
        <item x="4030"/>
        <item x="3810"/>
        <item x="88"/>
        <item x="3184"/>
        <item x="3934"/>
        <item x="2338"/>
        <item x="2700"/>
        <item x="3416"/>
        <item x="864"/>
        <item x="24"/>
        <item x="3277"/>
        <item x="3493"/>
        <item x="95"/>
        <item x="2311"/>
        <item x="1223"/>
        <item x="97"/>
        <item x="2916"/>
        <item x="4800"/>
        <item x="4696"/>
        <item x="4337"/>
        <item x="77"/>
        <item x="284"/>
        <item x="4374"/>
        <item x="4178"/>
        <item x="1502"/>
        <item x="4129"/>
        <item x="2629"/>
        <item x="64"/>
        <item x="3314"/>
        <item x="4739"/>
        <item x="2225"/>
        <item x="742"/>
        <item x="3273"/>
        <item x="1433"/>
        <item x="4101"/>
        <item x="3072"/>
        <item x="2850"/>
        <item x="2342"/>
        <item x="3001"/>
        <item x="2157"/>
        <item x="2924"/>
        <item x="4201"/>
        <item x="2098"/>
        <item x="2524"/>
        <item x="383"/>
        <item x="3481"/>
        <item x="3330"/>
        <item x="4488"/>
        <item x="2690"/>
        <item x="1596"/>
        <item x="3292"/>
        <item x="3636"/>
        <item x="2178"/>
        <item x="678"/>
        <item x="3415"/>
        <item x="3524"/>
        <item x="1950"/>
        <item x="4574"/>
        <item x="567"/>
        <item x="404"/>
        <item x="2670"/>
        <item x="1688"/>
        <item x="1478"/>
        <item x="1055"/>
        <item x="1952"/>
        <item x="1106"/>
        <item x="530"/>
        <item x="1782"/>
        <item x="4264"/>
        <item x="4907"/>
        <item x="3363"/>
        <item x="2499"/>
        <item x="2258"/>
        <item x="204"/>
        <item x="2378"/>
        <item x="1501"/>
        <item x="2122"/>
        <item x="4294"/>
        <item x="209"/>
        <item x="3745"/>
        <item x="4828"/>
        <item x="4106"/>
        <item x="4466"/>
        <item x="4589"/>
        <item x="4529"/>
        <item x="2388"/>
        <item x="655"/>
        <item x="483"/>
        <item x="1972"/>
        <item x="4251"/>
        <item x="1880"/>
        <item x="2052"/>
        <item x="1865"/>
        <item x="3272"/>
        <item x="662"/>
        <item x="2269"/>
        <item x="896"/>
        <item x="4899"/>
        <item x="1588"/>
        <item x="1603"/>
        <item x="3536"/>
        <item x="2929"/>
        <item x="2172"/>
        <item x="37"/>
        <item x="19"/>
        <item x="997"/>
        <item x="4711"/>
        <item x="2945"/>
        <item x="1692"/>
        <item x="2765"/>
        <item x="4038"/>
        <item x="4417"/>
        <item x="3043"/>
        <item x="2432"/>
        <item x="2175"/>
        <item x="1642"/>
        <item x="4165"/>
        <item x="2018"/>
        <item x="744"/>
        <item x="341"/>
        <item x="3047"/>
        <item x="405"/>
        <item x="2501"/>
        <item x="2632"/>
        <item x="4156"/>
        <item x="4078"/>
        <item x="1250"/>
        <item x="319"/>
        <item x="3965"/>
        <item x="605"/>
        <item x="2936"/>
        <item x="450"/>
        <item x="1022"/>
        <item x="4832"/>
        <item x="3969"/>
        <item x="3278"/>
        <item x="3995"/>
        <item x="396"/>
        <item x="576"/>
        <item x="513"/>
        <item x="3219"/>
        <item x="1504"/>
        <item x="1196"/>
        <item x="4873"/>
        <item x="828"/>
        <item x="1676"/>
        <item x="4370"/>
        <item x="3025"/>
        <item x="3639"/>
        <item x="2455"/>
        <item x="335"/>
        <item x="4062"/>
        <item x="1127"/>
        <item x="1890"/>
        <item x="2054"/>
        <item x="4839"/>
        <item x="4539"/>
        <item x="287"/>
        <item x="3020"/>
        <item x="3259"/>
        <item x="408"/>
        <item x="3007"/>
        <item x="2377"/>
        <item x="816"/>
        <item x="1728"/>
        <item x="4372"/>
        <item x="1946"/>
        <item x="2162"/>
        <item x="3668"/>
        <item x="2888"/>
        <item x="4462"/>
        <item x="2286"/>
        <item x="2383"/>
        <item x="754"/>
        <item x="1718"/>
        <item x="3754"/>
        <item x="326"/>
        <item x="1347"/>
        <item x="2633"/>
        <item x="2508"/>
        <item x="3618"/>
        <item x="4227"/>
        <item x="880"/>
        <item x="2978"/>
        <item x="3013"/>
        <item x="4908"/>
        <item x="1432"/>
        <item x="535"/>
        <item x="1444"/>
        <item x="3961"/>
        <item x="1332"/>
        <item x="1931"/>
        <item x="380"/>
        <item x="28"/>
        <item x="586"/>
        <item x="1592"/>
        <item x="258"/>
        <item x="1377"/>
        <item x="3664"/>
        <item x="4515"/>
        <item x="3280"/>
        <item x="2298"/>
        <item x="818"/>
        <item x="1015"/>
        <item x="2797"/>
        <item x="3800"/>
        <item x="3295"/>
        <item x="2900"/>
        <item x="4224"/>
        <item x="1165"/>
        <item x="3119"/>
        <item x="4814"/>
        <item x="4597"/>
        <item x="368"/>
        <item x="2190"/>
        <item x="4642"/>
        <item x="931"/>
        <item x="4808"/>
        <item x="3197"/>
        <item x="2757"/>
        <item x="478"/>
        <item x="2048"/>
        <item x="3904"/>
        <item x="2460"/>
        <item x="3756"/>
        <item x="1545"/>
        <item x="1403"/>
        <item x="4667"/>
        <item x="767"/>
        <item x="1951"/>
        <item x="4159"/>
        <item x="2878"/>
        <item x="3938"/>
        <item x="62"/>
        <item x="3762"/>
        <item x="2903"/>
        <item x="4538"/>
        <item x="918"/>
        <item x="4508"/>
        <item x="2139"/>
        <item x="3196"/>
        <item x="3893"/>
        <item x="3198"/>
        <item x="426"/>
        <item x="2241"/>
        <item x="1236"/>
        <item x="4034"/>
        <item x="1515"/>
        <item x="60"/>
        <item x="698"/>
        <item x="3518"/>
        <item x="2109"/>
        <item x="222"/>
        <item x="263"/>
        <item x="1888"/>
        <item x="501"/>
        <item x="922"/>
        <item x="3038"/>
        <item x="1398"/>
        <item x="4520"/>
        <item x="644"/>
        <item x="2873"/>
        <item x="3326"/>
        <item x="1082"/>
        <item x="954"/>
        <item x="2727"/>
        <item x="485"/>
        <item x="1809"/>
        <item x="2085"/>
        <item x="4207"/>
        <item x="4912"/>
        <item x="3450"/>
        <item x="3812"/>
        <item x="123"/>
        <item x="1020"/>
        <item x="660"/>
        <item x="2569"/>
        <item x="3903"/>
        <item x="1987"/>
        <item x="4721"/>
        <item x="3147"/>
        <item x="4753"/>
        <item x="4763"/>
        <item x="4784"/>
        <item x="1067"/>
        <item x="2504"/>
        <item x="3526"/>
        <item x="4786"/>
        <item x="502"/>
        <item x="826"/>
        <item x="402"/>
        <item x="2195"/>
        <item x="1229"/>
        <item x="1489"/>
        <item x="4279"/>
        <item x="569"/>
        <item x="3939"/>
        <item t="default"/>
      </items>
    </pivotField>
    <pivotField axis="axisRow" compact="0" defaultSubtotal="0" multipleItemSelectionAllowed="1" showAll="0">
      <items count="7">
        <item h="1" x="0"/>
        <item h="1" x="1"/>
        <item h="1" x="2"/>
        <item h="1" x="3"/>
        <item x="4"/>
        <item h="1" x="5"/>
        <item h="1" x="6"/>
      </items>
    </pivotField>
  </pivotFields>
  <rowFields count="2">
    <field x="15"/>
    <field x="1"/>
  </rowFields>
  <rowItems count="14"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6"/>
  </colFields>
  <colItems count="2">
    <i>
      <x v="2"/>
    </i>
    <i t="grand">
      <x/>
    </i>
  </colItems>
  <dataFields count="1">
    <dataField name="Сумма revenue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op 10 Cities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4">
  <location ref="A3:C15" firstHeaderRow="1" firstDataRow="2" firstDataCol="1"/>
  <pivotFields count="16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82" showAll="0">
      <items count="15">
        <item x="0"/>
        <item x="13"/>
        <item x="4"/>
        <item x="8"/>
        <item x="12"/>
        <item x="2"/>
        <item x="1"/>
        <item x="7"/>
        <item x="6"/>
        <item x="3"/>
        <item x="5"/>
        <item x="11"/>
        <item x="10"/>
        <item x="9"/>
        <item t="default"/>
      </items>
    </pivotField>
    <pivotField compact="0" showAll="0">
      <items count="994">
        <item x="945"/>
        <item x="258"/>
        <item x="406"/>
        <item x="374"/>
        <item x="451"/>
        <item x="796"/>
        <item x="979"/>
        <item x="820"/>
        <item x="685"/>
        <item x="801"/>
        <item x="855"/>
        <item x="420"/>
        <item x="917"/>
        <item x="200"/>
        <item x="350"/>
        <item x="889"/>
        <item x="655"/>
        <item x="327"/>
        <item x="303"/>
        <item x="621"/>
        <item x="21"/>
        <item x="102"/>
        <item x="708"/>
        <item x="284"/>
        <item x="475"/>
        <item x="44"/>
        <item x="765"/>
        <item x="398"/>
        <item x="93"/>
        <item x="294"/>
        <item x="570"/>
        <item x="741"/>
        <item x="409"/>
        <item x="163"/>
        <item x="239"/>
        <item x="497"/>
        <item x="698"/>
        <item x="761"/>
        <item x="349"/>
        <item x="582"/>
        <item x="344"/>
        <item x="489"/>
        <item x="285"/>
        <item x="981"/>
        <item x="781"/>
        <item x="625"/>
        <item x="411"/>
        <item x="776"/>
        <item x="287"/>
        <item x="841"/>
        <item x="132"/>
        <item x="326"/>
        <item x="526"/>
        <item x="624"/>
        <item x="957"/>
        <item x="816"/>
        <item x="861"/>
        <item x="119"/>
        <item x="159"/>
        <item x="972"/>
        <item x="743"/>
        <item x="371"/>
        <item x="354"/>
        <item x="961"/>
        <item x="566"/>
        <item x="540"/>
        <item x="348"/>
        <item x="699"/>
        <item x="539"/>
        <item x="16"/>
        <item x="203"/>
        <item x="928"/>
        <item x="908"/>
        <item x="83"/>
        <item x="904"/>
        <item x="450"/>
        <item x="78"/>
        <item x="194"/>
        <item x="243"/>
        <item x="273"/>
        <item x="400"/>
        <item x="992"/>
        <item x="632"/>
        <item x="417"/>
        <item x="857"/>
        <item x="43"/>
        <item x="959"/>
        <item x="899"/>
        <item x="877"/>
        <item x="219"/>
        <item x="958"/>
        <item x="478"/>
        <item x="879"/>
        <item x="487"/>
        <item x="565"/>
        <item x="222"/>
        <item x="424"/>
        <item x="49"/>
        <item x="753"/>
        <item x="853"/>
        <item x="0"/>
        <item x="719"/>
        <item x="962"/>
        <item x="266"/>
        <item x="10"/>
        <item x="335"/>
        <item x="725"/>
        <item x="238"/>
        <item x="317"/>
        <item x="275"/>
        <item x="55"/>
        <item x="641"/>
        <item x="179"/>
        <item x="793"/>
        <item x="706"/>
        <item x="214"/>
        <item x="77"/>
        <item x="299"/>
        <item x="534"/>
        <item x="25"/>
        <item x="437"/>
        <item x="457"/>
        <item x="196"/>
        <item x="197"/>
        <item x="863"/>
        <item x="802"/>
        <item x="365"/>
        <item x="623"/>
        <item x="53"/>
        <item x="876"/>
        <item x="678"/>
        <item x="948"/>
        <item x="399"/>
        <item x="191"/>
        <item x="833"/>
        <item x="225"/>
        <item x="373"/>
        <item x="806"/>
        <item x="838"/>
        <item x="657"/>
        <item x="74"/>
        <item x="397"/>
        <item x="333"/>
        <item x="634"/>
        <item x="385"/>
        <item x="662"/>
        <item x="938"/>
        <item x="789"/>
        <item x="679"/>
        <item x="704"/>
        <item x="728"/>
        <item x="595"/>
        <item x="117"/>
        <item x="360"/>
        <item x="346"/>
        <item x="779"/>
        <item x="627"/>
        <item x="363"/>
        <item x="92"/>
        <item x="288"/>
        <item x="733"/>
        <item x="89"/>
        <item x="542"/>
        <item x="764"/>
        <item x="58"/>
        <item x="558"/>
        <item x="375"/>
        <item x="934"/>
        <item x="495"/>
        <item x="777"/>
        <item x="178"/>
        <item x="932"/>
        <item x="713"/>
        <item x="742"/>
        <item x="884"/>
        <item x="379"/>
        <item x="106"/>
        <item x="100"/>
        <item x="791"/>
        <item x="569"/>
        <item x="105"/>
        <item x="638"/>
        <item x="774"/>
        <item x="663"/>
        <item x="245"/>
        <item x="337"/>
        <item x="852"/>
        <item x="141"/>
        <item x="683"/>
        <item x="85"/>
        <item x="246"/>
        <item x="99"/>
        <item x="750"/>
        <item x="780"/>
        <item x="62"/>
        <item x="587"/>
        <item x="579"/>
        <item x="369"/>
        <item x="402"/>
        <item x="289"/>
        <item x="636"/>
        <item x="880"/>
        <item x="907"/>
        <item x="241"/>
        <item x="204"/>
        <item x="412"/>
        <item x="527"/>
        <item x="849"/>
        <item x="856"/>
        <item x="982"/>
        <item x="253"/>
        <item x="413"/>
        <item x="35"/>
        <item x="502"/>
        <item x="331"/>
        <item x="454"/>
        <item x="514"/>
        <item x="612"/>
        <item x="867"/>
        <item x="709"/>
        <item x="885"/>
        <item x="940"/>
        <item x="139"/>
        <item x="528"/>
        <item x="329"/>
        <item x="575"/>
        <item x="702"/>
        <item x="377"/>
        <item x="393"/>
        <item x="848"/>
        <item x="585"/>
        <item x="573"/>
        <item x="168"/>
        <item x="537"/>
        <item x="834"/>
        <item x="615"/>
        <item x="530"/>
        <item x="484"/>
        <item x="205"/>
        <item x="504"/>
        <item x="156"/>
        <item x="64"/>
        <item x="823"/>
        <item x="524"/>
        <item x="912"/>
        <item x="501"/>
        <item x="36"/>
        <item x="260"/>
        <item x="307"/>
        <item x="103"/>
        <item x="278"/>
        <item x="277"/>
        <item x="677"/>
        <item x="251"/>
        <item x="593"/>
        <item x="404"/>
        <item x="50"/>
        <item x="892"/>
        <item x="24"/>
        <item x="69"/>
        <item x="433"/>
        <item x="890"/>
        <item x="8"/>
        <item x="894"/>
        <item x="597"/>
        <item x="720"/>
        <item x="293"/>
        <item x="9"/>
        <item x="418"/>
        <item x="494"/>
        <item x="187"/>
        <item x="740"/>
        <item x="91"/>
        <item x="88"/>
        <item x="930"/>
        <item x="913"/>
        <item x="215"/>
        <item x="210"/>
        <item x="921"/>
        <item x="545"/>
        <item x="445"/>
        <item x="618"/>
        <item x="212"/>
        <item x="970"/>
        <item x="124"/>
        <item x="386"/>
        <item x="574"/>
        <item x="851"/>
        <item x="155"/>
        <item x="839"/>
        <item x="640"/>
        <item x="773"/>
        <item x="310"/>
        <item x="990"/>
        <item x="684"/>
        <item x="920"/>
        <item x="646"/>
        <item x="936"/>
        <item x="790"/>
        <item x="901"/>
        <item x="689"/>
        <item x="661"/>
        <item x="46"/>
        <item x="898"/>
        <item x="718"/>
        <item x="59"/>
        <item x="937"/>
        <item x="977"/>
        <item x="771"/>
        <item x="440"/>
        <item x="17"/>
        <item x="929"/>
        <item x="198"/>
        <item x="547"/>
        <item x="560"/>
        <item x="28"/>
        <item x="154"/>
        <item x="584"/>
        <item x="90"/>
        <item x="693"/>
        <item x="983"/>
        <item x="359"/>
        <item x="602"/>
        <item x="631"/>
        <item x="974"/>
        <item x="453"/>
        <item x="264"/>
        <item x="37"/>
        <item x="490"/>
        <item x="173"/>
        <item x="858"/>
        <item x="186"/>
        <item x="13"/>
        <item x="322"/>
        <item x="202"/>
        <item x="216"/>
        <item x="653"/>
        <item x="845"/>
        <item x="835"/>
        <item x="67"/>
        <item x="927"/>
        <item x="209"/>
        <item x="866"/>
        <item x="535"/>
        <item x="658"/>
        <item x="578"/>
        <item x="639"/>
        <item x="286"/>
        <item x="872"/>
        <item x="605"/>
        <item x="804"/>
        <item x="984"/>
        <item x="503"/>
        <item x="955"/>
        <item x="553"/>
        <item x="797"/>
        <item x="45"/>
        <item x="135"/>
        <item x="680"/>
        <item x="127"/>
        <item x="281"/>
        <item x="142"/>
        <item x="220"/>
        <item x="895"/>
        <item x="224"/>
        <item x="744"/>
        <item x="870"/>
        <item x="795"/>
        <item x="48"/>
        <item x="390"/>
        <item x="749"/>
        <item x="868"/>
        <item x="543"/>
        <item x="201"/>
        <item x="387"/>
        <item x="340"/>
        <item x="592"/>
        <item x="910"/>
        <item x="922"/>
        <item x="31"/>
        <item x="541"/>
        <item x="79"/>
        <item x="508"/>
        <item x="190"/>
        <item x="305"/>
        <item x="262"/>
        <item x="782"/>
        <item x="378"/>
        <item x="467"/>
        <item x="149"/>
        <item x="123"/>
        <item x="916"/>
        <item x="138"/>
        <item x="460"/>
        <item x="748"/>
        <item x="836"/>
        <item x="270"/>
        <item x="207"/>
        <item x="622"/>
        <item x="700"/>
        <item x="817"/>
        <item x="714"/>
        <item x="171"/>
        <item x="829"/>
        <item x="548"/>
        <item x="232"/>
        <item x="556"/>
        <item x="824"/>
        <item x="844"/>
        <item x="72"/>
        <item x="681"/>
        <item x="630"/>
        <item x="188"/>
        <item x="571"/>
        <item x="384"/>
        <item x="716"/>
        <item x="167"/>
        <item x="476"/>
        <item x="670"/>
        <item x="153"/>
        <item x="42"/>
        <item x="695"/>
        <item x="737"/>
        <item x="230"/>
        <item x="878"/>
        <item x="60"/>
        <item x="601"/>
        <item x="555"/>
        <item x="334"/>
        <item x="148"/>
        <item x="717"/>
        <item x="1"/>
        <item x="613"/>
        <item x="649"/>
        <item x="183"/>
        <item x="563"/>
        <item x="515"/>
        <item x="594"/>
        <item x="628"/>
        <item x="676"/>
        <item x="249"/>
        <item x="108"/>
        <item x="874"/>
        <item x="672"/>
        <item x="283"/>
        <item x="464"/>
        <item x="830"/>
        <item x="86"/>
        <item x="692"/>
        <item x="963"/>
        <item x="227"/>
        <item x="302"/>
        <item x="396"/>
        <item x="949"/>
        <item x="40"/>
        <item x="96"/>
        <item x="474"/>
        <item x="271"/>
        <item x="588"/>
        <item x="81"/>
        <item x="57"/>
        <item x="98"/>
        <item x="30"/>
        <item x="189"/>
        <item x="182"/>
        <item x="507"/>
        <item x="805"/>
        <item x="34"/>
        <item x="538"/>
        <item x="862"/>
        <item x="116"/>
        <item x="128"/>
        <item x="166"/>
        <item x="933"/>
        <item x="448"/>
        <item x="803"/>
        <item x="770"/>
        <item x="832"/>
        <item x="881"/>
        <item x="267"/>
        <item x="165"/>
        <item x="633"/>
        <item x="301"/>
        <item x="181"/>
        <item x="342"/>
        <item x="391"/>
        <item x="690"/>
        <item x="70"/>
        <item x="343"/>
        <item x="682"/>
        <item x="121"/>
        <item x="520"/>
        <item x="591"/>
        <item x="902"/>
        <item x="82"/>
        <item x="860"/>
        <item x="842"/>
        <item x="22"/>
        <item x="414"/>
        <item x="747"/>
        <item x="161"/>
        <item x="533"/>
        <item x="193"/>
        <item x="235"/>
        <item x="443"/>
        <item x="122"/>
        <item x="755"/>
        <item x="61"/>
        <item x="368"/>
        <item x="576"/>
        <item x="94"/>
        <item x="415"/>
        <item x="174"/>
        <item x="18"/>
        <item x="297"/>
        <item x="361"/>
        <item x="815"/>
        <item x="341"/>
        <item x="906"/>
        <item x="268"/>
        <item x="897"/>
        <item x="517"/>
        <item x="466"/>
        <item x="673"/>
        <item x="184"/>
        <item x="438"/>
        <item x="170"/>
        <item x="455"/>
        <item x="164"/>
        <item x="939"/>
        <item x="496"/>
        <item x="599"/>
        <item x="485"/>
        <item x="257"/>
        <item x="38"/>
        <item x="112"/>
        <item x="536"/>
        <item x="976"/>
        <item x="432"/>
        <item x="735"/>
        <item x="626"/>
        <item x="430"/>
        <item x="911"/>
        <item x="176"/>
        <item x="323"/>
        <item x="261"/>
        <item x="525"/>
        <item x="177"/>
        <item x="471"/>
        <item x="321"/>
        <item x="71"/>
        <item x="511"/>
        <item x="306"/>
        <item x="882"/>
        <item x="727"/>
        <item x="114"/>
        <item x="250"/>
        <item x="151"/>
        <item x="423"/>
        <item x="213"/>
        <item x="265"/>
        <item x="152"/>
        <item x="846"/>
        <item x="481"/>
        <item x="358"/>
        <item x="208"/>
        <item x="687"/>
        <item x="482"/>
        <item x="234"/>
        <item x="480"/>
        <item x="572"/>
        <item x="893"/>
        <item x="506"/>
        <item x="435"/>
        <item x="732"/>
        <item x="226"/>
        <item x="431"/>
        <item x="463"/>
        <item x="812"/>
        <item x="703"/>
        <item x="712"/>
        <item x="787"/>
        <item x="923"/>
        <item x="477"/>
        <item x="468"/>
        <item x="762"/>
        <item x="376"/>
        <item x="891"/>
        <item x="559"/>
        <item x="532"/>
        <item x="760"/>
        <item x="935"/>
        <item x="336"/>
        <item x="352"/>
        <item x="192"/>
        <item x="903"/>
        <item x="12"/>
        <item x="751"/>
        <item x="871"/>
        <item x="826"/>
        <item x="754"/>
        <item x="311"/>
        <item x="643"/>
        <item x="645"/>
        <item x="444"/>
        <item x="76"/>
        <item x="439"/>
        <item x="185"/>
        <item x="23"/>
        <item x="665"/>
        <item x="905"/>
        <item x="345"/>
        <item x="134"/>
        <item x="231"/>
        <item x="686"/>
        <item x="157"/>
        <item x="263"/>
        <item x="442"/>
        <item x="604"/>
        <item x="607"/>
        <item x="985"/>
        <item x="410"/>
        <item x="800"/>
        <item x="987"/>
        <item x="980"/>
        <item x="512"/>
        <item x="549"/>
        <item x="300"/>
        <item x="567"/>
        <item x="498"/>
        <item x="29"/>
        <item x="452"/>
        <item x="813"/>
        <item x="531"/>
        <item x="671"/>
        <item x="611"/>
        <item x="447"/>
        <item x="784"/>
        <item x="701"/>
        <item x="518"/>
        <item x="175"/>
        <item x="367"/>
        <item x="557"/>
        <item x="380"/>
        <item x="969"/>
        <item x="694"/>
        <item x="405"/>
        <item x="667"/>
        <item x="493"/>
        <item x="429"/>
        <item x="620"/>
        <item x="925"/>
        <item x="172"/>
        <item x="339"/>
        <item x="847"/>
        <item x="56"/>
        <item x="722"/>
        <item x="52"/>
        <item x="734"/>
        <item x="242"/>
        <item x="971"/>
        <item x="956"/>
        <item x="47"/>
        <item x="84"/>
        <item x="947"/>
        <item x="583"/>
        <item x="325"/>
        <item x="772"/>
        <item x="381"/>
        <item x="909"/>
        <item x="564"/>
        <item x="942"/>
        <item x="160"/>
        <item x="97"/>
        <item x="309"/>
        <item x="125"/>
        <item x="290"/>
        <item x="11"/>
        <item x="831"/>
        <item x="808"/>
        <item x="146"/>
        <item x="752"/>
        <item x="814"/>
        <item x="724"/>
        <item x="479"/>
        <item x="401"/>
        <item x="650"/>
        <item x="195"/>
        <item x="691"/>
        <item x="943"/>
        <item x="65"/>
        <item x="147"/>
        <item x="217"/>
        <item x="130"/>
        <item x="19"/>
        <item x="308"/>
        <item x="276"/>
        <item x="873"/>
        <item x="162"/>
        <item x="731"/>
        <item x="291"/>
        <item x="254"/>
        <item x="900"/>
        <item x="554"/>
        <item x="664"/>
        <item x="973"/>
        <item x="382"/>
        <item x="394"/>
        <item x="568"/>
        <item x="968"/>
        <item x="843"/>
        <item x="730"/>
        <item x="145"/>
        <item x="316"/>
        <item x="953"/>
        <item x="240"/>
        <item x="603"/>
        <item x="635"/>
        <item x="313"/>
        <item x="426"/>
        <item x="150"/>
        <item x="419"/>
        <item x="366"/>
        <item x="282"/>
        <item x="272"/>
        <item x="952"/>
        <item x="668"/>
        <item x="488"/>
        <item x="596"/>
        <item x="469"/>
        <item x="395"/>
        <item x="510"/>
        <item x="131"/>
        <item x="807"/>
        <item x="492"/>
        <item x="233"/>
        <item x="483"/>
        <item x="616"/>
        <item x="552"/>
        <item x="864"/>
        <item x="211"/>
        <item x="109"/>
        <item x="319"/>
        <item x="757"/>
        <item x="869"/>
        <item x="652"/>
        <item x="915"/>
        <item x="465"/>
        <item x="129"/>
        <item x="888"/>
        <item x="819"/>
        <item x="883"/>
        <item x="825"/>
        <item x="126"/>
        <item x="775"/>
        <item x="550"/>
        <item x="609"/>
        <item x="295"/>
        <item x="259"/>
        <item x="252"/>
        <item x="26"/>
        <item x="388"/>
        <item x="372"/>
        <item x="63"/>
        <item x="499"/>
        <item x="269"/>
        <item x="389"/>
        <item x="513"/>
        <item x="975"/>
        <item x="237"/>
        <item x="206"/>
        <item x="104"/>
        <item x="472"/>
        <item x="407"/>
        <item x="918"/>
        <item x="711"/>
        <item x="137"/>
        <item x="954"/>
        <item x="115"/>
        <item x="794"/>
        <item x="759"/>
        <item x="738"/>
        <item x="54"/>
        <item x="218"/>
        <item x="353"/>
        <item x="328"/>
        <item x="798"/>
        <item x="600"/>
        <item x="425"/>
        <item x="505"/>
        <item x="561"/>
        <item x="529"/>
        <item x="280"/>
        <item x="491"/>
        <item x="739"/>
        <item x="859"/>
        <item x="837"/>
        <item x="7"/>
        <item x="422"/>
        <item x="73"/>
        <item x="229"/>
        <item x="786"/>
        <item x="314"/>
        <item x="821"/>
        <item x="446"/>
        <item x="318"/>
        <item x="810"/>
        <item x="809"/>
        <item x="298"/>
        <item x="619"/>
        <item x="827"/>
        <item x="169"/>
        <item x="27"/>
        <item x="989"/>
        <item x="118"/>
        <item x="136"/>
        <item x="946"/>
        <item x="6"/>
        <item x="14"/>
        <item x="577"/>
        <item x="715"/>
        <item x="459"/>
        <item x="590"/>
        <item x="822"/>
        <item x="158"/>
        <item x="101"/>
        <item x="768"/>
        <item x="887"/>
        <item x="436"/>
        <item x="642"/>
        <item x="850"/>
        <item x="357"/>
        <item x="403"/>
        <item x="180"/>
        <item x="783"/>
        <item x="924"/>
        <item x="926"/>
        <item x="950"/>
        <item x="705"/>
        <item x="965"/>
        <item x="886"/>
        <item x="726"/>
        <item x="697"/>
        <item x="75"/>
        <item x="723"/>
        <item x="854"/>
        <item x="811"/>
        <item x="614"/>
        <item x="991"/>
        <item x="110"/>
        <item x="470"/>
        <item x="551"/>
        <item x="523"/>
        <item x="5"/>
        <item x="967"/>
        <item x="296"/>
        <item x="362"/>
        <item x="383"/>
        <item x="41"/>
        <item x="666"/>
        <item x="767"/>
        <item x="256"/>
        <item x="449"/>
        <item x="462"/>
        <item x="51"/>
        <item x="785"/>
        <item x="669"/>
        <item x="978"/>
        <item x="15"/>
        <item x="421"/>
        <item x="111"/>
        <item x="324"/>
        <item x="338"/>
        <item x="20"/>
        <item x="546"/>
        <item x="461"/>
        <item x="644"/>
        <item x="586"/>
        <item x="637"/>
        <item x="758"/>
        <item x="581"/>
        <item x="522"/>
        <item x="896"/>
        <item x="140"/>
        <item x="473"/>
        <item x="766"/>
        <item x="392"/>
        <item x="799"/>
        <item x="729"/>
        <item x="608"/>
        <item x="32"/>
        <item x="304"/>
        <item x="355"/>
        <item x="647"/>
        <item x="236"/>
        <item x="441"/>
        <item x="951"/>
        <item x="221"/>
        <item x="589"/>
        <item x="3"/>
        <item x="865"/>
        <item x="427"/>
        <item x="312"/>
        <item x="707"/>
        <item x="696"/>
        <item x="931"/>
        <item x="347"/>
        <item x="521"/>
        <item x="746"/>
        <item x="544"/>
        <item x="745"/>
        <item x="651"/>
        <item x="710"/>
        <item x="721"/>
        <item x="330"/>
        <item x="675"/>
        <item x="458"/>
        <item x="598"/>
        <item x="941"/>
        <item x="370"/>
        <item x="756"/>
        <item x="509"/>
        <item x="408"/>
        <item x="95"/>
        <item x="247"/>
        <item x="988"/>
        <item x="654"/>
        <item x="113"/>
        <item x="456"/>
        <item x="562"/>
        <item x="964"/>
        <item x="144"/>
        <item x="416"/>
        <item x="986"/>
        <item x="356"/>
        <item x="2"/>
        <item x="656"/>
        <item x="68"/>
        <item x="610"/>
        <item x="944"/>
        <item x="914"/>
        <item x="39"/>
        <item x="107"/>
        <item x="788"/>
        <item x="606"/>
        <item x="516"/>
        <item x="519"/>
        <item x="223"/>
        <item x="87"/>
        <item x="736"/>
        <item x="143"/>
        <item x="840"/>
        <item x="769"/>
        <item x="434"/>
        <item x="244"/>
        <item x="660"/>
        <item x="4"/>
        <item x="629"/>
        <item x="66"/>
        <item x="486"/>
        <item x="248"/>
        <item x="763"/>
        <item x="120"/>
        <item x="255"/>
        <item x="315"/>
        <item x="274"/>
        <item x="279"/>
        <item x="320"/>
        <item x="133"/>
        <item x="228"/>
        <item x="199"/>
        <item x="875"/>
        <item x="580"/>
        <item x="659"/>
        <item x="648"/>
        <item x="33"/>
        <item x="500"/>
        <item x="80"/>
        <item x="818"/>
        <item x="428"/>
        <item x="674"/>
        <item x="332"/>
        <item x="351"/>
        <item x="688"/>
        <item x="828"/>
        <item x="792"/>
        <item x="966"/>
        <item x="960"/>
        <item x="292"/>
        <item x="617"/>
        <item x="919"/>
        <item x="364"/>
        <item x="778"/>
        <item t="default"/>
      </items>
    </pivotField>
    <pivotField compact="0" showAll="0">
      <items count="994">
        <item x="840"/>
        <item x="191"/>
        <item x="14"/>
        <item x="957"/>
        <item x="856"/>
        <item x="399"/>
        <item x="656"/>
        <item x="881"/>
        <item x="217"/>
        <item x="244"/>
        <item x="936"/>
        <item x="815"/>
        <item x="697"/>
        <item x="972"/>
        <item x="174"/>
        <item x="485"/>
        <item x="845"/>
        <item x="610"/>
        <item x="703"/>
        <item x="463"/>
        <item x="827"/>
        <item x="185"/>
        <item x="654"/>
        <item x="905"/>
        <item x="270"/>
        <item x="196"/>
        <item x="289"/>
        <item x="90"/>
        <item x="854"/>
        <item x="470"/>
        <item x="205"/>
        <item x="879"/>
        <item x="319"/>
        <item x="396"/>
        <item x="991"/>
        <item x="283"/>
        <item x="679"/>
        <item x="34"/>
        <item x="154"/>
        <item x="558"/>
        <item x="850"/>
        <item x="585"/>
        <item x="469"/>
        <item x="516"/>
        <item x="953"/>
        <item x="494"/>
        <item x="462"/>
        <item x="457"/>
        <item x="351"/>
        <item x="764"/>
        <item x="543"/>
        <item x="774"/>
        <item x="619"/>
        <item x="274"/>
        <item x="542"/>
        <item x="53"/>
        <item x="330"/>
        <item x="762"/>
        <item x="447"/>
        <item x="430"/>
        <item x="373"/>
        <item x="966"/>
        <item x="908"/>
        <item x="491"/>
        <item x="828"/>
        <item x="240"/>
        <item x="130"/>
        <item x="603"/>
        <item x="729"/>
        <item x="517"/>
        <item x="372"/>
        <item x="448"/>
        <item x="321"/>
        <item x="535"/>
        <item x="948"/>
        <item x="51"/>
        <item x="711"/>
        <item x="596"/>
        <item x="131"/>
        <item x="245"/>
        <item x="985"/>
        <item x="720"/>
        <item x="66"/>
        <item x="383"/>
        <item x="142"/>
        <item x="206"/>
        <item x="959"/>
        <item x="548"/>
        <item x="615"/>
        <item x="402"/>
        <item x="359"/>
        <item x="897"/>
        <item x="576"/>
        <item x="365"/>
        <item x="809"/>
        <item x="988"/>
        <item x="556"/>
        <item x="728"/>
        <item x="92"/>
        <item x="165"/>
        <item x="74"/>
        <item x="348"/>
        <item x="309"/>
        <item x="989"/>
        <item x="625"/>
        <item x="63"/>
        <item x="917"/>
        <item x="344"/>
        <item x="303"/>
        <item x="909"/>
        <item x="83"/>
        <item x="618"/>
        <item x="164"/>
        <item x="18"/>
        <item x="731"/>
        <item x="568"/>
        <item x="597"/>
        <item x="746"/>
        <item x="3"/>
        <item x="813"/>
        <item x="923"/>
        <item x="39"/>
        <item x="442"/>
        <item x="28"/>
        <item x="892"/>
        <item x="59"/>
        <item x="858"/>
        <item x="473"/>
        <item x="242"/>
        <item x="69"/>
        <item x="295"/>
        <item x="323"/>
        <item x="241"/>
        <item x="635"/>
        <item x="432"/>
        <item x="41"/>
        <item x="65"/>
        <item x="58"/>
        <item x="0"/>
        <item x="198"/>
        <item x="835"/>
        <item x="62"/>
        <item x="967"/>
        <item x="577"/>
        <item x="782"/>
        <item x="449"/>
        <item x="102"/>
        <item x="194"/>
        <item x="924"/>
        <item x="709"/>
        <item x="40"/>
        <item x="589"/>
        <item x="937"/>
        <item x="1"/>
        <item x="784"/>
        <item x="324"/>
        <item x="368"/>
        <item x="505"/>
        <item x="934"/>
        <item x="653"/>
        <item x="802"/>
        <item x="564"/>
        <item x="307"/>
        <item x="864"/>
        <item x="559"/>
        <item x="574"/>
        <item x="814"/>
        <item x="24"/>
        <item x="888"/>
        <item x="207"/>
        <item x="624"/>
        <item x="884"/>
        <item x="714"/>
        <item x="725"/>
        <item x="409"/>
        <item x="895"/>
        <item x="739"/>
        <item x="839"/>
        <item x="567"/>
        <item x="816"/>
        <item x="171"/>
        <item x="472"/>
        <item x="126"/>
        <item x="214"/>
        <item x="112"/>
        <item x="735"/>
        <item x="830"/>
        <item x="755"/>
        <item x="427"/>
        <item x="938"/>
        <item x="57"/>
        <item x="414"/>
        <item x="132"/>
        <item x="177"/>
        <item x="829"/>
        <item x="381"/>
        <item x="471"/>
        <item x="534"/>
        <item x="16"/>
        <item x="609"/>
        <item x="199"/>
        <item x="482"/>
        <item x="684"/>
        <item x="582"/>
        <item x="627"/>
        <item x="332"/>
        <item x="129"/>
        <item x="685"/>
        <item x="403"/>
        <item x="405"/>
        <item x="512"/>
        <item x="983"/>
        <item x="581"/>
        <item x="528"/>
        <item x="314"/>
        <item x="464"/>
        <item x="693"/>
        <item x="510"/>
        <item x="328"/>
        <item x="630"/>
        <item x="503"/>
        <item x="253"/>
        <item x="438"/>
        <item x="353"/>
        <item x="506"/>
        <item x="168"/>
        <item x="871"/>
        <item x="733"/>
        <item x="54"/>
        <item x="288"/>
        <item x="527"/>
        <item x="768"/>
        <item x="612"/>
        <item x="4"/>
        <item x="361"/>
        <item x="678"/>
        <item x="266"/>
        <item x="264"/>
        <item x="111"/>
        <item x="273"/>
        <item x="745"/>
        <item x="452"/>
        <item x="950"/>
        <item x="98"/>
        <item x="961"/>
        <item x="643"/>
        <item x="302"/>
        <item x="795"/>
        <item x="276"/>
        <item x="730"/>
        <item x="42"/>
        <item x="550"/>
        <item x="992"/>
        <item x="200"/>
        <item x="509"/>
        <item x="61"/>
        <item x="109"/>
        <item x="325"/>
        <item x="349"/>
        <item x="939"/>
        <item x="203"/>
        <item x="32"/>
        <item x="64"/>
        <item x="140"/>
        <item x="135"/>
        <item x="477"/>
        <item x="89"/>
        <item x="747"/>
        <item x="37"/>
        <item x="949"/>
        <item x="955"/>
        <item x="422"/>
        <item x="338"/>
        <item x="771"/>
        <item x="859"/>
        <item x="518"/>
        <item x="562"/>
        <item x="947"/>
        <item x="437"/>
        <item x="220"/>
        <item x="342"/>
        <item x="237"/>
        <item x="223"/>
        <item x="686"/>
        <item x="521"/>
        <item x="210"/>
        <item x="726"/>
        <item x="218"/>
        <item x="873"/>
        <item x="420"/>
        <item x="865"/>
        <item x="47"/>
        <item x="250"/>
        <item x="753"/>
        <item x="155"/>
        <item x="439"/>
        <item x="807"/>
        <item x="186"/>
        <item x="189"/>
        <item x="639"/>
        <item x="419"/>
        <item x="486"/>
        <item x="513"/>
        <item x="869"/>
        <item x="23"/>
        <item x="80"/>
        <item x="84"/>
        <item x="43"/>
        <item x="139"/>
        <item x="769"/>
        <item x="121"/>
        <item x="507"/>
        <item x="787"/>
        <item x="604"/>
        <item x="456"/>
        <item x="228"/>
        <item x="583"/>
        <item x="648"/>
        <item x="406"/>
        <item x="455"/>
        <item x="158"/>
        <item x="128"/>
        <item x="891"/>
        <item x="401"/>
        <item x="838"/>
        <item x="410"/>
        <item x="647"/>
        <item x="453"/>
        <item x="979"/>
        <item x="880"/>
        <item x="13"/>
        <item x="676"/>
        <item x="9"/>
        <item x="663"/>
        <item x="875"/>
        <item x="777"/>
        <item x="866"/>
        <item x="748"/>
        <item x="601"/>
        <item x="292"/>
        <item x="751"/>
        <item x="387"/>
        <item x="541"/>
        <item x="930"/>
        <item x="195"/>
        <item x="849"/>
        <item x="71"/>
        <item x="798"/>
        <item x="106"/>
        <item x="360"/>
        <item x="894"/>
        <item x="17"/>
        <item x="781"/>
        <item x="113"/>
        <item x="493"/>
        <item x="690"/>
        <item x="275"/>
        <item x="922"/>
        <item x="322"/>
        <item x="532"/>
        <item x="763"/>
        <item x="677"/>
        <item x="870"/>
        <item x="665"/>
        <item x="698"/>
        <item x="792"/>
        <item x="393"/>
        <item x="706"/>
        <item x="570"/>
        <item x="26"/>
        <item x="263"/>
        <item x="461"/>
        <item x="85"/>
        <item x="508"/>
        <item x="973"/>
        <item x="805"/>
        <item x="180"/>
        <item x="104"/>
        <item x="259"/>
        <item x="660"/>
        <item x="504"/>
        <item x="822"/>
        <item x="339"/>
        <item x="657"/>
        <item x="397"/>
        <item x="479"/>
        <item x="392"/>
        <item x="75"/>
        <item x="122"/>
        <item x="724"/>
        <item x="836"/>
        <item x="522"/>
        <item x="216"/>
        <item x="343"/>
        <item x="911"/>
        <item x="458"/>
        <item x="800"/>
        <item x="386"/>
        <item x="460"/>
        <item x="495"/>
        <item x="860"/>
        <item x="692"/>
        <item x="990"/>
        <item x="70"/>
        <item x="187"/>
        <item x="912"/>
        <item x="883"/>
        <item x="364"/>
        <item x="192"/>
        <item x="867"/>
        <item x="233"/>
        <item x="310"/>
        <item x="30"/>
        <item x="776"/>
        <item x="834"/>
        <item x="962"/>
        <item x="916"/>
        <item x="975"/>
        <item x="94"/>
        <item x="738"/>
        <item x="379"/>
        <item x="705"/>
        <item x="617"/>
        <item x="476"/>
        <item x="327"/>
        <item x="103"/>
        <item x="741"/>
        <item x="467"/>
        <item x="664"/>
        <item x="652"/>
        <item x="794"/>
        <item x="97"/>
        <item x="298"/>
        <item x="580"/>
        <item x="285"/>
        <item x="230"/>
        <item x="968"/>
        <item x="184"/>
        <item x="15"/>
        <item x="757"/>
        <item x="320"/>
        <item x="877"/>
        <item x="803"/>
        <item x="306"/>
        <item x="533"/>
        <item x="645"/>
        <item x="824"/>
        <item x="848"/>
        <item x="872"/>
        <item x="904"/>
        <item x="661"/>
        <item x="882"/>
        <item x="926"/>
        <item x="193"/>
        <item x="76"/>
        <item x="765"/>
        <item x="145"/>
        <item x="11"/>
        <item x="525"/>
        <item x="687"/>
        <item x="925"/>
        <item x="760"/>
        <item x="889"/>
        <item x="252"/>
        <item x="433"/>
        <item x="642"/>
        <item x="933"/>
        <item x="590"/>
        <item x="10"/>
        <item x="144"/>
        <item x="523"/>
        <item x="157"/>
        <item x="842"/>
        <item x="390"/>
        <item x="280"/>
        <item x="153"/>
        <item x="563"/>
        <item x="219"/>
        <item x="440"/>
        <item x="520"/>
        <item x="202"/>
        <item x="537"/>
        <item x="29"/>
        <item x="946"/>
        <item x="475"/>
        <item x="666"/>
        <item x="286"/>
        <item x="394"/>
        <item x="267"/>
        <item x="915"/>
        <item x="974"/>
        <item x="565"/>
        <item x="423"/>
        <item x="374"/>
        <item x="369"/>
        <item x="696"/>
        <item x="77"/>
        <item x="713"/>
        <item x="72"/>
        <item x="204"/>
        <item x="279"/>
        <item x="649"/>
        <item x="644"/>
        <item x="987"/>
        <item x="561"/>
        <item x="773"/>
        <item x="855"/>
        <item x="780"/>
        <item x="976"/>
        <item x="329"/>
        <item x="79"/>
        <item x="761"/>
        <item x="767"/>
        <item x="305"/>
        <item x="837"/>
        <item x="50"/>
        <item x="105"/>
        <item x="896"/>
        <item x="511"/>
        <item x="272"/>
        <item x="308"/>
        <item x="823"/>
        <item x="868"/>
        <item x="167"/>
        <item x="560"/>
        <item x="515"/>
        <item x="707"/>
        <item x="621"/>
        <item x="770"/>
        <item x="377"/>
        <item x="928"/>
        <item x="182"/>
        <item x="260"/>
        <item x="313"/>
        <item x="736"/>
        <item x="36"/>
        <item x="152"/>
        <item x="579"/>
        <item x="752"/>
        <item x="255"/>
        <item x="125"/>
        <item x="337"/>
        <item x="459"/>
        <item x="743"/>
        <item x="496"/>
        <item x="8"/>
        <item x="954"/>
        <item x="758"/>
        <item x="249"/>
        <item x="357"/>
        <item x="958"/>
        <item x="151"/>
        <item x="943"/>
        <item x="136"/>
        <item x="573"/>
        <item x="498"/>
        <item x="25"/>
        <item x="631"/>
        <item x="531"/>
        <item x="350"/>
        <item x="336"/>
        <item x="299"/>
        <item x="602"/>
        <item x="982"/>
        <item x="221"/>
        <item x="681"/>
        <item x="524"/>
        <item x="530"/>
        <item x="742"/>
        <item x="899"/>
        <item x="885"/>
        <item x="169"/>
        <item x="251"/>
        <item x="674"/>
        <item x="593"/>
        <item x="980"/>
        <item x="115"/>
        <item x="60"/>
        <item x="382"/>
        <item x="549"/>
        <item x="605"/>
        <item x="727"/>
        <item x="606"/>
        <item x="290"/>
        <item x="426"/>
        <item x="341"/>
        <item x="710"/>
        <item x="6"/>
        <item x="175"/>
        <item x="670"/>
        <item x="841"/>
        <item x="21"/>
        <item x="594"/>
        <item x="940"/>
        <item x="93"/>
        <item x="378"/>
        <item x="133"/>
        <item x="502"/>
        <item x="268"/>
        <item x="920"/>
        <item x="721"/>
        <item x="929"/>
        <item x="248"/>
        <item x="553"/>
        <item x="951"/>
        <item x="178"/>
        <item x="49"/>
        <item x="96"/>
        <item x="595"/>
        <item x="669"/>
        <item x="86"/>
        <item x="416"/>
        <item x="450"/>
        <item x="81"/>
        <item x="969"/>
        <item x="149"/>
        <item x="287"/>
        <item x="371"/>
        <item x="526"/>
        <item x="587"/>
        <item x="650"/>
        <item x="362"/>
        <item x="355"/>
        <item x="213"/>
        <item x="366"/>
        <item x="215"/>
        <item x="918"/>
        <item x="234"/>
        <item x="716"/>
        <item x="258"/>
        <item x="655"/>
        <item x="945"/>
        <item x="572"/>
        <item x="82"/>
        <item x="586"/>
        <item x="501"/>
        <item x="375"/>
        <item x="708"/>
        <item x="474"/>
        <item x="683"/>
        <item x="20"/>
        <item x="56"/>
        <item x="658"/>
        <item x="919"/>
        <item x="914"/>
        <item x="712"/>
        <item x="984"/>
        <item x="183"/>
        <item x="73"/>
        <item x="333"/>
        <item x="48"/>
        <item x="160"/>
        <item x="799"/>
        <item x="262"/>
        <item x="443"/>
        <item x="935"/>
        <item x="67"/>
        <item x="578"/>
        <item x="931"/>
        <item x="722"/>
        <item x="209"/>
        <item x="571"/>
        <item x="100"/>
        <item x="316"/>
        <item x="170"/>
        <item x="489"/>
        <item x="637"/>
        <item x="227"/>
        <item x="817"/>
        <item x="981"/>
        <item x="737"/>
        <item x="641"/>
        <item x="700"/>
        <item x="942"/>
        <item x="468"/>
        <item x="622"/>
        <item x="772"/>
        <item x="197"/>
        <item x="740"/>
        <item x="446"/>
        <item x="545"/>
        <item x="141"/>
        <item x="247"/>
        <item x="236"/>
        <item x="611"/>
        <item x="431"/>
        <item x="162"/>
        <item x="906"/>
        <item x="301"/>
        <item x="134"/>
        <item x="143"/>
        <item x="293"/>
        <item x="680"/>
        <item x="964"/>
        <item x="166"/>
        <item x="311"/>
        <item x="902"/>
        <item x="312"/>
        <item x="986"/>
        <item x="689"/>
        <item x="418"/>
        <item x="675"/>
        <item x="334"/>
        <item x="668"/>
        <item x="417"/>
        <item x="546"/>
        <item x="833"/>
        <item x="120"/>
        <item x="492"/>
        <item x="436"/>
        <item x="811"/>
        <item x="544"/>
        <item x="208"/>
        <item x="539"/>
        <item x="88"/>
        <item x="114"/>
        <item x="101"/>
        <item x="638"/>
        <item x="640"/>
        <item x="819"/>
        <item x="296"/>
        <item x="796"/>
        <item x="634"/>
        <item x="117"/>
        <item x="789"/>
        <item x="956"/>
        <item x="691"/>
        <item x="123"/>
        <item x="497"/>
        <item x="413"/>
        <item x="547"/>
        <item x="863"/>
        <item x="927"/>
        <item x="672"/>
        <item x="22"/>
        <item x="671"/>
        <item x="599"/>
        <item x="331"/>
        <item x="235"/>
        <item x="466"/>
        <item x="317"/>
        <item x="231"/>
        <item x="804"/>
        <item x="490"/>
        <item x="600"/>
        <item x="734"/>
        <item x="7"/>
        <item x="614"/>
        <item x="428"/>
        <item x="786"/>
        <item x="340"/>
        <item x="159"/>
        <item x="613"/>
        <item x="239"/>
        <item x="425"/>
        <item x="754"/>
        <item x="389"/>
        <item x="607"/>
        <item x="163"/>
        <item x="108"/>
        <item x="853"/>
        <item x="404"/>
        <item x="801"/>
        <item x="291"/>
        <item x="391"/>
        <item x="723"/>
        <item x="901"/>
        <item x="347"/>
        <item x="388"/>
        <item x="514"/>
        <item x="19"/>
        <item x="376"/>
        <item x="326"/>
        <item x="970"/>
        <item x="367"/>
        <item x="211"/>
        <item x="277"/>
        <item x="978"/>
        <item x="380"/>
        <item x="588"/>
        <item x="965"/>
        <item x="783"/>
        <item x="529"/>
        <item x="150"/>
        <item x="38"/>
        <item x="628"/>
        <item x="826"/>
        <item x="788"/>
        <item x="146"/>
        <item x="261"/>
        <item x="12"/>
        <item x="719"/>
        <item x="415"/>
        <item x="300"/>
        <item x="744"/>
        <item x="137"/>
        <item x="913"/>
        <item x="188"/>
        <item x="536"/>
        <item x="694"/>
        <item x="35"/>
        <item x="620"/>
        <item x="717"/>
        <item x="356"/>
        <item x="715"/>
        <item x="181"/>
        <item x="282"/>
        <item x="441"/>
        <item x="977"/>
        <item x="238"/>
        <item x="190"/>
        <item x="2"/>
        <item x="702"/>
        <item x="756"/>
        <item x="499"/>
        <item x="626"/>
        <item x="201"/>
        <item x="750"/>
        <item x="632"/>
        <item x="673"/>
        <item x="161"/>
        <item x="878"/>
        <item x="487"/>
        <item x="566"/>
        <item x="424"/>
        <item x="623"/>
        <item x="818"/>
        <item x="284"/>
        <item x="584"/>
        <item x="271"/>
        <item x="91"/>
        <item x="33"/>
        <item x="941"/>
        <item x="662"/>
        <item x="538"/>
        <item x="766"/>
        <item x="575"/>
        <item x="243"/>
        <item x="910"/>
        <item x="254"/>
        <item x="785"/>
        <item x="110"/>
        <item x="890"/>
        <item x="540"/>
        <item x="256"/>
        <item x="704"/>
        <item x="465"/>
        <item x="903"/>
        <item x="226"/>
        <item x="900"/>
        <item x="385"/>
        <item x="500"/>
        <item x="246"/>
        <item x="444"/>
        <item x="688"/>
        <item x="124"/>
        <item x="810"/>
        <item x="886"/>
        <item x="229"/>
        <item x="646"/>
        <item x="281"/>
        <item x="119"/>
        <item x="963"/>
        <item x="893"/>
        <item x="831"/>
        <item x="876"/>
        <item x="435"/>
        <item x="345"/>
        <item x="384"/>
        <item x="898"/>
        <item x="636"/>
        <item x="408"/>
        <item x="971"/>
        <item x="451"/>
        <item x="793"/>
        <item x="682"/>
        <item x="45"/>
        <item x="887"/>
        <item x="480"/>
        <item x="820"/>
        <item x="718"/>
        <item x="932"/>
        <item x="52"/>
        <item x="297"/>
        <item x="429"/>
        <item x="225"/>
        <item x="732"/>
        <item x="790"/>
        <item x="99"/>
        <item x="812"/>
        <item x="412"/>
        <item x="358"/>
        <item x="478"/>
        <item x="806"/>
        <item x="555"/>
        <item x="557"/>
        <item x="598"/>
        <item x="944"/>
        <item x="370"/>
        <item x="481"/>
        <item x="118"/>
        <item x="179"/>
        <item x="5"/>
        <item x="862"/>
        <item x="874"/>
        <item x="454"/>
        <item x="659"/>
        <item x="138"/>
        <item x="701"/>
        <item x="222"/>
        <item x="269"/>
        <item x="695"/>
        <item x="921"/>
        <item x="318"/>
        <item x="846"/>
        <item x="335"/>
        <item x="808"/>
        <item x="608"/>
        <item x="44"/>
        <item x="825"/>
        <item x="398"/>
        <item x="952"/>
        <item x="667"/>
        <item x="483"/>
        <item x="147"/>
        <item x="95"/>
        <item x="172"/>
        <item x="907"/>
        <item x="257"/>
        <item x="354"/>
        <item x="591"/>
        <item x="852"/>
        <item x="778"/>
        <item x="629"/>
        <item x="315"/>
        <item x="148"/>
        <item x="346"/>
        <item x="46"/>
        <item x="821"/>
        <item x="278"/>
        <item x="31"/>
        <item x="554"/>
        <item x="651"/>
        <item x="797"/>
        <item x="294"/>
        <item x="851"/>
        <item x="445"/>
        <item x="265"/>
        <item x="107"/>
        <item x="27"/>
        <item x="861"/>
        <item x="779"/>
        <item x="569"/>
        <item x="212"/>
        <item x="616"/>
        <item x="749"/>
        <item x="127"/>
        <item x="87"/>
        <item x="519"/>
        <item x="699"/>
        <item x="400"/>
        <item x="421"/>
        <item x="173"/>
        <item x="843"/>
        <item x="847"/>
        <item x="304"/>
        <item x="551"/>
        <item x="411"/>
        <item x="488"/>
        <item x="352"/>
        <item x="176"/>
        <item x="857"/>
        <item x="791"/>
        <item x="775"/>
        <item x="68"/>
        <item x="832"/>
        <item x="592"/>
        <item x="552"/>
        <item x="395"/>
        <item x="484"/>
        <item x="960"/>
        <item x="407"/>
        <item x="55"/>
        <item x="78"/>
        <item x="844"/>
        <item x="633"/>
        <item x="232"/>
        <item x="224"/>
        <item x="116"/>
        <item x="363"/>
        <item x="759"/>
        <item x="156"/>
        <item x="434"/>
        <item t="default"/>
      </items>
    </pivotField>
    <pivotField compact="0" showAll="0">
      <items count="9">
        <item m="1" x="5"/>
        <item m="1" x="6"/>
        <item x="0"/>
        <item m="1" x="7"/>
        <item m="1" x="3"/>
        <item x="1"/>
        <item m="1" x="2"/>
        <item m="1" x="4"/>
        <item t="default"/>
      </items>
    </pivotField>
    <pivotField axis="axisRow" measureFilter="1" compact="0" sortType="ascending" showAll="0">
      <items count="579">
        <item x="212"/>
        <item x="2"/>
        <item x="249"/>
        <item x="478"/>
        <item x="81"/>
        <item x="556"/>
        <item x="165"/>
        <item x="62"/>
        <item x="279"/>
        <item x="226"/>
        <item x="424"/>
        <item x="268"/>
        <item x="468"/>
        <item x="405"/>
        <item x="231"/>
        <item x="135"/>
        <item x="106"/>
        <item x="332"/>
        <item x="31"/>
        <item x="464"/>
        <item x="555"/>
        <item x="308"/>
        <item x="360"/>
        <item x="562"/>
        <item x="357"/>
        <item x="503"/>
        <item x="61"/>
        <item x="42"/>
        <item x="255"/>
        <item x="574"/>
        <item x="467"/>
        <item x="284"/>
        <item x="461"/>
        <item x="112"/>
        <item x="34"/>
        <item x="513"/>
        <item x="232"/>
        <item x="473"/>
        <item x="539"/>
        <item x="497"/>
        <item x="202"/>
        <item x="85"/>
        <item x="148"/>
        <item x="571"/>
        <item x="411"/>
        <item x="44"/>
        <item x="376"/>
        <item x="4"/>
        <item x="201"/>
        <item x="427"/>
        <item x="406"/>
        <item x="175"/>
        <item x="25"/>
        <item x="172"/>
        <item x="63"/>
        <item x="508"/>
        <item x="367"/>
        <item x="399"/>
        <item x="310"/>
        <item x="222"/>
        <item x="9"/>
        <item x="502"/>
        <item x="233"/>
        <item x="45"/>
        <item x="200"/>
        <item x="557"/>
        <item x="191"/>
        <item x="109"/>
        <item x="253"/>
        <item x="397"/>
        <item x="329"/>
        <item x="469"/>
        <item x="142"/>
        <item x="298"/>
        <item x="115"/>
        <item x="343"/>
        <item x="203"/>
        <item x="264"/>
        <item x="258"/>
        <item x="345"/>
        <item x="516"/>
        <item x="257"/>
        <item x="292"/>
        <item x="474"/>
        <item x="40"/>
        <item x="271"/>
        <item x="313"/>
        <item x="20"/>
        <item x="300"/>
        <item x="314"/>
        <item x="356"/>
        <item x="476"/>
        <item x="305"/>
        <item x="12"/>
        <item x="138"/>
        <item x="245"/>
        <item x="567"/>
        <item x="65"/>
        <item x="117"/>
        <item x="533"/>
        <item x="241"/>
        <item x="98"/>
        <item x="538"/>
        <item x="420"/>
        <item x="459"/>
        <item x="13"/>
        <item x="3"/>
        <item x="229"/>
        <item x="155"/>
        <item x="456"/>
        <item x="46"/>
        <item x="158"/>
        <item x="381"/>
        <item x="548"/>
        <item x="379"/>
        <item x="316"/>
        <item x="67"/>
        <item x="302"/>
        <item x="331"/>
        <item x="285"/>
        <item x="472"/>
        <item x="326"/>
        <item x="276"/>
        <item x="274"/>
        <item x="485"/>
        <item x="526"/>
        <item x="57"/>
        <item x="263"/>
        <item x="177"/>
        <item x="465"/>
        <item x="235"/>
        <item x="323"/>
        <item x="15"/>
        <item x="227"/>
        <item x="105"/>
        <item x="186"/>
        <item x="499"/>
        <item x="350"/>
        <item x="395"/>
        <item x="116"/>
        <item x="425"/>
        <item x="460"/>
        <item x="342"/>
        <item x="208"/>
        <item x="153"/>
        <item x="199"/>
        <item x="430"/>
        <item x="409"/>
        <item x="453"/>
        <item x="334"/>
        <item x="206"/>
        <item x="423"/>
        <item x="286"/>
        <item x="401"/>
        <item x="433"/>
        <item x="178"/>
        <item x="482"/>
        <item x="90"/>
        <item x="41"/>
        <item x="16"/>
        <item x="87"/>
        <item x="80"/>
        <item x="540"/>
        <item x="290"/>
        <item x="550"/>
        <item x="237"/>
        <item x="403"/>
        <item x="66"/>
        <item x="110"/>
        <item x="240"/>
        <item x="156"/>
        <item x="70"/>
        <item x="338"/>
        <item x="260"/>
        <item x="121"/>
        <item x="319"/>
        <item x="534"/>
        <item x="179"/>
        <item x="239"/>
        <item x="449"/>
        <item x="452"/>
        <item x="149"/>
        <item x="99"/>
        <item x="59"/>
        <item x="434"/>
        <item x="95"/>
        <item x="370"/>
        <item x="419"/>
        <item x="303"/>
        <item x="193"/>
        <item x="18"/>
        <item x="69"/>
        <item x="299"/>
        <item x="554"/>
        <item x="527"/>
        <item x="174"/>
        <item x="400"/>
        <item x="228"/>
        <item x="559"/>
        <item x="437"/>
        <item x="139"/>
        <item x="493"/>
        <item x="150"/>
        <item x="134"/>
        <item x="324"/>
        <item x="86"/>
        <item x="184"/>
        <item x="223"/>
        <item x="230"/>
        <item x="536"/>
        <item x="551"/>
        <item x="393"/>
        <item x="262"/>
        <item x="74"/>
        <item x="296"/>
        <item x="480"/>
        <item x="407"/>
        <item x="487"/>
        <item x="28"/>
        <item x="127"/>
        <item x="447"/>
        <item x="270"/>
        <item x="211"/>
        <item x="481"/>
        <item x="436"/>
        <item x="392"/>
        <item x="24"/>
        <item x="512"/>
        <item x="6"/>
        <item x="82"/>
        <item x="327"/>
        <item x="312"/>
        <item x="500"/>
        <item x="311"/>
        <item x="272"/>
        <item x="518"/>
        <item x="491"/>
        <item x="363"/>
        <item x="123"/>
        <item x="396"/>
        <item x="159"/>
        <item x="542"/>
        <item x="457"/>
        <item x="488"/>
        <item x="511"/>
        <item x="130"/>
        <item x="120"/>
        <item x="94"/>
        <item x="349"/>
        <item x="187"/>
        <item x="287"/>
        <item x="577"/>
        <item x="246"/>
        <item x="162"/>
        <item x="19"/>
        <item x="483"/>
        <item x="519"/>
        <item x="445"/>
        <item x="410"/>
        <item x="39"/>
        <item x="293"/>
        <item x="441"/>
        <item x="265"/>
        <item x="489"/>
        <item x="107"/>
        <item x="304"/>
        <item x="124"/>
        <item x="509"/>
        <item x="64"/>
        <item x="517"/>
        <item x="414"/>
        <item x="125"/>
        <item x="210"/>
        <item x="385"/>
        <item x="466"/>
        <item x="529"/>
        <item x="388"/>
        <item x="146"/>
        <item x="525"/>
        <item x="113"/>
        <item x="254"/>
        <item x="541"/>
        <item x="96"/>
        <item x="22"/>
        <item x="163"/>
        <item x="209"/>
        <item x="167"/>
        <item x="26"/>
        <item x="180"/>
        <item x="335"/>
        <item x="78"/>
        <item x="352"/>
        <item x="568"/>
        <item x="322"/>
        <item x="14"/>
        <item x="221"/>
        <item x="558"/>
        <item x="440"/>
        <item x="372"/>
        <item x="448"/>
        <item x="412"/>
        <item x="422"/>
        <item x="220"/>
        <item x="218"/>
        <item x="128"/>
        <item x="439"/>
        <item x="339"/>
        <item x="552"/>
        <item x="375"/>
        <item x="144"/>
        <item x="32"/>
        <item x="183"/>
        <item x="108"/>
        <item x="475"/>
        <item x="364"/>
        <item x="171"/>
        <item x="273"/>
        <item x="10"/>
        <item x="72"/>
        <item x="455"/>
        <item x="92"/>
        <item x="141"/>
        <item x="5"/>
        <item x="283"/>
        <item x="196"/>
        <item x="451"/>
        <item x="51"/>
        <item x="426"/>
        <item x="277"/>
        <item x="7"/>
        <item x="236"/>
        <item x="131"/>
        <item x="21"/>
        <item x="147"/>
        <item x="259"/>
        <item x="484"/>
        <item x="214"/>
        <item x="560"/>
        <item x="173"/>
        <item x="378"/>
        <item x="346"/>
        <item x="33"/>
        <item x="359"/>
        <item x="182"/>
        <item x="315"/>
        <item x="515"/>
        <item x="336"/>
        <item x="30"/>
        <item x="207"/>
        <item x="421"/>
        <item x="126"/>
        <item x="143"/>
        <item x="269"/>
        <item x="151"/>
        <item x="390"/>
        <item x="47"/>
        <item x="248"/>
        <item x="408"/>
        <item x="247"/>
        <item x="198"/>
        <item x="543"/>
        <item x="510"/>
        <item x="492"/>
        <item x="278"/>
        <item x="528"/>
        <item x="544"/>
        <item x="48"/>
        <item x="365"/>
        <item x="294"/>
        <item x="570"/>
        <item x="490"/>
        <item x="382"/>
        <item x="238"/>
        <item x="133"/>
        <item x="446"/>
        <item x="181"/>
        <item x="362"/>
        <item x="219"/>
        <item x="418"/>
        <item x="71"/>
        <item x="250"/>
        <item x="496"/>
        <item x="103"/>
        <item x="160"/>
        <item x="36"/>
        <item x="432"/>
        <item x="431"/>
        <item x="340"/>
        <item x="565"/>
        <item x="442"/>
        <item x="398"/>
        <item x="281"/>
        <item x="68"/>
        <item x="152"/>
        <item x="321"/>
        <item x="101"/>
        <item x="60"/>
        <item x="244"/>
        <item x="190"/>
        <item x="368"/>
        <item x="524"/>
        <item x="402"/>
        <item x="520"/>
        <item x="377"/>
        <item x="553"/>
        <item x="114"/>
        <item x="11"/>
        <item x="495"/>
        <item x="344"/>
        <item x="369"/>
        <item x="75"/>
        <item x="295"/>
        <item x="0"/>
        <item x="564"/>
        <item x="119"/>
        <item x="288"/>
        <item x="330"/>
        <item x="535"/>
        <item x="576"/>
        <item x="252"/>
        <item x="333"/>
        <item x="386"/>
        <item x="318"/>
        <item x="435"/>
        <item x="575"/>
        <item x="166"/>
        <item x="189"/>
        <item x="530"/>
        <item x="56"/>
        <item x="462"/>
        <item x="479"/>
        <item x="463"/>
        <item x="428"/>
        <item x="224"/>
        <item x="50"/>
        <item x="58"/>
        <item x="458"/>
        <item x="523"/>
        <item x="154"/>
        <item x="83"/>
        <item x="545"/>
        <item x="261"/>
        <item x="49"/>
        <item x="306"/>
        <item x="361"/>
        <item x="532"/>
        <item x="243"/>
        <item x="29"/>
        <item x="192"/>
        <item x="91"/>
        <item x="443"/>
        <item x="217"/>
        <item x="501"/>
        <item x="358"/>
        <item x="289"/>
        <item x="572"/>
        <item x="267"/>
        <item x="168"/>
        <item x="215"/>
        <item x="355"/>
        <item x="494"/>
        <item x="413"/>
        <item x="118"/>
        <item x="547"/>
        <item x="256"/>
        <item x="76"/>
        <item x="242"/>
        <item x="161"/>
        <item x="438"/>
        <item x="169"/>
        <item x="129"/>
        <item x="307"/>
        <item x="320"/>
        <item x="404"/>
        <item x="282"/>
        <item x="531"/>
        <item x="225"/>
        <item x="140"/>
        <item x="470"/>
        <item x="566"/>
        <item x="309"/>
        <item x="366"/>
        <item x="522"/>
        <item x="486"/>
        <item x="188"/>
        <item x="89"/>
        <item x="291"/>
        <item x="454"/>
        <item x="371"/>
        <item x="37"/>
        <item x="301"/>
        <item x="93"/>
        <item x="73"/>
        <item x="563"/>
        <item x="373"/>
        <item x="97"/>
        <item x="450"/>
        <item x="374"/>
        <item x="297"/>
        <item x="280"/>
        <item x="213"/>
        <item x="111"/>
        <item x="185"/>
        <item x="132"/>
        <item x="54"/>
        <item x="504"/>
        <item x="204"/>
        <item x="415"/>
        <item x="546"/>
        <item x="23"/>
        <item x="389"/>
        <item x="55"/>
        <item x="145"/>
        <item x="561"/>
        <item x="384"/>
        <item x="104"/>
        <item x="195"/>
        <item x="521"/>
        <item x="102"/>
        <item x="27"/>
        <item x="341"/>
        <item x="136"/>
        <item x="205"/>
        <item x="17"/>
        <item x="122"/>
        <item x="337"/>
        <item x="569"/>
        <item x="234"/>
        <item x="387"/>
        <item x="317"/>
        <item x="137"/>
        <item x="498"/>
        <item x="444"/>
        <item x="170"/>
        <item x="52"/>
        <item x="417"/>
        <item x="53"/>
        <item x="194"/>
        <item x="325"/>
        <item x="506"/>
        <item x="77"/>
        <item x="216"/>
        <item x="354"/>
        <item x="88"/>
        <item x="383"/>
        <item x="353"/>
        <item x="537"/>
        <item x="348"/>
        <item x="157"/>
        <item x="394"/>
        <item x="38"/>
        <item x="197"/>
        <item x="79"/>
        <item x="429"/>
        <item x="176"/>
        <item x="391"/>
        <item x="347"/>
        <item x="275"/>
        <item x="100"/>
        <item x="351"/>
        <item x="514"/>
        <item x="328"/>
        <item x="8"/>
        <item x="505"/>
        <item x="573"/>
        <item x="266"/>
        <item x="1"/>
        <item x="507"/>
        <item x="416"/>
        <item x="477"/>
        <item x="164"/>
        <item x="380"/>
        <item x="251"/>
        <item x="35"/>
        <item x="43"/>
        <item x="84"/>
        <item x="471"/>
        <item x="54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showAll="0">
      <items count="5">
        <item h="1" sd="0" x="0"/>
        <item h="1" sd="0" x="1"/>
        <item sd="0" x="2"/>
        <item h="1" sd="0" x="3"/>
        <item t="default"/>
      </items>
    </pivotField>
    <pivotField compact="0" showAll="0">
      <items count="8">
        <item x="6"/>
        <item x="4"/>
        <item x="2"/>
        <item x="5"/>
        <item x="1"/>
        <item x="3"/>
        <item x="0"/>
        <item t="default"/>
      </items>
    </pivotField>
    <pivotField compact="0" numFmtId="178" showAll="0">
      <items count="4789">
        <item x="2691"/>
        <item x="1019"/>
        <item x="1195"/>
        <item x="2006"/>
        <item x="1389"/>
        <item x="3987"/>
        <item x="858"/>
        <item x="1176"/>
        <item x="2269"/>
        <item x="3969"/>
        <item x="746"/>
        <item x="2567"/>
        <item x="135"/>
        <item x="4024"/>
        <item x="3805"/>
        <item x="3319"/>
        <item x="1630"/>
        <item x="530"/>
        <item x="1187"/>
        <item x="699"/>
        <item x="3267"/>
        <item x="4176"/>
        <item x="893"/>
        <item x="588"/>
        <item x="3366"/>
        <item x="2260"/>
        <item x="223"/>
        <item x="877"/>
        <item x="1657"/>
        <item x="1503"/>
        <item x="3268"/>
        <item x="4290"/>
        <item x="140"/>
        <item x="2722"/>
        <item x="1199"/>
        <item x="845"/>
        <item x="1764"/>
        <item x="4406"/>
        <item x="4436"/>
        <item x="3967"/>
        <item x="3226"/>
        <item x="2714"/>
        <item x="2419"/>
        <item x="3351"/>
        <item x="2087"/>
        <item x="1880"/>
        <item x="3990"/>
        <item x="3014"/>
        <item x="3269"/>
        <item x="277"/>
        <item x="329"/>
        <item x="1458"/>
        <item x="2684"/>
        <item x="4748"/>
        <item x="22"/>
        <item x="1139"/>
        <item x="2889"/>
        <item x="4155"/>
        <item x="1936"/>
        <item x="4162"/>
        <item x="2929"/>
        <item x="4549"/>
        <item x="2569"/>
        <item x="2614"/>
        <item x="156"/>
        <item x="955"/>
        <item x="3758"/>
        <item x="2031"/>
        <item x="3373"/>
        <item x="2782"/>
        <item x="4050"/>
        <item x="1775"/>
        <item x="2395"/>
        <item x="1071"/>
        <item x="179"/>
        <item x="2982"/>
        <item x="4408"/>
        <item x="250"/>
        <item x="266"/>
        <item x="1404"/>
        <item x="2444"/>
        <item x="687"/>
        <item x="1424"/>
        <item x="1938"/>
        <item x="20"/>
        <item x="2170"/>
        <item x="76"/>
        <item x="2133"/>
        <item x="4780"/>
        <item x="2217"/>
        <item x="3431"/>
        <item x="1481"/>
        <item x="3341"/>
        <item x="1676"/>
        <item x="3338"/>
        <item x="1032"/>
        <item x="3546"/>
        <item x="3739"/>
        <item x="2439"/>
        <item x="1817"/>
        <item x="1367"/>
        <item x="1240"/>
        <item x="2606"/>
        <item x="4504"/>
        <item x="2080"/>
        <item x="1096"/>
        <item x="1322"/>
        <item x="3968"/>
        <item x="1636"/>
        <item x="2365"/>
        <item x="4248"/>
        <item x="4729"/>
        <item x="660"/>
        <item x="4019"/>
        <item x="3800"/>
        <item x="433"/>
        <item x="154"/>
        <item x="1694"/>
        <item x="3910"/>
        <item x="383"/>
        <item x="2502"/>
        <item x="230"/>
        <item x="996"/>
        <item x="1779"/>
        <item x="4069"/>
        <item x="3713"/>
        <item x="2265"/>
        <item x="2320"/>
        <item x="3407"/>
        <item x="2126"/>
        <item x="3025"/>
        <item x="4366"/>
        <item x="3003"/>
        <item x="3922"/>
        <item x="762"/>
        <item x="1749"/>
        <item x="847"/>
        <item x="138"/>
        <item x="3529"/>
        <item x="1012"/>
        <item x="3132"/>
        <item x="3675"/>
        <item x="191"/>
        <item x="3664"/>
        <item x="3223"/>
        <item x="3903"/>
        <item x="2039"/>
        <item x="3791"/>
        <item x="1205"/>
        <item x="525"/>
        <item x="1013"/>
        <item x="1202"/>
        <item x="707"/>
        <item x="4281"/>
        <item x="3637"/>
        <item x="4452"/>
        <item x="2780"/>
        <item x="782"/>
        <item x="938"/>
        <item x="445"/>
        <item x="2561"/>
        <item x="4570"/>
        <item x="1229"/>
        <item x="2698"/>
        <item x="3408"/>
        <item x="1348"/>
        <item x="1110"/>
        <item x="2336"/>
        <item x="2172"/>
        <item x="457"/>
        <item x="897"/>
        <item x="2762"/>
        <item x="3180"/>
        <item x="4308"/>
        <item x="247"/>
        <item x="188"/>
        <item x="4168"/>
        <item x="1376"/>
        <item x="4403"/>
        <item x="722"/>
        <item x="3281"/>
        <item x="3669"/>
        <item x="463"/>
        <item x="3059"/>
        <item x="1964"/>
        <item x="3000"/>
        <item x="1070"/>
        <item x="4724"/>
        <item x="1541"/>
        <item x="2156"/>
        <item x="2117"/>
        <item x="3610"/>
        <item x="3420"/>
        <item x="1248"/>
        <item x="4462"/>
        <item x="3055"/>
        <item x="90"/>
        <item x="439"/>
        <item x="2375"/>
        <item x="4553"/>
        <item x="352"/>
        <item x="4533"/>
        <item x="4499"/>
        <item x="4477"/>
        <item x="4020"/>
        <item x="2194"/>
        <item x="4475"/>
        <item x="1302"/>
        <item x="919"/>
        <item x="1783"/>
        <item x="4289"/>
        <item x="3896"/>
        <item x="4620"/>
        <item x="436"/>
        <item x="3770"/>
        <item x="376"/>
        <item x="4637"/>
        <item x="802"/>
        <item x="78"/>
        <item x="260"/>
        <item x="2939"/>
        <item x="500"/>
        <item x="649"/>
        <item x="354"/>
        <item x="1335"/>
        <item x="1705"/>
        <item x="951"/>
        <item x="336"/>
        <item x="4306"/>
        <item x="745"/>
        <item x="1684"/>
        <item x="1057"/>
        <item x="3979"/>
        <item x="2600"/>
        <item x="2576"/>
        <item x="4426"/>
        <item x="1498"/>
        <item x="3559"/>
        <item x="842"/>
        <item x="3243"/>
        <item x="1872"/>
        <item x="3396"/>
        <item x="987"/>
        <item x="2769"/>
        <item x="3985"/>
        <item x="4192"/>
        <item x="1646"/>
        <item x="3035"/>
        <item x="3654"/>
        <item x="502"/>
        <item x="4236"/>
        <item x="232"/>
        <item x="1896"/>
        <item x="3582"/>
        <item x="4568"/>
        <item x="1726"/>
        <item x="1280"/>
        <item x="2070"/>
        <item x="1285"/>
        <item x="104"/>
        <item x="784"/>
        <item x="3914"/>
        <item x="2415"/>
        <item x="4459"/>
        <item x="2113"/>
        <item x="3861"/>
        <item x="4758"/>
        <item x="1956"/>
        <item x="3102"/>
        <item x="4239"/>
        <item x="2271"/>
        <item x="324"/>
        <item x="1289"/>
        <item x="575"/>
        <item x="4151"/>
        <item x="4156"/>
        <item x="1487"/>
        <item x="3444"/>
        <item x="2257"/>
        <item x="2572"/>
        <item x="1"/>
        <item x="1839"/>
        <item x="4756"/>
        <item x="1002"/>
        <item x="59"/>
        <item x="3916"/>
        <item x="1693"/>
        <item x="2740"/>
        <item x="3933"/>
        <item x="51"/>
        <item x="3371"/>
        <item x="3854"/>
        <item x="705"/>
        <item x="589"/>
        <item x="189"/>
        <item x="1137"/>
        <item x="586"/>
        <item x="4147"/>
        <item x="4594"/>
        <item x="2454"/>
        <item x="3695"/>
        <item x="3077"/>
        <item x="150"/>
        <item x="4081"/>
        <item x="2620"/>
        <item x="2902"/>
        <item x="4622"/>
        <item x="4781"/>
        <item x="2893"/>
        <item x="273"/>
        <item x="4103"/>
        <item x="3790"/>
        <item x="2329"/>
        <item x="754"/>
        <item x="182"/>
        <item x="1028"/>
        <item x="4465"/>
        <item x="4468"/>
        <item x="1535"/>
        <item x="3285"/>
        <item x="3631"/>
        <item x="1474"/>
        <item x="2015"/>
        <item x="2537"/>
        <item x="3374"/>
        <item x="946"/>
        <item x="1136"/>
        <item x="3516"/>
        <item x="1830"/>
        <item x="4161"/>
        <item x="1755"/>
        <item x="212"/>
        <item x="653"/>
        <item x="708"/>
        <item x="2897"/>
        <item x="1941"/>
        <item x="1440"/>
        <item x="4469"/>
        <item x="1639"/>
        <item x="2446"/>
        <item x="2884"/>
        <item x="1565"/>
        <item x="38"/>
        <item x="2927"/>
        <item x="1713"/>
        <item x="2177"/>
        <item x="1931"/>
        <item x="3765"/>
        <item x="4135"/>
        <item x="1659"/>
        <item x="3375"/>
        <item x="3080"/>
        <item x="4247"/>
        <item x="2289"/>
        <item x="1908"/>
        <item x="4341"/>
        <item x="3275"/>
        <item x="4397"/>
        <item x="2456"/>
        <item x="3503"/>
        <item x="4559"/>
        <item x="2838"/>
        <item x="865"/>
        <item x="2726"/>
        <item x="3286"/>
        <item x="2220"/>
        <item x="2299"/>
        <item x="4551"/>
        <item x="2524"/>
        <item x="1381"/>
        <item x="3417"/>
        <item x="4317"/>
        <item x="2760"/>
        <item x="3792"/>
        <item x="3629"/>
        <item x="237"/>
        <item x="533"/>
        <item x="3036"/>
        <item x="369"/>
        <item x="1029"/>
        <item x="4355"/>
        <item x="2813"/>
        <item x="7"/>
        <item x="1025"/>
        <item x="654"/>
        <item x="8"/>
        <item x="3165"/>
        <item x="4451"/>
        <item x="2478"/>
        <item x="4437"/>
        <item x="3262"/>
        <item x="819"/>
        <item x="1724"/>
        <item x="3816"/>
        <item x="1162"/>
        <item x="3260"/>
        <item x="1557"/>
        <item x="3425"/>
        <item x="4275"/>
        <item x="3130"/>
        <item x="3475"/>
        <item x="2536"/>
        <item x="1900"/>
        <item x="2853"/>
        <item x="850"/>
        <item x="3152"/>
        <item x="3376"/>
        <item x="4243"/>
        <item x="2203"/>
        <item x="1423"/>
        <item x="1408"/>
        <item x="3934"/>
        <item x="4547"/>
        <item x="2506"/>
        <item x="2810"/>
        <item x="1151"/>
        <item x="1532"/>
        <item x="4053"/>
        <item x="1249"/>
        <item x="1860"/>
        <item x="1688"/>
        <item x="4203"/>
        <item x="3261"/>
        <item x="1923"/>
        <item x="3619"/>
        <item x="1371"/>
        <item x="3426"/>
        <item x="931"/>
        <item x="1153"/>
        <item x="1445"/>
        <item x="1809"/>
        <item x="1769"/>
        <item x="4190"/>
        <item x="3234"/>
        <item x="1291"/>
        <item x="2448"/>
        <item x="2639"/>
        <item x="617"/>
        <item x="102"/>
        <item x="1112"/>
        <item x="2384"/>
        <item x="593"/>
        <item x="2581"/>
        <item x="4541"/>
        <item x="4227"/>
        <item x="4441"/>
        <item x="3461"/>
        <item x="3518"/>
        <item x="4501"/>
        <item x="4361"/>
        <item x="619"/>
        <item x="3643"/>
        <item x="4655"/>
        <item x="3289"/>
        <item x="1969"/>
        <item x="4642"/>
        <item x="3620"/>
        <item x="2323"/>
        <item x="2334"/>
        <item x="2009"/>
        <item x="1868"/>
        <item x="625"/>
        <item x="2741"/>
        <item x="2551"/>
        <item x="725"/>
        <item x="721"/>
        <item x="1751"/>
        <item x="3404"/>
        <item x="3763"/>
        <item x="1193"/>
        <item x="2945"/>
        <item x="228"/>
        <item x="4079"/>
        <item x="837"/>
        <item x="979"/>
        <item x="206"/>
        <item x="3117"/>
        <item x="1774"/>
        <item x="3821"/>
        <item x="4328"/>
        <item x="1822"/>
        <item x="1065"/>
        <item x="2513"/>
        <item x="2649"/>
        <item x="4768"/>
        <item x="2421"/>
        <item x="562"/>
        <item x="2834"/>
        <item x="3048"/>
        <item x="431"/>
        <item x="224"/>
        <item x="4029"/>
        <item x="4016"/>
        <item x="323"/>
        <item x="3971"/>
        <item x="728"/>
        <item x="4113"/>
        <item x="3862"/>
        <item x="372"/>
        <item x="2165"/>
        <item x="780"/>
        <item x="1800"/>
        <item x="4495"/>
        <item x="3486"/>
        <item x="3377"/>
        <item x="1102"/>
        <item x="1788"/>
        <item x="310"/>
        <item x="1023"/>
        <item x="507"/>
        <item x="3566"/>
        <item x="3977"/>
        <item x="1977"/>
        <item x="3776"/>
        <item x="3258"/>
        <item x="1909"/>
        <item x="1940"/>
        <item x="1247"/>
        <item x="4578"/>
        <item x="2919"/>
        <item x="3598"/>
        <item x="1516"/>
        <item x="3607"/>
        <item x="1959"/>
        <item x="1147"/>
        <item x="2316"/>
        <item x="658"/>
        <item x="1292"/>
        <item x="1420"/>
        <item x="1652"/>
        <item x="2647"/>
        <item x="560"/>
        <item x="3674"/>
        <item x="3986"/>
        <item x="2837"/>
        <item x="3760"/>
        <item x="2045"/>
        <item x="1293"/>
        <item x="1599"/>
        <item x="1304"/>
        <item x="1245"/>
        <item x="3490"/>
        <item x="4721"/>
        <item x="664"/>
        <item x="2250"/>
        <item x="2498"/>
        <item x="980"/>
        <item x="1625"/>
        <item x="279"/>
        <item x="2167"/>
        <item x="2411"/>
        <item x="4731"/>
        <item x="240"/>
        <item x="1915"/>
        <item x="4126"/>
        <item x="2106"/>
        <item x="3602"/>
        <item x="3034"/>
        <item x="896"/>
        <item x="3596"/>
        <item x="4198"/>
        <item x="843"/>
        <item x="2232"/>
        <item x="363"/>
        <item x="101"/>
        <item x="1678"/>
        <item x="727"/>
        <item x="834"/>
        <item x="3232"/>
        <item x="2610"/>
        <item x="2997"/>
        <item x="2425"/>
        <item x="3663"/>
        <item x="4280"/>
        <item x="1173"/>
        <item x="73"/>
        <item x="4527"/>
        <item x="4011"/>
        <item x="1897"/>
        <item x="2356"/>
        <item x="3212"/>
        <item x="171"/>
        <item x="375"/>
        <item x="4137"/>
        <item x="1510"/>
        <item x="908"/>
        <item x="2865"/>
        <item x="730"/>
        <item x="4056"/>
        <item x="1675"/>
        <item x="3932"/>
        <item x="912"/>
        <item x="3722"/>
        <item x="3255"/>
        <item x="2181"/>
        <item x="4680"/>
        <item x="3088"/>
        <item x="2202"/>
        <item x="3367"/>
        <item x="3519"/>
        <item x="1840"/>
        <item x="1707"/>
        <item x="2738"/>
        <item x="370"/>
        <item x="1533"/>
        <item x="2432"/>
        <item x="1092"/>
        <item x="43"/>
        <item x="2964"/>
        <item x="2970"/>
        <item x="934"/>
        <item x="3057"/>
        <item x="2708"/>
        <item x="697"/>
        <item x="6"/>
        <item x="2391"/>
        <item x="2293"/>
        <item x="761"/>
        <item x="2383"/>
        <item x="4777"/>
        <item x="4613"/>
        <item x="4234"/>
        <item x="1267"/>
        <item x="1723"/>
        <item x="1612"/>
        <item x="2694"/>
        <item x="1456"/>
        <item x="1364"/>
        <item x="2324"/>
        <item x="2794"/>
        <item x="4320"/>
        <item x="2392"/>
        <item x="1898"/>
        <item x="2314"/>
        <item x="1422"/>
        <item x="1954"/>
        <item x="2811"/>
        <item x="1984"/>
        <item x="3747"/>
        <item x="4743"/>
        <item x="2851"/>
        <item x="2550"/>
        <item x="4279"/>
        <item x="1192"/>
        <item x="2064"/>
        <item x="2158"/>
        <item x="3467"/>
        <item x="4762"/>
        <item x="3402"/>
        <item x="2441"/>
        <item x="3622"/>
        <item x="3084"/>
        <item x="1821"/>
        <item x="714"/>
        <item x="2775"/>
        <item x="3846"/>
        <item x="4713"/>
        <item x="2856"/>
        <item x="3403"/>
        <item x="4277"/>
        <item x="3995"/>
        <item x="3012"/>
        <item x="134"/>
        <item x="2826"/>
        <item x="1824"/>
        <item x="769"/>
        <item x="1716"/>
        <item x="2633"/>
        <item x="930"/>
        <item x="1930"/>
        <item x="3728"/>
        <item x="1543"/>
        <item x="1673"/>
        <item x="3513"/>
        <item x="2765"/>
        <item x="396"/>
        <item x="4297"/>
        <item x="3047"/>
        <item x="742"/>
        <item x="3066"/>
        <item x="1282"/>
        <item x="2470"/>
        <item x="2206"/>
        <item x="849"/>
        <item x="1677"/>
        <item x="105"/>
        <item x="1233"/>
        <item x="2037"/>
        <item x="4123"/>
        <item x="1609"/>
        <item x="4514"/>
        <item x="3183"/>
        <item x="1477"/>
        <item x="4201"/>
        <item x="4715"/>
        <item x="3509"/>
        <item x="2824"/>
        <item x="4270"/>
        <item x="1734"/>
        <item x="4263"/>
        <item x="225"/>
        <item x="4045"/>
        <item x="2358"/>
        <item x="312"/>
        <item x="2138"/>
        <item x="1024"/>
        <item x="920"/>
        <item x="4245"/>
        <item x="3976"/>
        <item x="1520"/>
        <item x="3913"/>
        <item x="4187"/>
        <item x="4624"/>
        <item x="4415"/>
        <item x="3345"/>
        <item x="3836"/>
        <item x="2459"/>
        <item x="2002"/>
        <item x="2776"/>
        <item x="4307"/>
        <item x="3108"/>
        <item x="4597"/>
        <item x="2275"/>
        <item x="2424"/>
        <item x="4033"/>
        <item x="314"/>
        <item x="4051"/>
        <item x="2118"/>
        <item x="3278"/>
        <item x="551"/>
        <item x="4274"/>
        <item x="3411"/>
        <item x="3592"/>
        <item x="3867"/>
        <item x="2061"/>
        <item x="2635"/>
        <item x="2223"/>
        <item x="12"/>
        <item x="840"/>
        <item x="970"/>
        <item x="4183"/>
        <item x="1733"/>
        <item x="1633"/>
        <item x="1640"/>
        <item x="4653"/>
        <item x="3937"/>
        <item x="3732"/>
        <item x="3925"/>
        <item x="3104"/>
        <item x="3360"/>
        <item x="2452"/>
        <item x="1568"/>
        <item x="311"/>
        <item x="3672"/>
        <item x="1253"/>
        <item x="2179"/>
        <item x="989"/>
        <item x="2895"/>
        <item x="3422"/>
        <item x="763"/>
        <item x="1916"/>
        <item x="536"/>
        <item x="3645"/>
        <item x="210"/>
        <item x="826"/>
        <item x="4778"/>
        <item x="1446"/>
        <item x="294"/>
        <item x="1020"/>
        <item x="1732"/>
        <item x="2805"/>
        <item x="631"/>
        <item x="1975"/>
        <item x="326"/>
        <item x="4188"/>
        <item x="2495"/>
        <item x="791"/>
        <item x="1465"/>
        <item x="2500"/>
        <item x="282"/>
        <item x="2317"/>
        <item x="571"/>
        <item x="1837"/>
        <item x="1406"/>
        <item x="1835"/>
        <item x="2427"/>
        <item x="1980"/>
        <item x="66"/>
        <item x="3128"/>
        <item x="2761"/>
        <item x="1804"/>
        <item x="2442"/>
        <item x="1744"/>
        <item x="1105"/>
        <item x="4732"/>
        <item x="193"/>
        <item x="2380"/>
        <item x="3244"/>
        <item x="974"/>
        <item x="4030"/>
        <item x="2517"/>
        <item x="3327"/>
        <item x="4521"/>
        <item x="3744"/>
        <item x="3658"/>
        <item x="4082"/>
        <item x="518"/>
        <item x="2085"/>
        <item x="1040"/>
        <item x="1519"/>
        <item x="556"/>
        <item x="63"/>
        <item x="2552"/>
        <item x="4580"/>
        <item x="927"/>
        <item x="3783"/>
        <item x="3702"/>
        <item x="4723"/>
        <item x="559"/>
        <item x="4117"/>
        <item x="662"/>
        <item x="1637"/>
        <item x="4098"/>
        <item x="1664"/>
        <item x="1116"/>
        <item x="2310"/>
        <item x="626"/>
        <item x="2705"/>
        <item x="3032"/>
        <item x="611"/>
        <item x="1471"/>
        <item x="69"/>
        <item x="2721"/>
        <item x="2763"/>
        <item x="2529"/>
        <item x="4000"/>
        <item x="2742"/>
        <item x="939"/>
        <item x="3206"/>
        <item x="3293"/>
        <item x="1491"/>
        <item x="889"/>
        <item x="413"/>
        <item x="1430"/>
        <item x="1299"/>
        <item x="3561"/>
        <item x="306"/>
        <item x="4073"/>
        <item x="760"/>
        <item x="2286"/>
        <item x="2357"/>
        <item x="758"/>
        <item x="3500"/>
        <item x="2867"/>
        <item x="4242"/>
        <item x="127"/>
        <item x="4302"/>
        <item x="3526"/>
        <item x="302"/>
        <item x="313"/>
        <item x="492"/>
        <item x="1488"/>
        <item x="299"/>
        <item x="4191"/>
        <item x="2200"/>
        <item x="2016"/>
        <item x="678"/>
        <item x="1699"/>
        <item x="3400"/>
        <item x="4464"/>
        <item x="1296"/>
        <item x="393"/>
        <item x="4296"/>
        <item x="3201"/>
        <item x="3027"/>
        <item x="3092"/>
        <item x="4604"/>
        <item x="2227"/>
        <item x="199"/>
        <item x="4629"/>
        <item x="2564"/>
        <item x="1527"/>
        <item x="4685"/>
        <item x="3052"/>
        <item x="3615"/>
        <item x="1462"/>
        <item x="2969"/>
        <item x="4204"/>
        <item x="682"/>
        <item x="887"/>
        <item x="2490"/>
        <item x="360"/>
        <item x="1507"/>
        <item x="4313"/>
        <item x="1075"/>
        <item x="1239"/>
        <item x="2898"/>
        <item x="1250"/>
        <item x="218"/>
        <item x="75"/>
        <item x="3537"/>
        <item x="2072"/>
        <item x="4110"/>
        <item x="3256"/>
        <item x="844"/>
        <item x="3525"/>
        <item x="3103"/>
        <item x="2476"/>
        <item x="1656"/>
        <item x="788"/>
        <item x="2000"/>
        <item x="2599"/>
        <item x="3482"/>
        <item x="2434"/>
        <item x="3270"/>
        <item x="3419"/>
        <item x="929"/>
        <item x="4765"/>
        <item x="4353"/>
        <item x="2587"/>
        <item x="4682"/>
        <item x="4738"/>
        <item x="1563"/>
        <item x="807"/>
        <item x="3427"/>
        <item x="2527"/>
        <item x="901"/>
        <item x="1172"/>
        <item x="1816"/>
        <item x="549"/>
        <item x="4741"/>
        <item x="2549"/>
        <item x="4102"/>
        <item x="4228"/>
        <item x="4244"/>
        <item x="2014"/>
        <item x="4217"/>
        <item x="464"/>
        <item x="4526"/>
        <item x="1160"/>
        <item x="3217"/>
        <item x="2224"/>
        <item x="1745"/>
        <item x="1550"/>
        <item x="1826"/>
        <item x="1883"/>
        <item x="1437"/>
        <item x="3137"/>
        <item x="4491"/>
        <item x="1921"/>
        <item x="1352"/>
        <item x="1251"/>
        <item x="3894"/>
        <item x="47"/>
        <item x="2123"/>
        <item x="3594"/>
        <item x="2966"/>
        <item x="4008"/>
        <item x="145"/>
        <item x="829"/>
        <item x="342"/>
        <item x="1730"/>
        <item x="3229"/>
        <item x="1793"/>
        <item x="4052"/>
        <item x="1853"/>
        <item x="2753"/>
        <item x="356"/>
        <item x="591"/>
        <item x="2005"/>
        <item x="904"/>
        <item x="2082"/>
        <item x="2288"/>
        <item x="1802"/>
        <item x="3527"/>
        <item x="1686"/>
        <item x="671"/>
        <item x="558"/>
        <item x="1905"/>
        <item x="4745"/>
        <item x="320"/>
        <item x="2236"/>
        <item x="4106"/>
        <item x="108"/>
        <item x="2068"/>
        <item x="3199"/>
        <item x="4312"/>
        <item x="809"/>
        <item x="2931"/>
        <item x="585"/>
        <item x="3982"/>
        <item x="4136"/>
        <item x="1946"/>
        <item x="153"/>
        <item x="3010"/>
        <item x="644"/>
        <item x="2081"/>
        <item x="3788"/>
        <item x="1591"/>
        <item x="1360"/>
        <item x="2124"/>
        <item x="4587"/>
        <item x="3333"/>
        <item x="4072"/>
        <item x="4555"/>
        <item x="1834"/>
        <item x="3100"/>
        <item x="3989"/>
        <item x="3495"/>
        <item x="4272"/>
        <item x="3120"/>
        <item x="4047"/>
        <item x="550"/>
        <item x="98"/>
        <item x="1059"/>
        <item x="2436"/>
        <item x="2961"/>
        <item x="997"/>
        <item x="2477"/>
        <item x="4546"/>
        <item x="490"/>
        <item x="10"/>
        <item x="3772"/>
        <item x="1502"/>
        <item x="881"/>
        <item x="3535"/>
        <item x="4539"/>
        <item x="3900"/>
        <item x="1537"/>
        <item x="2294"/>
        <item x="3564"/>
        <item x="56"/>
        <item x="2262"/>
        <item x="1981"/>
        <item x="700"/>
        <item x="93"/>
        <item x="1992"/>
        <item x="4196"/>
        <item x="3359"/>
        <item x="4707"/>
        <item x="747"/>
        <item x="4160"/>
        <item x="411"/>
        <item x="3442"/>
        <item x="1062"/>
        <item x="4700"/>
        <item x="2270"/>
        <item x="4558"/>
        <item x="1960"/>
        <item x="465"/>
        <item x="816"/>
        <item x="4284"/>
        <item x="4635"/>
        <item x="1181"/>
        <item x="1571"/>
        <item x="3608"/>
        <item x="2638"/>
        <item x="1489"/>
        <item x="4222"/>
        <item x="2455"/>
        <item x="201"/>
        <item x="4169"/>
        <item x="2632"/>
        <item x="2626"/>
        <item x="620"/>
        <item x="2171"/>
        <item x="3448"/>
        <item x="553"/>
        <item x="1392"/>
        <item x="1006"/>
        <item x="4485"/>
        <item x="3220"/>
        <item x="3676"/>
        <item x="4165"/>
        <item x="1831"/>
        <item x="1093"/>
        <item x="2608"/>
        <item x="2390"/>
        <item x="4213"/>
        <item x="2027"/>
        <item x="3945"/>
        <item x="1644"/>
        <item x="526"/>
        <item x="3254"/>
        <item x="3189"/>
        <item x="1748"/>
        <item x="4376"/>
        <item x="2147"/>
        <item x="1336"/>
        <item x="932"/>
        <item x="2719"/>
        <item x="3337"/>
        <item x="1391"/>
        <item x="351"/>
        <item x="1288"/>
        <item x="944"/>
        <item x="3308"/>
        <item x="2998"/>
        <item x="3005"/>
        <item x="1482"/>
        <item x="621"/>
        <item x="4421"/>
        <item x="1654"/>
        <item x="689"/>
        <item x="2111"/>
        <item x="4287"/>
        <item x="474"/>
        <item x="1000"/>
        <item x="4435"/>
        <item x="1596"/>
        <item x="214"/>
        <item x="4131"/>
        <item x="973"/>
        <item x="1753"/>
        <item x="1167"/>
        <item x="1589"/>
        <item x="2546"/>
        <item x="4219"/>
        <item x="4323"/>
        <item x="1018"/>
        <item x="1728"/>
        <item x="2092"/>
        <item x="821"/>
        <item x="1145"/>
        <item x="853"/>
        <item x="3347"/>
        <item x="4002"/>
        <item x="3020"/>
        <item x="1317"/>
        <item x="3423"/>
        <item x="4337"/>
        <item x="1007"/>
        <item x="2518"/>
        <item x="3891"/>
        <item x="2090"/>
        <item x="152"/>
        <item x="1787"/>
        <item x="1361"/>
        <item x="1700"/>
        <item x="3734"/>
        <item x="162"/>
        <item x="4237"/>
        <item x="2962"/>
        <item x="2360"/>
        <item x="2226"/>
        <item x="4211"/>
        <item x="1740"/>
        <item x="2568"/>
        <item x="1696"/>
        <item x="4599"/>
        <item x="2493"/>
        <item x="2911"/>
        <item x="3548"/>
        <item x="4282"/>
        <item x="2597"/>
        <item x="736"/>
        <item x="753"/>
        <item x="2756"/>
        <item x="2266"/>
        <item x="1241"/>
        <item x="2616"/>
        <item x="2621"/>
        <item x="1944"/>
        <item x="3940"/>
        <item x="4532"/>
        <item x="1895"/>
        <item x="48"/>
        <item x="2928"/>
        <item x="1463"/>
        <item x="3668"/>
        <item x="3237"/>
        <item x="744"/>
        <item x="2725"/>
        <item x="3709"/>
        <item x="3388"/>
        <item x="1457"/>
        <item x="2244"/>
        <item x="4149"/>
        <item x="281"/>
        <item x="3824"/>
        <item x="3039"/>
        <item x="2414"/>
        <item x="1419"/>
        <item x="835"/>
        <item x="1517"/>
        <item x="3918"/>
        <item x="4086"/>
        <item x="3632"/>
        <item x="2543"/>
        <item x="872"/>
        <item x="3597"/>
        <item x="2295"/>
        <item x="3939"/>
        <item x="2795"/>
        <item x="1100"/>
        <item x="1597"/>
        <item x="2645"/>
        <item x="4455"/>
        <item x="4770"/>
        <item x="724"/>
        <item x="3015"/>
        <item x="3626"/>
        <item x="1943"/>
        <item x="3175"/>
        <item x="4669"/>
        <item x="253"/>
        <item x="70"/>
        <item x="3617"/>
        <item x="2538"/>
        <item x="1690"/>
        <item x="2923"/>
        <item x="4654"/>
        <item x="3470"/>
        <item x="3227"/>
        <item x="2728"/>
        <item x="3326"/>
        <item x="1058"/>
        <item x="361"/>
        <item x="684"/>
        <item x="4062"/>
        <item x="2975"/>
        <item x="1854"/>
        <item x="1305"/>
        <item x="790"/>
        <item x="2777"/>
        <item x="4615"/>
        <item x="3576"/>
        <item x="2873"/>
        <item x="1888"/>
        <item x="1387"/>
        <item x="1911"/>
        <item x="643"/>
        <item x="1645"/>
        <item x="4479"/>
        <item x="3240"/>
        <item x="3133"/>
        <item x="1972"/>
        <item x="2732"/>
        <item x="3291"/>
        <item x="1554"/>
        <item x="2435"/>
        <item x="3773"/>
        <item x="650"/>
        <item x="867"/>
        <item x="2628"/>
        <item x="3071"/>
        <item x="1593"/>
        <item x="741"/>
        <item x="3463"/>
        <item x="3121"/>
        <item x="998"/>
        <item x="1551"/>
        <item x="600"/>
        <item x="568"/>
        <item x="68"/>
        <item x="4351"/>
        <item x="2282"/>
        <item x="83"/>
        <item x="3331"/>
        <item x="1805"/>
        <item x="1544"/>
        <item x="1063"/>
        <item x="4083"/>
        <item x="3684"/>
        <item x="1515"/>
        <item x="1509"/>
        <item x="2363"/>
        <item x="800"/>
        <item x="437"/>
        <item x="3301"/>
        <item x="488"/>
        <item x="2512"/>
        <item x="3343"/>
        <item x="3362"/>
        <item x="3683"/>
        <item x="2154"/>
        <item x="4755"/>
        <item x="4200"/>
        <item x="4252"/>
        <item x="2231"/>
        <item x="1183"/>
        <item x="3082"/>
        <item x="1890"/>
        <item x="732"/>
        <item x="983"/>
        <item x="3184"/>
        <item x="3284"/>
        <item x="2872"/>
        <item x="2700"/>
        <item x="3094"/>
        <item x="3456"/>
        <item x="4324"/>
        <item x="4656"/>
        <item x="3998"/>
        <item x="2503"/>
        <item x="3701"/>
        <item x="2261"/>
        <item x="515"/>
        <item x="4686"/>
        <item x="1339"/>
        <item x="269"/>
        <item x="3169"/>
        <item x="2399"/>
        <item x="1236"/>
        <item x="4241"/>
        <item x="442"/>
        <item x="4256"/>
        <item x="451"/>
        <item x="3352"/>
        <item x="3266"/>
        <item x="4678"/>
        <item x="495"/>
        <item x="2539"/>
        <item x="3919"/>
        <item x="2627"/>
        <item x="3536"/>
        <item x="945"/>
        <item x="3112"/>
        <item x="1270"/>
        <item x="2802"/>
        <item x="4258"/>
        <item x="3699"/>
        <item x="3671"/>
        <item x="820"/>
        <item x="1689"/>
        <item x="3911"/>
        <item x="1913"/>
        <item x="2622"/>
        <item x="3912"/>
        <item x="3061"/>
        <item x="2447"/>
        <item x="3543"/>
        <item x="715"/>
        <item x="898"/>
        <item x="1914"/>
        <item x="544"/>
        <item x="1720"/>
        <item x="3618"/>
        <item x="71"/>
        <item x="3253"/>
        <item x="3287"/>
        <item x="1298"/>
        <item x="4368"/>
        <item x="1143"/>
        <item x="569"/>
        <item x="3908"/>
        <item x="3241"/>
        <item x="4105"/>
        <item x="4605"/>
        <item x="2309"/>
        <item x="584"/>
        <item x="3060"/>
        <item x="67"/>
        <item x="1674"/>
        <item x="1157"/>
        <item x="2706"/>
        <item x="2835"/>
        <item x="2327"/>
        <item x="2892"/>
        <item x="460"/>
        <item x="3719"/>
        <item x="3395"/>
        <item x="3751"/>
        <item x="3727"/>
        <item x="734"/>
        <item x="3864"/>
        <item x="2958"/>
        <item x="1284"/>
        <item x="4090"/>
        <item x="142"/>
        <item x="3585"/>
        <item x="1669"/>
        <item x="4001"/>
        <item x="2367"/>
        <item x="1606"/>
        <item x="3923"/>
        <item x="2907"/>
        <item x="2376"/>
        <item x="2915"/>
        <item x="1341"/>
        <item x="1165"/>
        <item x="2703"/>
        <item x="2388"/>
        <item x="1431"/>
        <item x="1314"/>
        <item x="2949"/>
        <item x="116"/>
        <item x="709"/>
        <item x="1583"/>
        <item x="1827"/>
        <item x="1055"/>
        <item x="828"/>
        <item x="3313"/>
        <item x="213"/>
        <item x="3357"/>
        <item x="4104"/>
        <item x="563"/>
        <item x="2073"/>
        <item x="1379"/>
        <item x="1290"/>
        <item x="2736"/>
        <item x="3844"/>
        <item x="4120"/>
        <item x="3591"/>
        <item x="4271"/>
        <item x="943"/>
        <item x="781"/>
        <item x="2849"/>
        <item x="831"/>
        <item x="1384"/>
        <item x="4265"/>
        <item x="3951"/>
        <item x="3044"/>
        <item x="2159"/>
        <item x="4043"/>
        <item x="3383"/>
        <item x="4412"/>
        <item x="2178"/>
        <item x="115"/>
        <item x="3224"/>
        <item x="982"/>
        <item x="1401"/>
        <item x="1043"/>
        <item x="2368"/>
        <item x="3156"/>
        <item x="2612"/>
        <item x="554"/>
        <item x="4089"/>
        <item x="587"/>
        <item x="2057"/>
        <item x="748"/>
        <item x="3754"/>
        <item x="2507"/>
        <item x="2052"/>
        <item x="4742"/>
        <item x="1939"/>
        <item x="2689"/>
        <item x="3412"/>
        <item x="885"/>
        <item x="4431"/>
        <item x="1950"/>
        <item x="1297"/>
        <item x="4088"/>
        <item x="4400"/>
        <item x="362"/>
        <item x="4119"/>
        <item x="4141"/>
        <item x="4304"/>
        <item x="1231"/>
        <item x="2854"/>
        <item x="4283"/>
        <item x="1079"/>
        <item x="883"/>
        <item x="4760"/>
        <item x="1983"/>
        <item x="4612"/>
        <item x="4314"/>
        <item x="1337"/>
        <item x="1459"/>
        <item x="3690"/>
        <item x="1799"/>
        <item x="2885"/>
        <item x="2196"/>
        <item x="2845"/>
        <item x="1601"/>
        <item x="89"/>
        <item x="3775"/>
        <item x="2143"/>
        <item x="1300"/>
        <item x="2174"/>
        <item x="3225"/>
        <item x="4536"/>
        <item x="1017"/>
        <item x="3355"/>
        <item x="2717"/>
        <item x="3218"/>
        <item x="1547"/>
        <item x="1812"/>
        <item x="942"/>
        <item x="3849"/>
        <item x="3759"/>
        <item x="2445"/>
        <item x="2556"/>
        <item x="2051"/>
        <item x="3150"/>
        <item x="3823"/>
        <item x="2340"/>
        <item x="3691"/>
        <item x="3777"/>
        <item x="624"/>
        <item x="3806"/>
        <item x="459"/>
        <item x="3401"/>
        <item x="592"/>
        <item x="2535"/>
        <item x="2481"/>
        <item x="1403"/>
        <item x="4172"/>
        <item x="18"/>
        <item x="783"/>
        <item x="2516"/>
        <item x="3813"/>
        <item x="665"/>
        <item x="3811"/>
        <item x="786"/>
        <item x="767"/>
        <item x="693"/>
        <item x="3479"/>
        <item x="572"/>
        <item x="2844"/>
        <item x="1796"/>
        <item x="2089"/>
        <item x="477"/>
        <item x="2522"/>
        <item x="1770"/>
        <item x="2297"/>
        <item x="4512"/>
        <item x="882"/>
        <item x="172"/>
        <item x="3621"/>
        <item x="1179"/>
        <item x="113"/>
        <item x="3731"/>
        <item x="3489"/>
        <item x="2065"/>
        <item x="2542"/>
        <item x="3505"/>
        <item x="205"/>
        <item x="2624"/>
        <item x="1203"/>
        <item x="1077"/>
        <item x="2050"/>
        <item x="1450"/>
        <item x="4031"/>
        <item x="2472"/>
        <item x="3521"/>
        <item x="1963"/>
        <item x="2157"/>
        <item x="1294"/>
        <item x="2067"/>
        <item x="2793"/>
        <item x="1113"/>
        <item x="4262"/>
        <item x="4601"/>
        <item x="4127"/>
        <item x="933"/>
        <item x="2557"/>
        <item x="1622"/>
        <item x="777"/>
        <item x="1595"/>
        <item x="4339"/>
        <item x="4602"/>
        <item x="3468"/>
        <item x="578"/>
        <item x="4711"/>
        <item x="2302"/>
        <item x="1478"/>
        <item x="634"/>
        <item x="3673"/>
        <item x="937"/>
        <item x="990"/>
        <item x="3222"/>
        <item x="1710"/>
        <item x="3075"/>
        <item x="1855"/>
        <item x="4677"/>
        <item x="1539"/>
        <item x="985"/>
        <item x="1741"/>
        <item x="4035"/>
        <item x="186"/>
        <item x="4695"/>
        <item x="1552"/>
        <item x="4034"/>
        <item x="3384"/>
        <item x="1618"/>
        <item x="2296"/>
        <item x="1882"/>
        <item x="4633"/>
        <item x="3725"/>
        <item x="4410"/>
        <item x="1038"/>
        <item x="1757"/>
        <item x="2239"/>
        <item x="1310"/>
        <item x="3421"/>
        <item x="2730"/>
        <item x="1005"/>
        <item x="3581"/>
        <item x="50"/>
        <item x="2252"/>
        <item x="1053"/>
        <item x="180"/>
        <item x="2008"/>
        <item x="1268"/>
        <item x="4250"/>
        <item x="3469"/>
        <item x="2479"/>
        <item x="4511"/>
        <item x="4535"/>
        <item x="3686"/>
        <item x="4022"/>
        <item x="194"/>
        <item x="4006"/>
        <item x="3141"/>
        <item x="4193"/>
        <item x="4254"/>
        <item x="4632"/>
        <item x="2803"/>
        <item x="129"/>
        <item x="1030"/>
        <item x="365"/>
        <item x="2221"/>
        <item x="1538"/>
        <item x="1784"/>
        <item x="531"/>
        <item x="663"/>
        <item x="4766"/>
        <item x="215"/>
        <item x="2773"/>
        <item x="3623"/>
        <item x="1522"/>
        <item x="321"/>
        <item x="1212"/>
        <item x="2160"/>
        <item x="1848"/>
        <item x="1878"/>
        <item x="886"/>
        <item x="4733"/>
        <item x="2904"/>
        <item x="4564"/>
        <item x="672"/>
        <item x="4673"/>
        <item x="1586"/>
        <item x="1067"/>
        <item x="1982"/>
        <item x="3829"/>
        <item x="3501"/>
        <item x="4373"/>
        <item x="4588"/>
        <item x="3369"/>
        <item x="1581"/>
        <item x="3804"/>
        <item x="2942"/>
        <item x="4516"/>
        <item x="4175"/>
        <item x="981"/>
        <item x="435"/>
        <item x="335"/>
        <item x="1155"/>
        <item x="2784"/>
        <item x="3705"/>
        <item x="811"/>
        <item x="1191"/>
        <item x="3062"/>
        <item x="4379"/>
        <item x="750"/>
        <item x="3354"/>
        <item x="3166"/>
        <item x="1083"/>
        <item x="3841"/>
        <item x="3625"/>
        <item x="4325"/>
        <item x="3787"/>
        <item x="2321"/>
        <item x="590"/>
        <item x="1534"/>
        <item x="2406"/>
        <item x="4507"/>
        <item x="4607"/>
        <item x="817"/>
        <item x="1087"/>
        <item x="359"/>
        <item x="963"/>
        <item x="4769"/>
        <item x="1559"/>
        <item x="2400"/>
        <item x="851"/>
        <item x="2943"/>
        <item x="4640"/>
        <item x="976"/>
        <item x="2617"/>
        <item x="2747"/>
        <item x="2131"/>
        <item x="246"/>
        <item x="1683"/>
        <item x="552"/>
        <item x="1528"/>
        <item x="1393"/>
        <item x="3649"/>
        <item x="2017"/>
        <item x="1327"/>
        <item x="4784"/>
        <item x="3074"/>
        <item x="4099"/>
        <item x="450"/>
        <item x="23"/>
        <item x="1627"/>
        <item x="1146"/>
        <item x="2319"/>
        <item x="2426"/>
        <item x="227"/>
        <item x="3630"/>
        <item x="3250"/>
        <item x="2515"/>
        <item x="364"/>
        <item x="953"/>
        <item x="3472"/>
        <item x="4590"/>
        <item x="1703"/>
        <item x="3761"/>
        <item x="596"/>
        <item x="2283"/>
        <item x="2595"/>
        <item x="4573"/>
        <item x="4075"/>
        <item x="470"/>
        <item x="3317"/>
        <item x="632"/>
        <item x="1107"/>
        <item x="3433"/>
        <item x="2755"/>
        <item x="3101"/>
        <item x="4340"/>
        <item x="3178"/>
        <item x="4336"/>
        <item x="2906"/>
        <item x="1594"/>
        <item x="894"/>
        <item x="864"/>
        <item x="4316"/>
        <item x="4060"/>
        <item x="3963"/>
        <item x="4367"/>
        <item x="4224"/>
        <item x="723"/>
        <item x="726"/>
        <item x="1508"/>
        <item x="119"/>
        <item x="1504"/>
        <item x="2412"/>
        <item x="259"/>
        <item x="1958"/>
        <item x="2402"/>
        <item x="487"/>
        <item x="357"/>
        <item x="274"/>
        <item x="3019"/>
        <item x="122"/>
        <item x="3898"/>
        <item x="4674"/>
        <item x="1164"/>
        <item x="4392"/>
        <item x="1919"/>
        <item x="1825"/>
        <item x="3941"/>
        <item x="4702"/>
        <item x="4385"/>
        <item x="1692"/>
        <item x="3644"/>
        <item x="3045"/>
        <item x="4736"/>
        <item x="4525"/>
        <item x="4267"/>
        <item x="1398"/>
        <item x="4524"/>
        <item x="3665"/>
        <item x="4291"/>
        <item x="427"/>
        <item x="4215"/>
        <item x="2332"/>
        <item x="3856"/>
        <item x="2658"/>
        <item x="461"/>
        <item x="2386"/>
        <item x="594"/>
        <item x="2291"/>
        <item x="1945"/>
        <item x="3515"/>
        <item x="341"/>
        <item x="1818"/>
        <item x="3917"/>
        <item x="1789"/>
        <item x="2096"/>
        <item x="2994"/>
        <item x="2166"/>
        <item x="4038"/>
        <item x="2141"/>
        <item x="1631"/>
        <item x="765"/>
        <item x="1275"/>
        <item x="1197"/>
        <item x="3249"/>
        <item x="528"/>
        <item x="4443"/>
        <item x="2119"/>
        <item x="2104"/>
        <item x="2642"/>
        <item x="3207"/>
        <item x="4496"/>
        <item x="3016"/>
        <item x="187"/>
        <item x="185"/>
        <item x="3332"/>
        <item x="928"/>
        <item x="1390"/>
        <item x="3410"/>
        <item x="4010"/>
        <item x="3947"/>
        <item x="1301"/>
        <item x="719"/>
        <item x="1643"/>
        <item x="1776"/>
        <item x="4744"/>
        <item x="99"/>
        <item x="219"/>
        <item x="635"/>
        <item x="3211"/>
        <item x="1808"/>
        <item x="3296"/>
        <item x="3438"/>
        <item x="2653"/>
        <item x="4208"/>
        <item x="1254"/>
        <item x="2716"/>
        <item x="2899"/>
        <item x="1464"/>
        <item x="606"/>
        <item x="806"/>
        <item x="1649"/>
        <item x="4471"/>
        <item x="1237"/>
        <item x="3310"/>
        <item x="238"/>
        <item x="1629"/>
        <item x="236"/>
        <item x="3926"/>
        <item x="2101"/>
        <item x="1725"/>
        <item x="2880"/>
        <item x="4718"/>
        <item x="2831"/>
        <item x="4543"/>
        <item x="270"/>
        <item x="3109"/>
        <item x="4561"/>
        <item x="4663"/>
        <item x="863"/>
        <item x="3554"/>
        <item x="1615"/>
        <item x="1223"/>
        <item x="622"/>
        <item x="3143"/>
        <item x="513"/>
        <item x="2764"/>
        <item x="207"/>
        <item x="1324"/>
        <item x="2474"/>
        <item x="1704"/>
        <item x="2731"/>
        <item x="81"/>
        <item x="2066"/>
        <item x="3346"/>
        <item x="3782"/>
        <item x="3575"/>
        <item x="1937"/>
        <item x="2287"/>
        <item x="4579"/>
        <item x="3704"/>
        <item x="1402"/>
        <item x="2407"/>
        <item x="2814"/>
        <item x="2372"/>
        <item x="2690"/>
        <item x="4216"/>
        <item x="1125"/>
        <item x="3511"/>
        <item x="2132"/>
        <item x="2781"/>
        <item x="787"/>
        <item x="2699"/>
        <item x="4651"/>
        <item x="2430"/>
        <item x="690"/>
        <item x="2750"/>
        <item x="1413"/>
        <item x="3587"/>
        <item x="1039"/>
        <item x="1090"/>
        <item x="4070"/>
        <item x="4182"/>
        <item x="2772"/>
        <item x="3280"/>
        <item x="4140"/>
        <item x="1998"/>
        <item x="4589"/>
        <item x="168"/>
        <item x="32"/>
        <item x="1470"/>
        <item x="412"/>
        <item x="870"/>
        <item x="542"/>
        <item x="4143"/>
        <item x="794"/>
        <item x="1614"/>
        <item x="3157"/>
        <item x="2896"/>
        <item x="170"/>
        <item x="768"/>
        <item x="401"/>
        <item x="484"/>
        <item x="2433"/>
        <item x="1929"/>
        <item x="1159"/>
        <item x="2024"/>
        <item x="3721"/>
        <item x="4726"/>
        <item x="2976"/>
        <item x="4552"/>
        <item x="2598"/>
        <item x="3458"/>
        <item x="1342"/>
        <item x="1851"/>
        <item x="1492"/>
        <item x="1054"/>
        <item x="613"/>
        <item x="4363"/>
        <item x="79"/>
        <item x="4616"/>
        <item x="1987"/>
        <item x="426"/>
        <item x="379"/>
        <item x="2739"/>
        <item x="2191"/>
        <item x="3170"/>
        <item x="428"/>
        <item x="2841"/>
        <item x="280"/>
        <item x="4757"/>
        <item x="3906"/>
        <item x="4687"/>
        <item x="3398"/>
        <item x="3069"/>
        <item x="1256"/>
        <item x="3203"/>
        <item x="3742"/>
        <item x="3173"/>
        <item x="120"/>
        <item x="4264"/>
        <item x="2108"/>
        <item x="183"/>
        <item x="1894"/>
        <item x="4628"/>
        <item x="1893"/>
        <item x="2084"/>
        <item x="975"/>
        <item x="4550"/>
        <item x="683"/>
        <item x="2422"/>
        <item x="706"/>
        <item x="4078"/>
        <item x="332"/>
        <item x="3656"/>
        <item x="3678"/>
        <item x="993"/>
        <item x="1979"/>
        <item x="2047"/>
        <item x="2509"/>
        <item x="3096"/>
        <item x="4606"/>
        <item x="1309"/>
        <item x="2190"/>
        <item x="902"/>
        <item x="26"/>
        <item x="4423"/>
        <item x="4174"/>
        <item x="3531"/>
        <item x="2988"/>
        <item x="4638"/>
        <item x="3380"/>
        <item x="3193"/>
        <item x="825"/>
        <item x="1372"/>
        <item x="2757"/>
        <item x="4195"/>
        <item x="3851"/>
        <item x="3556"/>
        <item x="143"/>
        <item x="368"/>
        <item x="1666"/>
        <item x="117"/>
        <item x="3660"/>
        <item x="1131"/>
        <item x="3264"/>
        <item x="2214"/>
        <item x="2095"/>
        <item x="4097"/>
        <item x="2149"/>
        <item x="94"/>
        <item x="984"/>
        <item x="4382"/>
        <item x="3560"/>
        <item x="4309"/>
        <item x="4433"/>
        <item x="416"/>
        <item x="449"/>
        <item x="3274"/>
        <item x="2941"/>
        <item x="4513"/>
        <item x="2169"/>
        <item x="3450"/>
        <item x="4026"/>
        <item x="1170"/>
        <item x="409"/>
        <item x="155"/>
        <item x="2806"/>
        <item x="16"/>
        <item x="4461"/>
        <item x="956"/>
        <item x="3892"/>
        <item x="4154"/>
        <item x="3884"/>
        <item x="2325"/>
        <item x="3131"/>
        <item x="2274"/>
        <item x="2013"/>
        <item x="395"/>
        <item x="2229"/>
        <item x="4446"/>
        <item x="1061"/>
        <item x="4331"/>
        <item x="1135"/>
        <item x="1184"/>
        <item x="648"/>
        <item x="21"/>
        <item x="1178"/>
        <item x="1756"/>
        <item x="2025"/>
        <item x="1257"/>
        <item x="1794"/>
        <item x="2727"/>
        <item x="3105"/>
        <item x="1906"/>
        <item x="4466"/>
        <item x="2371"/>
        <item x="511"/>
        <item x="1356"/>
        <item x="1451"/>
        <item x="3670"/>
        <item x="1104"/>
        <item x="4055"/>
        <item x="1180"/>
        <item x="3272"/>
        <item x="1311"/>
        <item x="992"/>
        <item x="3349"/>
        <item x="1312"/>
        <item x="2676"/>
        <item x="2655"/>
        <item x="3711"/>
        <item x="4014"/>
        <item x="3837"/>
        <item x="3681"/>
        <item x="103"/>
        <item x="2992"/>
        <item x="804"/>
        <item x="3053"/>
        <item x="2713"/>
        <item x="801"/>
        <item x="1529"/>
        <item x="1418"/>
        <item x="1628"/>
        <item x="795"/>
        <item x="1346"/>
        <item x="628"/>
        <item x="2819"/>
        <item x="196"/>
        <item x="3236"/>
        <item x="1792"/>
        <item x="4481"/>
        <item x="4223"/>
        <item x="3757"/>
        <item x="3365"/>
        <item x="3680"/>
        <item x="3657"/>
        <item x="968"/>
        <item x="4315"/>
        <item x="2659"/>
        <item x="4231"/>
        <item x="3424"/>
        <item x="605"/>
        <item x="4013"/>
        <item x="2140"/>
        <item x="3834"/>
        <item x="3510"/>
        <item x="3682"/>
        <item x="25"/>
        <item x="2462"/>
        <item x="421"/>
        <item x="1050"/>
        <item x="3953"/>
        <item x="1326"/>
        <item x="4509"/>
        <item x="1731"/>
        <item x="3921"/>
        <item x="2308"/>
        <item x="3276"/>
        <item x="388"/>
        <item x="567"/>
        <item x="2859"/>
        <item x="107"/>
        <item x="198"/>
        <item x="771"/>
        <item x="87"/>
        <item x="4563"/>
        <item x="888"/>
        <item x="2153"/>
        <item x="1806"/>
        <item x="1454"/>
        <item x="275"/>
        <item x="645"/>
        <item x="3221"/>
        <item x="3029"/>
        <item x="1274"/>
        <item x="3215"/>
        <item x="812"/>
        <item x="2654"/>
        <item x="4065"/>
        <item x="1511"/>
        <item x="2098"/>
        <item x="4132"/>
        <item x="2264"/>
        <item x="1051"/>
        <item x="2222"/>
        <item x="1681"/>
        <item x="2497"/>
        <item x="2245"/>
        <item x="4565"/>
        <item x="3242"/>
        <item x="2922"/>
        <item x="1558"/>
        <item x="3290"/>
        <item x="799"/>
        <item x="41"/>
        <item x="4592"/>
        <item x="3378"/>
        <item x="2746"/>
        <item x="158"/>
        <item x="2219"/>
        <item x="2337"/>
        <item x="112"/>
        <item x="1122"/>
        <item x="545"/>
        <item x="2187"/>
        <item x="803"/>
        <item x="3538"/>
        <item x="45"/>
        <item x="2366"/>
        <item x="1523"/>
        <item x="2030"/>
        <item x="2820"/>
        <item x="4322"/>
        <item x="3689"/>
        <item x="2105"/>
        <item x="2573"/>
        <item x="4362"/>
        <item x="1961"/>
        <item x="2924"/>
        <item x="4293"/>
        <item x="2809"/>
        <item x="3441"/>
        <item x="3745"/>
        <item x="1432"/>
        <item x="3902"/>
        <item x="2473"/>
        <item x="2930"/>
        <item x="469"/>
        <item x="869"/>
        <item x="3839"/>
        <item x="2548"/>
        <item x="344"/>
        <item x="2710"/>
        <item x="1549"/>
        <item x="1234"/>
        <item x="810"/>
        <item x="2879"/>
        <item x="2882"/>
        <item x="1942"/>
        <item x="2079"/>
        <item x="581"/>
        <item x="3948"/>
        <item x="941"/>
        <item x="4357"/>
        <item x="4321"/>
        <item x="1861"/>
        <item x="2707"/>
        <item x="3865"/>
        <item x="2791"/>
        <item x="3965"/>
        <item x="2735"/>
        <item x="3186"/>
        <item x="226"/>
        <item x="4675"/>
        <item x="2450"/>
        <item x="2566"/>
        <item x="1319"/>
        <item x="3085"/>
        <item x="2850"/>
        <item x="2986"/>
        <item x="2914"/>
        <item x="2743"/>
        <item x="458"/>
        <item x="1881"/>
        <item x="2276"/>
        <item x="3712"/>
        <item x="3685"/>
        <item x="1635"/>
        <item x="2116"/>
        <item x="1912"/>
        <item x="61"/>
        <item x="2534"/>
        <item x="3882"/>
        <item x="4623"/>
        <item x="200"/>
        <item x="2001"/>
        <item x="4571"/>
        <item x="3330"/>
        <item x="2767"/>
        <item x="2881"/>
        <item x="1952"/>
        <item x="3714"/>
        <item x="1598"/>
        <item x="1429"/>
        <item x="301"/>
        <item x="1512"/>
        <item x="833"/>
        <item x="2303"/>
        <item x="1743"/>
        <item x="3111"/>
        <item x="4582"/>
        <item x="3996"/>
        <item x="1133"/>
        <item x="2326"/>
        <item x="4754"/>
        <item x="3113"/>
        <item x="2957"/>
        <item x="1044"/>
        <item x="661"/>
        <item x="3638"/>
        <item x="423"/>
        <item x="2127"/>
        <item x="1795"/>
        <item x="3769"/>
        <item x="4522"/>
        <item x="130"/>
        <item x="4063"/>
        <item x="2565"/>
        <item x="2692"/>
        <item x="3389"/>
        <item x="3476"/>
        <item x="3239"/>
        <item x="2410"/>
        <item x="1189"/>
        <item x="1052"/>
        <item x="2235"/>
        <item x="4194"/>
        <item x="3190"/>
        <item x="165"/>
        <item x="1415"/>
        <item x="3720"/>
        <item x="2877"/>
        <item x="2023"/>
        <item x="805"/>
        <item x="72"/>
        <item x="2686"/>
        <item x="2681"/>
        <item x="4124"/>
        <item x="3694"/>
        <item x="1255"/>
        <item x="1394"/>
        <item x="1064"/>
        <item x="350"/>
        <item x="4036"/>
        <item x="1166"/>
        <item x="1344"/>
        <item x="1495"/>
        <item x="2355"/>
        <item x="3570"/>
        <item x="796"/>
        <item x="1130"/>
        <item x="2545"/>
        <item x="2570"/>
        <item x="2891"/>
        <item x="2053"/>
        <item x="4636"/>
        <item x="254"/>
        <item x="3158"/>
        <item x="2175"/>
        <item x="910"/>
        <item x="2306"/>
        <item x="1046"/>
        <item x="521"/>
        <item x="2933"/>
        <item x="148"/>
        <item x="1701"/>
        <item x="4647"/>
        <item x="1362"/>
        <item x="2910"/>
        <item x="348"/>
        <item x="2862"/>
        <item x="3299"/>
        <item x="3595"/>
        <item x="4260"/>
        <item x="2951"/>
        <item x="4595"/>
        <item x="2823"/>
        <item x="2346"/>
        <item x="136"/>
        <item x="2734"/>
        <item x="3942"/>
        <item x="3551"/>
        <item x="4112"/>
        <item x="668"/>
        <item x="2161"/>
        <item x="3858"/>
        <item x="529"/>
        <item x="2979"/>
        <item x="4249"/>
        <item x="2580"/>
        <item x="1094"/>
        <item x="2759"/>
        <item x="2374"/>
        <item x="3488"/>
        <item x="2007"/>
        <item x="229"/>
        <item x="3733"/>
        <item x="1582"/>
        <item x="3677"/>
        <item x="2130"/>
        <item x="3814"/>
        <item x="3454"/>
        <item x="2263"/>
        <item x="4671"/>
        <item x="1347"/>
        <item x="4428"/>
        <item x="4358"/>
        <item x="1283"/>
        <item x="13"/>
        <item x="3176"/>
        <item x="1918"/>
        <item x="1990"/>
        <item x="1001"/>
        <item x="4581"/>
        <item x="1862"/>
        <item x="1588"/>
        <item x="988"/>
        <item x="2745"/>
        <item x="2637"/>
        <item x="3766"/>
        <item x="4518"/>
        <item x="3437"/>
        <item x="2193"/>
        <item x="1546"/>
        <item x="3279"/>
        <item x="211"/>
        <item x="1605"/>
        <item x="4719"/>
        <item x="4617"/>
        <item x="1399"/>
        <item x="2702"/>
        <item x="2405"/>
        <item x="3738"/>
        <item x="1244"/>
        <item x="4092"/>
        <item x="1575"/>
        <item x="1345"/>
        <item x="3316"/>
        <item x="1078"/>
        <item x="485"/>
        <item x="2216"/>
        <item x="374"/>
        <item x="4178"/>
        <item x="3799"/>
        <item x="1357"/>
        <item x="958"/>
        <item x="1066"/>
        <item x="3603"/>
        <item x="4334"/>
        <item x="1680"/>
        <item x="1035"/>
        <item x="163"/>
        <item x="1106"/>
        <item x="2646"/>
        <item x="1661"/>
        <item x="4445"/>
        <item x="2192"/>
        <item x="2670"/>
        <item x="846"/>
        <item x="909"/>
        <item x="3843"/>
        <item x="243"/>
        <item x="1480"/>
        <item x="3073"/>
        <item x="4389"/>
        <item x="2574"/>
        <item x="144"/>
        <item x="4752"/>
        <item x="2723"/>
        <item x="1587"/>
        <item x="5"/>
        <item x="936"/>
        <item x="3439"/>
        <item x="548"/>
        <item x="2519"/>
        <item x="1847"/>
        <item x="884"/>
        <item x="2204"/>
        <item x="1777"/>
        <item x="899"/>
        <item x="520"/>
        <item x="440"/>
        <item x="1518"/>
        <item x="1303"/>
        <item x="1441"/>
        <item x="3634"/>
        <item x="367"/>
        <item x="3717"/>
        <item x="4206"/>
        <item x="203"/>
        <item x="3164"/>
        <item x="1679"/>
        <item x="1738"/>
        <item x="2796"/>
        <item x="2352"/>
        <item x="3960"/>
        <item x="1228"/>
        <item x="2233"/>
        <item x="3009"/>
        <item x="836"/>
        <item x="1475"/>
        <item x="415"/>
        <item x="4661"/>
        <item x="131"/>
        <item x="612"/>
        <item x="3897"/>
        <item x="3473"/>
        <item x="1409"/>
        <item x="1647"/>
        <item x="539"/>
        <item x="2011"/>
        <item x="1807"/>
        <item x="1213"/>
        <item x="1955"/>
        <item x="3356"/>
        <item x="2991"/>
        <item x="2903"/>
        <item x="4676"/>
        <item x="2199"/>
        <item x="1397"/>
        <item x="3650"/>
        <item x="1115"/>
        <item x="2963"/>
        <item x="1198"/>
        <item x="2669"/>
        <item x="2618"/>
        <item x="854"/>
        <item x="3964"/>
        <item x="3956"/>
        <item x="422"/>
        <item x="234"/>
        <item x="4345"/>
        <item x="1421"/>
        <item x="1555"/>
        <item x="30"/>
        <item x="2254"/>
        <item x="4774"/>
        <item x="757"/>
        <item x="3197"/>
        <item x="1613"/>
        <item x="4372"/>
        <item x="2652"/>
        <item x="3959"/>
        <item x="1967"/>
        <item x="2393"/>
        <item x="4365"/>
        <item x="633"/>
        <item x="4041"/>
        <item x="160"/>
        <item x="971"/>
        <item x="2249"/>
        <item x="264"/>
        <item x="4129"/>
        <item x="4387"/>
        <item x="3311"/>
        <item x="1924"/>
        <item x="3749"/>
        <item x="856"/>
        <item x="1501"/>
        <item x="3399"/>
        <item x="4544"/>
        <item x="4569"/>
        <item x="2840"/>
        <item x="1073"/>
        <item x="4728"/>
        <item x="4608"/>
        <item x="4388"/>
        <item x="2029"/>
        <item x="1746"/>
        <item x="623"/>
        <item x="4101"/>
        <item x="994"/>
        <item x="1010"/>
        <item x="96"/>
        <item x="922"/>
        <item x="1215"/>
        <item x="4447"/>
        <item x="2043"/>
        <item x="3574"/>
        <item x="11"/>
        <item x="3601"/>
        <item x="2416"/>
        <item x="1453"/>
        <item x="1003"/>
        <item x="91"/>
        <item x="1156"/>
        <item x="2240"/>
        <item x="2373"/>
        <item x="36"/>
        <item x="3547"/>
        <item x="1803"/>
        <item x="2256"/>
        <item x="4472"/>
        <item x="1721"/>
        <item x="618"/>
        <item x="1177"/>
        <item x="2822"/>
        <item x="1781"/>
        <item x="2086"/>
        <item x="1626"/>
        <item x="798"/>
        <item x="4690"/>
        <item x="4630"/>
        <item x="3135"/>
        <item x="1171"/>
        <item x="57"/>
        <item x="1355"/>
        <item x="4618"/>
        <item x="629"/>
        <item x="4761"/>
        <item x="49"/>
        <item x="3840"/>
        <item x="905"/>
        <item x="268"/>
        <item x="1111"/>
        <item x="159"/>
        <item x="2531"/>
        <item x="900"/>
        <item x="1521"/>
        <item x="3090"/>
        <item x="3890"/>
        <item x="3794"/>
        <item x="4712"/>
        <item x="4667"/>
        <item x="3562"/>
        <item x="3309"/>
        <item x="1207"/>
        <item x="1455"/>
        <item x="2281"/>
        <item x="385"/>
        <item x="609"/>
        <item x="3303"/>
        <item x="2697"/>
        <item x="770"/>
        <item x="1761"/>
        <item x="2046"/>
        <item x="291"/>
        <item x="1985"/>
        <item x="4493"/>
        <item x="4714"/>
        <item x="174"/>
        <item x="3961"/>
        <item x="1126"/>
        <item x="1350"/>
        <item x="328"/>
        <item x="3512"/>
        <item x="4414"/>
        <item x="4749"/>
        <item x="1220"/>
        <item x="2483"/>
        <item x="3549"/>
        <item x="1438"/>
        <item x="3616"/>
        <item x="3973"/>
        <item x="4701"/>
        <item x="637"/>
        <item x="2093"/>
        <item x="4133"/>
        <item x="3845"/>
        <item x="3863"/>
        <item x="2541"/>
        <item x="779"/>
        <item x="133"/>
        <item x="4753"/>
        <item x="2562"/>
        <item x="3041"/>
        <item x="494"/>
        <item x="712"/>
        <item x="1325"/>
        <item x="1813"/>
        <item x="3043"/>
        <item x="2238"/>
        <item x="966"/>
        <item x="39"/>
        <item x="3202"/>
        <item x="1041"/>
        <item x="3497"/>
        <item x="505"/>
        <item x="2107"/>
        <item x="1158"/>
        <item x="4268"/>
        <item x="4699"/>
        <item x="1060"/>
        <item x="522"/>
        <item x="4500"/>
        <item x="3740"/>
        <item x="866"/>
        <item x="1123"/>
        <item x="3011"/>
        <item x="1920"/>
        <item x="80"/>
        <item x="1672"/>
        <item x="3151"/>
        <item x="749"/>
        <item x="1493"/>
        <item x="347"/>
        <item x="3935"/>
        <item x="1174"/>
        <item x="1876"/>
        <item x="579"/>
        <item x="197"/>
        <item x="703"/>
        <item x="4759"/>
        <item x="3588"/>
        <item x="2641"/>
        <item x="978"/>
        <item x="2800"/>
        <item x="298"/>
        <item x="397"/>
        <item x="1846"/>
        <item x="353"/>
        <item x="4456"/>
        <item x="655"/>
        <item x="3586"/>
        <item x="1889"/>
        <item x="1973"/>
        <item x="4716"/>
        <item x="175"/>
        <item x="4348"/>
        <item x="2816"/>
        <item x="408"/>
        <item x="4482"/>
        <item x="3322"/>
        <item x="2110"/>
        <item x="1996"/>
        <item x="2540"/>
        <item x="903"/>
        <item x="2563"/>
        <item x="4646"/>
        <item x="2021"/>
        <item x="1161"/>
        <item x="1865"/>
        <item x="2440"/>
        <item x="2152"/>
        <item x="2241"/>
        <item x="1148"/>
        <item x="3056"/>
        <item x="3628"/>
        <item x="3050"/>
        <item x="54"/>
        <item x="1904"/>
        <item x="2330"/>
        <item x="871"/>
        <item x="1711"/>
        <item x="447"/>
        <item x="3430"/>
        <item x="3604"/>
        <item x="2413"/>
        <item x="2273"/>
        <item x="3288"/>
        <item x="476"/>
        <item x="2688"/>
        <item x="417"/>
        <item x="4473"/>
        <item x="3358"/>
        <item x="674"/>
        <item x="2121"/>
        <item x="789"/>
        <item x="4548"/>
        <item x="2491"/>
        <item x="3833"/>
        <item x="2353"/>
        <item x="128"/>
        <item x="2128"/>
        <item x="3565"/>
        <item x="3593"/>
        <item x="3522"/>
        <item x="3624"/>
        <item x="3786"/>
        <item x="1553"/>
        <item x="1286"/>
        <item x="3815"/>
        <item x="496"/>
        <item x="261"/>
        <item x="1109"/>
        <item x="666"/>
        <item x="3877"/>
        <item x="1540"/>
        <item x="752"/>
        <item x="2467"/>
        <item x="1353"/>
        <item x="1343"/>
        <item x="2525"/>
        <item x="300"/>
        <item x="4095"/>
        <item x="1497"/>
        <item x="3970"/>
        <item x="1261"/>
        <item x="3613"/>
        <item x="3506"/>
        <item x="4610"/>
        <item x="1225"/>
        <item x="1434"/>
        <item x="3187"/>
        <item x="2774"/>
        <item x="3703"/>
        <item x="58"/>
        <item x="2588"/>
        <item x="4138"/>
        <item x="2860"/>
        <item x="2968"/>
        <item x="582"/>
        <item x="2601"/>
        <item x="868"/>
        <item x="4115"/>
        <item x="2139"/>
        <item x="3325"/>
        <item x="2864"/>
        <item x="2063"/>
        <item x="957"/>
        <item x="2209"/>
        <item x="3372"/>
        <item x="557"/>
        <item x="1271"/>
        <item x="2091"/>
        <item x="3418"/>
        <item x="1870"/>
        <item x="3869"/>
        <item x="3715"/>
        <item x="1951"/>
        <item x="2361"/>
        <item x="3520"/>
        <item x="3459"/>
        <item x="4750"/>
        <item x="1068"/>
        <item x="4474"/>
        <item x="3294"/>
        <item x="3390"/>
        <item x="1771"/>
        <item x="276"/>
        <item x="2554"/>
        <item x="1435"/>
        <item x="4037"/>
        <item x="4311"/>
        <item x="2290"/>
        <item x="1653"/>
        <item x="296"/>
        <item x="2901"/>
        <item x="1706"/>
        <item x="3171"/>
        <item x="1858"/>
        <item x="2999"/>
        <item x="4286"/>
        <item x="2875"/>
        <item x="4390"/>
        <item x="432"/>
        <item x="2768"/>
        <item x="4773"/>
        <item x="414"/>
        <item x="561"/>
        <item x="3017"/>
        <item x="2379"/>
        <item x="1042"/>
        <item x="1717"/>
        <item x="390"/>
        <item x="1089"/>
        <item x="4170"/>
        <item x="2662"/>
        <item x="630"/>
        <item x="1400"/>
        <item x="3835"/>
        <item x="337"/>
        <item x="4253"/>
        <item x="1970"/>
        <item x="2829"/>
        <item x="3344"/>
        <item x="685"/>
        <item x="2828"/>
        <item x="3887"/>
        <item x="3379"/>
        <item x="2150"/>
        <item x="4032"/>
        <item x="3153"/>
        <item x="3930"/>
        <item x="4538"/>
        <item x="3364"/>
        <item x="4054"/>
        <item x="4407"/>
        <item x="3095"/>
        <item x="3812"/>
        <item x="3478"/>
        <item x="438"/>
        <item x="2993"/>
        <item x="1469"/>
        <item x="841"/>
        <item x="1499"/>
        <item x="3002"/>
        <item x="4330"/>
        <item x="82"/>
        <item x="384"/>
        <item x="3446"/>
        <item x="2724"/>
        <item x="1425"/>
        <item x="1022"/>
        <item x="2623"/>
        <item x="3640"/>
        <item x="1330"/>
        <item x="2278"/>
        <item x="3494"/>
        <item x="2912"/>
        <item x="373"/>
        <item x="952"/>
        <item x="3119"/>
        <item x="1974"/>
        <item x="3067"/>
        <item x="1375"/>
        <item x="2584"/>
        <item x="3361"/>
        <item x="1857"/>
        <item x="4064"/>
        <item x="3517"/>
        <item x="775"/>
        <item x="3265"/>
        <item x="4786"/>
        <item x="2040"/>
        <item x="389"/>
        <item x="3636"/>
        <item x="3340"/>
        <item x="1968"/>
        <item x="838"/>
        <item x="2634"/>
        <item x="4066"/>
        <item x="1735"/>
        <item x="3743"/>
        <item x="1660"/>
        <item x="4021"/>
        <item x="3810"/>
        <item x="3312"/>
        <item x="3693"/>
        <item x="2960"/>
        <item x="3114"/>
        <item x="3297"/>
        <item x="4434"/>
        <item x="4603"/>
        <item x="4158"/>
        <item x="2918"/>
        <item x="2754"/>
        <item x="1782"/>
        <item x="4609"/>
        <item x="3219"/>
        <item x="1884"/>
        <item x="2940"/>
        <item x="2304"/>
        <item x="2211"/>
        <item x="2019"/>
        <item x="1118"/>
        <item x="471"/>
        <item x="680"/>
        <item x="2055"/>
        <item x="1828"/>
        <item x="2974"/>
        <item x="2184"/>
        <item x="4684"/>
        <item x="3609"/>
        <item x="3972"/>
        <item x="538"/>
        <item x="3974"/>
        <item x="3091"/>
        <item x="3477"/>
        <item x="3087"/>
        <item x="3696"/>
        <item x="1513"/>
        <item x="3612"/>
        <item x="3901"/>
        <item x="3755"/>
        <item x="491"/>
        <item x="1697"/>
        <item x="1460"/>
        <item x="1766"/>
        <item x="892"/>
        <item x="2798"/>
        <item x="2042"/>
        <item x="420"/>
        <item x="3007"/>
        <item x="1863"/>
        <item x="4049"/>
        <item x="2480"/>
        <item x="615"/>
        <item x="1230"/>
        <item x="2298"/>
        <item x="3736"/>
        <item x="151"/>
        <item x="2547"/>
        <item x="4199"/>
        <item x="3257"/>
        <item x="241"/>
        <item x="3857"/>
        <item x="1899"/>
        <item x="2786"/>
        <item x="473"/>
        <item x="808"/>
        <item x="4484"/>
        <item x="733"/>
        <item x="317"/>
        <item x="4093"/>
        <item x="642"/>
        <item x="3880"/>
        <item x="4044"/>
        <item x="4598"/>
        <item x="2100"/>
        <item x="577"/>
        <item x="2253"/>
        <item x="4478"/>
        <item x="2225"/>
        <item x="4486"/>
        <item x="0"/>
        <item x="2799"/>
        <item x="516"/>
        <item x="2201"/>
        <item x="681"/>
        <item x="4767"/>
        <item x="3481"/>
        <item x="3413"/>
        <item x="3809"/>
        <item x="638"/>
        <item x="1536"/>
        <item x="785"/>
        <item x="4697"/>
        <item x="1331"/>
        <item x="4094"/>
        <item x="467"/>
        <item x="1214"/>
        <item x="110"/>
        <item x="1141"/>
        <item x="3089"/>
        <item x="4378"/>
        <item x="3878"/>
        <item x="1768"/>
        <item x="86"/>
        <item x="3508"/>
        <item x="1281"/>
        <item x="4693"/>
        <item x="2876"/>
        <item x="1611"/>
        <item x="1365"/>
        <item x="2984"/>
        <item x="4422"/>
        <item x="1428"/>
        <item x="1750"/>
        <item x="1772"/>
        <item x="4489"/>
        <item x="1142"/>
        <item x="4335"/>
        <item x="1714"/>
        <item x="319"/>
        <item x="2331"/>
        <item x="1542"/>
        <item x="2408"/>
        <item x="3496"/>
        <item x="2429"/>
        <item x="3590"/>
        <item x="161"/>
        <item x="3200"/>
        <item x="2783"/>
        <item x="4425"/>
        <item x="1378"/>
        <item x="501"/>
        <item x="3639"/>
        <item x="4276"/>
        <item x="3679"/>
        <item x="2664"/>
        <item x="3415"/>
        <item x="1466"/>
        <item x="2948"/>
        <item x="3847"/>
        <item x="1838"/>
        <item x="3692"/>
        <item x="595"/>
        <item x="3058"/>
        <item x="915"/>
        <item x="4487"/>
        <item x="1188"/>
        <item x="4251"/>
        <item x="2952"/>
        <item x="2648"/>
        <item x="1752"/>
        <item x="4004"/>
        <item x="3194"/>
        <item x="4453"/>
        <item x="4575"/>
        <item x="3832"/>
        <item x="4444"/>
        <item x="3542"/>
        <item x="4660"/>
        <item x="2210"/>
        <item x="2382"/>
        <item x="387"/>
        <item x="776"/>
        <item x="307"/>
        <item x="35"/>
        <item x="3514"/>
        <item x="2394"/>
        <item x="429"/>
        <item x="2186"/>
        <item x="4467"/>
        <item x="1216"/>
        <item x="1874"/>
        <item x="2514"/>
        <item x="4023"/>
        <item x="4046"/>
        <item x="392"/>
        <item x="1442"/>
        <item x="1349"/>
        <item x="603"/>
        <item x="3107"/>
        <item x="2094"/>
        <item x="1242"/>
        <item x="4122"/>
        <item x="667"/>
        <item x="4463"/>
        <item x="1592"/>
        <item x="305"/>
        <item x="3046"/>
        <item x="2312"/>
        <item x="2125"/>
        <item x="3416"/>
        <item x="4689"/>
        <item x="322"/>
        <item x="1841"/>
        <item x="3735"/>
        <item x="216"/>
        <item x="2409"/>
        <item x="2989"/>
        <item x="4329"/>
        <item x="3569"/>
        <item x="1570"/>
        <item x="691"/>
        <item x="3042"/>
        <item x="399"/>
        <item x="3001"/>
        <item x="2076"/>
        <item x="1414"/>
        <item x="4310"/>
        <item x="2012"/>
        <item x="2592"/>
        <item x="3899"/>
        <item x="1081"/>
        <item x="2251"/>
        <item x="304"/>
        <item x="3162"/>
        <item x="2887"/>
        <item x="4"/>
        <item x="330"/>
        <item x="1086"/>
        <item x="2243"/>
        <item x="4746"/>
        <item x="1604"/>
        <item x="1363"/>
        <item x="1736"/>
        <item x="410"/>
        <item x="1119"/>
        <item x="4427"/>
        <item x="2237"/>
        <item x="1194"/>
        <item x="1204"/>
        <item x="404"/>
        <item x="4163"/>
        <item x="2438"/>
        <item x="4292"/>
        <item x="3646"/>
        <item x="3163"/>
        <item x="701"/>
        <item x="316"/>
        <item x="3155"/>
        <item x="1395"/>
        <item x="2189"/>
        <item x="3687"/>
        <item x="4717"/>
        <item x="220"/>
        <item x="1524"/>
        <item x="1026"/>
        <item x="453"/>
        <item x="4186"/>
        <item x="1049"/>
        <item x="2667"/>
        <item x="3449"/>
        <item x="2615"/>
        <item x="2183"/>
        <item x="954"/>
        <item x="2247"/>
        <item x="3295"/>
        <item x="3946"/>
        <item x="1246"/>
        <item x="3231"/>
        <item x="2737"/>
        <item x="3984"/>
        <item x="2122"/>
        <item x="454"/>
        <item x="3435"/>
        <item x="506"/>
        <item x="4197"/>
        <item x="686"/>
        <item x="2510"/>
        <item x="1269"/>
        <item x="4429"/>
        <item x="4611"/>
        <item x="3874"/>
        <item x="1377"/>
        <item x="2917"/>
        <item x="647"/>
        <item x="2403"/>
        <item x="4510"/>
        <item x="876"/>
        <item x="3555"/>
        <item x="1385"/>
        <item x="4679"/>
        <item x="2488"/>
        <item x="616"/>
        <item x="1833"/>
        <item x="1370"/>
        <item x="2508"/>
        <item x="3667"/>
        <item x="3370"/>
        <item x="2532"/>
        <item x="4740"/>
        <item x="1715"/>
        <item x="52"/>
        <item x="3064"/>
        <item x="1845"/>
        <item x="1506"/>
        <item x="2711"/>
        <item x="1276"/>
        <item x="4619"/>
        <item x="4352"/>
        <item x="3724"/>
        <item x="1150"/>
        <item x="2103"/>
        <item x="2208"/>
        <item x="4067"/>
        <item x="4225"/>
        <item x="3116"/>
        <item x="2212"/>
        <item x="1266"/>
        <item x="832"/>
        <item x="2339"/>
        <item x="1366"/>
        <item x="3409"/>
        <item x="962"/>
        <item x="1986"/>
        <item x="3498"/>
        <item x="2953"/>
        <item x="2677"/>
        <item x="948"/>
        <item x="947"/>
        <item x="4458"/>
        <item x="3386"/>
        <item x="462"/>
        <item x="391"/>
        <item x="181"/>
        <item x="3599"/>
        <item x="4128"/>
        <item x="2301"/>
        <item x="1082"/>
        <item x="676"/>
        <item x="1514"/>
        <item x="3491"/>
        <item x="755"/>
        <item x="2866"/>
        <item x="636"/>
        <item x="2078"/>
        <item x="2709"/>
        <item x="2878"/>
        <item x="2685"/>
        <item x="2936"/>
        <item x="2466"/>
        <item x="4220"/>
        <item x="65"/>
        <item x="4494"/>
        <item x="3466"/>
        <item x="2060"/>
        <item x="2908"/>
        <item x="4232"/>
        <item x="3063"/>
        <item x="688"/>
        <item x="3443"/>
        <item x="3795"/>
        <item x="4399"/>
        <item x="74"/>
        <item x="2044"/>
        <item x="2010"/>
        <item x="3652"/>
        <item x="2846"/>
        <item x="3883"/>
        <item x="382"/>
        <item x="1034"/>
        <item x="483"/>
        <item x="1490"/>
        <item x="925"/>
        <item x="999"/>
        <item x="345"/>
        <item x="2679"/>
        <item x="4779"/>
        <item x="1443"/>
        <item x="4665"/>
        <item x="3871"/>
        <item x="4705"/>
        <item x="2523"/>
        <item x="1966"/>
        <item x="3315"/>
        <item x="3093"/>
        <item x="3802"/>
        <item x="2544"/>
        <item x="1338"/>
        <item x="1791"/>
        <item x="2277"/>
        <item x="1175"/>
        <item x="1702"/>
        <item x="3098"/>
        <item x="696"/>
        <item x="2789"/>
        <item x="2088"/>
        <item x="1263"/>
        <item x="4130"/>
        <item x="2553"/>
        <item x="3991"/>
        <item x="2259"/>
        <item x="3904"/>
        <item x="890"/>
        <item x="2921"/>
        <item x="1219"/>
        <item x="4100"/>
        <item x="1632"/>
        <item x="1785"/>
        <item x="2934"/>
        <item x="3558"/>
        <item x="1610"/>
        <item x="3768"/>
        <item x="3567"/>
        <item x="656"/>
        <item x="2144"/>
        <item x="1252"/>
        <item x="2605"/>
        <item x="2695"/>
        <item x="2932"/>
        <item x="4706"/>
        <item x="1080"/>
        <item x="1476"/>
        <item x="4442"/>
        <item x="1754"/>
        <item x="907"/>
        <item x="1369"/>
        <item x="2582"/>
        <item x="3700"/>
        <item x="3801"/>
        <item x="4142"/>
        <item x="1574"/>
        <item x="2300"/>
        <item x="2228"/>
        <item x="3076"/>
        <item x="1903"/>
        <item x="184"/>
        <item x="3573"/>
        <item x="284"/>
        <item x="407"/>
        <item x="4125"/>
        <item x="1579"/>
        <item x="1108"/>
        <item x="4460"/>
        <item x="2369"/>
        <item x="3752"/>
        <item x="3661"/>
        <item x="208"/>
        <item x="1129"/>
        <item x="1820"/>
        <item x="2069"/>
        <item x="2733"/>
        <item x="2611"/>
        <item x="1232"/>
        <item x="793"/>
        <item x="251"/>
        <item x="1747"/>
        <item x="1011"/>
        <item x="255"/>
        <item x="4683"/>
        <item x="3031"/>
        <item x="4189"/>
        <item x="3252"/>
        <item x="1763"/>
        <item x="4077"/>
        <item x="537"/>
        <item x="111"/>
        <item x="2381"/>
        <item x="3474"/>
        <item x="4457"/>
        <item x="2955"/>
        <item x="3168"/>
        <item x="3698"/>
        <item x="2607"/>
        <item x="4121"/>
        <item x="2596"/>
        <item x="4703"/>
        <item x="1798"/>
        <item x="4666"/>
        <item x="2559"/>
        <item x="4278"/>
        <item x="2913"/>
        <item x="2449"/>
        <item x="3784"/>
        <item x="2818"/>
        <item x="2142"/>
        <item x="4688"/>
        <item x="3580"/>
        <item x="245"/>
        <item x="4344"/>
        <item x="1901"/>
        <item x="3464"/>
        <item x="2558"/>
        <item x="3230"/>
        <item x="3943"/>
        <item x="2847"/>
        <item x="524"/>
        <item x="1027"/>
        <item x="3028"/>
        <item x="965"/>
        <item x="848"/>
        <item x="669"/>
        <item x="547"/>
        <item x="3552"/>
        <item x="1576"/>
        <item x="1790"/>
        <item x="1811"/>
        <item x="3688"/>
        <item x="4181"/>
        <item x="3981"/>
        <item x="3707"/>
        <item x="4005"/>
        <item x="546"/>
        <item x="4059"/>
        <item x="303"/>
        <item x="4380"/>
        <item x="3452"/>
        <item x="121"/>
        <item x="489"/>
        <item x="4498"/>
        <item x="2342"/>
        <item x="3149"/>
        <item x="1315"/>
        <item x="3447"/>
        <item x="1045"/>
        <item x="3485"/>
        <item x="2350"/>
        <item x="4210"/>
        <item x="177"/>
        <item x="4662"/>
        <item x="1829"/>
        <item x="2636"/>
        <item x="2696"/>
        <item x="3614"/>
        <item x="17"/>
        <item x="2925"/>
        <item x="4017"/>
        <item x="4438"/>
        <item x="40"/>
        <item x="543"/>
        <item x="2398"/>
        <item x="1120"/>
        <item x="1810"/>
        <item x="1935"/>
        <item x="598"/>
        <item x="3764"/>
        <item x="3999"/>
        <item x="2675"/>
        <item x="2720"/>
        <item x="1307"/>
        <item x="349"/>
        <item x="1265"/>
        <item x="4057"/>
        <item x="3793"/>
        <item x="3866"/>
        <item x="4080"/>
        <item x="1999"/>
        <item x="3746"/>
        <item x="1759"/>
        <item x="3817"/>
        <item x="4560"/>
        <item x="735"/>
        <item x="977"/>
        <item x="1103"/>
        <item x="293"/>
        <item x="4730"/>
        <item x="1085"/>
        <item x="178"/>
        <item x="2752"/>
        <item x="2821"/>
        <item x="986"/>
        <item x="2451"/>
        <item x="53"/>
        <item x="2114"/>
        <item x="1871"/>
        <item x="1933"/>
        <item x="3563"/>
        <item x="2248"/>
        <item x="4230"/>
        <item x="1209"/>
        <item x="2890"/>
        <item x="4508"/>
        <item x="3142"/>
        <item x="125"/>
        <item x="3532"/>
        <item x="31"/>
        <item x="3228"/>
        <item x="1687"/>
        <item x="2644"/>
        <item x="288"/>
        <item x="1318"/>
        <item x="4621"/>
        <item x="46"/>
        <item x="2613"/>
        <item x="285"/>
        <item x="1072"/>
        <item x="4409"/>
        <item x="3185"/>
        <item x="4333"/>
        <item x="14"/>
        <item x="1208"/>
        <item x="2861"/>
        <item x="4295"/>
        <item x="355"/>
        <item x="3872"/>
        <item x="2489"/>
        <item x="2947"/>
        <item x="1373"/>
        <item x="4377"/>
        <item x="2833"/>
        <item x="100"/>
        <item x="3072"/>
        <item x="1031"/>
        <item x="2858"/>
        <item x="729"/>
        <item x="29"/>
        <item x="3480"/>
        <item x="1186"/>
        <item x="195"/>
        <item x="3246"/>
        <item x="3780"/>
        <item x="1047"/>
        <item x="4218"/>
        <item x="3304"/>
        <item x="3655"/>
        <item x="4401"/>
        <item x="1765"/>
        <item x="3306"/>
        <item x="4071"/>
        <item x="2602"/>
        <item x="2526"/>
        <item x="2482"/>
        <item x="1869"/>
        <item x="157"/>
        <item x="4146"/>
        <item x="1971"/>
        <item x="541"/>
        <item x="895"/>
        <item x="4374"/>
        <item x="718"/>
        <item x="1321"/>
        <item x="2980"/>
        <item x="149"/>
        <item x="2771"/>
        <item x="2583"/>
        <item x="1447"/>
        <item x="3"/>
        <item x="4643"/>
        <item x="3771"/>
        <item x="1190"/>
        <item x="3391"/>
        <item x="4488"/>
        <item x="818"/>
        <item x="1773"/>
        <item x="1127"/>
        <item x="1473"/>
        <item x="4448"/>
        <item x="3583"/>
        <item x="2018"/>
        <item x="2437"/>
        <item x="3499"/>
        <item x="1932"/>
        <item x="3118"/>
        <item x="3026"/>
        <item x="235"/>
        <item x="2792"/>
        <item x="1651"/>
        <item x="4432"/>
        <item x="1452"/>
        <item x="1099"/>
        <item x="2995"/>
        <item x="2182"/>
        <item x="2671"/>
        <item x="309"/>
        <item x="2888"/>
        <item x="4294"/>
        <item x="1206"/>
        <item x="4528"/>
        <item x="4430"/>
        <item x="1886"/>
        <item x="3584"/>
        <item x="4319"/>
        <item x="2640"/>
        <item x="2404"/>
        <item x="778"/>
        <item x="242"/>
        <item x="4207"/>
        <item x="1287"/>
        <item x="1313"/>
        <item x="1021"/>
        <item x="873"/>
        <item x="3822"/>
        <item x="3394"/>
        <item x="3853"/>
        <item x="2871"/>
        <item x="3251"/>
        <item x="4417"/>
        <item x="3706"/>
        <item x="1607"/>
        <item x="88"/>
        <item x="3115"/>
        <item x="4557"/>
        <item x="1098"/>
        <item x="1201"/>
        <item x="4305"/>
        <item x="27"/>
        <item x="3023"/>
        <item x="2164"/>
        <item x="118"/>
        <item x="1076"/>
        <item x="1262"/>
        <item x="3414"/>
        <item x="2359"/>
        <item x="2077"/>
        <item x="1867"/>
        <item x="773"/>
        <item x="1634"/>
        <item x="3539"/>
        <item x="2465"/>
        <item x="2453"/>
        <item x="4566"/>
        <item x="3975"/>
        <item x="880"/>
        <item x="2825"/>
        <item x="1226"/>
        <item x="1729"/>
        <item x="3283"/>
        <item x="95"/>
        <item x="4184"/>
        <item x="137"/>
        <item x="2280"/>
        <item x="862"/>
        <item x="249"/>
        <item x="2218"/>
        <item x="2779"/>
        <item x="2657"/>
        <item x="1709"/>
        <item x="3030"/>
        <item x="3318"/>
        <item x="3710"/>
        <item x="4025"/>
        <item x="2322"/>
        <item x="3662"/>
        <item x="4240"/>
        <item x="308"/>
        <item x="1566"/>
        <item x="1641"/>
        <item x="3368"/>
        <item x="3483"/>
        <item x="4221"/>
        <item x="77"/>
        <item x="639"/>
        <item x="4171"/>
        <item x="2075"/>
        <item x="283"/>
        <item x="3748"/>
        <item x="3339"/>
        <item x="4577"/>
        <item x="3819"/>
        <item x="822"/>
        <item x="4356"/>
        <item x="3955"/>
        <item x="2630"/>
        <item x="139"/>
        <item x="4692"/>
        <item x="679"/>
        <item x="1333"/>
        <item x="4015"/>
        <item x="2585"/>
        <item x="2004"/>
        <item x="2718"/>
        <item x="1814"/>
        <item x="4235"/>
        <item x="2983"/>
        <item x="2555"/>
        <item x="1272"/>
        <item x="4383"/>
        <item x="4416"/>
        <item x="1264"/>
        <item x="3545"/>
        <item x="4734"/>
        <item x="3324"/>
        <item x="333"/>
        <item x="1925"/>
        <item x="759"/>
        <item x="739"/>
        <item x="2650"/>
        <item x="3192"/>
        <item x="4269"/>
        <item x="2377"/>
        <item x="1873"/>
        <item x="3099"/>
        <item x="1739"/>
        <item x="3827"/>
        <item x="1444"/>
        <item x="2938"/>
        <item x="3723"/>
        <item x="1602"/>
        <item x="4725"/>
        <item x="1149"/>
        <item x="3204"/>
        <item x="2463"/>
        <item x="4157"/>
        <item x="4562"/>
        <item x="3820"/>
        <item x="3888"/>
        <item x="2071"/>
        <item x="2619"/>
        <item x="4657"/>
        <item x="4152"/>
        <item x="2591"/>
        <item x="381"/>
        <item x="3393"/>
        <item x="4691"/>
        <item x="960"/>
        <item x="4369"/>
        <item x="4371"/>
        <item x="3182"/>
        <item x="4497"/>
        <item x="4360"/>
        <item x="4529"/>
        <item x="4326"/>
        <item x="1577"/>
        <item x="3462"/>
        <item x="1718"/>
        <item x="2389"/>
        <item x="4627"/>
        <item x="1134"/>
        <item x="3210"/>
        <item x="2990"/>
        <item x="3541"/>
        <item x="675"/>
        <item x="3328"/>
        <item x="2292"/>
        <item x="1354"/>
        <item x="2469"/>
        <item x="3952"/>
        <item x="2935"/>
        <item x="4454"/>
        <item x="4531"/>
        <item x="4009"/>
        <item x="441"/>
        <item x="4596"/>
        <item x="4177"/>
        <item x="3789"/>
        <item x="3138"/>
        <item x="456"/>
        <item x="597"/>
        <item x="1590"/>
        <item x="402"/>
        <item x="339"/>
        <item x="1411"/>
        <item x="1642"/>
        <item x="4226"/>
        <item x="4384"/>
        <item x="1650"/>
        <item x="3881"/>
        <item x="2120"/>
        <item x="3828"/>
        <item x="4670"/>
        <item x="4145"/>
        <item x="1928"/>
        <item x="2504"/>
        <item x="3579"/>
        <item x="2857"/>
        <item x="1620"/>
        <item x="1097"/>
        <item x="670"/>
        <item x="3397"/>
        <item x="4659"/>
        <item x="289"/>
        <item x="961"/>
        <item x="4639"/>
        <item x="555"/>
        <item x="4370"/>
        <item x="2586"/>
        <item x="4166"/>
        <item x="2180"/>
        <item x="2049"/>
        <item x="1760"/>
        <item x="2499"/>
        <item x="1386"/>
        <item x="1778"/>
        <item x="4148"/>
        <item x="2109"/>
        <item x="2460"/>
        <item x="3214"/>
        <item x="640"/>
        <item x="1340"/>
        <item x="2661"/>
        <item x="3589"/>
        <item x="2766"/>
        <item x="964"/>
        <item x="2344"/>
        <item x="1483"/>
        <item x="1658"/>
        <item x="1887"/>
        <item x="3314"/>
        <item x="2852"/>
        <item x="2428"/>
        <item x="839"/>
        <item x="4584"/>
        <item x="3642"/>
        <item x="969"/>
        <item x="2978"/>
        <item x="1722"/>
        <item x="3838"/>
        <item x="4694"/>
        <item x="2443"/>
        <item x="3146"/>
        <item x="4318"/>
        <item x="4180"/>
        <item x="738"/>
        <item x="4350"/>
        <item x="4710"/>
        <item x="2487"/>
        <item x="4470"/>
        <item x="4411"/>
        <item x="3238"/>
        <item x="2354"/>
        <item x="652"/>
        <item x="3216"/>
        <item x="3909"/>
        <item x="287"/>
        <item x="2341"/>
        <item x="4349"/>
        <item x="3302"/>
        <item x="814"/>
        <item x="2577"/>
        <item x="2603"/>
        <item x="2255"/>
        <item x="1033"/>
        <item x="3070"/>
        <item x="1947"/>
        <item x="4722"/>
        <item x="1989"/>
        <item x="4229"/>
        <item x="4134"/>
        <item x="3320"/>
        <item x="1856"/>
        <item x="2026"/>
        <item x="1934"/>
        <item x="2370"/>
        <item x="1994"/>
        <item x="2578"/>
        <item x="3160"/>
        <item x="3392"/>
        <item x="830"/>
        <item x="1140"/>
        <item x="4150"/>
        <item x="3818"/>
        <item x="2347"/>
        <item x="1852"/>
        <item x="455"/>
        <item x="2420"/>
        <item x="166"/>
        <item x="1584"/>
        <item x="923"/>
        <item x="1561"/>
        <item x="2937"/>
        <item x="4114"/>
        <item x="3848"/>
        <item x="3445"/>
        <item x="1448"/>
        <item x="2693"/>
        <item x="3145"/>
        <item x="3086"/>
        <item x="3493"/>
        <item x="2868"/>
        <item x="2673"/>
        <item x="4483"/>
        <item x="4261"/>
        <item x="1948"/>
        <item x="2145"/>
        <item x="4074"/>
        <item x="3530"/>
        <item x="37"/>
        <item x="3097"/>
        <item x="3282"/>
        <item x="1278"/>
        <item x="2246"/>
        <item x="4246"/>
        <item x="2062"/>
        <item x="1995"/>
        <item x="2593"/>
        <item x="1128"/>
        <item x="1182"/>
        <item x="4233"/>
        <item x="2804"/>
        <item x="3024"/>
        <item x="2205"/>
        <item x="4327"/>
        <item x="3161"/>
        <item x="599"/>
        <item x="2712"/>
        <item x="4787"/>
        <item x="1374"/>
        <item x="4480"/>
        <item x="4003"/>
        <item x="3440"/>
        <item x="4739"/>
        <item x="1843"/>
        <item x="570"/>
        <item x="2471"/>
        <item x="2530"/>
        <item x="1531"/>
        <item x="2886"/>
        <item x="1737"/>
        <item x="2672"/>
        <item x="1328"/>
        <item x="717"/>
        <item x="1433"/>
        <item x="2683"/>
        <item x="252"/>
        <item x="3040"/>
        <item x="2946"/>
        <item x="2533"/>
        <item x="2074"/>
        <item x="1468"/>
        <item x="3022"/>
        <item x="3492"/>
        <item x="1988"/>
        <item x="3893"/>
        <item x="1410"/>
        <item x="1279"/>
        <item x="1993"/>
        <item x="1844"/>
        <item x="3177"/>
        <item x="2758"/>
        <item x="3807"/>
        <item x="3895"/>
        <item x="3860"/>
        <item x="740"/>
        <item x="2981"/>
        <item x="4173"/>
        <item x="1168"/>
        <item x="2589"/>
        <item x="2401"/>
        <item x="4424"/>
        <item x="940"/>
        <item x="3382"/>
        <item x="169"/>
        <item x="2162"/>
        <item x="576"/>
        <item x="3247"/>
        <item x="434"/>
        <item x="1997"/>
        <item x="3798"/>
        <item x="504"/>
        <item x="3600"/>
        <item x="4040"/>
        <item x="256"/>
        <item x="574"/>
        <item x="2808"/>
        <item x="44"/>
        <item x="673"/>
        <item x="466"/>
        <item x="4153"/>
        <item x="2176"/>
        <item x="4645"/>
        <item x="3957"/>
        <item x="3855"/>
        <item x="3348"/>
        <item x="602"/>
        <item x="3453"/>
        <item x="2560"/>
        <item x="916"/>
        <item x="448"/>
        <item x="164"/>
        <item x="258"/>
        <item x="4698"/>
        <item x="3455"/>
        <item x="405"/>
        <item x="3504"/>
        <item x="147"/>
        <item x="141"/>
        <item x="3381"/>
        <item x="906"/>
        <item x="4393"/>
        <item x="2971"/>
        <item x="1259"/>
        <item x="1008"/>
        <item x="4591"/>
        <item x="4395"/>
        <item x="3196"/>
        <item x="1965"/>
        <item x="4039"/>
        <item x="443"/>
        <item x="3885"/>
        <item x="995"/>
        <item x="394"/>
        <item x="2496"/>
        <item x="1479"/>
        <item x="573"/>
        <item x="510"/>
        <item x="4058"/>
        <item x="1815"/>
        <item x="508"/>
        <item x="4068"/>
        <item x="4737"/>
        <item x="3931"/>
        <item x="3605"/>
        <item x="4418"/>
        <item x="124"/>
        <item x="535"/>
        <item x="824"/>
        <item x="3292"/>
        <item x="3321"/>
        <item x="1910"/>
        <item x="4515"/>
        <item x="1655"/>
        <item x="4255"/>
        <item x="1163"/>
        <item x="3065"/>
        <item x="3544"/>
        <item x="3606"/>
        <item x="3353"/>
        <item x="3750"/>
        <item x="4028"/>
        <item x="1069"/>
        <item x="1670"/>
        <item x="1329"/>
        <item x="3927"/>
        <item x="2431"/>
        <item x="4440"/>
        <item x="2054"/>
        <item x="221"/>
        <item x="34"/>
        <item x="1949"/>
        <item x="3950"/>
        <item x="1117"/>
        <item x="2770"/>
        <item x="4648"/>
        <item x="2272"/>
        <item x="4554"/>
        <item x="1210"/>
        <item x="479"/>
        <item x="3944"/>
        <item x="1978"/>
        <item x="2749"/>
        <item x="4704"/>
        <item x="2099"/>
        <item x="1572"/>
        <item x="1221"/>
        <item x="4420"/>
        <item x="1015"/>
        <item x="315"/>
        <item x="861"/>
        <item x="1121"/>
        <item x="2987"/>
        <item x="2521"/>
        <item x="1850"/>
        <item x="3147"/>
        <item x="3179"/>
        <item x="2665"/>
        <item x="84"/>
        <item x="509"/>
        <item x="406"/>
        <item x="2944"/>
        <item x="918"/>
        <item x="1530"/>
        <item x="2364"/>
        <item x="4664"/>
        <item x="4709"/>
        <item x="813"/>
        <item x="3958"/>
        <item x="1922"/>
        <item x="2134"/>
        <item x="239"/>
        <item x="523"/>
        <item x="3235"/>
        <item x="2827"/>
        <item x="3136"/>
        <item x="4346"/>
        <item x="1567"/>
        <item x="1727"/>
        <item x="1358"/>
        <item x="2349"/>
        <item x="4396"/>
        <item x="3718"/>
        <item x="3954"/>
        <item x="1762"/>
        <item x="972"/>
        <item x="3110"/>
        <item x="1407"/>
        <item x="3983"/>
        <item x="325"/>
        <item x="3451"/>
        <item x="2215"/>
        <item x="42"/>
        <item x="614"/>
        <item x="2173"/>
        <item x="3938"/>
        <item x="3008"/>
        <item x="3523"/>
        <item x="852"/>
        <item x="4111"/>
        <item x="109"/>
        <item x="2345"/>
        <item x="3774"/>
        <item x="875"/>
        <item x="2486"/>
        <item x="2571"/>
        <item x="651"/>
        <item x="2035"/>
        <item x="914"/>
        <item x="358"/>
        <item x="2785"/>
        <item x="4614"/>
        <item x="85"/>
        <item x="2668"/>
        <item x="4012"/>
        <item x="2950"/>
        <item x="3778"/>
        <item x="2656"/>
        <item x="4381"/>
        <item x="4631"/>
        <item x="4772"/>
        <item x="2038"/>
        <item x="1416"/>
        <item x="3122"/>
        <item x="4658"/>
        <item x="532"/>
        <item x="3962"/>
        <item x="924"/>
        <item x="1132"/>
        <item x="2"/>
        <item x="1427"/>
        <item x="377"/>
        <item x="1891"/>
        <item x="921"/>
        <item x="1832"/>
        <item x="1623"/>
        <item x="3852"/>
        <item x="1556"/>
        <item x="1797"/>
        <item x="3004"/>
        <item x="3259"/>
        <item x="2033"/>
        <item x="3980"/>
        <item x="1320"/>
        <item x="4354"/>
        <item x="2843"/>
        <item x="1902"/>
        <item x="3154"/>
        <item x="2036"/>
        <item x="55"/>
        <item x="2680"/>
        <item x="4505"/>
        <item x="1467"/>
        <item x="3779"/>
        <item x="1976"/>
        <item x="2385"/>
        <item x="4139"/>
        <item x="2207"/>
        <item x="716"/>
        <item x="3756"/>
        <item x="3741"/>
        <item x="1907"/>
        <item x="797"/>
        <item x="33"/>
        <item x="2313"/>
        <item x="3106"/>
        <item x="4214"/>
        <item x="2905"/>
        <item x="3273"/>
        <item x="2315"/>
        <item x="4542"/>
        <item x="1101"/>
        <item x="378"/>
        <item x="486"/>
        <item x="28"/>
        <item x="1308"/>
        <item x="2195"/>
        <item x="452"/>
        <item x="3905"/>
        <item x="1758"/>
        <item x="1084"/>
        <item x="1691"/>
        <item x="583"/>
        <item x="3054"/>
        <item x="2267"/>
        <item x="4202"/>
        <item x="3205"/>
        <item x="338"/>
        <item x="1573"/>
        <item x="4600"/>
        <item x="257"/>
        <item x="327"/>
        <item x="1235"/>
        <item x="2318"/>
        <item x="1712"/>
        <item x="4783"/>
        <item x="3568"/>
        <item x="2836"/>
        <item x="1580"/>
        <item x="4556"/>
        <item x="4398"/>
        <item x="3198"/>
        <item x="2965"/>
        <item x="3781"/>
        <item x="9"/>
        <item x="202"/>
        <item x="2501"/>
        <item x="1169"/>
        <item x="2268"/>
        <item x="815"/>
        <item x="4727"/>
        <item x="4109"/>
        <item x="1382"/>
        <item x="3737"/>
        <item x="1009"/>
        <item x="3920"/>
        <item x="1953"/>
        <item x="2744"/>
        <item x="1124"/>
        <item x="3697"/>
        <item x="4084"/>
        <item x="4375"/>
        <item x="710"/>
        <item x="3826"/>
        <item x="3336"/>
        <item x="3139"/>
        <item x="4720"/>
        <item x="3213"/>
        <item x="2839"/>
        <item x="694"/>
        <item x="4108"/>
        <item x="3808"/>
        <item x="2307"/>
        <item x="4342"/>
        <item x="2651"/>
        <item x="4586"/>
        <item x="3329"/>
        <item x="3245"/>
        <item x="4238"/>
        <item x="859"/>
        <item x="1114"/>
        <item x="4144"/>
        <item x="1564"/>
        <item x="1154"/>
        <item x="2102"/>
        <item x="3051"/>
        <item x="4681"/>
        <item x="766"/>
        <item x="24"/>
        <item x="1485"/>
        <item x="3195"/>
        <item x="3405"/>
        <item x="3406"/>
        <item x="3484"/>
        <item x="3540"/>
        <item x="3753"/>
        <item x="4476"/>
        <item x="4696"/>
        <item x="2894"/>
        <item x="1877"/>
        <item x="3305"/>
        <item x="1525"/>
        <item x="2870"/>
        <item x="2801"/>
        <item x="1211"/>
        <item x="366"/>
        <item x="3729"/>
        <item x="2034"/>
        <item x="2146"/>
        <item x="2985"/>
        <item x="97"/>
        <item x="2855"/>
        <item x="743"/>
        <item x="4668"/>
        <item x="4572"/>
        <item x="704"/>
        <item x="3875"/>
        <item x="2163"/>
        <item x="4520"/>
        <item x="4259"/>
        <item x="926"/>
        <item x="4061"/>
        <item x="1258"/>
        <item x="4782"/>
        <item x="3018"/>
        <item x="3385"/>
        <item x="1648"/>
        <item x="3886"/>
        <item x="4299"/>
        <item x="4007"/>
        <item x="2155"/>
        <item x="2335"/>
        <item x="2579"/>
        <item x="295"/>
        <item x="1484"/>
        <item x="2956"/>
        <item x="1494"/>
        <item x="4540"/>
        <item x="1957"/>
        <item x="4672"/>
        <item x="4626"/>
        <item x="3049"/>
        <item x="64"/>
        <item x="3068"/>
        <item x="3021"/>
        <item x="292"/>
        <item x="278"/>
        <item x="3233"/>
        <item x="2135"/>
        <item x="4785"/>
        <item x="1332"/>
        <item x="331"/>
        <item x="2059"/>
        <item x="1859"/>
        <item x="3126"/>
        <item x="2197"/>
        <item x="126"/>
        <item x="4116"/>
        <item x="1663"/>
        <item x="2136"/>
        <item x="2751"/>
        <item x="4517"/>
        <item x="1417"/>
        <item x="3078"/>
        <item x="1368"/>
        <item x="4764"/>
        <item x="1351"/>
        <item x="2678"/>
        <item x="2704"/>
        <item x="3988"/>
        <item x="3577"/>
        <item x="1273"/>
        <item x="475"/>
        <item x="3209"/>
        <item x="3006"/>
        <item x="2790"/>
        <item x="4449"/>
        <item x="2311"/>
        <item x="2022"/>
        <item x="4343"/>
        <item x="2129"/>
        <item x="967"/>
        <item x="4503"/>
        <item x="756"/>
        <item x="2475"/>
        <item x="1801"/>
        <item x="2348"/>
        <item x="2863"/>
        <item x="4159"/>
        <item x="3300"/>
        <item x="4085"/>
        <item x="1548"/>
        <item x="3648"/>
        <item x="1436"/>
        <item x="2973"/>
        <item x="2604"/>
        <item x="2305"/>
        <item x="2484"/>
        <item x="3797"/>
        <item x="3248"/>
        <item x="1359"/>
        <item x="4298"/>
        <item x="2643"/>
        <item x="601"/>
        <item x="4567"/>
        <item x="3524"/>
        <item x="2505"/>
        <item x="343"/>
        <item x="3181"/>
        <item x="1879"/>
        <item x="4118"/>
        <item x="2234"/>
        <item x="190"/>
        <item x="3129"/>
        <item x="1562"/>
        <item x="1767"/>
        <item x="2423"/>
        <item x="1585"/>
        <item x="2151"/>
        <item x="874"/>
        <item x="4537"/>
        <item x="3611"/>
        <item x="3434"/>
        <item x="1926"/>
        <item x="702"/>
        <item x="564"/>
        <item x="1662"/>
        <item x="3653"/>
        <item x="3627"/>
        <item x="3870"/>
        <item x="217"/>
        <item x="2869"/>
        <item x="2625"/>
        <item x="1667"/>
        <item x="1461"/>
        <item x="265"/>
        <item x="2666"/>
        <item x="231"/>
        <item x="608"/>
        <item x="2494"/>
        <item x="1526"/>
        <item x="2492"/>
        <item x="3271"/>
        <item x="1388"/>
        <item x="1665"/>
        <item x="297"/>
        <item x="272"/>
        <item x="1056"/>
        <item x="1048"/>
        <item x="3429"/>
        <item x="1396"/>
        <item x="3323"/>
        <item x="792"/>
        <item x="527"/>
        <item x="1638"/>
        <item x="1991"/>
        <item x="4751"/>
        <item x="1218"/>
        <item x="1892"/>
        <item x="478"/>
        <item x="3013"/>
        <item x="764"/>
        <item x="950"/>
        <item x="1927"/>
        <item x="4771"/>
        <item x="3277"/>
        <item x="4042"/>
        <item x="4209"/>
        <item x="580"/>
        <item x="3307"/>
        <item x="911"/>
        <item x="604"/>
        <item x="4266"/>
        <item x="1545"/>
        <item x="2230"/>
        <item x="3123"/>
        <item x="2511"/>
        <item x="3528"/>
        <item x="3037"/>
        <item x="3334"/>
        <item x="204"/>
        <item x="3936"/>
        <item x="2926"/>
        <item x="4506"/>
        <item x="2817"/>
        <item x="2663"/>
        <item x="1200"/>
        <item x="1412"/>
        <item x="2097"/>
        <item x="3830"/>
        <item x="4179"/>
        <item x="244"/>
        <item x="2396"/>
        <item x="209"/>
        <item x="3432"/>
        <item x="698"/>
        <item x="2996"/>
        <item x="62"/>
        <item x="2848"/>
        <item x="3659"/>
        <item x="1277"/>
        <item x="2842"/>
        <item x="4300"/>
        <item x="4419"/>
        <item x="913"/>
        <item x="4391"/>
        <item x="3993"/>
        <item x="2832"/>
        <item x="2112"/>
        <item x="3907"/>
        <item x="3125"/>
        <item x="167"/>
        <item x="935"/>
        <item x="4450"/>
        <item x="3785"/>
        <item x="4413"/>
        <item x="4212"/>
        <item x="1222"/>
        <item x="480"/>
        <item x="425"/>
        <item x="1819"/>
        <item x="2788"/>
        <item x="1885"/>
        <item x="3127"/>
        <item x="2333"/>
        <item x="3992"/>
        <item x="424"/>
        <item x="1842"/>
        <item x="4332"/>
        <item x="2284"/>
        <item x="92"/>
        <item x="4404"/>
        <item x="3191"/>
        <item x="176"/>
        <item x="2213"/>
        <item x="3726"/>
        <item x="1917"/>
        <item x="3502"/>
        <item x="540"/>
        <item x="659"/>
        <item x="1224"/>
        <item x="2242"/>
        <item x="4087"/>
        <item x="3803"/>
        <item x="1323"/>
        <item x="4775"/>
        <item x="4574"/>
        <item x="1004"/>
        <item x="891"/>
        <item x="4763"/>
        <item x="1719"/>
        <item x="3730"/>
        <item x="3879"/>
        <item x="2629"/>
        <item x="1569"/>
        <item x="3174"/>
        <item x="2041"/>
        <item x="2003"/>
        <item x="3876"/>
        <item x="3924"/>
        <item x="1500"/>
        <item x="1316"/>
        <item x="1037"/>
        <item x="4576"/>
        <item x="3553"/>
        <item x="2807"/>
        <item x="1603"/>
        <item x="855"/>
        <item x="418"/>
        <item x="4386"/>
        <item x="4405"/>
        <item x="3889"/>
        <item x="4649"/>
        <item x="1496"/>
        <item x="2285"/>
        <item x="3767"/>
        <item x="4107"/>
        <item x="1849"/>
        <item x="3868"/>
        <item x="2594"/>
        <item x="60"/>
        <item x="695"/>
        <item x="2729"/>
        <item x="346"/>
        <item x="3428"/>
        <item x="3997"/>
        <item x="2815"/>
        <item x="3978"/>
        <item x="2115"/>
        <item x="607"/>
        <item x="19"/>
        <item x="248"/>
        <item x="3873"/>
        <item x="398"/>
        <item x="114"/>
        <item x="991"/>
        <item x="2631"/>
        <item x="3457"/>
        <item x="3172"/>
        <item x="4585"/>
        <item x="2020"/>
        <item x="1243"/>
        <item x="3850"/>
        <item x="2883"/>
        <item x="192"/>
        <item x="1671"/>
        <item x="2083"/>
        <item x="3335"/>
        <item x="731"/>
        <item x="512"/>
        <item x="3928"/>
        <item x="222"/>
        <item x="4301"/>
        <item x="2977"/>
        <item x="262"/>
        <item x="1864"/>
        <item x="2397"/>
        <item x="3350"/>
        <item x="2148"/>
        <item x="371"/>
        <item x="2387"/>
        <item x="3263"/>
        <item x="2457"/>
        <item x="1621"/>
        <item x="271"/>
        <item x="1624"/>
        <item x="1875"/>
        <item x="4076"/>
        <item x="3167"/>
        <item x="444"/>
        <item x="4048"/>
        <item x="2701"/>
        <item x="146"/>
        <item x="498"/>
        <item x="917"/>
        <item x="3929"/>
        <item x="2909"/>
        <item x="4492"/>
        <item x="446"/>
        <item x="4347"/>
        <item x="497"/>
        <item x="3762"/>
        <item x="2048"/>
        <item x="711"/>
        <item x="2032"/>
        <item x="340"/>
        <item x="1578"/>
        <item x="403"/>
        <item x="720"/>
        <item x="2461"/>
        <item x="4735"/>
        <item x="3081"/>
        <item x="1600"/>
        <item x="565"/>
        <item x="857"/>
        <item x="3134"/>
        <item x="1668"/>
        <item x="2972"/>
        <item x="1383"/>
        <item x="4583"/>
        <item x="4519"/>
        <item x="2485"/>
        <item x="3550"/>
        <item x="1152"/>
        <item x="517"/>
        <item x="3966"/>
        <item x="1238"/>
        <item x="646"/>
        <item x="4402"/>
        <item x="1091"/>
        <item x="3915"/>
        <item x="380"/>
        <item x="641"/>
        <item x="860"/>
        <item x="318"/>
        <item x="2812"/>
        <item x="4439"/>
        <item x="1560"/>
        <item x="1617"/>
        <item x="2351"/>
        <item x="1074"/>
        <item x="233"/>
        <item x="1295"/>
        <item x="2874"/>
        <item x="4285"/>
        <item x="4364"/>
        <item x="1823"/>
        <item x="1016"/>
        <item x="2787"/>
        <item x="2967"/>
        <item x="3148"/>
        <item x="949"/>
        <item x="472"/>
        <item x="2188"/>
        <item x="3188"/>
        <item x="3487"/>
        <item x="2185"/>
        <item x="2715"/>
        <item x="1616"/>
        <item x="2660"/>
        <item x="3342"/>
        <item x="2458"/>
        <item x="737"/>
        <item x="290"/>
        <item x="106"/>
        <item x="2687"/>
        <item x="3465"/>
        <item x="2900"/>
        <item x="1260"/>
        <item x="2674"/>
        <item x="2417"/>
        <item x="1196"/>
        <item x="482"/>
        <item x="1682"/>
        <item x="3859"/>
        <item x="1786"/>
        <item x="2058"/>
        <item x="4091"/>
        <item x="534"/>
        <item x="3557"/>
        <item x="4530"/>
        <item x="3208"/>
        <item x="1742"/>
        <item x="4490"/>
        <item x="4776"/>
        <item x="3647"/>
        <item x="610"/>
        <item x="3842"/>
        <item x="1439"/>
        <item x="3641"/>
        <item x="2920"/>
        <item x="3144"/>
        <item x="1486"/>
        <item x="1185"/>
        <item x="4523"/>
        <item x="3363"/>
        <item x="774"/>
        <item x="3716"/>
        <item x="3471"/>
        <item x="2279"/>
        <item x="3534"/>
        <item x="481"/>
        <item x="2328"/>
        <item x="1306"/>
        <item x="3708"/>
        <item x="123"/>
        <item x="4096"/>
        <item x="4545"/>
        <item x="1227"/>
        <item x="2748"/>
        <item x="468"/>
        <item x="677"/>
        <item x="263"/>
        <item x="2959"/>
        <item x="3571"/>
        <item x="1014"/>
        <item x="657"/>
        <item x="2528"/>
        <item x="1695"/>
        <item x="1836"/>
        <item x="503"/>
        <item x="3994"/>
        <item x="2797"/>
        <item x="386"/>
        <item x="2418"/>
        <item x="334"/>
        <item x="15"/>
        <item x="3796"/>
        <item x="2575"/>
        <item x="627"/>
        <item x="1866"/>
        <item x="4205"/>
        <item x="2028"/>
        <item x="3825"/>
        <item x="1962"/>
        <item x="3083"/>
        <item x="1619"/>
        <item x="286"/>
        <item x="3038"/>
        <item x="419"/>
        <item x="3124"/>
        <item x="3033"/>
        <item x="1036"/>
        <item x="2954"/>
        <item x="959"/>
        <item x="173"/>
        <item x="4593"/>
        <item x="3507"/>
        <item x="4641"/>
        <item x="3298"/>
        <item x="1608"/>
        <item x="4338"/>
        <item x="2362"/>
        <item x="4708"/>
        <item x="2343"/>
        <item x="3460"/>
        <item x="3079"/>
        <item x="2830"/>
        <item x="4625"/>
        <item x="2682"/>
        <item x="4534"/>
        <item x="1095"/>
        <item x="4634"/>
        <item x="3633"/>
        <item x="3949"/>
        <item x="1708"/>
        <item x="4303"/>
        <item x="4018"/>
        <item x="4257"/>
        <item x="3572"/>
        <item x="4288"/>
        <item x="1138"/>
        <item x="1505"/>
        <item x="2258"/>
        <item x="2056"/>
        <item x="1144"/>
        <item x="2378"/>
        <item x="4650"/>
        <item x="4359"/>
        <item x="1449"/>
        <item x="1405"/>
        <item x="493"/>
        <item x="751"/>
        <item x="1426"/>
        <item x="1698"/>
        <item x="878"/>
        <item x="2464"/>
        <item x="3436"/>
        <item x="1685"/>
        <item x="3159"/>
        <item x="4652"/>
        <item x="4167"/>
        <item x="1780"/>
        <item x="3651"/>
        <item x="514"/>
        <item x="2137"/>
        <item x="499"/>
        <item x="713"/>
        <item x="2520"/>
        <item x="1334"/>
        <item x="2778"/>
        <item x="823"/>
        <item x="400"/>
        <item x="2590"/>
        <item x="3666"/>
        <item x="2168"/>
        <item x="2468"/>
        <item x="4747"/>
        <item x="4644"/>
        <item x="1088"/>
        <item x="692"/>
        <item x="4273"/>
        <item x="2609"/>
        <item x="4027"/>
        <item x="4502"/>
        <item x="4185"/>
        <item x="879"/>
        <item x="772"/>
        <item x="1217"/>
        <item x="3533"/>
        <item x="3387"/>
        <item x="1472"/>
        <item x="4164"/>
        <item x="2916"/>
        <item x="1380"/>
        <item x="566"/>
        <item x="3140"/>
        <item x="4394"/>
        <item x="519"/>
        <item x="132"/>
        <item x="267"/>
        <item x="2198"/>
        <item x="2338"/>
        <item x="430"/>
        <item x="3831"/>
        <item x="827"/>
        <item x="3578"/>
        <item x="3635"/>
        <item t="default"/>
      </items>
    </pivotField>
    <pivotField compact="0" showAll="0">
      <items count="37">
        <item x="34"/>
        <item x="18"/>
        <item x="8"/>
        <item x="17"/>
        <item x="24"/>
        <item x="9"/>
        <item x="2"/>
        <item x="35"/>
        <item x="16"/>
        <item x="1"/>
        <item x="14"/>
        <item x="19"/>
        <item x="32"/>
        <item x="11"/>
        <item x="10"/>
        <item x="29"/>
        <item x="25"/>
        <item x="20"/>
        <item x="15"/>
        <item x="33"/>
        <item x="12"/>
        <item x="30"/>
        <item x="27"/>
        <item x="6"/>
        <item x="26"/>
        <item x="28"/>
        <item x="21"/>
        <item x="4"/>
        <item x="0"/>
        <item x="22"/>
        <item x="3"/>
        <item x="5"/>
        <item x="23"/>
        <item x="7"/>
        <item x="13"/>
        <item x="3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3" showAll="0">
      <items count="42">
        <item x="39"/>
        <item x="38"/>
        <item x="24"/>
        <item x="15"/>
        <item x="19"/>
        <item x="13"/>
        <item x="8"/>
        <item x="36"/>
        <item x="17"/>
        <item x="4"/>
        <item x="26"/>
        <item x="22"/>
        <item x="7"/>
        <item x="11"/>
        <item x="40"/>
        <item x="5"/>
        <item x="35"/>
        <item x="34"/>
        <item x="21"/>
        <item x="3"/>
        <item x="23"/>
        <item x="29"/>
        <item x="31"/>
        <item x="14"/>
        <item x="16"/>
        <item x="33"/>
        <item x="32"/>
        <item x="12"/>
        <item x="6"/>
        <item x="1"/>
        <item x="18"/>
        <item x="27"/>
        <item x="2"/>
        <item x="37"/>
        <item x="25"/>
        <item x="20"/>
        <item x="10"/>
        <item x="0"/>
        <item x="30"/>
        <item x="9"/>
        <item x="28"/>
        <item t="default"/>
      </items>
    </pivotField>
    <pivotField dataField="1" compact="0" numFmtId="178" showAll="0">
      <items count="4942">
        <item x="2751"/>
        <item x="1795"/>
        <item x="223"/>
        <item x="4420"/>
        <item x="1192"/>
        <item x="2774"/>
        <item x="3450"/>
        <item x="4306"/>
        <item x="278"/>
        <item x="3343"/>
        <item x="135"/>
        <item x="963"/>
        <item x="2060"/>
        <item x="179"/>
        <item x="2307"/>
        <item x="4147"/>
        <item x="191"/>
        <item x="2406"/>
        <item x="4440"/>
        <item x="1022"/>
        <item x="4882"/>
        <item x="3362"/>
        <item x="2782"/>
        <item x="2848"/>
        <item x="3078"/>
        <item x="1215"/>
        <item x="3134"/>
        <item x="2296"/>
        <item x="767"/>
        <item x="378"/>
        <item x="3314"/>
        <item x="533"/>
        <item x="4612"/>
        <item x="1524"/>
        <item x="2117"/>
        <item x="1302"/>
        <item x="2293"/>
        <item x="156"/>
        <item x="2046"/>
        <item x="1712"/>
        <item x="2368"/>
        <item x="1010"/>
        <item x="2462"/>
        <item x="1154"/>
        <item x="3335"/>
        <item x="4419"/>
        <item x="2229"/>
        <item x="702"/>
        <item x="3015"/>
        <item x="807"/>
        <item x="1529"/>
        <item x="4030"/>
        <item x="2337"/>
        <item x="536"/>
        <item x="995"/>
        <item x="3665"/>
        <item x="232"/>
        <item x="3855"/>
        <item x="2497"/>
        <item x="3363"/>
        <item x="59"/>
        <item x="3059"/>
        <item x="150"/>
        <item x="591"/>
        <item x="1505"/>
        <item x="4320"/>
        <item x="3356"/>
        <item x="3920"/>
        <item x="4571"/>
        <item x="2689"/>
        <item x="759"/>
        <item x="1034"/>
        <item x="3967"/>
        <item x="4034"/>
        <item x="3507"/>
        <item x="325"/>
        <item x="1430"/>
        <item x="1481"/>
        <item x="1968"/>
        <item x="3471"/>
        <item x="2159"/>
        <item x="4177"/>
        <item x="1178"/>
        <item x="1150"/>
        <item x="1704"/>
        <item x="620"/>
        <item x="3937"/>
        <item x="4459"/>
        <item x="4792"/>
        <item x="1819"/>
        <item x="4089"/>
        <item x="4692"/>
        <item x="2701"/>
        <item x="1658"/>
        <item x="4699"/>
        <item x="3378"/>
        <item x="3418"/>
        <item x="690"/>
        <item x="1004"/>
        <item x="3238"/>
        <item x="224"/>
        <item x="3364"/>
        <item x="2255"/>
        <item x="1961"/>
        <item x="3635"/>
        <item x="2238"/>
        <item x="4570"/>
        <item x="1583"/>
        <item x="2425"/>
        <item x="3704"/>
        <item x="1910"/>
        <item x="447"/>
        <item x="4016"/>
        <item x="2360"/>
        <item x="1028"/>
        <item x="1536"/>
        <item x="3568"/>
        <item x="2962"/>
        <item x="78"/>
        <item x="4091"/>
        <item x="1340"/>
        <item x="3876"/>
        <item x="228"/>
        <item x="2850"/>
        <item x="2375"/>
        <item x="900"/>
        <item x="2742"/>
        <item x="1123"/>
        <item x="4110"/>
        <item x="3712"/>
        <item x="1309"/>
        <item x="2189"/>
        <item x="1108"/>
        <item x="240"/>
        <item x="354"/>
        <item x="2035"/>
        <item x="3874"/>
        <item x="1310"/>
        <item x="661"/>
        <item x="2992"/>
        <item x="2613"/>
        <item x="510"/>
        <item x="865"/>
        <item x="2487"/>
        <item x="4497"/>
        <item x="751"/>
        <item x="1189"/>
        <item x="4318"/>
        <item x="1020"/>
        <item x="20"/>
        <item x="4558"/>
        <item x="1721"/>
        <item x="3317"/>
        <item x="1410"/>
        <item x="1567"/>
        <item x="4901"/>
        <item x="1029"/>
        <item x="1591"/>
        <item x="2364"/>
        <item x="365"/>
        <item x="1775"/>
        <item x="3354"/>
        <item x="1270"/>
        <item x="1041"/>
        <item x="710"/>
        <item x="3475"/>
        <item x="945"/>
        <item x="656"/>
        <item x="4123"/>
        <item x="2432"/>
        <item x="4592"/>
        <item x="2171"/>
        <item x="997"/>
        <item x="22"/>
        <item x="3459"/>
        <item x="765"/>
        <item x="8"/>
        <item x="1203"/>
        <item x="3580"/>
        <item x="3828"/>
        <item x="3631"/>
        <item x="4664"/>
        <item x="1814"/>
        <item x="1561"/>
        <item x="1890"/>
        <item x="352"/>
        <item x="3735"/>
        <item x="717"/>
        <item x="315"/>
        <item x="1722"/>
        <item x="4601"/>
        <item x="182"/>
        <item x="1668"/>
        <item x="3466"/>
        <item x="4935"/>
        <item x="3115"/>
        <item x="552"/>
        <item x="3778"/>
        <item x="3533"/>
        <item x="4934"/>
        <item x="261"/>
        <item x="796"/>
        <item x="3214"/>
        <item x="1951"/>
        <item x="1151"/>
        <item x="3382"/>
        <item x="3440"/>
        <item x="3365"/>
        <item x="1810"/>
        <item x="230"/>
        <item x="330"/>
        <item x="2115"/>
        <item x="1391"/>
        <item x="3273"/>
        <item x="1211"/>
        <item x="1752"/>
        <item x="2884"/>
        <item x="3907"/>
        <item x="884"/>
        <item x="4537"/>
        <item x="2303"/>
        <item x="1129"/>
        <item x="1512"/>
        <item x="1776"/>
        <item x="946"/>
        <item x="2436"/>
        <item x="4449"/>
        <item x="4358"/>
        <item x="1558"/>
        <item x="4379"/>
        <item x="3465"/>
        <item x="1786"/>
        <item x="51"/>
        <item x="2501"/>
        <item x="138"/>
        <item x="3534"/>
        <item x="1589"/>
        <item x="3473"/>
        <item x="1510"/>
        <item x="3458"/>
        <item x="3518"/>
        <item x="1966"/>
        <item x="312"/>
        <item x="1685"/>
        <item x="521"/>
        <item x="726"/>
        <item x="647"/>
        <item x="1806"/>
        <item x="3179"/>
        <item x="358"/>
        <item x="3437"/>
        <item x="503"/>
        <item x="4837"/>
        <item x="2010"/>
        <item x="3112"/>
        <item x="1366"/>
        <item x="3952"/>
        <item x="3469"/>
        <item x="2495"/>
        <item x="2670"/>
        <item x="1447"/>
        <item x="1841"/>
        <item x="4281"/>
        <item x="812"/>
        <item x="3603"/>
        <item x="4285"/>
        <item x="1884"/>
        <item x="4292"/>
        <item x="343"/>
        <item x="1805"/>
        <item x="4153"/>
        <item x="2785"/>
        <item x="4485"/>
        <item x="1257"/>
        <item x="529"/>
        <item x="337"/>
        <item x="4196"/>
        <item x="663"/>
        <item x="4688"/>
        <item x="2044"/>
        <item x="3882"/>
        <item x="1835"/>
        <item x="3915"/>
        <item x="3303"/>
        <item x="2909"/>
        <item x="4405"/>
        <item x="2655"/>
        <item x="1265"/>
        <item x="4804"/>
        <item x="856"/>
        <item x="4402"/>
        <item x="4686"/>
        <item x="3529"/>
        <item x="4322"/>
        <item x="614"/>
        <item x="2482"/>
        <item x="2970"/>
        <item x="629"/>
        <item x="3290"/>
        <item x="1086"/>
        <item x="4142"/>
        <item x="3981"/>
        <item x="3292"/>
        <item x="1067"/>
        <item x="3906"/>
        <item x="711"/>
        <item x="703"/>
        <item x="4054"/>
        <item x="2957"/>
        <item x="214"/>
        <item x="2786"/>
        <item x="853"/>
        <item x="3653"/>
        <item x="248"/>
        <item x="1987"/>
        <item x="4507"/>
        <item x="2166"/>
        <item x="3388"/>
        <item x="1446"/>
        <item x="3651"/>
        <item x="4215"/>
        <item x="988"/>
        <item x="850"/>
        <item x="3092"/>
        <item x="4179"/>
        <item x="2100"/>
        <item x="4102"/>
        <item x="1674"/>
        <item x="4748"/>
        <item x="1994"/>
        <item x="3562"/>
        <item x="3005"/>
        <item x="3980"/>
        <item x="3673"/>
        <item x="4710"/>
        <item x="1297"/>
        <item x="2666"/>
        <item x="3138"/>
        <item x="2881"/>
        <item x="4090"/>
        <item x="3093"/>
        <item x="104"/>
        <item x="385"/>
        <item x="4374"/>
        <item x="3622"/>
        <item x="3797"/>
        <item x="1425"/>
        <item x="4874"/>
        <item x="2543"/>
        <item x="4639"/>
        <item x="1479"/>
        <item x="282"/>
        <item x="1780"/>
        <item x="851"/>
        <item x="3446"/>
        <item x="1037"/>
        <item x="3757"/>
        <item x="2475"/>
        <item x="154"/>
        <item x="2649"/>
        <item x="1082"/>
        <item x="4575"/>
        <item x="1624"/>
        <item x="2897"/>
        <item x="2697"/>
        <item x="2366"/>
        <item x="2110"/>
        <item x="1268"/>
        <item x="2401"/>
        <item x="1073"/>
        <item x="4852"/>
        <item x="4113"/>
        <item x="825"/>
        <item x="267"/>
        <item x="140"/>
        <item x="4634"/>
        <item x="4100"/>
        <item x="1735"/>
        <item x="4265"/>
        <item x="2200"/>
        <item x="1181"/>
        <item x="4738"/>
        <item x="4785"/>
        <item x="2204"/>
        <item x="3261"/>
        <item x="1081"/>
        <item x="652"/>
        <item x="3620"/>
        <item x="1169"/>
        <item x="4333"/>
        <item x="3521"/>
        <item x="2431"/>
        <item x="1158"/>
        <item x="1848"/>
        <item x="892"/>
        <item x="1971"/>
        <item x="2252"/>
        <item x="4467"/>
        <item x="1353"/>
        <item x="4124"/>
        <item x="2847"/>
        <item x="1015"/>
        <item x="4764"/>
        <item x="1748"/>
        <item x="71"/>
        <item x="3683"/>
        <item x="2560"/>
        <item x="3488"/>
        <item x="2094"/>
        <item x="1837"/>
        <item x="3798"/>
        <item x="4232"/>
        <item x="76"/>
        <item x="951"/>
        <item x="3156"/>
        <item x="4746"/>
        <item x="774"/>
        <item x="2975"/>
        <item x="1687"/>
        <item x="3750"/>
        <item x="750"/>
        <item x="2607"/>
        <item x="4426"/>
        <item x="2416"/>
        <item x="4367"/>
        <item x="4608"/>
        <item x="3081"/>
        <item x="1195"/>
        <item x="1953"/>
        <item x="4028"/>
        <item x="3642"/>
        <item x="162"/>
        <item x="3789"/>
        <item x="3819"/>
        <item x="4585"/>
        <item x="3823"/>
        <item x="4609"/>
        <item x="4646"/>
        <item x="90"/>
        <item x="70"/>
        <item x="4155"/>
        <item x="251"/>
        <item x="4099"/>
        <item x="1428"/>
        <item x="1754"/>
        <item x="1680"/>
        <item x="3561"/>
        <item x="4400"/>
        <item x="1902"/>
        <item x="2664"/>
        <item x="528"/>
        <item x="3474"/>
        <item x="747"/>
        <item x="1246"/>
        <item x="438"/>
        <item x="63"/>
        <item x="3222"/>
        <item x="1989"/>
        <item x="2792"/>
        <item x="4539"/>
        <item x="4670"/>
        <item x="3594"/>
        <item x="826"/>
        <item x="2150"/>
        <item x="2629"/>
        <item x="1053"/>
        <item x="653"/>
        <item x="1945"/>
        <item x="603"/>
        <item x="2203"/>
        <item x="189"/>
        <item x="2583"/>
        <item x="3318"/>
        <item x="4164"/>
        <item x="4713"/>
        <item x="2547"/>
        <item x="2149"/>
        <item x="1627"/>
        <item x="578"/>
        <item x="1664"/>
        <item x="2143"/>
        <item x="2801"/>
        <item x="3252"/>
        <item x="1218"/>
        <item x="731"/>
        <item x="4528"/>
        <item x="2906"/>
        <item x="364"/>
        <item x="2540"/>
        <item x="73"/>
        <item x="4438"/>
        <item x="849"/>
        <item x="2427"/>
        <item x="2615"/>
        <item x="935"/>
        <item x="1611"/>
        <item x="1594"/>
        <item x="3785"/>
        <item x="959"/>
        <item x="4731"/>
        <item x="4492"/>
        <item x="1849"/>
        <item x="2618"/>
        <item x="1751"/>
        <item x="4298"/>
        <item x="1463"/>
        <item x="4394"/>
        <item x="4790"/>
        <item x="1867"/>
        <item x="3623"/>
        <item x="1319"/>
        <item x="2458"/>
        <item x="2790"/>
        <item x="855"/>
        <item x="730"/>
        <item x="32"/>
        <item x="188"/>
        <item x="4242"/>
        <item x="3972"/>
        <item x="4595"/>
        <item x="4248"/>
        <item x="3693"/>
        <item x="4328"/>
        <item x="4233"/>
        <item x="3442"/>
        <item x="2825"/>
        <item x="4055"/>
        <item x="1168"/>
        <item x="2972"/>
        <item x="2068"/>
        <item x="459"/>
        <item x="3346"/>
        <item x="4834"/>
        <item x="1038"/>
        <item x="2145"/>
        <item x="1306"/>
        <item x="3759"/>
        <item x="3688"/>
        <item x="786"/>
        <item x="4043"/>
        <item x="2524"/>
        <item x="3961"/>
        <item x="665"/>
        <item x="3659"/>
        <item x="3508"/>
        <item x="3788"/>
        <item x="3453"/>
        <item x="4385"/>
        <item x="2444"/>
        <item x="1840"/>
        <item x="1642"/>
        <item x="4365"/>
        <item x="3551"/>
        <item x="487"/>
        <item x="4823"/>
        <item x="555"/>
        <item x="834"/>
        <item x="3183"/>
        <item x="3805"/>
        <item x="2582"/>
        <item x="3109"/>
        <item x="2358"/>
        <item x="3007"/>
        <item x="1200"/>
        <item x="2864"/>
        <item x="3267"/>
        <item x="101"/>
        <item x="3104"/>
        <item x="1716"/>
        <item x="2758"/>
        <item x="787"/>
        <item x="2258"/>
        <item x="3094"/>
        <item x="725"/>
        <item x="1440"/>
        <item x="1646"/>
        <item x="3512"/>
        <item x="1985"/>
        <item x="3528"/>
        <item x="904"/>
        <item x="1387"/>
        <item x="3185"/>
        <item x="2309"/>
        <item x="554"/>
        <item x="1634"/>
        <item x="3368"/>
        <item x="4535"/>
        <item x="1411"/>
        <item x="4462"/>
        <item x="4877"/>
        <item x="4252"/>
        <item x="4661"/>
        <item x="1831"/>
        <item x="3772"/>
        <item x="3722"/>
        <item x="2776"/>
        <item x="4404"/>
        <item x="4427"/>
        <item x="1468"/>
        <item x="4445"/>
        <item x="1401"/>
        <item x="4143"/>
        <item x="983"/>
        <item x="3065"/>
        <item x="2066"/>
        <item x="3181"/>
        <item x="2623"/>
        <item x="4695"/>
        <item x="2249"/>
        <item x="2205"/>
        <item x="800"/>
        <item x="246"/>
        <item x="2231"/>
        <item x="4411"/>
        <item x="1733"/>
        <item x="2254"/>
        <item x="1213"/>
        <item x="4409"/>
        <item x="3509"/>
        <item x="2709"/>
        <item x="3044"/>
        <item x="435"/>
        <item x="1991"/>
        <item x="1926"/>
        <item x="2880"/>
        <item x="3590"/>
        <item x="3975"/>
        <item x="2325"/>
        <item x="1820"/>
        <item x="821"/>
        <item x="634"/>
        <item x="4860"/>
        <item x="3383"/>
        <item x="1152"/>
        <item x="3626"/>
        <item x="1729"/>
        <item x="4299"/>
        <item x="505"/>
        <item x="107"/>
        <item x="848"/>
        <item x="3792"/>
        <item x="322"/>
        <item x="1384"/>
        <item x="1852"/>
        <item x="3632"/>
        <item x="2210"/>
        <item x="3905"/>
        <item x="4523"/>
        <item x="2575"/>
        <item x="1860"/>
        <item x="1396"/>
        <item x="2449"/>
        <item x="4510"/>
        <item x="4636"/>
        <item x="3711"/>
        <item x="356"/>
        <item x="4708"/>
        <item x="433"/>
        <item x="926"/>
        <item x="2843"/>
        <item x="1864"/>
        <item x="4725"/>
        <item x="1075"/>
        <item x="490"/>
        <item x="463"/>
        <item x="417"/>
        <item x="1437"/>
        <item x="206"/>
        <item x="1316"/>
        <item x="3783"/>
        <item x="4343"/>
        <item x="700"/>
        <item x="4108"/>
        <item x="3021"/>
        <item x="4197"/>
        <item x="3393"/>
        <item x="4042"/>
        <item x="66"/>
        <item x="4786"/>
        <item x="621"/>
        <item x="1180"/>
        <item x="3886"/>
        <item x="2376"/>
        <item x="1039"/>
        <item x="4094"/>
        <item x="4876"/>
        <item x="2102"/>
        <item x="3087"/>
        <item x="3929"/>
        <item x="1118"/>
        <item x="978"/>
        <item x="553"/>
        <item x="3349"/>
        <item x="4378"/>
        <item x="212"/>
        <item x="4020"/>
        <item x="4036"/>
        <item x="1970"/>
        <item x="1264"/>
        <item x="87"/>
        <item x="4023"/>
        <item x="806"/>
        <item x="2056"/>
        <item x="2739"/>
        <item x="3500"/>
        <item x="2251"/>
        <item x="2058"/>
        <item x="3644"/>
        <item x="2491"/>
        <item x="2608"/>
        <item x="2614"/>
        <item x="4231"/>
        <item x="1782"/>
        <item x="1855"/>
        <item x="4321"/>
        <item x="243"/>
        <item x="2126"/>
        <item x="441"/>
        <item x="2562"/>
        <item x="13"/>
        <item x="3041"/>
        <item x="1018"/>
        <item x="234"/>
        <item x="671"/>
        <item x="1222"/>
        <item x="4085"/>
        <item x="4159"/>
        <item x="271"/>
        <item x="1322"/>
        <item x="4210"/>
        <item x="635"/>
        <item x="1818"/>
        <item x="2365"/>
        <item x="4338"/>
        <item x="3931"/>
        <item x="4291"/>
        <item x="4735"/>
        <item x="4227"/>
        <item x="398"/>
        <item x="2237"/>
        <item x="2513"/>
        <item x="4444"/>
        <item x="2568"/>
        <item x="4109"/>
        <item x="789"/>
        <item x="964"/>
        <item x="3095"/>
        <item x="937"/>
        <item x="2485"/>
        <item x="122"/>
        <item x="3270"/>
        <item x="1703"/>
        <item x="1177"/>
        <item x="4455"/>
        <item x="1308"/>
        <item x="2355"/>
        <item x="4909"/>
        <item x="372"/>
        <item x="2489"/>
        <item x="153"/>
        <item x="2404"/>
        <item x="3159"/>
        <item x="4478"/>
        <item x="4139"/>
        <item x="1544"/>
        <item x="2208"/>
        <item x="3200"/>
        <item x="39"/>
        <item x="4105"/>
        <item x="2519"/>
        <item x="3212"/>
        <item x="1930"/>
        <item x="4083"/>
        <item x="391"/>
        <item x="843"/>
        <item x="1477"/>
        <item x="1784"/>
        <item x="4021"/>
        <item x="2191"/>
        <item x="4494"/>
        <item x="2016"/>
        <item x="2029"/>
        <item x="3627"/>
        <item x="1054"/>
        <item x="3768"/>
        <item x="2572"/>
        <item x="3553"/>
        <item x="4676"/>
        <item x="1880"/>
        <item x="3677"/>
        <item x="3504"/>
        <item x="876"/>
        <item x="4341"/>
        <item x="3744"/>
        <item x="38"/>
        <item x="2036"/>
        <item x="1368"/>
        <item x="2009"/>
        <item x="324"/>
        <item x="3587"/>
        <item x="4286"/>
        <item x="4483"/>
        <item x="171"/>
        <item x="1891"/>
        <item x="4766"/>
        <item x="1939"/>
        <item x="2235"/>
        <item x="2768"/>
        <item x="3548"/>
        <item x="2787"/>
        <item x="4769"/>
        <item x="2498"/>
        <item x="4471"/>
        <item x="2082"/>
        <item x="4868"/>
        <item x="1834"/>
        <item x="3733"/>
        <item x="622"/>
        <item x="3742"/>
        <item x="565"/>
        <item x="3077"/>
        <item x="67"/>
        <item x="2833"/>
        <item x="2246"/>
        <item x="570"/>
        <item x="2773"/>
        <item x="4118"/>
        <item x="1442"/>
        <item x="4376"/>
        <item x="592"/>
        <item x="3643"/>
        <item x="2754"/>
        <item x="1527"/>
        <item x="1618"/>
        <item x="2844"/>
        <item x="4741"/>
        <item x="2594"/>
        <item x="274"/>
        <item x="4192"/>
        <item x="4370"/>
        <item x="1145"/>
        <item x="280"/>
        <item x="4249"/>
        <item x="1800"/>
        <item x="2882"/>
        <item x="1844"/>
        <item x="3984"/>
        <item x="1542"/>
        <item x="2106"/>
        <item x="1654"/>
        <item x="835"/>
        <item x="4410"/>
        <item x="416"/>
        <item x="47"/>
        <item x="1124"/>
        <item x="2744"/>
        <item x="1701"/>
        <item x="2597"/>
        <item x="2224"/>
        <item x="729"/>
        <item x="2924"/>
        <item x="2968"/>
        <item x="2814"/>
        <item x="2321"/>
        <item x="2279"/>
        <item x="589"/>
        <item x="3781"/>
        <item x="2396"/>
        <item x="872"/>
        <item x="3284"/>
        <item x="4284"/>
        <item x="1112"/>
        <item x="374"/>
        <item x="434"/>
        <item x="2239"/>
        <item x="4849"/>
        <item x="3032"/>
        <item x="1383"/>
        <item x="814"/>
        <item x="4826"/>
        <item x="4757"/>
        <item x="2043"/>
        <item x="1870"/>
        <item x="1060"/>
        <item x="1076"/>
        <item x="3003"/>
        <item x="2433"/>
        <item x="627"/>
        <item x="4598"/>
        <item x="3934"/>
        <item x="4452"/>
        <item x="1758"/>
        <item x="351"/>
        <item x="4144"/>
        <item x="3532"/>
        <item x="4389"/>
        <item x="4308"/>
        <item x="4931"/>
        <item x="1035"/>
        <item x="1320"/>
        <item x="134"/>
        <item x="2400"/>
        <item x="4903"/>
        <item x="3047"/>
        <item x="2819"/>
        <item x="4190"/>
        <item x="650"/>
        <item x="346"/>
        <item x="3661"/>
        <item x="2123"/>
        <item x="3139"/>
        <item x="2570"/>
        <item x="2484"/>
        <item x="694"/>
        <item x="1925"/>
        <item x="1056"/>
        <item x="3329"/>
        <item x="3496"/>
        <item x="3042"/>
        <item x="1667"/>
        <item x="4059"/>
        <item x="4204"/>
        <item x="486"/>
        <item x="3376"/>
        <item x="4886"/>
        <item x="1724"/>
        <item x="1597"/>
        <item x="852"/>
        <item x="3790"/>
        <item x="2557"/>
        <item x="7"/>
        <item x="587"/>
        <item x="2922"/>
        <item x="2659"/>
        <item x="2467"/>
        <item x="1546"/>
        <item x="1355"/>
        <item x="3146"/>
        <item x="1119"/>
        <item x="732"/>
        <item x="211"/>
        <item x="2676"/>
        <item x="4096"/>
        <item x="4649"/>
        <item x="3384"/>
        <item x="2684"/>
        <item x="1361"/>
        <item x="4897"/>
        <item x="1600"/>
        <item x="371"/>
        <item x="17"/>
        <item x="3456"/>
        <item x="2304"/>
        <item x="4199"/>
        <item x="80"/>
        <item x="4827"/>
        <item x="1482"/>
        <item x="4469"/>
        <item x="2074"/>
        <item x="4906"/>
        <item x="2122"/>
        <item x="3606"/>
        <item x="2674"/>
        <item x="4602"/>
        <item x="1869"/>
        <item x="174"/>
        <item x="216"/>
        <item x="3455"/>
        <item x="3719"/>
        <item x="3751"/>
        <item x="1183"/>
        <item x="4584"/>
        <item x="1399"/>
        <item x="2721"/>
        <item x="2822"/>
        <item x="3766"/>
        <item x="2966"/>
        <item x="3956"/>
        <item x="2006"/>
        <item x="2691"/>
        <item x="1519"/>
        <item x="692"/>
        <item x="3786"/>
        <item x="1906"/>
        <item x="2950"/>
        <item x="2241"/>
        <item x="2288"/>
        <item x="846"/>
        <item x="3732"/>
        <item x="4718"/>
        <item x="2846"/>
        <item x="4802"/>
        <item x="3809"/>
        <item x="2276"/>
        <item x="1717"/>
        <item x="3220"/>
        <item x="699"/>
        <item x="2960"/>
        <item x="1534"/>
        <item x="1115"/>
        <item x="1492"/>
        <item x="768"/>
        <item x="844"/>
        <item x="2784"/>
        <item x="2180"/>
        <item x="667"/>
        <item x="4183"/>
        <item x="1681"/>
        <item x="859"/>
        <item x="3197"/>
        <item x="3326"/>
        <item x="3400"/>
        <item x="4056"/>
        <item x="3901"/>
        <item x="1728"/>
        <item x="674"/>
        <item x="4198"/>
        <item x="442"/>
        <item x="241"/>
        <item x="1356"/>
        <item x="2243"/>
        <item x="595"/>
        <item x="311"/>
        <item x="2198"/>
        <item x="172"/>
        <item x="1033"/>
        <item x="3476"/>
        <item x="4830"/>
        <item x="163"/>
        <item x="4160"/>
        <item x="4373"/>
        <item x="1"/>
        <item x="4375"/>
        <item x="1928"/>
        <item x="1535"/>
        <item x="3088"/>
        <item x="1858"/>
        <item x="1138"/>
        <item x="2779"/>
        <item x="4698"/>
        <item x="4619"/>
        <item x="82"/>
        <item x="922"/>
        <item x="1030"/>
        <item x="590"/>
        <item x="2669"/>
        <item x="3630"/>
        <item x="1284"/>
        <item x="1545"/>
        <item x="953"/>
        <item x="2974"/>
        <item x="4290"/>
        <item x="1568"/>
        <item x="1576"/>
        <item x="1166"/>
        <item x="98"/>
        <item x="4277"/>
        <item x="4911"/>
        <item x="1209"/>
        <item x="1877"/>
        <item x="2840"/>
        <item x="4756"/>
        <item x="3253"/>
        <item x="2515"/>
        <item x="3025"/>
        <item x="4255"/>
        <item x="3372"/>
        <item x="4314"/>
        <item x="4262"/>
        <item x="2004"/>
        <item x="3166"/>
        <item x="1706"/>
        <item x="494"/>
        <item x="2037"/>
        <item x="1938"/>
        <item x="1887"/>
        <item x="2408"/>
        <item x="682"/>
        <item x="1927"/>
        <item x="2479"/>
        <item x="1581"/>
        <item x="4600"/>
        <item x="4845"/>
        <item x="3880"/>
        <item x="3973"/>
        <item x="772"/>
        <item x="4939"/>
        <item x="1043"/>
        <item x="2327"/>
        <item x="1262"/>
        <item x="3499"/>
        <item x="2340"/>
        <item x="4590"/>
        <item x="121"/>
        <item x="3671"/>
        <item x="195"/>
        <item x="3650"/>
        <item x="2788"/>
        <item x="310"/>
        <item x="1587"/>
        <item x="3902"/>
        <item x="1156"/>
        <item x="2040"/>
        <item x="541"/>
        <item x="1373"/>
        <item x="1532"/>
        <item x="3737"/>
        <item x="4762"/>
        <item x="657"/>
        <item x="4295"/>
        <item x="2600"/>
        <item x="161"/>
        <item x="3291"/>
        <item x="4434"/>
        <item x="81"/>
        <item x="3057"/>
        <item x="2533"/>
        <item x="4275"/>
        <item x="4884"/>
        <item x="2261"/>
        <item x="4869"/>
        <item x="3709"/>
        <item x="2952"/>
        <item x="2936"/>
        <item x="1898"/>
        <item x="3210"/>
        <item x="2551"/>
        <item x="3421"/>
        <item x="3457"/>
        <item x="574"/>
        <item x="406"/>
        <item x="1332"/>
        <item x="4256"/>
        <item x="3998"/>
        <item x="1960"/>
        <item x="2209"/>
        <item x="3401"/>
        <item x="4138"/>
        <item x="4546"/>
        <item x="2823"/>
        <item x="737"/>
        <item x="1919"/>
        <item x="3556"/>
        <item x="720"/>
        <item x="283"/>
        <item x="2157"/>
        <item x="3276"/>
        <item x="1979"/>
        <item x="4647"/>
        <item x="708"/>
        <item x="4862"/>
        <item x="1541"/>
        <item x="3114"/>
        <item x="1861"/>
        <item x="4613"/>
        <item x="2657"/>
        <item x="915"/>
        <item x="2908"/>
        <item x="3527"/>
        <item x="4749"/>
        <item x="321"/>
        <item x="1392"/>
        <item x="596"/>
        <item x="495"/>
        <item x="3694"/>
        <item x="4734"/>
        <item x="1661"/>
        <item x="4045"/>
        <item x="3699"/>
        <item x="2456"/>
        <item x="225"/>
        <item x="4925"/>
        <item x="903"/>
        <item x="4607"/>
        <item x="2214"/>
        <item x="749"/>
        <item x="2363"/>
        <item x="4668"/>
        <item x="3613"/>
        <item x="3075"/>
        <item x="2422"/>
        <item x="824"/>
        <item x="2352"/>
        <item x="1665"/>
        <item x="1999"/>
        <item x="3871"/>
        <item x="2045"/>
        <item x="1498"/>
        <item x="2706"/>
        <item x="744"/>
        <item x="1494"/>
        <item x="413"/>
        <item x="4206"/>
        <item x="1240"/>
        <item x="585"/>
        <item x="2996"/>
        <item x="3664"/>
        <item x="2756"/>
        <item x="2013"/>
        <item x="572"/>
        <item x="3879"/>
        <item x="1865"/>
        <item x="938"/>
        <item x="3060"/>
        <item x="237"/>
        <item x="2812"/>
        <item x="4549"/>
        <item x="1912"/>
        <item x="1637"/>
        <item x="2418"/>
        <item x="1727"/>
        <item x="3927"/>
        <item x="403"/>
        <item x="3835"/>
        <item x="736"/>
        <item x="1731"/>
        <item x="2373"/>
        <item x="377"/>
        <item x="3448"/>
        <item x="2078"/>
        <item x="4669"/>
        <item x="2348"/>
        <item x="911"/>
        <item x="2635"/>
        <item x="102"/>
        <item x="1369"/>
        <item x="1803"/>
        <item x="4428"/>
        <item x="1622"/>
        <item x="1828"/>
        <item x="4658"/>
        <item x="4548"/>
        <item x="393"/>
        <item x="3760"/>
        <item x="1564"/>
        <item x="4729"/>
        <item x="546"/>
        <item x="2286"/>
        <item x="4213"/>
        <item x="2567"/>
        <item x="2111"/>
        <item x="3516"/>
        <item x="3939"/>
        <item x="4915"/>
        <item x="4150"/>
        <item x="2905"/>
        <item x="4133"/>
        <item x="4250"/>
        <item x="2535"/>
        <item x="465"/>
        <item x="4048"/>
        <item x="186"/>
        <item x="1345"/>
        <item x="3696"/>
        <item x="3848"/>
        <item x="12"/>
        <item x="2334"/>
        <item x="3355"/>
        <item x="3863"/>
        <item x="2090"/>
        <item x="3784"/>
        <item x="2474"/>
        <item x="3352"/>
        <item x="1236"/>
        <item x="428"/>
        <item x="836"/>
        <item x="3451"/>
        <item x="3614"/>
        <item x="771"/>
        <item x="1088"/>
        <item x="4349"/>
        <item x="2817"/>
        <item x="3361"/>
        <item x="809"/>
        <item x="2477"/>
        <item x="367"/>
        <item x="1878"/>
        <item x="2008"/>
        <item x="742"/>
        <item x="1335"/>
        <item x="2981"/>
        <item x="3700"/>
        <item x="2979"/>
        <item x="3283"/>
        <item x="1616"/>
        <item x="1049"/>
        <item x="1889"/>
        <item x="2152"/>
        <item x="4930"/>
        <item x="2766"/>
        <item x="1563"/>
        <item x="2553"/>
        <item x="4431"/>
        <item x="318"/>
        <item x="785"/>
        <item x="4690"/>
        <item x="734"/>
        <item x="2978"/>
        <item x="155"/>
        <item x="3633"/>
        <item x="3386"/>
        <item x="808"/>
        <item x="1179"/>
        <item x="2073"/>
        <item x="4009"/>
        <item x="3132"/>
        <item x="4061"/>
        <item x="594"/>
        <item x="2800"/>
        <item x="798"/>
        <item x="3019"/>
        <item x="2151"/>
        <item x="1730"/>
        <item x="327"/>
        <item x="4387"/>
        <item x="2556"/>
        <item x="2895"/>
        <item x="1741"/>
        <item x="1279"/>
        <item x="2749"/>
        <item x="4130"/>
        <item x="1321"/>
        <item x="1032"/>
        <item x="4818"/>
        <item x="1770"/>
        <item x="4672"/>
        <item x="1569"/>
        <item x="3771"/>
        <item x="1824"/>
        <item x="2724"/>
        <item x="3153"/>
        <item x="1571"/>
        <item x="3917"/>
        <item x="3837"/>
        <item x="987"/>
        <item x="3817"/>
        <item x="443"/>
        <item x="4364"/>
        <item x="3517"/>
        <item x="4381"/>
        <item x="2660"/>
        <item x="3803"/>
        <item x="3224"/>
        <item x="2356"/>
        <item x="2683"/>
        <item x="2921"/>
        <item x="3969"/>
        <item x="3063"/>
        <item x="3779"/>
        <item x="2136"/>
        <item x="4484"/>
        <item x="4937"/>
        <item x="2092"/>
        <item x="1943"/>
        <item x="3444"/>
        <item x="1907"/>
        <item x="1266"/>
        <item x="4831"/>
        <item x="1650"/>
        <item x="2708"/>
        <item x="3073"/>
        <item x="539"/>
        <item x="2729"/>
        <item x="2602"/>
        <item x="1069"/>
        <item x="4631"/>
        <item x="4289"/>
        <item x="1556"/>
        <item x="1311"/>
        <item x="3320"/>
        <item x="3387"/>
        <item x="4266"/>
        <item x="1251"/>
        <item x="4104"/>
        <item x="1964"/>
        <item x="1756"/>
        <item x="1283"/>
        <item x="3324"/>
        <item x="2428"/>
        <item x="2492"/>
        <item x="2271"/>
        <item x="3641"/>
        <item x="4283"/>
        <item x="313"/>
        <item x="2298"/>
        <item x="1501"/>
        <item x="3367"/>
        <item x="2017"/>
        <item x="3563"/>
        <item x="2555"/>
        <item x="3843"/>
        <item x="4112"/>
        <item x="3525"/>
        <item x="2591"/>
        <item x="2997"/>
        <item x="1570"/>
        <item x="100"/>
        <item x="3300"/>
        <item x="3245"/>
        <item x="4514"/>
        <item x="6"/>
        <item x="3136"/>
        <item x="2331"/>
        <item x="2405"/>
        <item x="2588"/>
        <item x="205"/>
        <item x="805"/>
        <item x="4325"/>
        <item x="1328"/>
        <item x="4332"/>
        <item x="4368"/>
        <item x="3357"/>
        <item x="3903"/>
        <item x="563"/>
        <item x="3076"/>
        <item x="4553"/>
        <item x="1125"/>
        <item x="2179"/>
        <item x="1205"/>
        <item x="1104"/>
        <item x="4473"/>
        <item x="3244"/>
        <item x="48"/>
        <item x="2103"/>
        <item x="1223"/>
        <item x="3337"/>
        <item x="2798"/>
        <item x="1105"/>
        <item x="43"/>
        <item x="4228"/>
        <item x="3913"/>
        <item x="2250"/>
        <item x="3723"/>
        <item x="4039"/>
        <item x="3684"/>
        <item x="3596"/>
        <item x="4348"/>
        <item x="415"/>
        <item x="654"/>
        <item x="2335"/>
        <item x="1653"/>
        <item x="2571"/>
        <item x="2031"/>
        <item x="894"/>
        <item x="1631"/>
        <item x="4824"/>
        <item x="2434"/>
        <item x="4211"/>
        <item x="2643"/>
        <item x="4430"/>
        <item x="3536"/>
        <item x="2095"/>
        <item x="4103"/>
        <item x="2542"/>
        <item x="3689"/>
        <item x="3228"/>
        <item x="4115"/>
        <item x="4165"/>
        <item x="2941"/>
        <item x="4079"/>
        <item x="2726"/>
        <item x="1790"/>
        <item x="99"/>
        <item x="770"/>
        <item x="2938"/>
        <item x="407"/>
        <item x="2411"/>
        <item x="3082"/>
        <item x="4180"/>
        <item x="16"/>
        <item x="480"/>
        <item x="334"/>
        <item x="2313"/>
        <item x="466"/>
        <item x="2139"/>
        <item x="944"/>
        <item x="1657"/>
        <item x="3167"/>
        <item x="1972"/>
        <item x="2424"/>
        <item x="919"/>
        <item x="3103"/>
        <item x="1682"/>
        <item x="2885"/>
        <item x="4819"/>
        <item x="1454"/>
        <item x="4330"/>
        <item x="397"/>
        <item x="819"/>
        <item x="476"/>
        <item x="4396"/>
        <item x="2857"/>
        <item x="1432"/>
        <item x="4541"/>
        <item x="649"/>
        <item x="1553"/>
        <item x="3264"/>
        <item x="2667"/>
        <item x="1155"/>
        <item x="1760"/>
        <item x="1737"/>
        <item x="2863"/>
        <item x="1514"/>
        <item x="4267"/>
        <item x="4301"/>
        <item x="18"/>
        <item x="4052"/>
        <item x="3579"/>
        <item x="2799"/>
        <item x="3186"/>
        <item x="2859"/>
        <item x="3116"/>
        <item x="2765"/>
        <item x="3639"/>
        <item x="295"/>
        <item x="4174"/>
        <item x="1577"/>
        <item x="2927"/>
        <item x="1445"/>
        <item x="68"/>
        <item x="2267"/>
        <item x="2891"/>
        <item x="2194"/>
        <item x="1620"/>
        <item x="4302"/>
        <item x="2468"/>
        <item x="3260"/>
        <item x="3375"/>
        <item x="1173"/>
        <item x="429"/>
        <item x="2539"/>
        <item x="2211"/>
        <item x="288"/>
        <item x="69"/>
        <item x="1520"/>
        <item x="1042"/>
        <item x="1313"/>
        <item x="531"/>
        <item x="3558"/>
        <item x="538"/>
        <item x="776"/>
        <item x="119"/>
        <item x="4331"/>
        <item x="2362"/>
        <item x="1419"/>
        <item x="3407"/>
        <item x="1744"/>
        <item x="857"/>
        <item x="34"/>
        <item x="2414"/>
        <item x="4701"/>
        <item x="3173"/>
        <item x="2541"/>
        <item x="877"/>
        <item x="3799"/>
        <item x="264"/>
        <item x="2041"/>
        <item x="2694"/>
        <item x="2504"/>
        <item x="4247"/>
        <item x="2011"/>
        <item x="4866"/>
        <item x="2767"/>
        <item x="4833"/>
        <item x="3878"/>
        <item x="3259"/>
        <item x="3028"/>
        <item x="1582"/>
        <item x="2215"/>
        <item x="548"/>
        <item x="3306"/>
        <item x="740"/>
        <item x="300"/>
        <item x="2318"/>
        <item x="3099"/>
        <item x="2520"/>
        <item x="2816"/>
        <item x="1808"/>
        <item x="4588"/>
        <item x="147"/>
        <item x="4470"/>
        <item x="4245"/>
        <item x="1050"/>
        <item x="687"/>
        <item x="3804"/>
        <item x="3576"/>
        <item x="3617"/>
        <item x="145"/>
        <item x="1647"/>
        <item x="4360"/>
        <item x="1720"/>
        <item x="75"/>
        <item x="3559"/>
        <item x="2522"/>
        <item x="2866"/>
        <item x="1530"/>
        <item x="79"/>
        <item x="2447"/>
        <item x="3646"/>
        <item x="2292"/>
        <item x="1460"/>
        <item x="2473"/>
        <item x="4120"/>
        <item x="2868"/>
        <item x="4145"/>
        <item x="4519"/>
        <item x="2828"/>
        <item x="3741"/>
        <item x="2062"/>
        <item x="4641"/>
        <item x="917"/>
        <item x="4407"/>
        <item x="4795"/>
        <item x="2299"/>
        <item x="2841"/>
        <item x="2266"/>
        <item x="4761"/>
        <item x="2398"/>
        <item x="890"/>
        <item x="3297"/>
        <item x="2353"/>
        <item x="10"/>
        <item x="3190"/>
        <item x="941"/>
        <item x="628"/>
        <item x="630"/>
        <item x="949"/>
        <item x="3119"/>
        <item x="1515"/>
        <item x="908"/>
        <item x="2887"/>
        <item x="624"/>
        <item x="3968"/>
        <item x="3707"/>
        <item x="1370"/>
        <item x="2653"/>
        <item x="1163"/>
        <item x="2464"/>
        <item x="253"/>
        <item x="4439"/>
        <item x="1441"/>
        <item x="4604"/>
        <item x="3746"/>
        <item x="881"/>
        <item x="728"/>
        <item x="3777"/>
        <item x="718"/>
        <item x="1839"/>
        <item x="3484"/>
        <item x="3127"/>
        <item x="557"/>
        <item x="2125"/>
        <item x="169"/>
        <item x="4893"/>
        <item x="2413"/>
        <item x="4053"/>
        <item x="1136"/>
        <item x="4839"/>
        <item x="498"/>
        <item x="2453"/>
        <item x="3118"/>
        <item x="4062"/>
        <item x="2988"/>
        <item x="1359"/>
        <item x="2610"/>
        <item x="645"/>
        <item x="3487"/>
        <item x="4569"/>
        <item x="268"/>
        <item x="116"/>
        <item x="4642"/>
        <item x="3740"/>
        <item x="3426"/>
        <item x="2915"/>
        <item x="3216"/>
        <item x="1755"/>
        <item x="1854"/>
        <item x="3294"/>
        <item x="4071"/>
        <item x="4567"/>
        <item x="2301"/>
        <item x="316"/>
        <item x="1612"/>
        <item x="3353"/>
        <item x="2596"/>
        <item x="918"/>
        <item x="3513"/>
        <item x="958"/>
        <item x="2808"/>
        <item x="4630"/>
        <item x="2873"/>
        <item x="363"/>
        <item x="2598"/>
        <item x="1063"/>
        <item x="3506"/>
        <item x="4178"/>
        <item x="1449"/>
        <item x="4770"/>
        <item x="1149"/>
        <item x="1671"/>
        <item x="1503"/>
        <item x="3662"/>
        <item x="2561"/>
        <item x="1074"/>
        <item x="3926"/>
        <item x="2740"/>
        <item x="4597"/>
        <item x="2874"/>
        <item x="2188"/>
        <item x="842"/>
        <item x="2900"/>
        <item x="3265"/>
        <item x="1395"/>
        <item x="4879"/>
        <item x="1403"/>
        <item x="160"/>
        <item x="1559"/>
        <item x="2930"/>
        <item x="4663"/>
        <item x="4418"/>
        <item x="793"/>
        <item x="1095"/>
        <item x="1944"/>
        <item x="3285"/>
        <item x="3726"/>
        <item x="4383"/>
        <item x="1982"/>
        <item x="306"/>
        <item x="4750"/>
        <item x="4372"/>
        <item x="2440"/>
        <item x="1451"/>
        <item x="3619"/>
        <item x="1160"/>
        <item x="1100"/>
        <item x="4239"/>
        <item x="1676"/>
        <item x="2147"/>
        <item x="2761"/>
        <item x="3436"/>
        <item x="213"/>
        <item x="210"/>
        <item x="2947"/>
        <item x="4580"/>
        <item x="1895"/>
        <item x="1745"/>
        <item x="874"/>
        <item x="598"/>
        <item x="1496"/>
        <item x="3477"/>
        <item x="3734"/>
        <item x="4918"/>
        <item x="4867"/>
        <item x="1947"/>
        <item x="1137"/>
        <item x="3371"/>
        <item x="2550"/>
        <item x="2098"/>
        <item x="1176"/>
        <item x="2500"/>
        <item x="2958"/>
        <item x="2173"/>
        <item x="2851"/>
        <item x="3810"/>
        <item x="681"/>
        <item x="1253"/>
        <item x="3739"/>
        <item x="2998"/>
        <item x="3801"/>
        <item x="3524"/>
        <item x="3017"/>
        <item x="4086"/>
        <item x="1256"/>
        <item x="4532"/>
        <item x="4805"/>
        <item x="3839"/>
        <item x="3217"/>
        <item x="3174"/>
        <item x="4446"/>
        <item x="3089"/>
        <item x="49"/>
        <item x="990"/>
        <item x="2876"/>
        <item x="446"/>
        <item x="3204"/>
        <item x="2545"/>
        <item x="3160"/>
        <item x="187"/>
        <item x="4724"/>
        <item x="1162"/>
        <item x="841"/>
        <item x="2156"/>
        <item x="3598"/>
        <item x="2382"/>
        <item x="1260"/>
        <item x="504"/>
        <item x="3350"/>
        <item x="537"/>
        <item x="3762"/>
        <item x="105"/>
        <item x="3328"/>
        <item x="1374"/>
        <item x="1941"/>
        <item x="2367"/>
        <item x="4503"/>
        <item x="3107"/>
        <item x="3309"/>
        <item x="934"/>
        <item x="3268"/>
        <item x="896"/>
        <item x="864"/>
        <item x="3547"/>
        <item x="1334"/>
        <item x="4339"/>
        <item x="3090"/>
        <item x="763"/>
        <item x="45"/>
        <item x="4350"/>
        <item x="4323"/>
        <item x="3016"/>
        <item x="4644"/>
        <item x="2854"/>
        <item x="2488"/>
        <item x="3877"/>
        <item x="303"/>
        <item x="3666"/>
        <item x="2096"/>
        <item x="795"/>
        <item x="760"/>
        <item x="3408"/>
        <item x="2837"/>
        <item x="2465"/>
        <item x="1694"/>
        <item x="3634"/>
        <item x="2919"/>
        <item x="3188"/>
        <item x="559"/>
        <item x="2518"/>
        <item x="4401"/>
        <item x="2124"/>
        <item x="1314"/>
        <item x="912"/>
        <item x="4922"/>
        <item x="3311"/>
        <item x="94"/>
        <item x="2302"/>
        <item x="1197"/>
        <item x="3140"/>
        <item x="4704"/>
        <item x="4453"/>
        <item x="3546"/>
        <item x="4403"/>
        <item x="3431"/>
        <item x="3503"/>
        <item x="3255"/>
        <item x="3745"/>
        <item x="4481"/>
        <item x="4172"/>
        <item x="4421"/>
        <item x="4709"/>
        <item x="840"/>
        <item x="1856"/>
        <item x="2091"/>
        <item x="4477"/>
        <item x="1517"/>
        <item x="2403"/>
        <item x="3394"/>
        <item x="1375"/>
        <item x="2901"/>
        <item x="3316"/>
        <item x="4415"/>
        <item x="3898"/>
        <item x="838"/>
        <item x="1005"/>
        <item x="2226"/>
        <item x="2527"/>
        <item x="1779"/>
        <item x="2980"/>
        <item x="1830"/>
        <item x="2359"/>
        <item x="4217"/>
        <item x="2081"/>
        <item x="4051"/>
        <item x="584"/>
        <item x="4070"/>
        <item x="2977"/>
        <item x="3557"/>
        <item x="3206"/>
        <item x="3523"/>
        <item x="200"/>
        <item x="1199"/>
        <item x="1847"/>
        <item x="4794"/>
        <item x="3434"/>
        <item x="3591"/>
        <item x="4589"/>
        <item x="2605"/>
        <item x="1742"/>
        <item x="4359"/>
        <item x="4745"/>
        <item x="3403"/>
        <item x="2523"/>
        <item x="3425"/>
        <item x="2275"/>
        <item x="4246"/>
        <item x="4019"/>
        <item x="2548"/>
        <item x="2855"/>
        <item x="2911"/>
        <item x="2499"/>
        <item x="3277"/>
        <item x="294"/>
        <item x="4579"/>
        <item x="2775"/>
        <item x="2685"/>
        <item x="2802"/>
        <item x="3202"/>
        <item x="4300"/>
        <item x="4361"/>
        <item x="1174"/>
        <item x="1640"/>
        <item x="1714"/>
        <item x="3578"/>
        <item x="3714"/>
        <item x="873"/>
        <item x="2349"/>
        <item x="4082"/>
        <item x="3413"/>
        <item x="3676"/>
        <item x="927"/>
        <item x="3501"/>
        <item x="3747"/>
        <item x="2971"/>
        <item x="1380"/>
        <item x="2308"/>
        <item x="4347"/>
        <item x="680"/>
        <item x="3796"/>
        <item x="2580"/>
        <item x="982"/>
        <item x="3126"/>
        <item x="522"/>
        <item x="2478"/>
        <item x="4723"/>
        <item x="1573"/>
        <item x="3396"/>
        <item x="4635"/>
        <item x="1220"/>
        <item x="3235"/>
        <item x="4561"/>
        <item x="4938"/>
        <item x="4685"/>
        <item x="2457"/>
        <item x="4173"/>
        <item x="1298"/>
        <item x="2228"/>
        <item x="801"/>
        <item x="1299"/>
        <item x="1815"/>
        <item x="3889"/>
        <item x="1935"/>
        <item x="338"/>
        <item x="3163"/>
        <item x="4414"/>
        <item x="220"/>
        <item x="4304"/>
        <item x="4460"/>
        <item x="514"/>
        <item x="2297"/>
        <item x="1196"/>
        <item x="4842"/>
        <item x="1762"/>
        <item x="4356"/>
        <item x="2945"/>
        <item x="238"/>
        <item x="2965"/>
        <item x="218"/>
        <item x="2780"/>
        <item x="3951"/>
        <item x="183"/>
        <item x="952"/>
        <item x="2849"/>
        <item x="1988"/>
        <item x="4782"/>
        <item x="1537"/>
        <item x="2795"/>
        <item x="562"/>
        <item x="575"/>
        <item x="4919"/>
        <item x="2677"/>
        <item x="1488"/>
        <item x="1267"/>
        <item x="3864"/>
        <item x="4651"/>
        <item x="3888"/>
        <item x="1271"/>
        <item x="816"/>
        <item x="4033"/>
        <item x="444"/>
        <item x="2290"/>
        <item x="362"/>
        <item x="3150"/>
        <item x="4312"/>
        <item x="50"/>
        <item x="113"/>
        <item x="3813"/>
        <item x="916"/>
        <item x="1761"/>
        <item x="1920"/>
        <item x="4721"/>
        <item x="1918"/>
        <item x="269"/>
        <item x="2133"/>
        <item x="3498"/>
        <item x="4775"/>
        <item x="4193"/>
        <item x="4276"/>
        <item x="3137"/>
        <item x="1161"/>
        <item x="1132"/>
        <item x="1304"/>
        <item x="4568"/>
        <item x="1083"/>
        <item x="960"/>
        <item x="2687"/>
        <item x="2574"/>
        <item x="180"/>
        <item x="2112"/>
        <item x="1144"/>
        <item x="1464"/>
        <item x="766"/>
        <item x="561"/>
        <item x="3145"/>
        <item x="1006"/>
        <item x="3702"/>
        <item x="199"/>
        <item x="4032"/>
        <item x="1705"/>
        <item x="4313"/>
        <item x="1967"/>
        <item x="2536"/>
        <item x="2889"/>
        <item x="4899"/>
        <item x="1354"/>
        <item x="3520"/>
        <item x="970"/>
        <item x="2281"/>
        <item x="3030"/>
        <item x="2990"/>
        <item x="3565"/>
        <item x="3129"/>
        <item x="1418"/>
        <item x="996"/>
        <item x="2395"/>
        <item x="1833"/>
        <item x="4681"/>
        <item x="3308"/>
        <item x="2192"/>
        <item x="3490"/>
        <item x="3171"/>
        <item x="2490"/>
        <item x="1540"/>
        <item x="1996"/>
        <item x="314"/>
        <item x="2217"/>
        <item x="96"/>
        <item x="1191"/>
        <item x="4450"/>
        <item x="3178"/>
        <item x="790"/>
        <item x="1327"/>
        <item x="46"/>
        <item x="4760"/>
        <item x="422"/>
        <item x="981"/>
        <item x="1913"/>
        <item x="558"/>
        <item x="888"/>
        <item x="4296"/>
        <item x="4648"/>
        <item x="2329"/>
        <item x="2760"/>
        <item x="4156"/>
        <item x="3069"/>
        <item x="985"/>
        <item x="1208"/>
        <item x="4046"/>
        <item x="3867"/>
        <item x="2076"/>
        <item x="3844"/>
        <item x="4652"/>
        <item x="2581"/>
        <item x="4413"/>
        <item x="2039"/>
        <item x="456"/>
        <item x="353"/>
        <item x="3332"/>
        <item x="2336"/>
        <item x="2012"/>
        <item x="4702"/>
        <item x="4722"/>
        <item x="3721"/>
        <item x="292"/>
        <item x="3582"/>
        <item x="3105"/>
        <item x="2137"/>
        <item x="3123"/>
        <item x="2322"/>
        <item x="4559"/>
        <item x="3728"/>
        <item x="4327"/>
        <item x="1289"/>
        <item x="5"/>
        <item x="1397"/>
        <item x="226"/>
        <item x="2852"/>
        <item x="3022"/>
        <item x="4336"/>
        <item x="3963"/>
        <item x="2912"/>
        <item x="4565"/>
        <item x="3454"/>
        <item x="1258"/>
        <item x="3201"/>
        <item x="971"/>
        <item x="4185"/>
        <item x="1476"/>
        <item x="3131"/>
        <item x="270"/>
        <item x="4324"/>
        <item x="56"/>
        <item x="2421"/>
        <item x="491"/>
        <item x="675"/>
        <item x="2595"/>
        <item x="3380"/>
        <item x="3850"/>
        <item x="696"/>
        <item x="966"/>
        <item x="1882"/>
        <item x="4230"/>
        <item x="1562"/>
        <item x="3373"/>
        <item x="4687"/>
        <item x="4393"/>
        <item x="2454"/>
        <item x="577"/>
        <item x="4234"/>
        <item x="2268"/>
        <item x="910"/>
        <item x="3543"/>
        <item x="2206"/>
        <item x="4562"/>
        <item x="556"/>
        <item x="3625"/>
        <item x="4392"/>
        <item x="616"/>
        <item x="1326"/>
        <item x="2312"/>
        <item x="3624"/>
        <item x="3982"/>
        <item x="355"/>
        <item x="1827"/>
        <item x="3419"/>
        <item x="4895"/>
        <item x="2682"/>
        <item x="2961"/>
        <item x="4829"/>
        <item x="664"/>
        <item x="972"/>
        <item x="131"/>
        <item x="3039"/>
        <item x="4399"/>
        <item x="1378"/>
        <item x="1250"/>
        <item x="4456"/>
        <item x="4012"/>
        <item x="639"/>
        <item x="4001"/>
        <item x="193"/>
        <item x="4881"/>
        <item x="1969"/>
        <item x="2645"/>
        <item x="4437"/>
        <item x="4730"/>
        <item x="3124"/>
        <item x="4526"/>
        <item x="3720"/>
        <item x="93"/>
        <item x="2142"/>
        <item x="950"/>
        <item x="229"/>
        <item x="1172"/>
        <item x="1946"/>
        <item x="4326"/>
        <item x="1453"/>
        <item x="4871"/>
        <item x="3430"/>
        <item x="1292"/>
        <item x="1883"/>
        <item x="3256"/>
        <item x="1823"/>
        <item x="3125"/>
        <item x="3348"/>
        <item x="891"/>
        <item x="2338"/>
        <item x="2516"/>
        <item x="668"/>
        <item x="1625"/>
        <item x="2671"/>
        <item x="2652"/>
        <item x="4743"/>
        <item x="2469"/>
        <item x="3987"/>
        <item x="2762"/>
        <item x="1008"/>
        <item x="3168"/>
        <item x="3192"/>
        <item x="127"/>
        <item x="1932"/>
        <item x="4345"/>
        <item x="1933"/>
        <item x="4626"/>
        <item x="1009"/>
        <item x="3278"/>
        <item x="4344"/>
        <item x="4334"/>
        <item x="3497"/>
        <item x="3399"/>
        <item x="4273"/>
        <item x="2700"/>
        <item x="2678"/>
        <item x="3859"/>
        <item x="2899"/>
        <item x="752"/>
        <item x="3398"/>
        <item x="3881"/>
        <item x="4563"/>
        <item x="4200"/>
        <item x="4222"/>
        <item x="526"/>
        <item x="3011"/>
        <item x="4280"/>
        <item x="1601"/>
        <item x="871"/>
        <item x="2042"/>
        <item x="1469"/>
        <item x="3718"/>
        <item x="4279"/>
        <item x="1962"/>
        <item x="366"/>
        <item x="3161"/>
        <item x="2021"/>
        <item x="4847"/>
        <item x="1528"/>
        <item x="1117"/>
        <item x="2796"/>
        <item x="1807"/>
        <item x="3992"/>
        <item x="1467"/>
        <item x="2894"/>
        <item x="208"/>
        <item x="3602"/>
        <item x="1619"/>
        <item x="4841"/>
        <item x="723"/>
        <item x="4616"/>
        <item x="712"/>
        <item x="1424"/>
        <item x="4564"/>
        <item x="4754"/>
        <item x="2688"/>
        <item x="1504"/>
        <item x="685"/>
        <item x="1305"/>
        <item x="1739"/>
        <item x="3215"/>
        <item x="545"/>
        <item x="2777"/>
        <item x="3852"/>
        <item x="2944"/>
        <item x="1763"/>
        <item x="1525"/>
        <item x="930"/>
        <item x="1857"/>
        <item x="1027"/>
        <item x="3232"/>
        <item x="4014"/>
        <item x="2592"/>
        <item x="4574"/>
        <item x="1914"/>
        <item x="4513"/>
        <item x="2069"/>
        <item x="4351"/>
        <item x="721"/>
        <item x="3847"/>
        <item x="802"/>
        <item x="3569"/>
        <item x="791"/>
        <item x="2018"/>
        <item x="3860"/>
        <item x="837"/>
        <item x="3621"/>
        <item x="3152"/>
        <item x="493"/>
        <item x="4509"/>
        <item x="4816"/>
        <item x="939"/>
        <item x="4194"/>
        <item x="4653"/>
        <item x="2435"/>
        <item x="832"/>
        <item x="3080"/>
        <item x="854"/>
        <item x="1111"/>
        <item x="540"/>
        <item x="2442"/>
        <item x="202"/>
        <item x="3182"/>
        <item x="1936"/>
        <item x="2213"/>
        <item x="3654"/>
        <item x="1684"/>
        <item x="2087"/>
        <item x="2262"/>
        <item x="3763"/>
        <item x="1977"/>
        <item x="1816"/>
        <item x="1116"/>
        <item x="932"/>
        <item x="3151"/>
        <item x="3271"/>
        <item x="1485"/>
        <item x="3432"/>
        <item x="573"/>
        <item x="3730"/>
        <item x="125"/>
        <item x="1367"/>
        <item x="1188"/>
        <item x="65"/>
        <item x="2034"/>
        <item x="2212"/>
        <item x="1916"/>
        <item x="4892"/>
        <item x="2158"/>
        <item x="4353"/>
        <item x="4720"/>
        <item x="2717"/>
        <item x="3029"/>
        <item x="1565"/>
        <item x="3668"/>
        <item x="1433"/>
        <item x="2134"/>
        <item x="4038"/>
        <item x="2079"/>
        <item x="2311"/>
        <item x="3824"/>
        <item x="194"/>
        <item x="601"/>
        <item x="3892"/>
        <item x="285"/>
        <item x="1738"/>
        <item x="1551"/>
        <item x="4205"/>
        <item x="2333"/>
        <item x="4875"/>
        <item x="2007"/>
        <item x="909"/>
        <item x="1360"/>
        <item x="4022"/>
        <item x="4566"/>
        <item x="462"/>
        <item x="3802"/>
        <item x="4591"/>
        <item x="3018"/>
        <item x="164"/>
        <item x="1764"/>
        <item x="1291"/>
        <item x="2379"/>
        <item x="4620"/>
        <item x="2153"/>
        <item x="3406"/>
        <item x="788"/>
        <item x="1693"/>
        <item x="976"/>
        <item x="1673"/>
        <item x="2386"/>
        <item x="1011"/>
        <item x="273"/>
        <item x="2114"/>
        <item x="1459"/>
        <item x="1272"/>
        <item x="1578"/>
        <item x="4765"/>
        <item x="3390"/>
        <item x="4555"/>
        <item x="1473"/>
        <item x="3385"/>
        <item x="2826"/>
        <item x="1575"/>
        <item x="1146"/>
        <item x="2193"/>
        <item x="389"/>
        <item x="4543"/>
        <item x="1194"/>
        <item x="1526"/>
        <item x="152"/>
        <item x="2554"/>
        <item x="219"/>
        <item x="4259"/>
        <item x="1672"/>
        <item x="2503"/>
        <item x="1087"/>
        <item x="349"/>
        <item x="3502"/>
        <item x="3743"/>
        <item x="1357"/>
        <item x="1513"/>
        <item x="1881"/>
        <item x="3891"/>
        <item x="2985"/>
        <item x="1219"/>
        <item x="1243"/>
        <item x="3692"/>
        <item x="1554"/>
        <item x="370"/>
        <item x="3953"/>
        <item x="2244"/>
        <item x="4779"/>
        <item x="641"/>
        <item x="1007"/>
        <item x="1656"/>
        <item x="905"/>
        <item x="4828"/>
        <item x="254"/>
        <item x="3853"/>
        <item x="1533"/>
        <item x="2755"/>
        <item x="4235"/>
        <item x="467"/>
        <item x="3085"/>
        <item x="4694"/>
        <item x="3226"/>
        <item x="1099"/>
        <item x="3555"/>
        <item x="1019"/>
        <item x="478"/>
        <item x="1287"/>
        <item x="1692"/>
        <item x="2284"/>
        <item x="2771"/>
        <item x="2538"/>
        <item x="259"/>
        <item x="2646"/>
        <item x="176"/>
        <item x="3697"/>
        <item x="4170"/>
        <item x="3570"/>
        <item x="3706"/>
        <item x="3482"/>
        <item x="991"/>
        <item x="1290"/>
        <item x="4615"/>
        <item x="1973"/>
        <item x="4069"/>
        <item x="2835"/>
        <item x="301"/>
        <item x="3272"/>
        <item x="2576"/>
        <item x="4803"/>
        <item x="381"/>
        <item x="3072"/>
        <item x="2886"/>
        <item x="4628"/>
        <item x="2781"/>
        <item x="4772"/>
        <item x="1131"/>
        <item x="3567"/>
        <item x="323"/>
        <item x="3438"/>
        <item x="4578"/>
        <item x="3175"/>
        <item x="2397"/>
        <item x="4464"/>
        <item x="2443"/>
        <item x="139"/>
        <item x="2259"/>
        <item x="4067"/>
        <item x="4063"/>
        <item x="2933"/>
        <item x="2027"/>
        <item x="414"/>
        <item x="4076"/>
        <item x="3698"/>
        <item x="2648"/>
        <item x="124"/>
        <item x="4229"/>
        <item x="2300"/>
        <item x="4936"/>
        <item x="4838"/>
        <item x="792"/>
        <item x="3584"/>
        <item x="4733"/>
        <item x="3574"/>
        <item x="2877"/>
        <item x="4119"/>
        <item x="2734"/>
        <item x="1237"/>
        <item x="3415"/>
        <item x="3211"/>
        <item x="1171"/>
        <item x="1859"/>
        <item x="2429"/>
        <item x="103"/>
        <item x="3832"/>
        <item x="4673"/>
        <item x="3083"/>
        <item x="897"/>
        <item x="1301"/>
        <item x="878"/>
        <item x="1875"/>
        <item x="1047"/>
        <item x="1614"/>
        <item x="2711"/>
        <item x="201"/>
        <item x="688"/>
        <item x="2818"/>
        <item x="3445"/>
        <item x="1767"/>
        <item x="307"/>
        <item x="3236"/>
        <item x="822"/>
        <item x="108"/>
        <item x="755"/>
        <item x="4671"/>
        <item x="4011"/>
        <item x="3836"/>
        <item x="1506"/>
        <item x="109"/>
        <item x="3983"/>
        <item x="4719"/>
        <item x="2698"/>
        <item x="4717"/>
        <item x="762"/>
        <item x="227"/>
        <item x="1207"/>
        <item x="2278"/>
        <item x="1629"/>
        <item x="623"/>
        <item x="129"/>
        <item x="4908"/>
        <item x="3794"/>
        <item x="1068"/>
        <item x="1502"/>
        <item x="2169"/>
        <item x="993"/>
        <item x="4209"/>
        <item x="3710"/>
        <item x="3999"/>
        <item x="136"/>
        <item x="3924"/>
        <item x="3257"/>
        <item x="1732"/>
        <item x="3229"/>
        <item x="931"/>
        <item x="437"/>
        <item x="4914"/>
        <item x="395"/>
        <item x="3310"/>
        <item x="2620"/>
        <item x="255"/>
        <item x="369"/>
        <item x="4218"/>
        <item x="4912"/>
        <item x="3945"/>
        <item x="336"/>
        <item x="2378"/>
        <item x="178"/>
        <item x="458"/>
        <item x="3040"/>
        <item x="3609"/>
        <item x="4787"/>
        <item x="2811"/>
        <item x="2476"/>
        <item x="4662"/>
        <item x="3298"/>
        <item x="4933"/>
        <item x="1981"/>
        <item x="4050"/>
        <item x="2120"/>
        <item x="3865"/>
        <item x="4872"/>
        <item x="4305"/>
        <item x="4705"/>
        <item x="1413"/>
        <item x="2893"/>
        <item x="4778"/>
        <item x="1434"/>
        <item x="2969"/>
        <item x="3266"/>
        <item x="439"/>
        <item x="1344"/>
        <item x="1421"/>
        <item x="1580"/>
        <item x="936"/>
        <item x="1911"/>
        <item x="3133"/>
        <item x="1423"/>
        <item x="3227"/>
        <item x="4680"/>
        <item x="754"/>
        <item x="3013"/>
        <item x="3176"/>
        <item x="2984"/>
        <item x="1903"/>
        <item x="2343"/>
        <item x="3540"/>
        <item x="3196"/>
        <item x="1493"/>
        <item x="2138"/>
        <item x="3242"/>
        <item x="4212"/>
        <item x="799"/>
        <item x="2077"/>
        <item x="1486"/>
        <item x="360"/>
        <item x="170"/>
        <item x="1688"/>
        <item x="4468"/>
        <item x="746"/>
        <item x="4219"/>
        <item x="1348"/>
        <item x="1126"/>
        <item x="196"/>
        <item x="3691"/>
        <item x="1312"/>
        <item x="727"/>
        <item x="2964"/>
        <item x="506"/>
        <item x="3098"/>
        <item x="1358"/>
        <item x="2715"/>
        <item x="1072"/>
        <item x="2155"/>
        <item x="716"/>
        <item x="4516"/>
        <item x="3071"/>
        <item x="1990"/>
        <item x="2807"/>
        <item x="4554"/>
        <item x="449"/>
        <item x="2916"/>
        <item x="2736"/>
        <item x="3682"/>
        <item x="2712"/>
        <item x="1325"/>
        <item x="4149"/>
        <item x="281"/>
        <item x="345"/>
        <item x="3995"/>
        <item x="4270"/>
        <item x="1986"/>
        <item x="3535"/>
        <item x="631"/>
        <item x="994"/>
        <item x="3221"/>
        <item x="2611"/>
        <item x="1187"/>
        <item x="1315"/>
        <item x="4448"/>
        <item x="1303"/>
        <item x="4763"/>
        <item x="1655"/>
        <item x="2315"/>
        <item x="2830"/>
        <item x="782"/>
        <item x="4784"/>
        <item x="2999"/>
        <item x="2703"/>
        <item x="642"/>
        <item x="1718"/>
        <item x="3070"/>
        <item x="517"/>
        <item x="1277"/>
        <item x="1771"/>
        <item x="4697"/>
        <item x="1379"/>
        <item x="4433"/>
        <item x="4645"/>
        <item x="2326"/>
        <item x="2165"/>
        <item x="3754"/>
        <item x="247"/>
        <item x="669"/>
        <item x="3950"/>
        <item x="2525"/>
        <item x="2019"/>
        <item x="3243"/>
        <item x="4377"/>
        <item x="1457"/>
        <item x="957"/>
        <item x="4398"/>
        <item x="640"/>
        <item x="606"/>
        <item x="599"/>
        <item x="2821"/>
        <item x="472"/>
        <item x="524"/>
        <item x="1772"/>
        <item x="823"/>
        <item x="3164"/>
        <item x="4691"/>
        <item x="1429"/>
        <item x="2080"/>
        <item x="4621"/>
        <item x="4898"/>
        <item x="1900"/>
        <item x="4684"/>
        <item x="2183"/>
        <item x="3854"/>
        <item x="4610"/>
        <item x="115"/>
        <item x="279"/>
        <item x="4127"/>
        <item x="3293"/>
        <item x="1048"/>
        <item x="1746"/>
        <item x="1929"/>
        <item x="1975"/>
        <item x="2140"/>
        <item x="2219"/>
        <item x="2067"/>
        <item x="175"/>
        <item x="3004"/>
        <item x="3334"/>
        <item x="588"/>
        <item x="582"/>
        <item x="3411"/>
        <item x="3940"/>
        <item x="4463"/>
        <item x="3262"/>
        <item x="2949"/>
        <item x="2256"/>
        <item x="3928"/>
        <item x="2054"/>
        <item x="4614"/>
        <item x="889"/>
        <item x="2537"/>
        <item x="4182"/>
        <item x="2928"/>
        <item x="4650"/>
        <item x="3198"/>
        <item x="2750"/>
        <item x="1235"/>
        <item x="4783"/>
        <item x="411"/>
        <item x="646"/>
        <item x="3405"/>
        <item x="4606"/>
        <item x="3055"/>
        <item x="3172"/>
        <item x="4768"/>
        <item x="1186"/>
        <item x="2672"/>
        <item x="2075"/>
        <item x="1422"/>
        <item x="4655"/>
        <item x="2509"/>
        <item x="2738"/>
        <item x="1167"/>
        <item x="1750"/>
        <item x="1014"/>
        <item x="3"/>
        <item x="636"/>
        <item x="943"/>
        <item x="3381"/>
        <item x="3492"/>
        <item x="3908"/>
        <item x="4674"/>
        <item x="2097"/>
        <item x="2647"/>
        <item x="4423"/>
        <item x="53"/>
        <item x="1543"/>
        <item x="3605"/>
        <item x="1065"/>
        <item x="3731"/>
        <item x="4397"/>
        <item x="2626"/>
        <item x="1140"/>
        <item x="4207"/>
        <item x="2642"/>
        <item x="4163"/>
        <item x="1702"/>
        <item x="242"/>
        <item x="2745"/>
        <item x="3831"/>
        <item x="4243"/>
        <item x="3231"/>
        <item x="272"/>
        <item x="2631"/>
        <item x="547"/>
        <item x="2517"/>
        <item x="1364"/>
        <item x="3091"/>
        <item x="4618"/>
        <item x="1336"/>
        <item x="4161"/>
        <item x="2025"/>
        <item x="207"/>
        <item x="4605"/>
        <item x="3615"/>
        <item x="2757"/>
        <item x="3447"/>
        <item x="3433"/>
        <item x="4195"/>
        <item x="693"/>
        <item x="2805"/>
        <item x="1788"/>
        <item x="4074"/>
        <item x="4168"/>
        <item x="1147"/>
        <item x="3519"/>
        <item x="2632"/>
        <item x="1247"/>
        <item x="2207"/>
        <item x="1238"/>
        <item x="286"/>
        <item x="2131"/>
        <item x="133"/>
        <item x="3938"/>
        <item x="697"/>
        <item x="3604"/>
        <item x="2953"/>
        <item x="2759"/>
        <item x="2617"/>
        <item x="4518"/>
        <item x="571"/>
        <item x="1329"/>
        <item x="860"/>
        <item x="3180"/>
        <item x="3495"/>
        <item x="3875"/>
        <item x="2332"/>
        <item x="625"/>
        <item x="166"/>
        <item x="4031"/>
        <item x="373"/>
        <item x="1955"/>
        <item x="4499"/>
        <item x="1317"/>
        <item x="3564"/>
        <item x="633"/>
        <item x="611"/>
        <item x="758"/>
        <item x="3170"/>
        <item x="159"/>
        <item x="1466"/>
        <item x="2105"/>
        <item x="2320"/>
        <item x="298"/>
        <item x="1993"/>
        <item x="4622"/>
        <item x="906"/>
        <item x="3800"/>
        <item x="4907"/>
        <item x="3489"/>
        <item x="3899"/>
        <item x="1796"/>
        <item x="707"/>
        <item x="1093"/>
        <item x="1102"/>
        <item x="3930"/>
        <item x="3397"/>
        <item x="231"/>
        <item x="23"/>
        <item x="3239"/>
        <item x="1092"/>
        <item x="3441"/>
        <item x="1821"/>
        <item x="2441"/>
        <item x="3461"/>
        <item x="1697"/>
        <item x="1774"/>
        <item x="4132"/>
        <item x="2987"/>
        <item x="430"/>
        <item x="4861"/>
        <item x="35"/>
        <item x="3738"/>
        <item x="899"/>
        <item x="1408"/>
        <item x="4047"/>
        <item x="593"/>
        <item x="3468"/>
        <item x="2345"/>
        <item x="4689"/>
        <item x="1518"/>
        <item x="2903"/>
        <item x="382"/>
        <item x="4479"/>
        <item x="893"/>
        <item x="4436"/>
        <item x="2506"/>
        <item x="2585"/>
        <item x="2227"/>
        <item x="2940"/>
        <item x="4309"/>
        <item x="3258"/>
        <item x="3024"/>
        <item x="773"/>
        <item x="648"/>
        <item x="1813"/>
        <item x="142"/>
        <item x="4890"/>
        <item x="2663"/>
        <item x="2829"/>
        <item x="3052"/>
        <item x="3667"/>
        <item x="3191"/>
        <item x="2589"/>
        <item x="986"/>
        <item x="1248"/>
        <item x="4060"/>
        <item x="3787"/>
        <item x="3818"/>
        <item x="998"/>
        <item x="739"/>
        <item x="3966"/>
        <item x="4026"/>
        <item x="948"/>
        <item x="2361"/>
        <item x="3725"/>
        <item x="4848"/>
        <item x="2662"/>
        <item x="3774"/>
        <item x="1584"/>
        <item x="2838"/>
        <item x="2089"/>
        <item x="4391"/>
        <item x="4395"/>
        <item x="348"/>
        <item x="452"/>
        <item x="198"/>
        <item x="753"/>
        <item x="499"/>
        <item x="83"/>
        <item x="2186"/>
        <item x="25"/>
        <item x="779"/>
        <item x="2015"/>
        <item x="2836"/>
        <item x="4586"/>
        <item x="2713"/>
        <item x="2639"/>
        <item x="1613"/>
        <item x="2274"/>
        <item x="523"/>
        <item x="3339"/>
        <item x="1560"/>
        <item x="1412"/>
        <item x="2577"/>
        <item x="453"/>
        <item x="3921"/>
        <item x="509"/>
        <item x="689"/>
        <item x="3990"/>
        <item x="2559"/>
        <item x="4677"/>
        <item x="2317"/>
        <item x="979"/>
        <item x="400"/>
        <item x="1499"/>
        <item x="4864"/>
        <item x="1107"/>
        <item x="813"/>
        <item x="1135"/>
        <item x="4260"/>
        <item x="1626"/>
        <item x="1743"/>
        <item x="489"/>
        <item x="120"/>
        <item x="3480"/>
        <item x="1184"/>
        <item x="879"/>
        <item x="3769"/>
        <item x="2593"/>
        <item x="4638"/>
        <item x="4932"/>
        <item x="901"/>
        <item x="89"/>
        <item x="861"/>
        <item x="686"/>
        <item x="2566"/>
        <item x="2264"/>
        <item x="4018"/>
        <item x="4465"/>
        <item x="3705"/>
        <item x="1523"/>
        <item x="1873"/>
        <item x="3234"/>
        <item x="1013"/>
        <item x="474"/>
        <item x="1478"/>
        <item x="492"/>
        <item x="2270"/>
        <item x="2048"/>
        <item x="1983"/>
        <item x="4106"/>
        <item x="4384"/>
        <item x="1607"/>
        <item x="2920"/>
        <item x="525"/>
        <item x="1227"/>
        <item x="1000"/>
        <item x="4854"/>
        <item x="4068"/>
        <item x="3672"/>
        <item x="1307"/>
        <item x="3611"/>
        <item x="276"/>
        <item x="72"/>
        <item x="2420"/>
        <item x="26"/>
        <item x="2240"/>
        <item x="2253"/>
        <item x="1342"/>
        <item x="4121"/>
        <item x="748"/>
        <item x="265"/>
        <item x="3943"/>
        <item x="4128"/>
        <item x="1908"/>
        <item x="3377"/>
        <item x="2390"/>
        <item x="1949"/>
        <item x="4093"/>
        <item x="2737"/>
        <item x="4896"/>
        <item x="2584"/>
        <item x="479"/>
        <item x="4362"/>
        <item x="3870"/>
        <item x="1874"/>
        <item x="1480"/>
        <item x="2202"/>
        <item x="2052"/>
        <item x="3193"/>
        <item x="1588"/>
        <item x="3331"/>
        <item x="3575"/>
        <item x="36"/>
        <item x="2371"/>
        <item x="1797"/>
        <item x="1259"/>
        <item x="117"/>
        <item x="359"/>
        <item x="2621"/>
        <item x="4340"/>
        <item x="738"/>
        <item x="4187"/>
        <item x="1643"/>
        <item x="1639"/>
        <item x="1768"/>
        <item x="2199"/>
        <item x="2247"/>
        <item x="473"/>
        <item x="3815"/>
        <item x="1801"/>
        <item x="3051"/>
        <item x="2578"/>
        <item x="1850"/>
        <item x="3141"/>
        <item x="3808"/>
        <item x="518"/>
        <item x="2176"/>
        <item x="1405"/>
        <item x="4521"/>
        <item x="544"/>
        <item x="3483"/>
        <item x="3485"/>
        <item x="2806"/>
        <item x="2763"/>
        <item x="3782"/>
        <item x="1026"/>
        <item x="2218"/>
        <item x="1206"/>
        <item x="709"/>
        <item x="3148"/>
        <item x="3341"/>
        <item x="3366"/>
        <item x="984"/>
        <item x="1385"/>
        <item x="375"/>
        <item x="3157"/>
        <item x="2636"/>
        <item x="3313"/>
        <item x="1475"/>
        <item x="1976"/>
        <item x="638"/>
        <item x="4435"/>
        <item x="1997"/>
        <item x="4135"/>
        <item x="666"/>
        <item x="4853"/>
        <item x="440"/>
        <item x="3351"/>
        <item x="3703"/>
        <item x="2372"/>
        <item x="250"/>
        <item x="3333"/>
        <item x="1198"/>
        <item x="387"/>
        <item x="4921"/>
        <item x="3045"/>
        <item x="2222"/>
        <item x="3873"/>
        <item x="534"/>
        <item x="3791"/>
        <item x="2445"/>
        <item x="1710"/>
        <item x="2323"/>
        <item x="3919"/>
        <item x="308"/>
        <item x="1621"/>
        <item x="1566"/>
        <item x="3861"/>
        <item x="215"/>
        <item x="3342"/>
        <item x="2342"/>
        <item x="3775"/>
        <item x="4703"/>
        <item x="3102"/>
        <item x="4189"/>
        <item x="2842"/>
        <item x="4176"/>
        <item x="1652"/>
        <item x="1489"/>
        <item x="1090"/>
        <item x="989"/>
        <item x="2002"/>
        <item x="4293"/>
        <item x="2723"/>
        <item x="831"/>
        <item x="3379"/>
        <item x="333"/>
        <item x="3552"/>
        <item x="185"/>
        <item x="2187"/>
        <item x="1245"/>
        <item x="4520"/>
        <item x="1285"/>
        <item x="361"/>
        <item x="1871"/>
        <item x="1866"/>
        <item x="2190"/>
        <item x="925"/>
        <item x="2925"/>
        <item x="3279"/>
        <item x="1851"/>
        <item x="4037"/>
        <item x="2603"/>
        <item x="543"/>
        <item x="4777"/>
        <item x="1077"/>
        <item x="608"/>
        <item x="2148"/>
        <item x="4416"/>
        <item x="870"/>
        <item x="4002"/>
        <item x="4576"/>
        <item x="1122"/>
        <item x="2878"/>
        <item x="1232"/>
        <item x="3321"/>
        <item x="2452"/>
        <item x="1572"/>
        <item x="1185"/>
        <item x="3758"/>
        <item x="1142"/>
        <item x="3302"/>
        <item x="2630"/>
        <item x="2861"/>
        <item x="1226"/>
        <item x="2783"/>
        <item x="4715"/>
        <item x="4335"/>
        <item x="3736"/>
        <item x="2532"/>
        <item x="1645"/>
        <item x="4545"/>
        <item x="677"/>
        <item x="4167"/>
        <item x="3595"/>
        <item x="4791"/>
        <item x="2014"/>
        <item x="2794"/>
        <item x="3315"/>
        <item x="2448"/>
        <item x="3154"/>
        <item x="1609"/>
        <item x="4417"/>
        <item x="777"/>
        <item x="804"/>
        <item x="1242"/>
        <item x="3687"/>
        <item x="1905"/>
        <item x="1175"/>
        <item x="1707"/>
        <item x="643"/>
        <item x="3254"/>
        <item x="2419"/>
        <item x="2690"/>
        <item x="810"/>
        <item x="291"/>
        <item x="4627"/>
        <item x="1414"/>
        <item x="497"/>
        <item x="1134"/>
        <item x="1066"/>
        <item x="2450"/>
        <item x="4747"/>
        <item x="2417"/>
        <item x="3009"/>
        <item x="1139"/>
        <item x="713"/>
        <item x="2493"/>
        <item x="418"/>
        <item x="3035"/>
        <item x="1470"/>
        <item x="520"/>
        <item x="1792"/>
        <item x="1452"/>
        <item x="2118"/>
        <item x="2174"/>
        <item x="1079"/>
        <item x="3177"/>
        <item x="4504"/>
        <item x="461"/>
        <item x="2170"/>
        <item x="3068"/>
        <item x="3764"/>
        <item x="4181"/>
        <item x="2680"/>
        <item x="3511"/>
        <item x="2050"/>
        <item x="961"/>
        <item x="2601"/>
        <item x="1040"/>
        <item x="2696"/>
        <item x="4253"/>
        <item x="1330"/>
        <item x="4272"/>
        <item x="4202"/>
        <item x="2164"/>
        <item x="412"/>
        <item x="4226"/>
        <item x="1221"/>
        <item x="1487"/>
        <item x="1461"/>
        <item x="2000"/>
        <item x="2983"/>
        <item x="3592"/>
        <item x="4261"/>
        <item x="3816"/>
        <item x="2604"/>
        <item x="3491"/>
        <item x="2656"/>
        <item x="3117"/>
        <item x="4873"/>
        <item x="1407"/>
        <item x="3638"/>
        <item x="1659"/>
        <item x="2673"/>
        <item x="4806"/>
        <item x="566"/>
        <item x="2439"/>
        <item x="3849"/>
        <item x="1217"/>
        <item x="275"/>
        <item x="3701"/>
        <item x="3522"/>
        <item x="2146"/>
        <item x="2853"/>
        <item x="3545"/>
        <item x="1596"/>
        <item x="2976"/>
        <item x="3572"/>
        <item x="1165"/>
        <item x="2093"/>
        <item x="260"/>
        <item x="3056"/>
        <item x="4889"/>
        <item x="3223"/>
        <item x="4171"/>
        <item x="1331"/>
        <item x="4665"/>
        <item x="2923"/>
        <item x="3955"/>
        <item x="1812"/>
        <item x="612"/>
        <item x="3581"/>
        <item x="1586"/>
        <item x="4675"/>
        <item x="1229"/>
        <item x="2552"/>
        <item x="1897"/>
        <item x="2380"/>
        <item x="615"/>
        <item x="2059"/>
        <item x="3322"/>
        <item x="2282"/>
        <item x="390"/>
        <item x="1064"/>
        <item x="2407"/>
        <item x="2728"/>
        <item x="803"/>
        <item x="3359"/>
        <item x="4572"/>
        <item x="637"/>
        <item x="1691"/>
        <item x="3830"/>
        <item x="1182"/>
        <item x="4084"/>
        <item x="4238"/>
        <item x="4134"/>
        <item x="2511"/>
        <item x="2810"/>
        <item x="4015"/>
        <item x="2273"/>
        <item x="4257"/>
        <item x="3409"/>
        <item x="221"/>
        <item x="1924"/>
        <item x="2135"/>
        <item x="4798"/>
        <item x="4087"/>
        <item x="2109"/>
        <item x="3629"/>
        <item x="1120"/>
        <item x="2628"/>
        <item x="2995"/>
        <item x="4136"/>
        <item x="425"/>
        <item x="40"/>
        <item x="1759"/>
        <item x="4441"/>
        <item x="1001"/>
        <item x="3248"/>
        <item x="2867"/>
        <item x="2024"/>
        <item x="516"/>
        <item x="1549"/>
        <item x="1644"/>
        <item x="1838"/>
        <item x="3660"/>
        <item x="118"/>
        <item x="1548"/>
        <item x="4488"/>
        <item x="3825"/>
        <item x="3851"/>
        <item x="1677"/>
        <item x="4887"/>
        <item x="432"/>
        <item x="1753"/>
        <item x="3036"/>
        <item x="794"/>
        <item x="1339"/>
        <item x="4035"/>
        <item x="424"/>
        <item x="3120"/>
        <item x="1416"/>
        <item x="2459"/>
        <item x="3061"/>
        <item x="2942"/>
        <item x="1719"/>
        <item x="974"/>
        <item x="2287"/>
        <item x="3821"/>
        <item x="1862"/>
        <item x="1351"/>
        <item x="4624"/>
        <item x="2743"/>
        <item x="4271"/>
        <item x="4498"/>
        <item x="2619"/>
        <item x="4355"/>
        <item x="3086"/>
        <item x="2746"/>
        <item x="1491"/>
        <item x="2599"/>
        <item x="3389"/>
        <item x="4759"/>
        <item x="1365"/>
        <item x="1585"/>
        <item x="955"/>
        <item x="3976"/>
        <item x="1390"/>
        <item x="515"/>
        <item x="4928"/>
        <item x="1164"/>
        <item x="1799"/>
        <item x="968"/>
        <item x="2640"/>
        <item x="4008"/>
        <item x="1282"/>
        <item x="2904"/>
        <item x="61"/>
        <item x="2030"/>
        <item x="2330"/>
        <item x="2451"/>
        <item x="3233"/>
        <item x="3526"/>
        <item x="895"/>
        <item x="2409"/>
        <item x="886"/>
        <item x="581"/>
        <item x="4451"/>
        <item x="542"/>
        <item x="1133"/>
        <item x="1711"/>
        <item x="2481"/>
        <item x="2753"/>
        <item x="4382"/>
        <item x="4004"/>
        <item x="3842"/>
        <item x="3935"/>
        <item x="3883"/>
        <item x="2328"/>
        <item x="3247"/>
        <item x="4080"/>
        <item x="651"/>
        <item x="2172"/>
        <item x="249"/>
        <item x="2061"/>
        <item x="3275"/>
        <item x="3162"/>
        <item x="3971"/>
        <item x="695"/>
        <item x="4536"/>
        <item x="2260"/>
        <item x="532"/>
        <item x="4599"/>
        <item x="2710"/>
        <item x="1371"/>
        <item x="3996"/>
        <item x="2569"/>
        <item x="887"/>
        <item x="1062"/>
        <item x="3593"/>
        <item x="597"/>
        <item x="658"/>
        <item x="2606"/>
        <item x="4809"/>
        <item x="4475"/>
        <item x="780"/>
        <item x="4148"/>
        <item x="236"/>
        <item x="3979"/>
        <item x="2875"/>
        <item x="4910"/>
        <item x="1555"/>
        <item x="423"/>
        <item x="401"/>
        <item x="3586"/>
        <item x="2283"/>
        <item x="679"/>
        <item x="3608"/>
        <item x="797"/>
        <item x="4515"/>
        <item x="1923"/>
        <item x="3944"/>
        <item x="4820"/>
        <item x="2831"/>
        <item x="2116"/>
        <item x="4666"/>
        <item x="1388"/>
        <item x="1078"/>
        <item x="3027"/>
        <item x="724"/>
        <item x="992"/>
        <item x="4900"/>
        <item x="3053"/>
        <item x="1061"/>
        <item x="4913"/>
        <item x="3648"/>
        <item x="2563"/>
        <item x="3554"/>
        <item x="1346"/>
        <item x="1826"/>
        <item x="3896"/>
        <item x="3857"/>
        <item x="4788"/>
        <item x="1159"/>
        <item x="2803"/>
        <item x="610"/>
        <item x="4282"/>
        <item x="4780"/>
        <item x="3583"/>
        <item x="1538"/>
        <item x="4732"/>
        <item x="1362"/>
        <item x="1623"/>
        <item x="715"/>
        <item x="1954"/>
        <item x="1294"/>
        <item x="914"/>
        <item x="2121"/>
        <item x="332"/>
        <item x="21"/>
        <item x="880"/>
        <item x="2994"/>
        <item x="4380"/>
        <item x="1709"/>
        <item x="1959"/>
        <item x="1984"/>
        <item x="3829"/>
        <item x="3213"/>
        <item x="2725"/>
        <item x="468"/>
        <item x="2644"/>
        <item x="2341"/>
        <item x="4346"/>
        <item x="1734"/>
        <item x="579"/>
        <item x="4095"/>
        <item x="817"/>
        <item x="2160"/>
        <item x="3263"/>
        <item x="1641"/>
        <item x="2716"/>
        <item x="3795"/>
        <item x="829"/>
        <item x="2471"/>
        <item x="2954"/>
        <item x="4363"/>
        <item x="3845"/>
        <item x="1825"/>
        <item x="4442"/>
        <item x="3097"/>
        <item x="973"/>
        <item x="2809"/>
        <item x="2084"/>
        <item x="2221"/>
        <item x="4629"/>
        <item x="4880"/>
        <item x="4472"/>
        <item x="1846"/>
        <item x="4744"/>
        <item x="4201"/>
        <item x="2791"/>
        <item x="4006"/>
        <item x="3323"/>
        <item x="256"/>
        <item x="4774"/>
        <item x="1842"/>
        <item x="2163"/>
        <item x="1420"/>
        <item x="3814"/>
        <item x="940"/>
        <item x="2770"/>
        <item x="3925"/>
        <item x="4027"/>
        <item x="1942"/>
        <item x="2119"/>
        <item x="74"/>
        <item x="1885"/>
        <item x="488"/>
        <item x="58"/>
        <item x="2038"/>
        <item x="4856"/>
        <item x="302"/>
        <item x="1632"/>
        <item x="55"/>
        <item x="2437"/>
        <item x="2107"/>
        <item x="2824"/>
        <item x="1098"/>
        <item x="2692"/>
        <item x="3404"/>
        <item x="3869"/>
        <item x="1398"/>
        <item x="560"/>
        <item x="4812"/>
        <item x="2374"/>
        <item x="757"/>
        <item x="847"/>
        <item x="293"/>
        <item x="3187"/>
        <item x="1633"/>
        <item x="784"/>
        <item x="2003"/>
        <item x="399"/>
        <item x="1300"/>
        <item x="4810"/>
        <item x="1802"/>
        <item x="2370"/>
        <item x="1974"/>
        <item x="4024"/>
        <item x="126"/>
        <item x="2931"/>
        <item x="781"/>
        <item x="1261"/>
        <item x="3327"/>
        <item x="4474"/>
        <item x="4751"/>
        <item x="3729"/>
        <item x="4594"/>
        <item x="3550"/>
        <item x="508"/>
        <item x="1471"/>
        <item x="1708"/>
        <item x="3006"/>
        <item x="1417"/>
        <item x="41"/>
        <item x="2005"/>
        <item x="3826"/>
        <item x="1381"/>
        <item x="1324"/>
        <item x="4739"/>
        <item x="1002"/>
        <item x="4092"/>
        <item x="1448"/>
        <item x="3897"/>
        <item x="3169"/>
        <item x="3205"/>
        <item x="2225"/>
        <item x="3770"/>
        <item x="3985"/>
        <item x="4799"/>
        <item x="1190"/>
        <item x="3464"/>
        <item x="3977"/>
        <item x="128"/>
        <item x="3858"/>
        <item x="2735"/>
        <item x="2719"/>
        <item x="1787"/>
        <item x="1296"/>
        <item x="4457"/>
        <item x="110"/>
        <item x="4815"/>
        <item x="858"/>
        <item x="277"/>
        <item x="1143"/>
        <item x="580"/>
        <item x="1003"/>
        <item x="3909"/>
        <item x="3872"/>
        <item x="2128"/>
        <item x="3589"/>
        <item x="1016"/>
        <item x="165"/>
        <item x="676"/>
        <item x="4146"/>
        <item x="2071"/>
        <item x="928"/>
        <item x="4078"/>
        <item x="1214"/>
        <item x="4844"/>
        <item x="4329"/>
        <item x="1084"/>
        <item x="1648"/>
        <item x="2658"/>
        <item x="2182"/>
        <item x="4659"/>
        <item x="3914"/>
        <item x="2752"/>
        <item x="3144"/>
        <item x="4700"/>
        <item x="618"/>
        <item x="448"/>
        <item x="617"/>
        <item x="4776"/>
        <item x="4244"/>
        <item x="3958"/>
        <item x="3669"/>
        <item x="4878"/>
        <item x="2902"/>
        <item x="2935"/>
        <item x="4223"/>
        <item x="3658"/>
        <item x="168"/>
        <item x="1389"/>
        <item x="3240"/>
        <item x="1899"/>
        <item x="2472"/>
        <item x="551"/>
        <item x="244"/>
        <item x="2028"/>
        <item x="714"/>
        <item x="1836"/>
        <item x="2609"/>
        <item x="3827"/>
        <item x="1785"/>
        <item x="619"/>
        <item x="1474"/>
        <item x="1922"/>
        <item x="143"/>
        <item x="2316"/>
        <item x="2347"/>
        <item x="670"/>
        <item x="469"/>
        <item x="2627"/>
        <item x="2704"/>
        <item x="1044"/>
        <item x="3652"/>
        <item x="775"/>
        <item x="3612"/>
        <item x="1323"/>
        <item x="148"/>
        <item x="2392"/>
        <item x="1263"/>
        <item x="4264"/>
        <item x="3834"/>
        <item x="1715"/>
        <item x="4821"/>
        <item x="1349"/>
        <item x="1141"/>
        <item x="3748"/>
        <item x="1273"/>
        <item x="2047"/>
        <item x="706"/>
        <item x="4007"/>
        <item x="3753"/>
        <item x="839"/>
        <item x="4251"/>
        <item x="3916"/>
        <item x="2858"/>
        <item x="1602"/>
        <item x="778"/>
        <item x="2890"/>
        <item x="151"/>
        <item x="4493"/>
        <item x="2748"/>
        <item x="3948"/>
        <item x="3429"/>
        <item x="2168"/>
        <item x="2612"/>
        <item x="331"/>
        <item x="2622"/>
        <item x="2693"/>
        <item x="2412"/>
        <item x="3467"/>
        <item x="3100"/>
        <item x="969"/>
        <item x="3392"/>
        <item x="4544"/>
        <item x="1832"/>
        <item x="3962"/>
        <item x="550"/>
        <item x="507"/>
        <item x="1121"/>
        <item x="1749"/>
        <item x="114"/>
        <item x="1148"/>
        <item x="3571"/>
        <item x="4157"/>
        <item x="1521"/>
        <item x="929"/>
        <item x="867"/>
        <item x="4490"/>
        <item x="1204"/>
        <item x="4107"/>
        <item x="4656"/>
        <item x="1286"/>
        <item x="3616"/>
        <item x="470"/>
        <item x="3601"/>
        <item x="409"/>
        <item x="2295"/>
        <item x="3074"/>
        <item x="1094"/>
        <item x="1106"/>
        <item x="4940"/>
        <item x="1893"/>
        <item x="1435"/>
        <item x="342"/>
        <item x="1455"/>
        <item x="1415"/>
        <item x="4162"/>
        <item x="3050"/>
        <item x="4836"/>
        <item x="1110"/>
        <item x="132"/>
        <item x="3299"/>
        <item x="4888"/>
        <item x="3681"/>
        <item x="4097"/>
        <item x="4511"/>
        <item x="1128"/>
        <item x="1777"/>
        <item x="1347"/>
        <item x="484"/>
        <item x="1773"/>
        <item x="2289"/>
        <item x="811"/>
        <item x="3312"/>
        <item x="3358"/>
        <item x="1276"/>
        <item x="1193"/>
        <item x="436"/>
        <item x="329"/>
        <item x="2070"/>
        <item x="875"/>
        <item x="3752"/>
        <item x="4623"/>
        <item x="3713"/>
        <item x="86"/>
        <item x="2917"/>
        <item x="4583"/>
        <item x="471"/>
        <item x="684"/>
        <item x="3010"/>
        <item x="2083"/>
        <item x="1254"/>
        <item x="3640"/>
        <item x="2023"/>
        <item x="3573"/>
        <item x="4573"/>
        <item x="1394"/>
        <item x="1604"/>
        <item x="2257"/>
        <item x="2463"/>
        <item x="44"/>
        <item x="4736"/>
        <item x="3280"/>
        <item x="609"/>
        <item x="2185"/>
        <item x="4808"/>
        <item x="1275"/>
        <item x="4081"/>
        <item x="3793"/>
        <item x="4814"/>
        <item x="3486"/>
        <item x="419"/>
        <item x="130"/>
        <item x="410"/>
        <item x="2496"/>
        <item x="907"/>
        <item x="2587"/>
        <item x="4303"/>
        <item x="3599"/>
        <item x="3391"/>
        <item x="2714"/>
        <item x="4357"/>
        <item x="192"/>
        <item x="1608"/>
        <item x="4531"/>
        <item x="3949"/>
        <item x="4726"/>
        <item x="2616"/>
        <item x="1089"/>
        <item x="3472"/>
        <item x="4454"/>
        <item x="1216"/>
        <item x="3422"/>
        <item x="384"/>
        <item x="3096"/>
        <item x="4767"/>
        <item x="2526"/>
        <item x="1950"/>
        <item x="1318"/>
        <item x="4254"/>
        <item x="1757"/>
        <item x="3708"/>
        <item x="2483"/>
        <item x="262"/>
        <item x="3000"/>
        <item x="3079"/>
        <item x="1103"/>
        <item x="3410"/>
        <item x="2827"/>
        <item x="3307"/>
        <item x="4224"/>
        <item x="1230"/>
        <item x="3113"/>
        <item x="3806"/>
        <item x="1472"/>
        <item x="2586"/>
        <item x="2815"/>
        <item x="3856"/>
        <item x="3189"/>
        <item x="4354"/>
        <item x="91"/>
        <item x="2529"/>
        <item x="184"/>
        <item x="3481"/>
        <item x="632"/>
        <item x="2634"/>
        <item x="2053"/>
        <item x="2026"/>
        <item x="1113"/>
        <item x="3542"/>
        <item x="1781"/>
        <item x="1669"/>
        <item x="1012"/>
        <item x="3038"/>
        <item x="3412"/>
        <item x="783"/>
        <item x="4241"/>
        <item x="57"/>
        <item x="1723"/>
        <item x="4495"/>
        <item x="1225"/>
        <item x="3597"/>
        <item x="1998"/>
        <item x="3023"/>
        <item x="1921"/>
        <item x="2230"/>
        <item x="2951"/>
        <item x="4447"/>
        <item x="4311"/>
        <item x="1274"/>
        <item x="4186"/>
        <item x="2072"/>
        <item x="2871"/>
        <item x="735"/>
        <item x="4268"/>
        <item x="4706"/>
        <item x="2528"/>
        <item x="376"/>
        <item x="1888"/>
        <item x="4077"/>
        <item x="1531"/>
        <item x="2741"/>
        <item x="4041"/>
        <item x="4184"/>
        <item x="1670"/>
        <item x="1393"/>
        <item x="2415"/>
        <item x="296"/>
        <item x="4683"/>
        <item x="4894"/>
        <item x="4025"/>
        <item x="2223"/>
        <item x="1662"/>
        <item x="511"/>
        <item x="4131"/>
        <item x="2869"/>
        <item x="1212"/>
        <item x="1101"/>
        <item x="4550"/>
        <item x="4835"/>
        <item x="1892"/>
        <item x="4858"/>
        <item x="3199"/>
        <item x="4711"/>
        <item x="2832"/>
        <item x="1829"/>
        <item x="2579"/>
        <item x="3121"/>
        <item x="3067"/>
        <item x="2991"/>
        <item x="167"/>
        <item x="42"/>
        <item x="4258"/>
        <item x="2236"/>
        <item x="1444"/>
        <item x="2856"/>
        <item x="4487"/>
        <item x="3964"/>
        <item x="3478"/>
        <item x="158"/>
        <item x="4500"/>
        <item x="297"/>
        <item x="3135"/>
        <item x="4369"/>
        <item x="3345"/>
        <item x="112"/>
        <item x="3637"/>
        <item x="1097"/>
        <item x="4000"/>
        <item x="2494"/>
        <item x="320"/>
        <item x="2195"/>
        <item x="3449"/>
        <item x="2955"/>
        <item x="2699"/>
        <item x="4141"/>
        <item x="4654"/>
        <item x="564"/>
        <item x="431"/>
        <item x="3812"/>
        <item x="4140"/>
        <item x="4274"/>
        <item x="3062"/>
        <item x="868"/>
        <item x="3295"/>
        <item x="3989"/>
        <item x="3636"/>
        <item x="3941"/>
        <item x="913"/>
        <item x="659"/>
        <item x="451"/>
        <item x="1593"/>
        <item x="2544"/>
        <item x="815"/>
        <item x="2430"/>
        <item x="1096"/>
        <item x="2865"/>
        <item x="2234"/>
        <item x="1372"/>
        <item x="2650"/>
        <item x="1021"/>
        <item x="3776"/>
        <item x="3439"/>
        <item x="4582"/>
        <item x="2085"/>
        <item x="4752"/>
        <item x="1431"/>
        <item x="1686"/>
        <item x="923"/>
        <item x="1233"/>
        <item x="942"/>
        <item x="1635"/>
        <item x="1465"/>
        <item x="2512"/>
        <item x="1288"/>
        <item x="144"/>
        <item x="1963"/>
        <item x="4221"/>
        <item x="1948"/>
        <item x="4538"/>
        <item x="3515"/>
        <item x="3716"/>
        <item x="1031"/>
        <item x="1638"/>
        <item x="203"/>
        <item x="672"/>
        <item x="3588"/>
        <item x="1539"/>
        <item x="2733"/>
        <item x="1747"/>
        <item x="2351"/>
        <item x="2508"/>
        <item x="2233"/>
        <item x="1051"/>
        <item x="1436"/>
        <item x="845"/>
        <item x="2377"/>
        <item x="31"/>
        <item x="1071"/>
        <item x="3031"/>
        <item x="1592"/>
        <item x="2455"/>
        <item x="1778"/>
        <item x="3833"/>
        <item x="2973"/>
        <item x="1666"/>
        <item x="217"/>
        <item x="4904"/>
        <item x="3347"/>
        <item x="967"/>
        <item x="2870"/>
        <item x="3674"/>
        <item x="4003"/>
        <item x="2065"/>
        <item x="1678"/>
        <item x="299"/>
        <item x="3128"/>
        <item x="84"/>
        <item x="1483"/>
        <item x="4371"/>
        <item x="4491"/>
        <item x="2797"/>
        <item x="2480"/>
        <item x="4557"/>
        <item x="1931"/>
        <item x="2280"/>
        <item x="1547"/>
        <item x="197"/>
        <item x="2402"/>
        <item x="54"/>
        <item x="3695"/>
        <item x="252"/>
        <item x="11"/>
        <item x="4508"/>
        <item x="2549"/>
        <item x="1940"/>
        <item x="2175"/>
        <item x="3111"/>
        <item x="3184"/>
        <item x="921"/>
        <item x="2778"/>
        <item x="4707"/>
        <item x="3241"/>
        <item x="3678"/>
        <item x="4714"/>
        <item x="4905"/>
        <item x="3656"/>
        <item x="2718"/>
        <item x="2220"/>
        <item x="4870"/>
        <item x="3420"/>
        <item x="3288"/>
        <item x="4297"/>
        <item x="4527"/>
        <item x="4797"/>
        <item x="1045"/>
        <item x="2820"/>
        <item x="764"/>
        <item x="604"/>
        <item x="2654"/>
        <item x="3066"/>
        <item x="455"/>
        <item x="704"/>
        <item x="30"/>
        <item x="3993"/>
        <item x="626"/>
        <item x="1615"/>
        <item x="2470"/>
        <item x="2896"/>
        <item x="977"/>
        <item x="1765"/>
        <item x="2486"/>
        <item x="1080"/>
        <item x="0"/>
        <item x="519"/>
        <item x="4496"/>
        <item x="2665"/>
        <item x="3531"/>
        <item x="975"/>
        <item x="863"/>
        <item x="3344"/>
        <item x="2879"/>
        <item x="460"/>
        <item x="833"/>
        <item x="2154"/>
        <item x="1879"/>
        <item x="1363"/>
        <item x="4596"/>
        <item x="4617"/>
        <item x="2521"/>
        <item x="3194"/>
        <item x="1675"/>
        <item x="4593"/>
        <item x="2132"/>
        <item x="1509"/>
        <item x="1550"/>
        <item x="3846"/>
        <item x="2679"/>
        <item x="3510"/>
        <item x="705"/>
        <item x="1605"/>
        <item x="4429"/>
        <item x="2410"/>
        <item x="340"/>
        <item x="173"/>
        <item x="3607"/>
        <item x="4917"/>
        <item x="1809"/>
        <item x="2907"/>
        <item x="3755"/>
        <item x="3724"/>
        <item x="733"/>
        <item x="3749"/>
        <item x="3988"/>
        <item x="719"/>
        <item x="607"/>
        <item x="1915"/>
        <item x="602"/>
        <item x="3479"/>
        <item x="1500"/>
        <item x="4843"/>
        <item x="3460"/>
        <item x="4072"/>
        <item x="1557"/>
        <item x="1606"/>
        <item x="4010"/>
        <item x="2730"/>
        <item x="2668"/>
        <item x="2892"/>
        <item x="388"/>
        <item x="2993"/>
        <item x="1046"/>
        <item x="2314"/>
        <item x="1059"/>
        <item x="2391"/>
        <item x="583"/>
        <item x="962"/>
        <item x="1338"/>
        <item x="3008"/>
        <item x="1579"/>
        <item x="4443"/>
        <item x="4117"/>
        <item x="4855"/>
        <item x="2130"/>
        <item x="2460"/>
        <item x="1269"/>
        <item x="3034"/>
        <item x="4530"/>
        <item x="1278"/>
        <item x="4632"/>
        <item x="4822"/>
        <item x="2272"/>
        <item x="1663"/>
        <item x="3610"/>
        <item x="2369"/>
        <item x="233"/>
        <item x="2793"/>
        <item x="1853"/>
        <item x="4678"/>
        <item x="4813"/>
        <item x="3932"/>
        <item x="1377"/>
        <item x="1845"/>
        <item x="4191"/>
        <item x="3225"/>
        <item x="2624"/>
        <item x="3165"/>
        <item x="4065"/>
        <item x="2269"/>
        <item x="4064"/>
        <item x="613"/>
        <item x="1343"/>
        <item x="3416"/>
        <item x="2702"/>
        <item x="1590"/>
        <item x="1876"/>
        <item x="52"/>
        <item x="2914"/>
        <item x="1426"/>
        <item x="4017"/>
        <item x="137"/>
        <item x="701"/>
        <item x="2141"/>
        <item x="1713"/>
        <item x="2446"/>
        <item x="3402"/>
        <item x="1811"/>
        <item x="4865"/>
        <item x="4796"/>
        <item x="4"/>
        <item x="394"/>
        <item x="106"/>
        <item x="420"/>
        <item x="4637"/>
        <item x="3108"/>
        <item x="1822"/>
        <item x="1210"/>
        <item x="4660"/>
        <item x="3577"/>
        <item x="2986"/>
        <item x="2049"/>
        <item x="3893"/>
        <item x="386"/>
        <item x="3922"/>
        <item x="328"/>
        <item x="2839"/>
        <item x="4524"/>
        <item x="902"/>
        <item x="3237"/>
        <item x="2393"/>
        <item x="2063"/>
        <item x="4337"/>
        <item x="4547"/>
        <item x="3761"/>
        <item x="1114"/>
        <item x="527"/>
        <item x="3657"/>
        <item x="1574"/>
        <item x="2943"/>
        <item x="3250"/>
        <item x="2862"/>
        <item x="2344"/>
        <item x="1202"/>
        <item x="4461"/>
        <item x="4859"/>
        <item x="4811"/>
        <item x="500"/>
        <item x="3885"/>
        <item x="454"/>
        <item x="4902"/>
        <item x="2686"/>
        <item x="2032"/>
        <item x="1995"/>
        <item x="683"/>
        <item x="3414"/>
        <item x="4667"/>
        <item x="1333"/>
        <item x="4307"/>
        <item x="1252"/>
        <item x="885"/>
        <item x="88"/>
        <item x="33"/>
        <item x="2845"/>
        <item x="3780"/>
        <item x="4152"/>
        <item x="4755"/>
        <item x="827"/>
        <item x="344"/>
        <item x="2681"/>
        <item x="392"/>
        <item x="2020"/>
        <item x="3954"/>
        <item x="4581"/>
        <item x="379"/>
        <item x="3143"/>
        <item x="3423"/>
        <item x="722"/>
        <item x="4317"/>
        <item x="1057"/>
        <item x="475"/>
        <item x="3618"/>
        <item x="1456"/>
        <item x="2263"/>
        <item x="4482"/>
        <item x="3904"/>
        <item x="2590"/>
        <item x="3122"/>
        <item x="289"/>
        <item x="862"/>
        <item x="2388"/>
        <item x="3369"/>
        <item x="1386"/>
        <item x="1789"/>
        <item x="2834"/>
        <item x="2731"/>
        <item x="4506"/>
        <item x="4066"/>
        <item x="3585"/>
        <item x="1725"/>
        <item x="4137"/>
        <item x="245"/>
        <item x="4422"/>
        <item x="1239"/>
        <item x="1628"/>
        <item x="4789"/>
        <item x="3862"/>
        <item x="1696"/>
        <item x="3064"/>
        <item x="3541"/>
        <item x="92"/>
        <item x="1766"/>
        <item x="1376"/>
        <item x="2707"/>
        <item x="4696"/>
        <item x="3960"/>
        <item x="2310"/>
        <item x="3887"/>
        <item x="1783"/>
        <item x="3110"/>
        <item x="3443"/>
        <item x="427"/>
        <item x="4920"/>
        <item x="2161"/>
        <item x="4577"/>
        <item x="4525"/>
        <item x="549"/>
        <item x="357"/>
        <item x="2232"/>
        <item x="1934"/>
        <item x="404"/>
        <item x="3715"/>
        <item x="3933"/>
        <item x="2357"/>
        <item x="3566"/>
        <item x="2350"/>
        <item x="305"/>
        <item x="869"/>
        <item x="1228"/>
        <item x="2324"/>
        <item x="4287"/>
        <item x="2099"/>
        <item x="2197"/>
        <item x="2399"/>
        <item x="2426"/>
        <item x="3424"/>
        <item x="309"/>
        <item x="3330"/>
        <item x="4390"/>
        <item x="1350"/>
        <item x="2108"/>
        <item x="3002"/>
        <item x="3942"/>
        <item x="3012"/>
        <item x="3360"/>
        <item x="3251"/>
        <item x="3286"/>
        <item x="1497"/>
        <item x="4225"/>
        <item x="1224"/>
        <item x="2769"/>
        <item x="4742"/>
        <item x="481"/>
        <item x="1740"/>
        <item x="2245"/>
        <item x="3147"/>
        <item x="4236"/>
        <item x="1689"/>
        <item x="3645"/>
        <item x="1909"/>
        <item x="2033"/>
        <item x="4753"/>
        <item x="1868"/>
        <item x="1443"/>
        <item x="4540"/>
        <item x="3370"/>
        <item x="1153"/>
        <item x="1700"/>
        <item x="4625"/>
        <item x="4926"/>
        <item x="3600"/>
        <item x="2727"/>
        <item x="2285"/>
        <item x="190"/>
        <item x="4098"/>
        <item x="1157"/>
        <item x="3463"/>
        <item x="4466"/>
        <item x="4029"/>
        <item x="3249"/>
        <item x="3890"/>
        <item x="1660"/>
        <item x="3046"/>
        <item x="2982"/>
        <item x="304"/>
        <item x="4125"/>
        <item x="1901"/>
        <item x="4758"/>
        <item x="2722"/>
        <item x="4851"/>
        <item x="4126"/>
        <item x="3470"/>
        <item x="1406"/>
        <item x="1231"/>
        <item x="4366"/>
        <item x="2531"/>
        <item x="4216"/>
        <item x="3395"/>
        <item x="1630"/>
        <item x="2661"/>
        <item x="1886"/>
        <item x="4315"/>
        <item x="1679"/>
        <item x="2546"/>
        <item x="4101"/>
        <item x="2963"/>
        <item x="317"/>
        <item x="2423"/>
        <item x="4773"/>
        <item x="2937"/>
        <item x="4728"/>
        <item x="2932"/>
        <item x="3997"/>
        <item x="4716"/>
        <item x="3655"/>
        <item x="3991"/>
        <item x="2502"/>
        <item x="1280"/>
        <item x="3866"/>
        <item x="4412"/>
        <item x="239"/>
        <item x="4679"/>
        <item x="3690"/>
        <item x="4740"/>
        <item x="4505"/>
        <item x="1295"/>
        <item x="965"/>
        <item x="3923"/>
        <item x="741"/>
        <item x="1917"/>
        <item x="3269"/>
        <item x="1462"/>
        <item x="4793"/>
        <item x="4712"/>
        <item x="1402"/>
        <item x="2101"/>
        <item x="2385"/>
        <item x="2354"/>
        <item x="513"/>
        <item x="3106"/>
        <item x="4486"/>
        <item x="4512"/>
        <item x="4863"/>
        <item x="4885"/>
        <item x="1603"/>
        <item x="2291"/>
        <item x="257"/>
        <item x="2461"/>
        <item x="2641"/>
        <item x="3756"/>
        <item x="235"/>
        <item x="3959"/>
        <item x="457"/>
        <item x="421"/>
        <item x="2989"/>
        <item x="1516"/>
        <item x="745"/>
        <item x="284"/>
        <item x="2789"/>
        <item x="2177"/>
        <item x="347"/>
        <item x="3965"/>
        <item x="4502"/>
        <item x="1511"/>
        <item x="2695"/>
        <item x="2265"/>
        <item x="4057"/>
        <item x="3537"/>
        <item x="4151"/>
        <item x="3936"/>
        <item x="4240"/>
        <item x="445"/>
        <item x="37"/>
        <item x="146"/>
        <item x="4883"/>
        <item x="954"/>
        <item x="3101"/>
        <item x="4288"/>
        <item x="3670"/>
        <item x="866"/>
        <item x="3319"/>
        <item x="1341"/>
        <item x="4269"/>
        <item x="2564"/>
        <item x="1052"/>
        <item x="3957"/>
        <item x="2184"/>
        <item x="2319"/>
        <item x="4122"/>
        <item x="2625"/>
        <item x="1598"/>
        <item x="3884"/>
        <item x="3807"/>
        <item x="4406"/>
        <item x="2534"/>
        <item x="1690"/>
        <item x="2633"/>
        <item x="3428"/>
        <item x="1249"/>
        <item x="1458"/>
        <item x="3230"/>
        <item x="980"/>
        <item x="1255"/>
        <item x="662"/>
        <item x="2"/>
        <item x="1798"/>
        <item x="1490"/>
        <item x="605"/>
        <item x="1863"/>
        <item x="2558"/>
        <item x="4352"/>
        <item x="3560"/>
        <item x="3514"/>
        <item x="4552"/>
        <item x="2910"/>
        <item x="64"/>
        <item x="1617"/>
        <item x="3208"/>
        <item x="1872"/>
        <item x="1636"/>
        <item x="4316"/>
        <item x="4927"/>
        <item x="2813"/>
        <item x="1736"/>
        <item x="830"/>
        <item x="4432"/>
        <item x="1400"/>
        <item x="111"/>
        <item x="3289"/>
        <item x="4058"/>
        <item x="3717"/>
        <item x="2747"/>
        <item x="4073"/>
        <item x="933"/>
        <item x="350"/>
        <item x="3274"/>
        <item x="1937"/>
        <item x="3628"/>
        <item x="655"/>
        <item x="3340"/>
        <item x="4237"/>
        <item x="4556"/>
        <item x="4154"/>
        <item x="3296"/>
        <item x="3544"/>
        <item x="4114"/>
        <item x="743"/>
        <item x="1843"/>
        <item x="3986"/>
        <item x="3048"/>
        <item x="1427"/>
        <item x="2860"/>
        <item x="27"/>
        <item x="2946"/>
        <item x="4214"/>
        <item x="14"/>
        <item x="4603"/>
        <item x="3727"/>
        <item x="1091"/>
        <item x="2638"/>
        <item x="2057"/>
        <item x="1978"/>
        <item x="2637"/>
        <item x="2129"/>
        <item x="85"/>
        <item x="2505"/>
        <item x="4005"/>
        <item x="4501"/>
        <item x="3894"/>
        <item x="3838"/>
        <item x="2064"/>
        <item x="2565"/>
        <item x="3841"/>
        <item x="4846"/>
        <item x="1958"/>
        <item x="141"/>
        <item x="1794"/>
        <item x="2196"/>
        <item x="266"/>
        <item x="3338"/>
        <item x="3811"/>
        <item x="1769"/>
        <item x="1293"/>
        <item x="2872"/>
        <item x="568"/>
        <item x="15"/>
        <item x="4840"/>
        <item x="4088"/>
        <item x="2948"/>
        <item x="3435"/>
        <item x="1484"/>
        <item x="77"/>
        <item x="4643"/>
        <item x="4342"/>
        <item x="2346"/>
        <item x="883"/>
        <item x="2530"/>
        <item x="9"/>
        <item x="4633"/>
        <item x="2967"/>
        <item x="483"/>
        <item x="2514"/>
        <item x="341"/>
        <item x="4727"/>
        <item x="1956"/>
        <item x="4111"/>
        <item x="3195"/>
        <item x="1281"/>
        <item x="673"/>
        <item x="1651"/>
        <item x="2216"/>
        <item x="290"/>
        <item x="1244"/>
        <item x="2001"/>
        <item x="4640"/>
        <item x="19"/>
        <item x="181"/>
        <item x="2339"/>
        <item x="999"/>
        <item x="3282"/>
        <item x="1804"/>
        <item x="3910"/>
        <item x="3918"/>
        <item x="1109"/>
        <item x="1337"/>
        <item x="95"/>
        <item x="4529"/>
        <item x="3538"/>
        <item x="1127"/>
        <item x="761"/>
        <item x="4129"/>
        <item x="2918"/>
        <item x="567"/>
        <item x="2720"/>
        <item x="2772"/>
        <item x="4158"/>
        <item x="157"/>
        <item x="263"/>
        <item x="4075"/>
        <item x="4424"/>
        <item x="464"/>
        <item x="2167"/>
        <item x="3685"/>
        <item x="1382"/>
        <item x="1904"/>
        <item x="3663"/>
        <item x="4857"/>
        <item x="4807"/>
        <item x="2144"/>
        <item x="691"/>
        <item x="2675"/>
        <item x="3155"/>
        <item x="396"/>
        <item x="3054"/>
        <item x="1595"/>
        <item x="4825"/>
        <item x="1508"/>
        <item x="4924"/>
        <item x="4517"/>
        <item x="4408"/>
        <item x="2381"/>
        <item x="149"/>
        <item x="2178"/>
        <item x="3001"/>
        <item x="1726"/>
        <item x="3946"/>
        <item x="97"/>
        <item x="62"/>
        <item x="1980"/>
        <item x="1409"/>
        <item x="1507"/>
        <item x="1965"/>
        <item x="698"/>
        <item x="3149"/>
        <item x="1817"/>
        <item x="2104"/>
        <item x="4425"/>
        <item x="4480"/>
        <item x="947"/>
        <item x="258"/>
        <item x="3840"/>
        <item x="2022"/>
        <item x="660"/>
        <item x="3820"/>
        <item x="3868"/>
        <item x="3994"/>
        <item x="2804"/>
        <item x="3246"/>
        <item x="4294"/>
        <item x="3530"/>
        <item x="2242"/>
        <item x="1438"/>
        <item x="3900"/>
        <item x="3679"/>
        <item x="3301"/>
        <item x="2389"/>
        <item x="4850"/>
        <item x="3305"/>
        <item x="600"/>
        <item x="4560"/>
        <item x="1695"/>
        <item x="2277"/>
        <item x="3686"/>
        <item x="1058"/>
        <item x="3493"/>
        <item x="177"/>
        <item x="3417"/>
        <item x="3304"/>
        <item x="1495"/>
        <item x="3680"/>
        <item x="4263"/>
        <item x="4208"/>
        <item x="4203"/>
        <item x="4319"/>
        <item x="3452"/>
        <item x="1698"/>
        <item x="4693"/>
        <item x="1793"/>
        <item x="1952"/>
        <item x="1024"/>
        <item x="2651"/>
        <item x="2055"/>
        <item x="339"/>
        <item x="3058"/>
        <item x="2387"/>
        <item x="3142"/>
        <item x="4458"/>
        <item x="24"/>
        <item x="2883"/>
        <item x="3203"/>
        <item x="2959"/>
        <item x="882"/>
        <item x="4040"/>
        <item x="3911"/>
        <item x="3219"/>
        <item x="2305"/>
        <item x="3014"/>
        <item x="4587"/>
        <item x="496"/>
        <item x="4013"/>
        <item x="3912"/>
        <item x="4489"/>
        <item x="204"/>
        <item x="405"/>
        <item x="2127"/>
        <item x="1036"/>
        <item x="1610"/>
        <item x="3218"/>
        <item x="3895"/>
        <item x="1791"/>
        <item x="3539"/>
        <item x="4188"/>
        <item x="4522"/>
        <item x="1992"/>
        <item x="3325"/>
        <item x="326"/>
        <item x="3549"/>
        <item x="576"/>
        <item x="2086"/>
        <item x="3647"/>
        <item x="678"/>
        <item x="2898"/>
        <item x="2438"/>
        <item x="4533"/>
        <item x="3209"/>
        <item x="426"/>
        <item x="1055"/>
        <item x="512"/>
        <item x="3020"/>
        <item x="2113"/>
        <item x="450"/>
        <item x="1017"/>
        <item x="29"/>
        <item x="3978"/>
        <item x="4542"/>
        <item x="4817"/>
        <item x="4923"/>
        <item x="477"/>
        <item x="2929"/>
        <item x="4310"/>
        <item x="644"/>
        <item x="920"/>
        <item x="1896"/>
        <item x="1070"/>
        <item x="3765"/>
        <item x="2926"/>
        <item x="3374"/>
        <item x="2705"/>
        <item x="3033"/>
        <item x="485"/>
        <item x="1439"/>
        <item x="2181"/>
        <item x="924"/>
        <item x="3207"/>
        <item x="3043"/>
        <item x="1025"/>
        <item x="209"/>
        <item x="898"/>
        <item x="2956"/>
        <item x="2507"/>
        <item x="1699"/>
        <item x="1130"/>
        <item x="2939"/>
        <item x="3336"/>
        <item x="287"/>
        <item x="3130"/>
        <item x="3974"/>
        <item x="3505"/>
        <item x="3494"/>
        <item x="3281"/>
        <item x="3649"/>
        <item x="2294"/>
        <item x="1404"/>
        <item x="3084"/>
        <item x="3970"/>
        <item x="1552"/>
        <item x="3822"/>
        <item x="4551"/>
        <item x="4832"/>
        <item x="2306"/>
        <item x="530"/>
        <item x="4801"/>
        <item x="4116"/>
        <item x="3427"/>
        <item x="4278"/>
        <item x="2162"/>
        <item x="2934"/>
        <item x="482"/>
        <item x="4049"/>
        <item x="2394"/>
        <item x="319"/>
        <item x="2384"/>
        <item x="1599"/>
        <item x="4611"/>
        <item x="3947"/>
        <item x="2466"/>
        <item x="3767"/>
        <item x="4657"/>
        <item x="383"/>
        <item x="502"/>
        <item x="1241"/>
        <item x="4220"/>
        <item x="1683"/>
        <item x="3037"/>
        <item x="4388"/>
        <item x="4166"/>
        <item x="1649"/>
        <item x="2573"/>
        <item x="820"/>
        <item x="1085"/>
        <item x="4781"/>
        <item x="60"/>
        <item x="4916"/>
        <item x="3773"/>
        <item x="222"/>
        <item x="1894"/>
        <item x="586"/>
        <item x="2383"/>
        <item x="4044"/>
        <item x="380"/>
        <item x="4929"/>
        <item x="4175"/>
        <item x="4169"/>
        <item x="569"/>
        <item x="2248"/>
        <item x="769"/>
        <item x="1201"/>
        <item x="4891"/>
        <item x="3675"/>
        <item x="818"/>
        <item x="3026"/>
        <item x="335"/>
        <item x="4476"/>
        <item x="756"/>
        <item x="2764"/>
        <item x="1352"/>
        <item x="408"/>
        <item x="2051"/>
        <item x="1234"/>
        <item x="4386"/>
        <item x="535"/>
        <item x="3287"/>
        <item x="28"/>
        <item x="4800"/>
        <item x="368"/>
        <item x="1450"/>
        <item x="4771"/>
        <item x="2732"/>
        <item x="1522"/>
        <item x="4534"/>
        <item x="1170"/>
        <item x="123"/>
        <item x="4682"/>
        <item x="2888"/>
        <item x="402"/>
        <item x="2201"/>
        <item x="1957"/>
        <item x="4737"/>
        <item x="2913"/>
        <item x="2088"/>
        <item x="1023"/>
        <item x="3049"/>
        <item x="501"/>
        <item x="956"/>
        <item x="828"/>
        <item x="3158"/>
        <item x="3462"/>
        <item x="2510"/>
        <item t="default"/>
      </items>
    </pivotField>
    <pivotField compact="0" numFmtId="178" showAll="0">
      <items count="4926">
        <item x="2744"/>
        <item x="1187"/>
        <item x="135"/>
        <item x="4291"/>
        <item x="223"/>
        <item x="4405"/>
        <item x="1786"/>
        <item x="2767"/>
        <item x="3438"/>
        <item x="3333"/>
        <item x="278"/>
        <item x="961"/>
        <item x="2057"/>
        <item x="179"/>
        <item x="2400"/>
        <item x="4864"/>
        <item x="765"/>
        <item x="2299"/>
        <item x="191"/>
        <item x="3305"/>
        <item x="1019"/>
        <item x="4137"/>
        <item x="2839"/>
        <item x="533"/>
        <item x="3352"/>
        <item x="4424"/>
        <item x="465"/>
        <item x="3066"/>
        <item x="2288"/>
        <item x="2043"/>
        <item x="3123"/>
        <item x="1522"/>
        <item x="4598"/>
        <item x="2222"/>
        <item x="2775"/>
        <item x="4404"/>
        <item x="1210"/>
        <item x="378"/>
        <item x="805"/>
        <item x="3002"/>
        <item x="2456"/>
        <item x="2113"/>
        <item x="1704"/>
        <item x="1517"/>
        <item x="3654"/>
        <item x="3324"/>
        <item x="993"/>
        <item x="232"/>
        <item x="1149"/>
        <item x="1297"/>
        <item x="4024"/>
        <item x="156"/>
        <item x="325"/>
        <item x="3958"/>
        <item x="2285"/>
        <item x="1008"/>
        <item x="59"/>
        <item x="3459"/>
        <item x="3048"/>
        <item x="2492"/>
        <item x="150"/>
        <item x="1962"/>
        <item x="3912"/>
        <item x="2361"/>
        <item x="757"/>
        <item x="1499"/>
        <item x="3406"/>
        <item x="702"/>
        <item x="1146"/>
        <item x="3846"/>
        <item x="591"/>
        <item x="1955"/>
        <item x="4684"/>
        <item x="2248"/>
        <item x="4020"/>
        <item x="2330"/>
        <item x="1002"/>
        <item x="536"/>
        <item x="1031"/>
        <item x="4557"/>
        <item x="1173"/>
        <item x="4079"/>
        <item x="3495"/>
        <item x="1576"/>
        <item x="2154"/>
        <item x="1025"/>
        <item x="3227"/>
        <item x="2231"/>
        <item x="1424"/>
        <item x="3624"/>
        <item x="3353"/>
        <item x="1475"/>
        <item x="3346"/>
        <item x="4081"/>
        <item x="4305"/>
        <item x="2684"/>
        <item x="620"/>
        <item x="2419"/>
        <item x="3555"/>
        <item x="4776"/>
        <item x="2609"/>
        <item x="447"/>
        <item x="1120"/>
        <item x="3492"/>
        <item x="2368"/>
        <item x="228"/>
        <item x="1651"/>
        <item x="3929"/>
        <item x="4444"/>
        <item x="2698"/>
        <item x="224"/>
        <item x="3865"/>
        <item x="2841"/>
        <item x="4167"/>
        <item x="1811"/>
        <item x="2183"/>
        <item x="510"/>
        <item x="2482"/>
        <item x="690"/>
        <item x="2981"/>
        <item x="20"/>
        <item x="661"/>
        <item x="1304"/>
        <item x="2031"/>
        <item x="4677"/>
        <item x="2695"/>
        <item x="354"/>
        <item x="3867"/>
        <item x="1305"/>
        <item x="4006"/>
        <item x="863"/>
        <item x="240"/>
        <item x="1038"/>
        <item x="3702"/>
        <item x="4556"/>
        <item x="3694"/>
        <item x="78"/>
        <item x="365"/>
        <item x="3308"/>
        <item x="1184"/>
        <item x="4649"/>
        <item x="1904"/>
        <item x="1105"/>
        <item x="1335"/>
        <item x="1529"/>
        <item x="4545"/>
        <item x="1714"/>
        <item x="3454"/>
        <item x="3103"/>
        <item x="2736"/>
        <item x="1198"/>
        <item x="2426"/>
        <item x="4884"/>
        <item x="230"/>
        <item x="22"/>
        <item x="2951"/>
        <item x="898"/>
        <item x="2356"/>
        <item x="2352"/>
        <item x="4579"/>
        <item x="4483"/>
        <item x="3453"/>
        <item x="3561"/>
        <item x="138"/>
        <item x="4100"/>
        <item x="1017"/>
        <item x="1505"/>
        <item x="3724"/>
        <item x="717"/>
        <item x="3767"/>
        <item x="1713"/>
        <item x="51"/>
        <item x="3344"/>
        <item x="1147"/>
        <item x="710"/>
        <item x="3263"/>
        <item x="2665"/>
        <item x="943"/>
        <item x="4302"/>
        <item x="3943"/>
        <item x="4918"/>
        <item x="182"/>
        <item x="4917"/>
        <item x="315"/>
        <item x="4587"/>
        <item x="1554"/>
        <item x="3370"/>
        <item x="3425"/>
        <item x="330"/>
        <item x="1661"/>
        <item x="1206"/>
        <item x="1776"/>
        <item x="3447"/>
        <item x="2490"/>
        <item x="312"/>
        <item x="1265"/>
        <item x="995"/>
        <item x="656"/>
        <item x="1404"/>
        <item x="1026"/>
        <item x="1584"/>
        <item x="1560"/>
        <item x="794"/>
        <item x="3873"/>
        <item x="3463"/>
        <item x="1260"/>
        <item x="663"/>
        <item x="4133"/>
        <item x="1827"/>
        <item x="3907"/>
        <item x="1765"/>
        <item x="1960"/>
        <item x="3325"/>
        <item x="2495"/>
        <item x="4277"/>
        <item x="521"/>
        <item x="2111"/>
        <item x="2899"/>
        <item x="1678"/>
        <item x="1126"/>
        <item x="629"/>
        <item x="3506"/>
        <item x="3100"/>
        <item x="1806"/>
        <item x="4433"/>
        <item x="614"/>
        <item x="3899"/>
        <item x="4114"/>
        <item x="944"/>
        <item x="1802"/>
        <item x="4471"/>
        <item x="4185"/>
        <item x="3818"/>
        <item x="1790"/>
        <item x="2874"/>
        <item x="352"/>
        <item x="763"/>
        <item x="8"/>
        <item x="4524"/>
        <item x="2295"/>
        <item x="3594"/>
        <item x="1743"/>
        <item x="3461"/>
        <item x="261"/>
        <item x="503"/>
        <item x="4390"/>
        <item x="3457"/>
        <item x="2041"/>
        <item x="3569"/>
        <item x="1798"/>
        <item x="3283"/>
        <item x="4730"/>
        <item x="854"/>
        <item x="2430"/>
        <item x="4819"/>
        <item x="1440"/>
        <item x="337"/>
        <item x="1083"/>
        <item x="4671"/>
        <item x="851"/>
        <item x="848"/>
        <item x="2871"/>
        <item x="1551"/>
        <item x="3354"/>
        <item x="1441"/>
        <item x="1884"/>
        <item x="3203"/>
        <item x="1582"/>
        <item x="810"/>
        <item x="3517"/>
        <item x="552"/>
        <item x="1832"/>
        <item x="4307"/>
        <item x="2161"/>
        <item x="1766"/>
        <item x="3521"/>
        <item x="1945"/>
        <item x="1263"/>
        <item x="3428"/>
        <item x="882"/>
        <item x="343"/>
        <item x="4343"/>
        <item x="4169"/>
        <item x="4561"/>
        <item x="3612"/>
        <item x="358"/>
        <item x="3746"/>
        <item x="1292"/>
        <item x="2097"/>
        <item x="4788"/>
        <item x="2477"/>
        <item x="1840"/>
        <item x="3281"/>
        <item x="104"/>
        <item x="647"/>
        <item x="1252"/>
        <item x="140"/>
        <item x="4624"/>
        <item x="4694"/>
        <item x="1981"/>
        <item x="849"/>
        <item x="1361"/>
        <item x="4673"/>
        <item x="3169"/>
        <item x="4387"/>
        <item x="3250"/>
        <item x="1797"/>
        <item x="4363"/>
        <item x="4267"/>
        <item x="2006"/>
        <item x="703"/>
        <item x="3446"/>
        <item x="248"/>
        <item x="1070"/>
        <item x="4834"/>
        <item x="725"/>
        <item x="4143"/>
        <item x="3127"/>
        <item x="4103"/>
        <item x="4043"/>
        <item x="3080"/>
        <item x="3972"/>
        <item x="2198"/>
        <item x="1878"/>
        <item x="2425"/>
        <item x="529"/>
        <item x="4493"/>
        <item x="3662"/>
        <item x="4090"/>
        <item x="1079"/>
        <item x="949"/>
        <item x="251"/>
        <item x="4722"/>
        <item x="267"/>
        <item x="1419"/>
        <item x="3145"/>
        <item x="1617"/>
        <item x="214"/>
        <item x="1984"/>
        <item x="824"/>
        <item x="2964"/>
        <item x="3434"/>
        <item x="4116"/>
        <item x="1770"/>
        <item x="4453"/>
        <item x="1673"/>
        <item x="1013"/>
        <item x="3548"/>
        <item x="162"/>
        <item x="4219"/>
        <item x="2395"/>
        <item x="4595"/>
        <item x="1034"/>
        <item x="2245"/>
        <item x="3643"/>
        <item x="2661"/>
        <item x="3584"/>
        <item x="4856"/>
        <item x="4746"/>
        <item x="2538"/>
        <item x="2138"/>
        <item x="2778"/>
        <item x="3813"/>
        <item x="3462"/>
        <item x="986"/>
        <item x="3476"/>
        <item x="2194"/>
        <item x="282"/>
        <item x="3610"/>
        <item x="438"/>
        <item x="1939"/>
        <item x="3778"/>
        <item x="4768"/>
        <item x="3641"/>
        <item x="4594"/>
        <item x="4202"/>
        <item x="2992"/>
        <item x="847"/>
        <item x="2611"/>
        <item x="2659"/>
        <item x="730"/>
        <item x="711"/>
        <item x="2692"/>
        <item x="2959"/>
        <item x="3081"/>
        <item x="70"/>
        <item x="1965"/>
        <item x="2650"/>
        <item x="73"/>
        <item x="1348"/>
        <item x="3898"/>
        <item x="957"/>
        <item x="528"/>
        <item x="2946"/>
        <item x="3672"/>
        <item x="3294"/>
        <item x="1064"/>
        <item x="4092"/>
        <item x="4080"/>
        <item x="2785"/>
        <item x="3376"/>
        <item x="2644"/>
        <item x="4252"/>
        <item x="1680"/>
        <item x="653"/>
        <item x="2838"/>
        <item x="603"/>
        <item x="4514"/>
        <item x="1828"/>
        <item x="3787"/>
        <item x="154"/>
        <item x="1241"/>
        <item x="3613"/>
        <item x="1727"/>
        <item x="1667"/>
        <item x="3430"/>
        <item x="3786"/>
        <item x="2470"/>
        <item x="2779"/>
        <item x="3264"/>
        <item x="3549"/>
        <item x="385"/>
        <item x="4526"/>
        <item x="459"/>
        <item x="3678"/>
        <item x="1604"/>
        <item x="2542"/>
        <item x="1035"/>
        <item x="2197"/>
        <item x="188"/>
        <item x="3631"/>
        <item x="4349"/>
        <item x="1742"/>
        <item x="3774"/>
        <item x="823"/>
        <item x="1473"/>
        <item x="2518"/>
        <item x="76"/>
        <item x="1739"/>
        <item x="71"/>
        <item x="2452"/>
        <item x="1989"/>
        <item x="3336"/>
        <item x="1153"/>
        <item x="4018"/>
        <item x="1078"/>
        <item x="2896"/>
        <item x="3069"/>
        <item x="2359"/>
        <item x="3971"/>
        <item x="2578"/>
        <item x="4358"/>
        <item x="1627"/>
        <item x="4033"/>
        <item x="1176"/>
        <item x="2091"/>
        <item x="3509"/>
        <item x="832"/>
        <item x="4220"/>
        <item x="3952"/>
        <item x="1382"/>
        <item x="784"/>
        <item x="90"/>
        <item x="1050"/>
        <item x="2614"/>
        <item x="4317"/>
        <item x="1947"/>
        <item x="2410"/>
        <item x="3516"/>
        <item x="4044"/>
        <item x="1163"/>
        <item x="1462"/>
        <item x="4655"/>
        <item x="890"/>
        <item x="364"/>
        <item x="4235"/>
        <item x="1314"/>
        <item x="2887"/>
        <item x="3538"/>
        <item x="772"/>
        <item x="1657"/>
        <item x="2065"/>
        <item x="189"/>
        <item x="2224"/>
        <item x="1164"/>
        <item x="2625"/>
        <item x="4663"/>
        <item x="746"/>
        <item x="1835"/>
        <item x="853"/>
        <item x="3878"/>
        <item x="435"/>
        <item x="3794"/>
        <item x="2063"/>
        <item x="4478"/>
        <item x="4239"/>
        <item x="4396"/>
        <item x="3739"/>
        <item x="4572"/>
        <item x="2556"/>
        <item x="4385"/>
        <item x="652"/>
        <item x="4378"/>
        <item x="4089"/>
        <item x="1190"/>
        <item x="2603"/>
        <item x="4411"/>
        <item x="3175"/>
        <item x="3616"/>
        <item x="724"/>
        <item x="4422"/>
        <item x="4680"/>
        <item x="749"/>
        <item x="2145"/>
        <item x="2199"/>
        <item x="554"/>
        <item x="4389"/>
        <item x="2619"/>
        <item x="3500"/>
        <item x="846"/>
        <item x="2579"/>
        <item x="2251"/>
        <item x="1896"/>
        <item x="1845"/>
        <item x="1639"/>
        <item x="3092"/>
        <item x="2783"/>
        <item x="2033"/>
        <item x="4032"/>
        <item x="3173"/>
        <item x="1587"/>
        <item x="4631"/>
        <item x="1390"/>
        <item x="4369"/>
        <item x="433"/>
        <item x="1036"/>
        <item x="3772"/>
        <item x="322"/>
        <item x="3748"/>
        <item x="1457"/>
        <item x="4229"/>
        <item x="4806"/>
        <item x="4351"/>
        <item x="4715"/>
        <item x="4859"/>
        <item x="1920"/>
        <item x="1823"/>
        <item x="634"/>
        <item x="4496"/>
        <item x="3441"/>
        <item x="2535"/>
        <item x="4441"/>
        <item x="2144"/>
        <item x="3809"/>
        <item x="1860"/>
        <item x="1422"/>
        <item x="1745"/>
        <item x="3711"/>
        <item x="246"/>
        <item x="555"/>
        <item x="4582"/>
        <item x="66"/>
        <item x="4013"/>
        <item x="2350"/>
        <item x="3211"/>
        <item x="1964"/>
        <item x="3357"/>
        <item x="1115"/>
        <item x="4697"/>
        <item x="635"/>
        <item x="4452"/>
        <item x="2140"/>
        <item x="441"/>
        <item x="4145"/>
        <item x="4075"/>
        <item x="3761"/>
        <item x="729"/>
        <item x="63"/>
        <item x="2438"/>
        <item x="4858"/>
        <item x="1217"/>
        <item x="490"/>
        <item x="665"/>
        <item x="122"/>
        <item x="4214"/>
        <item x="1175"/>
        <item x="3371"/>
        <item x="2301"/>
        <item x="4509"/>
        <item x="3777"/>
        <item x="1848"/>
        <item x="1213"/>
        <item x="4646"/>
        <item x="3966"/>
        <item x="463"/>
        <item x="2421"/>
        <item x="1301"/>
        <item x="1620"/>
        <item x="578"/>
        <item x="1841"/>
        <item x="1812"/>
        <item x="2121"/>
        <item x="2795"/>
        <item x="4154"/>
        <item x="1208"/>
        <item x="785"/>
        <item x="1311"/>
        <item x="3082"/>
        <item x="933"/>
        <item x="1405"/>
        <item x="3241"/>
        <item x="2317"/>
        <item x="1831"/>
        <item x="2751"/>
        <item x="3381"/>
        <item x="4323"/>
        <item x="2769"/>
        <item x="3496"/>
        <item x="2961"/>
        <item x="4313"/>
        <item x="4026"/>
        <item x="4774"/>
        <item x="3257"/>
        <item x="101"/>
        <item x="4306"/>
        <item x="3201"/>
        <item x="271"/>
        <item x="3649"/>
        <item x="4412"/>
        <item x="356"/>
        <item x="902"/>
        <item x="2443"/>
        <item x="1725"/>
        <item x="4785"/>
        <item x="2816"/>
        <item x="3683"/>
        <item x="4429"/>
        <item x="4186"/>
        <item x="3260"/>
        <item x="171"/>
        <item x="2099"/>
        <item x="32"/>
        <item x="1635"/>
        <item x="4283"/>
        <item x="4521"/>
        <item x="2025"/>
        <item x="487"/>
        <item x="1874"/>
        <item x="4480"/>
        <item x="1708"/>
        <item x="4469"/>
        <item x="4816"/>
        <item x="2012"/>
        <item x="1696"/>
        <item x="3963"/>
        <item x="3339"/>
        <item x="2568"/>
        <item x="4218"/>
        <item x="981"/>
        <item x="4748"/>
        <item x="2230"/>
        <item x="3897"/>
        <item x="3781"/>
        <item x="1303"/>
        <item x="372"/>
        <item x="3497"/>
        <item x="3054"/>
        <item x="3733"/>
        <item x="47"/>
        <item x="2242"/>
        <item x="700"/>
        <item x="3032"/>
        <item x="833"/>
        <item x="4692"/>
        <item x="962"/>
        <item x="1853"/>
        <item x="4270"/>
        <item x="2357"/>
        <item x="4447"/>
        <item x="1195"/>
        <item x="2780"/>
        <item x="3621"/>
        <item x="4621"/>
        <item x="4738"/>
        <item x="212"/>
        <item x="4709"/>
        <item x="1379"/>
        <item x="4428"/>
        <item x="812"/>
        <item x="2766"/>
        <item x="2994"/>
        <item x="804"/>
        <item x="1434"/>
        <item x="4095"/>
        <item x="4134"/>
        <item x="2854"/>
        <item x="787"/>
        <item x="798"/>
        <item x="153"/>
        <item x="4436"/>
        <item x="924"/>
        <item x="1057"/>
        <item x="1611"/>
        <item x="1979"/>
        <item x="570"/>
        <item x="107"/>
        <item x="1772"/>
        <item x="87"/>
        <item x="3171"/>
        <item x="1857"/>
        <item x="1471"/>
        <item x="2990"/>
        <item x="3097"/>
        <item x="553"/>
        <item x="4394"/>
        <item x="3008"/>
        <item x="2704"/>
        <item x="2204"/>
        <item x="3189"/>
        <item x="206"/>
        <item x="3701"/>
        <item x="4751"/>
        <item x="2571"/>
        <item x="2185"/>
        <item x="4719"/>
        <item x="2247"/>
        <item x="2369"/>
        <item x="3148"/>
        <item x="4362"/>
        <item x="3633"/>
        <item x="4660"/>
        <item x="4010"/>
        <item x="1073"/>
        <item x="4271"/>
        <item x="2553"/>
        <item x="2479"/>
        <item x="4457"/>
        <item x="1986"/>
        <item x="2870"/>
        <item x="2513"/>
        <item x="874"/>
        <item x="2590"/>
        <item x="4904"/>
        <item x="4842"/>
        <item x="3535"/>
        <item x="565"/>
        <item x="4769"/>
        <item x="1885"/>
        <item x="3491"/>
        <item x="819"/>
        <item x="4892"/>
        <item x="1590"/>
        <item x="870"/>
        <item x="4108"/>
        <item x="324"/>
        <item x="4084"/>
        <item x="2564"/>
        <item x="134"/>
        <item x="4284"/>
        <item x="1395"/>
        <item x="2394"/>
        <item x="2671"/>
        <item x="1051"/>
        <item x="3740"/>
        <item x="374"/>
        <item x="3540"/>
        <item x="3877"/>
        <item x="935"/>
        <item x="4180"/>
        <item x="1694"/>
        <item x="3580"/>
        <item x="1431"/>
        <item x="3779"/>
        <item x="398"/>
        <item x="2811"/>
        <item x="4328"/>
        <item x="3484"/>
        <item x="2738"/>
        <item x="2053"/>
        <item x="3104"/>
        <item x="2733"/>
        <item x="371"/>
        <item x="1072"/>
        <item x="351"/>
        <item x="3666"/>
        <item x="2079"/>
        <item x="2202"/>
        <item x="7"/>
        <item x="2002"/>
        <item x="1053"/>
        <item x="1721"/>
        <item x="3884"/>
        <item x="2824"/>
        <item x="589"/>
        <item x="4098"/>
        <item x="4634"/>
        <item x="4850"/>
        <item x="3923"/>
        <item x="1933"/>
        <item x="671"/>
        <item x="692"/>
        <item x="1259"/>
        <item x="3757"/>
        <item x="2032"/>
        <item x="3798"/>
        <item x="3921"/>
        <item x="4197"/>
        <item x="505"/>
        <item x="13"/>
        <item x="1774"/>
        <item x="1178"/>
        <item x="4439"/>
        <item x="2117"/>
        <item x="1030"/>
        <item x="4360"/>
        <item x="2347"/>
        <item x="1924"/>
        <item x="857"/>
        <item x="1539"/>
        <item x="3365"/>
        <item x="211"/>
        <item x="2558"/>
        <item x="1810"/>
        <item x="274"/>
        <item x="2244"/>
        <item x="2834"/>
        <item x="4326"/>
        <item x="163"/>
        <item x="2610"/>
        <item x="4099"/>
        <item x="1116"/>
        <item x="1716"/>
        <item x="850"/>
        <item x="4725"/>
        <item x="243"/>
        <item x="4149"/>
        <item x="2071"/>
        <item x="2232"/>
        <item x="2296"/>
        <item x="442"/>
        <item x="1537"/>
        <item x="1315"/>
        <item x="1161"/>
        <item x="4321"/>
        <item x="1919"/>
        <item x="4072"/>
        <item x="3075"/>
        <item x="3318"/>
        <item x="417"/>
        <item x="951"/>
        <item x="4250"/>
        <item x="3443"/>
        <item x="844"/>
        <item x="280"/>
        <item x="2271"/>
        <item x="4809"/>
        <item x="976"/>
        <item x="3029"/>
        <item x="234"/>
        <item x="4242"/>
        <item x="4276"/>
        <item x="1574"/>
        <item x="4048"/>
        <item x="4894"/>
        <item x="1792"/>
        <item x="1520"/>
        <item x="3488"/>
        <item x="3775"/>
        <item x="3315"/>
        <item x="2055"/>
        <item x="2486"/>
        <item x="1016"/>
        <item x="1109"/>
        <item x="2957"/>
        <item x="4354"/>
        <item x="766"/>
        <item x="1826"/>
        <item x="621"/>
        <item x="1647"/>
        <item x="4588"/>
        <item x="4914"/>
        <item x="1368"/>
        <item x="4744"/>
        <item x="4395"/>
        <item x="1660"/>
        <item x="3947"/>
        <item x="2781"/>
        <item x="2484"/>
        <item x="1121"/>
        <item x="1921"/>
        <item x="3388"/>
        <item x="1317"/>
        <item x="2000"/>
        <item x="2390"/>
        <item x="2835"/>
        <item x="174"/>
        <item x="38"/>
        <item x="1363"/>
        <item x="3926"/>
        <item x="4086"/>
        <item x="2118"/>
        <item x="283"/>
        <item x="574"/>
        <item x="4889"/>
        <item x="2604"/>
        <item x="1836"/>
        <item x="622"/>
        <item x="39"/>
        <item x="1"/>
        <item x="1862"/>
        <item x="80"/>
        <item x="2005"/>
        <item x="1512"/>
        <item x="1900"/>
        <item x="2320"/>
        <item x="3722"/>
        <item x="1932"/>
        <item x="2793"/>
        <item x="1913"/>
        <item x="4851"/>
        <item x="4464"/>
        <item x="2480"/>
        <item x="3409"/>
        <item x="3361"/>
        <item x="4868"/>
        <item x="2208"/>
        <item x="2313"/>
        <item x="1172"/>
        <item x="3964"/>
        <item x="2268"/>
        <item x="708"/>
        <item x="1892"/>
        <item x="1534"/>
        <item x="1528"/>
        <item x="3520"/>
        <item x="2398"/>
        <item x="2593"/>
        <item x="728"/>
        <item x="592"/>
        <item x="1863"/>
        <item x="3445"/>
        <item x="3617"/>
        <item x="3805"/>
        <item x="3726"/>
        <item x="3894"/>
        <item x="2507"/>
        <item x="1356"/>
        <item x="2566"/>
        <item x="1658"/>
        <item x="3267"/>
        <item x="3030"/>
        <item x="841"/>
        <item x="585"/>
        <item x="2761"/>
        <item x="3186"/>
        <item x="4263"/>
        <item x="4886"/>
        <item x="4593"/>
        <item x="2596"/>
        <item x="1674"/>
        <item x="2963"/>
        <item x="3731"/>
        <item x="237"/>
        <item x="3065"/>
        <item x="434"/>
        <item x="4909"/>
        <item x="416"/>
        <item x="3083"/>
        <item x="2493"/>
        <item x="1279"/>
        <item x="4373"/>
        <item x="2747"/>
        <item x="3919"/>
        <item x="1709"/>
        <item x="1486"/>
        <item x="82"/>
        <item x="2955"/>
        <item x="2777"/>
        <item x="822"/>
        <item x="4130"/>
        <item x="3135"/>
        <item x="731"/>
        <item x="4357"/>
        <item x="1881"/>
        <item x="2427"/>
        <item x="3372"/>
        <item x="1922"/>
        <item x="4923"/>
        <item x="391"/>
        <item x="572"/>
        <item x="842"/>
        <item x="3515"/>
        <item x="4731"/>
        <item x="2679"/>
        <item x="587"/>
        <item x="2228"/>
        <item x="3128"/>
        <item x="67"/>
        <item x="4135"/>
        <item x="3871"/>
        <item x="2239"/>
        <item x="1492"/>
        <item x="2872"/>
        <item x="2040"/>
        <item x="1851"/>
        <item x="2914"/>
        <item x="1112"/>
        <item x="3825"/>
        <item x="311"/>
        <item x="541"/>
        <item x="4879"/>
        <item x="2912"/>
        <item x="3155"/>
        <item x="4011"/>
        <item x="3035"/>
        <item x="3862"/>
        <item x="494"/>
        <item x="2402"/>
        <item x="2530"/>
        <item x="241"/>
        <item x="3012"/>
        <item x="4605"/>
        <item x="736"/>
        <item x="318"/>
        <item x="3632"/>
        <item x="4599"/>
        <item x="3620"/>
        <item x="2546"/>
        <item x="4898"/>
        <item x="1615"/>
        <item x="3444"/>
        <item x="4831"/>
        <item x="1151"/>
        <item x="3342"/>
        <item x="1393"/>
        <item x="4827"/>
        <item x="4236"/>
        <item x="3689"/>
        <item x="3576"/>
        <item x="2472"/>
        <item x="3686"/>
        <item x="1795"/>
        <item x="1535"/>
        <item x="1561"/>
        <item x="3708"/>
        <item x="1844"/>
        <item x="161"/>
        <item x="3282"/>
        <item x="2831"/>
        <item x="2716"/>
        <item x="3504"/>
        <item x="3721"/>
        <item x="920"/>
        <item x="590"/>
        <item x="3275"/>
        <item x="1436"/>
        <item x="2742"/>
        <item x="4359"/>
        <item x="3684"/>
        <item x="4586"/>
        <item x="1733"/>
        <item x="2898"/>
        <item x="3505"/>
        <item x="1569"/>
        <item x="216"/>
        <item x="1954"/>
        <item x="3835"/>
        <item x="102"/>
        <item x="694"/>
        <item x="3975"/>
        <item x="4737"/>
        <item x="2103"/>
        <item x="2037"/>
        <item x="1350"/>
        <item x="1476"/>
        <item x="3209"/>
        <item x="2949"/>
        <item x="1378"/>
        <item x="1316"/>
        <item x="406"/>
        <item x="3749"/>
        <item x="667"/>
        <item x="2278"/>
        <item x="596"/>
        <item x="2217"/>
        <item x="1032"/>
        <item x="1749"/>
        <item x="2234"/>
        <item x="3310"/>
        <item x="2806"/>
        <item x="4334"/>
        <item x="594"/>
        <item x="2598"/>
        <item x="909"/>
        <item x="650"/>
        <item x="3597"/>
        <item x="3650"/>
        <item x="4812"/>
        <item x="3931"/>
        <item x="3102"/>
        <item x="2319"/>
        <item x="3770"/>
        <item x="1868"/>
        <item x="901"/>
        <item x="627"/>
        <item x="674"/>
        <item x="1525"/>
        <item x="1135"/>
        <item x="2236"/>
        <item x="595"/>
        <item x="3603"/>
        <item x="1278"/>
        <item x="4881"/>
        <item x="321"/>
        <item x="2263"/>
        <item x="1698"/>
        <item x="3019"/>
        <item x="770"/>
        <item x="3374"/>
        <item x="1994"/>
        <item x="225"/>
        <item x="4253"/>
        <item x="393"/>
        <item x="4675"/>
        <item x="2355"/>
        <item x="3076"/>
        <item x="2366"/>
        <item x="2654"/>
        <item x="3063"/>
        <item x="2940"/>
        <item x="2107"/>
        <item x="3895"/>
        <item x="4632"/>
        <item x="2462"/>
        <item x="172"/>
        <item x="2087"/>
        <item x="2970"/>
        <item x="2814"/>
        <item x="4533"/>
        <item x="2070"/>
        <item x="2034"/>
        <item x="3755"/>
        <item x="3432"/>
        <item x="1040"/>
        <item x="486"/>
        <item x="346"/>
        <item x="2669"/>
        <item x="2794"/>
        <item x="1085"/>
        <item x="2152"/>
        <item x="4713"/>
        <item x="1306"/>
        <item x="2563"/>
        <item x="3909"/>
        <item x="1351"/>
        <item x="4188"/>
        <item x="1722"/>
        <item x="4243"/>
        <item x="699"/>
        <item x="1643"/>
        <item x="1231"/>
        <item x="3653"/>
        <item x="4455"/>
        <item x="3870"/>
        <item x="98"/>
        <item x="1204"/>
        <item x="1046"/>
        <item x="2474"/>
        <item x="2333"/>
        <item x="4195"/>
        <item x="1593"/>
        <item x="985"/>
        <item x="3690"/>
        <item x="657"/>
        <item x="4571"/>
        <item x="3347"/>
        <item x="733"/>
        <item x="796"/>
        <item x="186"/>
        <item x="4173"/>
        <item x="4193"/>
        <item x="4150"/>
        <item x="12"/>
        <item x="2416"/>
        <item x="2327"/>
        <item x="1906"/>
        <item x="3345"/>
        <item x="4577"/>
        <item x="3660"/>
        <item x="4237"/>
        <item x="4298"/>
        <item x="2487"/>
        <item x="1654"/>
        <item x="2280"/>
        <item x="4275"/>
        <item x="3156"/>
        <item x="413"/>
        <item x="4094"/>
        <item x="4365"/>
        <item x="2895"/>
        <item x="4656"/>
        <item x="121"/>
        <item x="1327"/>
        <item x="3513"/>
        <item x="3579"/>
        <item x="4683"/>
        <item x="2791"/>
        <item x="2749"/>
        <item x="17"/>
        <item x="367"/>
        <item x="1557"/>
        <item x="546"/>
        <item x="3464"/>
        <item x="539"/>
        <item x="1781"/>
        <item x="1871"/>
        <item x="4045"/>
        <item x="3125"/>
        <item x="3217"/>
        <item x="1330"/>
        <item x="2192"/>
        <item x="2529"/>
        <item x="100"/>
        <item x="2418"/>
        <item x="3242"/>
        <item x="4170"/>
        <item x="195"/>
        <item x="4333"/>
        <item x="3389"/>
        <item x="4280"/>
        <item x="1854"/>
        <item x="1261"/>
        <item x="4913"/>
        <item x="4187"/>
        <item x="2567"/>
        <item x="1029"/>
        <item x="2652"/>
        <item x="2655"/>
        <item x="2701"/>
        <item x="3046"/>
        <item x="2348"/>
        <item x="3679"/>
        <item x="3006"/>
        <item x="2662"/>
        <item x="2174"/>
        <item x="2042"/>
        <item x="1858"/>
        <item x="1340"/>
        <item x="2724"/>
        <item x="310"/>
        <item x="936"/>
        <item x="1218"/>
        <item x="2772"/>
        <item x="2686"/>
        <item x="3142"/>
        <item x="4215"/>
        <item x="1027"/>
        <item x="3199"/>
        <item x="2463"/>
        <item x="3487"/>
        <item x="4535"/>
        <item x="1274"/>
        <item x="1723"/>
        <item x="4702"/>
        <item x="477"/>
        <item x="3523"/>
        <item x="1122"/>
        <item x="2968"/>
        <item x="2837"/>
        <item x="1729"/>
        <item x="2354"/>
        <item x="1439"/>
        <item x="4643"/>
        <item x="1609"/>
        <item x="4286"/>
        <item x="1747"/>
        <item x="1538"/>
        <item x="1527"/>
        <item x="2009"/>
        <item x="682"/>
        <item x="3049"/>
        <item x="4500"/>
        <item x="3640"/>
        <item x="334"/>
        <item x="2412"/>
        <item x="1720"/>
        <item x="4807"/>
        <item x="563"/>
        <item x="2254"/>
        <item x="1761"/>
        <item x="2664"/>
        <item x="2758"/>
        <item x="1712"/>
        <item x="1413"/>
        <item x="3768"/>
        <item x="429"/>
        <item x="1488"/>
        <item x="69"/>
        <item x="2509"/>
        <item x="4653"/>
        <item x="443"/>
        <item x="2809"/>
        <item x="2147"/>
        <item x="4261"/>
        <item x="1257"/>
        <item x="4815"/>
        <item x="4035"/>
        <item x="2075"/>
        <item x="3288"/>
        <item x="4654"/>
        <item x="48"/>
        <item x="2134"/>
        <item x="748"/>
        <item x="768"/>
        <item x="531"/>
        <item x="2146"/>
        <item x="2689"/>
        <item x="4617"/>
        <item x="4802"/>
        <item x="741"/>
        <item x="2917"/>
        <item x="2527"/>
        <item x="4866"/>
        <item x="288"/>
        <item x="817"/>
        <item x="2131"/>
        <item x="1039"/>
        <item x="99"/>
        <item x="2450"/>
        <item x="4345"/>
        <item x="628"/>
        <item x="4392"/>
        <item x="1958"/>
        <item x="2405"/>
        <item x="2703"/>
        <item x="834"/>
        <item x="1150"/>
        <item x="1580"/>
        <item x="3587"/>
        <item x="4418"/>
        <item x="1973"/>
        <item x="4050"/>
        <item x="495"/>
        <item x="300"/>
        <item x="1650"/>
        <item x="2089"/>
        <item x="2856"/>
        <item x="4348"/>
        <item x="4575"/>
        <item x="3091"/>
        <item x="1736"/>
        <item x="2942"/>
        <item x="1719"/>
        <item x="4875"/>
        <item x="4801"/>
        <item x="3607"/>
        <item x="1235"/>
        <item x="720"/>
        <item x="253"/>
        <item x="3108"/>
        <item x="2514"/>
        <item x="2013"/>
        <item x="2985"/>
        <item x="81"/>
        <item x="1426"/>
        <item x="1546"/>
        <item x="3807"/>
        <item x="169"/>
        <item x="687"/>
        <item x="2875"/>
        <item x="2407"/>
        <item x="4125"/>
        <item x="3905"/>
        <item x="3699"/>
        <item x="743"/>
        <item x="4269"/>
        <item x="4413"/>
        <item x="2203"/>
        <item x="4779"/>
        <item x="3545"/>
        <item x="892"/>
        <item x="407"/>
        <item x="147"/>
        <item x="3248"/>
        <item x="377"/>
        <item x="2458"/>
        <item x="4718"/>
        <item x="4254"/>
        <item x="4155"/>
        <item x="2536"/>
        <item x="1497"/>
        <item x="875"/>
        <item x="4041"/>
        <item x="4536"/>
        <item x="2516"/>
        <item x="538"/>
        <item x="1630"/>
        <item x="3116"/>
        <item x="1495"/>
        <item x="1174"/>
        <item x="4315"/>
        <item x="403"/>
        <item x="2468"/>
        <item x="34"/>
        <item x="913"/>
        <item x="2885"/>
        <item x="2926"/>
        <item x="3827"/>
        <item x="4861"/>
        <item x="316"/>
        <item x="1613"/>
        <item x="956"/>
        <item x="79"/>
        <item x="428"/>
        <item x="1549"/>
        <item x="2392"/>
        <item x="313"/>
        <item x="2792"/>
        <item x="2399"/>
        <item x="4844"/>
        <item x="4042"/>
        <item x="1746"/>
        <item x="4821"/>
        <item x="3285"/>
        <item x="1570"/>
        <item x="3179"/>
        <item x="906"/>
        <item x="68"/>
        <item x="3543"/>
        <item x="783"/>
        <item x="4813"/>
        <item x="2243"/>
        <item x="1563"/>
        <item x="1071"/>
        <item x="4616"/>
        <item x="654"/>
        <item x="2469"/>
        <item x="2498"/>
        <item x="2721"/>
        <item x="3465"/>
        <item x="2027"/>
        <item x="2290"/>
        <item x="803"/>
        <item x="466"/>
        <item x="4423"/>
        <item x="2552"/>
        <item x="1575"/>
        <item x="2004"/>
        <item x="1820"/>
        <item x="3070"/>
        <item x="3343"/>
        <item x="2059"/>
        <item x="4093"/>
        <item x="4470"/>
        <item x="2549"/>
        <item x="4648"/>
        <item x="1171"/>
        <item x="2305"/>
        <item x="4314"/>
        <item x="2461"/>
        <item x="2259"/>
        <item x="4168"/>
        <item x="735"/>
        <item x="2344"/>
        <item x="1101"/>
        <item x="2967"/>
        <item x="3364"/>
        <item x="3274"/>
        <item x="1386"/>
        <item x="3036"/>
        <item x="4310"/>
        <item x="3960"/>
        <item x="3162"/>
        <item x="3651"/>
        <item x="4316"/>
        <item x="4111"/>
        <item x="4920"/>
        <item x="2120"/>
        <item x="1397"/>
        <item x="6"/>
        <item x="4553"/>
        <item x="4356"/>
        <item x="1134"/>
        <item x="4122"/>
        <item x="3360"/>
        <item x="3004"/>
        <item x="4200"/>
        <item x="145"/>
        <item x="3213"/>
        <item x="3327"/>
        <item x="155"/>
        <item x="1816"/>
        <item x="4371"/>
        <item x="16"/>
        <item x="3697"/>
        <item x="3439"/>
        <item x="769"/>
        <item x="3494"/>
        <item x="3635"/>
        <item x="3351"/>
        <item x="2038"/>
        <item x="397"/>
        <item x="498"/>
        <item x="1145"/>
        <item x="1901"/>
        <item x="4029"/>
        <item x="2434"/>
        <item x="2931"/>
        <item x="2173"/>
        <item x="3839"/>
        <item x="1157"/>
        <item x="1669"/>
        <item x="4415"/>
        <item x="3773"/>
        <item x="2182"/>
        <item x="1513"/>
        <item x="3356"/>
        <item x="1323"/>
        <item x="3087"/>
        <item x="3436"/>
        <item x="4140"/>
        <item x="1883"/>
        <item x="4232"/>
        <item x="1937"/>
        <item x="2095"/>
        <item x="2804"/>
        <item x="807"/>
        <item x="1364"/>
        <item x="3121"/>
        <item x="3673"/>
        <item x="3291"/>
        <item x="4459"/>
        <item x="718"/>
        <item x="1938"/>
        <item x="4274"/>
        <item x="3751"/>
        <item x="2648"/>
        <item x="2545"/>
        <item x="3760"/>
        <item x="4234"/>
        <item x="1605"/>
        <item x="2167"/>
        <item x="2345"/>
        <item x="879"/>
        <item x="3712"/>
        <item x="2340"/>
        <item x="3604"/>
        <item x="295"/>
        <item x="3729"/>
        <item x="1168"/>
        <item x="3276"/>
        <item x="2759"/>
        <item x="2534"/>
        <item x="4629"/>
        <item x="2920"/>
        <item x="481"/>
        <item x="774"/>
        <item x="3854"/>
        <item x="327"/>
        <item x="4324"/>
        <item x="916"/>
        <item x="2719"/>
        <item x="4381"/>
        <item x="1564"/>
        <item x="2551"/>
        <item x="3622"/>
        <item x="3105"/>
        <item x="4102"/>
        <item x="4626"/>
        <item x="3589"/>
        <item x="4164"/>
        <item x="1646"/>
        <item x="3297"/>
        <item x="3623"/>
        <item x="2909"/>
        <item x="1066"/>
        <item x="4416"/>
        <item x="4115"/>
        <item x="2447"/>
        <item x="2293"/>
        <item x="2977"/>
        <item x="1354"/>
        <item x="1448"/>
        <item x="2537"/>
        <item x="116"/>
        <item x="4105"/>
        <item x="3375"/>
        <item x="3015"/>
        <item x="3833"/>
        <item x="1941"/>
        <item x="548"/>
        <item x="3253"/>
        <item x="806"/>
        <item x="1624"/>
        <item x="3999"/>
        <item x="3630"/>
        <item x="45"/>
        <item x="1556"/>
        <item x="1872"/>
        <item x="2100"/>
        <item x="2638"/>
        <item x="2881"/>
        <item x="4110"/>
        <item x="2142"/>
        <item x="3792"/>
        <item x="838"/>
        <item x="2376"/>
        <item x="3550"/>
        <item x="3249"/>
        <item x="4386"/>
        <item x="1255"/>
        <item x="3959"/>
        <item x="4380"/>
        <item x="3422"/>
        <item x="1246"/>
        <item x="2205"/>
        <item x="3313"/>
        <item x="2422"/>
        <item x="1966"/>
        <item x="584"/>
        <item x="2557"/>
        <item x="446"/>
        <item x="2754"/>
        <item x="4198"/>
        <item x="4848"/>
        <item x="1047"/>
        <item x="4437"/>
        <item x="3766"/>
        <item x="559"/>
        <item x="4463"/>
        <item x="2760"/>
        <item x="2594"/>
        <item x="3869"/>
        <item x="557"/>
        <item x="932"/>
        <item x="467"/>
        <item x="3149"/>
        <item x="4400"/>
        <item x="3891"/>
        <item x="862"/>
        <item x="2849"/>
        <item x="3205"/>
        <item x="4708"/>
        <item x="2911"/>
        <item x="2209"/>
        <item x="3052"/>
        <item x="649"/>
        <item x="2078"/>
        <item x="4233"/>
        <item x="3788"/>
        <item x="3501"/>
        <item x="1507"/>
        <item x="200"/>
        <item x="2846"/>
        <item x="1309"/>
        <item x="3268"/>
        <item x="3581"/>
        <item x="2768"/>
        <item x="4518"/>
        <item x="4707"/>
        <item x="1847"/>
        <item x="4060"/>
        <item x="537"/>
        <item x="2678"/>
        <item x="2310"/>
        <item x="2360"/>
        <item x="888"/>
        <item x="1562"/>
        <item x="2800"/>
        <item x="680"/>
        <item x="264"/>
        <item x="1200"/>
        <item x="2858"/>
        <item x="3793"/>
        <item x="1822"/>
        <item x="630"/>
        <item x="2947"/>
        <item x="1640"/>
        <item x="3195"/>
        <item x="1102"/>
        <item x="2397"/>
        <item x="2891"/>
        <item x="2734"/>
        <item x="3307"/>
        <item x="3735"/>
        <item x="894"/>
        <item x="3115"/>
        <item x="415"/>
        <item x="917"/>
        <item x="1769"/>
        <item x="3829"/>
        <item x="799"/>
        <item x="2587"/>
        <item x="1566"/>
        <item x="1443"/>
        <item x="3234"/>
        <item x="3233"/>
        <item x="947"/>
        <item x="915"/>
        <item x="2483"/>
        <item x="4778"/>
        <item x="1097"/>
        <item x="4388"/>
        <item x="3628"/>
        <item x="3475"/>
        <item x="522"/>
        <item x="268"/>
        <item x="3064"/>
        <item x="3384"/>
        <item x="624"/>
        <item x="4540"/>
        <item x="2928"/>
        <item x="2188"/>
        <item x="1552"/>
        <item x="1675"/>
        <item x="303"/>
        <item x="4287"/>
        <item x="18"/>
        <item x="3918"/>
        <item x="3546"/>
        <item x="4555"/>
        <item x="43"/>
        <item x="4162"/>
        <item x="1508"/>
        <item x="575"/>
        <item x="3255"/>
        <item x="2905"/>
        <item x="681"/>
        <item x="939"/>
        <item x="1308"/>
        <item x="3095"/>
        <item x="1155"/>
        <item x="2328"/>
        <item x="2221"/>
        <item x="4023"/>
        <item x="3723"/>
        <item x="1329"/>
        <item x="2606"/>
        <item x="4743"/>
        <item x="113"/>
        <item x="2441"/>
        <item x="2324"/>
        <item x="2092"/>
        <item x="2584"/>
        <item x="764"/>
        <item x="205"/>
        <item x="4352"/>
        <item x="2512"/>
        <item x="1370"/>
        <item x="2853"/>
        <item x="3193"/>
        <item x="4728"/>
        <item x="2294"/>
        <item x="914"/>
        <item x="1251"/>
        <item x="2960"/>
        <item x="218"/>
        <item x="75"/>
        <item x="3715"/>
        <item x="3340"/>
        <item x="739"/>
        <item x="1800"/>
        <item x="1633"/>
        <item x="3391"/>
        <item x="791"/>
        <item x="942"/>
        <item x="1458"/>
        <item x="3736"/>
        <item x="4051"/>
        <item x="2088"/>
        <item x="840"/>
        <item x="3567"/>
        <item x="1830"/>
        <item x="3472"/>
        <item x="3704"/>
        <item x="3058"/>
        <item x="1412"/>
        <item x="4528"/>
        <item x="4076"/>
        <item x="4068"/>
        <item x="3107"/>
        <item x="2282"/>
        <item x="1435"/>
        <item x="839"/>
        <item x="50"/>
        <item x="1060"/>
        <item x="4489"/>
        <item x="4071"/>
        <item x="4764"/>
        <item x="2428"/>
        <item x="160"/>
        <item x="3734"/>
        <item x="4666"/>
        <item x="4693"/>
        <item x="4136"/>
        <item x="2901"/>
        <item x="4505"/>
        <item x="4308"/>
        <item x="2592"/>
        <item x="2864"/>
        <item x="96"/>
        <item x="4567"/>
        <item x="1807"/>
        <item x="2832"/>
        <item x="1203"/>
        <item x="4906"/>
        <item x="4902"/>
        <item x="2267"/>
        <item x="727"/>
        <item x="2828"/>
        <item x="3728"/>
        <item x="2408"/>
        <item x="2284"/>
        <item x="1454"/>
        <item x="210"/>
        <item x="4688"/>
        <item x="4824"/>
        <item x="3206"/>
        <item x="1365"/>
        <item x="2007"/>
        <item x="3564"/>
        <item x="49"/>
        <item x="910"/>
        <item x="3413"/>
        <item x="2151"/>
        <item x="1751"/>
        <item x="269"/>
        <item x="2866"/>
        <item x="3692"/>
        <item x="363"/>
        <item x="4636"/>
        <item x="3395"/>
        <item x="2843"/>
        <item x="292"/>
        <item x="4849"/>
        <item x="1092"/>
        <item x="1912"/>
        <item x="1935"/>
        <item x="3152"/>
        <item x="3321"/>
        <item x="4627"/>
        <item x="3954"/>
        <item x="855"/>
        <item x="2473"/>
        <item x="2132"/>
        <item x="1169"/>
        <item x="561"/>
        <item x="4620"/>
        <item x="3881"/>
        <item x="1929"/>
        <item x="871"/>
        <item x="1133"/>
        <item x="3077"/>
        <item x="4921"/>
        <item x="872"/>
        <item x="3139"/>
        <item x="1490"/>
        <item x="3078"/>
        <item x="355"/>
        <item x="4576"/>
        <item x="3191"/>
        <item x="1004"/>
        <item x="3566"/>
        <item x="2877"/>
        <item x="3868"/>
        <item x="4467"/>
        <item x="2808"/>
        <item x="4765"/>
        <item x="3418"/>
        <item x="1889"/>
        <item x="4456"/>
        <item x="3258"/>
        <item x="1158"/>
        <item x="2819"/>
        <item x="3730"/>
        <item x="3118"/>
        <item x="3414"/>
        <item x="491"/>
        <item x="119"/>
        <item x="4672"/>
        <item x="2531"/>
        <item x="1523"/>
        <item x="2448"/>
        <item x="1983"/>
        <item x="4367"/>
        <item x="1194"/>
        <item x="562"/>
        <item x="1914"/>
        <item x="3134"/>
        <item x="1294"/>
        <item x="2510"/>
        <item x="3027"/>
        <item x="1697"/>
        <item x="1003"/>
        <item x="2517"/>
        <item x="2753"/>
        <item x="105"/>
        <item x="1245"/>
        <item x="4440"/>
        <item x="4789"/>
        <item x="2543"/>
        <item x="2289"/>
        <item x="4406"/>
        <item x="10"/>
        <item x="4330"/>
        <item x="270"/>
        <item x="1976"/>
        <item x="1248"/>
        <item x="3615"/>
        <item x="3478"/>
        <item x="2322"/>
        <item x="3609"/>
        <item x="2291"/>
        <item x="2570"/>
        <item x="2937"/>
        <item x="1753"/>
        <item x="1510"/>
        <item x="4285"/>
        <item x="3942"/>
        <item x="338"/>
        <item x="2890"/>
        <item x="3533"/>
        <item x="950"/>
        <item x="925"/>
        <item x="3181"/>
        <item x="2889"/>
        <item x="2863"/>
        <item x="187"/>
        <item x="3419"/>
        <item x="4189"/>
        <item x="2300"/>
        <item x="4040"/>
        <item x="3802"/>
        <item x="2451"/>
        <item x="4752"/>
        <item x="1664"/>
        <item x="3163"/>
        <item x="1799"/>
        <item x="4022"/>
        <item x="1192"/>
        <item x="3129"/>
        <item x="2485"/>
        <item x="761"/>
        <item x="1266"/>
        <item x="3709"/>
        <item x="958"/>
        <item x="3177"/>
        <item x="1389"/>
        <item x="2066"/>
        <item x="4590"/>
        <item x="4221"/>
        <item x="3396"/>
        <item x="238"/>
        <item x="4182"/>
        <item x="3850"/>
        <item x="3382"/>
        <item x="4554"/>
        <item x="3489"/>
        <item x="4584"/>
        <item x="1908"/>
        <item x="3003"/>
        <item x="3978"/>
        <item x="3302"/>
        <item x="199"/>
        <item x="3710"/>
        <item x="4757"/>
        <item x="2093"/>
        <item x="2680"/>
        <item x="1961"/>
        <item x="3571"/>
        <item x="3799"/>
        <item x="3120"/>
        <item x="2840"/>
        <item x="3717"/>
        <item x="1479"/>
        <item x="4318"/>
        <item x="2969"/>
        <item x="1752"/>
        <item x="422"/>
        <item x="2329"/>
        <item x="3614"/>
        <item x="3843"/>
        <item x="2845"/>
        <item x="4297"/>
        <item x="1850"/>
        <item x="4209"/>
        <item x="645"/>
        <item x="1262"/>
        <item x="1349"/>
        <item x="937"/>
        <item x="4226"/>
        <item x="4036"/>
        <item x="2273"/>
        <item x="4637"/>
        <item x="3424"/>
        <item x="213"/>
        <item x="1555"/>
        <item x="788"/>
        <item x="545"/>
        <item x="4260"/>
        <item x="3172"/>
        <item x="3157"/>
        <item x="4495"/>
        <item x="2206"/>
        <item x="1293"/>
        <item x="2789"/>
        <item x="3511"/>
        <item x="1445"/>
        <item x="948"/>
        <item x="3508"/>
        <item x="1940"/>
        <item x="3112"/>
        <item x="4901"/>
        <item x="1734"/>
        <item x="988"/>
        <item x="4742"/>
        <item x="979"/>
        <item x="4874"/>
        <item x="2842"/>
        <item x="2219"/>
        <item x="2588"/>
        <item x="4335"/>
        <item x="2902"/>
        <item x="504"/>
        <item x="830"/>
        <item x="3486"/>
        <item x="1463"/>
        <item x="598"/>
        <item x="3126"/>
        <item x="1183"/>
        <item x="3017"/>
        <item x="1839"/>
        <item x="3512"/>
        <item x="183"/>
        <item x="2110"/>
        <item x="4344"/>
        <item x="1963"/>
        <item x="2459"/>
        <item x="3841"/>
        <item x="2429"/>
        <item x="4194"/>
        <item x="4303"/>
        <item x="4551"/>
        <item x="4332"/>
        <item x="4163"/>
        <item x="1362"/>
        <item x="4204"/>
        <item x="1482"/>
        <item x="2073"/>
        <item x="2119"/>
        <item x="2540"/>
        <item x="1612"/>
        <item x="306"/>
        <item x="4732"/>
        <item x="1321"/>
        <item x="3114"/>
        <item x="2153"/>
        <item x="4823"/>
        <item x="4399"/>
        <item x="1849"/>
        <item x="4542"/>
        <item x="1907"/>
        <item x="4289"/>
        <item x="4445"/>
        <item x="2008"/>
        <item x="3665"/>
        <item x="4430"/>
        <item x="4009"/>
        <item x="2464"/>
        <item x="2351"/>
        <item x="1687"/>
        <item x="4882"/>
        <item x="1129"/>
        <item x="4546"/>
        <item x="3883"/>
        <item x="94"/>
        <item x="3655"/>
        <item x="3790"/>
        <item x="220"/>
        <item x="4633"/>
        <item x="3442"/>
        <item x="2770"/>
        <item x="3300"/>
        <item x="4002"/>
        <item x="456"/>
        <item x="193"/>
        <item x="4312"/>
        <item x="4549"/>
        <item x="2304"/>
        <item x="2415"/>
        <item x="980"/>
        <item x="1391"/>
        <item x="2979"/>
        <item x="4566"/>
        <item x="1189"/>
        <item x="4320"/>
        <item x="1825"/>
        <item x="1930"/>
        <item x="3851"/>
        <item x="1706"/>
        <item x="3885"/>
        <item x="514"/>
        <item x="1369"/>
        <item x="2764"/>
        <item x="4705"/>
        <item x="3490"/>
        <item x="1191"/>
        <item x="2128"/>
        <item x="4183"/>
        <item x="4341"/>
        <item x="836"/>
        <item x="2372"/>
        <item x="2577"/>
        <item x="3696"/>
        <item x="2521"/>
        <item x="1418"/>
        <item x="968"/>
        <item x="668"/>
        <item x="1618"/>
        <item x="696"/>
        <item x="1685"/>
        <item x="4578"/>
        <item x="1971"/>
        <item x="2341"/>
        <item x="1533"/>
        <item x="3317"/>
        <item x="254"/>
        <item x="1815"/>
        <item x="758"/>
        <item x="4602"/>
        <item x="639"/>
        <item x="974"/>
        <item x="4336"/>
        <item x="65"/>
        <item x="4787"/>
        <item x="3534"/>
        <item x="3785"/>
        <item x="2774"/>
        <item x="1754"/>
        <item x="930"/>
        <item x="1005"/>
        <item x="1215"/>
        <item x="2817"/>
        <item x="1373"/>
        <item x="1877"/>
        <item x="4146"/>
        <item x="3420"/>
        <item x="1991"/>
        <item x="3401"/>
        <item x="3362"/>
        <item x="4377"/>
        <item x="1186"/>
        <item x="793"/>
        <item x="2935"/>
        <item x="3378"/>
        <item x="4216"/>
        <item x="1808"/>
        <item x="1286"/>
        <item x="1447"/>
        <item x="3562"/>
        <item x="2748"/>
        <item x="3657"/>
        <item x="307"/>
        <item x="1530"/>
        <item x="2331"/>
        <item x="1927"/>
        <item x="285"/>
        <item x="4670"/>
        <item x="493"/>
        <item x="1730"/>
        <item x="1375"/>
        <item x="208"/>
        <item x="4810"/>
        <item x="1214"/>
        <item x="2391"/>
        <item x="3880"/>
        <item x="1521"/>
        <item x="1558"/>
        <item x="991"/>
        <item x="886"/>
        <item x="540"/>
        <item x="127"/>
        <item x="3244"/>
        <item x="3557"/>
        <item x="2640"/>
        <item x="314"/>
        <item x="1044"/>
        <item x="1506"/>
        <item x="2601"/>
        <item x="2879"/>
        <item x="93"/>
        <item x="2017"/>
        <item x="1322"/>
        <item x="4311"/>
        <item x="852"/>
        <item x="750"/>
        <item x="180"/>
        <item x="395"/>
        <item x="3791"/>
        <item x="4296"/>
        <item x="4059"/>
        <item x="3160"/>
        <item x="3544"/>
        <item x="2255"/>
        <item x="3224"/>
        <item x="2788"/>
        <item x="3215"/>
        <item x="1852"/>
        <item x="226"/>
        <item x="129"/>
        <item x="4891"/>
        <item x="601"/>
        <item x="3872"/>
        <item x="685"/>
        <item x="2773"/>
        <item x="989"/>
        <item x="2576"/>
        <item x="362"/>
        <item x="4196"/>
        <item x="1526"/>
        <item x="2187"/>
        <item x="983"/>
        <item x="4338"/>
        <item x="2494"/>
        <item x="1113"/>
        <item x="2934"/>
        <item x="294"/>
        <item x="178"/>
        <item x="2148"/>
        <item x="2966"/>
        <item x="675"/>
        <item x="2677"/>
        <item x="2276"/>
        <item x="4346"/>
        <item x="125"/>
        <item x="664"/>
        <item x="4820"/>
        <item x="4747"/>
        <item x="1352"/>
        <item x="3245"/>
        <item x="46"/>
        <item x="3552"/>
        <item x="1080"/>
        <item x="3005"/>
        <item x="4449"/>
        <item x="4290"/>
        <item x="1677"/>
        <item x="336"/>
        <item x="3983"/>
        <item x="1166"/>
        <item x="814"/>
        <item x="444"/>
        <item x="1202"/>
        <item x="3140"/>
        <item x="4606"/>
        <item x="2643"/>
        <item x="4309"/>
        <item x="753"/>
        <item x="3826"/>
        <item x="934"/>
        <item x="4811"/>
        <item x="4262"/>
        <item x="4056"/>
        <item x="2672"/>
        <item x="2826"/>
        <item x="820"/>
        <item x="1096"/>
        <item x="969"/>
        <item x="2389"/>
        <item x="1141"/>
        <item x="1282"/>
        <item x="3593"/>
        <item x="1956"/>
        <item x="2799"/>
        <item x="3093"/>
        <item x="255"/>
        <item x="4552"/>
        <item x="1108"/>
        <item x="4877"/>
        <item x="2591"/>
        <item x="2210"/>
        <item x="2950"/>
        <item x="4550"/>
        <item x="1910"/>
        <item x="353"/>
        <item x="1300"/>
        <item x="2923"/>
        <item x="3638"/>
        <item x="1648"/>
        <item x="1156"/>
        <item x="2039"/>
        <item x="3071"/>
        <item x="1299"/>
        <item x="3016"/>
        <item x="1500"/>
        <item x="2884"/>
        <item x="2380"/>
        <item x="366"/>
        <item x="4421"/>
        <item x="1084"/>
        <item x="4717"/>
        <item x="3299"/>
        <item x="2137"/>
        <item x="599"/>
        <item x="2314"/>
        <item x="1310"/>
        <item x="2252"/>
        <item x="229"/>
        <item x="1238"/>
        <item x="3368"/>
        <item x="1006"/>
        <item x="2707"/>
        <item x="4548"/>
        <item x="869"/>
        <item x="3216"/>
        <item x="4612"/>
        <item x="1007"/>
        <item x="4706"/>
        <item x="726"/>
        <item x="1024"/>
        <item x="4004"/>
        <item x="994"/>
        <item x="3855"/>
        <item x="3426"/>
        <item x="4714"/>
        <item x="4701"/>
        <item x="2682"/>
        <item x="139"/>
        <item x="2954"/>
        <item x="1284"/>
        <item x="3858"/>
        <item x="2755"/>
        <item x="3834"/>
        <item x="4384"/>
        <item x="2115"/>
        <item x="1897"/>
        <item x="1594"/>
        <item x="3168"/>
        <item x="1374"/>
        <item x="1461"/>
        <item x="3028"/>
        <item x="964"/>
        <item x="1876"/>
        <item x="4686"/>
        <item x="4052"/>
        <item x="2423"/>
        <item x="2030"/>
        <item x="4502"/>
        <item x="3113"/>
        <item x="2694"/>
        <item x="4647"/>
        <item x="3262"/>
        <item x="712"/>
        <item x="2108"/>
        <item x="4726"/>
        <item x="3556"/>
        <item x="1737"/>
        <item x="1498"/>
        <item x="2973"/>
        <item x="3141"/>
        <item x="1607"/>
        <item x="5"/>
        <item x="4398"/>
        <item x="3530"/>
        <item x="2641"/>
        <item x="3399"/>
        <item x="2998"/>
        <item x="458"/>
        <item x="1427"/>
        <item x="889"/>
        <item x="3991"/>
        <item x="4222"/>
        <item x="1253"/>
        <item x="108"/>
        <item x="2666"/>
        <item x="2918"/>
        <item x="3485"/>
        <item x="369"/>
        <item x="558"/>
        <item x="3061"/>
        <item x="1969"/>
        <item x="4281"/>
        <item x="2207"/>
        <item x="588"/>
        <item x="835"/>
        <item x="2260"/>
        <item x="1353"/>
        <item x="2712"/>
        <item x="2186"/>
        <item x="3687"/>
        <item x="1287"/>
        <item x="2821"/>
        <item x="970"/>
        <item x="131"/>
        <item x="2036"/>
        <item x="2129"/>
        <item x="1741"/>
        <item x="4265"/>
        <item x="3221"/>
        <item x="4434"/>
        <item x="722"/>
        <item x="3231"/>
        <item x="3932"/>
        <item x="3387"/>
        <item x="2647"/>
        <item x="4857"/>
        <item x="2014"/>
        <item x="2084"/>
        <item x="3407"/>
        <item x="219"/>
        <item x="760"/>
        <item x="4266"/>
        <item x="636"/>
        <item x="1875"/>
        <item x="928"/>
        <item x="3000"/>
        <item x="4230"/>
        <item x="4679"/>
        <item x="3856"/>
        <item x="3220"/>
        <item x="4604"/>
        <item x="4863"/>
        <item x="4376"/>
        <item x="2307"/>
        <item x="4217"/>
        <item x="3190"/>
        <item x="4361"/>
        <item x="1758"/>
        <item x="1470"/>
        <item x="1009"/>
        <item x="1167"/>
        <item x="4853"/>
        <item x="4601"/>
        <item x="1967"/>
        <item x="4665"/>
        <item x="3254"/>
        <item x="573"/>
        <item x="2511"/>
        <item x="2572"/>
        <item x="3009"/>
        <item x="207"/>
        <item x="3586"/>
        <item x="1724"/>
        <item x="1710"/>
        <item x="3433"/>
        <item x="2906"/>
        <item x="3671"/>
        <item x="3256"/>
        <item x="4897"/>
        <item x="1622"/>
        <item x="4704"/>
        <item x="2437"/>
        <item x="3470"/>
        <item x="159"/>
        <item x="1417"/>
        <item x="4799"/>
        <item x="2160"/>
        <item x="2325"/>
        <item x="577"/>
        <item x="468"/>
        <item x="56"/>
        <item x="3814"/>
        <item x="2750"/>
        <item x="3435"/>
        <item x="2072"/>
        <item x="4614"/>
        <item x="164"/>
        <item x="1137"/>
        <item x="1045"/>
        <item x="259"/>
        <item x="4741"/>
        <item x="1402"/>
        <item x="1232"/>
        <item x="4257"/>
        <item x="3644"/>
        <item x="646"/>
        <item x="4916"/>
        <item x="2373"/>
        <item x="4512"/>
        <item x="3204"/>
        <item x="3973"/>
        <item x="1487"/>
        <item x="414"/>
        <item x="4750"/>
        <item x="4175"/>
        <item x="797"/>
        <item x="4640"/>
        <item x="4184"/>
        <item x="124"/>
        <item x="170"/>
        <item x="3284"/>
        <item x="4635"/>
        <item x="1985"/>
        <item x="4383"/>
        <item x="3707"/>
        <item x="4158"/>
        <item x="4766"/>
        <item x="4560"/>
        <item x="786"/>
        <item x="752"/>
        <item x="2003"/>
        <item x="4676"/>
        <item x="3920"/>
        <item x="1233"/>
        <item x="2642"/>
        <item x="789"/>
        <item x="3551"/>
        <item x="4669"/>
        <item x="1355"/>
        <item x="2673"/>
        <item x="1511"/>
        <item x="2683"/>
        <item x="4895"/>
        <item x="616"/>
        <item x="1869"/>
        <item x="381"/>
        <item x="201"/>
        <item x="1819"/>
        <item x="3246"/>
        <item x="3682"/>
        <item x="526"/>
        <item x="281"/>
        <item x="175"/>
        <item x="623"/>
        <item x="2021"/>
        <item x="3251"/>
        <item x="1423"/>
        <item x="908"/>
        <item x="887"/>
        <item x="4379"/>
        <item x="2200"/>
        <item x="4199"/>
        <item x="4049"/>
        <item x="556"/>
        <item x="1407"/>
        <item x="3838"/>
        <item x="109"/>
        <item x="1012"/>
        <item x="2613"/>
        <item x="360"/>
        <item x="876"/>
        <item x="1731"/>
        <item x="449"/>
        <item x="2706"/>
        <item x="4760"/>
        <item x="2076"/>
        <item x="2064"/>
        <item x="1467"/>
        <item x="2303"/>
        <item x="3373"/>
        <item x="3386"/>
        <item x="479"/>
        <item x="929"/>
        <item x="4592"/>
        <item x="1142"/>
        <item x="2094"/>
        <item x="1123"/>
        <item x="3164"/>
        <item x="1926"/>
        <item x="2732"/>
        <item x="1298"/>
        <item x="3922"/>
        <item x="499"/>
        <item x="1665"/>
        <item x="780"/>
        <item x="3338"/>
        <item x="907"/>
        <item x="3150"/>
        <item x="3269"/>
        <item x="301"/>
        <item x="800"/>
        <item x="4329"/>
        <item x="3714"/>
        <item x="3599"/>
        <item x="4735"/>
        <item x="1320"/>
        <item x="4770"/>
        <item x="2829"/>
        <item x="4846"/>
        <item x="2810"/>
        <item x="3122"/>
        <item x="370"/>
        <item x="3776"/>
        <item x="996"/>
        <item x="2237"/>
        <item x="1406"/>
        <item x="3394"/>
        <item x="3507"/>
        <item x="202"/>
        <item x="4499"/>
        <item x="2435"/>
        <item x="3844"/>
        <item x="1762"/>
        <item x="4703"/>
        <item x="4829"/>
        <item x="1571"/>
        <item x="3542"/>
        <item x="697"/>
        <item x="1181"/>
        <item x="2867"/>
        <item x="1779"/>
        <item x="3247"/>
        <item x="2637"/>
        <item x="2739"/>
        <item x="4830"/>
        <item x="1069"/>
        <item x="1544"/>
        <item x="4247"/>
        <item x="1011"/>
        <item x="747"/>
        <item x="707"/>
        <item x="633"/>
        <item x="1415"/>
        <item x="3986"/>
        <item x="4368"/>
        <item x="688"/>
        <item x="4919"/>
        <item x="2622"/>
        <item x="1114"/>
        <item x="2177"/>
        <item x="4172"/>
        <item x="4661"/>
        <item x="4754"/>
        <item x="3228"/>
        <item x="279"/>
        <item x="3086"/>
        <item x="2728"/>
        <item x="4922"/>
        <item x="194"/>
        <item x="3944"/>
        <item x="2086"/>
        <item x="4021"/>
        <item x="103"/>
        <item x="4761"/>
        <item x="4001"/>
        <item x="3059"/>
        <item x="3060"/>
        <item x="2164"/>
        <item x="4638"/>
        <item x="152"/>
        <item x="2730"/>
        <item x="1518"/>
        <item x="3068"/>
        <item x="1285"/>
        <item x="1649"/>
        <item x="903"/>
        <item x="4623"/>
        <item x="1343"/>
        <item x="3385"/>
        <item x="4293"/>
        <item x="631"/>
        <item x="3210"/>
        <item x="3720"/>
        <item x="196"/>
        <item x="1453"/>
        <item x="2974"/>
        <item x="1999"/>
        <item x="2628"/>
        <item x="3611"/>
        <item x="3783"/>
        <item x="2533"/>
        <item x="3261"/>
        <item x="3200"/>
        <item x="4485"/>
        <item x="4658"/>
        <item x="25"/>
        <item x="1755"/>
        <item x="3595"/>
        <item x="1681"/>
        <item x="3981"/>
        <item x="2930"/>
        <item x="4065"/>
        <item x="1339"/>
        <item x="231"/>
        <item x="611"/>
        <item x="756"/>
        <item x="2532"/>
        <item x="3355"/>
        <item x="1686"/>
        <item x="298"/>
        <item x="437"/>
        <item x="273"/>
        <item x="3301"/>
        <item x="3130"/>
        <item x="2335"/>
        <item x="1230"/>
        <item x="198"/>
        <item x="2045"/>
        <item x="1128"/>
        <item x="3079"/>
        <item x="955"/>
        <item x="462"/>
        <item x="2212"/>
        <item x="1090"/>
        <item x="3393"/>
        <item x="2991"/>
        <item x="2180"/>
        <item x="1480"/>
        <item x="3771"/>
        <item x="3727"/>
        <item x="737"/>
        <item x="3421"/>
        <item x="3974"/>
        <item x="2353"/>
        <item x="1428"/>
        <item x="3522"/>
        <item x="1296"/>
        <item x="4206"/>
        <item x="1474"/>
        <item x="3681"/>
        <item x="1690"/>
        <item x="1788"/>
        <item x="2893"/>
        <item x="2436"/>
        <item x="3073"/>
        <item x="4772"/>
        <item x="1242"/>
        <item x="2756"/>
        <item x="2589"/>
        <item x="3341"/>
        <item x="1923"/>
        <item x="4689"/>
        <item x="3323"/>
        <item x="859"/>
        <item x="1547"/>
        <item x="3752"/>
        <item x="4448"/>
        <item x="1536"/>
        <item x="2315"/>
        <item x="176"/>
        <item x="4028"/>
        <item x="3596"/>
        <item x="1062"/>
        <item x="1132"/>
        <item x="4607"/>
        <item x="3989"/>
        <item x="3916"/>
        <item x="1519"/>
        <item x="641"/>
        <item x="452"/>
        <item x="2585"/>
        <item x="877"/>
        <item x="227"/>
        <item x="2500"/>
        <item x="2326"/>
        <item x="3732"/>
        <item x="2555"/>
        <item x="2876"/>
        <item x="1302"/>
        <item x="2616"/>
        <item x="1380"/>
        <item x="4408"/>
        <item x="400"/>
        <item x="4541"/>
        <item x="3852"/>
        <item x="4012"/>
        <item x="473"/>
        <item x="3403"/>
        <item x="1399"/>
        <item x="345"/>
        <item x="4063"/>
        <item x="1568"/>
        <item x="4160"/>
        <item x="3170"/>
        <item x="3471"/>
        <item x="4530"/>
        <item x="4596"/>
        <item x="115"/>
        <item x="373"/>
        <item x="272"/>
        <item x="899"/>
        <item x="4177"/>
        <item x="3719"/>
        <item x="3688"/>
        <item x="2580"/>
        <item x="946"/>
        <item x="4039"/>
        <item x="2074"/>
        <item x="2657"/>
        <item x="1065"/>
        <item x="4205"/>
        <item x="4608"/>
        <item x="4179"/>
        <item x="3153"/>
        <item x="3041"/>
        <item x="1162"/>
        <item x="751"/>
        <item x="2976"/>
        <item x="2547"/>
        <item x="4878"/>
        <item x="382"/>
        <item x="1905"/>
        <item x="1638"/>
        <item x="389"/>
        <item x="308"/>
        <item x="35"/>
        <item x="1307"/>
        <item x="4008"/>
        <item x="2143"/>
        <item x="3992"/>
        <item x="3033"/>
        <item x="3223"/>
        <item x="2943"/>
        <item x="475"/>
        <item x="1975"/>
        <item x="1619"/>
        <item x="2710"/>
        <item x="606"/>
        <item x="3429"/>
        <item x="2497"/>
        <item x="1272"/>
        <item x="3747"/>
        <item x="1666"/>
        <item x="4872"/>
        <item x="1702"/>
        <item x="4600"/>
        <item x="1254"/>
        <item x="4382"/>
        <item x="3180"/>
        <item x="1243"/>
        <item x="2915"/>
        <item x="4109"/>
        <item x="1143"/>
        <item x="4890"/>
        <item x="3023"/>
        <item x="3743"/>
        <item x="1997"/>
        <item x="323"/>
        <item x="777"/>
        <item x="3822"/>
        <item x="1573"/>
        <item x="2607"/>
        <item x="2708"/>
        <item x="3320"/>
        <item x="2446"/>
        <item x="1970"/>
        <item x="1859"/>
        <item x="506"/>
        <item x="1089"/>
        <item x="2270"/>
        <item x="4319"/>
        <item x="2939"/>
        <item x="4278"/>
        <item x="89"/>
        <item x="2193"/>
        <item x="3601"/>
        <item x="4454"/>
        <item x="72"/>
        <item x="745"/>
        <item x="4843"/>
        <item x="3554"/>
        <item x="3797"/>
        <item x="1267"/>
        <item x="1312"/>
        <item x="2201"/>
        <item x="1104"/>
        <item x="4419"/>
        <item x="4657"/>
        <item x="2413"/>
        <item x="2953"/>
        <item x="4767"/>
        <item x="3289"/>
        <item x="4057"/>
        <item x="571"/>
        <item x="517"/>
        <item x="2165"/>
        <item x="4124"/>
        <item x="2150"/>
        <item x="716"/>
        <item x="83"/>
        <item x="4058"/>
        <item x="509"/>
        <item x="689"/>
        <item x="2550"/>
        <item x="524"/>
        <item x="3866"/>
        <item x="2996"/>
        <item x="2077"/>
        <item x="4630"/>
        <item x="4880"/>
        <item x="3225"/>
        <item x="775"/>
        <item x="2972"/>
        <item x="349"/>
        <item x="247"/>
        <item x="638"/>
        <item x="2371"/>
        <item x="439"/>
        <item x="1735"/>
        <item x="3693"/>
        <item x="4375"/>
        <item x="4745"/>
        <item x="136"/>
        <item x="2787"/>
        <item x="4083"/>
        <item x="3449"/>
        <item x="3185"/>
        <item x="2240"/>
        <item x="2181"/>
        <item x="1481"/>
        <item x="2813"/>
        <item x="2011"/>
        <item x="3780"/>
        <item x="4037"/>
        <item x="2292"/>
        <item x="2126"/>
        <item x="3369"/>
        <item x="3573"/>
        <item x="4244"/>
        <item x="2015"/>
        <item x="480"/>
        <item x="3804"/>
        <item x="2562"/>
        <item x="2798"/>
        <item x="3218"/>
        <item x="1793"/>
        <item x="3695"/>
        <item x="518"/>
        <item x="3527"/>
        <item x="1337"/>
        <item x="4854"/>
        <item x="2318"/>
        <item x="3845"/>
        <item x="2743"/>
        <item x="2731"/>
        <item x="1136"/>
        <item x="3605"/>
        <item x="790"/>
        <item x="4915"/>
        <item x="1460"/>
        <item x="453"/>
        <item x="1988"/>
        <item x="693"/>
        <item x="4450"/>
        <item x="2803"/>
        <item x="3161"/>
        <item x="3166"/>
        <item x="2581"/>
        <item x="4565"/>
        <item x="2220"/>
        <item x="3366"/>
        <item x="2599"/>
        <item x="895"/>
        <item x="3821"/>
        <item x="2617"/>
        <item x="2023"/>
        <item x="941"/>
        <item x="1496"/>
        <item x="2626"/>
        <item x="3232"/>
        <item x="2958"/>
        <item x="904"/>
        <item x="4259"/>
        <item x="2833"/>
        <item x="2667"/>
        <item x="2471"/>
        <item x="1240"/>
        <item x="547"/>
        <item x="4151"/>
        <item x="3656"/>
        <item x="1980"/>
        <item x="3270"/>
        <item x="2965"/>
        <item x="430"/>
        <item x="3753"/>
        <item x="858"/>
        <item x="4016"/>
        <item x="3322"/>
        <item x="3137"/>
        <item x="3892"/>
        <item x="1695"/>
        <item x="120"/>
        <item x="2266"/>
        <item x="2600"/>
        <item x="3311"/>
        <item x="3510"/>
        <item x="3677"/>
        <item x="2133"/>
        <item x="1918"/>
        <item x="686"/>
        <item x="1813"/>
        <item x="1992"/>
        <item x="977"/>
        <item x="4119"/>
        <item x="265"/>
        <item x="2519"/>
        <item x="4504"/>
        <item x="492"/>
        <item x="3789"/>
        <item x="333"/>
        <item x="3483"/>
        <item x="2384"/>
        <item x="4325"/>
        <item x="999"/>
        <item x="3024"/>
        <item x="2986"/>
        <item x="2249"/>
        <item x="534"/>
        <item x="142"/>
        <item x="3700"/>
        <item x="2453"/>
        <item x="26"/>
        <item x="2411"/>
        <item x="36"/>
        <item x="4591"/>
        <item x="3900"/>
        <item x="1541"/>
        <item x="1326"/>
        <item x="829"/>
        <item x="738"/>
        <item x="1902"/>
        <item x="891"/>
        <item x="1602"/>
        <item x="2883"/>
        <item x="1804"/>
        <item x="992"/>
        <item x="53"/>
        <item x="2141"/>
        <item x="1182"/>
        <item x="1606"/>
        <item x="2135"/>
        <item x="3763"/>
        <item x="3627"/>
        <item x="3937"/>
        <item x="2573"/>
        <item x="3456"/>
        <item x="566"/>
        <item x="2658"/>
        <item x="286"/>
        <item x="987"/>
        <item x="418"/>
        <item x="1472"/>
        <item x="2312"/>
        <item x="387"/>
        <item x="612"/>
        <item x="1783"/>
        <item x="1037"/>
        <item x="4139"/>
        <item x="411"/>
        <item x="2910"/>
        <item x="2624"/>
        <item x="4073"/>
        <item x="3758"/>
        <item x="1787"/>
        <item x="4532"/>
        <item x="1455"/>
        <item x="593"/>
        <item x="3306"/>
        <item x="544"/>
        <item x="1553"/>
        <item x="1416"/>
        <item x="4835"/>
        <item x="640"/>
        <item x="2442"/>
        <item x="4249"/>
        <item x="2051"/>
        <item x="2627"/>
        <item x="133"/>
        <item x="3"/>
        <item x="3109"/>
        <item x="1201"/>
        <item x="3479"/>
        <item x="2403"/>
        <item x="821"/>
        <item x="4905"/>
        <item x="972"/>
        <item x="982"/>
        <item x="3187"/>
        <item x="2159"/>
        <item x="525"/>
        <item x="998"/>
        <item x="1408"/>
        <item x="1324"/>
        <item x="2705"/>
        <item x="1469"/>
        <item x="3861"/>
        <item x="4650"/>
        <item x="348"/>
        <item x="582"/>
        <item x="242"/>
        <item x="23"/>
        <item x="984"/>
        <item x="2697"/>
        <item x="3930"/>
        <item x="1359"/>
        <item x="3962"/>
        <item x="4258"/>
        <item x="4682"/>
        <item x="4420"/>
        <item x="3090"/>
        <item x="118"/>
        <item x="3864"/>
        <item x="2505"/>
        <item x="4347"/>
        <item x="3514"/>
        <item x="885"/>
        <item x="4127"/>
        <item x="2047"/>
        <item x="1087"/>
        <item x="4896"/>
        <item x="250"/>
        <item x="2246"/>
        <item x="1614"/>
        <item x="2820"/>
        <item x="4138"/>
        <item x="4432"/>
        <item x="4484"/>
        <item x="1750"/>
        <item x="4340"/>
        <item x="642"/>
        <item x="2102"/>
        <item x="677"/>
        <item x="3927"/>
        <item x="792"/>
        <item x="1334"/>
        <item x="2675"/>
        <item x="3661"/>
        <item x="3691"/>
        <item x="2170"/>
        <item x="2597"/>
        <item x="276"/>
        <item x="1119"/>
        <item x="648"/>
        <item x="669"/>
        <item x="1949"/>
        <item x="1559"/>
        <item x="1023"/>
        <item x="1366"/>
        <item x="1516"/>
        <item x="3935"/>
        <item x="1451"/>
        <item x="2503"/>
        <item x="2631"/>
        <item x="4248"/>
        <item x="1058"/>
        <item x="3957"/>
        <item x="4836"/>
        <item x="2634"/>
        <item x="966"/>
        <item x="2984"/>
        <item x="4651"/>
        <item x="1577"/>
        <item x="802"/>
        <item x="2116"/>
        <item x="1894"/>
        <item x="3913"/>
        <item x="2323"/>
        <item x="461"/>
        <item x="3212"/>
        <item x="597"/>
        <item x="2802"/>
        <item x="4153"/>
        <item x="4501"/>
        <item x="2401"/>
        <item x="3936"/>
        <item x="4027"/>
        <item x="4771"/>
        <item x="4402"/>
        <item x="4507"/>
        <item x="3532"/>
        <item x="2615"/>
        <item x="1401"/>
        <item x="1652"/>
        <item x="2414"/>
        <item x="643"/>
        <item x="2763"/>
        <item x="3331"/>
        <item x="2081"/>
        <item x="2114"/>
        <item x="1995"/>
        <item x="2913"/>
        <item x="2106"/>
        <item x="3044"/>
        <item x="4659"/>
        <item x="2374"/>
        <item x="827"/>
        <item x="4465"/>
        <item x="3572"/>
        <item x="440"/>
        <item x="3583"/>
        <item x="1331"/>
        <item x="3293"/>
        <item x="3480"/>
        <item x="2184"/>
        <item x="2309"/>
        <item x="4775"/>
        <item x="166"/>
        <item x="375"/>
        <item x="61"/>
        <item x="2026"/>
        <item x="2746"/>
        <item x="1977"/>
        <item x="938"/>
        <item x="1446"/>
        <item x="1670"/>
        <item x="1616"/>
        <item x="3165"/>
        <item x="3367"/>
        <item x="2274"/>
        <item x="2334"/>
        <item x="1764"/>
        <item x="2020"/>
        <item x="3182"/>
        <item x="581"/>
        <item x="1139"/>
        <item x="1193"/>
        <item x="2155"/>
        <item x="2233"/>
        <item x="4729"/>
        <item x="637"/>
        <item x="3477"/>
        <item x="3570"/>
        <item x="1866"/>
        <item x="1805"/>
        <item x="1636"/>
        <item x="625"/>
        <item x="3304"/>
        <item x="2262"/>
        <item x="3143"/>
        <item x="1879"/>
        <item x="474"/>
        <item x="3040"/>
        <item x="2784"/>
        <item x="3890"/>
        <item x="1867"/>
        <item x="4005"/>
        <item x="3970"/>
        <item x="1179"/>
        <item x="2049"/>
        <item x="3159"/>
        <item x="808"/>
        <item x="3329"/>
        <item x="4762"/>
        <item x="1177"/>
        <item x="2752"/>
        <item x="3832"/>
        <item x="1357"/>
        <item x="897"/>
        <item x="4069"/>
        <item x="2068"/>
        <item x="4166"/>
        <item x="2602"/>
        <item x="3967"/>
        <item x="811"/>
        <item x="1099"/>
        <item x="2815"/>
        <item x="2337"/>
        <item x="2827"/>
        <item x="4161"/>
        <item x="1280"/>
        <item x="1014"/>
        <item x="1376"/>
        <item x="3575"/>
        <item x="3563"/>
        <item x="1838"/>
        <item x="469"/>
        <item x="110"/>
        <item x="3377"/>
        <item x="4120"/>
        <item x="3133"/>
        <item x="771"/>
        <item x="1632"/>
        <item x="532"/>
        <item x="3045"/>
        <item x="4364"/>
        <item x="221"/>
        <item x="1953"/>
        <item x="4782"/>
        <item x="666"/>
        <item x="1222"/>
        <item x="2801"/>
        <item x="3840"/>
        <item x="3042"/>
        <item x="215"/>
        <item x="1131"/>
        <item x="2363"/>
        <item x="3725"/>
        <item x="3222"/>
        <item x="2444"/>
        <item x="1224"/>
        <item x="4869"/>
        <item x="923"/>
        <item x="1392"/>
        <item x="4893"/>
        <item x="1075"/>
        <item x="1483"/>
        <item x="3011"/>
        <item x="3849"/>
        <item x="4490"/>
        <item x="4366"/>
        <item x="1565"/>
        <item x="4096"/>
        <item x="1600"/>
        <item x="3911"/>
        <item x="2685"/>
        <item x="3074"/>
        <item x="4573"/>
        <item x="1917"/>
        <item x="856"/>
        <item x="4699"/>
        <item x="4674"/>
        <item x="3808"/>
        <item x="4793"/>
        <item x="2526"/>
        <item x="2844"/>
        <item x="4740"/>
        <item x="4126"/>
        <item x="709"/>
        <item x="3949"/>
        <item x="1074"/>
        <item x="3176"/>
        <item x="1855"/>
        <item x="2723"/>
        <item x="670"/>
        <item x="3229"/>
        <item x="55"/>
        <item x="2218"/>
        <item x="4733"/>
        <item x="4506"/>
        <item x="361"/>
        <item x="2776"/>
        <item x="3863"/>
        <item x="1864"/>
        <item x="3842"/>
        <item x="1578"/>
        <item x="489"/>
        <item x="1589"/>
        <item x="3468"/>
        <item x="4426"/>
        <item x="1703"/>
        <item x="2635"/>
        <item x="1711"/>
        <item x="2279"/>
        <item x="523"/>
        <item x="143"/>
        <item x="4112"/>
        <item x="117"/>
        <item x="4727"/>
        <item x="1625"/>
        <item x="412"/>
        <item x="3349"/>
        <item x="1216"/>
        <item x="1699"/>
        <item x="1759"/>
        <item x="3889"/>
        <item x="2386"/>
        <item x="1180"/>
        <item x="2711"/>
        <item x="4225"/>
        <item x="4425"/>
        <item x="1493"/>
        <item x="3332"/>
        <item x="542"/>
        <item x="2196"/>
        <item x="713"/>
        <item x="959"/>
        <item x="4855"/>
        <item x="2720"/>
        <item x="4458"/>
        <item x="2211"/>
        <item x="2639"/>
        <item x="3380"/>
        <item x="4191"/>
        <item x="1125"/>
        <item x="3312"/>
        <item x="1117"/>
        <item x="3578"/>
        <item x="3860"/>
        <item x="2257"/>
        <item x="2439"/>
        <item x="21"/>
        <item x="619"/>
        <item x="1817"/>
        <item x="1385"/>
        <item x="2548"/>
        <item x="2574"/>
        <item x="4585"/>
        <item x="2406"/>
        <item x="4157"/>
        <item x="3473"/>
        <item x="3996"/>
        <item x="1160"/>
        <item x="4245"/>
        <item x="3022"/>
        <item x="3397"/>
        <item x="1948"/>
        <item x="1982"/>
        <item x="260"/>
        <item x="2163"/>
        <item x="332"/>
        <item x="3816"/>
        <item x="4128"/>
        <item x="3784"/>
        <item x="1684"/>
        <item x="359"/>
        <item x="3146"/>
        <item x="1383"/>
        <item x="275"/>
        <item x="927"/>
        <item x="1227"/>
        <item x="2729"/>
        <item x="3085"/>
        <item x="3057"/>
        <item x="3670"/>
        <item x="953"/>
        <item x="1548"/>
        <item x="1824"/>
        <item x="1943"/>
        <item x="2880"/>
        <item x="1091"/>
        <item x="679"/>
        <item x="3585"/>
        <item x="3619"/>
        <item x="2737"/>
        <item x="2112"/>
        <item x="2709"/>
        <item x="801"/>
        <item x="1581"/>
        <item x="4759"/>
        <item x="608"/>
        <item x="2364"/>
        <item x="74"/>
        <item x="2035"/>
        <item x="2907"/>
        <item x="423"/>
        <item x="2718"/>
        <item x="3901"/>
        <item x="342"/>
        <item x="1063"/>
        <item x="4797"/>
        <item x="795"/>
        <item x="390"/>
        <item x="2010"/>
        <item x="2308"/>
        <item x="2848"/>
        <item x="4687"/>
        <item x="893"/>
        <item x="1829"/>
        <item x="2168"/>
        <item x="2595"/>
        <item x="4014"/>
        <item x="2997"/>
        <item x="3303"/>
        <item x="4563"/>
        <item x="1211"/>
        <item x="3718"/>
        <item x="2431"/>
        <item x="2583"/>
        <item x="815"/>
        <item x="1289"/>
        <item x="1775"/>
        <item x="185"/>
        <item x="912"/>
        <item x="497"/>
        <item x="3499"/>
        <item x="3908"/>
        <item x="1313"/>
        <item x="2265"/>
        <item x="4017"/>
        <item x="1701"/>
        <item x="4531"/>
        <item x="409"/>
        <item x="1842"/>
        <item x="2365"/>
        <item x="1118"/>
        <item x="3764"/>
        <item x="1140"/>
        <item x="1843"/>
        <item x="4522"/>
        <item x="3529"/>
        <item x="543"/>
        <item x="4911"/>
        <item x="1185"/>
        <item x="2687"/>
        <item x="2215"/>
        <item x="256"/>
        <item x="2067"/>
        <item x="3987"/>
        <item x="706"/>
        <item x="3648"/>
        <item x="2868"/>
        <item x="2688"/>
        <item x="4523"/>
        <item x="3568"/>
        <item x="658"/>
        <item x="1542"/>
        <item x="2056"/>
        <item x="609"/>
        <item x="809"/>
        <item x="2651"/>
        <item x="1998"/>
        <item x="4438"/>
        <item x="4798"/>
        <item x="2130"/>
        <item x="610"/>
        <item x="1249"/>
        <item x="4479"/>
        <item x="249"/>
        <item x="236"/>
        <item x="1449"/>
        <item x="4460"/>
        <item x="3558"/>
        <item x="2605"/>
        <item x="3946"/>
        <item x="1744"/>
        <item x="515"/>
        <item x="2892"/>
        <item x="3178"/>
        <item x="868"/>
        <item x="1645"/>
        <item x="1899"/>
        <item x="3811"/>
        <item x="516"/>
        <item x="3243"/>
        <item x="2818"/>
        <item x="1968"/>
        <item x="4613"/>
        <item x="2741"/>
        <item x="419"/>
        <item x="448"/>
        <item x="3539"/>
        <item x="2851"/>
        <item x="714"/>
        <item x="4077"/>
        <item x="2058"/>
        <item x="1597"/>
        <item x="723"/>
        <item x="4871"/>
        <item x="2488"/>
        <item x="4558"/>
        <item x="4331"/>
        <item x="4641"/>
        <item x="40"/>
        <item x="262"/>
        <item x="520"/>
        <item x="2433"/>
        <item x="1130"/>
        <item x="1833"/>
        <item x="4025"/>
        <item x="1110"/>
        <item x="755"/>
        <item x="2467"/>
        <item x="1579"/>
        <item x="4211"/>
        <item x="1277"/>
        <item x="4401"/>
        <item x="1936"/>
        <item x="1237"/>
        <item x="1429"/>
        <item x="4749"/>
        <item x="2024"/>
        <item x="4695"/>
        <item x="3417"/>
        <item x="4685"/>
        <item x="2822"/>
        <item x="3806"/>
        <item x="58"/>
        <item x="2216"/>
        <item x="3819"/>
        <item x="2921"/>
        <item x="1637"/>
        <item x="873"/>
        <item x="4231"/>
        <item x="302"/>
        <item x="2166"/>
        <item x="291"/>
        <item x="3559"/>
        <item x="3014"/>
        <item x="1531"/>
        <item x="837"/>
        <item x="1207"/>
        <item x="4716"/>
        <item x="2925"/>
        <item x="2090"/>
        <item x="1221"/>
        <item x="168"/>
        <item x="3460"/>
        <item x="2358"/>
        <item x="1763"/>
        <item x="560"/>
        <item x="2691"/>
        <item x="425"/>
        <item x="3820"/>
        <item x="4644"/>
        <item x="3629"/>
        <item x="130"/>
        <item x="1318"/>
        <item x="2745"/>
        <item x="4668"/>
        <item x="1076"/>
        <item x="3379"/>
        <item x="1794"/>
        <item x="2894"/>
        <item x="1715"/>
        <item x="2321"/>
        <item x="4838"/>
        <item x="3271"/>
        <item x="2618"/>
        <item x="297"/>
        <item x="1170"/>
        <item x="165"/>
        <item x="2050"/>
        <item x="3933"/>
        <item x="3151"/>
        <item x="3106"/>
        <item x="3392"/>
        <item x="3101"/>
        <item x="1061"/>
        <item x="564"/>
        <item x="4240"/>
        <item x="1409"/>
        <item x="4152"/>
        <item x="1464"/>
        <item x="4609"/>
        <item x="4403"/>
        <item x="1514"/>
        <item x="1138"/>
        <item x="1154"/>
        <item x="1268"/>
        <item x="2612"/>
        <item x="2044"/>
        <item x="3997"/>
        <item x="3167"/>
        <item x="4171"/>
        <item x="4525"/>
        <item x="4756"/>
        <item x="4883"/>
        <item x="695"/>
        <item x="2653"/>
        <item x="884"/>
        <item x="845"/>
        <item x="4435"/>
        <item x="432"/>
        <item x="1442"/>
        <item x="2668"/>
        <item x="3737"/>
        <item x="1325"/>
        <item x="878"/>
        <item x="3759"/>
        <item x="3188"/>
        <item x="1212"/>
        <item x="2693"/>
        <item x="3968"/>
        <item x="2104"/>
        <item x="1891"/>
        <item x="1655"/>
        <item x="778"/>
        <item x="1103"/>
        <item x="4690"/>
        <item x="3582"/>
        <item x="1018"/>
        <item x="3427"/>
        <item x="1601"/>
        <item x="2158"/>
        <item x="1748"/>
        <item x="1993"/>
        <item x="3626"/>
        <item x="3917"/>
        <item x="1360"/>
        <item x="4474"/>
        <item x="1295"/>
        <item x="3815"/>
        <item x="4355"/>
        <item x="1662"/>
        <item x="3455"/>
        <item x="2980"/>
        <item x="3577"/>
        <item x="3874"/>
        <item x="4067"/>
        <item x="4826"/>
        <item x="4213"/>
        <item x="2082"/>
        <item x="1346"/>
        <item x="2176"/>
        <item x="4818"/>
        <item x="990"/>
        <item x="4085"/>
        <item x="4870"/>
        <item x="451"/>
        <item x="4087"/>
        <item x="1532"/>
        <item x="4860"/>
        <item x="1159"/>
        <item x="4581"/>
        <item x="2859"/>
        <item x="3998"/>
        <item x="3994"/>
        <item x="1887"/>
        <item x="1700"/>
        <item x="3202"/>
        <item x="1041"/>
        <item x="151"/>
        <item x="4790"/>
        <item x="4268"/>
        <item x="651"/>
        <item x="4477"/>
        <item x="1778"/>
        <item x="1269"/>
        <item x="4442"/>
        <item x="3174"/>
        <item x="2424"/>
        <item x="3056"/>
        <item x="2253"/>
        <item x="2229"/>
        <item x="684"/>
        <item x="2559"/>
        <item x="4123"/>
        <item x="1468"/>
        <item x="4210"/>
        <item x="4342"/>
        <item x="1671"/>
        <item x="2565"/>
        <item x="1791"/>
        <item x="4803"/>
        <item x="3602"/>
        <item x="2544"/>
        <item x="1641"/>
        <item x="3050"/>
        <item x="3823"/>
        <item x="203"/>
        <item x="2932"/>
        <item x="2857"/>
        <item x="1771"/>
        <item x="4610"/>
        <item x="4794"/>
        <item x="615"/>
        <item x="1425"/>
        <item x="1679"/>
        <item x="3590"/>
        <item x="2466"/>
        <item x="843"/>
        <item x="4339"/>
        <item x="975"/>
        <item x="3452"/>
        <item x="2481"/>
        <item x="4431"/>
        <item x="4295"/>
        <item x="1209"/>
        <item x="3298"/>
        <item x="424"/>
        <item x="3795"/>
        <item x="4461"/>
        <item x="2502"/>
        <item x="1438"/>
        <item x="3236"/>
        <item x="1199"/>
        <item x="30"/>
        <item x="1634"/>
        <item x="2019"/>
        <item x="4031"/>
        <item x="3637"/>
        <item x="2339"/>
        <item x="4482"/>
        <item x="779"/>
        <item x="2457"/>
        <item x="1465"/>
        <item x="2214"/>
        <item x="861"/>
        <item x="4190"/>
        <item x="1767"/>
        <item x="626"/>
        <item x="1000"/>
        <item x="4583"/>
        <item x="11"/>
        <item x="2865"/>
        <item x="91"/>
        <item x="3237"/>
        <item x="2123"/>
        <item x="4924"/>
        <item x="2445"/>
        <item x="1388"/>
        <item x="3055"/>
        <item x="2250"/>
        <item x="3110"/>
        <item x="1740"/>
        <item x="401"/>
        <item x="3067"/>
        <item x="1341"/>
        <item x="2272"/>
        <item x="1485"/>
        <item x="41"/>
        <item x="3466"/>
        <item x="331"/>
        <item x="1095"/>
        <item x="158"/>
        <item x="1756"/>
        <item x="112"/>
        <item x="57"/>
        <item x="1291"/>
        <item x="2812"/>
        <item x="2476"/>
        <item x="4288"/>
        <item x="2189"/>
        <item x="579"/>
        <item x="3158"/>
        <item x="436"/>
        <item x="1410"/>
        <item x="4000"/>
        <item x="2022"/>
        <item x="3252"/>
        <item x="3658"/>
        <item x="507"/>
        <item x="4852"/>
        <item x="3337"/>
        <item x="2869"/>
        <item x="44"/>
        <item x="676"/>
        <item x="773"/>
        <item x="3541"/>
        <item x="921"/>
        <item x="960"/>
        <item x="2275"/>
        <item x="1258"/>
        <item x="2993"/>
        <item x="472"/>
        <item x="2790"/>
        <item x="4097"/>
        <item x="1281"/>
        <item x="813"/>
        <item x="3606"/>
        <item x="2941"/>
        <item x="3469"/>
        <item x="2944"/>
        <item x="1271"/>
        <item x="4516"/>
        <item x="3953"/>
        <item x="1001"/>
        <item x="782"/>
        <item x="4876"/>
        <item x="511"/>
        <item x="4473"/>
        <item x="715"/>
        <item x="1338"/>
        <item x="3976"/>
        <item x="3266"/>
        <item x="1934"/>
        <item x="508"/>
        <item x="1068"/>
        <item x="2608"/>
        <item x="1342"/>
        <item x="3847"/>
        <item x="1777"/>
        <item x="2080"/>
        <item x="1944"/>
        <item x="3744"/>
        <item x="3592"/>
        <item x="2796"/>
        <item x="460"/>
        <item x="2306"/>
        <item x="3817"/>
        <item x="866"/>
        <item x="1656"/>
        <item x="399"/>
        <item x="4796"/>
        <item x="4070"/>
        <item x="3018"/>
        <item x="3316"/>
        <item x="1586"/>
        <item x="3824"/>
        <item x="410"/>
        <item x="2136"/>
        <item x="4615"/>
        <item x="4780"/>
        <item x="3560"/>
        <item x="1818"/>
        <item x="4517"/>
        <item x="3088"/>
        <item x="617"/>
        <item x="2478"/>
        <item x="1059"/>
        <item x="3886"/>
        <item x="2449"/>
        <item x="4074"/>
        <item x="4840"/>
        <item x="2149"/>
        <item x="1915"/>
        <item x="926"/>
        <item x="2855"/>
        <item x="128"/>
        <item x="2062"/>
        <item x="1572"/>
        <item x="2287"/>
        <item x="2983"/>
        <item x="2001"/>
        <item x="3848"/>
        <item x="1264"/>
        <item x="33"/>
        <item x="4082"/>
        <item x="1273"/>
        <item x="4562"/>
        <item x="1384"/>
        <item x="454"/>
        <item x="3803"/>
        <item x="148"/>
        <item x="184"/>
        <item x="4781"/>
        <item x="1247"/>
        <item x="4241"/>
        <item x="1599"/>
        <item x="4862"/>
        <item x="4723"/>
        <item x="1768"/>
        <item x="4537"/>
        <item x="1978"/>
        <item x="4817"/>
        <item x="4053"/>
        <item x="3646"/>
        <item x="277"/>
        <item x="4492"/>
        <item x="4228"/>
        <item x="2623"/>
        <item x="2409"/>
        <item x="3801"/>
        <item x="4837"/>
        <item x="1821"/>
        <item x="1726"/>
        <item x="1503"/>
        <item x="2169"/>
        <item x="3676"/>
        <item x="4804"/>
        <item x="471"/>
        <item x="3390"/>
        <item x="4054"/>
        <item x="3836"/>
        <item x="2060"/>
        <item x="1942"/>
        <item x="392"/>
        <item x="1098"/>
        <item x="3096"/>
        <item x="971"/>
        <item x="2714"/>
        <item x="1886"/>
        <item x="672"/>
        <item x="550"/>
        <item x="1608"/>
        <item x="3647"/>
        <item x="1595"/>
        <item x="1270"/>
        <item x="3084"/>
        <item x="4639"/>
        <item x="2367"/>
        <item x="296"/>
        <item x="3117"/>
        <item x="4147"/>
        <item x="4497"/>
        <item x="293"/>
        <item x="1626"/>
        <item x="1414"/>
        <item x="2681"/>
        <item x="126"/>
        <item x="1256"/>
        <item x="4208"/>
        <item x="1358"/>
        <item x="3402"/>
        <item x="1086"/>
        <item x="3537"/>
        <item x="488"/>
        <item x="376"/>
        <item x="3906"/>
        <item x="1028"/>
        <item x="3742"/>
        <item x="2515"/>
        <item x="3703"/>
        <item x="1319"/>
        <item x="3588"/>
        <item x="3039"/>
        <item x="4174"/>
        <item x="1372"/>
        <item x="1682"/>
        <item x="4414"/>
        <item x="604"/>
        <item x="4691"/>
        <item x="3350"/>
        <item x="2882"/>
        <item x="3951"/>
        <item x="344"/>
        <item x="2261"/>
        <item x="3738"/>
        <item x="144"/>
        <item x="4888"/>
        <item x="1957"/>
        <item x="2713"/>
        <item x="551"/>
        <item x="1707"/>
        <item x="3398"/>
        <item x="1870"/>
        <item x="3026"/>
        <item x="217"/>
        <item x="3183"/>
        <item x="1220"/>
        <item x="3519"/>
        <item x="2807"/>
        <item x="357"/>
        <item x="1411"/>
        <item x="3410"/>
        <item x="3010"/>
        <item x="1387"/>
        <item x="2016"/>
        <item x="3240"/>
        <item x="1916"/>
        <item x="732"/>
        <item x="683"/>
        <item x="583"/>
        <item x="607"/>
        <item x="1054"/>
        <item x="3194"/>
        <item x="2987"/>
        <item x="4007"/>
        <item x="2522"/>
        <item x="1893"/>
        <item x="1668"/>
        <item x="1225"/>
        <item x="244"/>
        <item x="3062"/>
        <item x="2227"/>
        <item x="1717"/>
        <item x="2722"/>
        <item x="1477"/>
        <item x="2663"/>
        <item x="4568"/>
        <item x="2520"/>
        <item x="618"/>
        <item x="2475"/>
        <item x="167"/>
        <item x="940"/>
        <item x="4570"/>
        <item x="427"/>
        <item x="2847"/>
        <item x="476"/>
        <item x="1909"/>
        <item x="2852"/>
        <item x="4910"/>
        <item x="3279"/>
        <item x="2125"/>
        <item x="580"/>
        <item x="2281"/>
        <item x="2702"/>
        <item x="4203"/>
        <item x="2860"/>
        <item x="1010"/>
        <item x="519"/>
        <item x="1738"/>
        <item x="2674"/>
        <item x="2440"/>
        <item x="2028"/>
        <item x="781"/>
        <item x="2277"/>
        <item x="420"/>
        <item x="1344"/>
        <item x="4720"/>
        <item x="4783"/>
        <item x="1081"/>
        <item x="2933"/>
        <item x="3334"/>
        <item x="86"/>
        <item x="1628"/>
        <item x="1107"/>
        <item x="3984"/>
        <item x="776"/>
        <item x="2069"/>
        <item x="3634"/>
        <item x="114"/>
        <item x="4758"/>
        <item x="2491"/>
        <item x="192"/>
        <item x="734"/>
        <item x="1152"/>
        <item x="4451"/>
        <item x="4299"/>
        <item x="3642"/>
        <item x="867"/>
        <item x="3437"/>
        <item x="3348"/>
        <item x="2496"/>
        <item x="1188"/>
        <item x="3098"/>
        <item x="3404"/>
        <item x="3765"/>
        <item x="309"/>
        <item x="4544"/>
        <item x="2971"/>
        <item x="3741"/>
        <item x="500"/>
        <item x="3782"/>
        <item x="632"/>
        <item x="825"/>
        <item x="3955"/>
        <item x="1861"/>
        <item x="905"/>
        <item x="1540"/>
        <item x="1837"/>
        <item x="4847"/>
        <item x="3645"/>
        <item x="4534"/>
        <item x="1219"/>
        <item x="3411"/>
        <item x="762"/>
        <item x="1100"/>
        <item x="3940"/>
        <item x="865"/>
        <item x="2699"/>
        <item x="4559"/>
        <item x="2238"/>
        <item x="2385"/>
        <item x="233"/>
        <item x="4481"/>
        <item x="1623"/>
        <item x="1846"/>
        <item x="3286"/>
        <item x="1228"/>
        <item x="329"/>
        <item x="1459"/>
        <item x="2213"/>
        <item x="740"/>
        <item x="4885"/>
        <item x="2523"/>
        <item x="2962"/>
        <item x="2454"/>
        <item x="4486"/>
        <item x="4238"/>
        <item x="4618"/>
        <item x="4652"/>
        <item x="3290"/>
        <item x="4611"/>
        <item x="3750"/>
        <item x="613"/>
        <item x="4755"/>
        <item x="2982"/>
        <item x="1144"/>
        <item x="4645"/>
        <item x="3565"/>
        <item x="484"/>
        <item x="3111"/>
        <item x="1367"/>
        <item x="1048"/>
        <item x="470"/>
        <item x="3591"/>
        <item x="4724"/>
        <item x="3667"/>
        <item x="4833"/>
        <item x="2830"/>
        <item x="4107"/>
        <item x="1663"/>
        <item x="3238"/>
        <item x="1693"/>
        <item x="3226"/>
        <item x="4792"/>
        <item x="4046"/>
        <item x="967"/>
        <item x="2264"/>
        <item x="421"/>
        <item x="197"/>
        <item x="2630"/>
        <item x="1042"/>
        <item x="965"/>
        <item x="173"/>
        <item x="2539"/>
        <item x="1801"/>
        <item x="3239"/>
        <item x="3383"/>
        <item x="3685"/>
        <item x="2861"/>
        <item x="299"/>
        <item x="4132"/>
        <item x="455"/>
        <item x="1911"/>
        <item x="3400"/>
        <item x="1148"/>
        <item x="1524"/>
        <item x="4710"/>
        <item x="4476"/>
        <item x="1466"/>
        <item x="4603"/>
        <item x="3945"/>
        <item x="1705"/>
        <item x="2582"/>
        <item x="4282"/>
        <item x="1803"/>
        <item x="4845"/>
        <item x="2560"/>
        <item x="4867"/>
        <item x="2179"/>
        <item x="2283"/>
        <item x="3124"/>
        <item x="54"/>
        <item x="1928"/>
        <item x="2362"/>
        <item x="3705"/>
        <item x="132"/>
        <item x="2226"/>
        <item x="3458"/>
        <item x="831"/>
        <item x="457"/>
        <item x="3941"/>
        <item x="2387"/>
        <item x="2156"/>
        <item x="3154"/>
        <item x="3498"/>
        <item x="3625"/>
        <item x="3988"/>
        <item x="3358"/>
        <item x="952"/>
        <item x="3474"/>
        <item x="602"/>
        <item x="4255"/>
        <item x="3698"/>
        <item x="3034"/>
        <item x="2645"/>
        <item x="3412"/>
        <item x="1550"/>
        <item x="1757"/>
        <item x="2927"/>
        <item x="1450"/>
        <item x="2105"/>
        <item x="963"/>
        <item x="2735"/>
        <item x="2989"/>
        <item x="2575"/>
        <item x="2999"/>
        <item x="2506"/>
        <item x="1283"/>
        <item x="3980"/>
        <item x="2396"/>
        <item x="3553"/>
        <item x="3914"/>
        <item x="3993"/>
        <item x="384"/>
        <item x="1509"/>
        <item x="1452"/>
        <item x="4427"/>
        <item x="257"/>
        <item x="1882"/>
        <item x="1814"/>
        <item x="2823"/>
        <item x="3547"/>
        <item x="3598"/>
        <item x="1275"/>
        <item x="4246"/>
        <item x="4104"/>
        <item x="1049"/>
        <item x="1653"/>
        <item x="1631"/>
        <item x="911"/>
        <item x="3876"/>
        <item x="4510"/>
        <item x="3663"/>
        <item x="659"/>
        <item x="3037"/>
        <item x="2171"/>
        <item x="2649"/>
        <item x="3431"/>
        <item x="2995"/>
        <item x="1990"/>
        <item x="3467"/>
        <item x="3451"/>
        <item x="3408"/>
        <item x="3857"/>
        <item x="4142"/>
        <item x="1077"/>
        <item x="1598"/>
        <item x="4446"/>
        <item x="2404"/>
        <item x="386"/>
        <item x="2096"/>
        <item x="2786"/>
        <item x="482"/>
        <item x="2656"/>
        <item x="252"/>
        <item x="3053"/>
        <item x="2561"/>
        <item x="3099"/>
        <item x="1873"/>
        <item x="2717"/>
        <item x="3335"/>
        <item x="84"/>
        <item x="111"/>
        <item x="3448"/>
        <item x="4181"/>
        <item x="3021"/>
        <item x="239"/>
        <item x="2975"/>
        <item x="4513"/>
        <item x="4066"/>
        <item x="245"/>
        <item x="1925"/>
        <item x="3796"/>
        <item x="42"/>
        <item x="4273"/>
        <item x="3528"/>
        <item x="4734"/>
        <item x="919"/>
        <item x="85"/>
        <item x="1834"/>
        <item x="4176"/>
        <item x="4498"/>
        <item x="4619"/>
        <item x="2"/>
        <item x="4795"/>
        <item x="3716"/>
        <item x="2904"/>
        <item x="4131"/>
        <item x="3713"/>
        <item x="4256"/>
        <item x="719"/>
        <item x="4664"/>
        <item x="1111"/>
        <item x="350"/>
        <item x="2223"/>
        <item x="4015"/>
        <item x="1780"/>
        <item x="1093"/>
        <item x="1094"/>
        <item x="2805"/>
        <item x="3990"/>
        <item x="2489"/>
        <item x="3287"/>
        <item x="1895"/>
        <item x="328"/>
        <item x="3659"/>
        <item x="0"/>
        <item x="31"/>
        <item x="4903"/>
        <item x="3502"/>
        <item x="2897"/>
        <item x="9"/>
        <item x="2541"/>
        <item x="4527"/>
        <item x="1226"/>
        <item x="3265"/>
        <item x="14"/>
        <item x="4494"/>
        <item x="2938"/>
        <item x="3423"/>
        <item x="3915"/>
        <item x="4712"/>
        <item x="3574"/>
        <item x="4353"/>
        <item x="1124"/>
        <item x="1583"/>
        <item x="2127"/>
        <item x="3328"/>
        <item x="1421"/>
        <item x="320"/>
        <item x="2956"/>
        <item x="900"/>
        <item x="2862"/>
        <item x="721"/>
        <item x="1333"/>
        <item x="3051"/>
        <item x="4391"/>
        <item x="1491"/>
        <item x="4121"/>
        <item x="235"/>
        <item x="4805"/>
        <item x="3136"/>
        <item x="2696"/>
        <item x="1773"/>
        <item x="1672"/>
        <item x="4118"/>
        <item x="1345"/>
        <item x="3600"/>
        <item x="4564"/>
        <item x="2417"/>
        <item x="3680"/>
        <item x="4900"/>
        <item x="2370"/>
        <item x="3608"/>
        <item x="4569"/>
        <item x="4322"/>
        <item x="431"/>
        <item x="973"/>
        <item x="759"/>
        <item x="1898"/>
        <item x="2382"/>
        <item x="2554"/>
        <item x="394"/>
        <item x="1567"/>
        <item x="2336"/>
        <item x="27"/>
        <item x="3828"/>
        <item x="2191"/>
        <item x="3503"/>
        <item x="2393"/>
        <item x="1903"/>
        <item x="190"/>
        <item x="4088"/>
        <item x="2343"/>
        <item x="1789"/>
        <item x="2886"/>
        <item x="137"/>
        <item x="705"/>
        <item x="1683"/>
        <item x="1430"/>
        <item x="266"/>
        <item x="305"/>
        <item x="1585"/>
        <item x="4"/>
        <item x="1659"/>
        <item x="1205"/>
        <item x="4472"/>
        <item x="4887"/>
        <item x="4407"/>
        <item x="704"/>
        <item x="317"/>
        <item x="2029"/>
        <item x="2771"/>
        <item x="4350"/>
        <item x="3230"/>
        <item x="1276"/>
        <item x="1543"/>
        <item x="4047"/>
        <item x="4301"/>
        <item x="2715"/>
        <item x="1056"/>
        <item x="1760"/>
        <item x="701"/>
        <item x="2660"/>
        <item x="3948"/>
        <item x="3830"/>
        <item x="4272"/>
        <item x="3928"/>
        <item x="3525"/>
        <item x="3094"/>
        <item x="4736"/>
        <item x="4144"/>
        <item x="3985"/>
        <item x="4327"/>
        <item x="4825"/>
        <item x="1234"/>
        <item x="881"/>
        <item x="1400"/>
        <item x="2528"/>
        <item x="1856"/>
        <item x="92"/>
        <item x="52"/>
        <item x="3132"/>
        <item x="3910"/>
        <item x="1336"/>
        <item x="4698"/>
        <item x="3837"/>
        <item x="1288"/>
        <item x="4064"/>
        <item x="4468"/>
        <item x="1328"/>
        <item x="1043"/>
        <item x="4292"/>
        <item x="3896"/>
        <item x="4700"/>
        <item x="600"/>
        <item x="3831"/>
        <item x="1610"/>
        <item x="340"/>
        <item x="860"/>
        <item x="4503"/>
        <item x="2316"/>
        <item x="1381"/>
        <item x="3875"/>
        <item x="4223"/>
        <item x="3979"/>
        <item x="2782"/>
        <item x="347"/>
        <item x="4091"/>
        <item x="3675"/>
        <item x="673"/>
        <item x="290"/>
        <item x="4487"/>
        <item x="2676"/>
        <item x="2046"/>
        <item x="464"/>
        <item x="3296"/>
        <item x="181"/>
        <item x="4547"/>
        <item x="2332"/>
        <item x="2465"/>
        <item x="2762"/>
        <item x="4192"/>
        <item x="2988"/>
        <item x="146"/>
        <item x="3131"/>
        <item x="691"/>
        <item x="3319"/>
        <item x="3902"/>
        <item x="4019"/>
        <item x="2620"/>
        <item x="1621"/>
        <item x="3138"/>
        <item x="568"/>
        <item x="1689"/>
        <item x="2525"/>
        <item x="1396"/>
        <item x="2621"/>
        <item x="3235"/>
        <item x="3982"/>
        <item x="3925"/>
        <item x="2381"/>
        <item x="4475"/>
        <item x="2586"/>
        <item x="3956"/>
        <item x="2726"/>
        <item x="106"/>
        <item x="2740"/>
        <item x="1290"/>
        <item x="4841"/>
        <item x="2636"/>
        <item x="3652"/>
        <item x="1088"/>
        <item x="3950"/>
        <item x="1494"/>
        <item x="1456"/>
        <item x="4443"/>
        <item x="4117"/>
        <item x="3531"/>
        <item x="4212"/>
        <item x="1239"/>
        <item x="2256"/>
        <item x="3144"/>
        <item x="3669"/>
        <item x="2948"/>
        <item x="2725"/>
        <item x="4580"/>
        <item x="388"/>
        <item x="3859"/>
        <item x="2101"/>
        <item x="15"/>
        <item x="3089"/>
        <item x="4003"/>
        <item x="1244"/>
        <item x="3405"/>
        <item x="4304"/>
        <item x="4543"/>
        <item x="4773"/>
        <item x="1785"/>
        <item x="945"/>
        <item x="1629"/>
        <item x="4061"/>
        <item x="4393"/>
        <item x="2083"/>
        <item x="4822"/>
        <item x="1420"/>
        <item x="496"/>
        <item x="883"/>
        <item x="2908"/>
        <item x="527"/>
        <item x="2836"/>
        <item x="1033"/>
        <item x="4662"/>
        <item x="141"/>
        <item x="3769"/>
        <item x="4141"/>
        <item x="4622"/>
        <item x="4300"/>
        <item x="1394"/>
        <item x="3214"/>
        <item x="445"/>
        <item x="4511"/>
        <item x="549"/>
        <item x="304"/>
        <item x="3674"/>
        <item x="2375"/>
        <item x="3706"/>
        <item x="1052"/>
        <item x="177"/>
        <item x="3440"/>
        <item x="1691"/>
        <item x="1974"/>
        <item x="2825"/>
        <item x="2302"/>
        <item x="4678"/>
        <item x="1959"/>
        <item x="4113"/>
        <item x="4055"/>
        <item x="2124"/>
        <item x="1591"/>
        <item x="1021"/>
        <item x="1437"/>
        <item x="3208"/>
        <item x="3977"/>
        <item x="3853"/>
        <item x="3924"/>
        <item x="512"/>
        <item x="4865"/>
        <item x="3207"/>
        <item x="1371"/>
        <item x="2952"/>
        <item x="4628"/>
        <item x="3309"/>
        <item x="1784"/>
        <item x="978"/>
        <item x="289"/>
        <item x="2922"/>
        <item x="4410"/>
        <item x="2379"/>
        <item x="3882"/>
        <item x="2061"/>
        <item x="2919"/>
        <item x="29"/>
        <item x="1197"/>
        <item x="3192"/>
        <item x="4791"/>
        <item x="3888"/>
        <item x="379"/>
        <item x="4519"/>
        <item x="1644"/>
        <item x="4148"/>
        <item x="2646"/>
        <item x="157"/>
        <item x="1996"/>
        <item x="4491"/>
        <item x="4625"/>
        <item x="149"/>
        <item x="1484"/>
        <item x="3887"/>
        <item x="2420"/>
        <item x="2235"/>
        <item x="4777"/>
        <item x="3879"/>
        <item x="1796"/>
        <item x="3359"/>
        <item x="2346"/>
        <item x="2297"/>
        <item x="4397"/>
        <item x="339"/>
        <item x="4409"/>
        <item x="2349"/>
        <item x="1732"/>
        <item x="4681"/>
        <item x="3031"/>
        <item x="3482"/>
        <item x="4030"/>
        <item x="3810"/>
        <item x="88"/>
        <item x="3184"/>
        <item x="3934"/>
        <item x="2338"/>
        <item x="2700"/>
        <item x="3416"/>
        <item x="864"/>
        <item x="24"/>
        <item x="3277"/>
        <item x="3493"/>
        <item x="95"/>
        <item x="2311"/>
        <item x="1223"/>
        <item x="97"/>
        <item x="2916"/>
        <item x="4800"/>
        <item x="4696"/>
        <item x="4337"/>
        <item x="77"/>
        <item x="284"/>
        <item x="4374"/>
        <item x="4178"/>
        <item x="1502"/>
        <item x="4129"/>
        <item x="2629"/>
        <item x="64"/>
        <item x="3314"/>
        <item x="4739"/>
        <item x="2225"/>
        <item x="742"/>
        <item x="3273"/>
        <item x="1433"/>
        <item x="4101"/>
        <item x="3072"/>
        <item x="2850"/>
        <item x="2342"/>
        <item x="3001"/>
        <item x="2157"/>
        <item x="2924"/>
        <item x="4201"/>
        <item x="2098"/>
        <item x="2524"/>
        <item x="383"/>
        <item x="3481"/>
        <item x="3330"/>
        <item x="4488"/>
        <item x="2690"/>
        <item x="1596"/>
        <item x="3292"/>
        <item x="3636"/>
        <item x="2178"/>
        <item x="678"/>
        <item x="3415"/>
        <item x="3524"/>
        <item x="1950"/>
        <item x="4574"/>
        <item x="567"/>
        <item x="404"/>
        <item x="2670"/>
        <item x="1688"/>
        <item x="1478"/>
        <item x="1055"/>
        <item x="1952"/>
        <item x="1106"/>
        <item x="530"/>
        <item x="1782"/>
        <item x="4264"/>
        <item x="4907"/>
        <item x="3363"/>
        <item x="2499"/>
        <item x="2258"/>
        <item x="204"/>
        <item x="2378"/>
        <item x="1501"/>
        <item x="2122"/>
        <item x="4294"/>
        <item x="209"/>
        <item x="3745"/>
        <item x="4828"/>
        <item x="4106"/>
        <item x="4466"/>
        <item x="4589"/>
        <item x="4529"/>
        <item x="2388"/>
        <item x="655"/>
        <item x="483"/>
        <item x="1972"/>
        <item x="4251"/>
        <item x="1880"/>
        <item x="2052"/>
        <item x="1865"/>
        <item x="3272"/>
        <item x="662"/>
        <item x="2269"/>
        <item x="896"/>
        <item x="4899"/>
        <item x="1588"/>
        <item x="1603"/>
        <item x="3536"/>
        <item x="2929"/>
        <item x="2172"/>
        <item x="37"/>
        <item x="19"/>
        <item x="997"/>
        <item x="4711"/>
        <item x="2945"/>
        <item x="1692"/>
        <item x="2765"/>
        <item x="4038"/>
        <item x="4417"/>
        <item x="3043"/>
        <item x="2432"/>
        <item x="2175"/>
        <item x="1642"/>
        <item x="4165"/>
        <item x="2018"/>
        <item x="744"/>
        <item x="341"/>
        <item x="3047"/>
        <item x="405"/>
        <item x="2501"/>
        <item x="2632"/>
        <item x="4156"/>
        <item x="4078"/>
        <item x="1250"/>
        <item x="319"/>
        <item x="3965"/>
        <item x="605"/>
        <item x="2936"/>
        <item x="450"/>
        <item x="1022"/>
        <item x="4832"/>
        <item x="3969"/>
        <item x="3278"/>
        <item x="3995"/>
        <item x="396"/>
        <item x="576"/>
        <item x="513"/>
        <item x="3219"/>
        <item x="1504"/>
        <item x="1196"/>
        <item x="4873"/>
        <item x="828"/>
        <item x="1676"/>
        <item x="4370"/>
        <item x="3025"/>
        <item x="3639"/>
        <item x="2455"/>
        <item x="335"/>
        <item x="4062"/>
        <item x="1127"/>
        <item x="1890"/>
        <item x="2054"/>
        <item x="4839"/>
        <item x="4539"/>
        <item x="287"/>
        <item x="3020"/>
        <item x="3259"/>
        <item x="408"/>
        <item x="3007"/>
        <item x="2377"/>
        <item x="816"/>
        <item x="1728"/>
        <item x="4372"/>
        <item x="1946"/>
        <item x="2162"/>
        <item x="3668"/>
        <item x="2888"/>
        <item x="4462"/>
        <item x="2286"/>
        <item x="2383"/>
        <item x="754"/>
        <item x="1718"/>
        <item x="3754"/>
        <item x="326"/>
        <item x="1347"/>
        <item x="2633"/>
        <item x="2508"/>
        <item x="3618"/>
        <item x="4227"/>
        <item x="880"/>
        <item x="2978"/>
        <item x="3013"/>
        <item x="4908"/>
        <item x="1432"/>
        <item x="535"/>
        <item x="1444"/>
        <item x="3961"/>
        <item x="1332"/>
        <item x="1931"/>
        <item x="380"/>
        <item x="28"/>
        <item x="586"/>
        <item x="1592"/>
        <item x="258"/>
        <item x="1377"/>
        <item x="3664"/>
        <item x="4515"/>
        <item x="3280"/>
        <item x="2298"/>
        <item x="818"/>
        <item x="1015"/>
        <item x="2797"/>
        <item x="3800"/>
        <item x="3295"/>
        <item x="2900"/>
        <item x="4224"/>
        <item x="1165"/>
        <item x="3119"/>
        <item x="4814"/>
        <item x="4597"/>
        <item x="368"/>
        <item x="2190"/>
        <item x="4642"/>
        <item x="931"/>
        <item x="4808"/>
        <item x="3197"/>
        <item x="2757"/>
        <item x="478"/>
        <item x="2048"/>
        <item x="3904"/>
        <item x="2460"/>
        <item x="3756"/>
        <item x="1545"/>
        <item x="1403"/>
        <item x="4667"/>
        <item x="767"/>
        <item x="1951"/>
        <item x="4159"/>
        <item x="2878"/>
        <item x="3938"/>
        <item x="62"/>
        <item x="3762"/>
        <item x="2903"/>
        <item x="4538"/>
        <item x="918"/>
        <item x="4508"/>
        <item x="2139"/>
        <item x="3196"/>
        <item x="3893"/>
        <item x="3198"/>
        <item x="426"/>
        <item x="2241"/>
        <item x="1236"/>
        <item x="4034"/>
        <item x="1515"/>
        <item x="60"/>
        <item x="698"/>
        <item x="3518"/>
        <item x="2109"/>
        <item x="222"/>
        <item x="263"/>
        <item x="1888"/>
        <item x="501"/>
        <item x="922"/>
        <item x="3038"/>
        <item x="1398"/>
        <item x="4520"/>
        <item x="644"/>
        <item x="2873"/>
        <item x="3326"/>
        <item x="1082"/>
        <item x="954"/>
        <item x="2727"/>
        <item x="485"/>
        <item x="1809"/>
        <item x="2085"/>
        <item x="4207"/>
        <item x="4912"/>
        <item x="3450"/>
        <item x="3812"/>
        <item x="123"/>
        <item x="1020"/>
        <item x="660"/>
        <item x="2569"/>
        <item x="3903"/>
        <item x="1987"/>
        <item x="4721"/>
        <item x="3147"/>
        <item x="4753"/>
        <item x="4763"/>
        <item x="4784"/>
        <item x="1067"/>
        <item x="2504"/>
        <item x="3526"/>
        <item x="4786"/>
        <item x="502"/>
        <item x="826"/>
        <item x="402"/>
        <item x="2195"/>
        <item x="1229"/>
        <item x="1489"/>
        <item x="4279"/>
        <item x="569"/>
        <item x="3939"/>
        <item t="default"/>
      </items>
    </pivotField>
    <pivotField compact="0" showAll="0">
      <items count="8">
        <item x="0"/>
        <item x="6"/>
        <item x="1"/>
        <item x="2"/>
        <item x="3"/>
        <item x="4"/>
        <item x="5"/>
        <item t="default"/>
      </items>
    </pivotField>
  </pivotFields>
  <rowFields count="1">
    <field x="5"/>
  </rowFields>
  <rowItems count="11">
    <i>
      <x v="486"/>
    </i>
    <i>
      <x v="342"/>
    </i>
    <i>
      <x v="34"/>
    </i>
    <i>
      <x v="511"/>
    </i>
    <i>
      <x v="435"/>
    </i>
    <i>
      <x v="366"/>
    </i>
    <i>
      <x v="1"/>
    </i>
    <i>
      <x v="412"/>
    </i>
    <i>
      <x v="322"/>
    </i>
    <i>
      <x v="60"/>
    </i>
    <i t="grand">
      <x/>
    </i>
  </rowItems>
  <colFields count="1">
    <field x="6"/>
  </colFields>
  <colItems count="2">
    <i>
      <x v="2"/>
    </i>
    <i t="grand">
      <x/>
    </i>
  </colItems>
  <dataFields count="1">
    <dataField name="Сумма revenue" fld="13" baseField="0" baseItem="0"/>
  </dataFields>
  <formats count="1">
    <format dxfId="2">
      <pivotArea collapsedLevelsAreSubtotals="1" fieldPosition="0"/>
    </format>
  </formats>
  <pivotTableStyleInfo name="PivotStylePreset2_Accent1" showRowHeaders="1" showColHeaders="1"/>
  <filters count="1">
    <filter evalOrder="-1" fld="5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_x000a_таблица3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4">
  <location ref="A4:E12" firstHeaderRow="1" firstDataRow="3" firstDataCol="1"/>
  <pivotFields count="16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15">
        <item x="0"/>
        <item x="13"/>
        <item x="4"/>
        <item x="8"/>
        <item x="12"/>
        <item x="2"/>
        <item x="1"/>
        <item x="7"/>
        <item x="6"/>
        <item x="3"/>
        <item x="5"/>
        <item x="11"/>
        <item x="10"/>
        <item x="9"/>
        <item t="default"/>
      </items>
    </pivotField>
    <pivotField compact="0" showAll="0">
      <items count="994">
        <item x="945"/>
        <item x="258"/>
        <item x="406"/>
        <item x="374"/>
        <item x="451"/>
        <item x="796"/>
        <item x="979"/>
        <item x="820"/>
        <item x="685"/>
        <item x="801"/>
        <item x="855"/>
        <item x="420"/>
        <item x="917"/>
        <item x="200"/>
        <item x="350"/>
        <item x="889"/>
        <item x="655"/>
        <item x="327"/>
        <item x="303"/>
        <item x="621"/>
        <item x="21"/>
        <item x="102"/>
        <item x="708"/>
        <item x="284"/>
        <item x="475"/>
        <item x="44"/>
        <item x="765"/>
        <item x="398"/>
        <item x="93"/>
        <item x="294"/>
        <item x="570"/>
        <item x="741"/>
        <item x="409"/>
        <item x="163"/>
        <item x="239"/>
        <item x="497"/>
        <item x="698"/>
        <item x="761"/>
        <item x="349"/>
        <item x="582"/>
        <item x="344"/>
        <item x="489"/>
        <item x="285"/>
        <item x="981"/>
        <item x="781"/>
        <item x="625"/>
        <item x="411"/>
        <item x="776"/>
        <item x="287"/>
        <item x="841"/>
        <item x="132"/>
        <item x="326"/>
        <item x="526"/>
        <item x="624"/>
        <item x="957"/>
        <item x="816"/>
        <item x="861"/>
        <item x="119"/>
        <item x="159"/>
        <item x="972"/>
        <item x="743"/>
        <item x="371"/>
        <item x="354"/>
        <item x="961"/>
        <item x="566"/>
        <item x="540"/>
        <item x="348"/>
        <item x="699"/>
        <item x="539"/>
        <item x="16"/>
        <item x="203"/>
        <item x="928"/>
        <item x="908"/>
        <item x="83"/>
        <item x="904"/>
        <item x="450"/>
        <item x="78"/>
        <item x="194"/>
        <item x="243"/>
        <item x="273"/>
        <item x="400"/>
        <item x="992"/>
        <item x="632"/>
        <item x="417"/>
        <item x="857"/>
        <item x="43"/>
        <item x="959"/>
        <item x="899"/>
        <item x="877"/>
        <item x="219"/>
        <item x="958"/>
        <item x="478"/>
        <item x="879"/>
        <item x="487"/>
        <item x="565"/>
        <item x="222"/>
        <item x="424"/>
        <item x="49"/>
        <item x="753"/>
        <item x="853"/>
        <item x="0"/>
        <item x="719"/>
        <item x="962"/>
        <item x="266"/>
        <item x="10"/>
        <item x="335"/>
        <item x="725"/>
        <item x="238"/>
        <item x="317"/>
        <item x="275"/>
        <item x="55"/>
        <item x="641"/>
        <item x="179"/>
        <item x="793"/>
        <item x="706"/>
        <item x="214"/>
        <item x="77"/>
        <item x="299"/>
        <item x="534"/>
        <item x="25"/>
        <item x="437"/>
        <item x="457"/>
        <item x="196"/>
        <item x="197"/>
        <item x="863"/>
        <item x="802"/>
        <item x="365"/>
        <item x="623"/>
        <item x="53"/>
        <item x="876"/>
        <item x="678"/>
        <item x="948"/>
        <item x="399"/>
        <item x="191"/>
        <item x="833"/>
        <item x="225"/>
        <item x="373"/>
        <item x="806"/>
        <item x="838"/>
        <item x="657"/>
        <item x="74"/>
        <item x="397"/>
        <item x="333"/>
        <item x="634"/>
        <item x="385"/>
        <item x="662"/>
        <item x="938"/>
        <item x="789"/>
        <item x="679"/>
        <item x="704"/>
        <item x="728"/>
        <item x="595"/>
        <item x="117"/>
        <item x="360"/>
        <item x="346"/>
        <item x="779"/>
        <item x="627"/>
        <item x="363"/>
        <item x="92"/>
        <item x="288"/>
        <item x="733"/>
        <item x="89"/>
        <item x="542"/>
        <item x="764"/>
        <item x="58"/>
        <item x="558"/>
        <item x="375"/>
        <item x="934"/>
        <item x="495"/>
        <item x="777"/>
        <item x="178"/>
        <item x="932"/>
        <item x="713"/>
        <item x="742"/>
        <item x="884"/>
        <item x="379"/>
        <item x="106"/>
        <item x="100"/>
        <item x="791"/>
        <item x="569"/>
        <item x="105"/>
        <item x="638"/>
        <item x="774"/>
        <item x="663"/>
        <item x="245"/>
        <item x="337"/>
        <item x="852"/>
        <item x="141"/>
        <item x="683"/>
        <item x="85"/>
        <item x="246"/>
        <item x="99"/>
        <item x="750"/>
        <item x="780"/>
        <item x="62"/>
        <item x="587"/>
        <item x="579"/>
        <item x="369"/>
        <item x="402"/>
        <item x="289"/>
        <item x="636"/>
        <item x="880"/>
        <item x="907"/>
        <item x="241"/>
        <item x="204"/>
        <item x="412"/>
        <item x="527"/>
        <item x="849"/>
        <item x="856"/>
        <item x="982"/>
        <item x="253"/>
        <item x="413"/>
        <item x="35"/>
        <item x="502"/>
        <item x="331"/>
        <item x="454"/>
        <item x="514"/>
        <item x="612"/>
        <item x="867"/>
        <item x="709"/>
        <item x="885"/>
        <item x="940"/>
        <item x="139"/>
        <item x="528"/>
        <item x="329"/>
        <item x="575"/>
        <item x="702"/>
        <item x="377"/>
        <item x="393"/>
        <item x="848"/>
        <item x="585"/>
        <item x="573"/>
        <item x="168"/>
        <item x="537"/>
        <item x="834"/>
        <item x="615"/>
        <item x="530"/>
        <item x="484"/>
        <item x="205"/>
        <item x="504"/>
        <item x="156"/>
        <item x="64"/>
        <item x="823"/>
        <item x="524"/>
        <item x="912"/>
        <item x="501"/>
        <item x="36"/>
        <item x="260"/>
        <item x="307"/>
        <item x="103"/>
        <item x="278"/>
        <item x="277"/>
        <item x="677"/>
        <item x="251"/>
        <item x="593"/>
        <item x="404"/>
        <item x="50"/>
        <item x="892"/>
        <item x="24"/>
        <item x="69"/>
        <item x="433"/>
        <item x="890"/>
        <item x="8"/>
        <item x="894"/>
        <item x="597"/>
        <item x="720"/>
        <item x="293"/>
        <item x="9"/>
        <item x="418"/>
        <item x="494"/>
        <item x="187"/>
        <item x="740"/>
        <item x="91"/>
        <item x="88"/>
        <item x="930"/>
        <item x="913"/>
        <item x="215"/>
        <item x="210"/>
        <item x="921"/>
        <item x="545"/>
        <item x="445"/>
        <item x="618"/>
        <item x="212"/>
        <item x="970"/>
        <item x="124"/>
        <item x="386"/>
        <item x="574"/>
        <item x="851"/>
        <item x="155"/>
        <item x="839"/>
        <item x="640"/>
        <item x="773"/>
        <item x="310"/>
        <item x="990"/>
        <item x="684"/>
        <item x="920"/>
        <item x="646"/>
        <item x="936"/>
        <item x="790"/>
        <item x="901"/>
        <item x="689"/>
        <item x="661"/>
        <item x="46"/>
        <item x="898"/>
        <item x="718"/>
        <item x="59"/>
        <item x="937"/>
        <item x="977"/>
        <item x="771"/>
        <item x="440"/>
        <item x="17"/>
        <item x="929"/>
        <item x="198"/>
        <item x="547"/>
        <item x="560"/>
        <item x="28"/>
        <item x="154"/>
        <item x="584"/>
        <item x="90"/>
        <item x="693"/>
        <item x="983"/>
        <item x="359"/>
        <item x="602"/>
        <item x="631"/>
        <item x="974"/>
        <item x="453"/>
        <item x="264"/>
        <item x="37"/>
        <item x="490"/>
        <item x="173"/>
        <item x="858"/>
        <item x="186"/>
        <item x="13"/>
        <item x="322"/>
        <item x="202"/>
        <item x="216"/>
        <item x="653"/>
        <item x="845"/>
        <item x="835"/>
        <item x="67"/>
        <item x="927"/>
        <item x="209"/>
        <item x="866"/>
        <item x="535"/>
        <item x="658"/>
        <item x="578"/>
        <item x="639"/>
        <item x="286"/>
        <item x="872"/>
        <item x="605"/>
        <item x="804"/>
        <item x="984"/>
        <item x="503"/>
        <item x="955"/>
        <item x="553"/>
        <item x="797"/>
        <item x="45"/>
        <item x="135"/>
        <item x="680"/>
        <item x="127"/>
        <item x="281"/>
        <item x="142"/>
        <item x="220"/>
        <item x="895"/>
        <item x="224"/>
        <item x="744"/>
        <item x="870"/>
        <item x="795"/>
        <item x="48"/>
        <item x="390"/>
        <item x="749"/>
        <item x="868"/>
        <item x="543"/>
        <item x="201"/>
        <item x="387"/>
        <item x="340"/>
        <item x="592"/>
        <item x="910"/>
        <item x="922"/>
        <item x="31"/>
        <item x="541"/>
        <item x="79"/>
        <item x="508"/>
        <item x="190"/>
        <item x="305"/>
        <item x="262"/>
        <item x="782"/>
        <item x="378"/>
        <item x="467"/>
        <item x="149"/>
        <item x="123"/>
        <item x="916"/>
        <item x="138"/>
        <item x="460"/>
        <item x="748"/>
        <item x="836"/>
        <item x="270"/>
        <item x="207"/>
        <item x="622"/>
        <item x="700"/>
        <item x="817"/>
        <item x="714"/>
        <item x="171"/>
        <item x="829"/>
        <item x="548"/>
        <item x="232"/>
        <item x="556"/>
        <item x="824"/>
        <item x="844"/>
        <item x="72"/>
        <item x="681"/>
        <item x="630"/>
        <item x="188"/>
        <item x="571"/>
        <item x="384"/>
        <item x="716"/>
        <item x="167"/>
        <item x="476"/>
        <item x="670"/>
        <item x="153"/>
        <item x="42"/>
        <item x="695"/>
        <item x="737"/>
        <item x="230"/>
        <item x="878"/>
        <item x="60"/>
        <item x="601"/>
        <item x="555"/>
        <item x="334"/>
        <item x="148"/>
        <item x="717"/>
        <item x="1"/>
        <item x="613"/>
        <item x="649"/>
        <item x="183"/>
        <item x="563"/>
        <item x="515"/>
        <item x="594"/>
        <item x="628"/>
        <item x="676"/>
        <item x="249"/>
        <item x="108"/>
        <item x="874"/>
        <item x="672"/>
        <item x="283"/>
        <item x="464"/>
        <item x="830"/>
        <item x="86"/>
        <item x="692"/>
        <item x="963"/>
        <item x="227"/>
        <item x="302"/>
        <item x="396"/>
        <item x="949"/>
        <item x="40"/>
        <item x="96"/>
        <item x="474"/>
        <item x="271"/>
        <item x="588"/>
        <item x="81"/>
        <item x="57"/>
        <item x="98"/>
        <item x="30"/>
        <item x="189"/>
        <item x="182"/>
        <item x="507"/>
        <item x="805"/>
        <item x="34"/>
        <item x="538"/>
        <item x="862"/>
        <item x="116"/>
        <item x="128"/>
        <item x="166"/>
        <item x="933"/>
        <item x="448"/>
        <item x="803"/>
        <item x="770"/>
        <item x="832"/>
        <item x="881"/>
        <item x="267"/>
        <item x="165"/>
        <item x="633"/>
        <item x="301"/>
        <item x="181"/>
        <item x="342"/>
        <item x="391"/>
        <item x="690"/>
        <item x="70"/>
        <item x="343"/>
        <item x="682"/>
        <item x="121"/>
        <item x="520"/>
        <item x="591"/>
        <item x="902"/>
        <item x="82"/>
        <item x="860"/>
        <item x="842"/>
        <item x="22"/>
        <item x="414"/>
        <item x="747"/>
        <item x="161"/>
        <item x="533"/>
        <item x="193"/>
        <item x="235"/>
        <item x="443"/>
        <item x="122"/>
        <item x="755"/>
        <item x="61"/>
        <item x="368"/>
        <item x="576"/>
        <item x="94"/>
        <item x="415"/>
        <item x="174"/>
        <item x="18"/>
        <item x="297"/>
        <item x="361"/>
        <item x="815"/>
        <item x="341"/>
        <item x="906"/>
        <item x="268"/>
        <item x="897"/>
        <item x="517"/>
        <item x="466"/>
        <item x="673"/>
        <item x="184"/>
        <item x="438"/>
        <item x="170"/>
        <item x="455"/>
        <item x="164"/>
        <item x="939"/>
        <item x="496"/>
        <item x="599"/>
        <item x="485"/>
        <item x="257"/>
        <item x="38"/>
        <item x="112"/>
        <item x="536"/>
        <item x="976"/>
        <item x="432"/>
        <item x="735"/>
        <item x="626"/>
        <item x="430"/>
        <item x="911"/>
        <item x="176"/>
        <item x="323"/>
        <item x="261"/>
        <item x="525"/>
        <item x="177"/>
        <item x="471"/>
        <item x="321"/>
        <item x="71"/>
        <item x="511"/>
        <item x="306"/>
        <item x="882"/>
        <item x="727"/>
        <item x="114"/>
        <item x="250"/>
        <item x="151"/>
        <item x="423"/>
        <item x="213"/>
        <item x="265"/>
        <item x="152"/>
        <item x="846"/>
        <item x="481"/>
        <item x="358"/>
        <item x="208"/>
        <item x="687"/>
        <item x="482"/>
        <item x="234"/>
        <item x="480"/>
        <item x="572"/>
        <item x="893"/>
        <item x="506"/>
        <item x="435"/>
        <item x="732"/>
        <item x="226"/>
        <item x="431"/>
        <item x="463"/>
        <item x="812"/>
        <item x="703"/>
        <item x="712"/>
        <item x="787"/>
        <item x="923"/>
        <item x="477"/>
        <item x="468"/>
        <item x="762"/>
        <item x="376"/>
        <item x="891"/>
        <item x="559"/>
        <item x="532"/>
        <item x="760"/>
        <item x="935"/>
        <item x="336"/>
        <item x="352"/>
        <item x="192"/>
        <item x="903"/>
        <item x="12"/>
        <item x="751"/>
        <item x="871"/>
        <item x="826"/>
        <item x="754"/>
        <item x="311"/>
        <item x="643"/>
        <item x="645"/>
        <item x="444"/>
        <item x="76"/>
        <item x="439"/>
        <item x="185"/>
        <item x="23"/>
        <item x="665"/>
        <item x="905"/>
        <item x="345"/>
        <item x="134"/>
        <item x="231"/>
        <item x="686"/>
        <item x="157"/>
        <item x="263"/>
        <item x="442"/>
        <item x="604"/>
        <item x="607"/>
        <item x="985"/>
        <item x="410"/>
        <item x="800"/>
        <item x="987"/>
        <item x="980"/>
        <item x="512"/>
        <item x="549"/>
        <item x="300"/>
        <item x="567"/>
        <item x="498"/>
        <item x="29"/>
        <item x="452"/>
        <item x="813"/>
        <item x="531"/>
        <item x="671"/>
        <item x="611"/>
        <item x="447"/>
        <item x="784"/>
        <item x="701"/>
        <item x="518"/>
        <item x="175"/>
        <item x="367"/>
        <item x="557"/>
        <item x="380"/>
        <item x="969"/>
        <item x="694"/>
        <item x="405"/>
        <item x="667"/>
        <item x="493"/>
        <item x="429"/>
        <item x="620"/>
        <item x="925"/>
        <item x="172"/>
        <item x="339"/>
        <item x="847"/>
        <item x="56"/>
        <item x="722"/>
        <item x="52"/>
        <item x="734"/>
        <item x="242"/>
        <item x="971"/>
        <item x="956"/>
        <item x="47"/>
        <item x="84"/>
        <item x="947"/>
        <item x="583"/>
        <item x="325"/>
        <item x="772"/>
        <item x="381"/>
        <item x="909"/>
        <item x="564"/>
        <item x="942"/>
        <item x="160"/>
        <item x="97"/>
        <item x="309"/>
        <item x="125"/>
        <item x="290"/>
        <item x="11"/>
        <item x="831"/>
        <item x="808"/>
        <item x="146"/>
        <item x="752"/>
        <item x="814"/>
        <item x="724"/>
        <item x="479"/>
        <item x="401"/>
        <item x="650"/>
        <item x="195"/>
        <item x="691"/>
        <item x="943"/>
        <item x="65"/>
        <item x="147"/>
        <item x="217"/>
        <item x="130"/>
        <item x="19"/>
        <item x="308"/>
        <item x="276"/>
        <item x="873"/>
        <item x="162"/>
        <item x="731"/>
        <item x="291"/>
        <item x="254"/>
        <item x="900"/>
        <item x="554"/>
        <item x="664"/>
        <item x="973"/>
        <item x="382"/>
        <item x="394"/>
        <item x="568"/>
        <item x="968"/>
        <item x="843"/>
        <item x="730"/>
        <item x="145"/>
        <item x="316"/>
        <item x="953"/>
        <item x="240"/>
        <item x="603"/>
        <item x="635"/>
        <item x="313"/>
        <item x="426"/>
        <item x="150"/>
        <item x="419"/>
        <item x="366"/>
        <item x="282"/>
        <item x="272"/>
        <item x="952"/>
        <item x="668"/>
        <item x="488"/>
        <item x="596"/>
        <item x="469"/>
        <item x="395"/>
        <item x="510"/>
        <item x="131"/>
        <item x="807"/>
        <item x="492"/>
        <item x="233"/>
        <item x="483"/>
        <item x="616"/>
        <item x="552"/>
        <item x="864"/>
        <item x="211"/>
        <item x="109"/>
        <item x="319"/>
        <item x="757"/>
        <item x="869"/>
        <item x="652"/>
        <item x="915"/>
        <item x="465"/>
        <item x="129"/>
        <item x="888"/>
        <item x="819"/>
        <item x="883"/>
        <item x="825"/>
        <item x="126"/>
        <item x="775"/>
        <item x="550"/>
        <item x="609"/>
        <item x="295"/>
        <item x="259"/>
        <item x="252"/>
        <item x="26"/>
        <item x="388"/>
        <item x="372"/>
        <item x="63"/>
        <item x="499"/>
        <item x="269"/>
        <item x="389"/>
        <item x="513"/>
        <item x="975"/>
        <item x="237"/>
        <item x="206"/>
        <item x="104"/>
        <item x="472"/>
        <item x="407"/>
        <item x="918"/>
        <item x="711"/>
        <item x="137"/>
        <item x="954"/>
        <item x="115"/>
        <item x="794"/>
        <item x="759"/>
        <item x="738"/>
        <item x="54"/>
        <item x="218"/>
        <item x="353"/>
        <item x="328"/>
        <item x="798"/>
        <item x="600"/>
        <item x="425"/>
        <item x="505"/>
        <item x="561"/>
        <item x="529"/>
        <item x="280"/>
        <item x="491"/>
        <item x="739"/>
        <item x="859"/>
        <item x="837"/>
        <item x="7"/>
        <item x="422"/>
        <item x="73"/>
        <item x="229"/>
        <item x="786"/>
        <item x="314"/>
        <item x="821"/>
        <item x="446"/>
        <item x="318"/>
        <item x="810"/>
        <item x="809"/>
        <item x="298"/>
        <item x="619"/>
        <item x="827"/>
        <item x="169"/>
        <item x="27"/>
        <item x="989"/>
        <item x="118"/>
        <item x="136"/>
        <item x="946"/>
        <item x="6"/>
        <item x="14"/>
        <item x="577"/>
        <item x="715"/>
        <item x="459"/>
        <item x="590"/>
        <item x="822"/>
        <item x="158"/>
        <item x="101"/>
        <item x="768"/>
        <item x="887"/>
        <item x="436"/>
        <item x="642"/>
        <item x="850"/>
        <item x="357"/>
        <item x="403"/>
        <item x="180"/>
        <item x="783"/>
        <item x="924"/>
        <item x="926"/>
        <item x="950"/>
        <item x="705"/>
        <item x="965"/>
        <item x="886"/>
        <item x="726"/>
        <item x="697"/>
        <item x="75"/>
        <item x="723"/>
        <item x="854"/>
        <item x="811"/>
        <item x="614"/>
        <item x="991"/>
        <item x="110"/>
        <item x="470"/>
        <item x="551"/>
        <item x="523"/>
        <item x="5"/>
        <item x="967"/>
        <item x="296"/>
        <item x="362"/>
        <item x="383"/>
        <item x="41"/>
        <item x="666"/>
        <item x="767"/>
        <item x="256"/>
        <item x="449"/>
        <item x="462"/>
        <item x="51"/>
        <item x="785"/>
        <item x="669"/>
        <item x="978"/>
        <item x="15"/>
        <item x="421"/>
        <item x="111"/>
        <item x="324"/>
        <item x="338"/>
        <item x="20"/>
        <item x="546"/>
        <item x="461"/>
        <item x="644"/>
        <item x="586"/>
        <item x="637"/>
        <item x="758"/>
        <item x="581"/>
        <item x="522"/>
        <item x="896"/>
        <item x="140"/>
        <item x="473"/>
        <item x="766"/>
        <item x="392"/>
        <item x="799"/>
        <item x="729"/>
        <item x="608"/>
        <item x="32"/>
        <item x="304"/>
        <item x="355"/>
        <item x="647"/>
        <item x="236"/>
        <item x="441"/>
        <item x="951"/>
        <item x="221"/>
        <item x="589"/>
        <item x="3"/>
        <item x="865"/>
        <item x="427"/>
        <item x="312"/>
        <item x="707"/>
        <item x="696"/>
        <item x="931"/>
        <item x="347"/>
        <item x="521"/>
        <item x="746"/>
        <item x="544"/>
        <item x="745"/>
        <item x="651"/>
        <item x="710"/>
        <item x="721"/>
        <item x="330"/>
        <item x="675"/>
        <item x="458"/>
        <item x="598"/>
        <item x="941"/>
        <item x="370"/>
        <item x="756"/>
        <item x="509"/>
        <item x="408"/>
        <item x="95"/>
        <item x="247"/>
        <item x="988"/>
        <item x="654"/>
        <item x="113"/>
        <item x="456"/>
        <item x="562"/>
        <item x="964"/>
        <item x="144"/>
        <item x="416"/>
        <item x="986"/>
        <item x="356"/>
        <item x="2"/>
        <item x="656"/>
        <item x="68"/>
        <item x="610"/>
        <item x="944"/>
        <item x="914"/>
        <item x="39"/>
        <item x="107"/>
        <item x="788"/>
        <item x="606"/>
        <item x="516"/>
        <item x="519"/>
        <item x="223"/>
        <item x="87"/>
        <item x="736"/>
        <item x="143"/>
        <item x="840"/>
        <item x="769"/>
        <item x="434"/>
        <item x="244"/>
        <item x="660"/>
        <item x="4"/>
        <item x="629"/>
        <item x="66"/>
        <item x="486"/>
        <item x="248"/>
        <item x="763"/>
        <item x="120"/>
        <item x="255"/>
        <item x="315"/>
        <item x="274"/>
        <item x="279"/>
        <item x="320"/>
        <item x="133"/>
        <item x="228"/>
        <item x="199"/>
        <item x="875"/>
        <item x="580"/>
        <item x="659"/>
        <item x="648"/>
        <item x="33"/>
        <item x="500"/>
        <item x="80"/>
        <item x="818"/>
        <item x="428"/>
        <item x="674"/>
        <item x="332"/>
        <item x="351"/>
        <item x="688"/>
        <item x="828"/>
        <item x="792"/>
        <item x="966"/>
        <item x="960"/>
        <item x="292"/>
        <item x="617"/>
        <item x="919"/>
        <item x="364"/>
        <item x="778"/>
        <item t="default"/>
      </items>
    </pivotField>
    <pivotField compact="0" showAll="0">
      <items count="994">
        <item x="840"/>
        <item x="191"/>
        <item x="14"/>
        <item x="957"/>
        <item x="856"/>
        <item x="399"/>
        <item x="656"/>
        <item x="881"/>
        <item x="217"/>
        <item x="244"/>
        <item x="936"/>
        <item x="815"/>
        <item x="697"/>
        <item x="972"/>
        <item x="174"/>
        <item x="485"/>
        <item x="845"/>
        <item x="610"/>
        <item x="703"/>
        <item x="463"/>
        <item x="827"/>
        <item x="185"/>
        <item x="654"/>
        <item x="905"/>
        <item x="270"/>
        <item x="196"/>
        <item x="289"/>
        <item x="90"/>
        <item x="854"/>
        <item x="470"/>
        <item x="205"/>
        <item x="879"/>
        <item x="319"/>
        <item x="396"/>
        <item x="991"/>
        <item x="283"/>
        <item x="679"/>
        <item x="34"/>
        <item x="154"/>
        <item x="558"/>
        <item x="850"/>
        <item x="585"/>
        <item x="469"/>
        <item x="516"/>
        <item x="953"/>
        <item x="494"/>
        <item x="462"/>
        <item x="457"/>
        <item x="351"/>
        <item x="764"/>
        <item x="543"/>
        <item x="774"/>
        <item x="619"/>
        <item x="274"/>
        <item x="542"/>
        <item x="53"/>
        <item x="330"/>
        <item x="762"/>
        <item x="447"/>
        <item x="430"/>
        <item x="373"/>
        <item x="966"/>
        <item x="908"/>
        <item x="491"/>
        <item x="828"/>
        <item x="240"/>
        <item x="130"/>
        <item x="603"/>
        <item x="729"/>
        <item x="517"/>
        <item x="372"/>
        <item x="448"/>
        <item x="321"/>
        <item x="535"/>
        <item x="948"/>
        <item x="51"/>
        <item x="711"/>
        <item x="596"/>
        <item x="131"/>
        <item x="245"/>
        <item x="985"/>
        <item x="720"/>
        <item x="66"/>
        <item x="383"/>
        <item x="142"/>
        <item x="206"/>
        <item x="959"/>
        <item x="548"/>
        <item x="615"/>
        <item x="402"/>
        <item x="359"/>
        <item x="897"/>
        <item x="576"/>
        <item x="365"/>
        <item x="809"/>
        <item x="988"/>
        <item x="556"/>
        <item x="728"/>
        <item x="92"/>
        <item x="165"/>
        <item x="74"/>
        <item x="348"/>
        <item x="309"/>
        <item x="989"/>
        <item x="625"/>
        <item x="63"/>
        <item x="917"/>
        <item x="344"/>
        <item x="303"/>
        <item x="909"/>
        <item x="83"/>
        <item x="618"/>
        <item x="164"/>
        <item x="18"/>
        <item x="731"/>
        <item x="568"/>
        <item x="597"/>
        <item x="746"/>
        <item x="3"/>
        <item x="813"/>
        <item x="923"/>
        <item x="39"/>
        <item x="442"/>
        <item x="28"/>
        <item x="892"/>
        <item x="59"/>
        <item x="858"/>
        <item x="473"/>
        <item x="242"/>
        <item x="69"/>
        <item x="295"/>
        <item x="323"/>
        <item x="241"/>
        <item x="635"/>
        <item x="432"/>
        <item x="41"/>
        <item x="65"/>
        <item x="58"/>
        <item x="0"/>
        <item x="198"/>
        <item x="835"/>
        <item x="62"/>
        <item x="967"/>
        <item x="577"/>
        <item x="782"/>
        <item x="449"/>
        <item x="102"/>
        <item x="194"/>
        <item x="924"/>
        <item x="709"/>
        <item x="40"/>
        <item x="589"/>
        <item x="937"/>
        <item x="1"/>
        <item x="784"/>
        <item x="324"/>
        <item x="368"/>
        <item x="505"/>
        <item x="934"/>
        <item x="653"/>
        <item x="802"/>
        <item x="564"/>
        <item x="307"/>
        <item x="864"/>
        <item x="559"/>
        <item x="574"/>
        <item x="814"/>
        <item x="24"/>
        <item x="888"/>
        <item x="207"/>
        <item x="624"/>
        <item x="884"/>
        <item x="714"/>
        <item x="725"/>
        <item x="409"/>
        <item x="895"/>
        <item x="739"/>
        <item x="839"/>
        <item x="567"/>
        <item x="816"/>
        <item x="171"/>
        <item x="472"/>
        <item x="126"/>
        <item x="214"/>
        <item x="112"/>
        <item x="735"/>
        <item x="830"/>
        <item x="755"/>
        <item x="427"/>
        <item x="938"/>
        <item x="57"/>
        <item x="414"/>
        <item x="132"/>
        <item x="177"/>
        <item x="829"/>
        <item x="381"/>
        <item x="471"/>
        <item x="534"/>
        <item x="16"/>
        <item x="609"/>
        <item x="199"/>
        <item x="482"/>
        <item x="684"/>
        <item x="582"/>
        <item x="627"/>
        <item x="332"/>
        <item x="129"/>
        <item x="685"/>
        <item x="403"/>
        <item x="405"/>
        <item x="512"/>
        <item x="983"/>
        <item x="581"/>
        <item x="528"/>
        <item x="314"/>
        <item x="464"/>
        <item x="693"/>
        <item x="510"/>
        <item x="328"/>
        <item x="630"/>
        <item x="503"/>
        <item x="253"/>
        <item x="438"/>
        <item x="353"/>
        <item x="506"/>
        <item x="168"/>
        <item x="871"/>
        <item x="733"/>
        <item x="54"/>
        <item x="288"/>
        <item x="527"/>
        <item x="768"/>
        <item x="612"/>
        <item x="4"/>
        <item x="361"/>
        <item x="678"/>
        <item x="266"/>
        <item x="264"/>
        <item x="111"/>
        <item x="273"/>
        <item x="745"/>
        <item x="452"/>
        <item x="950"/>
        <item x="98"/>
        <item x="961"/>
        <item x="643"/>
        <item x="302"/>
        <item x="795"/>
        <item x="276"/>
        <item x="730"/>
        <item x="42"/>
        <item x="550"/>
        <item x="992"/>
        <item x="200"/>
        <item x="509"/>
        <item x="61"/>
        <item x="109"/>
        <item x="325"/>
        <item x="349"/>
        <item x="939"/>
        <item x="203"/>
        <item x="32"/>
        <item x="64"/>
        <item x="140"/>
        <item x="135"/>
        <item x="477"/>
        <item x="89"/>
        <item x="747"/>
        <item x="37"/>
        <item x="949"/>
        <item x="955"/>
        <item x="422"/>
        <item x="338"/>
        <item x="771"/>
        <item x="859"/>
        <item x="518"/>
        <item x="562"/>
        <item x="947"/>
        <item x="437"/>
        <item x="220"/>
        <item x="342"/>
        <item x="237"/>
        <item x="223"/>
        <item x="686"/>
        <item x="521"/>
        <item x="210"/>
        <item x="726"/>
        <item x="218"/>
        <item x="873"/>
        <item x="420"/>
        <item x="865"/>
        <item x="47"/>
        <item x="250"/>
        <item x="753"/>
        <item x="155"/>
        <item x="439"/>
        <item x="807"/>
        <item x="186"/>
        <item x="189"/>
        <item x="639"/>
        <item x="419"/>
        <item x="486"/>
        <item x="513"/>
        <item x="869"/>
        <item x="23"/>
        <item x="80"/>
        <item x="84"/>
        <item x="43"/>
        <item x="139"/>
        <item x="769"/>
        <item x="121"/>
        <item x="507"/>
        <item x="787"/>
        <item x="604"/>
        <item x="456"/>
        <item x="228"/>
        <item x="583"/>
        <item x="648"/>
        <item x="406"/>
        <item x="455"/>
        <item x="158"/>
        <item x="128"/>
        <item x="891"/>
        <item x="401"/>
        <item x="838"/>
        <item x="410"/>
        <item x="647"/>
        <item x="453"/>
        <item x="979"/>
        <item x="880"/>
        <item x="13"/>
        <item x="676"/>
        <item x="9"/>
        <item x="663"/>
        <item x="875"/>
        <item x="777"/>
        <item x="866"/>
        <item x="748"/>
        <item x="601"/>
        <item x="292"/>
        <item x="751"/>
        <item x="387"/>
        <item x="541"/>
        <item x="930"/>
        <item x="195"/>
        <item x="849"/>
        <item x="71"/>
        <item x="798"/>
        <item x="106"/>
        <item x="360"/>
        <item x="894"/>
        <item x="17"/>
        <item x="781"/>
        <item x="113"/>
        <item x="493"/>
        <item x="690"/>
        <item x="275"/>
        <item x="922"/>
        <item x="322"/>
        <item x="532"/>
        <item x="763"/>
        <item x="677"/>
        <item x="870"/>
        <item x="665"/>
        <item x="698"/>
        <item x="792"/>
        <item x="393"/>
        <item x="706"/>
        <item x="570"/>
        <item x="26"/>
        <item x="263"/>
        <item x="461"/>
        <item x="85"/>
        <item x="508"/>
        <item x="973"/>
        <item x="805"/>
        <item x="180"/>
        <item x="104"/>
        <item x="259"/>
        <item x="660"/>
        <item x="504"/>
        <item x="822"/>
        <item x="339"/>
        <item x="657"/>
        <item x="397"/>
        <item x="479"/>
        <item x="392"/>
        <item x="75"/>
        <item x="122"/>
        <item x="724"/>
        <item x="836"/>
        <item x="522"/>
        <item x="216"/>
        <item x="343"/>
        <item x="911"/>
        <item x="458"/>
        <item x="800"/>
        <item x="386"/>
        <item x="460"/>
        <item x="495"/>
        <item x="860"/>
        <item x="692"/>
        <item x="990"/>
        <item x="70"/>
        <item x="187"/>
        <item x="912"/>
        <item x="883"/>
        <item x="364"/>
        <item x="192"/>
        <item x="867"/>
        <item x="233"/>
        <item x="310"/>
        <item x="30"/>
        <item x="776"/>
        <item x="834"/>
        <item x="962"/>
        <item x="916"/>
        <item x="975"/>
        <item x="94"/>
        <item x="738"/>
        <item x="379"/>
        <item x="705"/>
        <item x="617"/>
        <item x="476"/>
        <item x="327"/>
        <item x="103"/>
        <item x="741"/>
        <item x="467"/>
        <item x="664"/>
        <item x="652"/>
        <item x="794"/>
        <item x="97"/>
        <item x="298"/>
        <item x="580"/>
        <item x="285"/>
        <item x="230"/>
        <item x="968"/>
        <item x="184"/>
        <item x="15"/>
        <item x="757"/>
        <item x="320"/>
        <item x="877"/>
        <item x="803"/>
        <item x="306"/>
        <item x="533"/>
        <item x="645"/>
        <item x="824"/>
        <item x="848"/>
        <item x="872"/>
        <item x="904"/>
        <item x="661"/>
        <item x="882"/>
        <item x="926"/>
        <item x="193"/>
        <item x="76"/>
        <item x="765"/>
        <item x="145"/>
        <item x="11"/>
        <item x="525"/>
        <item x="687"/>
        <item x="925"/>
        <item x="760"/>
        <item x="889"/>
        <item x="252"/>
        <item x="433"/>
        <item x="642"/>
        <item x="933"/>
        <item x="590"/>
        <item x="10"/>
        <item x="144"/>
        <item x="523"/>
        <item x="157"/>
        <item x="842"/>
        <item x="390"/>
        <item x="280"/>
        <item x="153"/>
        <item x="563"/>
        <item x="219"/>
        <item x="440"/>
        <item x="520"/>
        <item x="202"/>
        <item x="537"/>
        <item x="29"/>
        <item x="946"/>
        <item x="475"/>
        <item x="666"/>
        <item x="286"/>
        <item x="394"/>
        <item x="267"/>
        <item x="915"/>
        <item x="974"/>
        <item x="565"/>
        <item x="423"/>
        <item x="374"/>
        <item x="369"/>
        <item x="696"/>
        <item x="77"/>
        <item x="713"/>
        <item x="72"/>
        <item x="204"/>
        <item x="279"/>
        <item x="649"/>
        <item x="644"/>
        <item x="987"/>
        <item x="561"/>
        <item x="773"/>
        <item x="855"/>
        <item x="780"/>
        <item x="976"/>
        <item x="329"/>
        <item x="79"/>
        <item x="761"/>
        <item x="767"/>
        <item x="305"/>
        <item x="837"/>
        <item x="50"/>
        <item x="105"/>
        <item x="896"/>
        <item x="511"/>
        <item x="272"/>
        <item x="308"/>
        <item x="823"/>
        <item x="868"/>
        <item x="167"/>
        <item x="560"/>
        <item x="515"/>
        <item x="707"/>
        <item x="621"/>
        <item x="770"/>
        <item x="377"/>
        <item x="928"/>
        <item x="182"/>
        <item x="260"/>
        <item x="313"/>
        <item x="736"/>
        <item x="36"/>
        <item x="152"/>
        <item x="579"/>
        <item x="752"/>
        <item x="255"/>
        <item x="125"/>
        <item x="337"/>
        <item x="459"/>
        <item x="743"/>
        <item x="496"/>
        <item x="8"/>
        <item x="954"/>
        <item x="758"/>
        <item x="249"/>
        <item x="357"/>
        <item x="958"/>
        <item x="151"/>
        <item x="943"/>
        <item x="136"/>
        <item x="573"/>
        <item x="498"/>
        <item x="25"/>
        <item x="631"/>
        <item x="531"/>
        <item x="350"/>
        <item x="336"/>
        <item x="299"/>
        <item x="602"/>
        <item x="982"/>
        <item x="221"/>
        <item x="681"/>
        <item x="524"/>
        <item x="530"/>
        <item x="742"/>
        <item x="899"/>
        <item x="885"/>
        <item x="169"/>
        <item x="251"/>
        <item x="674"/>
        <item x="593"/>
        <item x="980"/>
        <item x="115"/>
        <item x="60"/>
        <item x="382"/>
        <item x="549"/>
        <item x="605"/>
        <item x="727"/>
        <item x="606"/>
        <item x="290"/>
        <item x="426"/>
        <item x="341"/>
        <item x="710"/>
        <item x="6"/>
        <item x="175"/>
        <item x="670"/>
        <item x="841"/>
        <item x="21"/>
        <item x="594"/>
        <item x="940"/>
        <item x="93"/>
        <item x="378"/>
        <item x="133"/>
        <item x="502"/>
        <item x="268"/>
        <item x="920"/>
        <item x="721"/>
        <item x="929"/>
        <item x="248"/>
        <item x="553"/>
        <item x="951"/>
        <item x="178"/>
        <item x="49"/>
        <item x="96"/>
        <item x="595"/>
        <item x="669"/>
        <item x="86"/>
        <item x="416"/>
        <item x="450"/>
        <item x="81"/>
        <item x="969"/>
        <item x="149"/>
        <item x="287"/>
        <item x="371"/>
        <item x="526"/>
        <item x="587"/>
        <item x="650"/>
        <item x="362"/>
        <item x="355"/>
        <item x="213"/>
        <item x="366"/>
        <item x="215"/>
        <item x="918"/>
        <item x="234"/>
        <item x="716"/>
        <item x="258"/>
        <item x="655"/>
        <item x="945"/>
        <item x="572"/>
        <item x="82"/>
        <item x="586"/>
        <item x="501"/>
        <item x="375"/>
        <item x="708"/>
        <item x="474"/>
        <item x="683"/>
        <item x="20"/>
        <item x="56"/>
        <item x="658"/>
        <item x="919"/>
        <item x="914"/>
        <item x="712"/>
        <item x="984"/>
        <item x="183"/>
        <item x="73"/>
        <item x="333"/>
        <item x="48"/>
        <item x="160"/>
        <item x="799"/>
        <item x="262"/>
        <item x="443"/>
        <item x="935"/>
        <item x="67"/>
        <item x="578"/>
        <item x="931"/>
        <item x="722"/>
        <item x="209"/>
        <item x="571"/>
        <item x="100"/>
        <item x="316"/>
        <item x="170"/>
        <item x="489"/>
        <item x="637"/>
        <item x="227"/>
        <item x="817"/>
        <item x="981"/>
        <item x="737"/>
        <item x="641"/>
        <item x="700"/>
        <item x="942"/>
        <item x="468"/>
        <item x="622"/>
        <item x="772"/>
        <item x="197"/>
        <item x="740"/>
        <item x="446"/>
        <item x="545"/>
        <item x="141"/>
        <item x="247"/>
        <item x="236"/>
        <item x="611"/>
        <item x="431"/>
        <item x="162"/>
        <item x="906"/>
        <item x="301"/>
        <item x="134"/>
        <item x="143"/>
        <item x="293"/>
        <item x="680"/>
        <item x="964"/>
        <item x="166"/>
        <item x="311"/>
        <item x="902"/>
        <item x="312"/>
        <item x="986"/>
        <item x="689"/>
        <item x="418"/>
        <item x="675"/>
        <item x="334"/>
        <item x="668"/>
        <item x="417"/>
        <item x="546"/>
        <item x="833"/>
        <item x="120"/>
        <item x="492"/>
        <item x="436"/>
        <item x="811"/>
        <item x="544"/>
        <item x="208"/>
        <item x="539"/>
        <item x="88"/>
        <item x="114"/>
        <item x="101"/>
        <item x="638"/>
        <item x="640"/>
        <item x="819"/>
        <item x="296"/>
        <item x="796"/>
        <item x="634"/>
        <item x="117"/>
        <item x="789"/>
        <item x="956"/>
        <item x="691"/>
        <item x="123"/>
        <item x="497"/>
        <item x="413"/>
        <item x="547"/>
        <item x="863"/>
        <item x="927"/>
        <item x="672"/>
        <item x="22"/>
        <item x="671"/>
        <item x="599"/>
        <item x="331"/>
        <item x="235"/>
        <item x="466"/>
        <item x="317"/>
        <item x="231"/>
        <item x="804"/>
        <item x="490"/>
        <item x="600"/>
        <item x="734"/>
        <item x="7"/>
        <item x="614"/>
        <item x="428"/>
        <item x="786"/>
        <item x="340"/>
        <item x="159"/>
        <item x="613"/>
        <item x="239"/>
        <item x="425"/>
        <item x="754"/>
        <item x="389"/>
        <item x="607"/>
        <item x="163"/>
        <item x="108"/>
        <item x="853"/>
        <item x="404"/>
        <item x="801"/>
        <item x="291"/>
        <item x="391"/>
        <item x="723"/>
        <item x="901"/>
        <item x="347"/>
        <item x="388"/>
        <item x="514"/>
        <item x="19"/>
        <item x="376"/>
        <item x="326"/>
        <item x="970"/>
        <item x="367"/>
        <item x="211"/>
        <item x="277"/>
        <item x="978"/>
        <item x="380"/>
        <item x="588"/>
        <item x="965"/>
        <item x="783"/>
        <item x="529"/>
        <item x="150"/>
        <item x="38"/>
        <item x="628"/>
        <item x="826"/>
        <item x="788"/>
        <item x="146"/>
        <item x="261"/>
        <item x="12"/>
        <item x="719"/>
        <item x="415"/>
        <item x="300"/>
        <item x="744"/>
        <item x="137"/>
        <item x="913"/>
        <item x="188"/>
        <item x="536"/>
        <item x="694"/>
        <item x="35"/>
        <item x="620"/>
        <item x="717"/>
        <item x="356"/>
        <item x="715"/>
        <item x="181"/>
        <item x="282"/>
        <item x="441"/>
        <item x="977"/>
        <item x="238"/>
        <item x="190"/>
        <item x="2"/>
        <item x="702"/>
        <item x="756"/>
        <item x="499"/>
        <item x="626"/>
        <item x="201"/>
        <item x="750"/>
        <item x="632"/>
        <item x="673"/>
        <item x="161"/>
        <item x="878"/>
        <item x="487"/>
        <item x="566"/>
        <item x="424"/>
        <item x="623"/>
        <item x="818"/>
        <item x="284"/>
        <item x="584"/>
        <item x="271"/>
        <item x="91"/>
        <item x="33"/>
        <item x="941"/>
        <item x="662"/>
        <item x="538"/>
        <item x="766"/>
        <item x="575"/>
        <item x="243"/>
        <item x="910"/>
        <item x="254"/>
        <item x="785"/>
        <item x="110"/>
        <item x="890"/>
        <item x="540"/>
        <item x="256"/>
        <item x="704"/>
        <item x="465"/>
        <item x="903"/>
        <item x="226"/>
        <item x="900"/>
        <item x="385"/>
        <item x="500"/>
        <item x="246"/>
        <item x="444"/>
        <item x="688"/>
        <item x="124"/>
        <item x="810"/>
        <item x="886"/>
        <item x="229"/>
        <item x="646"/>
        <item x="281"/>
        <item x="119"/>
        <item x="963"/>
        <item x="893"/>
        <item x="831"/>
        <item x="876"/>
        <item x="435"/>
        <item x="345"/>
        <item x="384"/>
        <item x="898"/>
        <item x="636"/>
        <item x="408"/>
        <item x="971"/>
        <item x="451"/>
        <item x="793"/>
        <item x="682"/>
        <item x="45"/>
        <item x="887"/>
        <item x="480"/>
        <item x="820"/>
        <item x="718"/>
        <item x="932"/>
        <item x="52"/>
        <item x="297"/>
        <item x="429"/>
        <item x="225"/>
        <item x="732"/>
        <item x="790"/>
        <item x="99"/>
        <item x="812"/>
        <item x="412"/>
        <item x="358"/>
        <item x="478"/>
        <item x="806"/>
        <item x="555"/>
        <item x="557"/>
        <item x="598"/>
        <item x="944"/>
        <item x="370"/>
        <item x="481"/>
        <item x="118"/>
        <item x="179"/>
        <item x="5"/>
        <item x="862"/>
        <item x="874"/>
        <item x="454"/>
        <item x="659"/>
        <item x="138"/>
        <item x="701"/>
        <item x="222"/>
        <item x="269"/>
        <item x="695"/>
        <item x="921"/>
        <item x="318"/>
        <item x="846"/>
        <item x="335"/>
        <item x="808"/>
        <item x="608"/>
        <item x="44"/>
        <item x="825"/>
        <item x="398"/>
        <item x="952"/>
        <item x="667"/>
        <item x="483"/>
        <item x="147"/>
        <item x="95"/>
        <item x="172"/>
        <item x="907"/>
        <item x="257"/>
        <item x="354"/>
        <item x="591"/>
        <item x="852"/>
        <item x="778"/>
        <item x="629"/>
        <item x="315"/>
        <item x="148"/>
        <item x="346"/>
        <item x="46"/>
        <item x="821"/>
        <item x="278"/>
        <item x="31"/>
        <item x="554"/>
        <item x="651"/>
        <item x="797"/>
        <item x="294"/>
        <item x="851"/>
        <item x="445"/>
        <item x="265"/>
        <item x="107"/>
        <item x="27"/>
        <item x="861"/>
        <item x="779"/>
        <item x="569"/>
        <item x="212"/>
        <item x="616"/>
        <item x="749"/>
        <item x="127"/>
        <item x="87"/>
        <item x="519"/>
        <item x="699"/>
        <item x="400"/>
        <item x="421"/>
        <item x="173"/>
        <item x="843"/>
        <item x="847"/>
        <item x="304"/>
        <item x="551"/>
        <item x="411"/>
        <item x="488"/>
        <item x="352"/>
        <item x="176"/>
        <item x="857"/>
        <item x="791"/>
        <item x="775"/>
        <item x="68"/>
        <item x="832"/>
        <item x="592"/>
        <item x="552"/>
        <item x="395"/>
        <item x="484"/>
        <item x="960"/>
        <item x="407"/>
        <item x="55"/>
        <item x="78"/>
        <item x="844"/>
        <item x="633"/>
        <item x="232"/>
        <item x="224"/>
        <item x="116"/>
        <item x="363"/>
        <item x="759"/>
        <item x="156"/>
        <item x="434"/>
        <item t="default"/>
      </items>
    </pivotField>
    <pivotField axis="axisCol" compact="0" showAll="0">
      <items count="9">
        <item m="1" x="5"/>
        <item m="1" x="6"/>
        <item x="0"/>
        <item m="1" x="7"/>
        <item m="1" x="3"/>
        <item x="1"/>
        <item m="1" x="2"/>
        <item m="1" x="4"/>
        <item t="default"/>
      </items>
    </pivotField>
    <pivotField compact="0" showAll="0">
      <items count="579">
        <item x="212"/>
        <item x="2"/>
        <item x="249"/>
        <item x="478"/>
        <item x="81"/>
        <item x="556"/>
        <item x="165"/>
        <item x="62"/>
        <item x="279"/>
        <item x="226"/>
        <item x="424"/>
        <item x="268"/>
        <item x="468"/>
        <item x="405"/>
        <item x="231"/>
        <item x="135"/>
        <item x="106"/>
        <item x="332"/>
        <item x="31"/>
        <item x="464"/>
        <item x="555"/>
        <item x="308"/>
        <item x="360"/>
        <item x="562"/>
        <item x="357"/>
        <item x="503"/>
        <item x="61"/>
        <item x="42"/>
        <item x="255"/>
        <item x="574"/>
        <item x="467"/>
        <item x="284"/>
        <item x="461"/>
        <item x="112"/>
        <item x="34"/>
        <item x="513"/>
        <item x="232"/>
        <item x="473"/>
        <item x="539"/>
        <item x="497"/>
        <item x="202"/>
        <item x="85"/>
        <item x="148"/>
        <item x="571"/>
        <item x="411"/>
        <item x="44"/>
        <item x="376"/>
        <item x="4"/>
        <item x="201"/>
        <item x="427"/>
        <item x="406"/>
        <item x="175"/>
        <item x="25"/>
        <item x="172"/>
        <item x="63"/>
        <item x="508"/>
        <item x="367"/>
        <item x="399"/>
        <item x="310"/>
        <item x="222"/>
        <item x="9"/>
        <item x="502"/>
        <item x="233"/>
        <item x="45"/>
        <item x="200"/>
        <item x="557"/>
        <item x="191"/>
        <item x="109"/>
        <item x="253"/>
        <item x="397"/>
        <item x="329"/>
        <item x="469"/>
        <item x="142"/>
        <item x="298"/>
        <item x="115"/>
        <item x="343"/>
        <item x="203"/>
        <item x="264"/>
        <item x="258"/>
        <item x="345"/>
        <item x="516"/>
        <item x="257"/>
        <item x="292"/>
        <item x="474"/>
        <item x="40"/>
        <item x="271"/>
        <item x="313"/>
        <item x="20"/>
        <item x="300"/>
        <item x="314"/>
        <item x="356"/>
        <item x="476"/>
        <item x="305"/>
        <item x="12"/>
        <item x="138"/>
        <item x="245"/>
        <item x="567"/>
        <item x="65"/>
        <item x="117"/>
        <item x="533"/>
        <item x="241"/>
        <item x="98"/>
        <item x="538"/>
        <item x="420"/>
        <item x="459"/>
        <item x="13"/>
        <item x="3"/>
        <item x="229"/>
        <item x="155"/>
        <item x="456"/>
        <item x="46"/>
        <item x="158"/>
        <item x="381"/>
        <item x="548"/>
        <item x="379"/>
        <item x="316"/>
        <item x="67"/>
        <item x="302"/>
        <item x="331"/>
        <item x="285"/>
        <item x="472"/>
        <item x="326"/>
        <item x="276"/>
        <item x="274"/>
        <item x="485"/>
        <item x="526"/>
        <item x="57"/>
        <item x="263"/>
        <item x="177"/>
        <item x="465"/>
        <item x="235"/>
        <item x="323"/>
        <item x="15"/>
        <item x="227"/>
        <item x="105"/>
        <item x="186"/>
        <item x="499"/>
        <item x="350"/>
        <item x="395"/>
        <item x="116"/>
        <item x="425"/>
        <item x="460"/>
        <item x="342"/>
        <item x="208"/>
        <item x="153"/>
        <item x="199"/>
        <item x="430"/>
        <item x="409"/>
        <item x="453"/>
        <item x="334"/>
        <item x="206"/>
        <item x="423"/>
        <item x="286"/>
        <item x="401"/>
        <item x="433"/>
        <item x="178"/>
        <item x="482"/>
        <item x="90"/>
        <item x="41"/>
        <item x="16"/>
        <item x="87"/>
        <item x="80"/>
        <item x="540"/>
        <item x="290"/>
        <item x="550"/>
        <item x="237"/>
        <item x="403"/>
        <item x="66"/>
        <item x="110"/>
        <item x="240"/>
        <item x="156"/>
        <item x="70"/>
        <item x="338"/>
        <item x="260"/>
        <item x="121"/>
        <item x="319"/>
        <item x="534"/>
        <item x="179"/>
        <item x="239"/>
        <item x="449"/>
        <item x="452"/>
        <item x="149"/>
        <item x="99"/>
        <item x="59"/>
        <item x="434"/>
        <item x="95"/>
        <item x="370"/>
        <item x="419"/>
        <item x="303"/>
        <item x="193"/>
        <item x="18"/>
        <item x="69"/>
        <item x="299"/>
        <item x="554"/>
        <item x="527"/>
        <item x="174"/>
        <item x="400"/>
        <item x="228"/>
        <item x="559"/>
        <item x="437"/>
        <item x="139"/>
        <item x="493"/>
        <item x="150"/>
        <item x="134"/>
        <item x="324"/>
        <item x="86"/>
        <item x="184"/>
        <item x="223"/>
        <item x="230"/>
        <item x="536"/>
        <item x="551"/>
        <item x="393"/>
        <item x="262"/>
        <item x="74"/>
        <item x="296"/>
        <item x="480"/>
        <item x="407"/>
        <item x="487"/>
        <item x="28"/>
        <item x="127"/>
        <item x="447"/>
        <item x="270"/>
        <item x="211"/>
        <item x="481"/>
        <item x="436"/>
        <item x="392"/>
        <item x="24"/>
        <item x="512"/>
        <item x="6"/>
        <item x="82"/>
        <item x="327"/>
        <item x="312"/>
        <item x="500"/>
        <item x="311"/>
        <item x="272"/>
        <item x="518"/>
        <item x="491"/>
        <item x="363"/>
        <item x="123"/>
        <item x="396"/>
        <item x="159"/>
        <item x="542"/>
        <item x="457"/>
        <item x="488"/>
        <item x="511"/>
        <item x="130"/>
        <item x="120"/>
        <item x="94"/>
        <item x="349"/>
        <item x="187"/>
        <item x="287"/>
        <item x="577"/>
        <item x="246"/>
        <item x="162"/>
        <item x="19"/>
        <item x="483"/>
        <item x="519"/>
        <item x="445"/>
        <item x="410"/>
        <item x="39"/>
        <item x="293"/>
        <item x="441"/>
        <item x="265"/>
        <item x="489"/>
        <item x="107"/>
        <item x="304"/>
        <item x="124"/>
        <item x="509"/>
        <item x="64"/>
        <item x="517"/>
        <item x="414"/>
        <item x="125"/>
        <item x="210"/>
        <item x="385"/>
        <item x="466"/>
        <item x="529"/>
        <item x="388"/>
        <item x="146"/>
        <item x="525"/>
        <item x="113"/>
        <item x="254"/>
        <item x="541"/>
        <item x="96"/>
        <item x="22"/>
        <item x="163"/>
        <item x="209"/>
        <item x="167"/>
        <item x="26"/>
        <item x="180"/>
        <item x="335"/>
        <item x="78"/>
        <item x="352"/>
        <item x="568"/>
        <item x="322"/>
        <item x="14"/>
        <item x="221"/>
        <item x="558"/>
        <item x="440"/>
        <item x="372"/>
        <item x="448"/>
        <item x="412"/>
        <item x="422"/>
        <item x="220"/>
        <item x="218"/>
        <item x="128"/>
        <item x="439"/>
        <item x="339"/>
        <item x="552"/>
        <item x="375"/>
        <item x="144"/>
        <item x="32"/>
        <item x="183"/>
        <item x="108"/>
        <item x="475"/>
        <item x="364"/>
        <item x="171"/>
        <item x="273"/>
        <item x="10"/>
        <item x="72"/>
        <item x="455"/>
        <item x="92"/>
        <item x="141"/>
        <item x="5"/>
        <item x="283"/>
        <item x="196"/>
        <item x="451"/>
        <item x="51"/>
        <item x="426"/>
        <item x="277"/>
        <item x="7"/>
        <item x="236"/>
        <item x="131"/>
        <item x="21"/>
        <item x="147"/>
        <item x="259"/>
        <item x="484"/>
        <item x="214"/>
        <item x="560"/>
        <item x="173"/>
        <item x="378"/>
        <item x="346"/>
        <item x="33"/>
        <item x="359"/>
        <item x="182"/>
        <item x="315"/>
        <item x="515"/>
        <item x="336"/>
        <item x="30"/>
        <item x="207"/>
        <item x="421"/>
        <item x="126"/>
        <item x="143"/>
        <item x="269"/>
        <item x="151"/>
        <item x="390"/>
        <item x="47"/>
        <item x="248"/>
        <item x="408"/>
        <item x="247"/>
        <item x="198"/>
        <item x="543"/>
        <item x="510"/>
        <item x="492"/>
        <item x="278"/>
        <item x="528"/>
        <item x="544"/>
        <item x="48"/>
        <item x="365"/>
        <item x="294"/>
        <item x="570"/>
        <item x="490"/>
        <item x="382"/>
        <item x="238"/>
        <item x="133"/>
        <item x="446"/>
        <item x="181"/>
        <item x="362"/>
        <item x="219"/>
        <item x="418"/>
        <item x="71"/>
        <item x="250"/>
        <item x="496"/>
        <item x="103"/>
        <item x="160"/>
        <item x="36"/>
        <item x="432"/>
        <item x="431"/>
        <item x="340"/>
        <item x="565"/>
        <item x="442"/>
        <item x="398"/>
        <item x="281"/>
        <item x="68"/>
        <item x="152"/>
        <item x="321"/>
        <item x="101"/>
        <item x="60"/>
        <item x="244"/>
        <item x="190"/>
        <item x="368"/>
        <item x="524"/>
        <item x="402"/>
        <item x="520"/>
        <item x="377"/>
        <item x="553"/>
        <item x="114"/>
        <item x="11"/>
        <item x="495"/>
        <item x="344"/>
        <item x="369"/>
        <item x="75"/>
        <item x="295"/>
        <item x="0"/>
        <item x="564"/>
        <item x="119"/>
        <item x="288"/>
        <item x="330"/>
        <item x="535"/>
        <item x="576"/>
        <item x="252"/>
        <item x="333"/>
        <item x="386"/>
        <item x="318"/>
        <item x="435"/>
        <item x="575"/>
        <item x="166"/>
        <item x="189"/>
        <item x="530"/>
        <item x="56"/>
        <item x="462"/>
        <item x="479"/>
        <item x="463"/>
        <item x="428"/>
        <item x="224"/>
        <item x="50"/>
        <item x="58"/>
        <item x="458"/>
        <item x="523"/>
        <item x="154"/>
        <item x="83"/>
        <item x="545"/>
        <item x="261"/>
        <item x="49"/>
        <item x="306"/>
        <item x="361"/>
        <item x="532"/>
        <item x="243"/>
        <item x="29"/>
        <item x="192"/>
        <item x="91"/>
        <item x="443"/>
        <item x="217"/>
        <item x="501"/>
        <item x="358"/>
        <item x="289"/>
        <item x="572"/>
        <item x="267"/>
        <item x="168"/>
        <item x="215"/>
        <item x="355"/>
        <item x="494"/>
        <item x="413"/>
        <item x="118"/>
        <item x="547"/>
        <item x="256"/>
        <item x="76"/>
        <item x="242"/>
        <item x="161"/>
        <item x="438"/>
        <item x="169"/>
        <item x="129"/>
        <item x="307"/>
        <item x="320"/>
        <item x="404"/>
        <item x="282"/>
        <item x="531"/>
        <item x="225"/>
        <item x="140"/>
        <item x="470"/>
        <item x="566"/>
        <item x="309"/>
        <item x="366"/>
        <item x="522"/>
        <item x="486"/>
        <item x="188"/>
        <item x="89"/>
        <item x="291"/>
        <item x="454"/>
        <item x="371"/>
        <item x="37"/>
        <item x="301"/>
        <item x="93"/>
        <item x="73"/>
        <item x="563"/>
        <item x="373"/>
        <item x="97"/>
        <item x="450"/>
        <item x="374"/>
        <item x="297"/>
        <item x="280"/>
        <item x="213"/>
        <item x="111"/>
        <item x="185"/>
        <item x="132"/>
        <item x="54"/>
        <item x="504"/>
        <item x="204"/>
        <item x="415"/>
        <item x="546"/>
        <item x="23"/>
        <item x="389"/>
        <item x="55"/>
        <item x="145"/>
        <item x="561"/>
        <item x="384"/>
        <item x="104"/>
        <item x="195"/>
        <item x="521"/>
        <item x="102"/>
        <item x="27"/>
        <item x="341"/>
        <item x="136"/>
        <item x="205"/>
        <item x="17"/>
        <item x="122"/>
        <item x="337"/>
        <item x="569"/>
        <item x="234"/>
        <item x="387"/>
        <item x="317"/>
        <item x="137"/>
        <item x="498"/>
        <item x="444"/>
        <item x="170"/>
        <item x="52"/>
        <item x="417"/>
        <item x="53"/>
        <item x="194"/>
        <item x="325"/>
        <item x="506"/>
        <item x="77"/>
        <item x="216"/>
        <item x="354"/>
        <item x="88"/>
        <item x="383"/>
        <item x="353"/>
        <item x="537"/>
        <item x="348"/>
        <item x="157"/>
        <item x="394"/>
        <item x="38"/>
        <item x="197"/>
        <item x="79"/>
        <item x="429"/>
        <item x="176"/>
        <item x="391"/>
        <item x="347"/>
        <item x="275"/>
        <item x="100"/>
        <item x="351"/>
        <item x="514"/>
        <item x="328"/>
        <item x="8"/>
        <item x="505"/>
        <item x="573"/>
        <item x="266"/>
        <item x="1"/>
        <item x="507"/>
        <item x="416"/>
        <item x="477"/>
        <item x="164"/>
        <item x="380"/>
        <item x="251"/>
        <item x="35"/>
        <item x="43"/>
        <item x="84"/>
        <item x="471"/>
        <item x="549"/>
        <item t="default"/>
      </items>
    </pivotField>
    <pivotField axis="axisCol" compact="0" multipleItemSelectionAllowed="1" showAll="0">
      <items count="5">
        <item h="1" x="0"/>
        <item h="1" x="1"/>
        <item x="2"/>
        <item h="1" x="3"/>
        <item t="default"/>
      </items>
    </pivotField>
    <pivotField compact="0" showAll="0">
      <items count="8">
        <item x="6"/>
        <item x="4"/>
        <item x="2"/>
        <item x="5"/>
        <item x="1"/>
        <item x="3"/>
        <item x="0"/>
        <item t="default"/>
      </items>
    </pivotField>
    <pivotField compact="0" numFmtId="178" showAll="0">
      <items count="4789">
        <item x="2691"/>
        <item x="1019"/>
        <item x="1195"/>
        <item x="2006"/>
        <item x="1389"/>
        <item x="3987"/>
        <item x="858"/>
        <item x="1176"/>
        <item x="2269"/>
        <item x="3969"/>
        <item x="746"/>
        <item x="2567"/>
        <item x="135"/>
        <item x="4024"/>
        <item x="3805"/>
        <item x="3319"/>
        <item x="1630"/>
        <item x="530"/>
        <item x="1187"/>
        <item x="699"/>
        <item x="3267"/>
        <item x="4176"/>
        <item x="893"/>
        <item x="588"/>
        <item x="3366"/>
        <item x="2260"/>
        <item x="223"/>
        <item x="877"/>
        <item x="1657"/>
        <item x="1503"/>
        <item x="3268"/>
        <item x="4290"/>
        <item x="140"/>
        <item x="2722"/>
        <item x="1199"/>
        <item x="845"/>
        <item x="1764"/>
        <item x="4406"/>
        <item x="4436"/>
        <item x="3967"/>
        <item x="3226"/>
        <item x="2714"/>
        <item x="2419"/>
        <item x="3351"/>
        <item x="2087"/>
        <item x="1880"/>
        <item x="3990"/>
        <item x="3014"/>
        <item x="3269"/>
        <item x="277"/>
        <item x="329"/>
        <item x="1458"/>
        <item x="2684"/>
        <item x="4748"/>
        <item x="22"/>
        <item x="1139"/>
        <item x="2889"/>
        <item x="4155"/>
        <item x="1936"/>
        <item x="4162"/>
        <item x="2929"/>
        <item x="4549"/>
        <item x="2569"/>
        <item x="2614"/>
        <item x="156"/>
        <item x="955"/>
        <item x="3758"/>
        <item x="2031"/>
        <item x="3373"/>
        <item x="2782"/>
        <item x="4050"/>
        <item x="1775"/>
        <item x="2395"/>
        <item x="1071"/>
        <item x="179"/>
        <item x="2982"/>
        <item x="4408"/>
        <item x="250"/>
        <item x="266"/>
        <item x="1404"/>
        <item x="2444"/>
        <item x="687"/>
        <item x="1424"/>
        <item x="1938"/>
        <item x="20"/>
        <item x="2170"/>
        <item x="76"/>
        <item x="2133"/>
        <item x="4780"/>
        <item x="2217"/>
        <item x="3431"/>
        <item x="1481"/>
        <item x="3341"/>
        <item x="1676"/>
        <item x="3338"/>
        <item x="1032"/>
        <item x="3546"/>
        <item x="3739"/>
        <item x="2439"/>
        <item x="1817"/>
        <item x="1367"/>
        <item x="1240"/>
        <item x="2606"/>
        <item x="4504"/>
        <item x="2080"/>
        <item x="1096"/>
        <item x="1322"/>
        <item x="3968"/>
        <item x="1636"/>
        <item x="2365"/>
        <item x="4248"/>
        <item x="4729"/>
        <item x="660"/>
        <item x="4019"/>
        <item x="3800"/>
        <item x="433"/>
        <item x="154"/>
        <item x="1694"/>
        <item x="3910"/>
        <item x="383"/>
        <item x="2502"/>
        <item x="230"/>
        <item x="996"/>
        <item x="1779"/>
        <item x="4069"/>
        <item x="3713"/>
        <item x="2265"/>
        <item x="2320"/>
        <item x="3407"/>
        <item x="2126"/>
        <item x="3025"/>
        <item x="4366"/>
        <item x="3003"/>
        <item x="3922"/>
        <item x="762"/>
        <item x="1749"/>
        <item x="847"/>
        <item x="138"/>
        <item x="3529"/>
        <item x="1012"/>
        <item x="3132"/>
        <item x="3675"/>
        <item x="191"/>
        <item x="3664"/>
        <item x="3223"/>
        <item x="3903"/>
        <item x="2039"/>
        <item x="3791"/>
        <item x="1205"/>
        <item x="525"/>
        <item x="1013"/>
        <item x="1202"/>
        <item x="707"/>
        <item x="4281"/>
        <item x="3637"/>
        <item x="4452"/>
        <item x="2780"/>
        <item x="782"/>
        <item x="938"/>
        <item x="445"/>
        <item x="2561"/>
        <item x="4570"/>
        <item x="1229"/>
        <item x="2698"/>
        <item x="3408"/>
        <item x="1348"/>
        <item x="1110"/>
        <item x="2336"/>
        <item x="2172"/>
        <item x="457"/>
        <item x="897"/>
        <item x="2762"/>
        <item x="3180"/>
        <item x="4308"/>
        <item x="247"/>
        <item x="188"/>
        <item x="4168"/>
        <item x="1376"/>
        <item x="4403"/>
        <item x="722"/>
        <item x="3281"/>
        <item x="3669"/>
        <item x="463"/>
        <item x="3059"/>
        <item x="1964"/>
        <item x="3000"/>
        <item x="1070"/>
        <item x="4724"/>
        <item x="1541"/>
        <item x="2156"/>
        <item x="2117"/>
        <item x="3610"/>
        <item x="3420"/>
        <item x="1248"/>
        <item x="4462"/>
        <item x="3055"/>
        <item x="90"/>
        <item x="439"/>
        <item x="2375"/>
        <item x="4553"/>
        <item x="352"/>
        <item x="4533"/>
        <item x="4499"/>
        <item x="4477"/>
        <item x="4020"/>
        <item x="2194"/>
        <item x="4475"/>
        <item x="1302"/>
        <item x="919"/>
        <item x="1783"/>
        <item x="4289"/>
        <item x="3896"/>
        <item x="4620"/>
        <item x="436"/>
        <item x="3770"/>
        <item x="376"/>
        <item x="4637"/>
        <item x="802"/>
        <item x="78"/>
        <item x="260"/>
        <item x="2939"/>
        <item x="500"/>
        <item x="649"/>
        <item x="354"/>
        <item x="1335"/>
        <item x="1705"/>
        <item x="951"/>
        <item x="336"/>
        <item x="4306"/>
        <item x="745"/>
        <item x="1684"/>
        <item x="1057"/>
        <item x="3979"/>
        <item x="2600"/>
        <item x="2576"/>
        <item x="4426"/>
        <item x="1498"/>
        <item x="3559"/>
        <item x="842"/>
        <item x="3243"/>
        <item x="1872"/>
        <item x="3396"/>
        <item x="987"/>
        <item x="2769"/>
        <item x="3985"/>
        <item x="4192"/>
        <item x="1646"/>
        <item x="3035"/>
        <item x="3654"/>
        <item x="502"/>
        <item x="4236"/>
        <item x="232"/>
        <item x="1896"/>
        <item x="3582"/>
        <item x="4568"/>
        <item x="1726"/>
        <item x="1280"/>
        <item x="2070"/>
        <item x="1285"/>
        <item x="104"/>
        <item x="784"/>
        <item x="3914"/>
        <item x="2415"/>
        <item x="4459"/>
        <item x="2113"/>
        <item x="3861"/>
        <item x="4758"/>
        <item x="1956"/>
        <item x="3102"/>
        <item x="4239"/>
        <item x="2271"/>
        <item x="324"/>
        <item x="1289"/>
        <item x="575"/>
        <item x="4151"/>
        <item x="4156"/>
        <item x="1487"/>
        <item x="3444"/>
        <item x="2257"/>
        <item x="2572"/>
        <item x="1"/>
        <item x="1839"/>
        <item x="4756"/>
        <item x="1002"/>
        <item x="59"/>
        <item x="3916"/>
        <item x="1693"/>
        <item x="2740"/>
        <item x="3933"/>
        <item x="51"/>
        <item x="3371"/>
        <item x="3854"/>
        <item x="705"/>
        <item x="589"/>
        <item x="189"/>
        <item x="1137"/>
        <item x="586"/>
        <item x="4147"/>
        <item x="4594"/>
        <item x="2454"/>
        <item x="3695"/>
        <item x="3077"/>
        <item x="150"/>
        <item x="4081"/>
        <item x="2620"/>
        <item x="2902"/>
        <item x="4622"/>
        <item x="4781"/>
        <item x="2893"/>
        <item x="273"/>
        <item x="4103"/>
        <item x="3790"/>
        <item x="2329"/>
        <item x="754"/>
        <item x="182"/>
        <item x="1028"/>
        <item x="4465"/>
        <item x="4468"/>
        <item x="1535"/>
        <item x="3285"/>
        <item x="3631"/>
        <item x="1474"/>
        <item x="2015"/>
        <item x="2537"/>
        <item x="3374"/>
        <item x="946"/>
        <item x="1136"/>
        <item x="3516"/>
        <item x="1830"/>
        <item x="4161"/>
        <item x="1755"/>
        <item x="212"/>
        <item x="653"/>
        <item x="708"/>
        <item x="2897"/>
        <item x="1941"/>
        <item x="1440"/>
        <item x="4469"/>
        <item x="1639"/>
        <item x="2446"/>
        <item x="2884"/>
        <item x="1565"/>
        <item x="38"/>
        <item x="2927"/>
        <item x="1713"/>
        <item x="2177"/>
        <item x="1931"/>
        <item x="3765"/>
        <item x="4135"/>
        <item x="1659"/>
        <item x="3375"/>
        <item x="3080"/>
        <item x="4247"/>
        <item x="2289"/>
        <item x="1908"/>
        <item x="4341"/>
        <item x="3275"/>
        <item x="4397"/>
        <item x="2456"/>
        <item x="3503"/>
        <item x="4559"/>
        <item x="2838"/>
        <item x="865"/>
        <item x="2726"/>
        <item x="3286"/>
        <item x="2220"/>
        <item x="2299"/>
        <item x="4551"/>
        <item x="2524"/>
        <item x="1381"/>
        <item x="3417"/>
        <item x="4317"/>
        <item x="2760"/>
        <item x="3792"/>
        <item x="3629"/>
        <item x="237"/>
        <item x="533"/>
        <item x="3036"/>
        <item x="369"/>
        <item x="1029"/>
        <item x="4355"/>
        <item x="2813"/>
        <item x="7"/>
        <item x="1025"/>
        <item x="654"/>
        <item x="8"/>
        <item x="3165"/>
        <item x="4451"/>
        <item x="2478"/>
        <item x="4437"/>
        <item x="3262"/>
        <item x="819"/>
        <item x="1724"/>
        <item x="3816"/>
        <item x="1162"/>
        <item x="3260"/>
        <item x="1557"/>
        <item x="3425"/>
        <item x="4275"/>
        <item x="3130"/>
        <item x="3475"/>
        <item x="2536"/>
        <item x="1900"/>
        <item x="2853"/>
        <item x="850"/>
        <item x="3152"/>
        <item x="3376"/>
        <item x="4243"/>
        <item x="2203"/>
        <item x="1423"/>
        <item x="1408"/>
        <item x="3934"/>
        <item x="4547"/>
        <item x="2506"/>
        <item x="2810"/>
        <item x="1151"/>
        <item x="1532"/>
        <item x="4053"/>
        <item x="1249"/>
        <item x="1860"/>
        <item x="1688"/>
        <item x="4203"/>
        <item x="3261"/>
        <item x="1923"/>
        <item x="3619"/>
        <item x="1371"/>
        <item x="3426"/>
        <item x="931"/>
        <item x="1153"/>
        <item x="1445"/>
        <item x="1809"/>
        <item x="1769"/>
        <item x="4190"/>
        <item x="3234"/>
        <item x="1291"/>
        <item x="2448"/>
        <item x="2639"/>
        <item x="617"/>
        <item x="102"/>
        <item x="1112"/>
        <item x="2384"/>
        <item x="593"/>
        <item x="2581"/>
        <item x="4541"/>
        <item x="4227"/>
        <item x="4441"/>
        <item x="3461"/>
        <item x="3518"/>
        <item x="4501"/>
        <item x="4361"/>
        <item x="619"/>
        <item x="3643"/>
        <item x="4655"/>
        <item x="3289"/>
        <item x="1969"/>
        <item x="4642"/>
        <item x="3620"/>
        <item x="2323"/>
        <item x="2334"/>
        <item x="2009"/>
        <item x="1868"/>
        <item x="625"/>
        <item x="2741"/>
        <item x="2551"/>
        <item x="725"/>
        <item x="721"/>
        <item x="1751"/>
        <item x="3404"/>
        <item x="3763"/>
        <item x="1193"/>
        <item x="2945"/>
        <item x="228"/>
        <item x="4079"/>
        <item x="837"/>
        <item x="979"/>
        <item x="206"/>
        <item x="3117"/>
        <item x="1774"/>
        <item x="3821"/>
        <item x="4328"/>
        <item x="1822"/>
        <item x="1065"/>
        <item x="2513"/>
        <item x="2649"/>
        <item x="4768"/>
        <item x="2421"/>
        <item x="562"/>
        <item x="2834"/>
        <item x="3048"/>
        <item x="431"/>
        <item x="224"/>
        <item x="4029"/>
        <item x="4016"/>
        <item x="323"/>
        <item x="3971"/>
        <item x="728"/>
        <item x="4113"/>
        <item x="3862"/>
        <item x="372"/>
        <item x="2165"/>
        <item x="780"/>
        <item x="1800"/>
        <item x="4495"/>
        <item x="3486"/>
        <item x="3377"/>
        <item x="1102"/>
        <item x="1788"/>
        <item x="310"/>
        <item x="1023"/>
        <item x="507"/>
        <item x="3566"/>
        <item x="3977"/>
        <item x="1977"/>
        <item x="3776"/>
        <item x="3258"/>
        <item x="1909"/>
        <item x="1940"/>
        <item x="1247"/>
        <item x="4578"/>
        <item x="2919"/>
        <item x="3598"/>
        <item x="1516"/>
        <item x="3607"/>
        <item x="1959"/>
        <item x="1147"/>
        <item x="2316"/>
        <item x="658"/>
        <item x="1292"/>
        <item x="1420"/>
        <item x="1652"/>
        <item x="2647"/>
        <item x="560"/>
        <item x="3674"/>
        <item x="3986"/>
        <item x="2837"/>
        <item x="3760"/>
        <item x="2045"/>
        <item x="1293"/>
        <item x="1599"/>
        <item x="1304"/>
        <item x="1245"/>
        <item x="3490"/>
        <item x="4721"/>
        <item x="664"/>
        <item x="2250"/>
        <item x="2498"/>
        <item x="980"/>
        <item x="1625"/>
        <item x="279"/>
        <item x="2167"/>
        <item x="2411"/>
        <item x="4731"/>
        <item x="240"/>
        <item x="1915"/>
        <item x="4126"/>
        <item x="2106"/>
        <item x="3602"/>
        <item x="3034"/>
        <item x="896"/>
        <item x="3596"/>
        <item x="4198"/>
        <item x="843"/>
        <item x="2232"/>
        <item x="363"/>
        <item x="101"/>
        <item x="1678"/>
        <item x="727"/>
        <item x="834"/>
        <item x="3232"/>
        <item x="2610"/>
        <item x="2997"/>
        <item x="2425"/>
        <item x="3663"/>
        <item x="4280"/>
        <item x="1173"/>
        <item x="73"/>
        <item x="4527"/>
        <item x="4011"/>
        <item x="1897"/>
        <item x="2356"/>
        <item x="3212"/>
        <item x="171"/>
        <item x="375"/>
        <item x="4137"/>
        <item x="1510"/>
        <item x="908"/>
        <item x="2865"/>
        <item x="730"/>
        <item x="4056"/>
        <item x="1675"/>
        <item x="3932"/>
        <item x="912"/>
        <item x="3722"/>
        <item x="3255"/>
        <item x="2181"/>
        <item x="4680"/>
        <item x="3088"/>
        <item x="2202"/>
        <item x="3367"/>
        <item x="3519"/>
        <item x="1840"/>
        <item x="1707"/>
        <item x="2738"/>
        <item x="370"/>
        <item x="1533"/>
        <item x="2432"/>
        <item x="1092"/>
        <item x="43"/>
        <item x="2964"/>
        <item x="2970"/>
        <item x="934"/>
        <item x="3057"/>
        <item x="2708"/>
        <item x="697"/>
        <item x="6"/>
        <item x="2391"/>
        <item x="2293"/>
        <item x="761"/>
        <item x="2383"/>
        <item x="4777"/>
        <item x="4613"/>
        <item x="4234"/>
        <item x="1267"/>
        <item x="1723"/>
        <item x="1612"/>
        <item x="2694"/>
        <item x="1456"/>
        <item x="1364"/>
        <item x="2324"/>
        <item x="2794"/>
        <item x="4320"/>
        <item x="2392"/>
        <item x="1898"/>
        <item x="2314"/>
        <item x="1422"/>
        <item x="1954"/>
        <item x="2811"/>
        <item x="1984"/>
        <item x="3747"/>
        <item x="4743"/>
        <item x="2851"/>
        <item x="2550"/>
        <item x="4279"/>
        <item x="1192"/>
        <item x="2064"/>
        <item x="2158"/>
        <item x="3467"/>
        <item x="4762"/>
        <item x="3402"/>
        <item x="2441"/>
        <item x="3622"/>
        <item x="3084"/>
        <item x="1821"/>
        <item x="714"/>
        <item x="2775"/>
        <item x="3846"/>
        <item x="4713"/>
        <item x="2856"/>
        <item x="3403"/>
        <item x="4277"/>
        <item x="3995"/>
        <item x="3012"/>
        <item x="134"/>
        <item x="2826"/>
        <item x="1824"/>
        <item x="769"/>
        <item x="1716"/>
        <item x="2633"/>
        <item x="930"/>
        <item x="1930"/>
        <item x="3728"/>
        <item x="1543"/>
        <item x="1673"/>
        <item x="3513"/>
        <item x="2765"/>
        <item x="396"/>
        <item x="4297"/>
        <item x="3047"/>
        <item x="742"/>
        <item x="3066"/>
        <item x="1282"/>
        <item x="2470"/>
        <item x="2206"/>
        <item x="849"/>
        <item x="1677"/>
        <item x="105"/>
        <item x="1233"/>
        <item x="2037"/>
        <item x="4123"/>
        <item x="1609"/>
        <item x="4514"/>
        <item x="3183"/>
        <item x="1477"/>
        <item x="4201"/>
        <item x="4715"/>
        <item x="3509"/>
        <item x="2824"/>
        <item x="4270"/>
        <item x="1734"/>
        <item x="4263"/>
        <item x="225"/>
        <item x="4045"/>
        <item x="2358"/>
        <item x="312"/>
        <item x="2138"/>
        <item x="1024"/>
        <item x="920"/>
        <item x="4245"/>
        <item x="3976"/>
        <item x="1520"/>
        <item x="3913"/>
        <item x="4187"/>
        <item x="4624"/>
        <item x="4415"/>
        <item x="3345"/>
        <item x="3836"/>
        <item x="2459"/>
        <item x="2002"/>
        <item x="2776"/>
        <item x="4307"/>
        <item x="3108"/>
        <item x="4597"/>
        <item x="2275"/>
        <item x="2424"/>
        <item x="4033"/>
        <item x="314"/>
        <item x="4051"/>
        <item x="2118"/>
        <item x="3278"/>
        <item x="551"/>
        <item x="4274"/>
        <item x="3411"/>
        <item x="3592"/>
        <item x="3867"/>
        <item x="2061"/>
        <item x="2635"/>
        <item x="2223"/>
        <item x="12"/>
        <item x="840"/>
        <item x="970"/>
        <item x="4183"/>
        <item x="1733"/>
        <item x="1633"/>
        <item x="1640"/>
        <item x="4653"/>
        <item x="3937"/>
        <item x="3732"/>
        <item x="3925"/>
        <item x="3104"/>
        <item x="3360"/>
        <item x="2452"/>
        <item x="1568"/>
        <item x="311"/>
        <item x="3672"/>
        <item x="1253"/>
        <item x="2179"/>
        <item x="989"/>
        <item x="2895"/>
        <item x="3422"/>
        <item x="763"/>
        <item x="1916"/>
        <item x="536"/>
        <item x="3645"/>
        <item x="210"/>
        <item x="826"/>
        <item x="4778"/>
        <item x="1446"/>
        <item x="294"/>
        <item x="1020"/>
        <item x="1732"/>
        <item x="2805"/>
        <item x="631"/>
        <item x="1975"/>
        <item x="326"/>
        <item x="4188"/>
        <item x="2495"/>
        <item x="791"/>
        <item x="1465"/>
        <item x="2500"/>
        <item x="282"/>
        <item x="2317"/>
        <item x="571"/>
        <item x="1837"/>
        <item x="1406"/>
        <item x="1835"/>
        <item x="2427"/>
        <item x="1980"/>
        <item x="66"/>
        <item x="3128"/>
        <item x="2761"/>
        <item x="1804"/>
        <item x="2442"/>
        <item x="1744"/>
        <item x="1105"/>
        <item x="4732"/>
        <item x="193"/>
        <item x="2380"/>
        <item x="3244"/>
        <item x="974"/>
        <item x="4030"/>
        <item x="2517"/>
        <item x="3327"/>
        <item x="4521"/>
        <item x="3744"/>
        <item x="3658"/>
        <item x="4082"/>
        <item x="518"/>
        <item x="2085"/>
        <item x="1040"/>
        <item x="1519"/>
        <item x="556"/>
        <item x="63"/>
        <item x="2552"/>
        <item x="4580"/>
        <item x="927"/>
        <item x="3783"/>
        <item x="3702"/>
        <item x="4723"/>
        <item x="559"/>
        <item x="4117"/>
        <item x="662"/>
        <item x="1637"/>
        <item x="4098"/>
        <item x="1664"/>
        <item x="1116"/>
        <item x="2310"/>
        <item x="626"/>
        <item x="2705"/>
        <item x="3032"/>
        <item x="611"/>
        <item x="1471"/>
        <item x="69"/>
        <item x="2721"/>
        <item x="2763"/>
        <item x="2529"/>
        <item x="4000"/>
        <item x="2742"/>
        <item x="939"/>
        <item x="3206"/>
        <item x="3293"/>
        <item x="1491"/>
        <item x="889"/>
        <item x="413"/>
        <item x="1430"/>
        <item x="1299"/>
        <item x="3561"/>
        <item x="306"/>
        <item x="4073"/>
        <item x="760"/>
        <item x="2286"/>
        <item x="2357"/>
        <item x="758"/>
        <item x="3500"/>
        <item x="2867"/>
        <item x="4242"/>
        <item x="127"/>
        <item x="4302"/>
        <item x="3526"/>
        <item x="302"/>
        <item x="313"/>
        <item x="492"/>
        <item x="1488"/>
        <item x="299"/>
        <item x="4191"/>
        <item x="2200"/>
        <item x="2016"/>
        <item x="678"/>
        <item x="1699"/>
        <item x="3400"/>
        <item x="4464"/>
        <item x="1296"/>
        <item x="393"/>
        <item x="4296"/>
        <item x="3201"/>
        <item x="3027"/>
        <item x="3092"/>
        <item x="4604"/>
        <item x="2227"/>
        <item x="199"/>
        <item x="4629"/>
        <item x="2564"/>
        <item x="1527"/>
        <item x="4685"/>
        <item x="3052"/>
        <item x="3615"/>
        <item x="1462"/>
        <item x="2969"/>
        <item x="4204"/>
        <item x="682"/>
        <item x="887"/>
        <item x="2490"/>
        <item x="360"/>
        <item x="1507"/>
        <item x="4313"/>
        <item x="1075"/>
        <item x="1239"/>
        <item x="2898"/>
        <item x="1250"/>
        <item x="218"/>
        <item x="75"/>
        <item x="3537"/>
        <item x="2072"/>
        <item x="4110"/>
        <item x="3256"/>
        <item x="844"/>
        <item x="3525"/>
        <item x="3103"/>
        <item x="2476"/>
        <item x="1656"/>
        <item x="788"/>
        <item x="2000"/>
        <item x="2599"/>
        <item x="3482"/>
        <item x="2434"/>
        <item x="3270"/>
        <item x="3419"/>
        <item x="929"/>
        <item x="4765"/>
        <item x="4353"/>
        <item x="2587"/>
        <item x="4682"/>
        <item x="4738"/>
        <item x="1563"/>
        <item x="807"/>
        <item x="3427"/>
        <item x="2527"/>
        <item x="901"/>
        <item x="1172"/>
        <item x="1816"/>
        <item x="549"/>
        <item x="4741"/>
        <item x="2549"/>
        <item x="4102"/>
        <item x="4228"/>
        <item x="4244"/>
        <item x="2014"/>
        <item x="4217"/>
        <item x="464"/>
        <item x="4526"/>
        <item x="1160"/>
        <item x="3217"/>
        <item x="2224"/>
        <item x="1745"/>
        <item x="1550"/>
        <item x="1826"/>
        <item x="1883"/>
        <item x="1437"/>
        <item x="3137"/>
        <item x="4491"/>
        <item x="1921"/>
        <item x="1352"/>
        <item x="1251"/>
        <item x="3894"/>
        <item x="47"/>
        <item x="2123"/>
        <item x="3594"/>
        <item x="2966"/>
        <item x="4008"/>
        <item x="145"/>
        <item x="829"/>
        <item x="342"/>
        <item x="1730"/>
        <item x="3229"/>
        <item x="1793"/>
        <item x="4052"/>
        <item x="1853"/>
        <item x="2753"/>
        <item x="356"/>
        <item x="591"/>
        <item x="2005"/>
        <item x="904"/>
        <item x="2082"/>
        <item x="2288"/>
        <item x="1802"/>
        <item x="3527"/>
        <item x="1686"/>
        <item x="671"/>
        <item x="558"/>
        <item x="1905"/>
        <item x="4745"/>
        <item x="320"/>
        <item x="2236"/>
        <item x="4106"/>
        <item x="108"/>
        <item x="2068"/>
        <item x="3199"/>
        <item x="4312"/>
        <item x="809"/>
        <item x="2931"/>
        <item x="585"/>
        <item x="3982"/>
        <item x="4136"/>
        <item x="1946"/>
        <item x="153"/>
        <item x="3010"/>
        <item x="644"/>
        <item x="2081"/>
        <item x="3788"/>
        <item x="1591"/>
        <item x="1360"/>
        <item x="2124"/>
        <item x="4587"/>
        <item x="3333"/>
        <item x="4072"/>
        <item x="4555"/>
        <item x="1834"/>
        <item x="3100"/>
        <item x="3989"/>
        <item x="3495"/>
        <item x="4272"/>
        <item x="3120"/>
        <item x="4047"/>
        <item x="550"/>
        <item x="98"/>
        <item x="1059"/>
        <item x="2436"/>
        <item x="2961"/>
        <item x="997"/>
        <item x="2477"/>
        <item x="4546"/>
        <item x="490"/>
        <item x="10"/>
        <item x="3772"/>
        <item x="1502"/>
        <item x="881"/>
        <item x="3535"/>
        <item x="4539"/>
        <item x="3900"/>
        <item x="1537"/>
        <item x="2294"/>
        <item x="3564"/>
        <item x="56"/>
        <item x="2262"/>
        <item x="1981"/>
        <item x="700"/>
        <item x="93"/>
        <item x="1992"/>
        <item x="4196"/>
        <item x="3359"/>
        <item x="4707"/>
        <item x="747"/>
        <item x="4160"/>
        <item x="411"/>
        <item x="3442"/>
        <item x="1062"/>
        <item x="4700"/>
        <item x="2270"/>
        <item x="4558"/>
        <item x="1960"/>
        <item x="465"/>
        <item x="816"/>
        <item x="4284"/>
        <item x="4635"/>
        <item x="1181"/>
        <item x="1571"/>
        <item x="3608"/>
        <item x="2638"/>
        <item x="1489"/>
        <item x="4222"/>
        <item x="2455"/>
        <item x="201"/>
        <item x="4169"/>
        <item x="2632"/>
        <item x="2626"/>
        <item x="620"/>
        <item x="2171"/>
        <item x="3448"/>
        <item x="553"/>
        <item x="1392"/>
        <item x="1006"/>
        <item x="4485"/>
        <item x="3220"/>
        <item x="3676"/>
        <item x="4165"/>
        <item x="1831"/>
        <item x="1093"/>
        <item x="2608"/>
        <item x="2390"/>
        <item x="4213"/>
        <item x="2027"/>
        <item x="3945"/>
        <item x="1644"/>
        <item x="526"/>
        <item x="3254"/>
        <item x="3189"/>
        <item x="1748"/>
        <item x="4376"/>
        <item x="2147"/>
        <item x="1336"/>
        <item x="932"/>
        <item x="2719"/>
        <item x="3337"/>
        <item x="1391"/>
        <item x="351"/>
        <item x="1288"/>
        <item x="944"/>
        <item x="3308"/>
        <item x="2998"/>
        <item x="3005"/>
        <item x="1482"/>
        <item x="621"/>
        <item x="4421"/>
        <item x="1654"/>
        <item x="689"/>
        <item x="2111"/>
        <item x="4287"/>
        <item x="474"/>
        <item x="1000"/>
        <item x="4435"/>
        <item x="1596"/>
        <item x="214"/>
        <item x="4131"/>
        <item x="973"/>
        <item x="1753"/>
        <item x="1167"/>
        <item x="1589"/>
        <item x="2546"/>
        <item x="4219"/>
        <item x="4323"/>
        <item x="1018"/>
        <item x="1728"/>
        <item x="2092"/>
        <item x="821"/>
        <item x="1145"/>
        <item x="853"/>
        <item x="3347"/>
        <item x="4002"/>
        <item x="3020"/>
        <item x="1317"/>
        <item x="3423"/>
        <item x="4337"/>
        <item x="1007"/>
        <item x="2518"/>
        <item x="3891"/>
        <item x="2090"/>
        <item x="152"/>
        <item x="1787"/>
        <item x="1361"/>
        <item x="1700"/>
        <item x="3734"/>
        <item x="162"/>
        <item x="4237"/>
        <item x="2962"/>
        <item x="2360"/>
        <item x="2226"/>
        <item x="4211"/>
        <item x="1740"/>
        <item x="2568"/>
        <item x="1696"/>
        <item x="4599"/>
        <item x="2493"/>
        <item x="2911"/>
        <item x="3548"/>
        <item x="4282"/>
        <item x="2597"/>
        <item x="736"/>
        <item x="753"/>
        <item x="2756"/>
        <item x="2266"/>
        <item x="1241"/>
        <item x="2616"/>
        <item x="2621"/>
        <item x="1944"/>
        <item x="3940"/>
        <item x="4532"/>
        <item x="1895"/>
        <item x="48"/>
        <item x="2928"/>
        <item x="1463"/>
        <item x="3668"/>
        <item x="3237"/>
        <item x="744"/>
        <item x="2725"/>
        <item x="3709"/>
        <item x="3388"/>
        <item x="1457"/>
        <item x="2244"/>
        <item x="4149"/>
        <item x="281"/>
        <item x="3824"/>
        <item x="3039"/>
        <item x="2414"/>
        <item x="1419"/>
        <item x="835"/>
        <item x="1517"/>
        <item x="3918"/>
        <item x="4086"/>
        <item x="3632"/>
        <item x="2543"/>
        <item x="872"/>
        <item x="3597"/>
        <item x="2295"/>
        <item x="3939"/>
        <item x="2795"/>
        <item x="1100"/>
        <item x="1597"/>
        <item x="2645"/>
        <item x="4455"/>
        <item x="4770"/>
        <item x="724"/>
        <item x="3015"/>
        <item x="3626"/>
        <item x="1943"/>
        <item x="3175"/>
        <item x="4669"/>
        <item x="253"/>
        <item x="70"/>
        <item x="3617"/>
        <item x="2538"/>
        <item x="1690"/>
        <item x="2923"/>
        <item x="4654"/>
        <item x="3470"/>
        <item x="3227"/>
        <item x="2728"/>
        <item x="3326"/>
        <item x="1058"/>
        <item x="361"/>
        <item x="684"/>
        <item x="4062"/>
        <item x="2975"/>
        <item x="1854"/>
        <item x="1305"/>
        <item x="790"/>
        <item x="2777"/>
        <item x="4615"/>
        <item x="3576"/>
        <item x="2873"/>
        <item x="1888"/>
        <item x="1387"/>
        <item x="1911"/>
        <item x="643"/>
        <item x="1645"/>
        <item x="4479"/>
        <item x="3240"/>
        <item x="3133"/>
        <item x="1972"/>
        <item x="2732"/>
        <item x="3291"/>
        <item x="1554"/>
        <item x="2435"/>
        <item x="3773"/>
        <item x="650"/>
        <item x="867"/>
        <item x="2628"/>
        <item x="3071"/>
        <item x="1593"/>
        <item x="741"/>
        <item x="3463"/>
        <item x="3121"/>
        <item x="998"/>
        <item x="1551"/>
        <item x="600"/>
        <item x="568"/>
        <item x="68"/>
        <item x="4351"/>
        <item x="2282"/>
        <item x="83"/>
        <item x="3331"/>
        <item x="1805"/>
        <item x="1544"/>
        <item x="1063"/>
        <item x="4083"/>
        <item x="3684"/>
        <item x="1515"/>
        <item x="1509"/>
        <item x="2363"/>
        <item x="800"/>
        <item x="437"/>
        <item x="3301"/>
        <item x="488"/>
        <item x="2512"/>
        <item x="3343"/>
        <item x="3362"/>
        <item x="3683"/>
        <item x="2154"/>
        <item x="4755"/>
        <item x="4200"/>
        <item x="4252"/>
        <item x="2231"/>
        <item x="1183"/>
        <item x="3082"/>
        <item x="1890"/>
        <item x="732"/>
        <item x="983"/>
        <item x="3184"/>
        <item x="3284"/>
        <item x="2872"/>
        <item x="2700"/>
        <item x="3094"/>
        <item x="3456"/>
        <item x="4324"/>
        <item x="4656"/>
        <item x="3998"/>
        <item x="2503"/>
        <item x="3701"/>
        <item x="2261"/>
        <item x="515"/>
        <item x="4686"/>
        <item x="1339"/>
        <item x="269"/>
        <item x="3169"/>
        <item x="2399"/>
        <item x="1236"/>
        <item x="4241"/>
        <item x="442"/>
        <item x="4256"/>
        <item x="451"/>
        <item x="3352"/>
        <item x="3266"/>
        <item x="4678"/>
        <item x="495"/>
        <item x="2539"/>
        <item x="3919"/>
        <item x="2627"/>
        <item x="3536"/>
        <item x="945"/>
        <item x="3112"/>
        <item x="1270"/>
        <item x="2802"/>
        <item x="4258"/>
        <item x="3699"/>
        <item x="3671"/>
        <item x="820"/>
        <item x="1689"/>
        <item x="3911"/>
        <item x="1913"/>
        <item x="2622"/>
        <item x="3912"/>
        <item x="3061"/>
        <item x="2447"/>
        <item x="3543"/>
        <item x="715"/>
        <item x="898"/>
        <item x="1914"/>
        <item x="544"/>
        <item x="1720"/>
        <item x="3618"/>
        <item x="71"/>
        <item x="3253"/>
        <item x="3287"/>
        <item x="1298"/>
        <item x="4368"/>
        <item x="1143"/>
        <item x="569"/>
        <item x="3908"/>
        <item x="3241"/>
        <item x="4105"/>
        <item x="4605"/>
        <item x="2309"/>
        <item x="584"/>
        <item x="3060"/>
        <item x="67"/>
        <item x="1674"/>
        <item x="1157"/>
        <item x="2706"/>
        <item x="2835"/>
        <item x="2327"/>
        <item x="2892"/>
        <item x="460"/>
        <item x="3719"/>
        <item x="3395"/>
        <item x="3751"/>
        <item x="3727"/>
        <item x="734"/>
        <item x="3864"/>
        <item x="2958"/>
        <item x="1284"/>
        <item x="4090"/>
        <item x="142"/>
        <item x="3585"/>
        <item x="1669"/>
        <item x="4001"/>
        <item x="2367"/>
        <item x="1606"/>
        <item x="3923"/>
        <item x="2907"/>
        <item x="2376"/>
        <item x="2915"/>
        <item x="1341"/>
        <item x="1165"/>
        <item x="2703"/>
        <item x="2388"/>
        <item x="1431"/>
        <item x="1314"/>
        <item x="2949"/>
        <item x="116"/>
        <item x="709"/>
        <item x="1583"/>
        <item x="1827"/>
        <item x="1055"/>
        <item x="828"/>
        <item x="3313"/>
        <item x="213"/>
        <item x="3357"/>
        <item x="4104"/>
        <item x="563"/>
        <item x="2073"/>
        <item x="1379"/>
        <item x="1290"/>
        <item x="2736"/>
        <item x="3844"/>
        <item x="4120"/>
        <item x="3591"/>
        <item x="4271"/>
        <item x="943"/>
        <item x="781"/>
        <item x="2849"/>
        <item x="831"/>
        <item x="1384"/>
        <item x="4265"/>
        <item x="3951"/>
        <item x="3044"/>
        <item x="2159"/>
        <item x="4043"/>
        <item x="3383"/>
        <item x="4412"/>
        <item x="2178"/>
        <item x="115"/>
        <item x="3224"/>
        <item x="982"/>
        <item x="1401"/>
        <item x="1043"/>
        <item x="2368"/>
        <item x="3156"/>
        <item x="2612"/>
        <item x="554"/>
        <item x="4089"/>
        <item x="587"/>
        <item x="2057"/>
        <item x="748"/>
        <item x="3754"/>
        <item x="2507"/>
        <item x="2052"/>
        <item x="4742"/>
        <item x="1939"/>
        <item x="2689"/>
        <item x="3412"/>
        <item x="885"/>
        <item x="4431"/>
        <item x="1950"/>
        <item x="1297"/>
        <item x="4088"/>
        <item x="4400"/>
        <item x="362"/>
        <item x="4119"/>
        <item x="4141"/>
        <item x="4304"/>
        <item x="1231"/>
        <item x="2854"/>
        <item x="4283"/>
        <item x="1079"/>
        <item x="883"/>
        <item x="4760"/>
        <item x="1983"/>
        <item x="4612"/>
        <item x="4314"/>
        <item x="1337"/>
        <item x="1459"/>
        <item x="3690"/>
        <item x="1799"/>
        <item x="2885"/>
        <item x="2196"/>
        <item x="2845"/>
        <item x="1601"/>
        <item x="89"/>
        <item x="3775"/>
        <item x="2143"/>
        <item x="1300"/>
        <item x="2174"/>
        <item x="3225"/>
        <item x="4536"/>
        <item x="1017"/>
        <item x="3355"/>
        <item x="2717"/>
        <item x="3218"/>
        <item x="1547"/>
        <item x="1812"/>
        <item x="942"/>
        <item x="3849"/>
        <item x="3759"/>
        <item x="2445"/>
        <item x="2556"/>
        <item x="2051"/>
        <item x="3150"/>
        <item x="3823"/>
        <item x="2340"/>
        <item x="3691"/>
        <item x="3777"/>
        <item x="624"/>
        <item x="3806"/>
        <item x="459"/>
        <item x="3401"/>
        <item x="592"/>
        <item x="2535"/>
        <item x="2481"/>
        <item x="1403"/>
        <item x="4172"/>
        <item x="18"/>
        <item x="783"/>
        <item x="2516"/>
        <item x="3813"/>
        <item x="665"/>
        <item x="3811"/>
        <item x="786"/>
        <item x="767"/>
        <item x="693"/>
        <item x="3479"/>
        <item x="572"/>
        <item x="2844"/>
        <item x="1796"/>
        <item x="2089"/>
        <item x="477"/>
        <item x="2522"/>
        <item x="1770"/>
        <item x="2297"/>
        <item x="4512"/>
        <item x="882"/>
        <item x="172"/>
        <item x="3621"/>
        <item x="1179"/>
        <item x="113"/>
        <item x="3731"/>
        <item x="3489"/>
        <item x="2065"/>
        <item x="2542"/>
        <item x="3505"/>
        <item x="205"/>
        <item x="2624"/>
        <item x="1203"/>
        <item x="1077"/>
        <item x="2050"/>
        <item x="1450"/>
        <item x="4031"/>
        <item x="2472"/>
        <item x="3521"/>
        <item x="1963"/>
        <item x="2157"/>
        <item x="1294"/>
        <item x="2067"/>
        <item x="2793"/>
        <item x="1113"/>
        <item x="4262"/>
        <item x="4601"/>
        <item x="4127"/>
        <item x="933"/>
        <item x="2557"/>
        <item x="1622"/>
        <item x="777"/>
        <item x="1595"/>
        <item x="4339"/>
        <item x="4602"/>
        <item x="3468"/>
        <item x="578"/>
        <item x="4711"/>
        <item x="2302"/>
        <item x="1478"/>
        <item x="634"/>
        <item x="3673"/>
        <item x="937"/>
        <item x="990"/>
        <item x="3222"/>
        <item x="1710"/>
        <item x="3075"/>
        <item x="1855"/>
        <item x="4677"/>
        <item x="1539"/>
        <item x="985"/>
        <item x="1741"/>
        <item x="4035"/>
        <item x="186"/>
        <item x="4695"/>
        <item x="1552"/>
        <item x="4034"/>
        <item x="3384"/>
        <item x="1618"/>
        <item x="2296"/>
        <item x="1882"/>
        <item x="4633"/>
        <item x="3725"/>
        <item x="4410"/>
        <item x="1038"/>
        <item x="1757"/>
        <item x="2239"/>
        <item x="1310"/>
        <item x="3421"/>
        <item x="2730"/>
        <item x="1005"/>
        <item x="3581"/>
        <item x="50"/>
        <item x="2252"/>
        <item x="1053"/>
        <item x="180"/>
        <item x="2008"/>
        <item x="1268"/>
        <item x="4250"/>
        <item x="3469"/>
        <item x="2479"/>
        <item x="4511"/>
        <item x="4535"/>
        <item x="3686"/>
        <item x="4022"/>
        <item x="194"/>
        <item x="4006"/>
        <item x="3141"/>
        <item x="4193"/>
        <item x="4254"/>
        <item x="4632"/>
        <item x="2803"/>
        <item x="129"/>
        <item x="1030"/>
        <item x="365"/>
        <item x="2221"/>
        <item x="1538"/>
        <item x="1784"/>
        <item x="531"/>
        <item x="663"/>
        <item x="4766"/>
        <item x="215"/>
        <item x="2773"/>
        <item x="3623"/>
        <item x="1522"/>
        <item x="321"/>
        <item x="1212"/>
        <item x="2160"/>
        <item x="1848"/>
        <item x="1878"/>
        <item x="886"/>
        <item x="4733"/>
        <item x="2904"/>
        <item x="4564"/>
        <item x="672"/>
        <item x="4673"/>
        <item x="1586"/>
        <item x="1067"/>
        <item x="1982"/>
        <item x="3829"/>
        <item x="3501"/>
        <item x="4373"/>
        <item x="4588"/>
        <item x="3369"/>
        <item x="1581"/>
        <item x="3804"/>
        <item x="2942"/>
        <item x="4516"/>
        <item x="4175"/>
        <item x="981"/>
        <item x="435"/>
        <item x="335"/>
        <item x="1155"/>
        <item x="2784"/>
        <item x="3705"/>
        <item x="811"/>
        <item x="1191"/>
        <item x="3062"/>
        <item x="4379"/>
        <item x="750"/>
        <item x="3354"/>
        <item x="3166"/>
        <item x="1083"/>
        <item x="3841"/>
        <item x="3625"/>
        <item x="4325"/>
        <item x="3787"/>
        <item x="2321"/>
        <item x="590"/>
        <item x="1534"/>
        <item x="2406"/>
        <item x="4507"/>
        <item x="4607"/>
        <item x="817"/>
        <item x="1087"/>
        <item x="359"/>
        <item x="963"/>
        <item x="4769"/>
        <item x="1559"/>
        <item x="2400"/>
        <item x="851"/>
        <item x="2943"/>
        <item x="4640"/>
        <item x="976"/>
        <item x="2617"/>
        <item x="2747"/>
        <item x="2131"/>
        <item x="246"/>
        <item x="1683"/>
        <item x="552"/>
        <item x="1528"/>
        <item x="1393"/>
        <item x="3649"/>
        <item x="2017"/>
        <item x="1327"/>
        <item x="4784"/>
        <item x="3074"/>
        <item x="4099"/>
        <item x="450"/>
        <item x="23"/>
        <item x="1627"/>
        <item x="1146"/>
        <item x="2319"/>
        <item x="2426"/>
        <item x="227"/>
        <item x="3630"/>
        <item x="3250"/>
        <item x="2515"/>
        <item x="364"/>
        <item x="953"/>
        <item x="3472"/>
        <item x="4590"/>
        <item x="1703"/>
        <item x="3761"/>
        <item x="596"/>
        <item x="2283"/>
        <item x="2595"/>
        <item x="4573"/>
        <item x="4075"/>
        <item x="470"/>
        <item x="3317"/>
        <item x="632"/>
        <item x="1107"/>
        <item x="3433"/>
        <item x="2755"/>
        <item x="3101"/>
        <item x="4340"/>
        <item x="3178"/>
        <item x="4336"/>
        <item x="2906"/>
        <item x="1594"/>
        <item x="894"/>
        <item x="864"/>
        <item x="4316"/>
        <item x="4060"/>
        <item x="3963"/>
        <item x="4367"/>
        <item x="4224"/>
        <item x="723"/>
        <item x="726"/>
        <item x="1508"/>
        <item x="119"/>
        <item x="1504"/>
        <item x="2412"/>
        <item x="259"/>
        <item x="1958"/>
        <item x="2402"/>
        <item x="487"/>
        <item x="357"/>
        <item x="274"/>
        <item x="3019"/>
        <item x="122"/>
        <item x="3898"/>
        <item x="4674"/>
        <item x="1164"/>
        <item x="4392"/>
        <item x="1919"/>
        <item x="1825"/>
        <item x="3941"/>
        <item x="4702"/>
        <item x="4385"/>
        <item x="1692"/>
        <item x="3644"/>
        <item x="3045"/>
        <item x="4736"/>
        <item x="4525"/>
        <item x="4267"/>
        <item x="1398"/>
        <item x="4524"/>
        <item x="3665"/>
        <item x="4291"/>
        <item x="427"/>
        <item x="4215"/>
        <item x="2332"/>
        <item x="3856"/>
        <item x="2658"/>
        <item x="461"/>
        <item x="2386"/>
        <item x="594"/>
        <item x="2291"/>
        <item x="1945"/>
        <item x="3515"/>
        <item x="341"/>
        <item x="1818"/>
        <item x="3917"/>
        <item x="1789"/>
        <item x="2096"/>
        <item x="2994"/>
        <item x="2166"/>
        <item x="4038"/>
        <item x="2141"/>
        <item x="1631"/>
        <item x="765"/>
        <item x="1275"/>
        <item x="1197"/>
        <item x="3249"/>
        <item x="528"/>
        <item x="4443"/>
        <item x="2119"/>
        <item x="2104"/>
        <item x="2642"/>
        <item x="3207"/>
        <item x="4496"/>
        <item x="3016"/>
        <item x="187"/>
        <item x="185"/>
        <item x="3332"/>
        <item x="928"/>
        <item x="1390"/>
        <item x="3410"/>
        <item x="4010"/>
        <item x="3947"/>
        <item x="1301"/>
        <item x="719"/>
        <item x="1643"/>
        <item x="1776"/>
        <item x="4744"/>
        <item x="99"/>
        <item x="219"/>
        <item x="635"/>
        <item x="3211"/>
        <item x="1808"/>
        <item x="3296"/>
        <item x="3438"/>
        <item x="2653"/>
        <item x="4208"/>
        <item x="1254"/>
        <item x="2716"/>
        <item x="2899"/>
        <item x="1464"/>
        <item x="606"/>
        <item x="806"/>
        <item x="1649"/>
        <item x="4471"/>
        <item x="1237"/>
        <item x="3310"/>
        <item x="238"/>
        <item x="1629"/>
        <item x="236"/>
        <item x="3926"/>
        <item x="2101"/>
        <item x="1725"/>
        <item x="2880"/>
        <item x="4718"/>
        <item x="2831"/>
        <item x="4543"/>
        <item x="270"/>
        <item x="3109"/>
        <item x="4561"/>
        <item x="4663"/>
        <item x="863"/>
        <item x="3554"/>
        <item x="1615"/>
        <item x="1223"/>
        <item x="622"/>
        <item x="3143"/>
        <item x="513"/>
        <item x="2764"/>
        <item x="207"/>
        <item x="1324"/>
        <item x="2474"/>
        <item x="1704"/>
        <item x="2731"/>
        <item x="81"/>
        <item x="2066"/>
        <item x="3346"/>
        <item x="3782"/>
        <item x="3575"/>
        <item x="1937"/>
        <item x="2287"/>
        <item x="4579"/>
        <item x="3704"/>
        <item x="1402"/>
        <item x="2407"/>
        <item x="2814"/>
        <item x="2372"/>
        <item x="2690"/>
        <item x="4216"/>
        <item x="1125"/>
        <item x="3511"/>
        <item x="2132"/>
        <item x="2781"/>
        <item x="787"/>
        <item x="2699"/>
        <item x="4651"/>
        <item x="2430"/>
        <item x="690"/>
        <item x="2750"/>
        <item x="1413"/>
        <item x="3587"/>
        <item x="1039"/>
        <item x="1090"/>
        <item x="4070"/>
        <item x="4182"/>
        <item x="2772"/>
        <item x="3280"/>
        <item x="4140"/>
        <item x="1998"/>
        <item x="4589"/>
        <item x="168"/>
        <item x="32"/>
        <item x="1470"/>
        <item x="412"/>
        <item x="870"/>
        <item x="542"/>
        <item x="4143"/>
        <item x="794"/>
        <item x="1614"/>
        <item x="3157"/>
        <item x="2896"/>
        <item x="170"/>
        <item x="768"/>
        <item x="401"/>
        <item x="484"/>
        <item x="2433"/>
        <item x="1929"/>
        <item x="1159"/>
        <item x="2024"/>
        <item x="3721"/>
        <item x="4726"/>
        <item x="2976"/>
        <item x="4552"/>
        <item x="2598"/>
        <item x="3458"/>
        <item x="1342"/>
        <item x="1851"/>
        <item x="1492"/>
        <item x="1054"/>
        <item x="613"/>
        <item x="4363"/>
        <item x="79"/>
        <item x="4616"/>
        <item x="1987"/>
        <item x="426"/>
        <item x="379"/>
        <item x="2739"/>
        <item x="2191"/>
        <item x="3170"/>
        <item x="428"/>
        <item x="2841"/>
        <item x="280"/>
        <item x="4757"/>
        <item x="3906"/>
        <item x="4687"/>
        <item x="3398"/>
        <item x="3069"/>
        <item x="1256"/>
        <item x="3203"/>
        <item x="3742"/>
        <item x="3173"/>
        <item x="120"/>
        <item x="4264"/>
        <item x="2108"/>
        <item x="183"/>
        <item x="1894"/>
        <item x="4628"/>
        <item x="1893"/>
        <item x="2084"/>
        <item x="975"/>
        <item x="4550"/>
        <item x="683"/>
        <item x="2422"/>
        <item x="706"/>
        <item x="4078"/>
        <item x="332"/>
        <item x="3656"/>
        <item x="3678"/>
        <item x="993"/>
        <item x="1979"/>
        <item x="2047"/>
        <item x="2509"/>
        <item x="3096"/>
        <item x="4606"/>
        <item x="1309"/>
        <item x="2190"/>
        <item x="902"/>
        <item x="26"/>
        <item x="4423"/>
        <item x="4174"/>
        <item x="3531"/>
        <item x="2988"/>
        <item x="4638"/>
        <item x="3380"/>
        <item x="3193"/>
        <item x="825"/>
        <item x="1372"/>
        <item x="2757"/>
        <item x="4195"/>
        <item x="3851"/>
        <item x="3556"/>
        <item x="143"/>
        <item x="368"/>
        <item x="1666"/>
        <item x="117"/>
        <item x="3660"/>
        <item x="1131"/>
        <item x="3264"/>
        <item x="2214"/>
        <item x="2095"/>
        <item x="4097"/>
        <item x="2149"/>
        <item x="94"/>
        <item x="984"/>
        <item x="4382"/>
        <item x="3560"/>
        <item x="4309"/>
        <item x="4433"/>
        <item x="416"/>
        <item x="449"/>
        <item x="3274"/>
        <item x="2941"/>
        <item x="4513"/>
        <item x="2169"/>
        <item x="3450"/>
        <item x="4026"/>
        <item x="1170"/>
        <item x="409"/>
        <item x="155"/>
        <item x="2806"/>
        <item x="16"/>
        <item x="4461"/>
        <item x="956"/>
        <item x="3892"/>
        <item x="4154"/>
        <item x="3884"/>
        <item x="2325"/>
        <item x="3131"/>
        <item x="2274"/>
        <item x="2013"/>
        <item x="395"/>
        <item x="2229"/>
        <item x="4446"/>
        <item x="1061"/>
        <item x="4331"/>
        <item x="1135"/>
        <item x="1184"/>
        <item x="648"/>
        <item x="21"/>
        <item x="1178"/>
        <item x="1756"/>
        <item x="2025"/>
        <item x="1257"/>
        <item x="1794"/>
        <item x="2727"/>
        <item x="3105"/>
        <item x="1906"/>
        <item x="4466"/>
        <item x="2371"/>
        <item x="511"/>
        <item x="1356"/>
        <item x="1451"/>
        <item x="3670"/>
        <item x="1104"/>
        <item x="4055"/>
        <item x="1180"/>
        <item x="3272"/>
        <item x="1311"/>
        <item x="992"/>
        <item x="3349"/>
        <item x="1312"/>
        <item x="2676"/>
        <item x="2655"/>
        <item x="3711"/>
        <item x="4014"/>
        <item x="3837"/>
        <item x="3681"/>
        <item x="103"/>
        <item x="2992"/>
        <item x="804"/>
        <item x="3053"/>
        <item x="2713"/>
        <item x="801"/>
        <item x="1529"/>
        <item x="1418"/>
        <item x="1628"/>
        <item x="795"/>
        <item x="1346"/>
        <item x="628"/>
        <item x="2819"/>
        <item x="196"/>
        <item x="3236"/>
        <item x="1792"/>
        <item x="4481"/>
        <item x="4223"/>
        <item x="3757"/>
        <item x="3365"/>
        <item x="3680"/>
        <item x="3657"/>
        <item x="968"/>
        <item x="4315"/>
        <item x="2659"/>
        <item x="4231"/>
        <item x="3424"/>
        <item x="605"/>
        <item x="4013"/>
        <item x="2140"/>
        <item x="3834"/>
        <item x="3510"/>
        <item x="3682"/>
        <item x="25"/>
        <item x="2462"/>
        <item x="421"/>
        <item x="1050"/>
        <item x="3953"/>
        <item x="1326"/>
        <item x="4509"/>
        <item x="1731"/>
        <item x="3921"/>
        <item x="2308"/>
        <item x="3276"/>
        <item x="388"/>
        <item x="567"/>
        <item x="2859"/>
        <item x="107"/>
        <item x="198"/>
        <item x="771"/>
        <item x="87"/>
        <item x="4563"/>
        <item x="888"/>
        <item x="2153"/>
        <item x="1806"/>
        <item x="1454"/>
        <item x="275"/>
        <item x="645"/>
        <item x="3221"/>
        <item x="3029"/>
        <item x="1274"/>
        <item x="3215"/>
        <item x="812"/>
        <item x="2654"/>
        <item x="4065"/>
        <item x="1511"/>
        <item x="2098"/>
        <item x="4132"/>
        <item x="2264"/>
        <item x="1051"/>
        <item x="2222"/>
        <item x="1681"/>
        <item x="2497"/>
        <item x="2245"/>
        <item x="4565"/>
        <item x="3242"/>
        <item x="2922"/>
        <item x="1558"/>
        <item x="3290"/>
        <item x="799"/>
        <item x="41"/>
        <item x="4592"/>
        <item x="3378"/>
        <item x="2746"/>
        <item x="158"/>
        <item x="2219"/>
        <item x="2337"/>
        <item x="112"/>
        <item x="1122"/>
        <item x="545"/>
        <item x="2187"/>
        <item x="803"/>
        <item x="3538"/>
        <item x="45"/>
        <item x="2366"/>
        <item x="1523"/>
        <item x="2030"/>
        <item x="2820"/>
        <item x="4322"/>
        <item x="3689"/>
        <item x="2105"/>
        <item x="2573"/>
        <item x="4362"/>
        <item x="1961"/>
        <item x="2924"/>
        <item x="4293"/>
        <item x="2809"/>
        <item x="3441"/>
        <item x="3745"/>
        <item x="1432"/>
        <item x="3902"/>
        <item x="2473"/>
        <item x="2930"/>
        <item x="469"/>
        <item x="869"/>
        <item x="3839"/>
        <item x="2548"/>
        <item x="344"/>
        <item x="2710"/>
        <item x="1549"/>
        <item x="1234"/>
        <item x="810"/>
        <item x="2879"/>
        <item x="2882"/>
        <item x="1942"/>
        <item x="2079"/>
        <item x="581"/>
        <item x="3948"/>
        <item x="941"/>
        <item x="4357"/>
        <item x="4321"/>
        <item x="1861"/>
        <item x="2707"/>
        <item x="3865"/>
        <item x="2791"/>
        <item x="3965"/>
        <item x="2735"/>
        <item x="3186"/>
        <item x="226"/>
        <item x="4675"/>
        <item x="2450"/>
        <item x="2566"/>
        <item x="1319"/>
        <item x="3085"/>
        <item x="2850"/>
        <item x="2986"/>
        <item x="2914"/>
        <item x="2743"/>
        <item x="458"/>
        <item x="1881"/>
        <item x="2276"/>
        <item x="3712"/>
        <item x="3685"/>
        <item x="1635"/>
        <item x="2116"/>
        <item x="1912"/>
        <item x="61"/>
        <item x="2534"/>
        <item x="3882"/>
        <item x="4623"/>
        <item x="200"/>
        <item x="2001"/>
        <item x="4571"/>
        <item x="3330"/>
        <item x="2767"/>
        <item x="2881"/>
        <item x="1952"/>
        <item x="3714"/>
        <item x="1598"/>
        <item x="1429"/>
        <item x="301"/>
        <item x="1512"/>
        <item x="833"/>
        <item x="2303"/>
        <item x="1743"/>
        <item x="3111"/>
        <item x="4582"/>
        <item x="3996"/>
        <item x="1133"/>
        <item x="2326"/>
        <item x="4754"/>
        <item x="3113"/>
        <item x="2957"/>
        <item x="1044"/>
        <item x="661"/>
        <item x="3638"/>
        <item x="423"/>
        <item x="2127"/>
        <item x="1795"/>
        <item x="3769"/>
        <item x="4522"/>
        <item x="130"/>
        <item x="4063"/>
        <item x="2565"/>
        <item x="2692"/>
        <item x="3389"/>
        <item x="3476"/>
        <item x="3239"/>
        <item x="2410"/>
        <item x="1189"/>
        <item x="1052"/>
        <item x="2235"/>
        <item x="4194"/>
        <item x="3190"/>
        <item x="165"/>
        <item x="1415"/>
        <item x="3720"/>
        <item x="2877"/>
        <item x="2023"/>
        <item x="805"/>
        <item x="72"/>
        <item x="2686"/>
        <item x="2681"/>
        <item x="4124"/>
        <item x="3694"/>
        <item x="1255"/>
        <item x="1394"/>
        <item x="1064"/>
        <item x="350"/>
        <item x="4036"/>
        <item x="1166"/>
        <item x="1344"/>
        <item x="1495"/>
        <item x="2355"/>
        <item x="3570"/>
        <item x="796"/>
        <item x="1130"/>
        <item x="2545"/>
        <item x="2570"/>
        <item x="2891"/>
        <item x="2053"/>
        <item x="4636"/>
        <item x="254"/>
        <item x="3158"/>
        <item x="2175"/>
        <item x="910"/>
        <item x="2306"/>
        <item x="1046"/>
        <item x="521"/>
        <item x="2933"/>
        <item x="148"/>
        <item x="1701"/>
        <item x="4647"/>
        <item x="1362"/>
        <item x="2910"/>
        <item x="348"/>
        <item x="2862"/>
        <item x="3299"/>
        <item x="3595"/>
        <item x="4260"/>
        <item x="2951"/>
        <item x="4595"/>
        <item x="2823"/>
        <item x="2346"/>
        <item x="136"/>
        <item x="2734"/>
        <item x="3942"/>
        <item x="3551"/>
        <item x="4112"/>
        <item x="668"/>
        <item x="2161"/>
        <item x="3858"/>
        <item x="529"/>
        <item x="2979"/>
        <item x="4249"/>
        <item x="2580"/>
        <item x="1094"/>
        <item x="2759"/>
        <item x="2374"/>
        <item x="3488"/>
        <item x="2007"/>
        <item x="229"/>
        <item x="3733"/>
        <item x="1582"/>
        <item x="3677"/>
        <item x="2130"/>
        <item x="3814"/>
        <item x="3454"/>
        <item x="2263"/>
        <item x="4671"/>
        <item x="1347"/>
        <item x="4428"/>
        <item x="4358"/>
        <item x="1283"/>
        <item x="13"/>
        <item x="3176"/>
        <item x="1918"/>
        <item x="1990"/>
        <item x="1001"/>
        <item x="4581"/>
        <item x="1862"/>
        <item x="1588"/>
        <item x="988"/>
        <item x="2745"/>
        <item x="2637"/>
        <item x="3766"/>
        <item x="4518"/>
        <item x="3437"/>
        <item x="2193"/>
        <item x="1546"/>
        <item x="3279"/>
        <item x="211"/>
        <item x="1605"/>
        <item x="4719"/>
        <item x="4617"/>
        <item x="1399"/>
        <item x="2702"/>
        <item x="2405"/>
        <item x="3738"/>
        <item x="1244"/>
        <item x="4092"/>
        <item x="1575"/>
        <item x="1345"/>
        <item x="3316"/>
        <item x="1078"/>
        <item x="485"/>
        <item x="2216"/>
        <item x="374"/>
        <item x="4178"/>
        <item x="3799"/>
        <item x="1357"/>
        <item x="958"/>
        <item x="1066"/>
        <item x="3603"/>
        <item x="4334"/>
        <item x="1680"/>
        <item x="1035"/>
        <item x="163"/>
        <item x="1106"/>
        <item x="2646"/>
        <item x="1661"/>
        <item x="4445"/>
        <item x="2192"/>
        <item x="2670"/>
        <item x="846"/>
        <item x="909"/>
        <item x="3843"/>
        <item x="243"/>
        <item x="1480"/>
        <item x="3073"/>
        <item x="4389"/>
        <item x="2574"/>
        <item x="144"/>
        <item x="4752"/>
        <item x="2723"/>
        <item x="1587"/>
        <item x="5"/>
        <item x="936"/>
        <item x="3439"/>
        <item x="548"/>
        <item x="2519"/>
        <item x="1847"/>
        <item x="884"/>
        <item x="2204"/>
        <item x="1777"/>
        <item x="899"/>
        <item x="520"/>
        <item x="440"/>
        <item x="1518"/>
        <item x="1303"/>
        <item x="1441"/>
        <item x="3634"/>
        <item x="367"/>
        <item x="3717"/>
        <item x="4206"/>
        <item x="203"/>
        <item x="3164"/>
        <item x="1679"/>
        <item x="1738"/>
        <item x="2796"/>
        <item x="2352"/>
        <item x="3960"/>
        <item x="1228"/>
        <item x="2233"/>
        <item x="3009"/>
        <item x="836"/>
        <item x="1475"/>
        <item x="415"/>
        <item x="4661"/>
        <item x="131"/>
        <item x="612"/>
        <item x="3897"/>
        <item x="3473"/>
        <item x="1409"/>
        <item x="1647"/>
        <item x="539"/>
        <item x="2011"/>
        <item x="1807"/>
        <item x="1213"/>
        <item x="1955"/>
        <item x="3356"/>
        <item x="2991"/>
        <item x="2903"/>
        <item x="4676"/>
        <item x="2199"/>
        <item x="1397"/>
        <item x="3650"/>
        <item x="1115"/>
        <item x="2963"/>
        <item x="1198"/>
        <item x="2669"/>
        <item x="2618"/>
        <item x="854"/>
        <item x="3964"/>
        <item x="3956"/>
        <item x="422"/>
        <item x="234"/>
        <item x="4345"/>
        <item x="1421"/>
        <item x="1555"/>
        <item x="30"/>
        <item x="2254"/>
        <item x="4774"/>
        <item x="757"/>
        <item x="3197"/>
        <item x="1613"/>
        <item x="4372"/>
        <item x="2652"/>
        <item x="3959"/>
        <item x="1967"/>
        <item x="2393"/>
        <item x="4365"/>
        <item x="633"/>
        <item x="4041"/>
        <item x="160"/>
        <item x="971"/>
        <item x="2249"/>
        <item x="264"/>
        <item x="4129"/>
        <item x="4387"/>
        <item x="3311"/>
        <item x="1924"/>
        <item x="3749"/>
        <item x="856"/>
        <item x="1501"/>
        <item x="3399"/>
        <item x="4544"/>
        <item x="4569"/>
        <item x="2840"/>
        <item x="1073"/>
        <item x="4728"/>
        <item x="4608"/>
        <item x="4388"/>
        <item x="2029"/>
        <item x="1746"/>
        <item x="623"/>
        <item x="4101"/>
        <item x="994"/>
        <item x="1010"/>
        <item x="96"/>
        <item x="922"/>
        <item x="1215"/>
        <item x="4447"/>
        <item x="2043"/>
        <item x="3574"/>
        <item x="11"/>
        <item x="3601"/>
        <item x="2416"/>
        <item x="1453"/>
        <item x="1003"/>
        <item x="91"/>
        <item x="1156"/>
        <item x="2240"/>
        <item x="2373"/>
        <item x="36"/>
        <item x="3547"/>
        <item x="1803"/>
        <item x="2256"/>
        <item x="4472"/>
        <item x="1721"/>
        <item x="618"/>
        <item x="1177"/>
        <item x="2822"/>
        <item x="1781"/>
        <item x="2086"/>
        <item x="1626"/>
        <item x="798"/>
        <item x="4690"/>
        <item x="4630"/>
        <item x="3135"/>
        <item x="1171"/>
        <item x="57"/>
        <item x="1355"/>
        <item x="4618"/>
        <item x="629"/>
        <item x="4761"/>
        <item x="49"/>
        <item x="3840"/>
        <item x="905"/>
        <item x="268"/>
        <item x="1111"/>
        <item x="159"/>
        <item x="2531"/>
        <item x="900"/>
        <item x="1521"/>
        <item x="3090"/>
        <item x="3890"/>
        <item x="3794"/>
        <item x="4712"/>
        <item x="4667"/>
        <item x="3562"/>
        <item x="3309"/>
        <item x="1207"/>
        <item x="1455"/>
        <item x="2281"/>
        <item x="385"/>
        <item x="609"/>
        <item x="3303"/>
        <item x="2697"/>
        <item x="770"/>
        <item x="1761"/>
        <item x="2046"/>
        <item x="291"/>
        <item x="1985"/>
        <item x="4493"/>
        <item x="4714"/>
        <item x="174"/>
        <item x="3961"/>
        <item x="1126"/>
        <item x="1350"/>
        <item x="328"/>
        <item x="3512"/>
        <item x="4414"/>
        <item x="4749"/>
        <item x="1220"/>
        <item x="2483"/>
        <item x="3549"/>
        <item x="1438"/>
        <item x="3616"/>
        <item x="3973"/>
        <item x="4701"/>
        <item x="637"/>
        <item x="2093"/>
        <item x="4133"/>
        <item x="3845"/>
        <item x="3863"/>
        <item x="2541"/>
        <item x="779"/>
        <item x="133"/>
        <item x="4753"/>
        <item x="2562"/>
        <item x="3041"/>
        <item x="494"/>
        <item x="712"/>
        <item x="1325"/>
        <item x="1813"/>
        <item x="3043"/>
        <item x="2238"/>
        <item x="966"/>
        <item x="39"/>
        <item x="3202"/>
        <item x="1041"/>
        <item x="3497"/>
        <item x="505"/>
        <item x="2107"/>
        <item x="1158"/>
        <item x="4268"/>
        <item x="4699"/>
        <item x="1060"/>
        <item x="522"/>
        <item x="4500"/>
        <item x="3740"/>
        <item x="866"/>
        <item x="1123"/>
        <item x="3011"/>
        <item x="1920"/>
        <item x="80"/>
        <item x="1672"/>
        <item x="3151"/>
        <item x="749"/>
        <item x="1493"/>
        <item x="347"/>
        <item x="3935"/>
        <item x="1174"/>
        <item x="1876"/>
        <item x="579"/>
        <item x="197"/>
        <item x="703"/>
        <item x="4759"/>
        <item x="3588"/>
        <item x="2641"/>
        <item x="978"/>
        <item x="2800"/>
        <item x="298"/>
        <item x="397"/>
        <item x="1846"/>
        <item x="353"/>
        <item x="4456"/>
        <item x="655"/>
        <item x="3586"/>
        <item x="1889"/>
        <item x="1973"/>
        <item x="4716"/>
        <item x="175"/>
        <item x="4348"/>
        <item x="2816"/>
        <item x="408"/>
        <item x="4482"/>
        <item x="3322"/>
        <item x="2110"/>
        <item x="1996"/>
        <item x="2540"/>
        <item x="903"/>
        <item x="2563"/>
        <item x="4646"/>
        <item x="2021"/>
        <item x="1161"/>
        <item x="1865"/>
        <item x="2440"/>
        <item x="2152"/>
        <item x="2241"/>
        <item x="1148"/>
        <item x="3056"/>
        <item x="3628"/>
        <item x="3050"/>
        <item x="54"/>
        <item x="1904"/>
        <item x="2330"/>
        <item x="871"/>
        <item x="1711"/>
        <item x="447"/>
        <item x="3430"/>
        <item x="3604"/>
        <item x="2413"/>
        <item x="2273"/>
        <item x="3288"/>
        <item x="476"/>
        <item x="2688"/>
        <item x="417"/>
        <item x="4473"/>
        <item x="3358"/>
        <item x="674"/>
        <item x="2121"/>
        <item x="789"/>
        <item x="4548"/>
        <item x="2491"/>
        <item x="3833"/>
        <item x="2353"/>
        <item x="128"/>
        <item x="2128"/>
        <item x="3565"/>
        <item x="3593"/>
        <item x="3522"/>
        <item x="3624"/>
        <item x="3786"/>
        <item x="1553"/>
        <item x="1286"/>
        <item x="3815"/>
        <item x="496"/>
        <item x="261"/>
        <item x="1109"/>
        <item x="666"/>
        <item x="3877"/>
        <item x="1540"/>
        <item x="752"/>
        <item x="2467"/>
        <item x="1353"/>
        <item x="1343"/>
        <item x="2525"/>
        <item x="300"/>
        <item x="4095"/>
        <item x="1497"/>
        <item x="3970"/>
        <item x="1261"/>
        <item x="3613"/>
        <item x="3506"/>
        <item x="4610"/>
        <item x="1225"/>
        <item x="1434"/>
        <item x="3187"/>
        <item x="2774"/>
        <item x="3703"/>
        <item x="58"/>
        <item x="2588"/>
        <item x="4138"/>
        <item x="2860"/>
        <item x="2968"/>
        <item x="582"/>
        <item x="2601"/>
        <item x="868"/>
        <item x="4115"/>
        <item x="2139"/>
        <item x="3325"/>
        <item x="2864"/>
        <item x="2063"/>
        <item x="957"/>
        <item x="2209"/>
        <item x="3372"/>
        <item x="557"/>
        <item x="1271"/>
        <item x="2091"/>
        <item x="3418"/>
        <item x="1870"/>
        <item x="3869"/>
        <item x="3715"/>
        <item x="1951"/>
        <item x="2361"/>
        <item x="3520"/>
        <item x="3459"/>
        <item x="4750"/>
        <item x="1068"/>
        <item x="4474"/>
        <item x="3294"/>
        <item x="3390"/>
        <item x="1771"/>
        <item x="276"/>
        <item x="2554"/>
        <item x="1435"/>
        <item x="4037"/>
        <item x="4311"/>
        <item x="2290"/>
        <item x="1653"/>
        <item x="296"/>
        <item x="2901"/>
        <item x="1706"/>
        <item x="3171"/>
        <item x="1858"/>
        <item x="2999"/>
        <item x="4286"/>
        <item x="2875"/>
        <item x="4390"/>
        <item x="432"/>
        <item x="2768"/>
        <item x="4773"/>
        <item x="414"/>
        <item x="561"/>
        <item x="3017"/>
        <item x="2379"/>
        <item x="1042"/>
        <item x="1717"/>
        <item x="390"/>
        <item x="1089"/>
        <item x="4170"/>
        <item x="2662"/>
        <item x="630"/>
        <item x="1400"/>
        <item x="3835"/>
        <item x="337"/>
        <item x="4253"/>
        <item x="1970"/>
        <item x="2829"/>
        <item x="3344"/>
        <item x="685"/>
        <item x="2828"/>
        <item x="3887"/>
        <item x="3379"/>
        <item x="2150"/>
        <item x="4032"/>
        <item x="3153"/>
        <item x="3930"/>
        <item x="4538"/>
        <item x="3364"/>
        <item x="4054"/>
        <item x="4407"/>
        <item x="3095"/>
        <item x="3812"/>
        <item x="3478"/>
        <item x="438"/>
        <item x="2993"/>
        <item x="1469"/>
        <item x="841"/>
        <item x="1499"/>
        <item x="3002"/>
        <item x="4330"/>
        <item x="82"/>
        <item x="384"/>
        <item x="3446"/>
        <item x="2724"/>
        <item x="1425"/>
        <item x="1022"/>
        <item x="2623"/>
        <item x="3640"/>
        <item x="1330"/>
        <item x="2278"/>
        <item x="3494"/>
        <item x="2912"/>
        <item x="373"/>
        <item x="952"/>
        <item x="3119"/>
        <item x="1974"/>
        <item x="3067"/>
        <item x="1375"/>
        <item x="2584"/>
        <item x="3361"/>
        <item x="1857"/>
        <item x="4064"/>
        <item x="3517"/>
        <item x="775"/>
        <item x="3265"/>
        <item x="4786"/>
        <item x="2040"/>
        <item x="389"/>
        <item x="3636"/>
        <item x="3340"/>
        <item x="1968"/>
        <item x="838"/>
        <item x="2634"/>
        <item x="4066"/>
        <item x="1735"/>
        <item x="3743"/>
        <item x="1660"/>
        <item x="4021"/>
        <item x="3810"/>
        <item x="3312"/>
        <item x="3693"/>
        <item x="2960"/>
        <item x="3114"/>
        <item x="3297"/>
        <item x="4434"/>
        <item x="4603"/>
        <item x="4158"/>
        <item x="2918"/>
        <item x="2754"/>
        <item x="1782"/>
        <item x="4609"/>
        <item x="3219"/>
        <item x="1884"/>
        <item x="2940"/>
        <item x="2304"/>
        <item x="2211"/>
        <item x="2019"/>
        <item x="1118"/>
        <item x="471"/>
        <item x="680"/>
        <item x="2055"/>
        <item x="1828"/>
        <item x="2974"/>
        <item x="2184"/>
        <item x="4684"/>
        <item x="3609"/>
        <item x="3972"/>
        <item x="538"/>
        <item x="3974"/>
        <item x="3091"/>
        <item x="3477"/>
        <item x="3087"/>
        <item x="3696"/>
        <item x="1513"/>
        <item x="3612"/>
        <item x="3901"/>
        <item x="3755"/>
        <item x="491"/>
        <item x="1697"/>
        <item x="1460"/>
        <item x="1766"/>
        <item x="892"/>
        <item x="2798"/>
        <item x="2042"/>
        <item x="420"/>
        <item x="3007"/>
        <item x="1863"/>
        <item x="4049"/>
        <item x="2480"/>
        <item x="615"/>
        <item x="1230"/>
        <item x="2298"/>
        <item x="3736"/>
        <item x="151"/>
        <item x="2547"/>
        <item x="4199"/>
        <item x="3257"/>
        <item x="241"/>
        <item x="3857"/>
        <item x="1899"/>
        <item x="2786"/>
        <item x="473"/>
        <item x="808"/>
        <item x="4484"/>
        <item x="733"/>
        <item x="317"/>
        <item x="4093"/>
        <item x="642"/>
        <item x="3880"/>
        <item x="4044"/>
        <item x="4598"/>
        <item x="2100"/>
        <item x="577"/>
        <item x="2253"/>
        <item x="4478"/>
        <item x="2225"/>
        <item x="4486"/>
        <item x="0"/>
        <item x="2799"/>
        <item x="516"/>
        <item x="2201"/>
        <item x="681"/>
        <item x="4767"/>
        <item x="3481"/>
        <item x="3413"/>
        <item x="3809"/>
        <item x="638"/>
        <item x="1536"/>
        <item x="785"/>
        <item x="4697"/>
        <item x="1331"/>
        <item x="4094"/>
        <item x="467"/>
        <item x="1214"/>
        <item x="110"/>
        <item x="1141"/>
        <item x="3089"/>
        <item x="4378"/>
        <item x="3878"/>
        <item x="1768"/>
        <item x="86"/>
        <item x="3508"/>
        <item x="1281"/>
        <item x="4693"/>
        <item x="2876"/>
        <item x="1611"/>
        <item x="1365"/>
        <item x="2984"/>
        <item x="4422"/>
        <item x="1428"/>
        <item x="1750"/>
        <item x="1772"/>
        <item x="4489"/>
        <item x="1142"/>
        <item x="4335"/>
        <item x="1714"/>
        <item x="319"/>
        <item x="2331"/>
        <item x="1542"/>
        <item x="2408"/>
        <item x="3496"/>
        <item x="2429"/>
        <item x="3590"/>
        <item x="161"/>
        <item x="3200"/>
        <item x="2783"/>
        <item x="4425"/>
        <item x="1378"/>
        <item x="501"/>
        <item x="3639"/>
        <item x="4276"/>
        <item x="3679"/>
        <item x="2664"/>
        <item x="3415"/>
        <item x="1466"/>
        <item x="2948"/>
        <item x="3847"/>
        <item x="1838"/>
        <item x="3692"/>
        <item x="595"/>
        <item x="3058"/>
        <item x="915"/>
        <item x="4487"/>
        <item x="1188"/>
        <item x="4251"/>
        <item x="2952"/>
        <item x="2648"/>
        <item x="1752"/>
        <item x="4004"/>
        <item x="3194"/>
        <item x="4453"/>
        <item x="4575"/>
        <item x="3832"/>
        <item x="4444"/>
        <item x="3542"/>
        <item x="4660"/>
        <item x="2210"/>
        <item x="2382"/>
        <item x="387"/>
        <item x="776"/>
        <item x="307"/>
        <item x="35"/>
        <item x="3514"/>
        <item x="2394"/>
        <item x="429"/>
        <item x="2186"/>
        <item x="4467"/>
        <item x="1216"/>
        <item x="1874"/>
        <item x="2514"/>
        <item x="4023"/>
        <item x="4046"/>
        <item x="392"/>
        <item x="1442"/>
        <item x="1349"/>
        <item x="603"/>
        <item x="3107"/>
        <item x="2094"/>
        <item x="1242"/>
        <item x="4122"/>
        <item x="667"/>
        <item x="4463"/>
        <item x="1592"/>
        <item x="305"/>
        <item x="3046"/>
        <item x="2312"/>
        <item x="2125"/>
        <item x="3416"/>
        <item x="4689"/>
        <item x="322"/>
        <item x="1841"/>
        <item x="3735"/>
        <item x="216"/>
        <item x="2409"/>
        <item x="2989"/>
        <item x="4329"/>
        <item x="3569"/>
        <item x="1570"/>
        <item x="691"/>
        <item x="3042"/>
        <item x="399"/>
        <item x="3001"/>
        <item x="2076"/>
        <item x="1414"/>
        <item x="4310"/>
        <item x="2012"/>
        <item x="2592"/>
        <item x="3899"/>
        <item x="1081"/>
        <item x="2251"/>
        <item x="304"/>
        <item x="3162"/>
        <item x="2887"/>
        <item x="4"/>
        <item x="330"/>
        <item x="1086"/>
        <item x="2243"/>
        <item x="4746"/>
        <item x="1604"/>
        <item x="1363"/>
        <item x="1736"/>
        <item x="410"/>
        <item x="1119"/>
        <item x="4427"/>
        <item x="2237"/>
        <item x="1194"/>
        <item x="1204"/>
        <item x="404"/>
        <item x="4163"/>
        <item x="2438"/>
        <item x="4292"/>
        <item x="3646"/>
        <item x="3163"/>
        <item x="701"/>
        <item x="316"/>
        <item x="3155"/>
        <item x="1395"/>
        <item x="2189"/>
        <item x="3687"/>
        <item x="4717"/>
        <item x="220"/>
        <item x="1524"/>
        <item x="1026"/>
        <item x="453"/>
        <item x="4186"/>
        <item x="1049"/>
        <item x="2667"/>
        <item x="3449"/>
        <item x="2615"/>
        <item x="2183"/>
        <item x="954"/>
        <item x="2247"/>
        <item x="3295"/>
        <item x="3946"/>
        <item x="1246"/>
        <item x="3231"/>
        <item x="2737"/>
        <item x="3984"/>
        <item x="2122"/>
        <item x="454"/>
        <item x="3435"/>
        <item x="506"/>
        <item x="4197"/>
        <item x="686"/>
        <item x="2510"/>
        <item x="1269"/>
        <item x="4429"/>
        <item x="4611"/>
        <item x="3874"/>
        <item x="1377"/>
        <item x="2917"/>
        <item x="647"/>
        <item x="2403"/>
        <item x="4510"/>
        <item x="876"/>
        <item x="3555"/>
        <item x="1385"/>
        <item x="4679"/>
        <item x="2488"/>
        <item x="616"/>
        <item x="1833"/>
        <item x="1370"/>
        <item x="2508"/>
        <item x="3667"/>
        <item x="3370"/>
        <item x="2532"/>
        <item x="4740"/>
        <item x="1715"/>
        <item x="52"/>
        <item x="3064"/>
        <item x="1845"/>
        <item x="1506"/>
        <item x="2711"/>
        <item x="1276"/>
        <item x="4619"/>
        <item x="4352"/>
        <item x="3724"/>
        <item x="1150"/>
        <item x="2103"/>
        <item x="2208"/>
        <item x="4067"/>
        <item x="4225"/>
        <item x="3116"/>
        <item x="2212"/>
        <item x="1266"/>
        <item x="832"/>
        <item x="2339"/>
        <item x="1366"/>
        <item x="3409"/>
        <item x="962"/>
        <item x="1986"/>
        <item x="3498"/>
        <item x="2953"/>
        <item x="2677"/>
        <item x="948"/>
        <item x="947"/>
        <item x="4458"/>
        <item x="3386"/>
        <item x="462"/>
        <item x="391"/>
        <item x="181"/>
        <item x="3599"/>
        <item x="4128"/>
        <item x="2301"/>
        <item x="1082"/>
        <item x="676"/>
        <item x="1514"/>
        <item x="3491"/>
        <item x="755"/>
        <item x="2866"/>
        <item x="636"/>
        <item x="2078"/>
        <item x="2709"/>
        <item x="2878"/>
        <item x="2685"/>
        <item x="2936"/>
        <item x="2466"/>
        <item x="4220"/>
        <item x="65"/>
        <item x="4494"/>
        <item x="3466"/>
        <item x="2060"/>
        <item x="2908"/>
        <item x="4232"/>
        <item x="3063"/>
        <item x="688"/>
        <item x="3443"/>
        <item x="3795"/>
        <item x="4399"/>
        <item x="74"/>
        <item x="2044"/>
        <item x="2010"/>
        <item x="3652"/>
        <item x="2846"/>
        <item x="3883"/>
        <item x="382"/>
        <item x="1034"/>
        <item x="483"/>
        <item x="1490"/>
        <item x="925"/>
        <item x="999"/>
        <item x="345"/>
        <item x="2679"/>
        <item x="4779"/>
        <item x="1443"/>
        <item x="4665"/>
        <item x="3871"/>
        <item x="4705"/>
        <item x="2523"/>
        <item x="1966"/>
        <item x="3315"/>
        <item x="3093"/>
        <item x="3802"/>
        <item x="2544"/>
        <item x="1338"/>
        <item x="1791"/>
        <item x="2277"/>
        <item x="1175"/>
        <item x="1702"/>
        <item x="3098"/>
        <item x="696"/>
        <item x="2789"/>
        <item x="2088"/>
        <item x="1263"/>
        <item x="4130"/>
        <item x="2553"/>
        <item x="3991"/>
        <item x="2259"/>
        <item x="3904"/>
        <item x="890"/>
        <item x="2921"/>
        <item x="1219"/>
        <item x="4100"/>
        <item x="1632"/>
        <item x="1785"/>
        <item x="2934"/>
        <item x="3558"/>
        <item x="1610"/>
        <item x="3768"/>
        <item x="3567"/>
        <item x="656"/>
        <item x="2144"/>
        <item x="1252"/>
        <item x="2605"/>
        <item x="2695"/>
        <item x="2932"/>
        <item x="4706"/>
        <item x="1080"/>
        <item x="1476"/>
        <item x="4442"/>
        <item x="1754"/>
        <item x="907"/>
        <item x="1369"/>
        <item x="2582"/>
        <item x="3700"/>
        <item x="3801"/>
        <item x="4142"/>
        <item x="1574"/>
        <item x="2300"/>
        <item x="2228"/>
        <item x="3076"/>
        <item x="1903"/>
        <item x="184"/>
        <item x="3573"/>
        <item x="284"/>
        <item x="407"/>
        <item x="4125"/>
        <item x="1579"/>
        <item x="1108"/>
        <item x="4460"/>
        <item x="2369"/>
        <item x="3752"/>
        <item x="3661"/>
        <item x="208"/>
        <item x="1129"/>
        <item x="1820"/>
        <item x="2069"/>
        <item x="2733"/>
        <item x="2611"/>
        <item x="1232"/>
        <item x="793"/>
        <item x="251"/>
        <item x="1747"/>
        <item x="1011"/>
        <item x="255"/>
        <item x="4683"/>
        <item x="3031"/>
        <item x="4189"/>
        <item x="3252"/>
        <item x="1763"/>
        <item x="4077"/>
        <item x="537"/>
        <item x="111"/>
        <item x="2381"/>
        <item x="3474"/>
        <item x="4457"/>
        <item x="2955"/>
        <item x="3168"/>
        <item x="3698"/>
        <item x="2607"/>
        <item x="4121"/>
        <item x="2596"/>
        <item x="4703"/>
        <item x="1798"/>
        <item x="4666"/>
        <item x="2559"/>
        <item x="4278"/>
        <item x="2913"/>
        <item x="2449"/>
        <item x="3784"/>
        <item x="2818"/>
        <item x="2142"/>
        <item x="4688"/>
        <item x="3580"/>
        <item x="245"/>
        <item x="4344"/>
        <item x="1901"/>
        <item x="3464"/>
        <item x="2558"/>
        <item x="3230"/>
        <item x="3943"/>
        <item x="2847"/>
        <item x="524"/>
        <item x="1027"/>
        <item x="3028"/>
        <item x="965"/>
        <item x="848"/>
        <item x="669"/>
        <item x="547"/>
        <item x="3552"/>
        <item x="1576"/>
        <item x="1790"/>
        <item x="1811"/>
        <item x="3688"/>
        <item x="4181"/>
        <item x="3981"/>
        <item x="3707"/>
        <item x="4005"/>
        <item x="546"/>
        <item x="4059"/>
        <item x="303"/>
        <item x="4380"/>
        <item x="3452"/>
        <item x="121"/>
        <item x="489"/>
        <item x="4498"/>
        <item x="2342"/>
        <item x="3149"/>
        <item x="1315"/>
        <item x="3447"/>
        <item x="1045"/>
        <item x="3485"/>
        <item x="2350"/>
        <item x="4210"/>
        <item x="177"/>
        <item x="4662"/>
        <item x="1829"/>
        <item x="2636"/>
        <item x="2696"/>
        <item x="3614"/>
        <item x="17"/>
        <item x="2925"/>
        <item x="4017"/>
        <item x="4438"/>
        <item x="40"/>
        <item x="543"/>
        <item x="2398"/>
        <item x="1120"/>
        <item x="1810"/>
        <item x="1935"/>
        <item x="598"/>
        <item x="3764"/>
        <item x="3999"/>
        <item x="2675"/>
        <item x="2720"/>
        <item x="1307"/>
        <item x="349"/>
        <item x="1265"/>
        <item x="4057"/>
        <item x="3793"/>
        <item x="3866"/>
        <item x="4080"/>
        <item x="1999"/>
        <item x="3746"/>
        <item x="1759"/>
        <item x="3817"/>
        <item x="4560"/>
        <item x="735"/>
        <item x="977"/>
        <item x="1103"/>
        <item x="293"/>
        <item x="4730"/>
        <item x="1085"/>
        <item x="178"/>
        <item x="2752"/>
        <item x="2821"/>
        <item x="986"/>
        <item x="2451"/>
        <item x="53"/>
        <item x="2114"/>
        <item x="1871"/>
        <item x="1933"/>
        <item x="3563"/>
        <item x="2248"/>
        <item x="4230"/>
        <item x="1209"/>
        <item x="2890"/>
        <item x="4508"/>
        <item x="3142"/>
        <item x="125"/>
        <item x="3532"/>
        <item x="31"/>
        <item x="3228"/>
        <item x="1687"/>
        <item x="2644"/>
        <item x="288"/>
        <item x="1318"/>
        <item x="4621"/>
        <item x="46"/>
        <item x="2613"/>
        <item x="285"/>
        <item x="1072"/>
        <item x="4409"/>
        <item x="3185"/>
        <item x="4333"/>
        <item x="14"/>
        <item x="1208"/>
        <item x="2861"/>
        <item x="4295"/>
        <item x="355"/>
        <item x="3872"/>
        <item x="2489"/>
        <item x="2947"/>
        <item x="1373"/>
        <item x="4377"/>
        <item x="2833"/>
        <item x="100"/>
        <item x="3072"/>
        <item x="1031"/>
        <item x="2858"/>
        <item x="729"/>
        <item x="29"/>
        <item x="3480"/>
        <item x="1186"/>
        <item x="195"/>
        <item x="3246"/>
        <item x="3780"/>
        <item x="1047"/>
        <item x="4218"/>
        <item x="3304"/>
        <item x="3655"/>
        <item x="4401"/>
        <item x="1765"/>
        <item x="3306"/>
        <item x="4071"/>
        <item x="2602"/>
        <item x="2526"/>
        <item x="2482"/>
        <item x="1869"/>
        <item x="157"/>
        <item x="4146"/>
        <item x="1971"/>
        <item x="541"/>
        <item x="895"/>
        <item x="4374"/>
        <item x="718"/>
        <item x="1321"/>
        <item x="2980"/>
        <item x="149"/>
        <item x="2771"/>
        <item x="2583"/>
        <item x="1447"/>
        <item x="3"/>
        <item x="4643"/>
        <item x="3771"/>
        <item x="1190"/>
        <item x="3391"/>
        <item x="4488"/>
        <item x="818"/>
        <item x="1773"/>
        <item x="1127"/>
        <item x="1473"/>
        <item x="4448"/>
        <item x="3583"/>
        <item x="2018"/>
        <item x="2437"/>
        <item x="3499"/>
        <item x="1932"/>
        <item x="3118"/>
        <item x="3026"/>
        <item x="235"/>
        <item x="2792"/>
        <item x="1651"/>
        <item x="4432"/>
        <item x="1452"/>
        <item x="1099"/>
        <item x="2995"/>
        <item x="2182"/>
        <item x="2671"/>
        <item x="309"/>
        <item x="2888"/>
        <item x="4294"/>
        <item x="1206"/>
        <item x="4528"/>
        <item x="4430"/>
        <item x="1886"/>
        <item x="3584"/>
        <item x="4319"/>
        <item x="2640"/>
        <item x="2404"/>
        <item x="778"/>
        <item x="242"/>
        <item x="4207"/>
        <item x="1287"/>
        <item x="1313"/>
        <item x="1021"/>
        <item x="873"/>
        <item x="3822"/>
        <item x="3394"/>
        <item x="3853"/>
        <item x="2871"/>
        <item x="3251"/>
        <item x="4417"/>
        <item x="3706"/>
        <item x="1607"/>
        <item x="88"/>
        <item x="3115"/>
        <item x="4557"/>
        <item x="1098"/>
        <item x="1201"/>
        <item x="4305"/>
        <item x="27"/>
        <item x="3023"/>
        <item x="2164"/>
        <item x="118"/>
        <item x="1076"/>
        <item x="1262"/>
        <item x="3414"/>
        <item x="2359"/>
        <item x="2077"/>
        <item x="1867"/>
        <item x="773"/>
        <item x="1634"/>
        <item x="3539"/>
        <item x="2465"/>
        <item x="2453"/>
        <item x="4566"/>
        <item x="3975"/>
        <item x="880"/>
        <item x="2825"/>
        <item x="1226"/>
        <item x="1729"/>
        <item x="3283"/>
        <item x="95"/>
        <item x="4184"/>
        <item x="137"/>
        <item x="2280"/>
        <item x="862"/>
        <item x="249"/>
        <item x="2218"/>
        <item x="2779"/>
        <item x="2657"/>
        <item x="1709"/>
        <item x="3030"/>
        <item x="3318"/>
        <item x="3710"/>
        <item x="4025"/>
        <item x="2322"/>
        <item x="3662"/>
        <item x="4240"/>
        <item x="308"/>
        <item x="1566"/>
        <item x="1641"/>
        <item x="3368"/>
        <item x="3483"/>
        <item x="4221"/>
        <item x="77"/>
        <item x="639"/>
        <item x="4171"/>
        <item x="2075"/>
        <item x="283"/>
        <item x="3748"/>
        <item x="3339"/>
        <item x="4577"/>
        <item x="3819"/>
        <item x="822"/>
        <item x="4356"/>
        <item x="3955"/>
        <item x="2630"/>
        <item x="139"/>
        <item x="4692"/>
        <item x="679"/>
        <item x="1333"/>
        <item x="4015"/>
        <item x="2585"/>
        <item x="2004"/>
        <item x="2718"/>
        <item x="1814"/>
        <item x="4235"/>
        <item x="2983"/>
        <item x="2555"/>
        <item x="1272"/>
        <item x="4383"/>
        <item x="4416"/>
        <item x="1264"/>
        <item x="3545"/>
        <item x="4734"/>
        <item x="3324"/>
        <item x="333"/>
        <item x="1925"/>
        <item x="759"/>
        <item x="739"/>
        <item x="2650"/>
        <item x="3192"/>
        <item x="4269"/>
        <item x="2377"/>
        <item x="1873"/>
        <item x="3099"/>
        <item x="1739"/>
        <item x="3827"/>
        <item x="1444"/>
        <item x="2938"/>
        <item x="3723"/>
        <item x="1602"/>
        <item x="4725"/>
        <item x="1149"/>
        <item x="3204"/>
        <item x="2463"/>
        <item x="4157"/>
        <item x="4562"/>
        <item x="3820"/>
        <item x="3888"/>
        <item x="2071"/>
        <item x="2619"/>
        <item x="4657"/>
        <item x="4152"/>
        <item x="2591"/>
        <item x="381"/>
        <item x="3393"/>
        <item x="4691"/>
        <item x="960"/>
        <item x="4369"/>
        <item x="4371"/>
        <item x="3182"/>
        <item x="4497"/>
        <item x="4360"/>
        <item x="4529"/>
        <item x="4326"/>
        <item x="1577"/>
        <item x="3462"/>
        <item x="1718"/>
        <item x="2389"/>
        <item x="4627"/>
        <item x="1134"/>
        <item x="3210"/>
        <item x="2990"/>
        <item x="3541"/>
        <item x="675"/>
        <item x="3328"/>
        <item x="2292"/>
        <item x="1354"/>
        <item x="2469"/>
        <item x="3952"/>
        <item x="2935"/>
        <item x="4454"/>
        <item x="4531"/>
        <item x="4009"/>
        <item x="441"/>
        <item x="4596"/>
        <item x="4177"/>
        <item x="3789"/>
        <item x="3138"/>
        <item x="456"/>
        <item x="597"/>
        <item x="1590"/>
        <item x="402"/>
        <item x="339"/>
        <item x="1411"/>
        <item x="1642"/>
        <item x="4226"/>
        <item x="4384"/>
        <item x="1650"/>
        <item x="3881"/>
        <item x="2120"/>
        <item x="3828"/>
        <item x="4670"/>
        <item x="4145"/>
        <item x="1928"/>
        <item x="2504"/>
        <item x="3579"/>
        <item x="2857"/>
        <item x="1620"/>
        <item x="1097"/>
        <item x="670"/>
        <item x="3397"/>
        <item x="4659"/>
        <item x="289"/>
        <item x="961"/>
        <item x="4639"/>
        <item x="555"/>
        <item x="4370"/>
        <item x="2586"/>
        <item x="4166"/>
        <item x="2180"/>
        <item x="2049"/>
        <item x="1760"/>
        <item x="2499"/>
        <item x="1386"/>
        <item x="1778"/>
        <item x="4148"/>
        <item x="2109"/>
        <item x="2460"/>
        <item x="3214"/>
        <item x="640"/>
        <item x="1340"/>
        <item x="2661"/>
        <item x="3589"/>
        <item x="2766"/>
        <item x="964"/>
        <item x="2344"/>
        <item x="1483"/>
        <item x="1658"/>
        <item x="1887"/>
        <item x="3314"/>
        <item x="2852"/>
        <item x="2428"/>
        <item x="839"/>
        <item x="4584"/>
        <item x="3642"/>
        <item x="969"/>
        <item x="2978"/>
        <item x="1722"/>
        <item x="3838"/>
        <item x="4694"/>
        <item x="2443"/>
        <item x="3146"/>
        <item x="4318"/>
        <item x="4180"/>
        <item x="738"/>
        <item x="4350"/>
        <item x="4710"/>
        <item x="2487"/>
        <item x="4470"/>
        <item x="4411"/>
        <item x="3238"/>
        <item x="2354"/>
        <item x="652"/>
        <item x="3216"/>
        <item x="3909"/>
        <item x="287"/>
        <item x="2341"/>
        <item x="4349"/>
        <item x="3302"/>
        <item x="814"/>
        <item x="2577"/>
        <item x="2603"/>
        <item x="2255"/>
        <item x="1033"/>
        <item x="3070"/>
        <item x="1947"/>
        <item x="4722"/>
        <item x="1989"/>
        <item x="4229"/>
        <item x="4134"/>
        <item x="3320"/>
        <item x="1856"/>
        <item x="2026"/>
        <item x="1934"/>
        <item x="2370"/>
        <item x="1994"/>
        <item x="2578"/>
        <item x="3160"/>
        <item x="3392"/>
        <item x="830"/>
        <item x="1140"/>
        <item x="4150"/>
        <item x="3818"/>
        <item x="2347"/>
        <item x="1852"/>
        <item x="455"/>
        <item x="2420"/>
        <item x="166"/>
        <item x="1584"/>
        <item x="923"/>
        <item x="1561"/>
        <item x="2937"/>
        <item x="4114"/>
        <item x="3848"/>
        <item x="3445"/>
        <item x="1448"/>
        <item x="2693"/>
        <item x="3145"/>
        <item x="3086"/>
        <item x="3493"/>
        <item x="2868"/>
        <item x="2673"/>
        <item x="4483"/>
        <item x="4261"/>
        <item x="1948"/>
        <item x="2145"/>
        <item x="4074"/>
        <item x="3530"/>
        <item x="37"/>
        <item x="3097"/>
        <item x="3282"/>
        <item x="1278"/>
        <item x="2246"/>
        <item x="4246"/>
        <item x="2062"/>
        <item x="1995"/>
        <item x="2593"/>
        <item x="1128"/>
        <item x="1182"/>
        <item x="4233"/>
        <item x="2804"/>
        <item x="3024"/>
        <item x="2205"/>
        <item x="4327"/>
        <item x="3161"/>
        <item x="599"/>
        <item x="2712"/>
        <item x="4787"/>
        <item x="1374"/>
        <item x="4480"/>
        <item x="4003"/>
        <item x="3440"/>
        <item x="4739"/>
        <item x="1843"/>
        <item x="570"/>
        <item x="2471"/>
        <item x="2530"/>
        <item x="1531"/>
        <item x="2886"/>
        <item x="1737"/>
        <item x="2672"/>
        <item x="1328"/>
        <item x="717"/>
        <item x="1433"/>
        <item x="2683"/>
        <item x="252"/>
        <item x="3040"/>
        <item x="2946"/>
        <item x="2533"/>
        <item x="2074"/>
        <item x="1468"/>
        <item x="3022"/>
        <item x="3492"/>
        <item x="1988"/>
        <item x="3893"/>
        <item x="1410"/>
        <item x="1279"/>
        <item x="1993"/>
        <item x="1844"/>
        <item x="3177"/>
        <item x="2758"/>
        <item x="3807"/>
        <item x="3895"/>
        <item x="3860"/>
        <item x="740"/>
        <item x="2981"/>
        <item x="4173"/>
        <item x="1168"/>
        <item x="2589"/>
        <item x="2401"/>
        <item x="4424"/>
        <item x="940"/>
        <item x="3382"/>
        <item x="169"/>
        <item x="2162"/>
        <item x="576"/>
        <item x="3247"/>
        <item x="434"/>
        <item x="1997"/>
        <item x="3798"/>
        <item x="504"/>
        <item x="3600"/>
        <item x="4040"/>
        <item x="256"/>
        <item x="574"/>
        <item x="2808"/>
        <item x="44"/>
        <item x="673"/>
        <item x="466"/>
        <item x="4153"/>
        <item x="2176"/>
        <item x="4645"/>
        <item x="3957"/>
        <item x="3855"/>
        <item x="3348"/>
        <item x="602"/>
        <item x="3453"/>
        <item x="2560"/>
        <item x="916"/>
        <item x="448"/>
        <item x="164"/>
        <item x="258"/>
        <item x="4698"/>
        <item x="3455"/>
        <item x="405"/>
        <item x="3504"/>
        <item x="147"/>
        <item x="141"/>
        <item x="3381"/>
        <item x="906"/>
        <item x="4393"/>
        <item x="2971"/>
        <item x="1259"/>
        <item x="1008"/>
        <item x="4591"/>
        <item x="4395"/>
        <item x="3196"/>
        <item x="1965"/>
        <item x="4039"/>
        <item x="443"/>
        <item x="3885"/>
        <item x="995"/>
        <item x="394"/>
        <item x="2496"/>
        <item x="1479"/>
        <item x="573"/>
        <item x="510"/>
        <item x="4058"/>
        <item x="1815"/>
        <item x="508"/>
        <item x="4068"/>
        <item x="4737"/>
        <item x="3931"/>
        <item x="3605"/>
        <item x="4418"/>
        <item x="124"/>
        <item x="535"/>
        <item x="824"/>
        <item x="3292"/>
        <item x="3321"/>
        <item x="1910"/>
        <item x="4515"/>
        <item x="1655"/>
        <item x="4255"/>
        <item x="1163"/>
        <item x="3065"/>
        <item x="3544"/>
        <item x="3606"/>
        <item x="3353"/>
        <item x="3750"/>
        <item x="4028"/>
        <item x="1069"/>
        <item x="1670"/>
        <item x="1329"/>
        <item x="3927"/>
        <item x="2431"/>
        <item x="4440"/>
        <item x="2054"/>
        <item x="221"/>
        <item x="34"/>
        <item x="1949"/>
        <item x="3950"/>
        <item x="1117"/>
        <item x="2770"/>
        <item x="4648"/>
        <item x="2272"/>
        <item x="4554"/>
        <item x="1210"/>
        <item x="479"/>
        <item x="3944"/>
        <item x="1978"/>
        <item x="2749"/>
        <item x="4704"/>
        <item x="2099"/>
        <item x="1572"/>
        <item x="1221"/>
        <item x="4420"/>
        <item x="1015"/>
        <item x="315"/>
        <item x="861"/>
        <item x="1121"/>
        <item x="2987"/>
        <item x="2521"/>
        <item x="1850"/>
        <item x="3147"/>
        <item x="3179"/>
        <item x="2665"/>
        <item x="84"/>
        <item x="509"/>
        <item x="406"/>
        <item x="2944"/>
        <item x="918"/>
        <item x="1530"/>
        <item x="2364"/>
        <item x="4664"/>
        <item x="4709"/>
        <item x="813"/>
        <item x="3958"/>
        <item x="1922"/>
        <item x="2134"/>
        <item x="239"/>
        <item x="523"/>
        <item x="3235"/>
        <item x="2827"/>
        <item x="3136"/>
        <item x="4346"/>
        <item x="1567"/>
        <item x="1727"/>
        <item x="1358"/>
        <item x="2349"/>
        <item x="4396"/>
        <item x="3718"/>
        <item x="3954"/>
        <item x="1762"/>
        <item x="972"/>
        <item x="3110"/>
        <item x="1407"/>
        <item x="3983"/>
        <item x="325"/>
        <item x="3451"/>
        <item x="2215"/>
        <item x="42"/>
        <item x="614"/>
        <item x="2173"/>
        <item x="3938"/>
        <item x="3008"/>
        <item x="3523"/>
        <item x="852"/>
        <item x="4111"/>
        <item x="109"/>
        <item x="2345"/>
        <item x="3774"/>
        <item x="875"/>
        <item x="2486"/>
        <item x="2571"/>
        <item x="651"/>
        <item x="2035"/>
        <item x="914"/>
        <item x="358"/>
        <item x="2785"/>
        <item x="4614"/>
        <item x="85"/>
        <item x="2668"/>
        <item x="4012"/>
        <item x="2950"/>
        <item x="3778"/>
        <item x="2656"/>
        <item x="4381"/>
        <item x="4631"/>
        <item x="4772"/>
        <item x="2038"/>
        <item x="1416"/>
        <item x="3122"/>
        <item x="4658"/>
        <item x="532"/>
        <item x="3962"/>
        <item x="924"/>
        <item x="1132"/>
        <item x="2"/>
        <item x="1427"/>
        <item x="377"/>
        <item x="1891"/>
        <item x="921"/>
        <item x="1832"/>
        <item x="1623"/>
        <item x="3852"/>
        <item x="1556"/>
        <item x="1797"/>
        <item x="3004"/>
        <item x="3259"/>
        <item x="2033"/>
        <item x="3980"/>
        <item x="1320"/>
        <item x="4354"/>
        <item x="2843"/>
        <item x="1902"/>
        <item x="3154"/>
        <item x="2036"/>
        <item x="55"/>
        <item x="2680"/>
        <item x="4505"/>
        <item x="1467"/>
        <item x="3779"/>
        <item x="1976"/>
        <item x="2385"/>
        <item x="4139"/>
        <item x="2207"/>
        <item x="716"/>
        <item x="3756"/>
        <item x="3741"/>
        <item x="1907"/>
        <item x="797"/>
        <item x="33"/>
        <item x="2313"/>
        <item x="3106"/>
        <item x="4214"/>
        <item x="2905"/>
        <item x="3273"/>
        <item x="2315"/>
        <item x="4542"/>
        <item x="1101"/>
        <item x="378"/>
        <item x="486"/>
        <item x="28"/>
        <item x="1308"/>
        <item x="2195"/>
        <item x="452"/>
        <item x="3905"/>
        <item x="1758"/>
        <item x="1084"/>
        <item x="1691"/>
        <item x="583"/>
        <item x="3054"/>
        <item x="2267"/>
        <item x="4202"/>
        <item x="3205"/>
        <item x="338"/>
        <item x="1573"/>
        <item x="4600"/>
        <item x="257"/>
        <item x="327"/>
        <item x="1235"/>
        <item x="2318"/>
        <item x="1712"/>
        <item x="4783"/>
        <item x="3568"/>
        <item x="2836"/>
        <item x="1580"/>
        <item x="4556"/>
        <item x="4398"/>
        <item x="3198"/>
        <item x="2965"/>
        <item x="3781"/>
        <item x="9"/>
        <item x="202"/>
        <item x="2501"/>
        <item x="1169"/>
        <item x="2268"/>
        <item x="815"/>
        <item x="4727"/>
        <item x="4109"/>
        <item x="1382"/>
        <item x="3737"/>
        <item x="1009"/>
        <item x="3920"/>
        <item x="1953"/>
        <item x="2744"/>
        <item x="1124"/>
        <item x="3697"/>
        <item x="4084"/>
        <item x="4375"/>
        <item x="710"/>
        <item x="3826"/>
        <item x="3336"/>
        <item x="3139"/>
        <item x="4720"/>
        <item x="3213"/>
        <item x="2839"/>
        <item x="694"/>
        <item x="4108"/>
        <item x="3808"/>
        <item x="2307"/>
        <item x="4342"/>
        <item x="2651"/>
        <item x="4586"/>
        <item x="3329"/>
        <item x="3245"/>
        <item x="4238"/>
        <item x="859"/>
        <item x="1114"/>
        <item x="4144"/>
        <item x="1564"/>
        <item x="1154"/>
        <item x="2102"/>
        <item x="3051"/>
        <item x="4681"/>
        <item x="766"/>
        <item x="24"/>
        <item x="1485"/>
        <item x="3195"/>
        <item x="3405"/>
        <item x="3406"/>
        <item x="3484"/>
        <item x="3540"/>
        <item x="3753"/>
        <item x="4476"/>
        <item x="4696"/>
        <item x="2894"/>
        <item x="1877"/>
        <item x="3305"/>
        <item x="1525"/>
        <item x="2870"/>
        <item x="2801"/>
        <item x="1211"/>
        <item x="366"/>
        <item x="3729"/>
        <item x="2034"/>
        <item x="2146"/>
        <item x="2985"/>
        <item x="97"/>
        <item x="2855"/>
        <item x="743"/>
        <item x="4668"/>
        <item x="4572"/>
        <item x="704"/>
        <item x="3875"/>
        <item x="2163"/>
        <item x="4520"/>
        <item x="4259"/>
        <item x="926"/>
        <item x="4061"/>
        <item x="1258"/>
        <item x="4782"/>
        <item x="3018"/>
        <item x="3385"/>
        <item x="1648"/>
        <item x="3886"/>
        <item x="4299"/>
        <item x="4007"/>
        <item x="2155"/>
        <item x="2335"/>
        <item x="2579"/>
        <item x="295"/>
        <item x="1484"/>
        <item x="2956"/>
        <item x="1494"/>
        <item x="4540"/>
        <item x="1957"/>
        <item x="4672"/>
        <item x="4626"/>
        <item x="3049"/>
        <item x="64"/>
        <item x="3068"/>
        <item x="3021"/>
        <item x="292"/>
        <item x="278"/>
        <item x="3233"/>
        <item x="2135"/>
        <item x="4785"/>
        <item x="1332"/>
        <item x="331"/>
        <item x="2059"/>
        <item x="1859"/>
        <item x="3126"/>
        <item x="2197"/>
        <item x="126"/>
        <item x="4116"/>
        <item x="1663"/>
        <item x="2136"/>
        <item x="2751"/>
        <item x="4517"/>
        <item x="1417"/>
        <item x="3078"/>
        <item x="1368"/>
        <item x="4764"/>
        <item x="1351"/>
        <item x="2678"/>
        <item x="2704"/>
        <item x="3988"/>
        <item x="3577"/>
        <item x="1273"/>
        <item x="475"/>
        <item x="3209"/>
        <item x="3006"/>
        <item x="2790"/>
        <item x="4449"/>
        <item x="2311"/>
        <item x="2022"/>
        <item x="4343"/>
        <item x="2129"/>
        <item x="967"/>
        <item x="4503"/>
        <item x="756"/>
        <item x="2475"/>
        <item x="1801"/>
        <item x="2348"/>
        <item x="2863"/>
        <item x="4159"/>
        <item x="3300"/>
        <item x="4085"/>
        <item x="1548"/>
        <item x="3648"/>
        <item x="1436"/>
        <item x="2973"/>
        <item x="2604"/>
        <item x="2305"/>
        <item x="2484"/>
        <item x="3797"/>
        <item x="3248"/>
        <item x="1359"/>
        <item x="4298"/>
        <item x="2643"/>
        <item x="601"/>
        <item x="4567"/>
        <item x="3524"/>
        <item x="2505"/>
        <item x="343"/>
        <item x="3181"/>
        <item x="1879"/>
        <item x="4118"/>
        <item x="2234"/>
        <item x="190"/>
        <item x="3129"/>
        <item x="1562"/>
        <item x="1767"/>
        <item x="2423"/>
        <item x="1585"/>
        <item x="2151"/>
        <item x="874"/>
        <item x="4537"/>
        <item x="3611"/>
        <item x="3434"/>
        <item x="1926"/>
        <item x="702"/>
        <item x="564"/>
        <item x="1662"/>
        <item x="3653"/>
        <item x="3627"/>
        <item x="3870"/>
        <item x="217"/>
        <item x="2869"/>
        <item x="2625"/>
        <item x="1667"/>
        <item x="1461"/>
        <item x="265"/>
        <item x="2666"/>
        <item x="231"/>
        <item x="608"/>
        <item x="2494"/>
        <item x="1526"/>
        <item x="2492"/>
        <item x="3271"/>
        <item x="1388"/>
        <item x="1665"/>
        <item x="297"/>
        <item x="272"/>
        <item x="1056"/>
        <item x="1048"/>
        <item x="3429"/>
        <item x="1396"/>
        <item x="3323"/>
        <item x="792"/>
        <item x="527"/>
        <item x="1638"/>
        <item x="1991"/>
        <item x="4751"/>
        <item x="1218"/>
        <item x="1892"/>
        <item x="478"/>
        <item x="3013"/>
        <item x="764"/>
        <item x="950"/>
        <item x="1927"/>
        <item x="4771"/>
        <item x="3277"/>
        <item x="4042"/>
        <item x="4209"/>
        <item x="580"/>
        <item x="3307"/>
        <item x="911"/>
        <item x="604"/>
        <item x="4266"/>
        <item x="1545"/>
        <item x="2230"/>
        <item x="3123"/>
        <item x="2511"/>
        <item x="3528"/>
        <item x="3037"/>
        <item x="3334"/>
        <item x="204"/>
        <item x="3936"/>
        <item x="2926"/>
        <item x="4506"/>
        <item x="2817"/>
        <item x="2663"/>
        <item x="1200"/>
        <item x="1412"/>
        <item x="2097"/>
        <item x="3830"/>
        <item x="4179"/>
        <item x="244"/>
        <item x="2396"/>
        <item x="209"/>
        <item x="3432"/>
        <item x="698"/>
        <item x="2996"/>
        <item x="62"/>
        <item x="2848"/>
        <item x="3659"/>
        <item x="1277"/>
        <item x="2842"/>
        <item x="4300"/>
        <item x="4419"/>
        <item x="913"/>
        <item x="4391"/>
        <item x="3993"/>
        <item x="2832"/>
        <item x="2112"/>
        <item x="3907"/>
        <item x="3125"/>
        <item x="167"/>
        <item x="935"/>
        <item x="4450"/>
        <item x="3785"/>
        <item x="4413"/>
        <item x="4212"/>
        <item x="1222"/>
        <item x="480"/>
        <item x="425"/>
        <item x="1819"/>
        <item x="2788"/>
        <item x="1885"/>
        <item x="3127"/>
        <item x="2333"/>
        <item x="3992"/>
        <item x="424"/>
        <item x="1842"/>
        <item x="4332"/>
        <item x="2284"/>
        <item x="92"/>
        <item x="4404"/>
        <item x="3191"/>
        <item x="176"/>
        <item x="2213"/>
        <item x="3726"/>
        <item x="1917"/>
        <item x="3502"/>
        <item x="540"/>
        <item x="659"/>
        <item x="1224"/>
        <item x="2242"/>
        <item x="4087"/>
        <item x="3803"/>
        <item x="1323"/>
        <item x="4775"/>
        <item x="4574"/>
        <item x="1004"/>
        <item x="891"/>
        <item x="4763"/>
        <item x="1719"/>
        <item x="3730"/>
        <item x="3879"/>
        <item x="2629"/>
        <item x="1569"/>
        <item x="3174"/>
        <item x="2041"/>
        <item x="2003"/>
        <item x="3876"/>
        <item x="3924"/>
        <item x="1500"/>
        <item x="1316"/>
        <item x="1037"/>
        <item x="4576"/>
        <item x="3553"/>
        <item x="2807"/>
        <item x="1603"/>
        <item x="855"/>
        <item x="418"/>
        <item x="4386"/>
        <item x="4405"/>
        <item x="3889"/>
        <item x="4649"/>
        <item x="1496"/>
        <item x="2285"/>
        <item x="3767"/>
        <item x="4107"/>
        <item x="1849"/>
        <item x="3868"/>
        <item x="2594"/>
        <item x="60"/>
        <item x="695"/>
        <item x="2729"/>
        <item x="346"/>
        <item x="3428"/>
        <item x="3997"/>
        <item x="2815"/>
        <item x="3978"/>
        <item x="2115"/>
        <item x="607"/>
        <item x="19"/>
        <item x="248"/>
        <item x="3873"/>
        <item x="398"/>
        <item x="114"/>
        <item x="991"/>
        <item x="2631"/>
        <item x="3457"/>
        <item x="3172"/>
        <item x="4585"/>
        <item x="2020"/>
        <item x="1243"/>
        <item x="3850"/>
        <item x="2883"/>
        <item x="192"/>
        <item x="1671"/>
        <item x="2083"/>
        <item x="3335"/>
        <item x="731"/>
        <item x="512"/>
        <item x="3928"/>
        <item x="222"/>
        <item x="4301"/>
        <item x="2977"/>
        <item x="262"/>
        <item x="1864"/>
        <item x="2397"/>
        <item x="3350"/>
        <item x="2148"/>
        <item x="371"/>
        <item x="2387"/>
        <item x="3263"/>
        <item x="2457"/>
        <item x="1621"/>
        <item x="271"/>
        <item x="1624"/>
        <item x="1875"/>
        <item x="4076"/>
        <item x="3167"/>
        <item x="444"/>
        <item x="4048"/>
        <item x="2701"/>
        <item x="146"/>
        <item x="498"/>
        <item x="917"/>
        <item x="3929"/>
        <item x="2909"/>
        <item x="4492"/>
        <item x="446"/>
        <item x="4347"/>
        <item x="497"/>
        <item x="3762"/>
        <item x="2048"/>
        <item x="711"/>
        <item x="2032"/>
        <item x="340"/>
        <item x="1578"/>
        <item x="403"/>
        <item x="720"/>
        <item x="2461"/>
        <item x="4735"/>
        <item x="3081"/>
        <item x="1600"/>
        <item x="565"/>
        <item x="857"/>
        <item x="3134"/>
        <item x="1668"/>
        <item x="2972"/>
        <item x="1383"/>
        <item x="4583"/>
        <item x="4519"/>
        <item x="2485"/>
        <item x="3550"/>
        <item x="1152"/>
        <item x="517"/>
        <item x="3966"/>
        <item x="1238"/>
        <item x="646"/>
        <item x="4402"/>
        <item x="1091"/>
        <item x="3915"/>
        <item x="380"/>
        <item x="641"/>
        <item x="860"/>
        <item x="318"/>
        <item x="2812"/>
        <item x="4439"/>
        <item x="1560"/>
        <item x="1617"/>
        <item x="2351"/>
        <item x="1074"/>
        <item x="233"/>
        <item x="1295"/>
        <item x="2874"/>
        <item x="4285"/>
        <item x="4364"/>
        <item x="1823"/>
        <item x="1016"/>
        <item x="2787"/>
        <item x="2967"/>
        <item x="3148"/>
        <item x="949"/>
        <item x="472"/>
        <item x="2188"/>
        <item x="3188"/>
        <item x="3487"/>
        <item x="2185"/>
        <item x="2715"/>
        <item x="1616"/>
        <item x="2660"/>
        <item x="3342"/>
        <item x="2458"/>
        <item x="737"/>
        <item x="290"/>
        <item x="106"/>
        <item x="2687"/>
        <item x="3465"/>
        <item x="2900"/>
        <item x="1260"/>
        <item x="2674"/>
        <item x="2417"/>
        <item x="1196"/>
        <item x="482"/>
        <item x="1682"/>
        <item x="3859"/>
        <item x="1786"/>
        <item x="2058"/>
        <item x="4091"/>
        <item x="534"/>
        <item x="3557"/>
        <item x="4530"/>
        <item x="3208"/>
        <item x="1742"/>
        <item x="4490"/>
        <item x="4776"/>
        <item x="3647"/>
        <item x="610"/>
        <item x="3842"/>
        <item x="1439"/>
        <item x="3641"/>
        <item x="2920"/>
        <item x="3144"/>
        <item x="1486"/>
        <item x="1185"/>
        <item x="4523"/>
        <item x="3363"/>
        <item x="774"/>
        <item x="3716"/>
        <item x="3471"/>
        <item x="2279"/>
        <item x="3534"/>
        <item x="481"/>
        <item x="2328"/>
        <item x="1306"/>
        <item x="3708"/>
        <item x="123"/>
        <item x="4096"/>
        <item x="4545"/>
        <item x="1227"/>
        <item x="2748"/>
        <item x="468"/>
        <item x="677"/>
        <item x="263"/>
        <item x="2959"/>
        <item x="3571"/>
        <item x="1014"/>
        <item x="657"/>
        <item x="2528"/>
        <item x="1695"/>
        <item x="1836"/>
        <item x="503"/>
        <item x="3994"/>
        <item x="2797"/>
        <item x="386"/>
        <item x="2418"/>
        <item x="334"/>
        <item x="15"/>
        <item x="3796"/>
        <item x="2575"/>
        <item x="627"/>
        <item x="1866"/>
        <item x="4205"/>
        <item x="2028"/>
        <item x="3825"/>
        <item x="1962"/>
        <item x="3083"/>
        <item x="1619"/>
        <item x="286"/>
        <item x="3038"/>
        <item x="419"/>
        <item x="3124"/>
        <item x="3033"/>
        <item x="1036"/>
        <item x="2954"/>
        <item x="959"/>
        <item x="173"/>
        <item x="4593"/>
        <item x="3507"/>
        <item x="4641"/>
        <item x="3298"/>
        <item x="1608"/>
        <item x="4338"/>
        <item x="2362"/>
        <item x="4708"/>
        <item x="2343"/>
        <item x="3460"/>
        <item x="3079"/>
        <item x="2830"/>
        <item x="4625"/>
        <item x="2682"/>
        <item x="4534"/>
        <item x="1095"/>
        <item x="4634"/>
        <item x="3633"/>
        <item x="3949"/>
        <item x="1708"/>
        <item x="4303"/>
        <item x="4018"/>
        <item x="4257"/>
        <item x="3572"/>
        <item x="4288"/>
        <item x="1138"/>
        <item x="1505"/>
        <item x="2258"/>
        <item x="2056"/>
        <item x="1144"/>
        <item x="2378"/>
        <item x="4650"/>
        <item x="4359"/>
        <item x="1449"/>
        <item x="1405"/>
        <item x="493"/>
        <item x="751"/>
        <item x="1426"/>
        <item x="1698"/>
        <item x="878"/>
        <item x="2464"/>
        <item x="3436"/>
        <item x="1685"/>
        <item x="3159"/>
        <item x="4652"/>
        <item x="4167"/>
        <item x="1780"/>
        <item x="3651"/>
        <item x="514"/>
        <item x="2137"/>
        <item x="499"/>
        <item x="713"/>
        <item x="2520"/>
        <item x="1334"/>
        <item x="2778"/>
        <item x="823"/>
        <item x="400"/>
        <item x="2590"/>
        <item x="3666"/>
        <item x="2168"/>
        <item x="2468"/>
        <item x="4747"/>
        <item x="4644"/>
        <item x="1088"/>
        <item x="692"/>
        <item x="4273"/>
        <item x="2609"/>
        <item x="4027"/>
        <item x="4502"/>
        <item x="4185"/>
        <item x="879"/>
        <item x="772"/>
        <item x="1217"/>
        <item x="3533"/>
        <item x="3387"/>
        <item x="1472"/>
        <item x="4164"/>
        <item x="2916"/>
        <item x="1380"/>
        <item x="566"/>
        <item x="3140"/>
        <item x="4394"/>
        <item x="519"/>
        <item x="132"/>
        <item x="267"/>
        <item x="2198"/>
        <item x="2338"/>
        <item x="430"/>
        <item x="3831"/>
        <item x="827"/>
        <item x="3578"/>
        <item x="3635"/>
        <item t="default"/>
      </items>
    </pivotField>
    <pivotField compact="0" showAll="0">
      <items count="37">
        <item x="34"/>
        <item x="18"/>
        <item x="8"/>
        <item x="17"/>
        <item x="24"/>
        <item x="9"/>
        <item x="2"/>
        <item x="35"/>
        <item x="16"/>
        <item x="1"/>
        <item x="14"/>
        <item x="19"/>
        <item x="32"/>
        <item x="11"/>
        <item x="10"/>
        <item x="29"/>
        <item x="25"/>
        <item x="20"/>
        <item x="15"/>
        <item x="33"/>
        <item x="12"/>
        <item x="30"/>
        <item x="27"/>
        <item x="6"/>
        <item x="26"/>
        <item x="28"/>
        <item x="21"/>
        <item x="4"/>
        <item x="0"/>
        <item x="22"/>
        <item x="3"/>
        <item x="5"/>
        <item x="23"/>
        <item x="7"/>
        <item x="13"/>
        <item x="3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3" showAll="0">
      <items count="42">
        <item x="39"/>
        <item x="38"/>
        <item x="24"/>
        <item x="15"/>
        <item x="19"/>
        <item x="13"/>
        <item x="8"/>
        <item x="36"/>
        <item x="17"/>
        <item x="4"/>
        <item x="26"/>
        <item x="22"/>
        <item x="7"/>
        <item x="11"/>
        <item x="40"/>
        <item x="5"/>
        <item x="35"/>
        <item x="34"/>
        <item x="21"/>
        <item x="3"/>
        <item x="23"/>
        <item x="29"/>
        <item x="31"/>
        <item x="14"/>
        <item x="16"/>
        <item x="33"/>
        <item x="32"/>
        <item x="12"/>
        <item x="6"/>
        <item x="1"/>
        <item x="18"/>
        <item x="27"/>
        <item x="2"/>
        <item x="37"/>
        <item x="25"/>
        <item x="20"/>
        <item x="10"/>
        <item x="0"/>
        <item x="30"/>
        <item x="9"/>
        <item x="28"/>
        <item t="default"/>
      </items>
    </pivotField>
    <pivotField dataField="1" compact="0" numFmtId="178" showAll="0">
      <items count="4942">
        <item x="2751"/>
        <item x="1795"/>
        <item x="223"/>
        <item x="4420"/>
        <item x="1192"/>
        <item x="2774"/>
        <item x="3450"/>
        <item x="4306"/>
        <item x="278"/>
        <item x="3343"/>
        <item x="135"/>
        <item x="963"/>
        <item x="2060"/>
        <item x="179"/>
        <item x="2307"/>
        <item x="4147"/>
        <item x="191"/>
        <item x="2406"/>
        <item x="4440"/>
        <item x="1022"/>
        <item x="4882"/>
        <item x="3362"/>
        <item x="2782"/>
        <item x="2848"/>
        <item x="3078"/>
        <item x="1215"/>
        <item x="3134"/>
        <item x="2296"/>
        <item x="767"/>
        <item x="378"/>
        <item x="3314"/>
        <item x="533"/>
        <item x="4612"/>
        <item x="1524"/>
        <item x="2117"/>
        <item x="1302"/>
        <item x="2293"/>
        <item x="156"/>
        <item x="2046"/>
        <item x="1712"/>
        <item x="2368"/>
        <item x="1010"/>
        <item x="2462"/>
        <item x="1154"/>
        <item x="3335"/>
        <item x="4419"/>
        <item x="2229"/>
        <item x="702"/>
        <item x="3015"/>
        <item x="807"/>
        <item x="1529"/>
        <item x="4030"/>
        <item x="2337"/>
        <item x="536"/>
        <item x="995"/>
        <item x="3665"/>
        <item x="232"/>
        <item x="3855"/>
        <item x="2497"/>
        <item x="3363"/>
        <item x="59"/>
        <item x="3059"/>
        <item x="150"/>
        <item x="591"/>
        <item x="1505"/>
        <item x="4320"/>
        <item x="3356"/>
        <item x="3920"/>
        <item x="4571"/>
        <item x="2689"/>
        <item x="759"/>
        <item x="1034"/>
        <item x="3967"/>
        <item x="4034"/>
        <item x="3507"/>
        <item x="325"/>
        <item x="1430"/>
        <item x="1481"/>
        <item x="1968"/>
        <item x="3471"/>
        <item x="2159"/>
        <item x="4177"/>
        <item x="1178"/>
        <item x="1150"/>
        <item x="1704"/>
        <item x="620"/>
        <item x="3937"/>
        <item x="4459"/>
        <item x="4792"/>
        <item x="1819"/>
        <item x="4089"/>
        <item x="4692"/>
        <item x="2701"/>
        <item x="1658"/>
        <item x="4699"/>
        <item x="3378"/>
        <item x="3418"/>
        <item x="690"/>
        <item x="1004"/>
        <item x="3238"/>
        <item x="224"/>
        <item x="3364"/>
        <item x="2255"/>
        <item x="1961"/>
        <item x="3635"/>
        <item x="2238"/>
        <item x="4570"/>
        <item x="1583"/>
        <item x="2425"/>
        <item x="3704"/>
        <item x="1910"/>
        <item x="447"/>
        <item x="4016"/>
        <item x="2360"/>
        <item x="1028"/>
        <item x="1536"/>
        <item x="3568"/>
        <item x="2962"/>
        <item x="78"/>
        <item x="4091"/>
        <item x="1340"/>
        <item x="3876"/>
        <item x="228"/>
        <item x="2850"/>
        <item x="2375"/>
        <item x="900"/>
        <item x="2742"/>
        <item x="1123"/>
        <item x="4110"/>
        <item x="3712"/>
        <item x="1309"/>
        <item x="2189"/>
        <item x="1108"/>
        <item x="240"/>
        <item x="354"/>
        <item x="2035"/>
        <item x="3874"/>
        <item x="1310"/>
        <item x="661"/>
        <item x="2992"/>
        <item x="2613"/>
        <item x="510"/>
        <item x="865"/>
        <item x="2487"/>
        <item x="4497"/>
        <item x="751"/>
        <item x="1189"/>
        <item x="4318"/>
        <item x="1020"/>
        <item x="20"/>
        <item x="4558"/>
        <item x="1721"/>
        <item x="3317"/>
        <item x="1410"/>
        <item x="1567"/>
        <item x="4901"/>
        <item x="1029"/>
        <item x="1591"/>
        <item x="2364"/>
        <item x="365"/>
        <item x="1775"/>
        <item x="3354"/>
        <item x="1270"/>
        <item x="1041"/>
        <item x="710"/>
        <item x="3475"/>
        <item x="945"/>
        <item x="656"/>
        <item x="4123"/>
        <item x="2432"/>
        <item x="4592"/>
        <item x="2171"/>
        <item x="997"/>
        <item x="22"/>
        <item x="3459"/>
        <item x="765"/>
        <item x="8"/>
        <item x="1203"/>
        <item x="3580"/>
        <item x="3828"/>
        <item x="3631"/>
        <item x="4664"/>
        <item x="1814"/>
        <item x="1561"/>
        <item x="1890"/>
        <item x="352"/>
        <item x="3735"/>
        <item x="717"/>
        <item x="315"/>
        <item x="1722"/>
        <item x="4601"/>
        <item x="182"/>
        <item x="1668"/>
        <item x="3466"/>
        <item x="4935"/>
        <item x="3115"/>
        <item x="552"/>
        <item x="3778"/>
        <item x="3533"/>
        <item x="4934"/>
        <item x="261"/>
        <item x="796"/>
        <item x="3214"/>
        <item x="1951"/>
        <item x="1151"/>
        <item x="3382"/>
        <item x="3440"/>
        <item x="3365"/>
        <item x="1810"/>
        <item x="230"/>
        <item x="330"/>
        <item x="2115"/>
        <item x="1391"/>
        <item x="3273"/>
        <item x="1211"/>
        <item x="1752"/>
        <item x="2884"/>
        <item x="3907"/>
        <item x="884"/>
        <item x="4537"/>
        <item x="2303"/>
        <item x="1129"/>
        <item x="1512"/>
        <item x="1776"/>
        <item x="946"/>
        <item x="2436"/>
        <item x="4449"/>
        <item x="4358"/>
        <item x="1558"/>
        <item x="4379"/>
        <item x="3465"/>
        <item x="1786"/>
        <item x="51"/>
        <item x="2501"/>
        <item x="138"/>
        <item x="3534"/>
        <item x="1589"/>
        <item x="3473"/>
        <item x="1510"/>
        <item x="3458"/>
        <item x="3518"/>
        <item x="1966"/>
        <item x="312"/>
        <item x="1685"/>
        <item x="521"/>
        <item x="726"/>
        <item x="647"/>
        <item x="1806"/>
        <item x="3179"/>
        <item x="358"/>
        <item x="3437"/>
        <item x="503"/>
        <item x="4837"/>
        <item x="2010"/>
        <item x="3112"/>
        <item x="1366"/>
        <item x="3952"/>
        <item x="3469"/>
        <item x="2495"/>
        <item x="2670"/>
        <item x="1447"/>
        <item x="1841"/>
        <item x="4281"/>
        <item x="812"/>
        <item x="3603"/>
        <item x="4285"/>
        <item x="1884"/>
        <item x="4292"/>
        <item x="343"/>
        <item x="1805"/>
        <item x="4153"/>
        <item x="2785"/>
        <item x="4485"/>
        <item x="1257"/>
        <item x="529"/>
        <item x="337"/>
        <item x="4196"/>
        <item x="663"/>
        <item x="4688"/>
        <item x="2044"/>
        <item x="3882"/>
        <item x="1835"/>
        <item x="3915"/>
        <item x="3303"/>
        <item x="2909"/>
        <item x="4405"/>
        <item x="2655"/>
        <item x="1265"/>
        <item x="4804"/>
        <item x="856"/>
        <item x="4402"/>
        <item x="4686"/>
        <item x="3529"/>
        <item x="4322"/>
        <item x="614"/>
        <item x="2482"/>
        <item x="2970"/>
        <item x="629"/>
        <item x="3290"/>
        <item x="1086"/>
        <item x="4142"/>
        <item x="3981"/>
        <item x="3292"/>
        <item x="1067"/>
        <item x="3906"/>
        <item x="711"/>
        <item x="703"/>
        <item x="4054"/>
        <item x="2957"/>
        <item x="214"/>
        <item x="2786"/>
        <item x="853"/>
        <item x="3653"/>
        <item x="248"/>
        <item x="1987"/>
        <item x="4507"/>
        <item x="2166"/>
        <item x="3388"/>
        <item x="1446"/>
        <item x="3651"/>
        <item x="4215"/>
        <item x="988"/>
        <item x="850"/>
        <item x="3092"/>
        <item x="4179"/>
        <item x="2100"/>
        <item x="4102"/>
        <item x="1674"/>
        <item x="4748"/>
        <item x="1994"/>
        <item x="3562"/>
        <item x="3005"/>
        <item x="3980"/>
        <item x="3673"/>
        <item x="4710"/>
        <item x="1297"/>
        <item x="2666"/>
        <item x="3138"/>
        <item x="2881"/>
        <item x="4090"/>
        <item x="3093"/>
        <item x="104"/>
        <item x="385"/>
        <item x="4374"/>
        <item x="3622"/>
        <item x="3797"/>
        <item x="1425"/>
        <item x="4874"/>
        <item x="2543"/>
        <item x="4639"/>
        <item x="1479"/>
        <item x="282"/>
        <item x="1780"/>
        <item x="851"/>
        <item x="3446"/>
        <item x="1037"/>
        <item x="3757"/>
        <item x="2475"/>
        <item x="154"/>
        <item x="2649"/>
        <item x="1082"/>
        <item x="4575"/>
        <item x="1624"/>
        <item x="2897"/>
        <item x="2697"/>
        <item x="2366"/>
        <item x="2110"/>
        <item x="1268"/>
        <item x="2401"/>
        <item x="1073"/>
        <item x="4852"/>
        <item x="4113"/>
        <item x="825"/>
        <item x="267"/>
        <item x="140"/>
        <item x="4634"/>
        <item x="4100"/>
        <item x="1735"/>
        <item x="4265"/>
        <item x="2200"/>
        <item x="1181"/>
        <item x="4738"/>
        <item x="4785"/>
        <item x="2204"/>
        <item x="3261"/>
        <item x="1081"/>
        <item x="652"/>
        <item x="3620"/>
        <item x="1169"/>
        <item x="4333"/>
        <item x="3521"/>
        <item x="2431"/>
        <item x="1158"/>
        <item x="1848"/>
        <item x="892"/>
        <item x="1971"/>
        <item x="2252"/>
        <item x="4467"/>
        <item x="1353"/>
        <item x="4124"/>
        <item x="2847"/>
        <item x="1015"/>
        <item x="4764"/>
        <item x="1748"/>
        <item x="71"/>
        <item x="3683"/>
        <item x="2560"/>
        <item x="3488"/>
        <item x="2094"/>
        <item x="1837"/>
        <item x="3798"/>
        <item x="4232"/>
        <item x="76"/>
        <item x="951"/>
        <item x="3156"/>
        <item x="4746"/>
        <item x="774"/>
        <item x="2975"/>
        <item x="1687"/>
        <item x="3750"/>
        <item x="750"/>
        <item x="2607"/>
        <item x="4426"/>
        <item x="2416"/>
        <item x="4367"/>
        <item x="4608"/>
        <item x="3081"/>
        <item x="1195"/>
        <item x="1953"/>
        <item x="4028"/>
        <item x="3642"/>
        <item x="162"/>
        <item x="3789"/>
        <item x="3819"/>
        <item x="4585"/>
        <item x="3823"/>
        <item x="4609"/>
        <item x="4646"/>
        <item x="90"/>
        <item x="70"/>
        <item x="4155"/>
        <item x="251"/>
        <item x="4099"/>
        <item x="1428"/>
        <item x="1754"/>
        <item x="1680"/>
        <item x="3561"/>
        <item x="4400"/>
        <item x="1902"/>
        <item x="2664"/>
        <item x="528"/>
        <item x="3474"/>
        <item x="747"/>
        <item x="1246"/>
        <item x="438"/>
        <item x="63"/>
        <item x="3222"/>
        <item x="1989"/>
        <item x="2792"/>
        <item x="4539"/>
        <item x="4670"/>
        <item x="3594"/>
        <item x="826"/>
        <item x="2150"/>
        <item x="2629"/>
        <item x="1053"/>
        <item x="653"/>
        <item x="1945"/>
        <item x="603"/>
        <item x="2203"/>
        <item x="189"/>
        <item x="2583"/>
        <item x="3318"/>
        <item x="4164"/>
        <item x="4713"/>
        <item x="2547"/>
        <item x="2149"/>
        <item x="1627"/>
        <item x="578"/>
        <item x="1664"/>
        <item x="2143"/>
        <item x="2801"/>
        <item x="3252"/>
        <item x="1218"/>
        <item x="731"/>
        <item x="4528"/>
        <item x="2906"/>
        <item x="364"/>
        <item x="2540"/>
        <item x="73"/>
        <item x="4438"/>
        <item x="849"/>
        <item x="2427"/>
        <item x="2615"/>
        <item x="935"/>
        <item x="1611"/>
        <item x="1594"/>
        <item x="3785"/>
        <item x="959"/>
        <item x="4731"/>
        <item x="4492"/>
        <item x="1849"/>
        <item x="2618"/>
        <item x="1751"/>
        <item x="4298"/>
        <item x="1463"/>
        <item x="4394"/>
        <item x="4790"/>
        <item x="1867"/>
        <item x="3623"/>
        <item x="1319"/>
        <item x="2458"/>
        <item x="2790"/>
        <item x="855"/>
        <item x="730"/>
        <item x="32"/>
        <item x="188"/>
        <item x="4242"/>
        <item x="3972"/>
        <item x="4595"/>
        <item x="4248"/>
        <item x="3693"/>
        <item x="4328"/>
        <item x="4233"/>
        <item x="3442"/>
        <item x="2825"/>
        <item x="4055"/>
        <item x="1168"/>
        <item x="2972"/>
        <item x="2068"/>
        <item x="459"/>
        <item x="3346"/>
        <item x="4834"/>
        <item x="1038"/>
        <item x="2145"/>
        <item x="1306"/>
        <item x="3759"/>
        <item x="3688"/>
        <item x="786"/>
        <item x="4043"/>
        <item x="2524"/>
        <item x="3961"/>
        <item x="665"/>
        <item x="3659"/>
        <item x="3508"/>
        <item x="3788"/>
        <item x="3453"/>
        <item x="4385"/>
        <item x="2444"/>
        <item x="1840"/>
        <item x="1642"/>
        <item x="4365"/>
        <item x="3551"/>
        <item x="487"/>
        <item x="4823"/>
        <item x="555"/>
        <item x="834"/>
        <item x="3183"/>
        <item x="3805"/>
        <item x="2582"/>
        <item x="3109"/>
        <item x="2358"/>
        <item x="3007"/>
        <item x="1200"/>
        <item x="2864"/>
        <item x="3267"/>
        <item x="101"/>
        <item x="3104"/>
        <item x="1716"/>
        <item x="2758"/>
        <item x="787"/>
        <item x="2258"/>
        <item x="3094"/>
        <item x="725"/>
        <item x="1440"/>
        <item x="1646"/>
        <item x="3512"/>
        <item x="1985"/>
        <item x="3528"/>
        <item x="904"/>
        <item x="1387"/>
        <item x="3185"/>
        <item x="2309"/>
        <item x="554"/>
        <item x="1634"/>
        <item x="3368"/>
        <item x="4535"/>
        <item x="1411"/>
        <item x="4462"/>
        <item x="4877"/>
        <item x="4252"/>
        <item x="4661"/>
        <item x="1831"/>
        <item x="3772"/>
        <item x="3722"/>
        <item x="2776"/>
        <item x="4404"/>
        <item x="4427"/>
        <item x="1468"/>
        <item x="4445"/>
        <item x="1401"/>
        <item x="4143"/>
        <item x="983"/>
        <item x="3065"/>
        <item x="2066"/>
        <item x="3181"/>
        <item x="2623"/>
        <item x="4695"/>
        <item x="2249"/>
        <item x="2205"/>
        <item x="800"/>
        <item x="246"/>
        <item x="2231"/>
        <item x="4411"/>
        <item x="1733"/>
        <item x="2254"/>
        <item x="1213"/>
        <item x="4409"/>
        <item x="3509"/>
        <item x="2709"/>
        <item x="3044"/>
        <item x="435"/>
        <item x="1991"/>
        <item x="1926"/>
        <item x="2880"/>
        <item x="3590"/>
        <item x="3975"/>
        <item x="2325"/>
        <item x="1820"/>
        <item x="821"/>
        <item x="634"/>
        <item x="4860"/>
        <item x="3383"/>
        <item x="1152"/>
        <item x="3626"/>
        <item x="1729"/>
        <item x="4299"/>
        <item x="505"/>
        <item x="107"/>
        <item x="848"/>
        <item x="3792"/>
        <item x="322"/>
        <item x="1384"/>
        <item x="1852"/>
        <item x="3632"/>
        <item x="2210"/>
        <item x="3905"/>
        <item x="4523"/>
        <item x="2575"/>
        <item x="1860"/>
        <item x="1396"/>
        <item x="2449"/>
        <item x="4510"/>
        <item x="4636"/>
        <item x="3711"/>
        <item x="356"/>
        <item x="4708"/>
        <item x="433"/>
        <item x="926"/>
        <item x="2843"/>
        <item x="1864"/>
        <item x="4725"/>
        <item x="1075"/>
        <item x="490"/>
        <item x="463"/>
        <item x="417"/>
        <item x="1437"/>
        <item x="206"/>
        <item x="1316"/>
        <item x="3783"/>
        <item x="4343"/>
        <item x="700"/>
        <item x="4108"/>
        <item x="3021"/>
        <item x="4197"/>
        <item x="3393"/>
        <item x="4042"/>
        <item x="66"/>
        <item x="4786"/>
        <item x="621"/>
        <item x="1180"/>
        <item x="3886"/>
        <item x="2376"/>
        <item x="1039"/>
        <item x="4094"/>
        <item x="4876"/>
        <item x="2102"/>
        <item x="3087"/>
        <item x="3929"/>
        <item x="1118"/>
        <item x="978"/>
        <item x="553"/>
        <item x="3349"/>
        <item x="4378"/>
        <item x="212"/>
        <item x="4020"/>
        <item x="4036"/>
        <item x="1970"/>
        <item x="1264"/>
        <item x="87"/>
        <item x="4023"/>
        <item x="806"/>
        <item x="2056"/>
        <item x="2739"/>
        <item x="3500"/>
        <item x="2251"/>
        <item x="2058"/>
        <item x="3644"/>
        <item x="2491"/>
        <item x="2608"/>
        <item x="2614"/>
        <item x="4231"/>
        <item x="1782"/>
        <item x="1855"/>
        <item x="4321"/>
        <item x="243"/>
        <item x="2126"/>
        <item x="441"/>
        <item x="2562"/>
        <item x="13"/>
        <item x="3041"/>
        <item x="1018"/>
        <item x="234"/>
        <item x="671"/>
        <item x="1222"/>
        <item x="4085"/>
        <item x="4159"/>
        <item x="271"/>
        <item x="1322"/>
        <item x="4210"/>
        <item x="635"/>
        <item x="1818"/>
        <item x="2365"/>
        <item x="4338"/>
        <item x="3931"/>
        <item x="4291"/>
        <item x="4735"/>
        <item x="4227"/>
        <item x="398"/>
        <item x="2237"/>
        <item x="2513"/>
        <item x="4444"/>
        <item x="2568"/>
        <item x="4109"/>
        <item x="789"/>
        <item x="964"/>
        <item x="3095"/>
        <item x="937"/>
        <item x="2485"/>
        <item x="122"/>
        <item x="3270"/>
        <item x="1703"/>
        <item x="1177"/>
        <item x="4455"/>
        <item x="1308"/>
        <item x="2355"/>
        <item x="4909"/>
        <item x="372"/>
        <item x="2489"/>
        <item x="153"/>
        <item x="2404"/>
        <item x="3159"/>
        <item x="4478"/>
        <item x="4139"/>
        <item x="1544"/>
        <item x="2208"/>
        <item x="3200"/>
        <item x="39"/>
        <item x="4105"/>
        <item x="2519"/>
        <item x="3212"/>
        <item x="1930"/>
        <item x="4083"/>
        <item x="391"/>
        <item x="843"/>
        <item x="1477"/>
        <item x="1784"/>
        <item x="4021"/>
        <item x="2191"/>
        <item x="4494"/>
        <item x="2016"/>
        <item x="2029"/>
        <item x="3627"/>
        <item x="1054"/>
        <item x="3768"/>
        <item x="2572"/>
        <item x="3553"/>
        <item x="4676"/>
        <item x="1880"/>
        <item x="3677"/>
        <item x="3504"/>
        <item x="876"/>
        <item x="4341"/>
        <item x="3744"/>
        <item x="38"/>
        <item x="2036"/>
        <item x="1368"/>
        <item x="2009"/>
        <item x="324"/>
        <item x="3587"/>
        <item x="4286"/>
        <item x="4483"/>
        <item x="171"/>
        <item x="1891"/>
        <item x="4766"/>
        <item x="1939"/>
        <item x="2235"/>
        <item x="2768"/>
        <item x="3548"/>
        <item x="2787"/>
        <item x="4769"/>
        <item x="2498"/>
        <item x="4471"/>
        <item x="2082"/>
        <item x="4868"/>
        <item x="1834"/>
        <item x="3733"/>
        <item x="622"/>
        <item x="3742"/>
        <item x="565"/>
        <item x="3077"/>
        <item x="67"/>
        <item x="2833"/>
        <item x="2246"/>
        <item x="570"/>
        <item x="2773"/>
        <item x="4118"/>
        <item x="1442"/>
        <item x="4376"/>
        <item x="592"/>
        <item x="3643"/>
        <item x="2754"/>
        <item x="1527"/>
        <item x="1618"/>
        <item x="2844"/>
        <item x="4741"/>
        <item x="2594"/>
        <item x="274"/>
        <item x="4192"/>
        <item x="4370"/>
        <item x="1145"/>
        <item x="280"/>
        <item x="4249"/>
        <item x="1800"/>
        <item x="2882"/>
        <item x="1844"/>
        <item x="3984"/>
        <item x="1542"/>
        <item x="2106"/>
        <item x="1654"/>
        <item x="835"/>
        <item x="4410"/>
        <item x="416"/>
        <item x="47"/>
        <item x="1124"/>
        <item x="2744"/>
        <item x="1701"/>
        <item x="2597"/>
        <item x="2224"/>
        <item x="729"/>
        <item x="2924"/>
        <item x="2968"/>
        <item x="2814"/>
        <item x="2321"/>
        <item x="2279"/>
        <item x="589"/>
        <item x="3781"/>
        <item x="2396"/>
        <item x="872"/>
        <item x="3284"/>
        <item x="4284"/>
        <item x="1112"/>
        <item x="374"/>
        <item x="434"/>
        <item x="2239"/>
        <item x="4849"/>
        <item x="3032"/>
        <item x="1383"/>
        <item x="814"/>
        <item x="4826"/>
        <item x="4757"/>
        <item x="2043"/>
        <item x="1870"/>
        <item x="1060"/>
        <item x="1076"/>
        <item x="3003"/>
        <item x="2433"/>
        <item x="627"/>
        <item x="4598"/>
        <item x="3934"/>
        <item x="4452"/>
        <item x="1758"/>
        <item x="351"/>
        <item x="4144"/>
        <item x="3532"/>
        <item x="4389"/>
        <item x="4308"/>
        <item x="4931"/>
        <item x="1035"/>
        <item x="1320"/>
        <item x="134"/>
        <item x="2400"/>
        <item x="4903"/>
        <item x="3047"/>
        <item x="2819"/>
        <item x="4190"/>
        <item x="650"/>
        <item x="346"/>
        <item x="3661"/>
        <item x="2123"/>
        <item x="3139"/>
        <item x="2570"/>
        <item x="2484"/>
        <item x="694"/>
        <item x="1925"/>
        <item x="1056"/>
        <item x="3329"/>
        <item x="3496"/>
        <item x="3042"/>
        <item x="1667"/>
        <item x="4059"/>
        <item x="4204"/>
        <item x="486"/>
        <item x="3376"/>
        <item x="4886"/>
        <item x="1724"/>
        <item x="1597"/>
        <item x="852"/>
        <item x="3790"/>
        <item x="2557"/>
        <item x="7"/>
        <item x="587"/>
        <item x="2922"/>
        <item x="2659"/>
        <item x="2467"/>
        <item x="1546"/>
        <item x="1355"/>
        <item x="3146"/>
        <item x="1119"/>
        <item x="732"/>
        <item x="211"/>
        <item x="2676"/>
        <item x="4096"/>
        <item x="4649"/>
        <item x="3384"/>
        <item x="2684"/>
        <item x="1361"/>
        <item x="4897"/>
        <item x="1600"/>
        <item x="371"/>
        <item x="17"/>
        <item x="3456"/>
        <item x="2304"/>
        <item x="4199"/>
        <item x="80"/>
        <item x="4827"/>
        <item x="1482"/>
        <item x="4469"/>
        <item x="2074"/>
        <item x="4906"/>
        <item x="2122"/>
        <item x="3606"/>
        <item x="2674"/>
        <item x="4602"/>
        <item x="1869"/>
        <item x="174"/>
        <item x="216"/>
        <item x="3455"/>
        <item x="3719"/>
        <item x="3751"/>
        <item x="1183"/>
        <item x="4584"/>
        <item x="1399"/>
        <item x="2721"/>
        <item x="2822"/>
        <item x="3766"/>
        <item x="2966"/>
        <item x="3956"/>
        <item x="2006"/>
        <item x="2691"/>
        <item x="1519"/>
        <item x="692"/>
        <item x="3786"/>
        <item x="1906"/>
        <item x="2950"/>
        <item x="2241"/>
        <item x="2288"/>
        <item x="846"/>
        <item x="3732"/>
        <item x="4718"/>
        <item x="2846"/>
        <item x="4802"/>
        <item x="3809"/>
        <item x="2276"/>
        <item x="1717"/>
        <item x="3220"/>
        <item x="699"/>
        <item x="2960"/>
        <item x="1534"/>
        <item x="1115"/>
        <item x="1492"/>
        <item x="768"/>
        <item x="844"/>
        <item x="2784"/>
        <item x="2180"/>
        <item x="667"/>
        <item x="4183"/>
        <item x="1681"/>
        <item x="859"/>
        <item x="3197"/>
        <item x="3326"/>
        <item x="3400"/>
        <item x="4056"/>
        <item x="3901"/>
        <item x="1728"/>
        <item x="674"/>
        <item x="4198"/>
        <item x="442"/>
        <item x="241"/>
        <item x="1356"/>
        <item x="2243"/>
        <item x="595"/>
        <item x="311"/>
        <item x="2198"/>
        <item x="172"/>
        <item x="1033"/>
        <item x="3476"/>
        <item x="4830"/>
        <item x="163"/>
        <item x="4160"/>
        <item x="4373"/>
        <item x="1"/>
        <item x="4375"/>
        <item x="1928"/>
        <item x="1535"/>
        <item x="3088"/>
        <item x="1858"/>
        <item x="1138"/>
        <item x="2779"/>
        <item x="4698"/>
        <item x="4619"/>
        <item x="82"/>
        <item x="922"/>
        <item x="1030"/>
        <item x="590"/>
        <item x="2669"/>
        <item x="3630"/>
        <item x="1284"/>
        <item x="1545"/>
        <item x="953"/>
        <item x="2974"/>
        <item x="4290"/>
        <item x="1568"/>
        <item x="1576"/>
        <item x="1166"/>
        <item x="98"/>
        <item x="4277"/>
        <item x="4911"/>
        <item x="1209"/>
        <item x="1877"/>
        <item x="2840"/>
        <item x="4756"/>
        <item x="3253"/>
        <item x="2515"/>
        <item x="3025"/>
        <item x="4255"/>
        <item x="3372"/>
        <item x="4314"/>
        <item x="4262"/>
        <item x="2004"/>
        <item x="3166"/>
        <item x="1706"/>
        <item x="494"/>
        <item x="2037"/>
        <item x="1938"/>
        <item x="1887"/>
        <item x="2408"/>
        <item x="682"/>
        <item x="1927"/>
        <item x="2479"/>
        <item x="1581"/>
        <item x="4600"/>
        <item x="4845"/>
        <item x="3880"/>
        <item x="3973"/>
        <item x="772"/>
        <item x="4939"/>
        <item x="1043"/>
        <item x="2327"/>
        <item x="1262"/>
        <item x="3499"/>
        <item x="2340"/>
        <item x="4590"/>
        <item x="121"/>
        <item x="3671"/>
        <item x="195"/>
        <item x="3650"/>
        <item x="2788"/>
        <item x="310"/>
        <item x="1587"/>
        <item x="3902"/>
        <item x="1156"/>
        <item x="2040"/>
        <item x="541"/>
        <item x="1373"/>
        <item x="1532"/>
        <item x="3737"/>
        <item x="4762"/>
        <item x="657"/>
        <item x="4295"/>
        <item x="2600"/>
        <item x="161"/>
        <item x="3291"/>
        <item x="4434"/>
        <item x="81"/>
        <item x="3057"/>
        <item x="2533"/>
        <item x="4275"/>
        <item x="4884"/>
        <item x="2261"/>
        <item x="4869"/>
        <item x="3709"/>
        <item x="2952"/>
        <item x="2936"/>
        <item x="1898"/>
        <item x="3210"/>
        <item x="2551"/>
        <item x="3421"/>
        <item x="3457"/>
        <item x="574"/>
        <item x="406"/>
        <item x="1332"/>
        <item x="4256"/>
        <item x="3998"/>
        <item x="1960"/>
        <item x="2209"/>
        <item x="3401"/>
        <item x="4138"/>
        <item x="4546"/>
        <item x="2823"/>
        <item x="737"/>
        <item x="1919"/>
        <item x="3556"/>
        <item x="720"/>
        <item x="283"/>
        <item x="2157"/>
        <item x="3276"/>
        <item x="1979"/>
        <item x="4647"/>
        <item x="708"/>
        <item x="4862"/>
        <item x="1541"/>
        <item x="3114"/>
        <item x="1861"/>
        <item x="4613"/>
        <item x="2657"/>
        <item x="915"/>
        <item x="2908"/>
        <item x="3527"/>
        <item x="4749"/>
        <item x="321"/>
        <item x="1392"/>
        <item x="596"/>
        <item x="495"/>
        <item x="3694"/>
        <item x="4734"/>
        <item x="1661"/>
        <item x="4045"/>
        <item x="3699"/>
        <item x="2456"/>
        <item x="225"/>
        <item x="4925"/>
        <item x="903"/>
        <item x="4607"/>
        <item x="2214"/>
        <item x="749"/>
        <item x="2363"/>
        <item x="4668"/>
        <item x="3613"/>
        <item x="3075"/>
        <item x="2422"/>
        <item x="824"/>
        <item x="2352"/>
        <item x="1665"/>
        <item x="1999"/>
        <item x="3871"/>
        <item x="2045"/>
        <item x="1498"/>
        <item x="2706"/>
        <item x="744"/>
        <item x="1494"/>
        <item x="413"/>
        <item x="4206"/>
        <item x="1240"/>
        <item x="585"/>
        <item x="2996"/>
        <item x="3664"/>
        <item x="2756"/>
        <item x="2013"/>
        <item x="572"/>
        <item x="3879"/>
        <item x="1865"/>
        <item x="938"/>
        <item x="3060"/>
        <item x="237"/>
        <item x="2812"/>
        <item x="4549"/>
        <item x="1912"/>
        <item x="1637"/>
        <item x="2418"/>
        <item x="1727"/>
        <item x="3927"/>
        <item x="403"/>
        <item x="3835"/>
        <item x="736"/>
        <item x="1731"/>
        <item x="2373"/>
        <item x="377"/>
        <item x="3448"/>
        <item x="2078"/>
        <item x="4669"/>
        <item x="2348"/>
        <item x="911"/>
        <item x="2635"/>
        <item x="102"/>
        <item x="1369"/>
        <item x="1803"/>
        <item x="4428"/>
        <item x="1622"/>
        <item x="1828"/>
        <item x="4658"/>
        <item x="4548"/>
        <item x="393"/>
        <item x="3760"/>
        <item x="1564"/>
        <item x="4729"/>
        <item x="546"/>
        <item x="2286"/>
        <item x="4213"/>
        <item x="2567"/>
        <item x="2111"/>
        <item x="3516"/>
        <item x="3939"/>
        <item x="4915"/>
        <item x="4150"/>
        <item x="2905"/>
        <item x="4133"/>
        <item x="4250"/>
        <item x="2535"/>
        <item x="465"/>
        <item x="4048"/>
        <item x="186"/>
        <item x="1345"/>
        <item x="3696"/>
        <item x="3848"/>
        <item x="12"/>
        <item x="2334"/>
        <item x="3355"/>
        <item x="3863"/>
        <item x="2090"/>
        <item x="3784"/>
        <item x="2474"/>
        <item x="3352"/>
        <item x="1236"/>
        <item x="428"/>
        <item x="836"/>
        <item x="3451"/>
        <item x="3614"/>
        <item x="771"/>
        <item x="1088"/>
        <item x="4349"/>
        <item x="2817"/>
        <item x="3361"/>
        <item x="809"/>
        <item x="2477"/>
        <item x="367"/>
        <item x="1878"/>
        <item x="2008"/>
        <item x="742"/>
        <item x="1335"/>
        <item x="2981"/>
        <item x="3700"/>
        <item x="2979"/>
        <item x="3283"/>
        <item x="1616"/>
        <item x="1049"/>
        <item x="1889"/>
        <item x="2152"/>
        <item x="4930"/>
        <item x="2766"/>
        <item x="1563"/>
        <item x="2553"/>
        <item x="4431"/>
        <item x="318"/>
        <item x="785"/>
        <item x="4690"/>
        <item x="734"/>
        <item x="2978"/>
        <item x="155"/>
        <item x="3633"/>
        <item x="3386"/>
        <item x="808"/>
        <item x="1179"/>
        <item x="2073"/>
        <item x="4009"/>
        <item x="3132"/>
        <item x="4061"/>
        <item x="594"/>
        <item x="2800"/>
        <item x="798"/>
        <item x="3019"/>
        <item x="2151"/>
        <item x="1730"/>
        <item x="327"/>
        <item x="4387"/>
        <item x="2556"/>
        <item x="2895"/>
        <item x="1741"/>
        <item x="1279"/>
        <item x="2749"/>
        <item x="4130"/>
        <item x="1321"/>
        <item x="1032"/>
        <item x="4818"/>
        <item x="1770"/>
        <item x="4672"/>
        <item x="1569"/>
        <item x="3771"/>
        <item x="1824"/>
        <item x="2724"/>
        <item x="3153"/>
        <item x="1571"/>
        <item x="3917"/>
        <item x="3837"/>
        <item x="987"/>
        <item x="3817"/>
        <item x="443"/>
        <item x="4364"/>
        <item x="3517"/>
        <item x="4381"/>
        <item x="2660"/>
        <item x="3803"/>
        <item x="3224"/>
        <item x="2356"/>
        <item x="2683"/>
        <item x="2921"/>
        <item x="3969"/>
        <item x="3063"/>
        <item x="3779"/>
        <item x="2136"/>
        <item x="4484"/>
        <item x="4937"/>
        <item x="2092"/>
        <item x="1943"/>
        <item x="3444"/>
        <item x="1907"/>
        <item x="1266"/>
        <item x="4831"/>
        <item x="1650"/>
        <item x="2708"/>
        <item x="3073"/>
        <item x="539"/>
        <item x="2729"/>
        <item x="2602"/>
        <item x="1069"/>
        <item x="4631"/>
        <item x="4289"/>
        <item x="1556"/>
        <item x="1311"/>
        <item x="3320"/>
        <item x="3387"/>
        <item x="4266"/>
        <item x="1251"/>
        <item x="4104"/>
        <item x="1964"/>
        <item x="1756"/>
        <item x="1283"/>
        <item x="3324"/>
        <item x="2428"/>
        <item x="2492"/>
        <item x="2271"/>
        <item x="3641"/>
        <item x="4283"/>
        <item x="313"/>
        <item x="2298"/>
        <item x="1501"/>
        <item x="3367"/>
        <item x="2017"/>
        <item x="3563"/>
        <item x="2555"/>
        <item x="3843"/>
        <item x="4112"/>
        <item x="3525"/>
        <item x="2591"/>
        <item x="2997"/>
        <item x="1570"/>
        <item x="100"/>
        <item x="3300"/>
        <item x="3245"/>
        <item x="4514"/>
        <item x="6"/>
        <item x="3136"/>
        <item x="2331"/>
        <item x="2405"/>
        <item x="2588"/>
        <item x="205"/>
        <item x="805"/>
        <item x="4325"/>
        <item x="1328"/>
        <item x="4332"/>
        <item x="4368"/>
        <item x="3357"/>
        <item x="3903"/>
        <item x="563"/>
        <item x="3076"/>
        <item x="4553"/>
        <item x="1125"/>
        <item x="2179"/>
        <item x="1205"/>
        <item x="1104"/>
        <item x="4473"/>
        <item x="3244"/>
        <item x="48"/>
        <item x="2103"/>
        <item x="1223"/>
        <item x="3337"/>
        <item x="2798"/>
        <item x="1105"/>
        <item x="43"/>
        <item x="4228"/>
        <item x="3913"/>
        <item x="2250"/>
        <item x="3723"/>
        <item x="4039"/>
        <item x="3684"/>
        <item x="3596"/>
        <item x="4348"/>
        <item x="415"/>
        <item x="654"/>
        <item x="2335"/>
        <item x="1653"/>
        <item x="2571"/>
        <item x="2031"/>
        <item x="894"/>
        <item x="1631"/>
        <item x="4824"/>
        <item x="2434"/>
        <item x="4211"/>
        <item x="2643"/>
        <item x="4430"/>
        <item x="3536"/>
        <item x="2095"/>
        <item x="4103"/>
        <item x="2542"/>
        <item x="3689"/>
        <item x="3228"/>
        <item x="4115"/>
        <item x="4165"/>
        <item x="2941"/>
        <item x="4079"/>
        <item x="2726"/>
        <item x="1790"/>
        <item x="99"/>
        <item x="770"/>
        <item x="2938"/>
        <item x="407"/>
        <item x="2411"/>
        <item x="3082"/>
        <item x="4180"/>
        <item x="16"/>
        <item x="480"/>
        <item x="334"/>
        <item x="2313"/>
        <item x="466"/>
        <item x="2139"/>
        <item x="944"/>
        <item x="1657"/>
        <item x="3167"/>
        <item x="1972"/>
        <item x="2424"/>
        <item x="919"/>
        <item x="3103"/>
        <item x="1682"/>
        <item x="2885"/>
        <item x="4819"/>
        <item x="1454"/>
        <item x="4330"/>
        <item x="397"/>
        <item x="819"/>
        <item x="476"/>
        <item x="4396"/>
        <item x="2857"/>
        <item x="1432"/>
        <item x="4541"/>
        <item x="649"/>
        <item x="1553"/>
        <item x="3264"/>
        <item x="2667"/>
        <item x="1155"/>
        <item x="1760"/>
        <item x="1737"/>
        <item x="2863"/>
        <item x="1514"/>
        <item x="4267"/>
        <item x="4301"/>
        <item x="18"/>
        <item x="4052"/>
        <item x="3579"/>
        <item x="2799"/>
        <item x="3186"/>
        <item x="2859"/>
        <item x="3116"/>
        <item x="2765"/>
        <item x="3639"/>
        <item x="295"/>
        <item x="4174"/>
        <item x="1577"/>
        <item x="2927"/>
        <item x="1445"/>
        <item x="68"/>
        <item x="2267"/>
        <item x="2891"/>
        <item x="2194"/>
        <item x="1620"/>
        <item x="4302"/>
        <item x="2468"/>
        <item x="3260"/>
        <item x="3375"/>
        <item x="1173"/>
        <item x="429"/>
        <item x="2539"/>
        <item x="2211"/>
        <item x="288"/>
        <item x="69"/>
        <item x="1520"/>
        <item x="1042"/>
        <item x="1313"/>
        <item x="531"/>
        <item x="3558"/>
        <item x="538"/>
        <item x="776"/>
        <item x="119"/>
        <item x="4331"/>
        <item x="2362"/>
        <item x="1419"/>
        <item x="3407"/>
        <item x="1744"/>
        <item x="857"/>
        <item x="34"/>
        <item x="2414"/>
        <item x="4701"/>
        <item x="3173"/>
        <item x="2541"/>
        <item x="877"/>
        <item x="3799"/>
        <item x="264"/>
        <item x="2041"/>
        <item x="2694"/>
        <item x="2504"/>
        <item x="4247"/>
        <item x="2011"/>
        <item x="4866"/>
        <item x="2767"/>
        <item x="4833"/>
        <item x="3878"/>
        <item x="3259"/>
        <item x="3028"/>
        <item x="1582"/>
        <item x="2215"/>
        <item x="548"/>
        <item x="3306"/>
        <item x="740"/>
        <item x="300"/>
        <item x="2318"/>
        <item x="3099"/>
        <item x="2520"/>
        <item x="2816"/>
        <item x="1808"/>
        <item x="4588"/>
        <item x="147"/>
        <item x="4470"/>
        <item x="4245"/>
        <item x="1050"/>
        <item x="687"/>
        <item x="3804"/>
        <item x="3576"/>
        <item x="3617"/>
        <item x="145"/>
        <item x="1647"/>
        <item x="4360"/>
        <item x="1720"/>
        <item x="75"/>
        <item x="3559"/>
        <item x="2522"/>
        <item x="2866"/>
        <item x="1530"/>
        <item x="79"/>
        <item x="2447"/>
        <item x="3646"/>
        <item x="2292"/>
        <item x="1460"/>
        <item x="2473"/>
        <item x="4120"/>
        <item x="2868"/>
        <item x="4145"/>
        <item x="4519"/>
        <item x="2828"/>
        <item x="3741"/>
        <item x="2062"/>
        <item x="4641"/>
        <item x="917"/>
        <item x="4407"/>
        <item x="4795"/>
        <item x="2299"/>
        <item x="2841"/>
        <item x="2266"/>
        <item x="4761"/>
        <item x="2398"/>
        <item x="890"/>
        <item x="3297"/>
        <item x="2353"/>
        <item x="10"/>
        <item x="3190"/>
        <item x="941"/>
        <item x="628"/>
        <item x="630"/>
        <item x="949"/>
        <item x="3119"/>
        <item x="1515"/>
        <item x="908"/>
        <item x="2887"/>
        <item x="624"/>
        <item x="3968"/>
        <item x="3707"/>
        <item x="1370"/>
        <item x="2653"/>
        <item x="1163"/>
        <item x="2464"/>
        <item x="253"/>
        <item x="4439"/>
        <item x="1441"/>
        <item x="4604"/>
        <item x="3746"/>
        <item x="881"/>
        <item x="728"/>
        <item x="3777"/>
        <item x="718"/>
        <item x="1839"/>
        <item x="3484"/>
        <item x="3127"/>
        <item x="557"/>
        <item x="2125"/>
        <item x="169"/>
        <item x="4893"/>
        <item x="2413"/>
        <item x="4053"/>
        <item x="1136"/>
        <item x="4839"/>
        <item x="498"/>
        <item x="2453"/>
        <item x="3118"/>
        <item x="4062"/>
        <item x="2988"/>
        <item x="1359"/>
        <item x="2610"/>
        <item x="645"/>
        <item x="3487"/>
        <item x="4569"/>
        <item x="268"/>
        <item x="116"/>
        <item x="4642"/>
        <item x="3740"/>
        <item x="3426"/>
        <item x="2915"/>
        <item x="3216"/>
        <item x="1755"/>
        <item x="1854"/>
        <item x="3294"/>
        <item x="4071"/>
        <item x="4567"/>
        <item x="2301"/>
        <item x="316"/>
        <item x="1612"/>
        <item x="3353"/>
        <item x="2596"/>
        <item x="918"/>
        <item x="3513"/>
        <item x="958"/>
        <item x="2808"/>
        <item x="4630"/>
        <item x="2873"/>
        <item x="363"/>
        <item x="2598"/>
        <item x="1063"/>
        <item x="3506"/>
        <item x="4178"/>
        <item x="1449"/>
        <item x="4770"/>
        <item x="1149"/>
        <item x="1671"/>
        <item x="1503"/>
        <item x="3662"/>
        <item x="2561"/>
        <item x="1074"/>
        <item x="3926"/>
        <item x="2740"/>
        <item x="4597"/>
        <item x="2874"/>
        <item x="2188"/>
        <item x="842"/>
        <item x="2900"/>
        <item x="3265"/>
        <item x="1395"/>
        <item x="4879"/>
        <item x="1403"/>
        <item x="160"/>
        <item x="1559"/>
        <item x="2930"/>
        <item x="4663"/>
        <item x="4418"/>
        <item x="793"/>
        <item x="1095"/>
        <item x="1944"/>
        <item x="3285"/>
        <item x="3726"/>
        <item x="4383"/>
        <item x="1982"/>
        <item x="306"/>
        <item x="4750"/>
        <item x="4372"/>
        <item x="2440"/>
        <item x="1451"/>
        <item x="3619"/>
        <item x="1160"/>
        <item x="1100"/>
        <item x="4239"/>
        <item x="1676"/>
        <item x="2147"/>
        <item x="2761"/>
        <item x="3436"/>
        <item x="213"/>
        <item x="210"/>
        <item x="2947"/>
        <item x="4580"/>
        <item x="1895"/>
        <item x="1745"/>
        <item x="874"/>
        <item x="598"/>
        <item x="1496"/>
        <item x="3477"/>
        <item x="3734"/>
        <item x="4918"/>
        <item x="4867"/>
        <item x="1947"/>
        <item x="1137"/>
        <item x="3371"/>
        <item x="2550"/>
        <item x="2098"/>
        <item x="1176"/>
        <item x="2500"/>
        <item x="2958"/>
        <item x="2173"/>
        <item x="2851"/>
        <item x="3810"/>
        <item x="681"/>
        <item x="1253"/>
        <item x="3739"/>
        <item x="2998"/>
        <item x="3801"/>
        <item x="3524"/>
        <item x="3017"/>
        <item x="4086"/>
        <item x="1256"/>
        <item x="4532"/>
        <item x="4805"/>
        <item x="3839"/>
        <item x="3217"/>
        <item x="3174"/>
        <item x="4446"/>
        <item x="3089"/>
        <item x="49"/>
        <item x="990"/>
        <item x="2876"/>
        <item x="446"/>
        <item x="3204"/>
        <item x="2545"/>
        <item x="3160"/>
        <item x="187"/>
        <item x="4724"/>
        <item x="1162"/>
        <item x="841"/>
        <item x="2156"/>
        <item x="3598"/>
        <item x="2382"/>
        <item x="1260"/>
        <item x="504"/>
        <item x="3350"/>
        <item x="537"/>
        <item x="3762"/>
        <item x="105"/>
        <item x="3328"/>
        <item x="1374"/>
        <item x="1941"/>
        <item x="2367"/>
        <item x="4503"/>
        <item x="3107"/>
        <item x="3309"/>
        <item x="934"/>
        <item x="3268"/>
        <item x="896"/>
        <item x="864"/>
        <item x="3547"/>
        <item x="1334"/>
        <item x="4339"/>
        <item x="3090"/>
        <item x="763"/>
        <item x="45"/>
        <item x="4350"/>
        <item x="4323"/>
        <item x="3016"/>
        <item x="4644"/>
        <item x="2854"/>
        <item x="2488"/>
        <item x="3877"/>
        <item x="303"/>
        <item x="3666"/>
        <item x="2096"/>
        <item x="795"/>
        <item x="760"/>
        <item x="3408"/>
        <item x="2837"/>
        <item x="2465"/>
        <item x="1694"/>
        <item x="3634"/>
        <item x="2919"/>
        <item x="3188"/>
        <item x="559"/>
        <item x="2518"/>
        <item x="4401"/>
        <item x="2124"/>
        <item x="1314"/>
        <item x="912"/>
        <item x="4922"/>
        <item x="3311"/>
        <item x="94"/>
        <item x="2302"/>
        <item x="1197"/>
        <item x="3140"/>
        <item x="4704"/>
        <item x="4453"/>
        <item x="3546"/>
        <item x="4403"/>
        <item x="3431"/>
        <item x="3503"/>
        <item x="3255"/>
        <item x="3745"/>
        <item x="4481"/>
        <item x="4172"/>
        <item x="4421"/>
        <item x="4709"/>
        <item x="840"/>
        <item x="1856"/>
        <item x="2091"/>
        <item x="4477"/>
        <item x="1517"/>
        <item x="2403"/>
        <item x="3394"/>
        <item x="1375"/>
        <item x="2901"/>
        <item x="3316"/>
        <item x="4415"/>
        <item x="3898"/>
        <item x="838"/>
        <item x="1005"/>
        <item x="2226"/>
        <item x="2527"/>
        <item x="1779"/>
        <item x="2980"/>
        <item x="1830"/>
        <item x="2359"/>
        <item x="4217"/>
        <item x="2081"/>
        <item x="4051"/>
        <item x="584"/>
        <item x="4070"/>
        <item x="2977"/>
        <item x="3557"/>
        <item x="3206"/>
        <item x="3523"/>
        <item x="200"/>
        <item x="1199"/>
        <item x="1847"/>
        <item x="4794"/>
        <item x="3434"/>
        <item x="3591"/>
        <item x="4589"/>
        <item x="2605"/>
        <item x="1742"/>
        <item x="4359"/>
        <item x="4745"/>
        <item x="3403"/>
        <item x="2523"/>
        <item x="3425"/>
        <item x="2275"/>
        <item x="4246"/>
        <item x="4019"/>
        <item x="2548"/>
        <item x="2855"/>
        <item x="2911"/>
        <item x="2499"/>
        <item x="3277"/>
        <item x="294"/>
        <item x="4579"/>
        <item x="2775"/>
        <item x="2685"/>
        <item x="2802"/>
        <item x="3202"/>
        <item x="4300"/>
        <item x="4361"/>
        <item x="1174"/>
        <item x="1640"/>
        <item x="1714"/>
        <item x="3578"/>
        <item x="3714"/>
        <item x="873"/>
        <item x="2349"/>
        <item x="4082"/>
        <item x="3413"/>
        <item x="3676"/>
        <item x="927"/>
        <item x="3501"/>
        <item x="3747"/>
        <item x="2971"/>
        <item x="1380"/>
        <item x="2308"/>
        <item x="4347"/>
        <item x="680"/>
        <item x="3796"/>
        <item x="2580"/>
        <item x="982"/>
        <item x="3126"/>
        <item x="522"/>
        <item x="2478"/>
        <item x="4723"/>
        <item x="1573"/>
        <item x="3396"/>
        <item x="4635"/>
        <item x="1220"/>
        <item x="3235"/>
        <item x="4561"/>
        <item x="4938"/>
        <item x="4685"/>
        <item x="2457"/>
        <item x="4173"/>
        <item x="1298"/>
        <item x="2228"/>
        <item x="801"/>
        <item x="1299"/>
        <item x="1815"/>
        <item x="3889"/>
        <item x="1935"/>
        <item x="338"/>
        <item x="3163"/>
        <item x="4414"/>
        <item x="220"/>
        <item x="4304"/>
        <item x="4460"/>
        <item x="514"/>
        <item x="2297"/>
        <item x="1196"/>
        <item x="4842"/>
        <item x="1762"/>
        <item x="4356"/>
        <item x="2945"/>
        <item x="238"/>
        <item x="2965"/>
        <item x="218"/>
        <item x="2780"/>
        <item x="3951"/>
        <item x="183"/>
        <item x="952"/>
        <item x="2849"/>
        <item x="1988"/>
        <item x="4782"/>
        <item x="1537"/>
        <item x="2795"/>
        <item x="562"/>
        <item x="575"/>
        <item x="4919"/>
        <item x="2677"/>
        <item x="1488"/>
        <item x="1267"/>
        <item x="3864"/>
        <item x="4651"/>
        <item x="3888"/>
        <item x="1271"/>
        <item x="816"/>
        <item x="4033"/>
        <item x="444"/>
        <item x="2290"/>
        <item x="362"/>
        <item x="3150"/>
        <item x="4312"/>
        <item x="50"/>
        <item x="113"/>
        <item x="3813"/>
        <item x="916"/>
        <item x="1761"/>
        <item x="1920"/>
        <item x="4721"/>
        <item x="1918"/>
        <item x="269"/>
        <item x="2133"/>
        <item x="3498"/>
        <item x="4775"/>
        <item x="4193"/>
        <item x="4276"/>
        <item x="3137"/>
        <item x="1161"/>
        <item x="1132"/>
        <item x="1304"/>
        <item x="4568"/>
        <item x="1083"/>
        <item x="960"/>
        <item x="2687"/>
        <item x="2574"/>
        <item x="180"/>
        <item x="2112"/>
        <item x="1144"/>
        <item x="1464"/>
        <item x="766"/>
        <item x="561"/>
        <item x="3145"/>
        <item x="1006"/>
        <item x="3702"/>
        <item x="199"/>
        <item x="4032"/>
        <item x="1705"/>
        <item x="4313"/>
        <item x="1967"/>
        <item x="2536"/>
        <item x="2889"/>
        <item x="4899"/>
        <item x="1354"/>
        <item x="3520"/>
        <item x="970"/>
        <item x="2281"/>
        <item x="3030"/>
        <item x="2990"/>
        <item x="3565"/>
        <item x="3129"/>
        <item x="1418"/>
        <item x="996"/>
        <item x="2395"/>
        <item x="1833"/>
        <item x="4681"/>
        <item x="3308"/>
        <item x="2192"/>
        <item x="3490"/>
        <item x="3171"/>
        <item x="2490"/>
        <item x="1540"/>
        <item x="1996"/>
        <item x="314"/>
        <item x="2217"/>
        <item x="96"/>
        <item x="1191"/>
        <item x="4450"/>
        <item x="3178"/>
        <item x="790"/>
        <item x="1327"/>
        <item x="46"/>
        <item x="4760"/>
        <item x="422"/>
        <item x="981"/>
        <item x="1913"/>
        <item x="558"/>
        <item x="888"/>
        <item x="4296"/>
        <item x="4648"/>
        <item x="2329"/>
        <item x="2760"/>
        <item x="4156"/>
        <item x="3069"/>
        <item x="985"/>
        <item x="1208"/>
        <item x="4046"/>
        <item x="3867"/>
        <item x="2076"/>
        <item x="3844"/>
        <item x="4652"/>
        <item x="2581"/>
        <item x="4413"/>
        <item x="2039"/>
        <item x="456"/>
        <item x="353"/>
        <item x="3332"/>
        <item x="2336"/>
        <item x="2012"/>
        <item x="4702"/>
        <item x="4722"/>
        <item x="3721"/>
        <item x="292"/>
        <item x="3582"/>
        <item x="3105"/>
        <item x="2137"/>
        <item x="3123"/>
        <item x="2322"/>
        <item x="4559"/>
        <item x="3728"/>
        <item x="4327"/>
        <item x="1289"/>
        <item x="5"/>
        <item x="1397"/>
        <item x="226"/>
        <item x="2852"/>
        <item x="3022"/>
        <item x="4336"/>
        <item x="3963"/>
        <item x="2912"/>
        <item x="4565"/>
        <item x="3454"/>
        <item x="1258"/>
        <item x="3201"/>
        <item x="971"/>
        <item x="4185"/>
        <item x="1476"/>
        <item x="3131"/>
        <item x="270"/>
        <item x="4324"/>
        <item x="56"/>
        <item x="2421"/>
        <item x="491"/>
        <item x="675"/>
        <item x="2595"/>
        <item x="3380"/>
        <item x="3850"/>
        <item x="696"/>
        <item x="966"/>
        <item x="1882"/>
        <item x="4230"/>
        <item x="1562"/>
        <item x="3373"/>
        <item x="4687"/>
        <item x="4393"/>
        <item x="2454"/>
        <item x="577"/>
        <item x="4234"/>
        <item x="2268"/>
        <item x="910"/>
        <item x="3543"/>
        <item x="2206"/>
        <item x="4562"/>
        <item x="556"/>
        <item x="3625"/>
        <item x="4392"/>
        <item x="616"/>
        <item x="1326"/>
        <item x="2312"/>
        <item x="3624"/>
        <item x="3982"/>
        <item x="355"/>
        <item x="1827"/>
        <item x="3419"/>
        <item x="4895"/>
        <item x="2682"/>
        <item x="2961"/>
        <item x="4829"/>
        <item x="664"/>
        <item x="972"/>
        <item x="131"/>
        <item x="3039"/>
        <item x="4399"/>
        <item x="1378"/>
        <item x="1250"/>
        <item x="4456"/>
        <item x="4012"/>
        <item x="639"/>
        <item x="4001"/>
        <item x="193"/>
        <item x="4881"/>
        <item x="1969"/>
        <item x="2645"/>
        <item x="4437"/>
        <item x="4730"/>
        <item x="3124"/>
        <item x="4526"/>
        <item x="3720"/>
        <item x="93"/>
        <item x="2142"/>
        <item x="950"/>
        <item x="229"/>
        <item x="1172"/>
        <item x="1946"/>
        <item x="4326"/>
        <item x="1453"/>
        <item x="4871"/>
        <item x="3430"/>
        <item x="1292"/>
        <item x="1883"/>
        <item x="3256"/>
        <item x="1823"/>
        <item x="3125"/>
        <item x="3348"/>
        <item x="891"/>
        <item x="2338"/>
        <item x="2516"/>
        <item x="668"/>
        <item x="1625"/>
        <item x="2671"/>
        <item x="2652"/>
        <item x="4743"/>
        <item x="2469"/>
        <item x="3987"/>
        <item x="2762"/>
        <item x="1008"/>
        <item x="3168"/>
        <item x="3192"/>
        <item x="127"/>
        <item x="1932"/>
        <item x="4345"/>
        <item x="1933"/>
        <item x="4626"/>
        <item x="1009"/>
        <item x="3278"/>
        <item x="4344"/>
        <item x="4334"/>
        <item x="3497"/>
        <item x="3399"/>
        <item x="4273"/>
        <item x="2700"/>
        <item x="2678"/>
        <item x="3859"/>
        <item x="2899"/>
        <item x="752"/>
        <item x="3398"/>
        <item x="3881"/>
        <item x="4563"/>
        <item x="4200"/>
        <item x="4222"/>
        <item x="526"/>
        <item x="3011"/>
        <item x="4280"/>
        <item x="1601"/>
        <item x="871"/>
        <item x="2042"/>
        <item x="1469"/>
        <item x="3718"/>
        <item x="4279"/>
        <item x="1962"/>
        <item x="366"/>
        <item x="3161"/>
        <item x="2021"/>
        <item x="4847"/>
        <item x="1528"/>
        <item x="1117"/>
        <item x="2796"/>
        <item x="1807"/>
        <item x="3992"/>
        <item x="1467"/>
        <item x="2894"/>
        <item x="208"/>
        <item x="3602"/>
        <item x="1619"/>
        <item x="4841"/>
        <item x="723"/>
        <item x="4616"/>
        <item x="712"/>
        <item x="1424"/>
        <item x="4564"/>
        <item x="4754"/>
        <item x="2688"/>
        <item x="1504"/>
        <item x="685"/>
        <item x="1305"/>
        <item x="1739"/>
        <item x="3215"/>
        <item x="545"/>
        <item x="2777"/>
        <item x="3852"/>
        <item x="2944"/>
        <item x="1763"/>
        <item x="1525"/>
        <item x="930"/>
        <item x="1857"/>
        <item x="1027"/>
        <item x="3232"/>
        <item x="4014"/>
        <item x="2592"/>
        <item x="4574"/>
        <item x="1914"/>
        <item x="4513"/>
        <item x="2069"/>
        <item x="4351"/>
        <item x="721"/>
        <item x="3847"/>
        <item x="802"/>
        <item x="3569"/>
        <item x="791"/>
        <item x="2018"/>
        <item x="3860"/>
        <item x="837"/>
        <item x="3621"/>
        <item x="3152"/>
        <item x="493"/>
        <item x="4509"/>
        <item x="4816"/>
        <item x="939"/>
        <item x="4194"/>
        <item x="4653"/>
        <item x="2435"/>
        <item x="832"/>
        <item x="3080"/>
        <item x="854"/>
        <item x="1111"/>
        <item x="540"/>
        <item x="2442"/>
        <item x="202"/>
        <item x="3182"/>
        <item x="1936"/>
        <item x="2213"/>
        <item x="3654"/>
        <item x="1684"/>
        <item x="2087"/>
        <item x="2262"/>
        <item x="3763"/>
        <item x="1977"/>
        <item x="1816"/>
        <item x="1116"/>
        <item x="932"/>
        <item x="3151"/>
        <item x="3271"/>
        <item x="1485"/>
        <item x="3432"/>
        <item x="573"/>
        <item x="3730"/>
        <item x="125"/>
        <item x="1367"/>
        <item x="1188"/>
        <item x="65"/>
        <item x="2034"/>
        <item x="2212"/>
        <item x="1916"/>
        <item x="4892"/>
        <item x="2158"/>
        <item x="4353"/>
        <item x="4720"/>
        <item x="2717"/>
        <item x="3029"/>
        <item x="1565"/>
        <item x="3668"/>
        <item x="1433"/>
        <item x="2134"/>
        <item x="4038"/>
        <item x="2079"/>
        <item x="2311"/>
        <item x="3824"/>
        <item x="194"/>
        <item x="601"/>
        <item x="3892"/>
        <item x="285"/>
        <item x="1738"/>
        <item x="1551"/>
        <item x="4205"/>
        <item x="2333"/>
        <item x="4875"/>
        <item x="2007"/>
        <item x="909"/>
        <item x="1360"/>
        <item x="4022"/>
        <item x="4566"/>
        <item x="462"/>
        <item x="3802"/>
        <item x="4591"/>
        <item x="3018"/>
        <item x="164"/>
        <item x="1764"/>
        <item x="1291"/>
        <item x="2379"/>
        <item x="4620"/>
        <item x="2153"/>
        <item x="3406"/>
        <item x="788"/>
        <item x="1693"/>
        <item x="976"/>
        <item x="1673"/>
        <item x="2386"/>
        <item x="1011"/>
        <item x="273"/>
        <item x="2114"/>
        <item x="1459"/>
        <item x="1272"/>
        <item x="1578"/>
        <item x="4765"/>
        <item x="3390"/>
        <item x="4555"/>
        <item x="1473"/>
        <item x="3385"/>
        <item x="2826"/>
        <item x="1575"/>
        <item x="1146"/>
        <item x="2193"/>
        <item x="389"/>
        <item x="4543"/>
        <item x="1194"/>
        <item x="1526"/>
        <item x="152"/>
        <item x="2554"/>
        <item x="219"/>
        <item x="4259"/>
        <item x="1672"/>
        <item x="2503"/>
        <item x="1087"/>
        <item x="349"/>
        <item x="3502"/>
        <item x="3743"/>
        <item x="1357"/>
        <item x="1513"/>
        <item x="1881"/>
        <item x="3891"/>
        <item x="2985"/>
        <item x="1219"/>
        <item x="1243"/>
        <item x="3692"/>
        <item x="1554"/>
        <item x="370"/>
        <item x="3953"/>
        <item x="2244"/>
        <item x="4779"/>
        <item x="641"/>
        <item x="1007"/>
        <item x="1656"/>
        <item x="905"/>
        <item x="4828"/>
        <item x="254"/>
        <item x="3853"/>
        <item x="1533"/>
        <item x="2755"/>
        <item x="4235"/>
        <item x="467"/>
        <item x="3085"/>
        <item x="4694"/>
        <item x="3226"/>
        <item x="1099"/>
        <item x="3555"/>
        <item x="1019"/>
        <item x="478"/>
        <item x="1287"/>
        <item x="1692"/>
        <item x="2284"/>
        <item x="2771"/>
        <item x="2538"/>
        <item x="259"/>
        <item x="2646"/>
        <item x="176"/>
        <item x="3697"/>
        <item x="4170"/>
        <item x="3570"/>
        <item x="3706"/>
        <item x="3482"/>
        <item x="991"/>
        <item x="1290"/>
        <item x="4615"/>
        <item x="1973"/>
        <item x="4069"/>
        <item x="2835"/>
        <item x="301"/>
        <item x="3272"/>
        <item x="2576"/>
        <item x="4803"/>
        <item x="381"/>
        <item x="3072"/>
        <item x="2886"/>
        <item x="4628"/>
        <item x="2781"/>
        <item x="4772"/>
        <item x="1131"/>
        <item x="3567"/>
        <item x="323"/>
        <item x="3438"/>
        <item x="4578"/>
        <item x="3175"/>
        <item x="2397"/>
        <item x="4464"/>
        <item x="2443"/>
        <item x="139"/>
        <item x="2259"/>
        <item x="4067"/>
        <item x="4063"/>
        <item x="2933"/>
        <item x="2027"/>
        <item x="414"/>
        <item x="4076"/>
        <item x="3698"/>
        <item x="2648"/>
        <item x="124"/>
        <item x="4229"/>
        <item x="2300"/>
        <item x="4936"/>
        <item x="4838"/>
        <item x="792"/>
        <item x="3584"/>
        <item x="4733"/>
        <item x="3574"/>
        <item x="2877"/>
        <item x="4119"/>
        <item x="2734"/>
        <item x="1237"/>
        <item x="3415"/>
        <item x="3211"/>
        <item x="1171"/>
        <item x="1859"/>
        <item x="2429"/>
        <item x="103"/>
        <item x="3832"/>
        <item x="4673"/>
        <item x="3083"/>
        <item x="897"/>
        <item x="1301"/>
        <item x="878"/>
        <item x="1875"/>
        <item x="1047"/>
        <item x="1614"/>
        <item x="2711"/>
        <item x="201"/>
        <item x="688"/>
        <item x="2818"/>
        <item x="3445"/>
        <item x="1767"/>
        <item x="307"/>
        <item x="3236"/>
        <item x="822"/>
        <item x="108"/>
        <item x="755"/>
        <item x="4671"/>
        <item x="4011"/>
        <item x="3836"/>
        <item x="1506"/>
        <item x="109"/>
        <item x="3983"/>
        <item x="4719"/>
        <item x="2698"/>
        <item x="4717"/>
        <item x="762"/>
        <item x="227"/>
        <item x="1207"/>
        <item x="2278"/>
        <item x="1629"/>
        <item x="623"/>
        <item x="129"/>
        <item x="4908"/>
        <item x="3794"/>
        <item x="1068"/>
        <item x="1502"/>
        <item x="2169"/>
        <item x="993"/>
        <item x="4209"/>
        <item x="3710"/>
        <item x="3999"/>
        <item x="136"/>
        <item x="3924"/>
        <item x="3257"/>
        <item x="1732"/>
        <item x="3229"/>
        <item x="931"/>
        <item x="437"/>
        <item x="4914"/>
        <item x="395"/>
        <item x="3310"/>
        <item x="2620"/>
        <item x="255"/>
        <item x="369"/>
        <item x="4218"/>
        <item x="4912"/>
        <item x="3945"/>
        <item x="336"/>
        <item x="2378"/>
        <item x="178"/>
        <item x="458"/>
        <item x="3040"/>
        <item x="3609"/>
        <item x="4787"/>
        <item x="2811"/>
        <item x="2476"/>
        <item x="4662"/>
        <item x="3298"/>
        <item x="4933"/>
        <item x="1981"/>
        <item x="4050"/>
        <item x="2120"/>
        <item x="3865"/>
        <item x="4872"/>
        <item x="4305"/>
        <item x="4705"/>
        <item x="1413"/>
        <item x="2893"/>
        <item x="4778"/>
        <item x="1434"/>
        <item x="2969"/>
        <item x="3266"/>
        <item x="439"/>
        <item x="1344"/>
        <item x="1421"/>
        <item x="1580"/>
        <item x="936"/>
        <item x="1911"/>
        <item x="3133"/>
        <item x="1423"/>
        <item x="3227"/>
        <item x="4680"/>
        <item x="754"/>
        <item x="3013"/>
        <item x="3176"/>
        <item x="2984"/>
        <item x="1903"/>
        <item x="2343"/>
        <item x="3540"/>
        <item x="3196"/>
        <item x="1493"/>
        <item x="2138"/>
        <item x="3242"/>
        <item x="4212"/>
        <item x="799"/>
        <item x="2077"/>
        <item x="1486"/>
        <item x="360"/>
        <item x="170"/>
        <item x="1688"/>
        <item x="4468"/>
        <item x="746"/>
        <item x="4219"/>
        <item x="1348"/>
        <item x="1126"/>
        <item x="196"/>
        <item x="3691"/>
        <item x="1312"/>
        <item x="727"/>
        <item x="2964"/>
        <item x="506"/>
        <item x="3098"/>
        <item x="1358"/>
        <item x="2715"/>
        <item x="1072"/>
        <item x="2155"/>
        <item x="716"/>
        <item x="4516"/>
        <item x="3071"/>
        <item x="1990"/>
        <item x="2807"/>
        <item x="4554"/>
        <item x="449"/>
        <item x="2916"/>
        <item x="2736"/>
        <item x="3682"/>
        <item x="2712"/>
        <item x="1325"/>
        <item x="4149"/>
        <item x="281"/>
        <item x="345"/>
        <item x="3995"/>
        <item x="4270"/>
        <item x="1986"/>
        <item x="3535"/>
        <item x="631"/>
        <item x="994"/>
        <item x="3221"/>
        <item x="2611"/>
        <item x="1187"/>
        <item x="1315"/>
        <item x="4448"/>
        <item x="1303"/>
        <item x="4763"/>
        <item x="1655"/>
        <item x="2315"/>
        <item x="2830"/>
        <item x="782"/>
        <item x="4784"/>
        <item x="2999"/>
        <item x="2703"/>
        <item x="642"/>
        <item x="1718"/>
        <item x="3070"/>
        <item x="517"/>
        <item x="1277"/>
        <item x="1771"/>
        <item x="4697"/>
        <item x="1379"/>
        <item x="4433"/>
        <item x="4645"/>
        <item x="2326"/>
        <item x="2165"/>
        <item x="3754"/>
        <item x="247"/>
        <item x="669"/>
        <item x="3950"/>
        <item x="2525"/>
        <item x="2019"/>
        <item x="3243"/>
        <item x="4377"/>
        <item x="1457"/>
        <item x="957"/>
        <item x="4398"/>
        <item x="640"/>
        <item x="606"/>
        <item x="599"/>
        <item x="2821"/>
        <item x="472"/>
        <item x="524"/>
        <item x="1772"/>
        <item x="823"/>
        <item x="3164"/>
        <item x="4691"/>
        <item x="1429"/>
        <item x="2080"/>
        <item x="4621"/>
        <item x="4898"/>
        <item x="1900"/>
        <item x="4684"/>
        <item x="2183"/>
        <item x="3854"/>
        <item x="4610"/>
        <item x="115"/>
        <item x="279"/>
        <item x="4127"/>
        <item x="3293"/>
        <item x="1048"/>
        <item x="1746"/>
        <item x="1929"/>
        <item x="1975"/>
        <item x="2140"/>
        <item x="2219"/>
        <item x="2067"/>
        <item x="175"/>
        <item x="3004"/>
        <item x="3334"/>
        <item x="588"/>
        <item x="582"/>
        <item x="3411"/>
        <item x="3940"/>
        <item x="4463"/>
        <item x="3262"/>
        <item x="2949"/>
        <item x="2256"/>
        <item x="3928"/>
        <item x="2054"/>
        <item x="4614"/>
        <item x="889"/>
        <item x="2537"/>
        <item x="4182"/>
        <item x="2928"/>
        <item x="4650"/>
        <item x="3198"/>
        <item x="2750"/>
        <item x="1235"/>
        <item x="4783"/>
        <item x="411"/>
        <item x="646"/>
        <item x="3405"/>
        <item x="4606"/>
        <item x="3055"/>
        <item x="3172"/>
        <item x="4768"/>
        <item x="1186"/>
        <item x="2672"/>
        <item x="2075"/>
        <item x="1422"/>
        <item x="4655"/>
        <item x="2509"/>
        <item x="2738"/>
        <item x="1167"/>
        <item x="1750"/>
        <item x="1014"/>
        <item x="3"/>
        <item x="636"/>
        <item x="943"/>
        <item x="3381"/>
        <item x="3492"/>
        <item x="3908"/>
        <item x="4674"/>
        <item x="2097"/>
        <item x="2647"/>
        <item x="4423"/>
        <item x="53"/>
        <item x="1543"/>
        <item x="3605"/>
        <item x="1065"/>
        <item x="3731"/>
        <item x="4397"/>
        <item x="2626"/>
        <item x="1140"/>
        <item x="4207"/>
        <item x="2642"/>
        <item x="4163"/>
        <item x="1702"/>
        <item x="242"/>
        <item x="2745"/>
        <item x="3831"/>
        <item x="4243"/>
        <item x="3231"/>
        <item x="272"/>
        <item x="2631"/>
        <item x="547"/>
        <item x="2517"/>
        <item x="1364"/>
        <item x="3091"/>
        <item x="4618"/>
        <item x="1336"/>
        <item x="4161"/>
        <item x="2025"/>
        <item x="207"/>
        <item x="4605"/>
        <item x="3615"/>
        <item x="2757"/>
        <item x="3447"/>
        <item x="3433"/>
        <item x="4195"/>
        <item x="693"/>
        <item x="2805"/>
        <item x="1788"/>
        <item x="4074"/>
        <item x="4168"/>
        <item x="1147"/>
        <item x="3519"/>
        <item x="2632"/>
        <item x="1247"/>
        <item x="2207"/>
        <item x="1238"/>
        <item x="286"/>
        <item x="2131"/>
        <item x="133"/>
        <item x="3938"/>
        <item x="697"/>
        <item x="3604"/>
        <item x="2953"/>
        <item x="2759"/>
        <item x="2617"/>
        <item x="4518"/>
        <item x="571"/>
        <item x="1329"/>
        <item x="860"/>
        <item x="3180"/>
        <item x="3495"/>
        <item x="3875"/>
        <item x="2332"/>
        <item x="625"/>
        <item x="166"/>
        <item x="4031"/>
        <item x="373"/>
        <item x="1955"/>
        <item x="4499"/>
        <item x="1317"/>
        <item x="3564"/>
        <item x="633"/>
        <item x="611"/>
        <item x="758"/>
        <item x="3170"/>
        <item x="159"/>
        <item x="1466"/>
        <item x="2105"/>
        <item x="2320"/>
        <item x="298"/>
        <item x="1993"/>
        <item x="4622"/>
        <item x="906"/>
        <item x="3800"/>
        <item x="4907"/>
        <item x="3489"/>
        <item x="3899"/>
        <item x="1796"/>
        <item x="707"/>
        <item x="1093"/>
        <item x="1102"/>
        <item x="3930"/>
        <item x="3397"/>
        <item x="231"/>
        <item x="23"/>
        <item x="3239"/>
        <item x="1092"/>
        <item x="3441"/>
        <item x="1821"/>
        <item x="2441"/>
        <item x="3461"/>
        <item x="1697"/>
        <item x="1774"/>
        <item x="4132"/>
        <item x="2987"/>
        <item x="430"/>
        <item x="4861"/>
        <item x="35"/>
        <item x="3738"/>
        <item x="899"/>
        <item x="1408"/>
        <item x="4047"/>
        <item x="593"/>
        <item x="3468"/>
        <item x="2345"/>
        <item x="4689"/>
        <item x="1518"/>
        <item x="2903"/>
        <item x="382"/>
        <item x="4479"/>
        <item x="893"/>
        <item x="4436"/>
        <item x="2506"/>
        <item x="2585"/>
        <item x="2227"/>
        <item x="2940"/>
        <item x="4309"/>
        <item x="3258"/>
        <item x="3024"/>
        <item x="773"/>
        <item x="648"/>
        <item x="1813"/>
        <item x="142"/>
        <item x="4890"/>
        <item x="2663"/>
        <item x="2829"/>
        <item x="3052"/>
        <item x="3667"/>
        <item x="3191"/>
        <item x="2589"/>
        <item x="986"/>
        <item x="1248"/>
        <item x="4060"/>
        <item x="3787"/>
        <item x="3818"/>
        <item x="998"/>
        <item x="739"/>
        <item x="3966"/>
        <item x="4026"/>
        <item x="948"/>
        <item x="2361"/>
        <item x="3725"/>
        <item x="4848"/>
        <item x="2662"/>
        <item x="3774"/>
        <item x="1584"/>
        <item x="2838"/>
        <item x="2089"/>
        <item x="4391"/>
        <item x="4395"/>
        <item x="348"/>
        <item x="452"/>
        <item x="198"/>
        <item x="753"/>
        <item x="499"/>
        <item x="83"/>
        <item x="2186"/>
        <item x="25"/>
        <item x="779"/>
        <item x="2015"/>
        <item x="2836"/>
        <item x="4586"/>
        <item x="2713"/>
        <item x="2639"/>
        <item x="1613"/>
        <item x="2274"/>
        <item x="523"/>
        <item x="3339"/>
        <item x="1560"/>
        <item x="1412"/>
        <item x="2577"/>
        <item x="453"/>
        <item x="3921"/>
        <item x="509"/>
        <item x="689"/>
        <item x="3990"/>
        <item x="2559"/>
        <item x="4677"/>
        <item x="2317"/>
        <item x="979"/>
        <item x="400"/>
        <item x="1499"/>
        <item x="4864"/>
        <item x="1107"/>
        <item x="813"/>
        <item x="1135"/>
        <item x="4260"/>
        <item x="1626"/>
        <item x="1743"/>
        <item x="489"/>
        <item x="120"/>
        <item x="3480"/>
        <item x="1184"/>
        <item x="879"/>
        <item x="3769"/>
        <item x="2593"/>
        <item x="4638"/>
        <item x="4932"/>
        <item x="901"/>
        <item x="89"/>
        <item x="861"/>
        <item x="686"/>
        <item x="2566"/>
        <item x="2264"/>
        <item x="4018"/>
        <item x="4465"/>
        <item x="3705"/>
        <item x="1523"/>
        <item x="1873"/>
        <item x="3234"/>
        <item x="1013"/>
        <item x="474"/>
        <item x="1478"/>
        <item x="492"/>
        <item x="2270"/>
        <item x="2048"/>
        <item x="1983"/>
        <item x="4106"/>
        <item x="4384"/>
        <item x="1607"/>
        <item x="2920"/>
        <item x="525"/>
        <item x="1227"/>
        <item x="1000"/>
        <item x="4854"/>
        <item x="4068"/>
        <item x="3672"/>
        <item x="1307"/>
        <item x="3611"/>
        <item x="276"/>
        <item x="72"/>
        <item x="2420"/>
        <item x="26"/>
        <item x="2240"/>
        <item x="2253"/>
        <item x="1342"/>
        <item x="4121"/>
        <item x="748"/>
        <item x="265"/>
        <item x="3943"/>
        <item x="4128"/>
        <item x="1908"/>
        <item x="3377"/>
        <item x="2390"/>
        <item x="1949"/>
        <item x="4093"/>
        <item x="2737"/>
        <item x="4896"/>
        <item x="2584"/>
        <item x="479"/>
        <item x="4362"/>
        <item x="3870"/>
        <item x="1874"/>
        <item x="1480"/>
        <item x="2202"/>
        <item x="2052"/>
        <item x="3193"/>
        <item x="1588"/>
        <item x="3331"/>
        <item x="3575"/>
        <item x="36"/>
        <item x="2371"/>
        <item x="1797"/>
        <item x="1259"/>
        <item x="117"/>
        <item x="359"/>
        <item x="2621"/>
        <item x="4340"/>
        <item x="738"/>
        <item x="4187"/>
        <item x="1643"/>
        <item x="1639"/>
        <item x="1768"/>
        <item x="2199"/>
        <item x="2247"/>
        <item x="473"/>
        <item x="3815"/>
        <item x="1801"/>
        <item x="3051"/>
        <item x="2578"/>
        <item x="1850"/>
        <item x="3141"/>
        <item x="3808"/>
        <item x="518"/>
        <item x="2176"/>
        <item x="1405"/>
        <item x="4521"/>
        <item x="544"/>
        <item x="3483"/>
        <item x="3485"/>
        <item x="2806"/>
        <item x="2763"/>
        <item x="3782"/>
        <item x="1026"/>
        <item x="2218"/>
        <item x="1206"/>
        <item x="709"/>
        <item x="3148"/>
        <item x="3341"/>
        <item x="3366"/>
        <item x="984"/>
        <item x="1385"/>
        <item x="375"/>
        <item x="3157"/>
        <item x="2636"/>
        <item x="3313"/>
        <item x="1475"/>
        <item x="1976"/>
        <item x="638"/>
        <item x="4435"/>
        <item x="1997"/>
        <item x="4135"/>
        <item x="666"/>
        <item x="4853"/>
        <item x="440"/>
        <item x="3351"/>
        <item x="3703"/>
        <item x="2372"/>
        <item x="250"/>
        <item x="3333"/>
        <item x="1198"/>
        <item x="387"/>
        <item x="4921"/>
        <item x="3045"/>
        <item x="2222"/>
        <item x="3873"/>
        <item x="534"/>
        <item x="3791"/>
        <item x="2445"/>
        <item x="1710"/>
        <item x="2323"/>
        <item x="3919"/>
        <item x="308"/>
        <item x="1621"/>
        <item x="1566"/>
        <item x="3861"/>
        <item x="215"/>
        <item x="3342"/>
        <item x="2342"/>
        <item x="3775"/>
        <item x="4703"/>
        <item x="3102"/>
        <item x="4189"/>
        <item x="2842"/>
        <item x="4176"/>
        <item x="1652"/>
        <item x="1489"/>
        <item x="1090"/>
        <item x="989"/>
        <item x="2002"/>
        <item x="4293"/>
        <item x="2723"/>
        <item x="831"/>
        <item x="3379"/>
        <item x="333"/>
        <item x="3552"/>
        <item x="185"/>
        <item x="2187"/>
        <item x="1245"/>
        <item x="4520"/>
        <item x="1285"/>
        <item x="361"/>
        <item x="1871"/>
        <item x="1866"/>
        <item x="2190"/>
        <item x="925"/>
        <item x="2925"/>
        <item x="3279"/>
        <item x="1851"/>
        <item x="4037"/>
        <item x="2603"/>
        <item x="543"/>
        <item x="4777"/>
        <item x="1077"/>
        <item x="608"/>
        <item x="2148"/>
        <item x="4416"/>
        <item x="870"/>
        <item x="4002"/>
        <item x="4576"/>
        <item x="1122"/>
        <item x="2878"/>
        <item x="1232"/>
        <item x="3321"/>
        <item x="2452"/>
        <item x="1572"/>
        <item x="1185"/>
        <item x="3758"/>
        <item x="1142"/>
        <item x="3302"/>
        <item x="2630"/>
        <item x="2861"/>
        <item x="1226"/>
        <item x="2783"/>
        <item x="4715"/>
        <item x="4335"/>
        <item x="3736"/>
        <item x="2532"/>
        <item x="1645"/>
        <item x="4545"/>
        <item x="677"/>
        <item x="4167"/>
        <item x="3595"/>
        <item x="4791"/>
        <item x="2014"/>
        <item x="2794"/>
        <item x="3315"/>
        <item x="2448"/>
        <item x="3154"/>
        <item x="1609"/>
        <item x="4417"/>
        <item x="777"/>
        <item x="804"/>
        <item x="1242"/>
        <item x="3687"/>
        <item x="1905"/>
        <item x="1175"/>
        <item x="1707"/>
        <item x="643"/>
        <item x="3254"/>
        <item x="2419"/>
        <item x="2690"/>
        <item x="810"/>
        <item x="291"/>
        <item x="4627"/>
        <item x="1414"/>
        <item x="497"/>
        <item x="1134"/>
        <item x="1066"/>
        <item x="2450"/>
        <item x="4747"/>
        <item x="2417"/>
        <item x="3009"/>
        <item x="1139"/>
        <item x="713"/>
        <item x="2493"/>
        <item x="418"/>
        <item x="3035"/>
        <item x="1470"/>
        <item x="520"/>
        <item x="1792"/>
        <item x="1452"/>
        <item x="2118"/>
        <item x="2174"/>
        <item x="1079"/>
        <item x="3177"/>
        <item x="4504"/>
        <item x="461"/>
        <item x="2170"/>
        <item x="3068"/>
        <item x="3764"/>
        <item x="4181"/>
        <item x="2680"/>
        <item x="3511"/>
        <item x="2050"/>
        <item x="961"/>
        <item x="2601"/>
        <item x="1040"/>
        <item x="2696"/>
        <item x="4253"/>
        <item x="1330"/>
        <item x="4272"/>
        <item x="4202"/>
        <item x="2164"/>
        <item x="412"/>
        <item x="4226"/>
        <item x="1221"/>
        <item x="1487"/>
        <item x="1461"/>
        <item x="2000"/>
        <item x="2983"/>
        <item x="3592"/>
        <item x="4261"/>
        <item x="3816"/>
        <item x="2604"/>
        <item x="3491"/>
        <item x="2656"/>
        <item x="3117"/>
        <item x="4873"/>
        <item x="1407"/>
        <item x="3638"/>
        <item x="1659"/>
        <item x="2673"/>
        <item x="4806"/>
        <item x="566"/>
        <item x="2439"/>
        <item x="3849"/>
        <item x="1217"/>
        <item x="275"/>
        <item x="3701"/>
        <item x="3522"/>
        <item x="2146"/>
        <item x="2853"/>
        <item x="3545"/>
        <item x="1596"/>
        <item x="2976"/>
        <item x="3572"/>
        <item x="1165"/>
        <item x="2093"/>
        <item x="260"/>
        <item x="3056"/>
        <item x="4889"/>
        <item x="3223"/>
        <item x="4171"/>
        <item x="1331"/>
        <item x="4665"/>
        <item x="2923"/>
        <item x="3955"/>
        <item x="1812"/>
        <item x="612"/>
        <item x="3581"/>
        <item x="1586"/>
        <item x="4675"/>
        <item x="1229"/>
        <item x="2552"/>
        <item x="1897"/>
        <item x="2380"/>
        <item x="615"/>
        <item x="2059"/>
        <item x="3322"/>
        <item x="2282"/>
        <item x="390"/>
        <item x="1064"/>
        <item x="2407"/>
        <item x="2728"/>
        <item x="803"/>
        <item x="3359"/>
        <item x="4572"/>
        <item x="637"/>
        <item x="1691"/>
        <item x="3830"/>
        <item x="1182"/>
        <item x="4084"/>
        <item x="4238"/>
        <item x="4134"/>
        <item x="2511"/>
        <item x="2810"/>
        <item x="4015"/>
        <item x="2273"/>
        <item x="4257"/>
        <item x="3409"/>
        <item x="221"/>
        <item x="1924"/>
        <item x="2135"/>
        <item x="4798"/>
        <item x="4087"/>
        <item x="2109"/>
        <item x="3629"/>
        <item x="1120"/>
        <item x="2628"/>
        <item x="2995"/>
        <item x="4136"/>
        <item x="425"/>
        <item x="40"/>
        <item x="1759"/>
        <item x="4441"/>
        <item x="1001"/>
        <item x="3248"/>
        <item x="2867"/>
        <item x="2024"/>
        <item x="516"/>
        <item x="1549"/>
        <item x="1644"/>
        <item x="1838"/>
        <item x="3660"/>
        <item x="118"/>
        <item x="1548"/>
        <item x="4488"/>
        <item x="3825"/>
        <item x="3851"/>
        <item x="1677"/>
        <item x="4887"/>
        <item x="432"/>
        <item x="1753"/>
        <item x="3036"/>
        <item x="794"/>
        <item x="1339"/>
        <item x="4035"/>
        <item x="424"/>
        <item x="3120"/>
        <item x="1416"/>
        <item x="2459"/>
        <item x="3061"/>
        <item x="2942"/>
        <item x="1719"/>
        <item x="974"/>
        <item x="2287"/>
        <item x="3821"/>
        <item x="1862"/>
        <item x="1351"/>
        <item x="4624"/>
        <item x="2743"/>
        <item x="4271"/>
        <item x="4498"/>
        <item x="2619"/>
        <item x="4355"/>
        <item x="3086"/>
        <item x="2746"/>
        <item x="1491"/>
        <item x="2599"/>
        <item x="3389"/>
        <item x="4759"/>
        <item x="1365"/>
        <item x="1585"/>
        <item x="955"/>
        <item x="3976"/>
        <item x="1390"/>
        <item x="515"/>
        <item x="4928"/>
        <item x="1164"/>
        <item x="1799"/>
        <item x="968"/>
        <item x="2640"/>
        <item x="4008"/>
        <item x="1282"/>
        <item x="2904"/>
        <item x="61"/>
        <item x="2030"/>
        <item x="2330"/>
        <item x="2451"/>
        <item x="3233"/>
        <item x="3526"/>
        <item x="895"/>
        <item x="2409"/>
        <item x="886"/>
        <item x="581"/>
        <item x="4451"/>
        <item x="542"/>
        <item x="1133"/>
        <item x="1711"/>
        <item x="2481"/>
        <item x="2753"/>
        <item x="4382"/>
        <item x="4004"/>
        <item x="3842"/>
        <item x="3935"/>
        <item x="3883"/>
        <item x="2328"/>
        <item x="3247"/>
        <item x="4080"/>
        <item x="651"/>
        <item x="2172"/>
        <item x="249"/>
        <item x="2061"/>
        <item x="3275"/>
        <item x="3162"/>
        <item x="3971"/>
        <item x="695"/>
        <item x="4536"/>
        <item x="2260"/>
        <item x="532"/>
        <item x="4599"/>
        <item x="2710"/>
        <item x="1371"/>
        <item x="3996"/>
        <item x="2569"/>
        <item x="887"/>
        <item x="1062"/>
        <item x="3593"/>
        <item x="597"/>
        <item x="658"/>
        <item x="2606"/>
        <item x="4809"/>
        <item x="4475"/>
        <item x="780"/>
        <item x="4148"/>
        <item x="236"/>
        <item x="3979"/>
        <item x="2875"/>
        <item x="4910"/>
        <item x="1555"/>
        <item x="423"/>
        <item x="401"/>
        <item x="3586"/>
        <item x="2283"/>
        <item x="679"/>
        <item x="3608"/>
        <item x="797"/>
        <item x="4515"/>
        <item x="1923"/>
        <item x="3944"/>
        <item x="4820"/>
        <item x="2831"/>
        <item x="2116"/>
        <item x="4666"/>
        <item x="1388"/>
        <item x="1078"/>
        <item x="3027"/>
        <item x="724"/>
        <item x="992"/>
        <item x="4900"/>
        <item x="3053"/>
        <item x="1061"/>
        <item x="4913"/>
        <item x="3648"/>
        <item x="2563"/>
        <item x="3554"/>
        <item x="1346"/>
        <item x="1826"/>
        <item x="3896"/>
        <item x="3857"/>
        <item x="4788"/>
        <item x="1159"/>
        <item x="2803"/>
        <item x="610"/>
        <item x="4282"/>
        <item x="4780"/>
        <item x="3583"/>
        <item x="1538"/>
        <item x="4732"/>
        <item x="1362"/>
        <item x="1623"/>
        <item x="715"/>
        <item x="1954"/>
        <item x="1294"/>
        <item x="914"/>
        <item x="2121"/>
        <item x="332"/>
        <item x="21"/>
        <item x="880"/>
        <item x="2994"/>
        <item x="4380"/>
        <item x="1709"/>
        <item x="1959"/>
        <item x="1984"/>
        <item x="3829"/>
        <item x="3213"/>
        <item x="2725"/>
        <item x="468"/>
        <item x="2644"/>
        <item x="2341"/>
        <item x="4346"/>
        <item x="1734"/>
        <item x="579"/>
        <item x="4095"/>
        <item x="817"/>
        <item x="2160"/>
        <item x="3263"/>
        <item x="1641"/>
        <item x="2716"/>
        <item x="3795"/>
        <item x="829"/>
        <item x="2471"/>
        <item x="2954"/>
        <item x="4363"/>
        <item x="3845"/>
        <item x="1825"/>
        <item x="4442"/>
        <item x="3097"/>
        <item x="973"/>
        <item x="2809"/>
        <item x="2084"/>
        <item x="2221"/>
        <item x="4629"/>
        <item x="4880"/>
        <item x="4472"/>
        <item x="1846"/>
        <item x="4744"/>
        <item x="4201"/>
        <item x="2791"/>
        <item x="4006"/>
        <item x="3323"/>
        <item x="256"/>
        <item x="4774"/>
        <item x="1842"/>
        <item x="2163"/>
        <item x="1420"/>
        <item x="3814"/>
        <item x="940"/>
        <item x="2770"/>
        <item x="3925"/>
        <item x="4027"/>
        <item x="1942"/>
        <item x="2119"/>
        <item x="74"/>
        <item x="1885"/>
        <item x="488"/>
        <item x="58"/>
        <item x="2038"/>
        <item x="4856"/>
        <item x="302"/>
        <item x="1632"/>
        <item x="55"/>
        <item x="2437"/>
        <item x="2107"/>
        <item x="2824"/>
        <item x="1098"/>
        <item x="2692"/>
        <item x="3404"/>
        <item x="3869"/>
        <item x="1398"/>
        <item x="560"/>
        <item x="4812"/>
        <item x="2374"/>
        <item x="757"/>
        <item x="847"/>
        <item x="293"/>
        <item x="3187"/>
        <item x="1633"/>
        <item x="784"/>
        <item x="2003"/>
        <item x="399"/>
        <item x="1300"/>
        <item x="4810"/>
        <item x="1802"/>
        <item x="2370"/>
        <item x="1974"/>
        <item x="4024"/>
        <item x="126"/>
        <item x="2931"/>
        <item x="781"/>
        <item x="1261"/>
        <item x="3327"/>
        <item x="4474"/>
        <item x="4751"/>
        <item x="3729"/>
        <item x="4594"/>
        <item x="3550"/>
        <item x="508"/>
        <item x="1471"/>
        <item x="1708"/>
        <item x="3006"/>
        <item x="1417"/>
        <item x="41"/>
        <item x="2005"/>
        <item x="3826"/>
        <item x="1381"/>
        <item x="1324"/>
        <item x="4739"/>
        <item x="1002"/>
        <item x="4092"/>
        <item x="1448"/>
        <item x="3897"/>
        <item x="3169"/>
        <item x="3205"/>
        <item x="2225"/>
        <item x="3770"/>
        <item x="3985"/>
        <item x="4799"/>
        <item x="1190"/>
        <item x="3464"/>
        <item x="3977"/>
        <item x="128"/>
        <item x="3858"/>
        <item x="2735"/>
        <item x="2719"/>
        <item x="1787"/>
        <item x="1296"/>
        <item x="4457"/>
        <item x="110"/>
        <item x="4815"/>
        <item x="858"/>
        <item x="277"/>
        <item x="1143"/>
        <item x="580"/>
        <item x="1003"/>
        <item x="3909"/>
        <item x="3872"/>
        <item x="2128"/>
        <item x="3589"/>
        <item x="1016"/>
        <item x="165"/>
        <item x="676"/>
        <item x="4146"/>
        <item x="2071"/>
        <item x="928"/>
        <item x="4078"/>
        <item x="1214"/>
        <item x="4844"/>
        <item x="4329"/>
        <item x="1084"/>
        <item x="1648"/>
        <item x="2658"/>
        <item x="2182"/>
        <item x="4659"/>
        <item x="3914"/>
        <item x="2752"/>
        <item x="3144"/>
        <item x="4700"/>
        <item x="618"/>
        <item x="448"/>
        <item x="617"/>
        <item x="4776"/>
        <item x="4244"/>
        <item x="3958"/>
        <item x="3669"/>
        <item x="4878"/>
        <item x="2902"/>
        <item x="2935"/>
        <item x="4223"/>
        <item x="3658"/>
        <item x="168"/>
        <item x="1389"/>
        <item x="3240"/>
        <item x="1899"/>
        <item x="2472"/>
        <item x="551"/>
        <item x="244"/>
        <item x="2028"/>
        <item x="714"/>
        <item x="1836"/>
        <item x="2609"/>
        <item x="3827"/>
        <item x="1785"/>
        <item x="619"/>
        <item x="1474"/>
        <item x="1922"/>
        <item x="143"/>
        <item x="2316"/>
        <item x="2347"/>
        <item x="670"/>
        <item x="469"/>
        <item x="2627"/>
        <item x="2704"/>
        <item x="1044"/>
        <item x="3652"/>
        <item x="775"/>
        <item x="3612"/>
        <item x="1323"/>
        <item x="148"/>
        <item x="2392"/>
        <item x="1263"/>
        <item x="4264"/>
        <item x="3834"/>
        <item x="1715"/>
        <item x="4821"/>
        <item x="1349"/>
        <item x="1141"/>
        <item x="3748"/>
        <item x="1273"/>
        <item x="2047"/>
        <item x="706"/>
        <item x="4007"/>
        <item x="3753"/>
        <item x="839"/>
        <item x="4251"/>
        <item x="3916"/>
        <item x="2858"/>
        <item x="1602"/>
        <item x="778"/>
        <item x="2890"/>
        <item x="151"/>
        <item x="4493"/>
        <item x="2748"/>
        <item x="3948"/>
        <item x="3429"/>
        <item x="2168"/>
        <item x="2612"/>
        <item x="331"/>
        <item x="2622"/>
        <item x="2693"/>
        <item x="2412"/>
        <item x="3467"/>
        <item x="3100"/>
        <item x="969"/>
        <item x="3392"/>
        <item x="4544"/>
        <item x="1832"/>
        <item x="3962"/>
        <item x="550"/>
        <item x="507"/>
        <item x="1121"/>
        <item x="1749"/>
        <item x="114"/>
        <item x="1148"/>
        <item x="3571"/>
        <item x="4157"/>
        <item x="1521"/>
        <item x="929"/>
        <item x="867"/>
        <item x="4490"/>
        <item x="1204"/>
        <item x="4107"/>
        <item x="4656"/>
        <item x="1286"/>
        <item x="3616"/>
        <item x="470"/>
        <item x="3601"/>
        <item x="409"/>
        <item x="2295"/>
        <item x="3074"/>
        <item x="1094"/>
        <item x="1106"/>
        <item x="4940"/>
        <item x="1893"/>
        <item x="1435"/>
        <item x="342"/>
        <item x="1455"/>
        <item x="1415"/>
        <item x="4162"/>
        <item x="3050"/>
        <item x="4836"/>
        <item x="1110"/>
        <item x="132"/>
        <item x="3299"/>
        <item x="4888"/>
        <item x="3681"/>
        <item x="4097"/>
        <item x="4511"/>
        <item x="1128"/>
        <item x="1777"/>
        <item x="1347"/>
        <item x="484"/>
        <item x="1773"/>
        <item x="2289"/>
        <item x="811"/>
        <item x="3312"/>
        <item x="3358"/>
        <item x="1276"/>
        <item x="1193"/>
        <item x="436"/>
        <item x="329"/>
        <item x="2070"/>
        <item x="875"/>
        <item x="3752"/>
        <item x="4623"/>
        <item x="3713"/>
        <item x="86"/>
        <item x="2917"/>
        <item x="4583"/>
        <item x="471"/>
        <item x="684"/>
        <item x="3010"/>
        <item x="2083"/>
        <item x="1254"/>
        <item x="3640"/>
        <item x="2023"/>
        <item x="3573"/>
        <item x="4573"/>
        <item x="1394"/>
        <item x="1604"/>
        <item x="2257"/>
        <item x="2463"/>
        <item x="44"/>
        <item x="4736"/>
        <item x="3280"/>
        <item x="609"/>
        <item x="2185"/>
        <item x="4808"/>
        <item x="1275"/>
        <item x="4081"/>
        <item x="3793"/>
        <item x="4814"/>
        <item x="3486"/>
        <item x="419"/>
        <item x="130"/>
        <item x="410"/>
        <item x="2496"/>
        <item x="907"/>
        <item x="2587"/>
        <item x="4303"/>
        <item x="3599"/>
        <item x="3391"/>
        <item x="2714"/>
        <item x="4357"/>
        <item x="192"/>
        <item x="1608"/>
        <item x="4531"/>
        <item x="3949"/>
        <item x="4726"/>
        <item x="2616"/>
        <item x="1089"/>
        <item x="3472"/>
        <item x="4454"/>
        <item x="1216"/>
        <item x="3422"/>
        <item x="384"/>
        <item x="3096"/>
        <item x="4767"/>
        <item x="2526"/>
        <item x="1950"/>
        <item x="1318"/>
        <item x="4254"/>
        <item x="1757"/>
        <item x="3708"/>
        <item x="2483"/>
        <item x="262"/>
        <item x="3000"/>
        <item x="3079"/>
        <item x="1103"/>
        <item x="3410"/>
        <item x="2827"/>
        <item x="3307"/>
        <item x="4224"/>
        <item x="1230"/>
        <item x="3113"/>
        <item x="3806"/>
        <item x="1472"/>
        <item x="2586"/>
        <item x="2815"/>
        <item x="3856"/>
        <item x="3189"/>
        <item x="4354"/>
        <item x="91"/>
        <item x="2529"/>
        <item x="184"/>
        <item x="3481"/>
        <item x="632"/>
        <item x="2634"/>
        <item x="2053"/>
        <item x="2026"/>
        <item x="1113"/>
        <item x="3542"/>
        <item x="1781"/>
        <item x="1669"/>
        <item x="1012"/>
        <item x="3038"/>
        <item x="3412"/>
        <item x="783"/>
        <item x="4241"/>
        <item x="57"/>
        <item x="1723"/>
        <item x="4495"/>
        <item x="1225"/>
        <item x="3597"/>
        <item x="1998"/>
        <item x="3023"/>
        <item x="1921"/>
        <item x="2230"/>
        <item x="2951"/>
        <item x="4447"/>
        <item x="4311"/>
        <item x="1274"/>
        <item x="4186"/>
        <item x="2072"/>
        <item x="2871"/>
        <item x="735"/>
        <item x="4268"/>
        <item x="4706"/>
        <item x="2528"/>
        <item x="376"/>
        <item x="1888"/>
        <item x="4077"/>
        <item x="1531"/>
        <item x="2741"/>
        <item x="4041"/>
        <item x="4184"/>
        <item x="1670"/>
        <item x="1393"/>
        <item x="2415"/>
        <item x="296"/>
        <item x="4683"/>
        <item x="4894"/>
        <item x="4025"/>
        <item x="2223"/>
        <item x="1662"/>
        <item x="511"/>
        <item x="4131"/>
        <item x="2869"/>
        <item x="1212"/>
        <item x="1101"/>
        <item x="4550"/>
        <item x="4835"/>
        <item x="1892"/>
        <item x="4858"/>
        <item x="3199"/>
        <item x="4711"/>
        <item x="2832"/>
        <item x="1829"/>
        <item x="2579"/>
        <item x="3121"/>
        <item x="3067"/>
        <item x="2991"/>
        <item x="167"/>
        <item x="42"/>
        <item x="4258"/>
        <item x="2236"/>
        <item x="1444"/>
        <item x="2856"/>
        <item x="4487"/>
        <item x="3964"/>
        <item x="3478"/>
        <item x="158"/>
        <item x="4500"/>
        <item x="297"/>
        <item x="3135"/>
        <item x="4369"/>
        <item x="3345"/>
        <item x="112"/>
        <item x="3637"/>
        <item x="1097"/>
        <item x="4000"/>
        <item x="2494"/>
        <item x="320"/>
        <item x="2195"/>
        <item x="3449"/>
        <item x="2955"/>
        <item x="2699"/>
        <item x="4141"/>
        <item x="4654"/>
        <item x="564"/>
        <item x="431"/>
        <item x="3812"/>
        <item x="4140"/>
        <item x="4274"/>
        <item x="3062"/>
        <item x="868"/>
        <item x="3295"/>
        <item x="3989"/>
        <item x="3636"/>
        <item x="3941"/>
        <item x="913"/>
        <item x="659"/>
        <item x="451"/>
        <item x="1593"/>
        <item x="2544"/>
        <item x="815"/>
        <item x="2430"/>
        <item x="1096"/>
        <item x="2865"/>
        <item x="2234"/>
        <item x="1372"/>
        <item x="2650"/>
        <item x="1021"/>
        <item x="3776"/>
        <item x="3439"/>
        <item x="4582"/>
        <item x="2085"/>
        <item x="4752"/>
        <item x="1431"/>
        <item x="1686"/>
        <item x="923"/>
        <item x="1233"/>
        <item x="942"/>
        <item x="1635"/>
        <item x="1465"/>
        <item x="2512"/>
        <item x="1288"/>
        <item x="144"/>
        <item x="1963"/>
        <item x="4221"/>
        <item x="1948"/>
        <item x="4538"/>
        <item x="3515"/>
        <item x="3716"/>
        <item x="1031"/>
        <item x="1638"/>
        <item x="203"/>
        <item x="672"/>
        <item x="3588"/>
        <item x="1539"/>
        <item x="2733"/>
        <item x="1747"/>
        <item x="2351"/>
        <item x="2508"/>
        <item x="2233"/>
        <item x="1051"/>
        <item x="1436"/>
        <item x="845"/>
        <item x="2377"/>
        <item x="31"/>
        <item x="1071"/>
        <item x="3031"/>
        <item x="1592"/>
        <item x="2455"/>
        <item x="1778"/>
        <item x="3833"/>
        <item x="2973"/>
        <item x="1666"/>
        <item x="217"/>
        <item x="4904"/>
        <item x="3347"/>
        <item x="967"/>
        <item x="2870"/>
        <item x="3674"/>
        <item x="4003"/>
        <item x="2065"/>
        <item x="1678"/>
        <item x="299"/>
        <item x="3128"/>
        <item x="84"/>
        <item x="1483"/>
        <item x="4371"/>
        <item x="4491"/>
        <item x="2797"/>
        <item x="2480"/>
        <item x="4557"/>
        <item x="1931"/>
        <item x="2280"/>
        <item x="1547"/>
        <item x="197"/>
        <item x="2402"/>
        <item x="54"/>
        <item x="3695"/>
        <item x="252"/>
        <item x="11"/>
        <item x="4508"/>
        <item x="2549"/>
        <item x="1940"/>
        <item x="2175"/>
        <item x="3111"/>
        <item x="3184"/>
        <item x="921"/>
        <item x="2778"/>
        <item x="4707"/>
        <item x="3241"/>
        <item x="3678"/>
        <item x="4714"/>
        <item x="4905"/>
        <item x="3656"/>
        <item x="2718"/>
        <item x="2220"/>
        <item x="4870"/>
        <item x="3420"/>
        <item x="3288"/>
        <item x="4297"/>
        <item x="4527"/>
        <item x="4797"/>
        <item x="1045"/>
        <item x="2820"/>
        <item x="764"/>
        <item x="604"/>
        <item x="2654"/>
        <item x="3066"/>
        <item x="455"/>
        <item x="704"/>
        <item x="30"/>
        <item x="3993"/>
        <item x="626"/>
        <item x="1615"/>
        <item x="2470"/>
        <item x="2896"/>
        <item x="977"/>
        <item x="1765"/>
        <item x="2486"/>
        <item x="1080"/>
        <item x="0"/>
        <item x="519"/>
        <item x="4496"/>
        <item x="2665"/>
        <item x="3531"/>
        <item x="975"/>
        <item x="863"/>
        <item x="3344"/>
        <item x="2879"/>
        <item x="460"/>
        <item x="833"/>
        <item x="2154"/>
        <item x="1879"/>
        <item x="1363"/>
        <item x="4596"/>
        <item x="4617"/>
        <item x="2521"/>
        <item x="3194"/>
        <item x="1675"/>
        <item x="4593"/>
        <item x="2132"/>
        <item x="1509"/>
        <item x="1550"/>
        <item x="3846"/>
        <item x="2679"/>
        <item x="3510"/>
        <item x="705"/>
        <item x="1605"/>
        <item x="4429"/>
        <item x="2410"/>
        <item x="340"/>
        <item x="173"/>
        <item x="3607"/>
        <item x="4917"/>
        <item x="1809"/>
        <item x="2907"/>
        <item x="3755"/>
        <item x="3724"/>
        <item x="733"/>
        <item x="3749"/>
        <item x="3988"/>
        <item x="719"/>
        <item x="607"/>
        <item x="1915"/>
        <item x="602"/>
        <item x="3479"/>
        <item x="1500"/>
        <item x="4843"/>
        <item x="3460"/>
        <item x="4072"/>
        <item x="1557"/>
        <item x="1606"/>
        <item x="4010"/>
        <item x="2730"/>
        <item x="2668"/>
        <item x="2892"/>
        <item x="388"/>
        <item x="2993"/>
        <item x="1046"/>
        <item x="2314"/>
        <item x="1059"/>
        <item x="2391"/>
        <item x="583"/>
        <item x="962"/>
        <item x="1338"/>
        <item x="3008"/>
        <item x="1579"/>
        <item x="4443"/>
        <item x="4117"/>
        <item x="4855"/>
        <item x="2130"/>
        <item x="2460"/>
        <item x="1269"/>
        <item x="3034"/>
        <item x="4530"/>
        <item x="1278"/>
        <item x="4632"/>
        <item x="4822"/>
        <item x="2272"/>
        <item x="1663"/>
        <item x="3610"/>
        <item x="2369"/>
        <item x="233"/>
        <item x="2793"/>
        <item x="1853"/>
        <item x="4678"/>
        <item x="4813"/>
        <item x="3932"/>
        <item x="1377"/>
        <item x="1845"/>
        <item x="4191"/>
        <item x="3225"/>
        <item x="2624"/>
        <item x="3165"/>
        <item x="4065"/>
        <item x="2269"/>
        <item x="4064"/>
        <item x="613"/>
        <item x="1343"/>
        <item x="3416"/>
        <item x="2702"/>
        <item x="1590"/>
        <item x="1876"/>
        <item x="52"/>
        <item x="2914"/>
        <item x="1426"/>
        <item x="4017"/>
        <item x="137"/>
        <item x="701"/>
        <item x="2141"/>
        <item x="1713"/>
        <item x="2446"/>
        <item x="3402"/>
        <item x="1811"/>
        <item x="4865"/>
        <item x="4796"/>
        <item x="4"/>
        <item x="394"/>
        <item x="106"/>
        <item x="420"/>
        <item x="4637"/>
        <item x="3108"/>
        <item x="1822"/>
        <item x="1210"/>
        <item x="4660"/>
        <item x="3577"/>
        <item x="2986"/>
        <item x="2049"/>
        <item x="3893"/>
        <item x="386"/>
        <item x="3922"/>
        <item x="328"/>
        <item x="2839"/>
        <item x="4524"/>
        <item x="902"/>
        <item x="3237"/>
        <item x="2393"/>
        <item x="2063"/>
        <item x="4337"/>
        <item x="4547"/>
        <item x="3761"/>
        <item x="1114"/>
        <item x="527"/>
        <item x="3657"/>
        <item x="1574"/>
        <item x="2943"/>
        <item x="3250"/>
        <item x="2862"/>
        <item x="2344"/>
        <item x="1202"/>
        <item x="4461"/>
        <item x="4859"/>
        <item x="4811"/>
        <item x="500"/>
        <item x="3885"/>
        <item x="454"/>
        <item x="4902"/>
        <item x="2686"/>
        <item x="2032"/>
        <item x="1995"/>
        <item x="683"/>
        <item x="3414"/>
        <item x="4667"/>
        <item x="1333"/>
        <item x="4307"/>
        <item x="1252"/>
        <item x="885"/>
        <item x="88"/>
        <item x="33"/>
        <item x="2845"/>
        <item x="3780"/>
        <item x="4152"/>
        <item x="4755"/>
        <item x="827"/>
        <item x="344"/>
        <item x="2681"/>
        <item x="392"/>
        <item x="2020"/>
        <item x="3954"/>
        <item x="4581"/>
        <item x="379"/>
        <item x="3143"/>
        <item x="3423"/>
        <item x="722"/>
        <item x="4317"/>
        <item x="1057"/>
        <item x="475"/>
        <item x="3618"/>
        <item x="1456"/>
        <item x="2263"/>
        <item x="4482"/>
        <item x="3904"/>
        <item x="2590"/>
        <item x="3122"/>
        <item x="289"/>
        <item x="862"/>
        <item x="2388"/>
        <item x="3369"/>
        <item x="1386"/>
        <item x="1789"/>
        <item x="2834"/>
        <item x="2731"/>
        <item x="4506"/>
        <item x="4066"/>
        <item x="3585"/>
        <item x="1725"/>
        <item x="4137"/>
        <item x="245"/>
        <item x="4422"/>
        <item x="1239"/>
        <item x="1628"/>
        <item x="4789"/>
        <item x="3862"/>
        <item x="1696"/>
        <item x="3064"/>
        <item x="3541"/>
        <item x="92"/>
        <item x="1766"/>
        <item x="1376"/>
        <item x="2707"/>
        <item x="4696"/>
        <item x="3960"/>
        <item x="2310"/>
        <item x="3887"/>
        <item x="1783"/>
        <item x="3110"/>
        <item x="3443"/>
        <item x="427"/>
        <item x="4920"/>
        <item x="2161"/>
        <item x="4577"/>
        <item x="4525"/>
        <item x="549"/>
        <item x="357"/>
        <item x="2232"/>
        <item x="1934"/>
        <item x="404"/>
        <item x="3715"/>
        <item x="3933"/>
        <item x="2357"/>
        <item x="3566"/>
        <item x="2350"/>
        <item x="305"/>
        <item x="869"/>
        <item x="1228"/>
        <item x="2324"/>
        <item x="4287"/>
        <item x="2099"/>
        <item x="2197"/>
        <item x="2399"/>
        <item x="2426"/>
        <item x="3424"/>
        <item x="309"/>
        <item x="3330"/>
        <item x="4390"/>
        <item x="1350"/>
        <item x="2108"/>
        <item x="3002"/>
        <item x="3942"/>
        <item x="3012"/>
        <item x="3360"/>
        <item x="3251"/>
        <item x="3286"/>
        <item x="1497"/>
        <item x="4225"/>
        <item x="1224"/>
        <item x="2769"/>
        <item x="4742"/>
        <item x="481"/>
        <item x="1740"/>
        <item x="2245"/>
        <item x="3147"/>
        <item x="4236"/>
        <item x="1689"/>
        <item x="3645"/>
        <item x="1909"/>
        <item x="2033"/>
        <item x="4753"/>
        <item x="1868"/>
        <item x="1443"/>
        <item x="4540"/>
        <item x="3370"/>
        <item x="1153"/>
        <item x="1700"/>
        <item x="4625"/>
        <item x="4926"/>
        <item x="3600"/>
        <item x="2727"/>
        <item x="2285"/>
        <item x="190"/>
        <item x="4098"/>
        <item x="1157"/>
        <item x="3463"/>
        <item x="4466"/>
        <item x="4029"/>
        <item x="3249"/>
        <item x="3890"/>
        <item x="1660"/>
        <item x="3046"/>
        <item x="2982"/>
        <item x="304"/>
        <item x="4125"/>
        <item x="1901"/>
        <item x="4758"/>
        <item x="2722"/>
        <item x="4851"/>
        <item x="4126"/>
        <item x="3470"/>
        <item x="1406"/>
        <item x="1231"/>
        <item x="4366"/>
        <item x="2531"/>
        <item x="4216"/>
        <item x="3395"/>
        <item x="1630"/>
        <item x="2661"/>
        <item x="1886"/>
        <item x="4315"/>
        <item x="1679"/>
        <item x="2546"/>
        <item x="4101"/>
        <item x="2963"/>
        <item x="317"/>
        <item x="2423"/>
        <item x="4773"/>
        <item x="2937"/>
        <item x="4728"/>
        <item x="2932"/>
        <item x="3997"/>
        <item x="4716"/>
        <item x="3655"/>
        <item x="3991"/>
        <item x="2502"/>
        <item x="1280"/>
        <item x="3866"/>
        <item x="4412"/>
        <item x="239"/>
        <item x="4679"/>
        <item x="3690"/>
        <item x="4740"/>
        <item x="4505"/>
        <item x="1295"/>
        <item x="965"/>
        <item x="3923"/>
        <item x="741"/>
        <item x="1917"/>
        <item x="3269"/>
        <item x="1462"/>
        <item x="4793"/>
        <item x="4712"/>
        <item x="1402"/>
        <item x="2101"/>
        <item x="2385"/>
        <item x="2354"/>
        <item x="513"/>
        <item x="3106"/>
        <item x="4486"/>
        <item x="4512"/>
        <item x="4863"/>
        <item x="4885"/>
        <item x="1603"/>
        <item x="2291"/>
        <item x="257"/>
        <item x="2461"/>
        <item x="2641"/>
        <item x="3756"/>
        <item x="235"/>
        <item x="3959"/>
        <item x="457"/>
        <item x="421"/>
        <item x="2989"/>
        <item x="1516"/>
        <item x="745"/>
        <item x="284"/>
        <item x="2789"/>
        <item x="2177"/>
        <item x="347"/>
        <item x="3965"/>
        <item x="4502"/>
        <item x="1511"/>
        <item x="2695"/>
        <item x="2265"/>
        <item x="4057"/>
        <item x="3537"/>
        <item x="4151"/>
        <item x="3936"/>
        <item x="4240"/>
        <item x="445"/>
        <item x="37"/>
        <item x="146"/>
        <item x="4883"/>
        <item x="954"/>
        <item x="3101"/>
        <item x="4288"/>
        <item x="3670"/>
        <item x="866"/>
        <item x="3319"/>
        <item x="1341"/>
        <item x="4269"/>
        <item x="2564"/>
        <item x="1052"/>
        <item x="3957"/>
        <item x="2184"/>
        <item x="2319"/>
        <item x="4122"/>
        <item x="2625"/>
        <item x="1598"/>
        <item x="3884"/>
        <item x="3807"/>
        <item x="4406"/>
        <item x="2534"/>
        <item x="1690"/>
        <item x="2633"/>
        <item x="3428"/>
        <item x="1249"/>
        <item x="1458"/>
        <item x="3230"/>
        <item x="980"/>
        <item x="1255"/>
        <item x="662"/>
        <item x="2"/>
        <item x="1798"/>
        <item x="1490"/>
        <item x="605"/>
        <item x="1863"/>
        <item x="2558"/>
        <item x="4352"/>
        <item x="3560"/>
        <item x="3514"/>
        <item x="4552"/>
        <item x="2910"/>
        <item x="64"/>
        <item x="1617"/>
        <item x="3208"/>
        <item x="1872"/>
        <item x="1636"/>
        <item x="4316"/>
        <item x="4927"/>
        <item x="2813"/>
        <item x="1736"/>
        <item x="830"/>
        <item x="4432"/>
        <item x="1400"/>
        <item x="111"/>
        <item x="3289"/>
        <item x="4058"/>
        <item x="3717"/>
        <item x="2747"/>
        <item x="4073"/>
        <item x="933"/>
        <item x="350"/>
        <item x="3274"/>
        <item x="1937"/>
        <item x="3628"/>
        <item x="655"/>
        <item x="3340"/>
        <item x="4237"/>
        <item x="4556"/>
        <item x="4154"/>
        <item x="3296"/>
        <item x="3544"/>
        <item x="4114"/>
        <item x="743"/>
        <item x="1843"/>
        <item x="3986"/>
        <item x="3048"/>
        <item x="1427"/>
        <item x="2860"/>
        <item x="27"/>
        <item x="2946"/>
        <item x="4214"/>
        <item x="14"/>
        <item x="4603"/>
        <item x="3727"/>
        <item x="1091"/>
        <item x="2638"/>
        <item x="2057"/>
        <item x="1978"/>
        <item x="2637"/>
        <item x="2129"/>
        <item x="85"/>
        <item x="2505"/>
        <item x="4005"/>
        <item x="4501"/>
        <item x="3894"/>
        <item x="3838"/>
        <item x="2064"/>
        <item x="2565"/>
        <item x="3841"/>
        <item x="4846"/>
        <item x="1958"/>
        <item x="141"/>
        <item x="1794"/>
        <item x="2196"/>
        <item x="266"/>
        <item x="3338"/>
        <item x="3811"/>
        <item x="1769"/>
        <item x="1293"/>
        <item x="2872"/>
        <item x="568"/>
        <item x="15"/>
        <item x="4840"/>
        <item x="4088"/>
        <item x="2948"/>
        <item x="3435"/>
        <item x="1484"/>
        <item x="77"/>
        <item x="4643"/>
        <item x="4342"/>
        <item x="2346"/>
        <item x="883"/>
        <item x="2530"/>
        <item x="9"/>
        <item x="4633"/>
        <item x="2967"/>
        <item x="483"/>
        <item x="2514"/>
        <item x="341"/>
        <item x="4727"/>
        <item x="1956"/>
        <item x="4111"/>
        <item x="3195"/>
        <item x="1281"/>
        <item x="673"/>
        <item x="1651"/>
        <item x="2216"/>
        <item x="290"/>
        <item x="1244"/>
        <item x="2001"/>
        <item x="4640"/>
        <item x="19"/>
        <item x="181"/>
        <item x="2339"/>
        <item x="999"/>
        <item x="3282"/>
        <item x="1804"/>
        <item x="3910"/>
        <item x="3918"/>
        <item x="1109"/>
        <item x="1337"/>
        <item x="95"/>
        <item x="4529"/>
        <item x="3538"/>
        <item x="1127"/>
        <item x="761"/>
        <item x="4129"/>
        <item x="2918"/>
        <item x="567"/>
        <item x="2720"/>
        <item x="2772"/>
        <item x="4158"/>
        <item x="157"/>
        <item x="263"/>
        <item x="4075"/>
        <item x="4424"/>
        <item x="464"/>
        <item x="2167"/>
        <item x="3685"/>
        <item x="1382"/>
        <item x="1904"/>
        <item x="3663"/>
        <item x="4857"/>
        <item x="4807"/>
        <item x="2144"/>
        <item x="691"/>
        <item x="2675"/>
        <item x="3155"/>
        <item x="396"/>
        <item x="3054"/>
        <item x="1595"/>
        <item x="4825"/>
        <item x="1508"/>
        <item x="4924"/>
        <item x="4517"/>
        <item x="4408"/>
        <item x="2381"/>
        <item x="149"/>
        <item x="2178"/>
        <item x="3001"/>
        <item x="1726"/>
        <item x="3946"/>
        <item x="97"/>
        <item x="62"/>
        <item x="1980"/>
        <item x="1409"/>
        <item x="1507"/>
        <item x="1965"/>
        <item x="698"/>
        <item x="3149"/>
        <item x="1817"/>
        <item x="2104"/>
        <item x="4425"/>
        <item x="4480"/>
        <item x="947"/>
        <item x="258"/>
        <item x="3840"/>
        <item x="2022"/>
        <item x="660"/>
        <item x="3820"/>
        <item x="3868"/>
        <item x="3994"/>
        <item x="2804"/>
        <item x="3246"/>
        <item x="4294"/>
        <item x="3530"/>
        <item x="2242"/>
        <item x="1438"/>
        <item x="3900"/>
        <item x="3679"/>
        <item x="3301"/>
        <item x="2389"/>
        <item x="4850"/>
        <item x="3305"/>
        <item x="600"/>
        <item x="4560"/>
        <item x="1695"/>
        <item x="2277"/>
        <item x="3686"/>
        <item x="1058"/>
        <item x="3493"/>
        <item x="177"/>
        <item x="3417"/>
        <item x="3304"/>
        <item x="1495"/>
        <item x="3680"/>
        <item x="4263"/>
        <item x="4208"/>
        <item x="4203"/>
        <item x="4319"/>
        <item x="3452"/>
        <item x="1698"/>
        <item x="4693"/>
        <item x="1793"/>
        <item x="1952"/>
        <item x="1024"/>
        <item x="2651"/>
        <item x="2055"/>
        <item x="339"/>
        <item x="3058"/>
        <item x="2387"/>
        <item x="3142"/>
        <item x="4458"/>
        <item x="24"/>
        <item x="2883"/>
        <item x="3203"/>
        <item x="2959"/>
        <item x="882"/>
        <item x="4040"/>
        <item x="3911"/>
        <item x="3219"/>
        <item x="2305"/>
        <item x="3014"/>
        <item x="4587"/>
        <item x="496"/>
        <item x="4013"/>
        <item x="3912"/>
        <item x="4489"/>
        <item x="204"/>
        <item x="405"/>
        <item x="2127"/>
        <item x="1036"/>
        <item x="1610"/>
        <item x="3218"/>
        <item x="3895"/>
        <item x="1791"/>
        <item x="3539"/>
        <item x="4188"/>
        <item x="4522"/>
        <item x="1992"/>
        <item x="3325"/>
        <item x="326"/>
        <item x="3549"/>
        <item x="576"/>
        <item x="2086"/>
        <item x="3647"/>
        <item x="678"/>
        <item x="2898"/>
        <item x="2438"/>
        <item x="4533"/>
        <item x="3209"/>
        <item x="426"/>
        <item x="1055"/>
        <item x="512"/>
        <item x="3020"/>
        <item x="2113"/>
        <item x="450"/>
        <item x="1017"/>
        <item x="29"/>
        <item x="3978"/>
        <item x="4542"/>
        <item x="4817"/>
        <item x="4923"/>
        <item x="477"/>
        <item x="2929"/>
        <item x="4310"/>
        <item x="644"/>
        <item x="920"/>
        <item x="1896"/>
        <item x="1070"/>
        <item x="3765"/>
        <item x="2926"/>
        <item x="3374"/>
        <item x="2705"/>
        <item x="3033"/>
        <item x="485"/>
        <item x="1439"/>
        <item x="2181"/>
        <item x="924"/>
        <item x="3207"/>
        <item x="3043"/>
        <item x="1025"/>
        <item x="209"/>
        <item x="898"/>
        <item x="2956"/>
        <item x="2507"/>
        <item x="1699"/>
        <item x="1130"/>
        <item x="2939"/>
        <item x="3336"/>
        <item x="287"/>
        <item x="3130"/>
        <item x="3974"/>
        <item x="3505"/>
        <item x="3494"/>
        <item x="3281"/>
        <item x="3649"/>
        <item x="2294"/>
        <item x="1404"/>
        <item x="3084"/>
        <item x="3970"/>
        <item x="1552"/>
        <item x="3822"/>
        <item x="4551"/>
        <item x="4832"/>
        <item x="2306"/>
        <item x="530"/>
        <item x="4801"/>
        <item x="4116"/>
        <item x="3427"/>
        <item x="4278"/>
        <item x="2162"/>
        <item x="2934"/>
        <item x="482"/>
        <item x="4049"/>
        <item x="2394"/>
        <item x="319"/>
        <item x="2384"/>
        <item x="1599"/>
        <item x="4611"/>
        <item x="3947"/>
        <item x="2466"/>
        <item x="3767"/>
        <item x="4657"/>
        <item x="383"/>
        <item x="502"/>
        <item x="1241"/>
        <item x="4220"/>
        <item x="1683"/>
        <item x="3037"/>
        <item x="4388"/>
        <item x="4166"/>
        <item x="1649"/>
        <item x="2573"/>
        <item x="820"/>
        <item x="1085"/>
        <item x="4781"/>
        <item x="60"/>
        <item x="4916"/>
        <item x="3773"/>
        <item x="222"/>
        <item x="1894"/>
        <item x="586"/>
        <item x="2383"/>
        <item x="4044"/>
        <item x="380"/>
        <item x="4929"/>
        <item x="4175"/>
        <item x="4169"/>
        <item x="569"/>
        <item x="2248"/>
        <item x="769"/>
        <item x="1201"/>
        <item x="4891"/>
        <item x="3675"/>
        <item x="818"/>
        <item x="3026"/>
        <item x="335"/>
        <item x="4476"/>
        <item x="756"/>
        <item x="2764"/>
        <item x="1352"/>
        <item x="408"/>
        <item x="2051"/>
        <item x="1234"/>
        <item x="4386"/>
        <item x="535"/>
        <item x="3287"/>
        <item x="28"/>
        <item x="4800"/>
        <item x="368"/>
        <item x="1450"/>
        <item x="4771"/>
        <item x="2732"/>
        <item x="1522"/>
        <item x="4534"/>
        <item x="1170"/>
        <item x="123"/>
        <item x="4682"/>
        <item x="2888"/>
        <item x="402"/>
        <item x="2201"/>
        <item x="1957"/>
        <item x="4737"/>
        <item x="2913"/>
        <item x="2088"/>
        <item x="1023"/>
        <item x="3049"/>
        <item x="501"/>
        <item x="956"/>
        <item x="828"/>
        <item x="3158"/>
        <item x="3462"/>
        <item x="2510"/>
        <item t="default"/>
      </items>
    </pivotField>
    <pivotField compact="0" numFmtId="178" showAll="0">
      <items count="4926">
        <item x="2744"/>
        <item x="1187"/>
        <item x="135"/>
        <item x="4291"/>
        <item x="223"/>
        <item x="4405"/>
        <item x="1786"/>
        <item x="2767"/>
        <item x="3438"/>
        <item x="3333"/>
        <item x="278"/>
        <item x="961"/>
        <item x="2057"/>
        <item x="179"/>
        <item x="2400"/>
        <item x="4864"/>
        <item x="765"/>
        <item x="2299"/>
        <item x="191"/>
        <item x="3305"/>
        <item x="1019"/>
        <item x="4137"/>
        <item x="2839"/>
        <item x="533"/>
        <item x="3352"/>
        <item x="4424"/>
        <item x="465"/>
        <item x="3066"/>
        <item x="2288"/>
        <item x="2043"/>
        <item x="3123"/>
        <item x="1522"/>
        <item x="4598"/>
        <item x="2222"/>
        <item x="2775"/>
        <item x="4404"/>
        <item x="1210"/>
        <item x="378"/>
        <item x="805"/>
        <item x="3002"/>
        <item x="2456"/>
        <item x="2113"/>
        <item x="1704"/>
        <item x="1517"/>
        <item x="3654"/>
        <item x="3324"/>
        <item x="993"/>
        <item x="232"/>
        <item x="1149"/>
        <item x="1297"/>
        <item x="4024"/>
        <item x="156"/>
        <item x="325"/>
        <item x="3958"/>
        <item x="2285"/>
        <item x="1008"/>
        <item x="59"/>
        <item x="3459"/>
        <item x="3048"/>
        <item x="2492"/>
        <item x="150"/>
        <item x="1962"/>
        <item x="3912"/>
        <item x="2361"/>
        <item x="757"/>
        <item x="1499"/>
        <item x="3406"/>
        <item x="702"/>
        <item x="1146"/>
        <item x="3846"/>
        <item x="591"/>
        <item x="1955"/>
        <item x="4684"/>
        <item x="2248"/>
        <item x="4020"/>
        <item x="2330"/>
        <item x="1002"/>
        <item x="536"/>
        <item x="1031"/>
        <item x="4557"/>
        <item x="1173"/>
        <item x="4079"/>
        <item x="3495"/>
        <item x="1576"/>
        <item x="2154"/>
        <item x="1025"/>
        <item x="3227"/>
        <item x="2231"/>
        <item x="1424"/>
        <item x="3624"/>
        <item x="3353"/>
        <item x="1475"/>
        <item x="3346"/>
        <item x="4081"/>
        <item x="4305"/>
        <item x="2684"/>
        <item x="620"/>
        <item x="2419"/>
        <item x="3555"/>
        <item x="4776"/>
        <item x="2609"/>
        <item x="447"/>
        <item x="1120"/>
        <item x="3492"/>
        <item x="2368"/>
        <item x="228"/>
        <item x="1651"/>
        <item x="3929"/>
        <item x="4444"/>
        <item x="2698"/>
        <item x="224"/>
        <item x="3865"/>
        <item x="2841"/>
        <item x="4167"/>
        <item x="1811"/>
        <item x="2183"/>
        <item x="510"/>
        <item x="2482"/>
        <item x="690"/>
        <item x="2981"/>
        <item x="20"/>
        <item x="661"/>
        <item x="1304"/>
        <item x="2031"/>
        <item x="4677"/>
        <item x="2695"/>
        <item x="354"/>
        <item x="3867"/>
        <item x="1305"/>
        <item x="4006"/>
        <item x="863"/>
        <item x="240"/>
        <item x="1038"/>
        <item x="3702"/>
        <item x="4556"/>
        <item x="3694"/>
        <item x="78"/>
        <item x="365"/>
        <item x="3308"/>
        <item x="1184"/>
        <item x="4649"/>
        <item x="1904"/>
        <item x="1105"/>
        <item x="1335"/>
        <item x="1529"/>
        <item x="4545"/>
        <item x="1714"/>
        <item x="3454"/>
        <item x="3103"/>
        <item x="2736"/>
        <item x="1198"/>
        <item x="2426"/>
        <item x="4884"/>
        <item x="230"/>
        <item x="22"/>
        <item x="2951"/>
        <item x="898"/>
        <item x="2356"/>
        <item x="2352"/>
        <item x="4579"/>
        <item x="4483"/>
        <item x="3453"/>
        <item x="3561"/>
        <item x="138"/>
        <item x="4100"/>
        <item x="1017"/>
        <item x="1505"/>
        <item x="3724"/>
        <item x="717"/>
        <item x="3767"/>
        <item x="1713"/>
        <item x="51"/>
        <item x="3344"/>
        <item x="1147"/>
        <item x="710"/>
        <item x="3263"/>
        <item x="2665"/>
        <item x="943"/>
        <item x="4302"/>
        <item x="3943"/>
        <item x="4918"/>
        <item x="182"/>
        <item x="4917"/>
        <item x="315"/>
        <item x="4587"/>
        <item x="1554"/>
        <item x="3370"/>
        <item x="3425"/>
        <item x="330"/>
        <item x="1661"/>
        <item x="1206"/>
        <item x="1776"/>
        <item x="3447"/>
        <item x="2490"/>
        <item x="312"/>
        <item x="1265"/>
        <item x="995"/>
        <item x="656"/>
        <item x="1404"/>
        <item x="1026"/>
        <item x="1584"/>
        <item x="1560"/>
        <item x="794"/>
        <item x="3873"/>
        <item x="3463"/>
        <item x="1260"/>
        <item x="663"/>
        <item x="4133"/>
        <item x="1827"/>
        <item x="3907"/>
        <item x="1765"/>
        <item x="1960"/>
        <item x="3325"/>
        <item x="2495"/>
        <item x="4277"/>
        <item x="521"/>
        <item x="2111"/>
        <item x="2899"/>
        <item x="1678"/>
        <item x="1126"/>
        <item x="629"/>
        <item x="3506"/>
        <item x="3100"/>
        <item x="1806"/>
        <item x="4433"/>
        <item x="614"/>
        <item x="3899"/>
        <item x="4114"/>
        <item x="944"/>
        <item x="1802"/>
        <item x="4471"/>
        <item x="4185"/>
        <item x="3818"/>
        <item x="1790"/>
        <item x="2874"/>
        <item x="352"/>
        <item x="763"/>
        <item x="8"/>
        <item x="4524"/>
        <item x="2295"/>
        <item x="3594"/>
        <item x="1743"/>
        <item x="3461"/>
        <item x="261"/>
        <item x="503"/>
        <item x="4390"/>
        <item x="3457"/>
        <item x="2041"/>
        <item x="3569"/>
        <item x="1798"/>
        <item x="3283"/>
        <item x="4730"/>
        <item x="854"/>
        <item x="2430"/>
        <item x="4819"/>
        <item x="1440"/>
        <item x="337"/>
        <item x="1083"/>
        <item x="4671"/>
        <item x="851"/>
        <item x="848"/>
        <item x="2871"/>
        <item x="1551"/>
        <item x="3354"/>
        <item x="1441"/>
        <item x="1884"/>
        <item x="3203"/>
        <item x="1582"/>
        <item x="810"/>
        <item x="3517"/>
        <item x="552"/>
        <item x="1832"/>
        <item x="4307"/>
        <item x="2161"/>
        <item x="1766"/>
        <item x="3521"/>
        <item x="1945"/>
        <item x="1263"/>
        <item x="3428"/>
        <item x="882"/>
        <item x="343"/>
        <item x="4343"/>
        <item x="4169"/>
        <item x="4561"/>
        <item x="3612"/>
        <item x="358"/>
        <item x="3746"/>
        <item x="1292"/>
        <item x="2097"/>
        <item x="4788"/>
        <item x="2477"/>
        <item x="1840"/>
        <item x="3281"/>
        <item x="104"/>
        <item x="647"/>
        <item x="1252"/>
        <item x="140"/>
        <item x="4624"/>
        <item x="4694"/>
        <item x="1981"/>
        <item x="849"/>
        <item x="1361"/>
        <item x="4673"/>
        <item x="3169"/>
        <item x="4387"/>
        <item x="3250"/>
        <item x="1797"/>
        <item x="4363"/>
        <item x="4267"/>
        <item x="2006"/>
        <item x="703"/>
        <item x="3446"/>
        <item x="248"/>
        <item x="1070"/>
        <item x="4834"/>
        <item x="725"/>
        <item x="4143"/>
        <item x="3127"/>
        <item x="4103"/>
        <item x="4043"/>
        <item x="3080"/>
        <item x="3972"/>
        <item x="2198"/>
        <item x="1878"/>
        <item x="2425"/>
        <item x="529"/>
        <item x="4493"/>
        <item x="3662"/>
        <item x="4090"/>
        <item x="1079"/>
        <item x="949"/>
        <item x="251"/>
        <item x="4722"/>
        <item x="267"/>
        <item x="1419"/>
        <item x="3145"/>
        <item x="1617"/>
        <item x="214"/>
        <item x="1984"/>
        <item x="824"/>
        <item x="2964"/>
        <item x="3434"/>
        <item x="4116"/>
        <item x="1770"/>
        <item x="4453"/>
        <item x="1673"/>
        <item x="1013"/>
        <item x="3548"/>
        <item x="162"/>
        <item x="4219"/>
        <item x="2395"/>
        <item x="4595"/>
        <item x="1034"/>
        <item x="2245"/>
        <item x="3643"/>
        <item x="2661"/>
        <item x="3584"/>
        <item x="4856"/>
        <item x="4746"/>
        <item x="2538"/>
        <item x="2138"/>
        <item x="2778"/>
        <item x="3813"/>
        <item x="3462"/>
        <item x="986"/>
        <item x="3476"/>
        <item x="2194"/>
        <item x="282"/>
        <item x="3610"/>
        <item x="438"/>
        <item x="1939"/>
        <item x="3778"/>
        <item x="4768"/>
        <item x="3641"/>
        <item x="4594"/>
        <item x="4202"/>
        <item x="2992"/>
        <item x="847"/>
        <item x="2611"/>
        <item x="2659"/>
        <item x="730"/>
        <item x="711"/>
        <item x="2692"/>
        <item x="2959"/>
        <item x="3081"/>
        <item x="70"/>
        <item x="1965"/>
        <item x="2650"/>
        <item x="73"/>
        <item x="1348"/>
        <item x="3898"/>
        <item x="957"/>
        <item x="528"/>
        <item x="2946"/>
        <item x="3672"/>
        <item x="3294"/>
        <item x="1064"/>
        <item x="4092"/>
        <item x="4080"/>
        <item x="2785"/>
        <item x="3376"/>
        <item x="2644"/>
        <item x="4252"/>
        <item x="1680"/>
        <item x="653"/>
        <item x="2838"/>
        <item x="603"/>
        <item x="4514"/>
        <item x="1828"/>
        <item x="3787"/>
        <item x="154"/>
        <item x="1241"/>
        <item x="3613"/>
        <item x="1727"/>
        <item x="1667"/>
        <item x="3430"/>
        <item x="3786"/>
        <item x="2470"/>
        <item x="2779"/>
        <item x="3264"/>
        <item x="3549"/>
        <item x="385"/>
        <item x="4526"/>
        <item x="459"/>
        <item x="3678"/>
        <item x="1604"/>
        <item x="2542"/>
        <item x="1035"/>
        <item x="2197"/>
        <item x="188"/>
        <item x="3631"/>
        <item x="4349"/>
        <item x="1742"/>
        <item x="3774"/>
        <item x="823"/>
        <item x="1473"/>
        <item x="2518"/>
        <item x="76"/>
        <item x="1739"/>
        <item x="71"/>
        <item x="2452"/>
        <item x="1989"/>
        <item x="3336"/>
        <item x="1153"/>
        <item x="4018"/>
        <item x="1078"/>
        <item x="2896"/>
        <item x="3069"/>
        <item x="2359"/>
        <item x="3971"/>
        <item x="2578"/>
        <item x="4358"/>
        <item x="1627"/>
        <item x="4033"/>
        <item x="1176"/>
        <item x="2091"/>
        <item x="3509"/>
        <item x="832"/>
        <item x="4220"/>
        <item x="3952"/>
        <item x="1382"/>
        <item x="784"/>
        <item x="90"/>
        <item x="1050"/>
        <item x="2614"/>
        <item x="4317"/>
        <item x="1947"/>
        <item x="2410"/>
        <item x="3516"/>
        <item x="4044"/>
        <item x="1163"/>
        <item x="1462"/>
        <item x="4655"/>
        <item x="890"/>
        <item x="364"/>
        <item x="4235"/>
        <item x="1314"/>
        <item x="2887"/>
        <item x="3538"/>
        <item x="772"/>
        <item x="1657"/>
        <item x="2065"/>
        <item x="189"/>
        <item x="2224"/>
        <item x="1164"/>
        <item x="2625"/>
        <item x="4663"/>
        <item x="746"/>
        <item x="1835"/>
        <item x="853"/>
        <item x="3878"/>
        <item x="435"/>
        <item x="3794"/>
        <item x="2063"/>
        <item x="4478"/>
        <item x="4239"/>
        <item x="4396"/>
        <item x="3739"/>
        <item x="4572"/>
        <item x="2556"/>
        <item x="4385"/>
        <item x="652"/>
        <item x="4378"/>
        <item x="4089"/>
        <item x="1190"/>
        <item x="2603"/>
        <item x="4411"/>
        <item x="3175"/>
        <item x="3616"/>
        <item x="724"/>
        <item x="4422"/>
        <item x="4680"/>
        <item x="749"/>
        <item x="2145"/>
        <item x="2199"/>
        <item x="554"/>
        <item x="4389"/>
        <item x="2619"/>
        <item x="3500"/>
        <item x="846"/>
        <item x="2579"/>
        <item x="2251"/>
        <item x="1896"/>
        <item x="1845"/>
        <item x="1639"/>
        <item x="3092"/>
        <item x="2783"/>
        <item x="2033"/>
        <item x="4032"/>
        <item x="3173"/>
        <item x="1587"/>
        <item x="4631"/>
        <item x="1390"/>
        <item x="4369"/>
        <item x="433"/>
        <item x="1036"/>
        <item x="3772"/>
        <item x="322"/>
        <item x="3748"/>
        <item x="1457"/>
        <item x="4229"/>
        <item x="4806"/>
        <item x="4351"/>
        <item x="4715"/>
        <item x="4859"/>
        <item x="1920"/>
        <item x="1823"/>
        <item x="634"/>
        <item x="4496"/>
        <item x="3441"/>
        <item x="2535"/>
        <item x="4441"/>
        <item x="2144"/>
        <item x="3809"/>
        <item x="1860"/>
        <item x="1422"/>
        <item x="1745"/>
        <item x="3711"/>
        <item x="246"/>
        <item x="555"/>
        <item x="4582"/>
        <item x="66"/>
        <item x="4013"/>
        <item x="2350"/>
        <item x="3211"/>
        <item x="1964"/>
        <item x="3357"/>
        <item x="1115"/>
        <item x="4697"/>
        <item x="635"/>
        <item x="4452"/>
        <item x="2140"/>
        <item x="441"/>
        <item x="4145"/>
        <item x="4075"/>
        <item x="3761"/>
        <item x="729"/>
        <item x="63"/>
        <item x="2438"/>
        <item x="4858"/>
        <item x="1217"/>
        <item x="490"/>
        <item x="665"/>
        <item x="122"/>
        <item x="4214"/>
        <item x="1175"/>
        <item x="3371"/>
        <item x="2301"/>
        <item x="4509"/>
        <item x="3777"/>
        <item x="1848"/>
        <item x="1213"/>
        <item x="4646"/>
        <item x="3966"/>
        <item x="463"/>
        <item x="2421"/>
        <item x="1301"/>
        <item x="1620"/>
        <item x="578"/>
        <item x="1841"/>
        <item x="1812"/>
        <item x="2121"/>
        <item x="2795"/>
        <item x="4154"/>
        <item x="1208"/>
        <item x="785"/>
        <item x="1311"/>
        <item x="3082"/>
        <item x="933"/>
        <item x="1405"/>
        <item x="3241"/>
        <item x="2317"/>
        <item x="1831"/>
        <item x="2751"/>
        <item x="3381"/>
        <item x="4323"/>
        <item x="2769"/>
        <item x="3496"/>
        <item x="2961"/>
        <item x="4313"/>
        <item x="4026"/>
        <item x="4774"/>
        <item x="3257"/>
        <item x="101"/>
        <item x="4306"/>
        <item x="3201"/>
        <item x="271"/>
        <item x="3649"/>
        <item x="4412"/>
        <item x="356"/>
        <item x="902"/>
        <item x="2443"/>
        <item x="1725"/>
        <item x="4785"/>
        <item x="2816"/>
        <item x="3683"/>
        <item x="4429"/>
        <item x="4186"/>
        <item x="3260"/>
        <item x="171"/>
        <item x="2099"/>
        <item x="32"/>
        <item x="1635"/>
        <item x="4283"/>
        <item x="4521"/>
        <item x="2025"/>
        <item x="487"/>
        <item x="1874"/>
        <item x="4480"/>
        <item x="1708"/>
        <item x="4469"/>
        <item x="4816"/>
        <item x="2012"/>
        <item x="1696"/>
        <item x="3963"/>
        <item x="3339"/>
        <item x="2568"/>
        <item x="4218"/>
        <item x="981"/>
        <item x="4748"/>
        <item x="2230"/>
        <item x="3897"/>
        <item x="3781"/>
        <item x="1303"/>
        <item x="372"/>
        <item x="3497"/>
        <item x="3054"/>
        <item x="3733"/>
        <item x="47"/>
        <item x="2242"/>
        <item x="700"/>
        <item x="3032"/>
        <item x="833"/>
        <item x="4692"/>
        <item x="962"/>
        <item x="1853"/>
        <item x="4270"/>
        <item x="2357"/>
        <item x="4447"/>
        <item x="1195"/>
        <item x="2780"/>
        <item x="3621"/>
        <item x="4621"/>
        <item x="4738"/>
        <item x="212"/>
        <item x="4709"/>
        <item x="1379"/>
        <item x="4428"/>
        <item x="812"/>
        <item x="2766"/>
        <item x="2994"/>
        <item x="804"/>
        <item x="1434"/>
        <item x="4095"/>
        <item x="4134"/>
        <item x="2854"/>
        <item x="787"/>
        <item x="798"/>
        <item x="153"/>
        <item x="4436"/>
        <item x="924"/>
        <item x="1057"/>
        <item x="1611"/>
        <item x="1979"/>
        <item x="570"/>
        <item x="107"/>
        <item x="1772"/>
        <item x="87"/>
        <item x="3171"/>
        <item x="1857"/>
        <item x="1471"/>
        <item x="2990"/>
        <item x="3097"/>
        <item x="553"/>
        <item x="4394"/>
        <item x="3008"/>
        <item x="2704"/>
        <item x="2204"/>
        <item x="3189"/>
        <item x="206"/>
        <item x="3701"/>
        <item x="4751"/>
        <item x="2571"/>
        <item x="2185"/>
        <item x="4719"/>
        <item x="2247"/>
        <item x="2369"/>
        <item x="3148"/>
        <item x="4362"/>
        <item x="3633"/>
        <item x="4660"/>
        <item x="4010"/>
        <item x="1073"/>
        <item x="4271"/>
        <item x="2553"/>
        <item x="2479"/>
        <item x="4457"/>
        <item x="1986"/>
        <item x="2870"/>
        <item x="2513"/>
        <item x="874"/>
        <item x="2590"/>
        <item x="4904"/>
        <item x="4842"/>
        <item x="3535"/>
        <item x="565"/>
        <item x="4769"/>
        <item x="1885"/>
        <item x="3491"/>
        <item x="819"/>
        <item x="4892"/>
        <item x="1590"/>
        <item x="870"/>
        <item x="4108"/>
        <item x="324"/>
        <item x="4084"/>
        <item x="2564"/>
        <item x="134"/>
        <item x="4284"/>
        <item x="1395"/>
        <item x="2394"/>
        <item x="2671"/>
        <item x="1051"/>
        <item x="3740"/>
        <item x="374"/>
        <item x="3540"/>
        <item x="3877"/>
        <item x="935"/>
        <item x="4180"/>
        <item x="1694"/>
        <item x="3580"/>
        <item x="1431"/>
        <item x="3779"/>
        <item x="398"/>
        <item x="2811"/>
        <item x="4328"/>
        <item x="3484"/>
        <item x="2738"/>
        <item x="2053"/>
        <item x="3104"/>
        <item x="2733"/>
        <item x="371"/>
        <item x="1072"/>
        <item x="351"/>
        <item x="3666"/>
        <item x="2079"/>
        <item x="2202"/>
        <item x="7"/>
        <item x="2002"/>
        <item x="1053"/>
        <item x="1721"/>
        <item x="3884"/>
        <item x="2824"/>
        <item x="589"/>
        <item x="4098"/>
        <item x="4634"/>
        <item x="4850"/>
        <item x="3923"/>
        <item x="1933"/>
        <item x="671"/>
        <item x="692"/>
        <item x="1259"/>
        <item x="3757"/>
        <item x="2032"/>
        <item x="3798"/>
        <item x="3921"/>
        <item x="4197"/>
        <item x="505"/>
        <item x="13"/>
        <item x="1774"/>
        <item x="1178"/>
        <item x="4439"/>
        <item x="2117"/>
        <item x="1030"/>
        <item x="4360"/>
        <item x="2347"/>
        <item x="1924"/>
        <item x="857"/>
        <item x="1539"/>
        <item x="3365"/>
        <item x="211"/>
        <item x="2558"/>
        <item x="1810"/>
        <item x="274"/>
        <item x="2244"/>
        <item x="2834"/>
        <item x="4326"/>
        <item x="163"/>
        <item x="2610"/>
        <item x="4099"/>
        <item x="1116"/>
        <item x="1716"/>
        <item x="850"/>
        <item x="4725"/>
        <item x="243"/>
        <item x="4149"/>
        <item x="2071"/>
        <item x="2232"/>
        <item x="2296"/>
        <item x="442"/>
        <item x="1537"/>
        <item x="1315"/>
        <item x="1161"/>
        <item x="4321"/>
        <item x="1919"/>
        <item x="4072"/>
        <item x="3075"/>
        <item x="3318"/>
        <item x="417"/>
        <item x="951"/>
        <item x="4250"/>
        <item x="3443"/>
        <item x="844"/>
        <item x="280"/>
        <item x="2271"/>
        <item x="4809"/>
        <item x="976"/>
        <item x="3029"/>
        <item x="234"/>
        <item x="4242"/>
        <item x="4276"/>
        <item x="1574"/>
        <item x="4048"/>
        <item x="4894"/>
        <item x="1792"/>
        <item x="1520"/>
        <item x="3488"/>
        <item x="3775"/>
        <item x="3315"/>
        <item x="2055"/>
        <item x="2486"/>
        <item x="1016"/>
        <item x="1109"/>
        <item x="2957"/>
        <item x="4354"/>
        <item x="766"/>
        <item x="1826"/>
        <item x="621"/>
        <item x="1647"/>
        <item x="4588"/>
        <item x="4914"/>
        <item x="1368"/>
        <item x="4744"/>
        <item x="4395"/>
        <item x="1660"/>
        <item x="3947"/>
        <item x="2781"/>
        <item x="2484"/>
        <item x="1121"/>
        <item x="1921"/>
        <item x="3388"/>
        <item x="1317"/>
        <item x="2000"/>
        <item x="2390"/>
        <item x="2835"/>
        <item x="174"/>
        <item x="38"/>
        <item x="1363"/>
        <item x="3926"/>
        <item x="4086"/>
        <item x="2118"/>
        <item x="283"/>
        <item x="574"/>
        <item x="4889"/>
        <item x="2604"/>
        <item x="1836"/>
        <item x="622"/>
        <item x="39"/>
        <item x="1"/>
        <item x="1862"/>
        <item x="80"/>
        <item x="2005"/>
        <item x="1512"/>
        <item x="1900"/>
        <item x="2320"/>
        <item x="3722"/>
        <item x="1932"/>
        <item x="2793"/>
        <item x="1913"/>
        <item x="4851"/>
        <item x="4464"/>
        <item x="2480"/>
        <item x="3409"/>
        <item x="3361"/>
        <item x="4868"/>
        <item x="2208"/>
        <item x="2313"/>
        <item x="1172"/>
        <item x="3964"/>
        <item x="2268"/>
        <item x="708"/>
        <item x="1892"/>
        <item x="1534"/>
        <item x="1528"/>
        <item x="3520"/>
        <item x="2398"/>
        <item x="2593"/>
        <item x="728"/>
        <item x="592"/>
        <item x="1863"/>
        <item x="3445"/>
        <item x="3617"/>
        <item x="3805"/>
        <item x="3726"/>
        <item x="3894"/>
        <item x="2507"/>
        <item x="1356"/>
        <item x="2566"/>
        <item x="1658"/>
        <item x="3267"/>
        <item x="3030"/>
        <item x="841"/>
        <item x="585"/>
        <item x="2761"/>
        <item x="3186"/>
        <item x="4263"/>
        <item x="4886"/>
        <item x="4593"/>
        <item x="2596"/>
        <item x="1674"/>
        <item x="2963"/>
        <item x="3731"/>
        <item x="237"/>
        <item x="3065"/>
        <item x="434"/>
        <item x="4909"/>
        <item x="416"/>
        <item x="3083"/>
        <item x="2493"/>
        <item x="1279"/>
        <item x="4373"/>
        <item x="2747"/>
        <item x="3919"/>
        <item x="1709"/>
        <item x="1486"/>
        <item x="82"/>
        <item x="2955"/>
        <item x="2777"/>
        <item x="822"/>
        <item x="4130"/>
        <item x="3135"/>
        <item x="731"/>
        <item x="4357"/>
        <item x="1881"/>
        <item x="2427"/>
        <item x="3372"/>
        <item x="1922"/>
        <item x="4923"/>
        <item x="391"/>
        <item x="572"/>
        <item x="842"/>
        <item x="3515"/>
        <item x="4731"/>
        <item x="2679"/>
        <item x="587"/>
        <item x="2228"/>
        <item x="3128"/>
        <item x="67"/>
        <item x="4135"/>
        <item x="3871"/>
        <item x="2239"/>
        <item x="1492"/>
        <item x="2872"/>
        <item x="2040"/>
        <item x="1851"/>
        <item x="2914"/>
        <item x="1112"/>
        <item x="3825"/>
        <item x="311"/>
        <item x="541"/>
        <item x="4879"/>
        <item x="2912"/>
        <item x="3155"/>
        <item x="4011"/>
        <item x="3035"/>
        <item x="3862"/>
        <item x="494"/>
        <item x="2402"/>
        <item x="2530"/>
        <item x="241"/>
        <item x="3012"/>
        <item x="4605"/>
        <item x="736"/>
        <item x="318"/>
        <item x="3632"/>
        <item x="4599"/>
        <item x="3620"/>
        <item x="2546"/>
        <item x="4898"/>
        <item x="1615"/>
        <item x="3444"/>
        <item x="4831"/>
        <item x="1151"/>
        <item x="3342"/>
        <item x="1393"/>
        <item x="4827"/>
        <item x="4236"/>
        <item x="3689"/>
        <item x="3576"/>
        <item x="2472"/>
        <item x="3686"/>
        <item x="1795"/>
        <item x="1535"/>
        <item x="1561"/>
        <item x="3708"/>
        <item x="1844"/>
        <item x="161"/>
        <item x="3282"/>
        <item x="2831"/>
        <item x="2716"/>
        <item x="3504"/>
        <item x="3721"/>
        <item x="920"/>
        <item x="590"/>
        <item x="3275"/>
        <item x="1436"/>
        <item x="2742"/>
        <item x="4359"/>
        <item x="3684"/>
        <item x="4586"/>
        <item x="1733"/>
        <item x="2898"/>
        <item x="3505"/>
        <item x="1569"/>
        <item x="216"/>
        <item x="1954"/>
        <item x="3835"/>
        <item x="102"/>
        <item x="694"/>
        <item x="3975"/>
        <item x="4737"/>
        <item x="2103"/>
        <item x="2037"/>
        <item x="1350"/>
        <item x="1476"/>
        <item x="3209"/>
        <item x="2949"/>
        <item x="1378"/>
        <item x="1316"/>
        <item x="406"/>
        <item x="3749"/>
        <item x="667"/>
        <item x="2278"/>
        <item x="596"/>
        <item x="2217"/>
        <item x="1032"/>
        <item x="1749"/>
        <item x="2234"/>
        <item x="3310"/>
        <item x="2806"/>
        <item x="4334"/>
        <item x="594"/>
        <item x="2598"/>
        <item x="909"/>
        <item x="650"/>
        <item x="3597"/>
        <item x="3650"/>
        <item x="4812"/>
        <item x="3931"/>
        <item x="3102"/>
        <item x="2319"/>
        <item x="3770"/>
        <item x="1868"/>
        <item x="901"/>
        <item x="627"/>
        <item x="674"/>
        <item x="1525"/>
        <item x="1135"/>
        <item x="2236"/>
        <item x="595"/>
        <item x="3603"/>
        <item x="1278"/>
        <item x="4881"/>
        <item x="321"/>
        <item x="2263"/>
        <item x="1698"/>
        <item x="3019"/>
        <item x="770"/>
        <item x="3374"/>
        <item x="1994"/>
        <item x="225"/>
        <item x="4253"/>
        <item x="393"/>
        <item x="4675"/>
        <item x="2355"/>
        <item x="3076"/>
        <item x="2366"/>
        <item x="2654"/>
        <item x="3063"/>
        <item x="2940"/>
        <item x="2107"/>
        <item x="3895"/>
        <item x="4632"/>
        <item x="2462"/>
        <item x="172"/>
        <item x="2087"/>
        <item x="2970"/>
        <item x="2814"/>
        <item x="4533"/>
        <item x="2070"/>
        <item x="2034"/>
        <item x="3755"/>
        <item x="3432"/>
        <item x="1040"/>
        <item x="486"/>
        <item x="346"/>
        <item x="2669"/>
        <item x="2794"/>
        <item x="1085"/>
        <item x="2152"/>
        <item x="4713"/>
        <item x="1306"/>
        <item x="2563"/>
        <item x="3909"/>
        <item x="1351"/>
        <item x="4188"/>
        <item x="1722"/>
        <item x="4243"/>
        <item x="699"/>
        <item x="1643"/>
        <item x="1231"/>
        <item x="3653"/>
        <item x="4455"/>
        <item x="3870"/>
        <item x="98"/>
        <item x="1204"/>
        <item x="1046"/>
        <item x="2474"/>
        <item x="2333"/>
        <item x="4195"/>
        <item x="1593"/>
        <item x="985"/>
        <item x="3690"/>
        <item x="657"/>
        <item x="4571"/>
        <item x="3347"/>
        <item x="733"/>
        <item x="796"/>
        <item x="186"/>
        <item x="4173"/>
        <item x="4193"/>
        <item x="4150"/>
        <item x="12"/>
        <item x="2416"/>
        <item x="2327"/>
        <item x="1906"/>
        <item x="3345"/>
        <item x="4577"/>
        <item x="3660"/>
        <item x="4237"/>
        <item x="4298"/>
        <item x="2487"/>
        <item x="1654"/>
        <item x="2280"/>
        <item x="4275"/>
        <item x="3156"/>
        <item x="413"/>
        <item x="4094"/>
        <item x="4365"/>
        <item x="2895"/>
        <item x="4656"/>
        <item x="121"/>
        <item x="1327"/>
        <item x="3513"/>
        <item x="3579"/>
        <item x="4683"/>
        <item x="2791"/>
        <item x="2749"/>
        <item x="17"/>
        <item x="367"/>
        <item x="1557"/>
        <item x="546"/>
        <item x="3464"/>
        <item x="539"/>
        <item x="1781"/>
        <item x="1871"/>
        <item x="4045"/>
        <item x="3125"/>
        <item x="3217"/>
        <item x="1330"/>
        <item x="2192"/>
        <item x="2529"/>
        <item x="100"/>
        <item x="2418"/>
        <item x="3242"/>
        <item x="4170"/>
        <item x="195"/>
        <item x="4333"/>
        <item x="3389"/>
        <item x="4280"/>
        <item x="1854"/>
        <item x="1261"/>
        <item x="4913"/>
        <item x="4187"/>
        <item x="2567"/>
        <item x="1029"/>
        <item x="2652"/>
        <item x="2655"/>
        <item x="2701"/>
        <item x="3046"/>
        <item x="2348"/>
        <item x="3679"/>
        <item x="3006"/>
        <item x="2662"/>
        <item x="2174"/>
        <item x="2042"/>
        <item x="1858"/>
        <item x="1340"/>
        <item x="2724"/>
        <item x="310"/>
        <item x="936"/>
        <item x="1218"/>
        <item x="2772"/>
        <item x="2686"/>
        <item x="3142"/>
        <item x="4215"/>
        <item x="1027"/>
        <item x="3199"/>
        <item x="2463"/>
        <item x="3487"/>
        <item x="4535"/>
        <item x="1274"/>
        <item x="1723"/>
        <item x="4702"/>
        <item x="477"/>
        <item x="3523"/>
        <item x="1122"/>
        <item x="2968"/>
        <item x="2837"/>
        <item x="1729"/>
        <item x="2354"/>
        <item x="1439"/>
        <item x="4643"/>
        <item x="1609"/>
        <item x="4286"/>
        <item x="1747"/>
        <item x="1538"/>
        <item x="1527"/>
        <item x="2009"/>
        <item x="682"/>
        <item x="3049"/>
        <item x="4500"/>
        <item x="3640"/>
        <item x="334"/>
        <item x="2412"/>
        <item x="1720"/>
        <item x="4807"/>
        <item x="563"/>
        <item x="2254"/>
        <item x="1761"/>
        <item x="2664"/>
        <item x="2758"/>
        <item x="1712"/>
        <item x="1413"/>
        <item x="3768"/>
        <item x="429"/>
        <item x="1488"/>
        <item x="69"/>
        <item x="2509"/>
        <item x="4653"/>
        <item x="443"/>
        <item x="2809"/>
        <item x="2147"/>
        <item x="4261"/>
        <item x="1257"/>
        <item x="4815"/>
        <item x="4035"/>
        <item x="2075"/>
        <item x="3288"/>
        <item x="4654"/>
        <item x="48"/>
        <item x="2134"/>
        <item x="748"/>
        <item x="768"/>
        <item x="531"/>
        <item x="2146"/>
        <item x="2689"/>
        <item x="4617"/>
        <item x="4802"/>
        <item x="741"/>
        <item x="2917"/>
        <item x="2527"/>
        <item x="4866"/>
        <item x="288"/>
        <item x="817"/>
        <item x="2131"/>
        <item x="1039"/>
        <item x="99"/>
        <item x="2450"/>
        <item x="4345"/>
        <item x="628"/>
        <item x="4392"/>
        <item x="1958"/>
        <item x="2405"/>
        <item x="2703"/>
        <item x="834"/>
        <item x="1150"/>
        <item x="1580"/>
        <item x="3587"/>
        <item x="4418"/>
        <item x="1973"/>
        <item x="4050"/>
        <item x="495"/>
        <item x="300"/>
        <item x="1650"/>
        <item x="2089"/>
        <item x="2856"/>
        <item x="4348"/>
        <item x="4575"/>
        <item x="3091"/>
        <item x="1736"/>
        <item x="2942"/>
        <item x="1719"/>
        <item x="4875"/>
        <item x="4801"/>
        <item x="3607"/>
        <item x="1235"/>
        <item x="720"/>
        <item x="253"/>
        <item x="3108"/>
        <item x="2514"/>
        <item x="2013"/>
        <item x="2985"/>
        <item x="81"/>
        <item x="1426"/>
        <item x="1546"/>
        <item x="3807"/>
        <item x="169"/>
        <item x="687"/>
        <item x="2875"/>
        <item x="2407"/>
        <item x="4125"/>
        <item x="3905"/>
        <item x="3699"/>
        <item x="743"/>
        <item x="4269"/>
        <item x="4413"/>
        <item x="2203"/>
        <item x="4779"/>
        <item x="3545"/>
        <item x="892"/>
        <item x="407"/>
        <item x="147"/>
        <item x="3248"/>
        <item x="377"/>
        <item x="2458"/>
        <item x="4718"/>
        <item x="4254"/>
        <item x="4155"/>
        <item x="2536"/>
        <item x="1497"/>
        <item x="875"/>
        <item x="4041"/>
        <item x="4536"/>
        <item x="2516"/>
        <item x="538"/>
        <item x="1630"/>
        <item x="3116"/>
        <item x="1495"/>
        <item x="1174"/>
        <item x="4315"/>
        <item x="403"/>
        <item x="2468"/>
        <item x="34"/>
        <item x="913"/>
        <item x="2885"/>
        <item x="2926"/>
        <item x="3827"/>
        <item x="4861"/>
        <item x="316"/>
        <item x="1613"/>
        <item x="956"/>
        <item x="79"/>
        <item x="428"/>
        <item x="1549"/>
        <item x="2392"/>
        <item x="313"/>
        <item x="2792"/>
        <item x="2399"/>
        <item x="4844"/>
        <item x="4042"/>
        <item x="1746"/>
        <item x="4821"/>
        <item x="3285"/>
        <item x="1570"/>
        <item x="3179"/>
        <item x="906"/>
        <item x="68"/>
        <item x="3543"/>
        <item x="783"/>
        <item x="4813"/>
        <item x="2243"/>
        <item x="1563"/>
        <item x="1071"/>
        <item x="4616"/>
        <item x="654"/>
        <item x="2469"/>
        <item x="2498"/>
        <item x="2721"/>
        <item x="3465"/>
        <item x="2027"/>
        <item x="2290"/>
        <item x="803"/>
        <item x="466"/>
        <item x="4423"/>
        <item x="2552"/>
        <item x="1575"/>
        <item x="2004"/>
        <item x="1820"/>
        <item x="3070"/>
        <item x="3343"/>
        <item x="2059"/>
        <item x="4093"/>
        <item x="4470"/>
        <item x="2549"/>
        <item x="4648"/>
        <item x="1171"/>
        <item x="2305"/>
        <item x="4314"/>
        <item x="2461"/>
        <item x="2259"/>
        <item x="4168"/>
        <item x="735"/>
        <item x="2344"/>
        <item x="1101"/>
        <item x="2967"/>
        <item x="3364"/>
        <item x="3274"/>
        <item x="1386"/>
        <item x="3036"/>
        <item x="4310"/>
        <item x="3960"/>
        <item x="3162"/>
        <item x="3651"/>
        <item x="4316"/>
        <item x="4111"/>
        <item x="4920"/>
        <item x="2120"/>
        <item x="1397"/>
        <item x="6"/>
        <item x="4553"/>
        <item x="4356"/>
        <item x="1134"/>
        <item x="4122"/>
        <item x="3360"/>
        <item x="3004"/>
        <item x="4200"/>
        <item x="145"/>
        <item x="3213"/>
        <item x="3327"/>
        <item x="155"/>
        <item x="1816"/>
        <item x="4371"/>
        <item x="16"/>
        <item x="3697"/>
        <item x="3439"/>
        <item x="769"/>
        <item x="3494"/>
        <item x="3635"/>
        <item x="3351"/>
        <item x="2038"/>
        <item x="397"/>
        <item x="498"/>
        <item x="1145"/>
        <item x="1901"/>
        <item x="4029"/>
        <item x="2434"/>
        <item x="2931"/>
        <item x="2173"/>
        <item x="3839"/>
        <item x="1157"/>
        <item x="1669"/>
        <item x="4415"/>
        <item x="3773"/>
        <item x="2182"/>
        <item x="1513"/>
        <item x="3356"/>
        <item x="1323"/>
        <item x="3087"/>
        <item x="3436"/>
        <item x="4140"/>
        <item x="1883"/>
        <item x="4232"/>
        <item x="1937"/>
        <item x="2095"/>
        <item x="2804"/>
        <item x="807"/>
        <item x="1364"/>
        <item x="3121"/>
        <item x="3673"/>
        <item x="3291"/>
        <item x="4459"/>
        <item x="718"/>
        <item x="1938"/>
        <item x="4274"/>
        <item x="3751"/>
        <item x="2648"/>
        <item x="2545"/>
        <item x="3760"/>
        <item x="4234"/>
        <item x="1605"/>
        <item x="2167"/>
        <item x="2345"/>
        <item x="879"/>
        <item x="3712"/>
        <item x="2340"/>
        <item x="3604"/>
        <item x="295"/>
        <item x="3729"/>
        <item x="1168"/>
        <item x="3276"/>
        <item x="2759"/>
        <item x="2534"/>
        <item x="4629"/>
        <item x="2920"/>
        <item x="481"/>
        <item x="774"/>
        <item x="3854"/>
        <item x="327"/>
        <item x="4324"/>
        <item x="916"/>
        <item x="2719"/>
        <item x="4381"/>
        <item x="1564"/>
        <item x="2551"/>
        <item x="3622"/>
        <item x="3105"/>
        <item x="4102"/>
        <item x="4626"/>
        <item x="3589"/>
        <item x="4164"/>
        <item x="1646"/>
        <item x="3297"/>
        <item x="3623"/>
        <item x="2909"/>
        <item x="1066"/>
        <item x="4416"/>
        <item x="4115"/>
        <item x="2447"/>
        <item x="2293"/>
        <item x="2977"/>
        <item x="1354"/>
        <item x="1448"/>
        <item x="2537"/>
        <item x="116"/>
        <item x="4105"/>
        <item x="3375"/>
        <item x="3015"/>
        <item x="3833"/>
        <item x="1941"/>
        <item x="548"/>
        <item x="3253"/>
        <item x="806"/>
        <item x="1624"/>
        <item x="3999"/>
        <item x="3630"/>
        <item x="45"/>
        <item x="1556"/>
        <item x="1872"/>
        <item x="2100"/>
        <item x="2638"/>
        <item x="2881"/>
        <item x="4110"/>
        <item x="2142"/>
        <item x="3792"/>
        <item x="838"/>
        <item x="2376"/>
        <item x="3550"/>
        <item x="3249"/>
        <item x="4386"/>
        <item x="1255"/>
        <item x="3959"/>
        <item x="4380"/>
        <item x="3422"/>
        <item x="1246"/>
        <item x="2205"/>
        <item x="3313"/>
        <item x="2422"/>
        <item x="1966"/>
        <item x="584"/>
        <item x="2557"/>
        <item x="446"/>
        <item x="2754"/>
        <item x="4198"/>
        <item x="4848"/>
        <item x="1047"/>
        <item x="4437"/>
        <item x="3766"/>
        <item x="559"/>
        <item x="4463"/>
        <item x="2760"/>
        <item x="2594"/>
        <item x="3869"/>
        <item x="557"/>
        <item x="932"/>
        <item x="467"/>
        <item x="3149"/>
        <item x="4400"/>
        <item x="3891"/>
        <item x="862"/>
        <item x="2849"/>
        <item x="3205"/>
        <item x="4708"/>
        <item x="2911"/>
        <item x="2209"/>
        <item x="3052"/>
        <item x="649"/>
        <item x="2078"/>
        <item x="4233"/>
        <item x="3788"/>
        <item x="3501"/>
        <item x="1507"/>
        <item x="200"/>
        <item x="2846"/>
        <item x="1309"/>
        <item x="3268"/>
        <item x="3581"/>
        <item x="2768"/>
        <item x="4518"/>
        <item x="4707"/>
        <item x="1847"/>
        <item x="4060"/>
        <item x="537"/>
        <item x="2678"/>
        <item x="2310"/>
        <item x="2360"/>
        <item x="888"/>
        <item x="1562"/>
        <item x="2800"/>
        <item x="680"/>
        <item x="264"/>
        <item x="1200"/>
        <item x="2858"/>
        <item x="3793"/>
        <item x="1822"/>
        <item x="630"/>
        <item x="2947"/>
        <item x="1640"/>
        <item x="3195"/>
        <item x="1102"/>
        <item x="2397"/>
        <item x="2891"/>
        <item x="2734"/>
        <item x="3307"/>
        <item x="3735"/>
        <item x="894"/>
        <item x="3115"/>
        <item x="415"/>
        <item x="917"/>
        <item x="1769"/>
        <item x="3829"/>
        <item x="799"/>
        <item x="2587"/>
        <item x="1566"/>
        <item x="1443"/>
        <item x="3234"/>
        <item x="3233"/>
        <item x="947"/>
        <item x="915"/>
        <item x="2483"/>
        <item x="4778"/>
        <item x="1097"/>
        <item x="4388"/>
        <item x="3628"/>
        <item x="3475"/>
        <item x="522"/>
        <item x="268"/>
        <item x="3064"/>
        <item x="3384"/>
        <item x="624"/>
        <item x="4540"/>
        <item x="2928"/>
        <item x="2188"/>
        <item x="1552"/>
        <item x="1675"/>
        <item x="303"/>
        <item x="4287"/>
        <item x="18"/>
        <item x="3918"/>
        <item x="3546"/>
        <item x="4555"/>
        <item x="43"/>
        <item x="4162"/>
        <item x="1508"/>
        <item x="575"/>
        <item x="3255"/>
        <item x="2905"/>
        <item x="681"/>
        <item x="939"/>
        <item x="1308"/>
        <item x="3095"/>
        <item x="1155"/>
        <item x="2328"/>
        <item x="2221"/>
        <item x="4023"/>
        <item x="3723"/>
        <item x="1329"/>
        <item x="2606"/>
        <item x="4743"/>
        <item x="113"/>
        <item x="2441"/>
        <item x="2324"/>
        <item x="2092"/>
        <item x="2584"/>
        <item x="764"/>
        <item x="205"/>
        <item x="4352"/>
        <item x="2512"/>
        <item x="1370"/>
        <item x="2853"/>
        <item x="3193"/>
        <item x="4728"/>
        <item x="2294"/>
        <item x="914"/>
        <item x="1251"/>
        <item x="2960"/>
        <item x="218"/>
        <item x="75"/>
        <item x="3715"/>
        <item x="3340"/>
        <item x="739"/>
        <item x="1800"/>
        <item x="1633"/>
        <item x="3391"/>
        <item x="791"/>
        <item x="942"/>
        <item x="1458"/>
        <item x="3736"/>
        <item x="4051"/>
        <item x="2088"/>
        <item x="840"/>
        <item x="3567"/>
        <item x="1830"/>
        <item x="3472"/>
        <item x="3704"/>
        <item x="3058"/>
        <item x="1412"/>
        <item x="4528"/>
        <item x="4076"/>
        <item x="4068"/>
        <item x="3107"/>
        <item x="2282"/>
        <item x="1435"/>
        <item x="839"/>
        <item x="50"/>
        <item x="1060"/>
        <item x="4489"/>
        <item x="4071"/>
        <item x="4764"/>
        <item x="2428"/>
        <item x="160"/>
        <item x="3734"/>
        <item x="4666"/>
        <item x="4693"/>
        <item x="4136"/>
        <item x="2901"/>
        <item x="4505"/>
        <item x="4308"/>
        <item x="2592"/>
        <item x="2864"/>
        <item x="96"/>
        <item x="4567"/>
        <item x="1807"/>
        <item x="2832"/>
        <item x="1203"/>
        <item x="4906"/>
        <item x="4902"/>
        <item x="2267"/>
        <item x="727"/>
        <item x="2828"/>
        <item x="3728"/>
        <item x="2408"/>
        <item x="2284"/>
        <item x="1454"/>
        <item x="210"/>
        <item x="4688"/>
        <item x="4824"/>
        <item x="3206"/>
        <item x="1365"/>
        <item x="2007"/>
        <item x="3564"/>
        <item x="49"/>
        <item x="910"/>
        <item x="3413"/>
        <item x="2151"/>
        <item x="1751"/>
        <item x="269"/>
        <item x="2866"/>
        <item x="3692"/>
        <item x="363"/>
        <item x="4636"/>
        <item x="3395"/>
        <item x="2843"/>
        <item x="292"/>
        <item x="4849"/>
        <item x="1092"/>
        <item x="1912"/>
        <item x="1935"/>
        <item x="3152"/>
        <item x="3321"/>
        <item x="4627"/>
        <item x="3954"/>
        <item x="855"/>
        <item x="2473"/>
        <item x="2132"/>
        <item x="1169"/>
        <item x="561"/>
        <item x="4620"/>
        <item x="3881"/>
        <item x="1929"/>
        <item x="871"/>
        <item x="1133"/>
        <item x="3077"/>
        <item x="4921"/>
        <item x="872"/>
        <item x="3139"/>
        <item x="1490"/>
        <item x="3078"/>
        <item x="355"/>
        <item x="4576"/>
        <item x="3191"/>
        <item x="1004"/>
        <item x="3566"/>
        <item x="2877"/>
        <item x="3868"/>
        <item x="4467"/>
        <item x="2808"/>
        <item x="4765"/>
        <item x="3418"/>
        <item x="1889"/>
        <item x="4456"/>
        <item x="3258"/>
        <item x="1158"/>
        <item x="2819"/>
        <item x="3730"/>
        <item x="3118"/>
        <item x="3414"/>
        <item x="491"/>
        <item x="119"/>
        <item x="4672"/>
        <item x="2531"/>
        <item x="1523"/>
        <item x="2448"/>
        <item x="1983"/>
        <item x="4367"/>
        <item x="1194"/>
        <item x="562"/>
        <item x="1914"/>
        <item x="3134"/>
        <item x="1294"/>
        <item x="2510"/>
        <item x="3027"/>
        <item x="1697"/>
        <item x="1003"/>
        <item x="2517"/>
        <item x="2753"/>
        <item x="105"/>
        <item x="1245"/>
        <item x="4440"/>
        <item x="4789"/>
        <item x="2543"/>
        <item x="2289"/>
        <item x="4406"/>
        <item x="10"/>
        <item x="4330"/>
        <item x="270"/>
        <item x="1976"/>
        <item x="1248"/>
        <item x="3615"/>
        <item x="3478"/>
        <item x="2322"/>
        <item x="3609"/>
        <item x="2291"/>
        <item x="2570"/>
        <item x="2937"/>
        <item x="1753"/>
        <item x="1510"/>
        <item x="4285"/>
        <item x="3942"/>
        <item x="338"/>
        <item x="2890"/>
        <item x="3533"/>
        <item x="950"/>
        <item x="925"/>
        <item x="3181"/>
        <item x="2889"/>
        <item x="2863"/>
        <item x="187"/>
        <item x="3419"/>
        <item x="4189"/>
        <item x="2300"/>
        <item x="4040"/>
        <item x="3802"/>
        <item x="2451"/>
        <item x="4752"/>
        <item x="1664"/>
        <item x="3163"/>
        <item x="1799"/>
        <item x="4022"/>
        <item x="1192"/>
        <item x="3129"/>
        <item x="2485"/>
        <item x="761"/>
        <item x="1266"/>
        <item x="3709"/>
        <item x="958"/>
        <item x="3177"/>
        <item x="1389"/>
        <item x="2066"/>
        <item x="4590"/>
        <item x="4221"/>
        <item x="3396"/>
        <item x="238"/>
        <item x="4182"/>
        <item x="3850"/>
        <item x="3382"/>
        <item x="4554"/>
        <item x="3489"/>
        <item x="4584"/>
        <item x="1908"/>
        <item x="3003"/>
        <item x="3978"/>
        <item x="3302"/>
        <item x="199"/>
        <item x="3710"/>
        <item x="4757"/>
        <item x="2093"/>
        <item x="2680"/>
        <item x="1961"/>
        <item x="3571"/>
        <item x="3799"/>
        <item x="3120"/>
        <item x="2840"/>
        <item x="3717"/>
        <item x="1479"/>
        <item x="4318"/>
        <item x="2969"/>
        <item x="1752"/>
        <item x="422"/>
        <item x="2329"/>
        <item x="3614"/>
        <item x="3843"/>
        <item x="2845"/>
        <item x="4297"/>
        <item x="1850"/>
        <item x="4209"/>
        <item x="645"/>
        <item x="1262"/>
        <item x="1349"/>
        <item x="937"/>
        <item x="4226"/>
        <item x="4036"/>
        <item x="2273"/>
        <item x="4637"/>
        <item x="3424"/>
        <item x="213"/>
        <item x="1555"/>
        <item x="788"/>
        <item x="545"/>
        <item x="4260"/>
        <item x="3172"/>
        <item x="3157"/>
        <item x="4495"/>
        <item x="2206"/>
        <item x="1293"/>
        <item x="2789"/>
        <item x="3511"/>
        <item x="1445"/>
        <item x="948"/>
        <item x="3508"/>
        <item x="1940"/>
        <item x="3112"/>
        <item x="4901"/>
        <item x="1734"/>
        <item x="988"/>
        <item x="4742"/>
        <item x="979"/>
        <item x="4874"/>
        <item x="2842"/>
        <item x="2219"/>
        <item x="2588"/>
        <item x="4335"/>
        <item x="2902"/>
        <item x="504"/>
        <item x="830"/>
        <item x="3486"/>
        <item x="1463"/>
        <item x="598"/>
        <item x="3126"/>
        <item x="1183"/>
        <item x="3017"/>
        <item x="1839"/>
        <item x="3512"/>
        <item x="183"/>
        <item x="2110"/>
        <item x="4344"/>
        <item x="1963"/>
        <item x="2459"/>
        <item x="3841"/>
        <item x="2429"/>
        <item x="4194"/>
        <item x="4303"/>
        <item x="4551"/>
        <item x="4332"/>
        <item x="4163"/>
        <item x="1362"/>
        <item x="4204"/>
        <item x="1482"/>
        <item x="2073"/>
        <item x="2119"/>
        <item x="2540"/>
        <item x="1612"/>
        <item x="306"/>
        <item x="4732"/>
        <item x="1321"/>
        <item x="3114"/>
        <item x="2153"/>
        <item x="4823"/>
        <item x="4399"/>
        <item x="1849"/>
        <item x="4542"/>
        <item x="1907"/>
        <item x="4289"/>
        <item x="4445"/>
        <item x="2008"/>
        <item x="3665"/>
        <item x="4430"/>
        <item x="4009"/>
        <item x="2464"/>
        <item x="2351"/>
        <item x="1687"/>
        <item x="4882"/>
        <item x="1129"/>
        <item x="4546"/>
        <item x="3883"/>
        <item x="94"/>
        <item x="3655"/>
        <item x="3790"/>
        <item x="220"/>
        <item x="4633"/>
        <item x="3442"/>
        <item x="2770"/>
        <item x="3300"/>
        <item x="4002"/>
        <item x="456"/>
        <item x="193"/>
        <item x="4312"/>
        <item x="4549"/>
        <item x="2304"/>
        <item x="2415"/>
        <item x="980"/>
        <item x="1391"/>
        <item x="2979"/>
        <item x="4566"/>
        <item x="1189"/>
        <item x="4320"/>
        <item x="1825"/>
        <item x="1930"/>
        <item x="3851"/>
        <item x="1706"/>
        <item x="3885"/>
        <item x="514"/>
        <item x="1369"/>
        <item x="2764"/>
        <item x="4705"/>
        <item x="3490"/>
        <item x="1191"/>
        <item x="2128"/>
        <item x="4183"/>
        <item x="4341"/>
        <item x="836"/>
        <item x="2372"/>
        <item x="2577"/>
        <item x="3696"/>
        <item x="2521"/>
        <item x="1418"/>
        <item x="968"/>
        <item x="668"/>
        <item x="1618"/>
        <item x="696"/>
        <item x="1685"/>
        <item x="4578"/>
        <item x="1971"/>
        <item x="2341"/>
        <item x="1533"/>
        <item x="3317"/>
        <item x="254"/>
        <item x="1815"/>
        <item x="758"/>
        <item x="4602"/>
        <item x="639"/>
        <item x="974"/>
        <item x="4336"/>
        <item x="65"/>
        <item x="4787"/>
        <item x="3534"/>
        <item x="3785"/>
        <item x="2774"/>
        <item x="1754"/>
        <item x="930"/>
        <item x="1005"/>
        <item x="1215"/>
        <item x="2817"/>
        <item x="1373"/>
        <item x="1877"/>
        <item x="4146"/>
        <item x="3420"/>
        <item x="1991"/>
        <item x="3401"/>
        <item x="3362"/>
        <item x="4377"/>
        <item x="1186"/>
        <item x="793"/>
        <item x="2935"/>
        <item x="3378"/>
        <item x="4216"/>
        <item x="1808"/>
        <item x="1286"/>
        <item x="1447"/>
        <item x="3562"/>
        <item x="2748"/>
        <item x="3657"/>
        <item x="307"/>
        <item x="1530"/>
        <item x="2331"/>
        <item x="1927"/>
        <item x="285"/>
        <item x="4670"/>
        <item x="493"/>
        <item x="1730"/>
        <item x="1375"/>
        <item x="208"/>
        <item x="4810"/>
        <item x="1214"/>
        <item x="2391"/>
        <item x="3880"/>
        <item x="1521"/>
        <item x="1558"/>
        <item x="991"/>
        <item x="886"/>
        <item x="540"/>
        <item x="127"/>
        <item x="3244"/>
        <item x="3557"/>
        <item x="2640"/>
        <item x="314"/>
        <item x="1044"/>
        <item x="1506"/>
        <item x="2601"/>
        <item x="2879"/>
        <item x="93"/>
        <item x="2017"/>
        <item x="1322"/>
        <item x="4311"/>
        <item x="852"/>
        <item x="750"/>
        <item x="180"/>
        <item x="395"/>
        <item x="3791"/>
        <item x="4296"/>
        <item x="4059"/>
        <item x="3160"/>
        <item x="3544"/>
        <item x="2255"/>
        <item x="3224"/>
        <item x="2788"/>
        <item x="3215"/>
        <item x="1852"/>
        <item x="226"/>
        <item x="129"/>
        <item x="4891"/>
        <item x="601"/>
        <item x="3872"/>
        <item x="685"/>
        <item x="2773"/>
        <item x="989"/>
        <item x="2576"/>
        <item x="362"/>
        <item x="4196"/>
        <item x="1526"/>
        <item x="2187"/>
        <item x="983"/>
        <item x="4338"/>
        <item x="2494"/>
        <item x="1113"/>
        <item x="2934"/>
        <item x="294"/>
        <item x="178"/>
        <item x="2148"/>
        <item x="2966"/>
        <item x="675"/>
        <item x="2677"/>
        <item x="2276"/>
        <item x="4346"/>
        <item x="125"/>
        <item x="664"/>
        <item x="4820"/>
        <item x="4747"/>
        <item x="1352"/>
        <item x="3245"/>
        <item x="46"/>
        <item x="3552"/>
        <item x="1080"/>
        <item x="3005"/>
        <item x="4449"/>
        <item x="4290"/>
        <item x="1677"/>
        <item x="336"/>
        <item x="3983"/>
        <item x="1166"/>
        <item x="814"/>
        <item x="444"/>
        <item x="1202"/>
        <item x="3140"/>
        <item x="4606"/>
        <item x="2643"/>
        <item x="4309"/>
        <item x="753"/>
        <item x="3826"/>
        <item x="934"/>
        <item x="4811"/>
        <item x="4262"/>
        <item x="4056"/>
        <item x="2672"/>
        <item x="2826"/>
        <item x="820"/>
        <item x="1096"/>
        <item x="969"/>
        <item x="2389"/>
        <item x="1141"/>
        <item x="1282"/>
        <item x="3593"/>
        <item x="1956"/>
        <item x="2799"/>
        <item x="3093"/>
        <item x="255"/>
        <item x="4552"/>
        <item x="1108"/>
        <item x="4877"/>
        <item x="2591"/>
        <item x="2210"/>
        <item x="2950"/>
        <item x="4550"/>
        <item x="1910"/>
        <item x="353"/>
        <item x="1300"/>
        <item x="2923"/>
        <item x="3638"/>
        <item x="1648"/>
        <item x="1156"/>
        <item x="2039"/>
        <item x="3071"/>
        <item x="1299"/>
        <item x="3016"/>
        <item x="1500"/>
        <item x="2884"/>
        <item x="2380"/>
        <item x="366"/>
        <item x="4421"/>
        <item x="1084"/>
        <item x="4717"/>
        <item x="3299"/>
        <item x="2137"/>
        <item x="599"/>
        <item x="2314"/>
        <item x="1310"/>
        <item x="2252"/>
        <item x="229"/>
        <item x="1238"/>
        <item x="3368"/>
        <item x="1006"/>
        <item x="2707"/>
        <item x="4548"/>
        <item x="869"/>
        <item x="3216"/>
        <item x="4612"/>
        <item x="1007"/>
        <item x="4706"/>
        <item x="726"/>
        <item x="1024"/>
        <item x="4004"/>
        <item x="994"/>
        <item x="3855"/>
        <item x="3426"/>
        <item x="4714"/>
        <item x="4701"/>
        <item x="2682"/>
        <item x="139"/>
        <item x="2954"/>
        <item x="1284"/>
        <item x="3858"/>
        <item x="2755"/>
        <item x="3834"/>
        <item x="4384"/>
        <item x="2115"/>
        <item x="1897"/>
        <item x="1594"/>
        <item x="3168"/>
        <item x="1374"/>
        <item x="1461"/>
        <item x="3028"/>
        <item x="964"/>
        <item x="1876"/>
        <item x="4686"/>
        <item x="4052"/>
        <item x="2423"/>
        <item x="2030"/>
        <item x="4502"/>
        <item x="3113"/>
        <item x="2694"/>
        <item x="4647"/>
        <item x="3262"/>
        <item x="712"/>
        <item x="2108"/>
        <item x="4726"/>
        <item x="3556"/>
        <item x="1737"/>
        <item x="1498"/>
        <item x="2973"/>
        <item x="3141"/>
        <item x="1607"/>
        <item x="5"/>
        <item x="4398"/>
        <item x="3530"/>
        <item x="2641"/>
        <item x="3399"/>
        <item x="2998"/>
        <item x="458"/>
        <item x="1427"/>
        <item x="889"/>
        <item x="3991"/>
        <item x="4222"/>
        <item x="1253"/>
        <item x="108"/>
        <item x="2666"/>
        <item x="2918"/>
        <item x="3485"/>
        <item x="369"/>
        <item x="558"/>
        <item x="3061"/>
        <item x="1969"/>
        <item x="4281"/>
        <item x="2207"/>
        <item x="588"/>
        <item x="835"/>
        <item x="2260"/>
        <item x="1353"/>
        <item x="2712"/>
        <item x="2186"/>
        <item x="3687"/>
        <item x="1287"/>
        <item x="2821"/>
        <item x="970"/>
        <item x="131"/>
        <item x="2036"/>
        <item x="2129"/>
        <item x="1741"/>
        <item x="4265"/>
        <item x="3221"/>
        <item x="4434"/>
        <item x="722"/>
        <item x="3231"/>
        <item x="3932"/>
        <item x="3387"/>
        <item x="2647"/>
        <item x="4857"/>
        <item x="2014"/>
        <item x="2084"/>
        <item x="3407"/>
        <item x="219"/>
        <item x="760"/>
        <item x="4266"/>
        <item x="636"/>
        <item x="1875"/>
        <item x="928"/>
        <item x="3000"/>
        <item x="4230"/>
        <item x="4679"/>
        <item x="3856"/>
        <item x="3220"/>
        <item x="4604"/>
        <item x="4863"/>
        <item x="4376"/>
        <item x="2307"/>
        <item x="4217"/>
        <item x="3190"/>
        <item x="4361"/>
        <item x="1758"/>
        <item x="1470"/>
        <item x="1009"/>
        <item x="1167"/>
        <item x="4853"/>
        <item x="4601"/>
        <item x="1967"/>
        <item x="4665"/>
        <item x="3254"/>
        <item x="573"/>
        <item x="2511"/>
        <item x="2572"/>
        <item x="3009"/>
        <item x="207"/>
        <item x="3586"/>
        <item x="1724"/>
        <item x="1710"/>
        <item x="3433"/>
        <item x="2906"/>
        <item x="3671"/>
        <item x="3256"/>
        <item x="4897"/>
        <item x="1622"/>
        <item x="4704"/>
        <item x="2437"/>
        <item x="3470"/>
        <item x="159"/>
        <item x="1417"/>
        <item x="4799"/>
        <item x="2160"/>
        <item x="2325"/>
        <item x="577"/>
        <item x="468"/>
        <item x="56"/>
        <item x="3814"/>
        <item x="2750"/>
        <item x="3435"/>
        <item x="2072"/>
        <item x="4614"/>
        <item x="164"/>
        <item x="1137"/>
        <item x="1045"/>
        <item x="259"/>
        <item x="4741"/>
        <item x="1402"/>
        <item x="1232"/>
        <item x="4257"/>
        <item x="3644"/>
        <item x="646"/>
        <item x="4916"/>
        <item x="2373"/>
        <item x="4512"/>
        <item x="3204"/>
        <item x="3973"/>
        <item x="1487"/>
        <item x="414"/>
        <item x="4750"/>
        <item x="4175"/>
        <item x="797"/>
        <item x="4640"/>
        <item x="4184"/>
        <item x="124"/>
        <item x="170"/>
        <item x="3284"/>
        <item x="4635"/>
        <item x="1985"/>
        <item x="4383"/>
        <item x="3707"/>
        <item x="4158"/>
        <item x="4766"/>
        <item x="4560"/>
        <item x="786"/>
        <item x="752"/>
        <item x="2003"/>
        <item x="4676"/>
        <item x="3920"/>
        <item x="1233"/>
        <item x="2642"/>
        <item x="789"/>
        <item x="3551"/>
        <item x="4669"/>
        <item x="1355"/>
        <item x="2673"/>
        <item x="1511"/>
        <item x="2683"/>
        <item x="4895"/>
        <item x="616"/>
        <item x="1869"/>
        <item x="381"/>
        <item x="201"/>
        <item x="1819"/>
        <item x="3246"/>
        <item x="3682"/>
        <item x="526"/>
        <item x="281"/>
        <item x="175"/>
        <item x="623"/>
        <item x="2021"/>
        <item x="3251"/>
        <item x="1423"/>
        <item x="908"/>
        <item x="887"/>
        <item x="4379"/>
        <item x="2200"/>
        <item x="4199"/>
        <item x="4049"/>
        <item x="556"/>
        <item x="1407"/>
        <item x="3838"/>
        <item x="109"/>
        <item x="1012"/>
        <item x="2613"/>
        <item x="360"/>
        <item x="876"/>
        <item x="1731"/>
        <item x="449"/>
        <item x="2706"/>
        <item x="4760"/>
        <item x="2076"/>
        <item x="2064"/>
        <item x="1467"/>
        <item x="2303"/>
        <item x="3373"/>
        <item x="3386"/>
        <item x="479"/>
        <item x="929"/>
        <item x="4592"/>
        <item x="1142"/>
        <item x="2094"/>
        <item x="1123"/>
        <item x="3164"/>
        <item x="1926"/>
        <item x="2732"/>
        <item x="1298"/>
        <item x="3922"/>
        <item x="499"/>
        <item x="1665"/>
        <item x="780"/>
        <item x="3338"/>
        <item x="907"/>
        <item x="3150"/>
        <item x="3269"/>
        <item x="301"/>
        <item x="800"/>
        <item x="4329"/>
        <item x="3714"/>
        <item x="3599"/>
        <item x="4735"/>
        <item x="1320"/>
        <item x="4770"/>
        <item x="2829"/>
        <item x="4846"/>
        <item x="2810"/>
        <item x="3122"/>
        <item x="370"/>
        <item x="3776"/>
        <item x="996"/>
        <item x="2237"/>
        <item x="1406"/>
        <item x="3394"/>
        <item x="3507"/>
        <item x="202"/>
        <item x="4499"/>
        <item x="2435"/>
        <item x="3844"/>
        <item x="1762"/>
        <item x="4703"/>
        <item x="4829"/>
        <item x="1571"/>
        <item x="3542"/>
        <item x="697"/>
        <item x="1181"/>
        <item x="2867"/>
        <item x="1779"/>
        <item x="3247"/>
        <item x="2637"/>
        <item x="2739"/>
        <item x="4830"/>
        <item x="1069"/>
        <item x="1544"/>
        <item x="4247"/>
        <item x="1011"/>
        <item x="747"/>
        <item x="707"/>
        <item x="633"/>
        <item x="1415"/>
        <item x="3986"/>
        <item x="4368"/>
        <item x="688"/>
        <item x="4919"/>
        <item x="2622"/>
        <item x="1114"/>
        <item x="2177"/>
        <item x="4172"/>
        <item x="4661"/>
        <item x="4754"/>
        <item x="3228"/>
        <item x="279"/>
        <item x="3086"/>
        <item x="2728"/>
        <item x="4922"/>
        <item x="194"/>
        <item x="3944"/>
        <item x="2086"/>
        <item x="4021"/>
        <item x="103"/>
        <item x="4761"/>
        <item x="4001"/>
        <item x="3059"/>
        <item x="3060"/>
        <item x="2164"/>
        <item x="4638"/>
        <item x="152"/>
        <item x="2730"/>
        <item x="1518"/>
        <item x="3068"/>
        <item x="1285"/>
        <item x="1649"/>
        <item x="903"/>
        <item x="4623"/>
        <item x="1343"/>
        <item x="3385"/>
        <item x="4293"/>
        <item x="631"/>
        <item x="3210"/>
        <item x="3720"/>
        <item x="196"/>
        <item x="1453"/>
        <item x="2974"/>
        <item x="1999"/>
        <item x="2628"/>
        <item x="3611"/>
        <item x="3783"/>
        <item x="2533"/>
        <item x="3261"/>
        <item x="3200"/>
        <item x="4485"/>
        <item x="4658"/>
        <item x="25"/>
        <item x="1755"/>
        <item x="3595"/>
        <item x="1681"/>
        <item x="3981"/>
        <item x="2930"/>
        <item x="4065"/>
        <item x="1339"/>
        <item x="231"/>
        <item x="611"/>
        <item x="756"/>
        <item x="2532"/>
        <item x="3355"/>
        <item x="1686"/>
        <item x="298"/>
        <item x="437"/>
        <item x="273"/>
        <item x="3301"/>
        <item x="3130"/>
        <item x="2335"/>
        <item x="1230"/>
        <item x="198"/>
        <item x="2045"/>
        <item x="1128"/>
        <item x="3079"/>
        <item x="955"/>
        <item x="462"/>
        <item x="2212"/>
        <item x="1090"/>
        <item x="3393"/>
        <item x="2991"/>
        <item x="2180"/>
        <item x="1480"/>
        <item x="3771"/>
        <item x="3727"/>
        <item x="737"/>
        <item x="3421"/>
        <item x="3974"/>
        <item x="2353"/>
        <item x="1428"/>
        <item x="3522"/>
        <item x="1296"/>
        <item x="4206"/>
        <item x="1474"/>
        <item x="3681"/>
        <item x="1690"/>
        <item x="1788"/>
        <item x="2893"/>
        <item x="2436"/>
        <item x="3073"/>
        <item x="4772"/>
        <item x="1242"/>
        <item x="2756"/>
        <item x="2589"/>
        <item x="3341"/>
        <item x="1923"/>
        <item x="4689"/>
        <item x="3323"/>
        <item x="859"/>
        <item x="1547"/>
        <item x="3752"/>
        <item x="4448"/>
        <item x="1536"/>
        <item x="2315"/>
        <item x="176"/>
        <item x="4028"/>
        <item x="3596"/>
        <item x="1062"/>
        <item x="1132"/>
        <item x="4607"/>
        <item x="3989"/>
        <item x="3916"/>
        <item x="1519"/>
        <item x="641"/>
        <item x="452"/>
        <item x="2585"/>
        <item x="877"/>
        <item x="227"/>
        <item x="2500"/>
        <item x="2326"/>
        <item x="3732"/>
        <item x="2555"/>
        <item x="2876"/>
        <item x="1302"/>
        <item x="2616"/>
        <item x="1380"/>
        <item x="4408"/>
        <item x="400"/>
        <item x="4541"/>
        <item x="3852"/>
        <item x="4012"/>
        <item x="473"/>
        <item x="3403"/>
        <item x="1399"/>
        <item x="345"/>
        <item x="4063"/>
        <item x="1568"/>
        <item x="4160"/>
        <item x="3170"/>
        <item x="3471"/>
        <item x="4530"/>
        <item x="4596"/>
        <item x="115"/>
        <item x="373"/>
        <item x="272"/>
        <item x="899"/>
        <item x="4177"/>
        <item x="3719"/>
        <item x="3688"/>
        <item x="2580"/>
        <item x="946"/>
        <item x="4039"/>
        <item x="2074"/>
        <item x="2657"/>
        <item x="1065"/>
        <item x="4205"/>
        <item x="4608"/>
        <item x="4179"/>
        <item x="3153"/>
        <item x="3041"/>
        <item x="1162"/>
        <item x="751"/>
        <item x="2976"/>
        <item x="2547"/>
        <item x="4878"/>
        <item x="382"/>
        <item x="1905"/>
        <item x="1638"/>
        <item x="389"/>
        <item x="308"/>
        <item x="35"/>
        <item x="1307"/>
        <item x="4008"/>
        <item x="2143"/>
        <item x="3992"/>
        <item x="3033"/>
        <item x="3223"/>
        <item x="2943"/>
        <item x="475"/>
        <item x="1975"/>
        <item x="1619"/>
        <item x="2710"/>
        <item x="606"/>
        <item x="3429"/>
        <item x="2497"/>
        <item x="1272"/>
        <item x="3747"/>
        <item x="1666"/>
        <item x="4872"/>
        <item x="1702"/>
        <item x="4600"/>
        <item x="1254"/>
        <item x="4382"/>
        <item x="3180"/>
        <item x="1243"/>
        <item x="2915"/>
        <item x="4109"/>
        <item x="1143"/>
        <item x="4890"/>
        <item x="3023"/>
        <item x="3743"/>
        <item x="1997"/>
        <item x="323"/>
        <item x="777"/>
        <item x="3822"/>
        <item x="1573"/>
        <item x="2607"/>
        <item x="2708"/>
        <item x="3320"/>
        <item x="2446"/>
        <item x="1970"/>
        <item x="1859"/>
        <item x="506"/>
        <item x="1089"/>
        <item x="2270"/>
        <item x="4319"/>
        <item x="2939"/>
        <item x="4278"/>
        <item x="89"/>
        <item x="2193"/>
        <item x="3601"/>
        <item x="4454"/>
        <item x="72"/>
        <item x="745"/>
        <item x="4843"/>
        <item x="3554"/>
        <item x="3797"/>
        <item x="1267"/>
        <item x="1312"/>
        <item x="2201"/>
        <item x="1104"/>
        <item x="4419"/>
        <item x="4657"/>
        <item x="2413"/>
        <item x="2953"/>
        <item x="4767"/>
        <item x="3289"/>
        <item x="4057"/>
        <item x="571"/>
        <item x="517"/>
        <item x="2165"/>
        <item x="4124"/>
        <item x="2150"/>
        <item x="716"/>
        <item x="83"/>
        <item x="4058"/>
        <item x="509"/>
        <item x="689"/>
        <item x="2550"/>
        <item x="524"/>
        <item x="3866"/>
        <item x="2996"/>
        <item x="2077"/>
        <item x="4630"/>
        <item x="4880"/>
        <item x="3225"/>
        <item x="775"/>
        <item x="2972"/>
        <item x="349"/>
        <item x="247"/>
        <item x="638"/>
        <item x="2371"/>
        <item x="439"/>
        <item x="1735"/>
        <item x="3693"/>
        <item x="4375"/>
        <item x="4745"/>
        <item x="136"/>
        <item x="2787"/>
        <item x="4083"/>
        <item x="3449"/>
        <item x="3185"/>
        <item x="2240"/>
        <item x="2181"/>
        <item x="1481"/>
        <item x="2813"/>
        <item x="2011"/>
        <item x="3780"/>
        <item x="4037"/>
        <item x="2292"/>
        <item x="2126"/>
        <item x="3369"/>
        <item x="3573"/>
        <item x="4244"/>
        <item x="2015"/>
        <item x="480"/>
        <item x="3804"/>
        <item x="2562"/>
        <item x="2798"/>
        <item x="3218"/>
        <item x="1793"/>
        <item x="3695"/>
        <item x="518"/>
        <item x="3527"/>
        <item x="1337"/>
        <item x="4854"/>
        <item x="2318"/>
        <item x="3845"/>
        <item x="2743"/>
        <item x="2731"/>
        <item x="1136"/>
        <item x="3605"/>
        <item x="790"/>
        <item x="4915"/>
        <item x="1460"/>
        <item x="453"/>
        <item x="1988"/>
        <item x="693"/>
        <item x="4450"/>
        <item x="2803"/>
        <item x="3161"/>
        <item x="3166"/>
        <item x="2581"/>
        <item x="4565"/>
        <item x="2220"/>
        <item x="3366"/>
        <item x="2599"/>
        <item x="895"/>
        <item x="3821"/>
        <item x="2617"/>
        <item x="2023"/>
        <item x="941"/>
        <item x="1496"/>
        <item x="2626"/>
        <item x="3232"/>
        <item x="2958"/>
        <item x="904"/>
        <item x="4259"/>
        <item x="2833"/>
        <item x="2667"/>
        <item x="2471"/>
        <item x="1240"/>
        <item x="547"/>
        <item x="4151"/>
        <item x="3656"/>
        <item x="1980"/>
        <item x="3270"/>
        <item x="2965"/>
        <item x="430"/>
        <item x="3753"/>
        <item x="858"/>
        <item x="4016"/>
        <item x="3322"/>
        <item x="3137"/>
        <item x="3892"/>
        <item x="1695"/>
        <item x="120"/>
        <item x="2266"/>
        <item x="2600"/>
        <item x="3311"/>
        <item x="3510"/>
        <item x="3677"/>
        <item x="2133"/>
        <item x="1918"/>
        <item x="686"/>
        <item x="1813"/>
        <item x="1992"/>
        <item x="977"/>
        <item x="4119"/>
        <item x="265"/>
        <item x="2519"/>
        <item x="4504"/>
        <item x="492"/>
        <item x="3789"/>
        <item x="333"/>
        <item x="3483"/>
        <item x="2384"/>
        <item x="4325"/>
        <item x="999"/>
        <item x="3024"/>
        <item x="2986"/>
        <item x="2249"/>
        <item x="534"/>
        <item x="142"/>
        <item x="3700"/>
        <item x="2453"/>
        <item x="26"/>
        <item x="2411"/>
        <item x="36"/>
        <item x="4591"/>
        <item x="3900"/>
        <item x="1541"/>
        <item x="1326"/>
        <item x="829"/>
        <item x="738"/>
        <item x="1902"/>
        <item x="891"/>
        <item x="1602"/>
        <item x="2883"/>
        <item x="1804"/>
        <item x="992"/>
        <item x="53"/>
        <item x="2141"/>
        <item x="1182"/>
        <item x="1606"/>
        <item x="2135"/>
        <item x="3763"/>
        <item x="3627"/>
        <item x="3937"/>
        <item x="2573"/>
        <item x="3456"/>
        <item x="566"/>
        <item x="2658"/>
        <item x="286"/>
        <item x="987"/>
        <item x="418"/>
        <item x="1472"/>
        <item x="2312"/>
        <item x="387"/>
        <item x="612"/>
        <item x="1783"/>
        <item x="1037"/>
        <item x="4139"/>
        <item x="411"/>
        <item x="2910"/>
        <item x="2624"/>
        <item x="4073"/>
        <item x="3758"/>
        <item x="1787"/>
        <item x="4532"/>
        <item x="1455"/>
        <item x="593"/>
        <item x="3306"/>
        <item x="544"/>
        <item x="1553"/>
        <item x="1416"/>
        <item x="4835"/>
        <item x="640"/>
        <item x="2442"/>
        <item x="4249"/>
        <item x="2051"/>
        <item x="2627"/>
        <item x="133"/>
        <item x="3"/>
        <item x="3109"/>
        <item x="1201"/>
        <item x="3479"/>
        <item x="2403"/>
        <item x="821"/>
        <item x="4905"/>
        <item x="972"/>
        <item x="982"/>
        <item x="3187"/>
        <item x="2159"/>
        <item x="525"/>
        <item x="998"/>
        <item x="1408"/>
        <item x="1324"/>
        <item x="2705"/>
        <item x="1469"/>
        <item x="3861"/>
        <item x="4650"/>
        <item x="348"/>
        <item x="582"/>
        <item x="242"/>
        <item x="23"/>
        <item x="984"/>
        <item x="2697"/>
        <item x="3930"/>
        <item x="1359"/>
        <item x="3962"/>
        <item x="4258"/>
        <item x="4682"/>
        <item x="4420"/>
        <item x="3090"/>
        <item x="118"/>
        <item x="3864"/>
        <item x="2505"/>
        <item x="4347"/>
        <item x="3514"/>
        <item x="885"/>
        <item x="4127"/>
        <item x="2047"/>
        <item x="1087"/>
        <item x="4896"/>
        <item x="250"/>
        <item x="2246"/>
        <item x="1614"/>
        <item x="2820"/>
        <item x="4138"/>
        <item x="4432"/>
        <item x="4484"/>
        <item x="1750"/>
        <item x="4340"/>
        <item x="642"/>
        <item x="2102"/>
        <item x="677"/>
        <item x="3927"/>
        <item x="792"/>
        <item x="1334"/>
        <item x="2675"/>
        <item x="3661"/>
        <item x="3691"/>
        <item x="2170"/>
        <item x="2597"/>
        <item x="276"/>
        <item x="1119"/>
        <item x="648"/>
        <item x="669"/>
        <item x="1949"/>
        <item x="1559"/>
        <item x="1023"/>
        <item x="1366"/>
        <item x="1516"/>
        <item x="3935"/>
        <item x="1451"/>
        <item x="2503"/>
        <item x="2631"/>
        <item x="4248"/>
        <item x="1058"/>
        <item x="3957"/>
        <item x="4836"/>
        <item x="2634"/>
        <item x="966"/>
        <item x="2984"/>
        <item x="4651"/>
        <item x="1577"/>
        <item x="802"/>
        <item x="2116"/>
        <item x="1894"/>
        <item x="3913"/>
        <item x="2323"/>
        <item x="461"/>
        <item x="3212"/>
        <item x="597"/>
        <item x="2802"/>
        <item x="4153"/>
        <item x="4501"/>
        <item x="2401"/>
        <item x="3936"/>
        <item x="4027"/>
        <item x="4771"/>
        <item x="4402"/>
        <item x="4507"/>
        <item x="3532"/>
        <item x="2615"/>
        <item x="1401"/>
        <item x="1652"/>
        <item x="2414"/>
        <item x="643"/>
        <item x="2763"/>
        <item x="3331"/>
        <item x="2081"/>
        <item x="2114"/>
        <item x="1995"/>
        <item x="2913"/>
        <item x="2106"/>
        <item x="3044"/>
        <item x="4659"/>
        <item x="2374"/>
        <item x="827"/>
        <item x="4465"/>
        <item x="3572"/>
        <item x="440"/>
        <item x="3583"/>
        <item x="1331"/>
        <item x="3293"/>
        <item x="3480"/>
        <item x="2184"/>
        <item x="2309"/>
        <item x="4775"/>
        <item x="166"/>
        <item x="375"/>
        <item x="61"/>
        <item x="2026"/>
        <item x="2746"/>
        <item x="1977"/>
        <item x="938"/>
        <item x="1446"/>
        <item x="1670"/>
        <item x="1616"/>
        <item x="3165"/>
        <item x="3367"/>
        <item x="2274"/>
        <item x="2334"/>
        <item x="1764"/>
        <item x="2020"/>
        <item x="3182"/>
        <item x="581"/>
        <item x="1139"/>
        <item x="1193"/>
        <item x="2155"/>
        <item x="2233"/>
        <item x="4729"/>
        <item x="637"/>
        <item x="3477"/>
        <item x="3570"/>
        <item x="1866"/>
        <item x="1805"/>
        <item x="1636"/>
        <item x="625"/>
        <item x="3304"/>
        <item x="2262"/>
        <item x="3143"/>
        <item x="1879"/>
        <item x="474"/>
        <item x="3040"/>
        <item x="2784"/>
        <item x="3890"/>
        <item x="1867"/>
        <item x="4005"/>
        <item x="3970"/>
        <item x="1179"/>
        <item x="2049"/>
        <item x="3159"/>
        <item x="808"/>
        <item x="3329"/>
        <item x="4762"/>
        <item x="1177"/>
        <item x="2752"/>
        <item x="3832"/>
        <item x="1357"/>
        <item x="897"/>
        <item x="4069"/>
        <item x="2068"/>
        <item x="4166"/>
        <item x="2602"/>
        <item x="3967"/>
        <item x="811"/>
        <item x="1099"/>
        <item x="2815"/>
        <item x="2337"/>
        <item x="2827"/>
        <item x="4161"/>
        <item x="1280"/>
        <item x="1014"/>
        <item x="1376"/>
        <item x="3575"/>
        <item x="3563"/>
        <item x="1838"/>
        <item x="469"/>
        <item x="110"/>
        <item x="3377"/>
        <item x="4120"/>
        <item x="3133"/>
        <item x="771"/>
        <item x="1632"/>
        <item x="532"/>
        <item x="3045"/>
        <item x="4364"/>
        <item x="221"/>
        <item x="1953"/>
        <item x="4782"/>
        <item x="666"/>
        <item x="1222"/>
        <item x="2801"/>
        <item x="3840"/>
        <item x="3042"/>
        <item x="215"/>
        <item x="1131"/>
        <item x="2363"/>
        <item x="3725"/>
        <item x="3222"/>
        <item x="2444"/>
        <item x="1224"/>
        <item x="4869"/>
        <item x="923"/>
        <item x="1392"/>
        <item x="4893"/>
        <item x="1075"/>
        <item x="1483"/>
        <item x="3011"/>
        <item x="3849"/>
        <item x="4490"/>
        <item x="4366"/>
        <item x="1565"/>
        <item x="4096"/>
        <item x="1600"/>
        <item x="3911"/>
        <item x="2685"/>
        <item x="3074"/>
        <item x="4573"/>
        <item x="1917"/>
        <item x="856"/>
        <item x="4699"/>
        <item x="4674"/>
        <item x="3808"/>
        <item x="4793"/>
        <item x="2526"/>
        <item x="2844"/>
        <item x="4740"/>
        <item x="4126"/>
        <item x="709"/>
        <item x="3949"/>
        <item x="1074"/>
        <item x="3176"/>
        <item x="1855"/>
        <item x="2723"/>
        <item x="670"/>
        <item x="3229"/>
        <item x="55"/>
        <item x="2218"/>
        <item x="4733"/>
        <item x="4506"/>
        <item x="361"/>
        <item x="2776"/>
        <item x="3863"/>
        <item x="1864"/>
        <item x="3842"/>
        <item x="1578"/>
        <item x="489"/>
        <item x="1589"/>
        <item x="3468"/>
        <item x="4426"/>
        <item x="1703"/>
        <item x="2635"/>
        <item x="1711"/>
        <item x="2279"/>
        <item x="523"/>
        <item x="143"/>
        <item x="4112"/>
        <item x="117"/>
        <item x="4727"/>
        <item x="1625"/>
        <item x="412"/>
        <item x="3349"/>
        <item x="1216"/>
        <item x="1699"/>
        <item x="1759"/>
        <item x="3889"/>
        <item x="2386"/>
        <item x="1180"/>
        <item x="2711"/>
        <item x="4225"/>
        <item x="4425"/>
        <item x="1493"/>
        <item x="3332"/>
        <item x="542"/>
        <item x="2196"/>
        <item x="713"/>
        <item x="959"/>
        <item x="4855"/>
        <item x="2720"/>
        <item x="4458"/>
        <item x="2211"/>
        <item x="2639"/>
        <item x="3380"/>
        <item x="4191"/>
        <item x="1125"/>
        <item x="3312"/>
        <item x="1117"/>
        <item x="3578"/>
        <item x="3860"/>
        <item x="2257"/>
        <item x="2439"/>
        <item x="21"/>
        <item x="619"/>
        <item x="1817"/>
        <item x="1385"/>
        <item x="2548"/>
        <item x="2574"/>
        <item x="4585"/>
        <item x="2406"/>
        <item x="4157"/>
        <item x="3473"/>
        <item x="3996"/>
        <item x="1160"/>
        <item x="4245"/>
        <item x="3022"/>
        <item x="3397"/>
        <item x="1948"/>
        <item x="1982"/>
        <item x="260"/>
        <item x="2163"/>
        <item x="332"/>
        <item x="3816"/>
        <item x="4128"/>
        <item x="3784"/>
        <item x="1684"/>
        <item x="359"/>
        <item x="3146"/>
        <item x="1383"/>
        <item x="275"/>
        <item x="927"/>
        <item x="1227"/>
        <item x="2729"/>
        <item x="3085"/>
        <item x="3057"/>
        <item x="3670"/>
        <item x="953"/>
        <item x="1548"/>
        <item x="1824"/>
        <item x="1943"/>
        <item x="2880"/>
        <item x="1091"/>
        <item x="679"/>
        <item x="3585"/>
        <item x="3619"/>
        <item x="2737"/>
        <item x="2112"/>
        <item x="2709"/>
        <item x="801"/>
        <item x="1581"/>
        <item x="4759"/>
        <item x="608"/>
        <item x="2364"/>
        <item x="74"/>
        <item x="2035"/>
        <item x="2907"/>
        <item x="423"/>
        <item x="2718"/>
        <item x="3901"/>
        <item x="342"/>
        <item x="1063"/>
        <item x="4797"/>
        <item x="795"/>
        <item x="390"/>
        <item x="2010"/>
        <item x="2308"/>
        <item x="2848"/>
        <item x="4687"/>
        <item x="893"/>
        <item x="1829"/>
        <item x="2168"/>
        <item x="2595"/>
        <item x="4014"/>
        <item x="2997"/>
        <item x="3303"/>
        <item x="4563"/>
        <item x="1211"/>
        <item x="3718"/>
        <item x="2431"/>
        <item x="2583"/>
        <item x="815"/>
        <item x="1289"/>
        <item x="1775"/>
        <item x="185"/>
        <item x="912"/>
        <item x="497"/>
        <item x="3499"/>
        <item x="3908"/>
        <item x="1313"/>
        <item x="2265"/>
        <item x="4017"/>
        <item x="1701"/>
        <item x="4531"/>
        <item x="409"/>
        <item x="1842"/>
        <item x="2365"/>
        <item x="1118"/>
        <item x="3764"/>
        <item x="1140"/>
        <item x="1843"/>
        <item x="4522"/>
        <item x="3529"/>
        <item x="543"/>
        <item x="4911"/>
        <item x="1185"/>
        <item x="2687"/>
        <item x="2215"/>
        <item x="256"/>
        <item x="2067"/>
        <item x="3987"/>
        <item x="706"/>
        <item x="3648"/>
        <item x="2868"/>
        <item x="2688"/>
        <item x="4523"/>
        <item x="3568"/>
        <item x="658"/>
        <item x="1542"/>
        <item x="2056"/>
        <item x="609"/>
        <item x="809"/>
        <item x="2651"/>
        <item x="1998"/>
        <item x="4438"/>
        <item x="4798"/>
        <item x="2130"/>
        <item x="610"/>
        <item x="1249"/>
        <item x="4479"/>
        <item x="249"/>
        <item x="236"/>
        <item x="1449"/>
        <item x="4460"/>
        <item x="3558"/>
        <item x="2605"/>
        <item x="3946"/>
        <item x="1744"/>
        <item x="515"/>
        <item x="2892"/>
        <item x="3178"/>
        <item x="868"/>
        <item x="1645"/>
        <item x="1899"/>
        <item x="3811"/>
        <item x="516"/>
        <item x="3243"/>
        <item x="2818"/>
        <item x="1968"/>
        <item x="4613"/>
        <item x="2741"/>
        <item x="419"/>
        <item x="448"/>
        <item x="3539"/>
        <item x="2851"/>
        <item x="714"/>
        <item x="4077"/>
        <item x="2058"/>
        <item x="1597"/>
        <item x="723"/>
        <item x="4871"/>
        <item x="2488"/>
        <item x="4558"/>
        <item x="4331"/>
        <item x="4641"/>
        <item x="40"/>
        <item x="262"/>
        <item x="520"/>
        <item x="2433"/>
        <item x="1130"/>
        <item x="1833"/>
        <item x="4025"/>
        <item x="1110"/>
        <item x="755"/>
        <item x="2467"/>
        <item x="1579"/>
        <item x="4211"/>
        <item x="1277"/>
        <item x="4401"/>
        <item x="1936"/>
        <item x="1237"/>
        <item x="1429"/>
        <item x="4749"/>
        <item x="2024"/>
        <item x="4695"/>
        <item x="3417"/>
        <item x="4685"/>
        <item x="2822"/>
        <item x="3806"/>
        <item x="58"/>
        <item x="2216"/>
        <item x="3819"/>
        <item x="2921"/>
        <item x="1637"/>
        <item x="873"/>
        <item x="4231"/>
        <item x="302"/>
        <item x="2166"/>
        <item x="291"/>
        <item x="3559"/>
        <item x="3014"/>
        <item x="1531"/>
        <item x="837"/>
        <item x="1207"/>
        <item x="4716"/>
        <item x="2925"/>
        <item x="2090"/>
        <item x="1221"/>
        <item x="168"/>
        <item x="3460"/>
        <item x="2358"/>
        <item x="1763"/>
        <item x="560"/>
        <item x="2691"/>
        <item x="425"/>
        <item x="3820"/>
        <item x="4644"/>
        <item x="3629"/>
        <item x="130"/>
        <item x="1318"/>
        <item x="2745"/>
        <item x="4668"/>
        <item x="1076"/>
        <item x="3379"/>
        <item x="1794"/>
        <item x="2894"/>
        <item x="1715"/>
        <item x="2321"/>
        <item x="4838"/>
        <item x="3271"/>
        <item x="2618"/>
        <item x="297"/>
        <item x="1170"/>
        <item x="165"/>
        <item x="2050"/>
        <item x="3933"/>
        <item x="3151"/>
        <item x="3106"/>
        <item x="3392"/>
        <item x="3101"/>
        <item x="1061"/>
        <item x="564"/>
        <item x="4240"/>
        <item x="1409"/>
        <item x="4152"/>
        <item x="1464"/>
        <item x="4609"/>
        <item x="4403"/>
        <item x="1514"/>
        <item x="1138"/>
        <item x="1154"/>
        <item x="1268"/>
        <item x="2612"/>
        <item x="2044"/>
        <item x="3997"/>
        <item x="3167"/>
        <item x="4171"/>
        <item x="4525"/>
        <item x="4756"/>
        <item x="4883"/>
        <item x="695"/>
        <item x="2653"/>
        <item x="884"/>
        <item x="845"/>
        <item x="4435"/>
        <item x="432"/>
        <item x="1442"/>
        <item x="2668"/>
        <item x="3737"/>
        <item x="1325"/>
        <item x="878"/>
        <item x="3759"/>
        <item x="3188"/>
        <item x="1212"/>
        <item x="2693"/>
        <item x="3968"/>
        <item x="2104"/>
        <item x="1891"/>
        <item x="1655"/>
        <item x="778"/>
        <item x="1103"/>
        <item x="4690"/>
        <item x="3582"/>
        <item x="1018"/>
        <item x="3427"/>
        <item x="1601"/>
        <item x="2158"/>
        <item x="1748"/>
        <item x="1993"/>
        <item x="3626"/>
        <item x="3917"/>
        <item x="1360"/>
        <item x="4474"/>
        <item x="1295"/>
        <item x="3815"/>
        <item x="4355"/>
        <item x="1662"/>
        <item x="3455"/>
        <item x="2980"/>
        <item x="3577"/>
        <item x="3874"/>
        <item x="4067"/>
        <item x="4826"/>
        <item x="4213"/>
        <item x="2082"/>
        <item x="1346"/>
        <item x="2176"/>
        <item x="4818"/>
        <item x="990"/>
        <item x="4085"/>
        <item x="4870"/>
        <item x="451"/>
        <item x="4087"/>
        <item x="1532"/>
        <item x="4860"/>
        <item x="1159"/>
        <item x="4581"/>
        <item x="2859"/>
        <item x="3998"/>
        <item x="3994"/>
        <item x="1887"/>
        <item x="1700"/>
        <item x="3202"/>
        <item x="1041"/>
        <item x="151"/>
        <item x="4790"/>
        <item x="4268"/>
        <item x="651"/>
        <item x="4477"/>
        <item x="1778"/>
        <item x="1269"/>
        <item x="4442"/>
        <item x="3174"/>
        <item x="2424"/>
        <item x="3056"/>
        <item x="2253"/>
        <item x="2229"/>
        <item x="684"/>
        <item x="2559"/>
        <item x="4123"/>
        <item x="1468"/>
        <item x="4210"/>
        <item x="4342"/>
        <item x="1671"/>
        <item x="2565"/>
        <item x="1791"/>
        <item x="4803"/>
        <item x="3602"/>
        <item x="2544"/>
        <item x="1641"/>
        <item x="3050"/>
        <item x="3823"/>
        <item x="203"/>
        <item x="2932"/>
        <item x="2857"/>
        <item x="1771"/>
        <item x="4610"/>
        <item x="4794"/>
        <item x="615"/>
        <item x="1425"/>
        <item x="1679"/>
        <item x="3590"/>
        <item x="2466"/>
        <item x="843"/>
        <item x="4339"/>
        <item x="975"/>
        <item x="3452"/>
        <item x="2481"/>
        <item x="4431"/>
        <item x="4295"/>
        <item x="1209"/>
        <item x="3298"/>
        <item x="424"/>
        <item x="3795"/>
        <item x="4461"/>
        <item x="2502"/>
        <item x="1438"/>
        <item x="3236"/>
        <item x="1199"/>
        <item x="30"/>
        <item x="1634"/>
        <item x="2019"/>
        <item x="4031"/>
        <item x="3637"/>
        <item x="2339"/>
        <item x="4482"/>
        <item x="779"/>
        <item x="2457"/>
        <item x="1465"/>
        <item x="2214"/>
        <item x="861"/>
        <item x="4190"/>
        <item x="1767"/>
        <item x="626"/>
        <item x="1000"/>
        <item x="4583"/>
        <item x="11"/>
        <item x="2865"/>
        <item x="91"/>
        <item x="3237"/>
        <item x="2123"/>
        <item x="4924"/>
        <item x="2445"/>
        <item x="1388"/>
        <item x="3055"/>
        <item x="2250"/>
        <item x="3110"/>
        <item x="1740"/>
        <item x="401"/>
        <item x="3067"/>
        <item x="1341"/>
        <item x="2272"/>
        <item x="1485"/>
        <item x="41"/>
        <item x="3466"/>
        <item x="331"/>
        <item x="1095"/>
        <item x="158"/>
        <item x="1756"/>
        <item x="112"/>
        <item x="57"/>
        <item x="1291"/>
        <item x="2812"/>
        <item x="2476"/>
        <item x="4288"/>
        <item x="2189"/>
        <item x="579"/>
        <item x="3158"/>
        <item x="436"/>
        <item x="1410"/>
        <item x="4000"/>
        <item x="2022"/>
        <item x="3252"/>
        <item x="3658"/>
        <item x="507"/>
        <item x="4852"/>
        <item x="3337"/>
        <item x="2869"/>
        <item x="44"/>
        <item x="676"/>
        <item x="773"/>
        <item x="3541"/>
        <item x="921"/>
        <item x="960"/>
        <item x="2275"/>
        <item x="1258"/>
        <item x="2993"/>
        <item x="472"/>
        <item x="2790"/>
        <item x="4097"/>
        <item x="1281"/>
        <item x="813"/>
        <item x="3606"/>
        <item x="2941"/>
        <item x="3469"/>
        <item x="2944"/>
        <item x="1271"/>
        <item x="4516"/>
        <item x="3953"/>
        <item x="1001"/>
        <item x="782"/>
        <item x="4876"/>
        <item x="511"/>
        <item x="4473"/>
        <item x="715"/>
        <item x="1338"/>
        <item x="3976"/>
        <item x="3266"/>
        <item x="1934"/>
        <item x="508"/>
        <item x="1068"/>
        <item x="2608"/>
        <item x="1342"/>
        <item x="3847"/>
        <item x="1777"/>
        <item x="2080"/>
        <item x="1944"/>
        <item x="3744"/>
        <item x="3592"/>
        <item x="2796"/>
        <item x="460"/>
        <item x="2306"/>
        <item x="3817"/>
        <item x="866"/>
        <item x="1656"/>
        <item x="399"/>
        <item x="4796"/>
        <item x="4070"/>
        <item x="3018"/>
        <item x="3316"/>
        <item x="1586"/>
        <item x="3824"/>
        <item x="410"/>
        <item x="2136"/>
        <item x="4615"/>
        <item x="4780"/>
        <item x="3560"/>
        <item x="1818"/>
        <item x="4517"/>
        <item x="3088"/>
        <item x="617"/>
        <item x="2478"/>
        <item x="1059"/>
        <item x="3886"/>
        <item x="2449"/>
        <item x="4074"/>
        <item x="4840"/>
        <item x="2149"/>
        <item x="1915"/>
        <item x="926"/>
        <item x="2855"/>
        <item x="128"/>
        <item x="2062"/>
        <item x="1572"/>
        <item x="2287"/>
        <item x="2983"/>
        <item x="2001"/>
        <item x="3848"/>
        <item x="1264"/>
        <item x="33"/>
        <item x="4082"/>
        <item x="1273"/>
        <item x="4562"/>
        <item x="1384"/>
        <item x="454"/>
        <item x="3803"/>
        <item x="148"/>
        <item x="184"/>
        <item x="4781"/>
        <item x="1247"/>
        <item x="4241"/>
        <item x="1599"/>
        <item x="4862"/>
        <item x="4723"/>
        <item x="1768"/>
        <item x="4537"/>
        <item x="1978"/>
        <item x="4817"/>
        <item x="4053"/>
        <item x="3646"/>
        <item x="277"/>
        <item x="4492"/>
        <item x="4228"/>
        <item x="2623"/>
        <item x="2409"/>
        <item x="3801"/>
        <item x="4837"/>
        <item x="1821"/>
        <item x="1726"/>
        <item x="1503"/>
        <item x="2169"/>
        <item x="3676"/>
        <item x="4804"/>
        <item x="471"/>
        <item x="3390"/>
        <item x="4054"/>
        <item x="3836"/>
        <item x="2060"/>
        <item x="1942"/>
        <item x="392"/>
        <item x="1098"/>
        <item x="3096"/>
        <item x="971"/>
        <item x="2714"/>
        <item x="1886"/>
        <item x="672"/>
        <item x="550"/>
        <item x="1608"/>
        <item x="3647"/>
        <item x="1595"/>
        <item x="1270"/>
        <item x="3084"/>
        <item x="4639"/>
        <item x="2367"/>
        <item x="296"/>
        <item x="3117"/>
        <item x="4147"/>
        <item x="4497"/>
        <item x="293"/>
        <item x="1626"/>
        <item x="1414"/>
        <item x="2681"/>
        <item x="126"/>
        <item x="1256"/>
        <item x="4208"/>
        <item x="1358"/>
        <item x="3402"/>
        <item x="1086"/>
        <item x="3537"/>
        <item x="488"/>
        <item x="376"/>
        <item x="3906"/>
        <item x="1028"/>
        <item x="3742"/>
        <item x="2515"/>
        <item x="3703"/>
        <item x="1319"/>
        <item x="3588"/>
        <item x="3039"/>
        <item x="4174"/>
        <item x="1372"/>
        <item x="1682"/>
        <item x="4414"/>
        <item x="604"/>
        <item x="4691"/>
        <item x="3350"/>
        <item x="2882"/>
        <item x="3951"/>
        <item x="344"/>
        <item x="2261"/>
        <item x="3738"/>
        <item x="144"/>
        <item x="4888"/>
        <item x="1957"/>
        <item x="2713"/>
        <item x="551"/>
        <item x="1707"/>
        <item x="3398"/>
        <item x="1870"/>
        <item x="3026"/>
        <item x="217"/>
        <item x="3183"/>
        <item x="1220"/>
        <item x="3519"/>
        <item x="2807"/>
        <item x="357"/>
        <item x="1411"/>
        <item x="3410"/>
        <item x="3010"/>
        <item x="1387"/>
        <item x="2016"/>
        <item x="3240"/>
        <item x="1916"/>
        <item x="732"/>
        <item x="683"/>
        <item x="583"/>
        <item x="607"/>
        <item x="1054"/>
        <item x="3194"/>
        <item x="2987"/>
        <item x="4007"/>
        <item x="2522"/>
        <item x="1893"/>
        <item x="1668"/>
        <item x="1225"/>
        <item x="244"/>
        <item x="3062"/>
        <item x="2227"/>
        <item x="1717"/>
        <item x="2722"/>
        <item x="1477"/>
        <item x="2663"/>
        <item x="4568"/>
        <item x="2520"/>
        <item x="618"/>
        <item x="2475"/>
        <item x="167"/>
        <item x="940"/>
        <item x="4570"/>
        <item x="427"/>
        <item x="2847"/>
        <item x="476"/>
        <item x="1909"/>
        <item x="2852"/>
        <item x="4910"/>
        <item x="3279"/>
        <item x="2125"/>
        <item x="580"/>
        <item x="2281"/>
        <item x="2702"/>
        <item x="4203"/>
        <item x="2860"/>
        <item x="1010"/>
        <item x="519"/>
        <item x="1738"/>
        <item x="2674"/>
        <item x="2440"/>
        <item x="2028"/>
        <item x="781"/>
        <item x="2277"/>
        <item x="420"/>
        <item x="1344"/>
        <item x="4720"/>
        <item x="4783"/>
        <item x="1081"/>
        <item x="2933"/>
        <item x="3334"/>
        <item x="86"/>
        <item x="1628"/>
        <item x="1107"/>
        <item x="3984"/>
        <item x="776"/>
        <item x="2069"/>
        <item x="3634"/>
        <item x="114"/>
        <item x="4758"/>
        <item x="2491"/>
        <item x="192"/>
        <item x="734"/>
        <item x="1152"/>
        <item x="4451"/>
        <item x="4299"/>
        <item x="3642"/>
        <item x="867"/>
        <item x="3437"/>
        <item x="3348"/>
        <item x="2496"/>
        <item x="1188"/>
        <item x="3098"/>
        <item x="3404"/>
        <item x="3765"/>
        <item x="309"/>
        <item x="4544"/>
        <item x="2971"/>
        <item x="3741"/>
        <item x="500"/>
        <item x="3782"/>
        <item x="632"/>
        <item x="825"/>
        <item x="3955"/>
        <item x="1861"/>
        <item x="905"/>
        <item x="1540"/>
        <item x="1837"/>
        <item x="4847"/>
        <item x="3645"/>
        <item x="4534"/>
        <item x="1219"/>
        <item x="3411"/>
        <item x="762"/>
        <item x="1100"/>
        <item x="3940"/>
        <item x="865"/>
        <item x="2699"/>
        <item x="4559"/>
        <item x="2238"/>
        <item x="2385"/>
        <item x="233"/>
        <item x="4481"/>
        <item x="1623"/>
        <item x="1846"/>
        <item x="3286"/>
        <item x="1228"/>
        <item x="329"/>
        <item x="1459"/>
        <item x="2213"/>
        <item x="740"/>
        <item x="4885"/>
        <item x="2523"/>
        <item x="2962"/>
        <item x="2454"/>
        <item x="4486"/>
        <item x="4238"/>
        <item x="4618"/>
        <item x="4652"/>
        <item x="3290"/>
        <item x="4611"/>
        <item x="3750"/>
        <item x="613"/>
        <item x="4755"/>
        <item x="2982"/>
        <item x="1144"/>
        <item x="4645"/>
        <item x="3565"/>
        <item x="484"/>
        <item x="3111"/>
        <item x="1367"/>
        <item x="1048"/>
        <item x="470"/>
        <item x="3591"/>
        <item x="4724"/>
        <item x="3667"/>
        <item x="4833"/>
        <item x="2830"/>
        <item x="4107"/>
        <item x="1663"/>
        <item x="3238"/>
        <item x="1693"/>
        <item x="3226"/>
        <item x="4792"/>
        <item x="4046"/>
        <item x="967"/>
        <item x="2264"/>
        <item x="421"/>
        <item x="197"/>
        <item x="2630"/>
        <item x="1042"/>
        <item x="965"/>
        <item x="173"/>
        <item x="2539"/>
        <item x="1801"/>
        <item x="3239"/>
        <item x="3383"/>
        <item x="3685"/>
        <item x="2861"/>
        <item x="299"/>
        <item x="4132"/>
        <item x="455"/>
        <item x="1911"/>
        <item x="3400"/>
        <item x="1148"/>
        <item x="1524"/>
        <item x="4710"/>
        <item x="4476"/>
        <item x="1466"/>
        <item x="4603"/>
        <item x="3945"/>
        <item x="1705"/>
        <item x="2582"/>
        <item x="4282"/>
        <item x="1803"/>
        <item x="4845"/>
        <item x="2560"/>
        <item x="4867"/>
        <item x="2179"/>
        <item x="2283"/>
        <item x="3124"/>
        <item x="54"/>
        <item x="1928"/>
        <item x="2362"/>
        <item x="3705"/>
        <item x="132"/>
        <item x="2226"/>
        <item x="3458"/>
        <item x="831"/>
        <item x="457"/>
        <item x="3941"/>
        <item x="2387"/>
        <item x="2156"/>
        <item x="3154"/>
        <item x="3498"/>
        <item x="3625"/>
        <item x="3988"/>
        <item x="3358"/>
        <item x="952"/>
        <item x="3474"/>
        <item x="602"/>
        <item x="4255"/>
        <item x="3698"/>
        <item x="3034"/>
        <item x="2645"/>
        <item x="3412"/>
        <item x="1550"/>
        <item x="1757"/>
        <item x="2927"/>
        <item x="1450"/>
        <item x="2105"/>
        <item x="963"/>
        <item x="2735"/>
        <item x="2989"/>
        <item x="2575"/>
        <item x="2999"/>
        <item x="2506"/>
        <item x="1283"/>
        <item x="3980"/>
        <item x="2396"/>
        <item x="3553"/>
        <item x="3914"/>
        <item x="3993"/>
        <item x="384"/>
        <item x="1509"/>
        <item x="1452"/>
        <item x="4427"/>
        <item x="257"/>
        <item x="1882"/>
        <item x="1814"/>
        <item x="2823"/>
        <item x="3547"/>
        <item x="3598"/>
        <item x="1275"/>
        <item x="4246"/>
        <item x="4104"/>
        <item x="1049"/>
        <item x="1653"/>
        <item x="1631"/>
        <item x="911"/>
        <item x="3876"/>
        <item x="4510"/>
        <item x="3663"/>
        <item x="659"/>
        <item x="3037"/>
        <item x="2171"/>
        <item x="2649"/>
        <item x="3431"/>
        <item x="2995"/>
        <item x="1990"/>
        <item x="3467"/>
        <item x="3451"/>
        <item x="3408"/>
        <item x="3857"/>
        <item x="4142"/>
        <item x="1077"/>
        <item x="1598"/>
        <item x="4446"/>
        <item x="2404"/>
        <item x="386"/>
        <item x="2096"/>
        <item x="2786"/>
        <item x="482"/>
        <item x="2656"/>
        <item x="252"/>
        <item x="3053"/>
        <item x="2561"/>
        <item x="3099"/>
        <item x="1873"/>
        <item x="2717"/>
        <item x="3335"/>
        <item x="84"/>
        <item x="111"/>
        <item x="3448"/>
        <item x="4181"/>
        <item x="3021"/>
        <item x="239"/>
        <item x="2975"/>
        <item x="4513"/>
        <item x="4066"/>
        <item x="245"/>
        <item x="1925"/>
        <item x="3796"/>
        <item x="42"/>
        <item x="4273"/>
        <item x="3528"/>
        <item x="4734"/>
        <item x="919"/>
        <item x="85"/>
        <item x="1834"/>
        <item x="4176"/>
        <item x="4498"/>
        <item x="4619"/>
        <item x="2"/>
        <item x="4795"/>
        <item x="3716"/>
        <item x="2904"/>
        <item x="4131"/>
        <item x="3713"/>
        <item x="4256"/>
        <item x="719"/>
        <item x="4664"/>
        <item x="1111"/>
        <item x="350"/>
        <item x="2223"/>
        <item x="4015"/>
        <item x="1780"/>
        <item x="1093"/>
        <item x="1094"/>
        <item x="2805"/>
        <item x="3990"/>
        <item x="2489"/>
        <item x="3287"/>
        <item x="1895"/>
        <item x="328"/>
        <item x="3659"/>
        <item x="0"/>
        <item x="31"/>
        <item x="4903"/>
        <item x="3502"/>
        <item x="2897"/>
        <item x="9"/>
        <item x="2541"/>
        <item x="4527"/>
        <item x="1226"/>
        <item x="3265"/>
        <item x="14"/>
        <item x="4494"/>
        <item x="2938"/>
        <item x="3423"/>
        <item x="3915"/>
        <item x="4712"/>
        <item x="3574"/>
        <item x="4353"/>
        <item x="1124"/>
        <item x="1583"/>
        <item x="2127"/>
        <item x="3328"/>
        <item x="1421"/>
        <item x="320"/>
        <item x="2956"/>
        <item x="900"/>
        <item x="2862"/>
        <item x="721"/>
        <item x="1333"/>
        <item x="3051"/>
        <item x="4391"/>
        <item x="1491"/>
        <item x="4121"/>
        <item x="235"/>
        <item x="4805"/>
        <item x="3136"/>
        <item x="2696"/>
        <item x="1773"/>
        <item x="1672"/>
        <item x="4118"/>
        <item x="1345"/>
        <item x="3600"/>
        <item x="4564"/>
        <item x="2417"/>
        <item x="3680"/>
        <item x="4900"/>
        <item x="2370"/>
        <item x="3608"/>
        <item x="4569"/>
        <item x="4322"/>
        <item x="431"/>
        <item x="973"/>
        <item x="759"/>
        <item x="1898"/>
        <item x="2382"/>
        <item x="2554"/>
        <item x="394"/>
        <item x="1567"/>
        <item x="2336"/>
        <item x="27"/>
        <item x="3828"/>
        <item x="2191"/>
        <item x="3503"/>
        <item x="2393"/>
        <item x="1903"/>
        <item x="190"/>
        <item x="4088"/>
        <item x="2343"/>
        <item x="1789"/>
        <item x="2886"/>
        <item x="137"/>
        <item x="705"/>
        <item x="1683"/>
        <item x="1430"/>
        <item x="266"/>
        <item x="305"/>
        <item x="1585"/>
        <item x="4"/>
        <item x="1659"/>
        <item x="1205"/>
        <item x="4472"/>
        <item x="4887"/>
        <item x="4407"/>
        <item x="704"/>
        <item x="317"/>
        <item x="2029"/>
        <item x="2771"/>
        <item x="4350"/>
        <item x="3230"/>
        <item x="1276"/>
        <item x="1543"/>
        <item x="4047"/>
        <item x="4301"/>
        <item x="2715"/>
        <item x="1056"/>
        <item x="1760"/>
        <item x="701"/>
        <item x="2660"/>
        <item x="3948"/>
        <item x="3830"/>
        <item x="4272"/>
        <item x="3928"/>
        <item x="3525"/>
        <item x="3094"/>
        <item x="4736"/>
        <item x="4144"/>
        <item x="3985"/>
        <item x="4327"/>
        <item x="4825"/>
        <item x="1234"/>
        <item x="881"/>
        <item x="1400"/>
        <item x="2528"/>
        <item x="1856"/>
        <item x="92"/>
        <item x="52"/>
        <item x="3132"/>
        <item x="3910"/>
        <item x="1336"/>
        <item x="4698"/>
        <item x="3837"/>
        <item x="1288"/>
        <item x="4064"/>
        <item x="4468"/>
        <item x="1328"/>
        <item x="1043"/>
        <item x="4292"/>
        <item x="3896"/>
        <item x="4700"/>
        <item x="600"/>
        <item x="3831"/>
        <item x="1610"/>
        <item x="340"/>
        <item x="860"/>
        <item x="4503"/>
        <item x="2316"/>
        <item x="1381"/>
        <item x="3875"/>
        <item x="4223"/>
        <item x="3979"/>
        <item x="2782"/>
        <item x="347"/>
        <item x="4091"/>
        <item x="3675"/>
        <item x="673"/>
        <item x="290"/>
        <item x="4487"/>
        <item x="2676"/>
        <item x="2046"/>
        <item x="464"/>
        <item x="3296"/>
        <item x="181"/>
        <item x="4547"/>
        <item x="2332"/>
        <item x="2465"/>
        <item x="2762"/>
        <item x="4192"/>
        <item x="2988"/>
        <item x="146"/>
        <item x="3131"/>
        <item x="691"/>
        <item x="3319"/>
        <item x="3902"/>
        <item x="4019"/>
        <item x="2620"/>
        <item x="1621"/>
        <item x="3138"/>
        <item x="568"/>
        <item x="1689"/>
        <item x="2525"/>
        <item x="1396"/>
        <item x="2621"/>
        <item x="3235"/>
        <item x="3982"/>
        <item x="3925"/>
        <item x="2381"/>
        <item x="4475"/>
        <item x="2586"/>
        <item x="3956"/>
        <item x="2726"/>
        <item x="106"/>
        <item x="2740"/>
        <item x="1290"/>
        <item x="4841"/>
        <item x="2636"/>
        <item x="3652"/>
        <item x="1088"/>
        <item x="3950"/>
        <item x="1494"/>
        <item x="1456"/>
        <item x="4443"/>
        <item x="4117"/>
        <item x="3531"/>
        <item x="4212"/>
        <item x="1239"/>
        <item x="2256"/>
        <item x="3144"/>
        <item x="3669"/>
        <item x="2948"/>
        <item x="2725"/>
        <item x="4580"/>
        <item x="388"/>
        <item x="3859"/>
        <item x="2101"/>
        <item x="15"/>
        <item x="3089"/>
        <item x="4003"/>
        <item x="1244"/>
        <item x="3405"/>
        <item x="4304"/>
        <item x="4543"/>
        <item x="4773"/>
        <item x="1785"/>
        <item x="945"/>
        <item x="1629"/>
        <item x="4061"/>
        <item x="4393"/>
        <item x="2083"/>
        <item x="4822"/>
        <item x="1420"/>
        <item x="496"/>
        <item x="883"/>
        <item x="2908"/>
        <item x="527"/>
        <item x="2836"/>
        <item x="1033"/>
        <item x="4662"/>
        <item x="141"/>
        <item x="3769"/>
        <item x="4141"/>
        <item x="4622"/>
        <item x="4300"/>
        <item x="1394"/>
        <item x="3214"/>
        <item x="445"/>
        <item x="4511"/>
        <item x="549"/>
        <item x="304"/>
        <item x="3674"/>
        <item x="2375"/>
        <item x="3706"/>
        <item x="1052"/>
        <item x="177"/>
        <item x="3440"/>
        <item x="1691"/>
        <item x="1974"/>
        <item x="2825"/>
        <item x="2302"/>
        <item x="4678"/>
        <item x="1959"/>
        <item x="4113"/>
        <item x="4055"/>
        <item x="2124"/>
        <item x="1591"/>
        <item x="1021"/>
        <item x="1437"/>
        <item x="3208"/>
        <item x="3977"/>
        <item x="3853"/>
        <item x="3924"/>
        <item x="512"/>
        <item x="4865"/>
        <item x="3207"/>
        <item x="1371"/>
        <item x="2952"/>
        <item x="4628"/>
        <item x="3309"/>
        <item x="1784"/>
        <item x="978"/>
        <item x="289"/>
        <item x="2922"/>
        <item x="4410"/>
        <item x="2379"/>
        <item x="3882"/>
        <item x="2061"/>
        <item x="2919"/>
        <item x="29"/>
        <item x="1197"/>
        <item x="3192"/>
        <item x="4791"/>
        <item x="3888"/>
        <item x="379"/>
        <item x="4519"/>
        <item x="1644"/>
        <item x="4148"/>
        <item x="2646"/>
        <item x="157"/>
        <item x="1996"/>
        <item x="4491"/>
        <item x="4625"/>
        <item x="149"/>
        <item x="1484"/>
        <item x="3887"/>
        <item x="2420"/>
        <item x="2235"/>
        <item x="4777"/>
        <item x="3879"/>
        <item x="1796"/>
        <item x="3359"/>
        <item x="2346"/>
        <item x="2297"/>
        <item x="4397"/>
        <item x="339"/>
        <item x="4409"/>
        <item x="2349"/>
        <item x="1732"/>
        <item x="4681"/>
        <item x="3031"/>
        <item x="3482"/>
        <item x="4030"/>
        <item x="3810"/>
        <item x="88"/>
        <item x="3184"/>
        <item x="3934"/>
        <item x="2338"/>
        <item x="2700"/>
        <item x="3416"/>
        <item x="864"/>
        <item x="24"/>
        <item x="3277"/>
        <item x="3493"/>
        <item x="95"/>
        <item x="2311"/>
        <item x="1223"/>
        <item x="97"/>
        <item x="2916"/>
        <item x="4800"/>
        <item x="4696"/>
        <item x="4337"/>
        <item x="77"/>
        <item x="284"/>
        <item x="4374"/>
        <item x="4178"/>
        <item x="1502"/>
        <item x="4129"/>
        <item x="2629"/>
        <item x="64"/>
        <item x="3314"/>
        <item x="4739"/>
        <item x="2225"/>
        <item x="742"/>
        <item x="3273"/>
        <item x="1433"/>
        <item x="4101"/>
        <item x="3072"/>
        <item x="2850"/>
        <item x="2342"/>
        <item x="3001"/>
        <item x="2157"/>
        <item x="2924"/>
        <item x="4201"/>
        <item x="2098"/>
        <item x="2524"/>
        <item x="383"/>
        <item x="3481"/>
        <item x="3330"/>
        <item x="4488"/>
        <item x="2690"/>
        <item x="1596"/>
        <item x="3292"/>
        <item x="3636"/>
        <item x="2178"/>
        <item x="678"/>
        <item x="3415"/>
        <item x="3524"/>
        <item x="1950"/>
        <item x="4574"/>
        <item x="567"/>
        <item x="404"/>
        <item x="2670"/>
        <item x="1688"/>
        <item x="1478"/>
        <item x="1055"/>
        <item x="1952"/>
        <item x="1106"/>
        <item x="530"/>
        <item x="1782"/>
        <item x="4264"/>
        <item x="4907"/>
        <item x="3363"/>
        <item x="2499"/>
        <item x="2258"/>
        <item x="204"/>
        <item x="2378"/>
        <item x="1501"/>
        <item x="2122"/>
        <item x="4294"/>
        <item x="209"/>
        <item x="3745"/>
        <item x="4828"/>
        <item x="4106"/>
        <item x="4466"/>
        <item x="4589"/>
        <item x="4529"/>
        <item x="2388"/>
        <item x="655"/>
        <item x="483"/>
        <item x="1972"/>
        <item x="4251"/>
        <item x="1880"/>
        <item x="2052"/>
        <item x="1865"/>
        <item x="3272"/>
        <item x="662"/>
        <item x="2269"/>
        <item x="896"/>
        <item x="4899"/>
        <item x="1588"/>
        <item x="1603"/>
        <item x="3536"/>
        <item x="2929"/>
        <item x="2172"/>
        <item x="37"/>
        <item x="19"/>
        <item x="997"/>
        <item x="4711"/>
        <item x="2945"/>
        <item x="1692"/>
        <item x="2765"/>
        <item x="4038"/>
        <item x="4417"/>
        <item x="3043"/>
        <item x="2432"/>
        <item x="2175"/>
        <item x="1642"/>
        <item x="4165"/>
        <item x="2018"/>
        <item x="744"/>
        <item x="341"/>
        <item x="3047"/>
        <item x="405"/>
        <item x="2501"/>
        <item x="2632"/>
        <item x="4156"/>
        <item x="4078"/>
        <item x="1250"/>
        <item x="319"/>
        <item x="3965"/>
        <item x="605"/>
        <item x="2936"/>
        <item x="450"/>
        <item x="1022"/>
        <item x="4832"/>
        <item x="3969"/>
        <item x="3278"/>
        <item x="3995"/>
        <item x="396"/>
        <item x="576"/>
        <item x="513"/>
        <item x="3219"/>
        <item x="1504"/>
        <item x="1196"/>
        <item x="4873"/>
        <item x="828"/>
        <item x="1676"/>
        <item x="4370"/>
        <item x="3025"/>
        <item x="3639"/>
        <item x="2455"/>
        <item x="335"/>
        <item x="4062"/>
        <item x="1127"/>
        <item x="1890"/>
        <item x="2054"/>
        <item x="4839"/>
        <item x="4539"/>
        <item x="287"/>
        <item x="3020"/>
        <item x="3259"/>
        <item x="408"/>
        <item x="3007"/>
        <item x="2377"/>
        <item x="816"/>
        <item x="1728"/>
        <item x="4372"/>
        <item x="1946"/>
        <item x="2162"/>
        <item x="3668"/>
        <item x="2888"/>
        <item x="4462"/>
        <item x="2286"/>
        <item x="2383"/>
        <item x="754"/>
        <item x="1718"/>
        <item x="3754"/>
        <item x="326"/>
        <item x="1347"/>
        <item x="2633"/>
        <item x="2508"/>
        <item x="3618"/>
        <item x="4227"/>
        <item x="880"/>
        <item x="2978"/>
        <item x="3013"/>
        <item x="4908"/>
        <item x="1432"/>
        <item x="535"/>
        <item x="1444"/>
        <item x="3961"/>
        <item x="1332"/>
        <item x="1931"/>
        <item x="380"/>
        <item x="28"/>
        <item x="586"/>
        <item x="1592"/>
        <item x="258"/>
        <item x="1377"/>
        <item x="3664"/>
        <item x="4515"/>
        <item x="3280"/>
        <item x="2298"/>
        <item x="818"/>
        <item x="1015"/>
        <item x="2797"/>
        <item x="3800"/>
        <item x="3295"/>
        <item x="2900"/>
        <item x="4224"/>
        <item x="1165"/>
        <item x="3119"/>
        <item x="4814"/>
        <item x="4597"/>
        <item x="368"/>
        <item x="2190"/>
        <item x="4642"/>
        <item x="931"/>
        <item x="4808"/>
        <item x="3197"/>
        <item x="2757"/>
        <item x="478"/>
        <item x="2048"/>
        <item x="3904"/>
        <item x="2460"/>
        <item x="3756"/>
        <item x="1545"/>
        <item x="1403"/>
        <item x="4667"/>
        <item x="767"/>
        <item x="1951"/>
        <item x="4159"/>
        <item x="2878"/>
        <item x="3938"/>
        <item x="62"/>
        <item x="3762"/>
        <item x="2903"/>
        <item x="4538"/>
        <item x="918"/>
        <item x="4508"/>
        <item x="2139"/>
        <item x="3196"/>
        <item x="3893"/>
        <item x="3198"/>
        <item x="426"/>
        <item x="2241"/>
        <item x="1236"/>
        <item x="4034"/>
        <item x="1515"/>
        <item x="60"/>
        <item x="698"/>
        <item x="3518"/>
        <item x="2109"/>
        <item x="222"/>
        <item x="263"/>
        <item x="1888"/>
        <item x="501"/>
        <item x="922"/>
        <item x="3038"/>
        <item x="1398"/>
        <item x="4520"/>
        <item x="644"/>
        <item x="2873"/>
        <item x="3326"/>
        <item x="1082"/>
        <item x="954"/>
        <item x="2727"/>
        <item x="485"/>
        <item x="1809"/>
        <item x="2085"/>
        <item x="4207"/>
        <item x="4912"/>
        <item x="3450"/>
        <item x="3812"/>
        <item x="123"/>
        <item x="1020"/>
        <item x="660"/>
        <item x="2569"/>
        <item x="3903"/>
        <item x="1987"/>
        <item x="4721"/>
        <item x="3147"/>
        <item x="4753"/>
        <item x="4763"/>
        <item x="4784"/>
        <item x="1067"/>
        <item x="2504"/>
        <item x="3526"/>
        <item x="4786"/>
        <item x="502"/>
        <item x="826"/>
        <item x="402"/>
        <item x="2195"/>
        <item x="1229"/>
        <item x="1489"/>
        <item x="4279"/>
        <item x="569"/>
        <item x="3939"/>
        <item t="default"/>
      </items>
    </pivotField>
    <pivotField axis="axisRow" compact="0" multipleItemSelectionAllowed="1" showAll="0">
      <items count="8">
        <item h="1" sd="0" x="0"/>
        <item h="1" sd="0" x="6"/>
        <item x="1"/>
        <item x="2"/>
        <item x="3"/>
        <item x="4"/>
        <item x="5"/>
        <item t="default"/>
      </items>
    </pivotField>
  </pivotFields>
  <rowFields count="1">
    <field x="15"/>
  </rowFields>
  <rowItems count="6">
    <i>
      <x v="2"/>
    </i>
    <i>
      <x v="3"/>
    </i>
    <i>
      <x v="4"/>
    </i>
    <i>
      <x v="5"/>
    </i>
    <i>
      <x v="6"/>
    </i>
    <i t="grand">
      <x/>
    </i>
  </rowItems>
  <colFields count="2">
    <field x="6"/>
    <field x="4"/>
  </colFields>
  <colItems count="4">
    <i>
      <x v="2"/>
      <x v="2"/>
    </i>
    <i r="1">
      <x v="5"/>
    </i>
    <i t="default">
      <x v="2"/>
    </i>
    <i t="grand">
      <x/>
    </i>
  </colItems>
  <dataFields count="1">
    <dataField name="Сумма revenue" fld="13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Revenue by Rating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6">
  <location ref="A3:C8" firstHeaderRow="1" firstDataRow="2" firstDataCol="1"/>
  <pivotFields count="16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15">
        <item x="0"/>
        <item x="13"/>
        <item x="4"/>
        <item x="8"/>
        <item x="12"/>
        <item x="2"/>
        <item x="1"/>
        <item x="7"/>
        <item x="6"/>
        <item x="3"/>
        <item x="5"/>
        <item x="11"/>
        <item x="10"/>
        <item x="9"/>
        <item t="default"/>
      </items>
    </pivotField>
    <pivotField compact="0" showAll="0">
      <items count="994">
        <item x="945"/>
        <item x="258"/>
        <item x="406"/>
        <item x="374"/>
        <item x="451"/>
        <item x="796"/>
        <item x="979"/>
        <item x="820"/>
        <item x="685"/>
        <item x="801"/>
        <item x="855"/>
        <item x="420"/>
        <item x="917"/>
        <item x="200"/>
        <item x="350"/>
        <item x="889"/>
        <item x="655"/>
        <item x="327"/>
        <item x="303"/>
        <item x="621"/>
        <item x="21"/>
        <item x="102"/>
        <item x="708"/>
        <item x="284"/>
        <item x="475"/>
        <item x="44"/>
        <item x="765"/>
        <item x="398"/>
        <item x="93"/>
        <item x="294"/>
        <item x="570"/>
        <item x="741"/>
        <item x="409"/>
        <item x="163"/>
        <item x="239"/>
        <item x="497"/>
        <item x="698"/>
        <item x="761"/>
        <item x="349"/>
        <item x="582"/>
        <item x="344"/>
        <item x="489"/>
        <item x="285"/>
        <item x="981"/>
        <item x="781"/>
        <item x="625"/>
        <item x="411"/>
        <item x="776"/>
        <item x="287"/>
        <item x="841"/>
        <item x="132"/>
        <item x="326"/>
        <item x="526"/>
        <item x="624"/>
        <item x="957"/>
        <item x="816"/>
        <item x="861"/>
        <item x="119"/>
        <item x="159"/>
        <item x="972"/>
        <item x="743"/>
        <item x="371"/>
        <item x="354"/>
        <item x="961"/>
        <item x="566"/>
        <item x="540"/>
        <item x="348"/>
        <item x="699"/>
        <item x="539"/>
        <item x="16"/>
        <item x="203"/>
        <item x="928"/>
        <item x="908"/>
        <item x="83"/>
        <item x="904"/>
        <item x="450"/>
        <item x="78"/>
        <item x="194"/>
        <item x="243"/>
        <item x="273"/>
        <item x="400"/>
        <item x="992"/>
        <item x="632"/>
        <item x="417"/>
        <item x="857"/>
        <item x="43"/>
        <item x="959"/>
        <item x="899"/>
        <item x="877"/>
        <item x="219"/>
        <item x="958"/>
        <item x="478"/>
        <item x="879"/>
        <item x="487"/>
        <item x="565"/>
        <item x="222"/>
        <item x="424"/>
        <item x="49"/>
        <item x="753"/>
        <item x="853"/>
        <item x="0"/>
        <item x="719"/>
        <item x="962"/>
        <item x="266"/>
        <item x="10"/>
        <item x="335"/>
        <item x="725"/>
        <item x="238"/>
        <item x="317"/>
        <item x="275"/>
        <item x="55"/>
        <item x="641"/>
        <item x="179"/>
        <item x="793"/>
        <item x="706"/>
        <item x="214"/>
        <item x="77"/>
        <item x="299"/>
        <item x="534"/>
        <item x="25"/>
        <item x="437"/>
        <item x="457"/>
        <item x="196"/>
        <item x="197"/>
        <item x="863"/>
        <item x="802"/>
        <item x="365"/>
        <item x="623"/>
        <item x="53"/>
        <item x="876"/>
        <item x="678"/>
        <item x="948"/>
        <item x="399"/>
        <item x="191"/>
        <item x="833"/>
        <item x="225"/>
        <item x="373"/>
        <item x="806"/>
        <item x="838"/>
        <item x="657"/>
        <item x="74"/>
        <item x="397"/>
        <item x="333"/>
        <item x="634"/>
        <item x="385"/>
        <item x="662"/>
        <item x="938"/>
        <item x="789"/>
        <item x="679"/>
        <item x="704"/>
        <item x="728"/>
        <item x="595"/>
        <item x="117"/>
        <item x="360"/>
        <item x="346"/>
        <item x="779"/>
        <item x="627"/>
        <item x="363"/>
        <item x="92"/>
        <item x="288"/>
        <item x="733"/>
        <item x="89"/>
        <item x="542"/>
        <item x="764"/>
        <item x="58"/>
        <item x="558"/>
        <item x="375"/>
        <item x="934"/>
        <item x="495"/>
        <item x="777"/>
        <item x="178"/>
        <item x="932"/>
        <item x="713"/>
        <item x="742"/>
        <item x="884"/>
        <item x="379"/>
        <item x="106"/>
        <item x="100"/>
        <item x="791"/>
        <item x="569"/>
        <item x="105"/>
        <item x="638"/>
        <item x="774"/>
        <item x="663"/>
        <item x="245"/>
        <item x="337"/>
        <item x="852"/>
        <item x="141"/>
        <item x="683"/>
        <item x="85"/>
        <item x="246"/>
        <item x="99"/>
        <item x="750"/>
        <item x="780"/>
        <item x="62"/>
        <item x="587"/>
        <item x="579"/>
        <item x="369"/>
        <item x="402"/>
        <item x="289"/>
        <item x="636"/>
        <item x="880"/>
        <item x="907"/>
        <item x="241"/>
        <item x="204"/>
        <item x="412"/>
        <item x="527"/>
        <item x="849"/>
        <item x="856"/>
        <item x="982"/>
        <item x="253"/>
        <item x="413"/>
        <item x="35"/>
        <item x="502"/>
        <item x="331"/>
        <item x="454"/>
        <item x="514"/>
        <item x="612"/>
        <item x="867"/>
        <item x="709"/>
        <item x="885"/>
        <item x="940"/>
        <item x="139"/>
        <item x="528"/>
        <item x="329"/>
        <item x="575"/>
        <item x="702"/>
        <item x="377"/>
        <item x="393"/>
        <item x="848"/>
        <item x="585"/>
        <item x="573"/>
        <item x="168"/>
        <item x="537"/>
        <item x="834"/>
        <item x="615"/>
        <item x="530"/>
        <item x="484"/>
        <item x="205"/>
        <item x="504"/>
        <item x="156"/>
        <item x="64"/>
        <item x="823"/>
        <item x="524"/>
        <item x="912"/>
        <item x="501"/>
        <item x="36"/>
        <item x="260"/>
        <item x="307"/>
        <item x="103"/>
        <item x="278"/>
        <item x="277"/>
        <item x="677"/>
        <item x="251"/>
        <item x="593"/>
        <item x="404"/>
        <item x="50"/>
        <item x="892"/>
        <item x="24"/>
        <item x="69"/>
        <item x="433"/>
        <item x="890"/>
        <item x="8"/>
        <item x="894"/>
        <item x="597"/>
        <item x="720"/>
        <item x="293"/>
        <item x="9"/>
        <item x="418"/>
        <item x="494"/>
        <item x="187"/>
        <item x="740"/>
        <item x="91"/>
        <item x="88"/>
        <item x="930"/>
        <item x="913"/>
        <item x="215"/>
        <item x="210"/>
        <item x="921"/>
        <item x="545"/>
        <item x="445"/>
        <item x="618"/>
        <item x="212"/>
        <item x="970"/>
        <item x="124"/>
        <item x="386"/>
        <item x="574"/>
        <item x="851"/>
        <item x="155"/>
        <item x="839"/>
        <item x="640"/>
        <item x="773"/>
        <item x="310"/>
        <item x="990"/>
        <item x="684"/>
        <item x="920"/>
        <item x="646"/>
        <item x="936"/>
        <item x="790"/>
        <item x="901"/>
        <item x="689"/>
        <item x="661"/>
        <item x="46"/>
        <item x="898"/>
        <item x="718"/>
        <item x="59"/>
        <item x="937"/>
        <item x="977"/>
        <item x="771"/>
        <item x="440"/>
        <item x="17"/>
        <item x="929"/>
        <item x="198"/>
        <item x="547"/>
        <item x="560"/>
        <item x="28"/>
        <item x="154"/>
        <item x="584"/>
        <item x="90"/>
        <item x="693"/>
        <item x="983"/>
        <item x="359"/>
        <item x="602"/>
        <item x="631"/>
        <item x="974"/>
        <item x="453"/>
        <item x="264"/>
        <item x="37"/>
        <item x="490"/>
        <item x="173"/>
        <item x="858"/>
        <item x="186"/>
        <item x="13"/>
        <item x="322"/>
        <item x="202"/>
        <item x="216"/>
        <item x="653"/>
        <item x="845"/>
        <item x="835"/>
        <item x="67"/>
        <item x="927"/>
        <item x="209"/>
        <item x="866"/>
        <item x="535"/>
        <item x="658"/>
        <item x="578"/>
        <item x="639"/>
        <item x="286"/>
        <item x="872"/>
        <item x="605"/>
        <item x="804"/>
        <item x="984"/>
        <item x="503"/>
        <item x="955"/>
        <item x="553"/>
        <item x="797"/>
        <item x="45"/>
        <item x="135"/>
        <item x="680"/>
        <item x="127"/>
        <item x="281"/>
        <item x="142"/>
        <item x="220"/>
        <item x="895"/>
        <item x="224"/>
        <item x="744"/>
        <item x="870"/>
        <item x="795"/>
        <item x="48"/>
        <item x="390"/>
        <item x="749"/>
        <item x="868"/>
        <item x="543"/>
        <item x="201"/>
        <item x="387"/>
        <item x="340"/>
        <item x="592"/>
        <item x="910"/>
        <item x="922"/>
        <item x="31"/>
        <item x="541"/>
        <item x="79"/>
        <item x="508"/>
        <item x="190"/>
        <item x="305"/>
        <item x="262"/>
        <item x="782"/>
        <item x="378"/>
        <item x="467"/>
        <item x="149"/>
        <item x="123"/>
        <item x="916"/>
        <item x="138"/>
        <item x="460"/>
        <item x="748"/>
        <item x="836"/>
        <item x="270"/>
        <item x="207"/>
        <item x="622"/>
        <item x="700"/>
        <item x="817"/>
        <item x="714"/>
        <item x="171"/>
        <item x="829"/>
        <item x="548"/>
        <item x="232"/>
        <item x="556"/>
        <item x="824"/>
        <item x="844"/>
        <item x="72"/>
        <item x="681"/>
        <item x="630"/>
        <item x="188"/>
        <item x="571"/>
        <item x="384"/>
        <item x="716"/>
        <item x="167"/>
        <item x="476"/>
        <item x="670"/>
        <item x="153"/>
        <item x="42"/>
        <item x="695"/>
        <item x="737"/>
        <item x="230"/>
        <item x="878"/>
        <item x="60"/>
        <item x="601"/>
        <item x="555"/>
        <item x="334"/>
        <item x="148"/>
        <item x="717"/>
        <item x="1"/>
        <item x="613"/>
        <item x="649"/>
        <item x="183"/>
        <item x="563"/>
        <item x="515"/>
        <item x="594"/>
        <item x="628"/>
        <item x="676"/>
        <item x="249"/>
        <item x="108"/>
        <item x="874"/>
        <item x="672"/>
        <item x="283"/>
        <item x="464"/>
        <item x="830"/>
        <item x="86"/>
        <item x="692"/>
        <item x="963"/>
        <item x="227"/>
        <item x="302"/>
        <item x="396"/>
        <item x="949"/>
        <item x="40"/>
        <item x="96"/>
        <item x="474"/>
        <item x="271"/>
        <item x="588"/>
        <item x="81"/>
        <item x="57"/>
        <item x="98"/>
        <item x="30"/>
        <item x="189"/>
        <item x="182"/>
        <item x="507"/>
        <item x="805"/>
        <item x="34"/>
        <item x="538"/>
        <item x="862"/>
        <item x="116"/>
        <item x="128"/>
        <item x="166"/>
        <item x="933"/>
        <item x="448"/>
        <item x="803"/>
        <item x="770"/>
        <item x="832"/>
        <item x="881"/>
        <item x="267"/>
        <item x="165"/>
        <item x="633"/>
        <item x="301"/>
        <item x="181"/>
        <item x="342"/>
        <item x="391"/>
        <item x="690"/>
        <item x="70"/>
        <item x="343"/>
        <item x="682"/>
        <item x="121"/>
        <item x="520"/>
        <item x="591"/>
        <item x="902"/>
        <item x="82"/>
        <item x="860"/>
        <item x="842"/>
        <item x="22"/>
        <item x="414"/>
        <item x="747"/>
        <item x="161"/>
        <item x="533"/>
        <item x="193"/>
        <item x="235"/>
        <item x="443"/>
        <item x="122"/>
        <item x="755"/>
        <item x="61"/>
        <item x="368"/>
        <item x="576"/>
        <item x="94"/>
        <item x="415"/>
        <item x="174"/>
        <item x="18"/>
        <item x="297"/>
        <item x="361"/>
        <item x="815"/>
        <item x="341"/>
        <item x="906"/>
        <item x="268"/>
        <item x="897"/>
        <item x="517"/>
        <item x="466"/>
        <item x="673"/>
        <item x="184"/>
        <item x="438"/>
        <item x="170"/>
        <item x="455"/>
        <item x="164"/>
        <item x="939"/>
        <item x="496"/>
        <item x="599"/>
        <item x="485"/>
        <item x="257"/>
        <item x="38"/>
        <item x="112"/>
        <item x="536"/>
        <item x="976"/>
        <item x="432"/>
        <item x="735"/>
        <item x="626"/>
        <item x="430"/>
        <item x="911"/>
        <item x="176"/>
        <item x="323"/>
        <item x="261"/>
        <item x="525"/>
        <item x="177"/>
        <item x="471"/>
        <item x="321"/>
        <item x="71"/>
        <item x="511"/>
        <item x="306"/>
        <item x="882"/>
        <item x="727"/>
        <item x="114"/>
        <item x="250"/>
        <item x="151"/>
        <item x="423"/>
        <item x="213"/>
        <item x="265"/>
        <item x="152"/>
        <item x="846"/>
        <item x="481"/>
        <item x="358"/>
        <item x="208"/>
        <item x="687"/>
        <item x="482"/>
        <item x="234"/>
        <item x="480"/>
        <item x="572"/>
        <item x="893"/>
        <item x="506"/>
        <item x="435"/>
        <item x="732"/>
        <item x="226"/>
        <item x="431"/>
        <item x="463"/>
        <item x="812"/>
        <item x="703"/>
        <item x="712"/>
        <item x="787"/>
        <item x="923"/>
        <item x="477"/>
        <item x="468"/>
        <item x="762"/>
        <item x="376"/>
        <item x="891"/>
        <item x="559"/>
        <item x="532"/>
        <item x="760"/>
        <item x="935"/>
        <item x="336"/>
        <item x="352"/>
        <item x="192"/>
        <item x="903"/>
        <item x="12"/>
        <item x="751"/>
        <item x="871"/>
        <item x="826"/>
        <item x="754"/>
        <item x="311"/>
        <item x="643"/>
        <item x="645"/>
        <item x="444"/>
        <item x="76"/>
        <item x="439"/>
        <item x="185"/>
        <item x="23"/>
        <item x="665"/>
        <item x="905"/>
        <item x="345"/>
        <item x="134"/>
        <item x="231"/>
        <item x="686"/>
        <item x="157"/>
        <item x="263"/>
        <item x="442"/>
        <item x="604"/>
        <item x="607"/>
        <item x="985"/>
        <item x="410"/>
        <item x="800"/>
        <item x="987"/>
        <item x="980"/>
        <item x="512"/>
        <item x="549"/>
        <item x="300"/>
        <item x="567"/>
        <item x="498"/>
        <item x="29"/>
        <item x="452"/>
        <item x="813"/>
        <item x="531"/>
        <item x="671"/>
        <item x="611"/>
        <item x="447"/>
        <item x="784"/>
        <item x="701"/>
        <item x="518"/>
        <item x="175"/>
        <item x="367"/>
        <item x="557"/>
        <item x="380"/>
        <item x="969"/>
        <item x="694"/>
        <item x="405"/>
        <item x="667"/>
        <item x="493"/>
        <item x="429"/>
        <item x="620"/>
        <item x="925"/>
        <item x="172"/>
        <item x="339"/>
        <item x="847"/>
        <item x="56"/>
        <item x="722"/>
        <item x="52"/>
        <item x="734"/>
        <item x="242"/>
        <item x="971"/>
        <item x="956"/>
        <item x="47"/>
        <item x="84"/>
        <item x="947"/>
        <item x="583"/>
        <item x="325"/>
        <item x="772"/>
        <item x="381"/>
        <item x="909"/>
        <item x="564"/>
        <item x="942"/>
        <item x="160"/>
        <item x="97"/>
        <item x="309"/>
        <item x="125"/>
        <item x="290"/>
        <item x="11"/>
        <item x="831"/>
        <item x="808"/>
        <item x="146"/>
        <item x="752"/>
        <item x="814"/>
        <item x="724"/>
        <item x="479"/>
        <item x="401"/>
        <item x="650"/>
        <item x="195"/>
        <item x="691"/>
        <item x="943"/>
        <item x="65"/>
        <item x="147"/>
        <item x="217"/>
        <item x="130"/>
        <item x="19"/>
        <item x="308"/>
        <item x="276"/>
        <item x="873"/>
        <item x="162"/>
        <item x="731"/>
        <item x="291"/>
        <item x="254"/>
        <item x="900"/>
        <item x="554"/>
        <item x="664"/>
        <item x="973"/>
        <item x="382"/>
        <item x="394"/>
        <item x="568"/>
        <item x="968"/>
        <item x="843"/>
        <item x="730"/>
        <item x="145"/>
        <item x="316"/>
        <item x="953"/>
        <item x="240"/>
        <item x="603"/>
        <item x="635"/>
        <item x="313"/>
        <item x="426"/>
        <item x="150"/>
        <item x="419"/>
        <item x="366"/>
        <item x="282"/>
        <item x="272"/>
        <item x="952"/>
        <item x="668"/>
        <item x="488"/>
        <item x="596"/>
        <item x="469"/>
        <item x="395"/>
        <item x="510"/>
        <item x="131"/>
        <item x="807"/>
        <item x="492"/>
        <item x="233"/>
        <item x="483"/>
        <item x="616"/>
        <item x="552"/>
        <item x="864"/>
        <item x="211"/>
        <item x="109"/>
        <item x="319"/>
        <item x="757"/>
        <item x="869"/>
        <item x="652"/>
        <item x="915"/>
        <item x="465"/>
        <item x="129"/>
        <item x="888"/>
        <item x="819"/>
        <item x="883"/>
        <item x="825"/>
        <item x="126"/>
        <item x="775"/>
        <item x="550"/>
        <item x="609"/>
        <item x="295"/>
        <item x="259"/>
        <item x="252"/>
        <item x="26"/>
        <item x="388"/>
        <item x="372"/>
        <item x="63"/>
        <item x="499"/>
        <item x="269"/>
        <item x="389"/>
        <item x="513"/>
        <item x="975"/>
        <item x="237"/>
        <item x="206"/>
        <item x="104"/>
        <item x="472"/>
        <item x="407"/>
        <item x="918"/>
        <item x="711"/>
        <item x="137"/>
        <item x="954"/>
        <item x="115"/>
        <item x="794"/>
        <item x="759"/>
        <item x="738"/>
        <item x="54"/>
        <item x="218"/>
        <item x="353"/>
        <item x="328"/>
        <item x="798"/>
        <item x="600"/>
        <item x="425"/>
        <item x="505"/>
        <item x="561"/>
        <item x="529"/>
        <item x="280"/>
        <item x="491"/>
        <item x="739"/>
        <item x="859"/>
        <item x="837"/>
        <item x="7"/>
        <item x="422"/>
        <item x="73"/>
        <item x="229"/>
        <item x="786"/>
        <item x="314"/>
        <item x="821"/>
        <item x="446"/>
        <item x="318"/>
        <item x="810"/>
        <item x="809"/>
        <item x="298"/>
        <item x="619"/>
        <item x="827"/>
        <item x="169"/>
        <item x="27"/>
        <item x="989"/>
        <item x="118"/>
        <item x="136"/>
        <item x="946"/>
        <item x="6"/>
        <item x="14"/>
        <item x="577"/>
        <item x="715"/>
        <item x="459"/>
        <item x="590"/>
        <item x="822"/>
        <item x="158"/>
        <item x="101"/>
        <item x="768"/>
        <item x="887"/>
        <item x="436"/>
        <item x="642"/>
        <item x="850"/>
        <item x="357"/>
        <item x="403"/>
        <item x="180"/>
        <item x="783"/>
        <item x="924"/>
        <item x="926"/>
        <item x="950"/>
        <item x="705"/>
        <item x="965"/>
        <item x="886"/>
        <item x="726"/>
        <item x="697"/>
        <item x="75"/>
        <item x="723"/>
        <item x="854"/>
        <item x="811"/>
        <item x="614"/>
        <item x="991"/>
        <item x="110"/>
        <item x="470"/>
        <item x="551"/>
        <item x="523"/>
        <item x="5"/>
        <item x="967"/>
        <item x="296"/>
        <item x="362"/>
        <item x="383"/>
        <item x="41"/>
        <item x="666"/>
        <item x="767"/>
        <item x="256"/>
        <item x="449"/>
        <item x="462"/>
        <item x="51"/>
        <item x="785"/>
        <item x="669"/>
        <item x="978"/>
        <item x="15"/>
        <item x="421"/>
        <item x="111"/>
        <item x="324"/>
        <item x="338"/>
        <item x="20"/>
        <item x="546"/>
        <item x="461"/>
        <item x="644"/>
        <item x="586"/>
        <item x="637"/>
        <item x="758"/>
        <item x="581"/>
        <item x="522"/>
        <item x="896"/>
        <item x="140"/>
        <item x="473"/>
        <item x="766"/>
        <item x="392"/>
        <item x="799"/>
        <item x="729"/>
        <item x="608"/>
        <item x="32"/>
        <item x="304"/>
        <item x="355"/>
        <item x="647"/>
        <item x="236"/>
        <item x="441"/>
        <item x="951"/>
        <item x="221"/>
        <item x="589"/>
        <item x="3"/>
        <item x="865"/>
        <item x="427"/>
        <item x="312"/>
        <item x="707"/>
        <item x="696"/>
        <item x="931"/>
        <item x="347"/>
        <item x="521"/>
        <item x="746"/>
        <item x="544"/>
        <item x="745"/>
        <item x="651"/>
        <item x="710"/>
        <item x="721"/>
        <item x="330"/>
        <item x="675"/>
        <item x="458"/>
        <item x="598"/>
        <item x="941"/>
        <item x="370"/>
        <item x="756"/>
        <item x="509"/>
        <item x="408"/>
        <item x="95"/>
        <item x="247"/>
        <item x="988"/>
        <item x="654"/>
        <item x="113"/>
        <item x="456"/>
        <item x="562"/>
        <item x="964"/>
        <item x="144"/>
        <item x="416"/>
        <item x="986"/>
        <item x="356"/>
        <item x="2"/>
        <item x="656"/>
        <item x="68"/>
        <item x="610"/>
        <item x="944"/>
        <item x="914"/>
        <item x="39"/>
        <item x="107"/>
        <item x="788"/>
        <item x="606"/>
        <item x="516"/>
        <item x="519"/>
        <item x="223"/>
        <item x="87"/>
        <item x="736"/>
        <item x="143"/>
        <item x="840"/>
        <item x="769"/>
        <item x="434"/>
        <item x="244"/>
        <item x="660"/>
        <item x="4"/>
        <item x="629"/>
        <item x="66"/>
        <item x="486"/>
        <item x="248"/>
        <item x="763"/>
        <item x="120"/>
        <item x="255"/>
        <item x="315"/>
        <item x="274"/>
        <item x="279"/>
        <item x="320"/>
        <item x="133"/>
        <item x="228"/>
        <item x="199"/>
        <item x="875"/>
        <item x="580"/>
        <item x="659"/>
        <item x="648"/>
        <item x="33"/>
        <item x="500"/>
        <item x="80"/>
        <item x="818"/>
        <item x="428"/>
        <item x="674"/>
        <item x="332"/>
        <item x="351"/>
        <item x="688"/>
        <item x="828"/>
        <item x="792"/>
        <item x="966"/>
        <item x="960"/>
        <item x="292"/>
        <item x="617"/>
        <item x="919"/>
        <item x="364"/>
        <item x="778"/>
        <item t="default"/>
      </items>
    </pivotField>
    <pivotField compact="0" showAll="0">
      <items count="994">
        <item x="840"/>
        <item x="191"/>
        <item x="14"/>
        <item x="957"/>
        <item x="856"/>
        <item x="399"/>
        <item x="656"/>
        <item x="881"/>
        <item x="217"/>
        <item x="244"/>
        <item x="936"/>
        <item x="815"/>
        <item x="697"/>
        <item x="972"/>
        <item x="174"/>
        <item x="485"/>
        <item x="845"/>
        <item x="610"/>
        <item x="703"/>
        <item x="463"/>
        <item x="827"/>
        <item x="185"/>
        <item x="654"/>
        <item x="905"/>
        <item x="270"/>
        <item x="196"/>
        <item x="289"/>
        <item x="90"/>
        <item x="854"/>
        <item x="470"/>
        <item x="205"/>
        <item x="879"/>
        <item x="319"/>
        <item x="396"/>
        <item x="991"/>
        <item x="283"/>
        <item x="679"/>
        <item x="34"/>
        <item x="154"/>
        <item x="558"/>
        <item x="850"/>
        <item x="585"/>
        <item x="469"/>
        <item x="516"/>
        <item x="953"/>
        <item x="494"/>
        <item x="462"/>
        <item x="457"/>
        <item x="351"/>
        <item x="764"/>
        <item x="543"/>
        <item x="774"/>
        <item x="619"/>
        <item x="274"/>
        <item x="542"/>
        <item x="53"/>
        <item x="330"/>
        <item x="762"/>
        <item x="447"/>
        <item x="430"/>
        <item x="373"/>
        <item x="966"/>
        <item x="908"/>
        <item x="491"/>
        <item x="828"/>
        <item x="240"/>
        <item x="130"/>
        <item x="603"/>
        <item x="729"/>
        <item x="517"/>
        <item x="372"/>
        <item x="448"/>
        <item x="321"/>
        <item x="535"/>
        <item x="948"/>
        <item x="51"/>
        <item x="711"/>
        <item x="596"/>
        <item x="131"/>
        <item x="245"/>
        <item x="985"/>
        <item x="720"/>
        <item x="66"/>
        <item x="383"/>
        <item x="142"/>
        <item x="206"/>
        <item x="959"/>
        <item x="548"/>
        <item x="615"/>
        <item x="402"/>
        <item x="359"/>
        <item x="897"/>
        <item x="576"/>
        <item x="365"/>
        <item x="809"/>
        <item x="988"/>
        <item x="556"/>
        <item x="728"/>
        <item x="92"/>
        <item x="165"/>
        <item x="74"/>
        <item x="348"/>
        <item x="309"/>
        <item x="989"/>
        <item x="625"/>
        <item x="63"/>
        <item x="917"/>
        <item x="344"/>
        <item x="303"/>
        <item x="909"/>
        <item x="83"/>
        <item x="618"/>
        <item x="164"/>
        <item x="18"/>
        <item x="731"/>
        <item x="568"/>
        <item x="597"/>
        <item x="746"/>
        <item x="3"/>
        <item x="813"/>
        <item x="923"/>
        <item x="39"/>
        <item x="442"/>
        <item x="28"/>
        <item x="892"/>
        <item x="59"/>
        <item x="858"/>
        <item x="473"/>
        <item x="242"/>
        <item x="69"/>
        <item x="295"/>
        <item x="323"/>
        <item x="241"/>
        <item x="635"/>
        <item x="432"/>
        <item x="41"/>
        <item x="65"/>
        <item x="58"/>
        <item x="0"/>
        <item x="198"/>
        <item x="835"/>
        <item x="62"/>
        <item x="967"/>
        <item x="577"/>
        <item x="782"/>
        <item x="449"/>
        <item x="102"/>
        <item x="194"/>
        <item x="924"/>
        <item x="709"/>
        <item x="40"/>
        <item x="589"/>
        <item x="937"/>
        <item x="1"/>
        <item x="784"/>
        <item x="324"/>
        <item x="368"/>
        <item x="505"/>
        <item x="934"/>
        <item x="653"/>
        <item x="802"/>
        <item x="564"/>
        <item x="307"/>
        <item x="864"/>
        <item x="559"/>
        <item x="574"/>
        <item x="814"/>
        <item x="24"/>
        <item x="888"/>
        <item x="207"/>
        <item x="624"/>
        <item x="884"/>
        <item x="714"/>
        <item x="725"/>
        <item x="409"/>
        <item x="895"/>
        <item x="739"/>
        <item x="839"/>
        <item x="567"/>
        <item x="816"/>
        <item x="171"/>
        <item x="472"/>
        <item x="126"/>
        <item x="214"/>
        <item x="112"/>
        <item x="735"/>
        <item x="830"/>
        <item x="755"/>
        <item x="427"/>
        <item x="938"/>
        <item x="57"/>
        <item x="414"/>
        <item x="132"/>
        <item x="177"/>
        <item x="829"/>
        <item x="381"/>
        <item x="471"/>
        <item x="534"/>
        <item x="16"/>
        <item x="609"/>
        <item x="199"/>
        <item x="482"/>
        <item x="684"/>
        <item x="582"/>
        <item x="627"/>
        <item x="332"/>
        <item x="129"/>
        <item x="685"/>
        <item x="403"/>
        <item x="405"/>
        <item x="512"/>
        <item x="983"/>
        <item x="581"/>
        <item x="528"/>
        <item x="314"/>
        <item x="464"/>
        <item x="693"/>
        <item x="510"/>
        <item x="328"/>
        <item x="630"/>
        <item x="503"/>
        <item x="253"/>
        <item x="438"/>
        <item x="353"/>
        <item x="506"/>
        <item x="168"/>
        <item x="871"/>
        <item x="733"/>
        <item x="54"/>
        <item x="288"/>
        <item x="527"/>
        <item x="768"/>
        <item x="612"/>
        <item x="4"/>
        <item x="361"/>
        <item x="678"/>
        <item x="266"/>
        <item x="264"/>
        <item x="111"/>
        <item x="273"/>
        <item x="745"/>
        <item x="452"/>
        <item x="950"/>
        <item x="98"/>
        <item x="961"/>
        <item x="643"/>
        <item x="302"/>
        <item x="795"/>
        <item x="276"/>
        <item x="730"/>
        <item x="42"/>
        <item x="550"/>
        <item x="992"/>
        <item x="200"/>
        <item x="509"/>
        <item x="61"/>
        <item x="109"/>
        <item x="325"/>
        <item x="349"/>
        <item x="939"/>
        <item x="203"/>
        <item x="32"/>
        <item x="64"/>
        <item x="140"/>
        <item x="135"/>
        <item x="477"/>
        <item x="89"/>
        <item x="747"/>
        <item x="37"/>
        <item x="949"/>
        <item x="955"/>
        <item x="422"/>
        <item x="338"/>
        <item x="771"/>
        <item x="859"/>
        <item x="518"/>
        <item x="562"/>
        <item x="947"/>
        <item x="437"/>
        <item x="220"/>
        <item x="342"/>
        <item x="237"/>
        <item x="223"/>
        <item x="686"/>
        <item x="521"/>
        <item x="210"/>
        <item x="726"/>
        <item x="218"/>
        <item x="873"/>
        <item x="420"/>
        <item x="865"/>
        <item x="47"/>
        <item x="250"/>
        <item x="753"/>
        <item x="155"/>
        <item x="439"/>
        <item x="807"/>
        <item x="186"/>
        <item x="189"/>
        <item x="639"/>
        <item x="419"/>
        <item x="486"/>
        <item x="513"/>
        <item x="869"/>
        <item x="23"/>
        <item x="80"/>
        <item x="84"/>
        <item x="43"/>
        <item x="139"/>
        <item x="769"/>
        <item x="121"/>
        <item x="507"/>
        <item x="787"/>
        <item x="604"/>
        <item x="456"/>
        <item x="228"/>
        <item x="583"/>
        <item x="648"/>
        <item x="406"/>
        <item x="455"/>
        <item x="158"/>
        <item x="128"/>
        <item x="891"/>
        <item x="401"/>
        <item x="838"/>
        <item x="410"/>
        <item x="647"/>
        <item x="453"/>
        <item x="979"/>
        <item x="880"/>
        <item x="13"/>
        <item x="676"/>
        <item x="9"/>
        <item x="663"/>
        <item x="875"/>
        <item x="777"/>
        <item x="866"/>
        <item x="748"/>
        <item x="601"/>
        <item x="292"/>
        <item x="751"/>
        <item x="387"/>
        <item x="541"/>
        <item x="930"/>
        <item x="195"/>
        <item x="849"/>
        <item x="71"/>
        <item x="798"/>
        <item x="106"/>
        <item x="360"/>
        <item x="894"/>
        <item x="17"/>
        <item x="781"/>
        <item x="113"/>
        <item x="493"/>
        <item x="690"/>
        <item x="275"/>
        <item x="922"/>
        <item x="322"/>
        <item x="532"/>
        <item x="763"/>
        <item x="677"/>
        <item x="870"/>
        <item x="665"/>
        <item x="698"/>
        <item x="792"/>
        <item x="393"/>
        <item x="706"/>
        <item x="570"/>
        <item x="26"/>
        <item x="263"/>
        <item x="461"/>
        <item x="85"/>
        <item x="508"/>
        <item x="973"/>
        <item x="805"/>
        <item x="180"/>
        <item x="104"/>
        <item x="259"/>
        <item x="660"/>
        <item x="504"/>
        <item x="822"/>
        <item x="339"/>
        <item x="657"/>
        <item x="397"/>
        <item x="479"/>
        <item x="392"/>
        <item x="75"/>
        <item x="122"/>
        <item x="724"/>
        <item x="836"/>
        <item x="522"/>
        <item x="216"/>
        <item x="343"/>
        <item x="911"/>
        <item x="458"/>
        <item x="800"/>
        <item x="386"/>
        <item x="460"/>
        <item x="495"/>
        <item x="860"/>
        <item x="692"/>
        <item x="990"/>
        <item x="70"/>
        <item x="187"/>
        <item x="912"/>
        <item x="883"/>
        <item x="364"/>
        <item x="192"/>
        <item x="867"/>
        <item x="233"/>
        <item x="310"/>
        <item x="30"/>
        <item x="776"/>
        <item x="834"/>
        <item x="962"/>
        <item x="916"/>
        <item x="975"/>
        <item x="94"/>
        <item x="738"/>
        <item x="379"/>
        <item x="705"/>
        <item x="617"/>
        <item x="476"/>
        <item x="327"/>
        <item x="103"/>
        <item x="741"/>
        <item x="467"/>
        <item x="664"/>
        <item x="652"/>
        <item x="794"/>
        <item x="97"/>
        <item x="298"/>
        <item x="580"/>
        <item x="285"/>
        <item x="230"/>
        <item x="968"/>
        <item x="184"/>
        <item x="15"/>
        <item x="757"/>
        <item x="320"/>
        <item x="877"/>
        <item x="803"/>
        <item x="306"/>
        <item x="533"/>
        <item x="645"/>
        <item x="824"/>
        <item x="848"/>
        <item x="872"/>
        <item x="904"/>
        <item x="661"/>
        <item x="882"/>
        <item x="926"/>
        <item x="193"/>
        <item x="76"/>
        <item x="765"/>
        <item x="145"/>
        <item x="11"/>
        <item x="525"/>
        <item x="687"/>
        <item x="925"/>
        <item x="760"/>
        <item x="889"/>
        <item x="252"/>
        <item x="433"/>
        <item x="642"/>
        <item x="933"/>
        <item x="590"/>
        <item x="10"/>
        <item x="144"/>
        <item x="523"/>
        <item x="157"/>
        <item x="842"/>
        <item x="390"/>
        <item x="280"/>
        <item x="153"/>
        <item x="563"/>
        <item x="219"/>
        <item x="440"/>
        <item x="520"/>
        <item x="202"/>
        <item x="537"/>
        <item x="29"/>
        <item x="946"/>
        <item x="475"/>
        <item x="666"/>
        <item x="286"/>
        <item x="394"/>
        <item x="267"/>
        <item x="915"/>
        <item x="974"/>
        <item x="565"/>
        <item x="423"/>
        <item x="374"/>
        <item x="369"/>
        <item x="696"/>
        <item x="77"/>
        <item x="713"/>
        <item x="72"/>
        <item x="204"/>
        <item x="279"/>
        <item x="649"/>
        <item x="644"/>
        <item x="987"/>
        <item x="561"/>
        <item x="773"/>
        <item x="855"/>
        <item x="780"/>
        <item x="976"/>
        <item x="329"/>
        <item x="79"/>
        <item x="761"/>
        <item x="767"/>
        <item x="305"/>
        <item x="837"/>
        <item x="50"/>
        <item x="105"/>
        <item x="896"/>
        <item x="511"/>
        <item x="272"/>
        <item x="308"/>
        <item x="823"/>
        <item x="868"/>
        <item x="167"/>
        <item x="560"/>
        <item x="515"/>
        <item x="707"/>
        <item x="621"/>
        <item x="770"/>
        <item x="377"/>
        <item x="928"/>
        <item x="182"/>
        <item x="260"/>
        <item x="313"/>
        <item x="736"/>
        <item x="36"/>
        <item x="152"/>
        <item x="579"/>
        <item x="752"/>
        <item x="255"/>
        <item x="125"/>
        <item x="337"/>
        <item x="459"/>
        <item x="743"/>
        <item x="496"/>
        <item x="8"/>
        <item x="954"/>
        <item x="758"/>
        <item x="249"/>
        <item x="357"/>
        <item x="958"/>
        <item x="151"/>
        <item x="943"/>
        <item x="136"/>
        <item x="573"/>
        <item x="498"/>
        <item x="25"/>
        <item x="631"/>
        <item x="531"/>
        <item x="350"/>
        <item x="336"/>
        <item x="299"/>
        <item x="602"/>
        <item x="982"/>
        <item x="221"/>
        <item x="681"/>
        <item x="524"/>
        <item x="530"/>
        <item x="742"/>
        <item x="899"/>
        <item x="885"/>
        <item x="169"/>
        <item x="251"/>
        <item x="674"/>
        <item x="593"/>
        <item x="980"/>
        <item x="115"/>
        <item x="60"/>
        <item x="382"/>
        <item x="549"/>
        <item x="605"/>
        <item x="727"/>
        <item x="606"/>
        <item x="290"/>
        <item x="426"/>
        <item x="341"/>
        <item x="710"/>
        <item x="6"/>
        <item x="175"/>
        <item x="670"/>
        <item x="841"/>
        <item x="21"/>
        <item x="594"/>
        <item x="940"/>
        <item x="93"/>
        <item x="378"/>
        <item x="133"/>
        <item x="502"/>
        <item x="268"/>
        <item x="920"/>
        <item x="721"/>
        <item x="929"/>
        <item x="248"/>
        <item x="553"/>
        <item x="951"/>
        <item x="178"/>
        <item x="49"/>
        <item x="96"/>
        <item x="595"/>
        <item x="669"/>
        <item x="86"/>
        <item x="416"/>
        <item x="450"/>
        <item x="81"/>
        <item x="969"/>
        <item x="149"/>
        <item x="287"/>
        <item x="371"/>
        <item x="526"/>
        <item x="587"/>
        <item x="650"/>
        <item x="362"/>
        <item x="355"/>
        <item x="213"/>
        <item x="366"/>
        <item x="215"/>
        <item x="918"/>
        <item x="234"/>
        <item x="716"/>
        <item x="258"/>
        <item x="655"/>
        <item x="945"/>
        <item x="572"/>
        <item x="82"/>
        <item x="586"/>
        <item x="501"/>
        <item x="375"/>
        <item x="708"/>
        <item x="474"/>
        <item x="683"/>
        <item x="20"/>
        <item x="56"/>
        <item x="658"/>
        <item x="919"/>
        <item x="914"/>
        <item x="712"/>
        <item x="984"/>
        <item x="183"/>
        <item x="73"/>
        <item x="333"/>
        <item x="48"/>
        <item x="160"/>
        <item x="799"/>
        <item x="262"/>
        <item x="443"/>
        <item x="935"/>
        <item x="67"/>
        <item x="578"/>
        <item x="931"/>
        <item x="722"/>
        <item x="209"/>
        <item x="571"/>
        <item x="100"/>
        <item x="316"/>
        <item x="170"/>
        <item x="489"/>
        <item x="637"/>
        <item x="227"/>
        <item x="817"/>
        <item x="981"/>
        <item x="737"/>
        <item x="641"/>
        <item x="700"/>
        <item x="942"/>
        <item x="468"/>
        <item x="622"/>
        <item x="772"/>
        <item x="197"/>
        <item x="740"/>
        <item x="446"/>
        <item x="545"/>
        <item x="141"/>
        <item x="247"/>
        <item x="236"/>
        <item x="611"/>
        <item x="431"/>
        <item x="162"/>
        <item x="906"/>
        <item x="301"/>
        <item x="134"/>
        <item x="143"/>
        <item x="293"/>
        <item x="680"/>
        <item x="964"/>
        <item x="166"/>
        <item x="311"/>
        <item x="902"/>
        <item x="312"/>
        <item x="986"/>
        <item x="689"/>
        <item x="418"/>
        <item x="675"/>
        <item x="334"/>
        <item x="668"/>
        <item x="417"/>
        <item x="546"/>
        <item x="833"/>
        <item x="120"/>
        <item x="492"/>
        <item x="436"/>
        <item x="811"/>
        <item x="544"/>
        <item x="208"/>
        <item x="539"/>
        <item x="88"/>
        <item x="114"/>
        <item x="101"/>
        <item x="638"/>
        <item x="640"/>
        <item x="819"/>
        <item x="296"/>
        <item x="796"/>
        <item x="634"/>
        <item x="117"/>
        <item x="789"/>
        <item x="956"/>
        <item x="691"/>
        <item x="123"/>
        <item x="497"/>
        <item x="413"/>
        <item x="547"/>
        <item x="863"/>
        <item x="927"/>
        <item x="672"/>
        <item x="22"/>
        <item x="671"/>
        <item x="599"/>
        <item x="331"/>
        <item x="235"/>
        <item x="466"/>
        <item x="317"/>
        <item x="231"/>
        <item x="804"/>
        <item x="490"/>
        <item x="600"/>
        <item x="734"/>
        <item x="7"/>
        <item x="614"/>
        <item x="428"/>
        <item x="786"/>
        <item x="340"/>
        <item x="159"/>
        <item x="613"/>
        <item x="239"/>
        <item x="425"/>
        <item x="754"/>
        <item x="389"/>
        <item x="607"/>
        <item x="163"/>
        <item x="108"/>
        <item x="853"/>
        <item x="404"/>
        <item x="801"/>
        <item x="291"/>
        <item x="391"/>
        <item x="723"/>
        <item x="901"/>
        <item x="347"/>
        <item x="388"/>
        <item x="514"/>
        <item x="19"/>
        <item x="376"/>
        <item x="326"/>
        <item x="970"/>
        <item x="367"/>
        <item x="211"/>
        <item x="277"/>
        <item x="978"/>
        <item x="380"/>
        <item x="588"/>
        <item x="965"/>
        <item x="783"/>
        <item x="529"/>
        <item x="150"/>
        <item x="38"/>
        <item x="628"/>
        <item x="826"/>
        <item x="788"/>
        <item x="146"/>
        <item x="261"/>
        <item x="12"/>
        <item x="719"/>
        <item x="415"/>
        <item x="300"/>
        <item x="744"/>
        <item x="137"/>
        <item x="913"/>
        <item x="188"/>
        <item x="536"/>
        <item x="694"/>
        <item x="35"/>
        <item x="620"/>
        <item x="717"/>
        <item x="356"/>
        <item x="715"/>
        <item x="181"/>
        <item x="282"/>
        <item x="441"/>
        <item x="977"/>
        <item x="238"/>
        <item x="190"/>
        <item x="2"/>
        <item x="702"/>
        <item x="756"/>
        <item x="499"/>
        <item x="626"/>
        <item x="201"/>
        <item x="750"/>
        <item x="632"/>
        <item x="673"/>
        <item x="161"/>
        <item x="878"/>
        <item x="487"/>
        <item x="566"/>
        <item x="424"/>
        <item x="623"/>
        <item x="818"/>
        <item x="284"/>
        <item x="584"/>
        <item x="271"/>
        <item x="91"/>
        <item x="33"/>
        <item x="941"/>
        <item x="662"/>
        <item x="538"/>
        <item x="766"/>
        <item x="575"/>
        <item x="243"/>
        <item x="910"/>
        <item x="254"/>
        <item x="785"/>
        <item x="110"/>
        <item x="890"/>
        <item x="540"/>
        <item x="256"/>
        <item x="704"/>
        <item x="465"/>
        <item x="903"/>
        <item x="226"/>
        <item x="900"/>
        <item x="385"/>
        <item x="500"/>
        <item x="246"/>
        <item x="444"/>
        <item x="688"/>
        <item x="124"/>
        <item x="810"/>
        <item x="886"/>
        <item x="229"/>
        <item x="646"/>
        <item x="281"/>
        <item x="119"/>
        <item x="963"/>
        <item x="893"/>
        <item x="831"/>
        <item x="876"/>
        <item x="435"/>
        <item x="345"/>
        <item x="384"/>
        <item x="898"/>
        <item x="636"/>
        <item x="408"/>
        <item x="971"/>
        <item x="451"/>
        <item x="793"/>
        <item x="682"/>
        <item x="45"/>
        <item x="887"/>
        <item x="480"/>
        <item x="820"/>
        <item x="718"/>
        <item x="932"/>
        <item x="52"/>
        <item x="297"/>
        <item x="429"/>
        <item x="225"/>
        <item x="732"/>
        <item x="790"/>
        <item x="99"/>
        <item x="812"/>
        <item x="412"/>
        <item x="358"/>
        <item x="478"/>
        <item x="806"/>
        <item x="555"/>
        <item x="557"/>
        <item x="598"/>
        <item x="944"/>
        <item x="370"/>
        <item x="481"/>
        <item x="118"/>
        <item x="179"/>
        <item x="5"/>
        <item x="862"/>
        <item x="874"/>
        <item x="454"/>
        <item x="659"/>
        <item x="138"/>
        <item x="701"/>
        <item x="222"/>
        <item x="269"/>
        <item x="695"/>
        <item x="921"/>
        <item x="318"/>
        <item x="846"/>
        <item x="335"/>
        <item x="808"/>
        <item x="608"/>
        <item x="44"/>
        <item x="825"/>
        <item x="398"/>
        <item x="952"/>
        <item x="667"/>
        <item x="483"/>
        <item x="147"/>
        <item x="95"/>
        <item x="172"/>
        <item x="907"/>
        <item x="257"/>
        <item x="354"/>
        <item x="591"/>
        <item x="852"/>
        <item x="778"/>
        <item x="629"/>
        <item x="315"/>
        <item x="148"/>
        <item x="346"/>
        <item x="46"/>
        <item x="821"/>
        <item x="278"/>
        <item x="31"/>
        <item x="554"/>
        <item x="651"/>
        <item x="797"/>
        <item x="294"/>
        <item x="851"/>
        <item x="445"/>
        <item x="265"/>
        <item x="107"/>
        <item x="27"/>
        <item x="861"/>
        <item x="779"/>
        <item x="569"/>
        <item x="212"/>
        <item x="616"/>
        <item x="749"/>
        <item x="127"/>
        <item x="87"/>
        <item x="519"/>
        <item x="699"/>
        <item x="400"/>
        <item x="421"/>
        <item x="173"/>
        <item x="843"/>
        <item x="847"/>
        <item x="304"/>
        <item x="551"/>
        <item x="411"/>
        <item x="488"/>
        <item x="352"/>
        <item x="176"/>
        <item x="857"/>
        <item x="791"/>
        <item x="775"/>
        <item x="68"/>
        <item x="832"/>
        <item x="592"/>
        <item x="552"/>
        <item x="395"/>
        <item x="484"/>
        <item x="960"/>
        <item x="407"/>
        <item x="55"/>
        <item x="78"/>
        <item x="844"/>
        <item x="633"/>
        <item x="232"/>
        <item x="224"/>
        <item x="116"/>
        <item x="363"/>
        <item x="759"/>
        <item x="156"/>
        <item x="434"/>
        <item t="default"/>
      </items>
    </pivotField>
    <pivotField compact="0" multipleItemSelectionAllowed="1" showAll="0">
      <items count="9">
        <item x="0"/>
        <item x="1"/>
        <item m="1" x="2"/>
        <item m="1" x="3"/>
        <item m="1" x="4"/>
        <item m="1" x="5"/>
        <item m="1" x="6"/>
        <item m="1" x="7"/>
        <item t="default"/>
      </items>
    </pivotField>
    <pivotField compact="0" showAll="0">
      <items count="579">
        <item x="212"/>
        <item x="2"/>
        <item x="249"/>
        <item x="478"/>
        <item x="81"/>
        <item x="556"/>
        <item x="165"/>
        <item x="62"/>
        <item x="279"/>
        <item x="226"/>
        <item x="424"/>
        <item x="268"/>
        <item x="468"/>
        <item x="405"/>
        <item x="231"/>
        <item x="135"/>
        <item x="106"/>
        <item x="332"/>
        <item x="31"/>
        <item x="464"/>
        <item x="555"/>
        <item x="308"/>
        <item x="360"/>
        <item x="562"/>
        <item x="357"/>
        <item x="503"/>
        <item x="61"/>
        <item x="42"/>
        <item x="255"/>
        <item x="574"/>
        <item x="467"/>
        <item x="284"/>
        <item x="461"/>
        <item x="112"/>
        <item x="34"/>
        <item x="513"/>
        <item x="232"/>
        <item x="473"/>
        <item x="539"/>
        <item x="497"/>
        <item x="202"/>
        <item x="85"/>
        <item x="148"/>
        <item x="571"/>
        <item x="411"/>
        <item x="44"/>
        <item x="376"/>
        <item x="4"/>
        <item x="201"/>
        <item x="427"/>
        <item x="406"/>
        <item x="175"/>
        <item x="25"/>
        <item x="172"/>
        <item x="63"/>
        <item x="508"/>
        <item x="367"/>
        <item x="399"/>
        <item x="310"/>
        <item x="222"/>
        <item x="9"/>
        <item x="502"/>
        <item x="233"/>
        <item x="45"/>
        <item x="200"/>
        <item x="557"/>
        <item x="191"/>
        <item x="109"/>
        <item x="253"/>
        <item x="397"/>
        <item x="329"/>
        <item x="469"/>
        <item x="142"/>
        <item x="298"/>
        <item x="115"/>
        <item x="343"/>
        <item x="203"/>
        <item x="264"/>
        <item x="258"/>
        <item x="345"/>
        <item x="516"/>
        <item x="257"/>
        <item x="292"/>
        <item x="474"/>
        <item x="40"/>
        <item x="271"/>
        <item x="313"/>
        <item x="20"/>
        <item x="300"/>
        <item x="314"/>
        <item x="356"/>
        <item x="476"/>
        <item x="305"/>
        <item x="12"/>
        <item x="138"/>
        <item x="245"/>
        <item x="567"/>
        <item x="65"/>
        <item x="117"/>
        <item x="533"/>
        <item x="241"/>
        <item x="98"/>
        <item x="538"/>
        <item x="420"/>
        <item x="459"/>
        <item x="13"/>
        <item x="3"/>
        <item x="229"/>
        <item x="155"/>
        <item x="456"/>
        <item x="46"/>
        <item x="158"/>
        <item x="381"/>
        <item x="548"/>
        <item x="379"/>
        <item x="316"/>
        <item x="67"/>
        <item x="302"/>
        <item x="331"/>
        <item x="285"/>
        <item x="472"/>
        <item x="326"/>
        <item x="276"/>
        <item x="274"/>
        <item x="485"/>
        <item x="526"/>
        <item x="57"/>
        <item x="263"/>
        <item x="177"/>
        <item x="465"/>
        <item x="235"/>
        <item x="323"/>
        <item x="15"/>
        <item x="227"/>
        <item x="105"/>
        <item x="186"/>
        <item x="499"/>
        <item x="350"/>
        <item x="395"/>
        <item x="116"/>
        <item x="425"/>
        <item x="460"/>
        <item x="342"/>
        <item x="208"/>
        <item x="153"/>
        <item x="199"/>
        <item x="430"/>
        <item x="409"/>
        <item x="453"/>
        <item x="334"/>
        <item x="206"/>
        <item x="423"/>
        <item x="286"/>
        <item x="401"/>
        <item x="433"/>
        <item x="178"/>
        <item x="482"/>
        <item x="90"/>
        <item x="41"/>
        <item x="16"/>
        <item x="87"/>
        <item x="80"/>
        <item x="540"/>
        <item x="290"/>
        <item x="550"/>
        <item x="237"/>
        <item x="403"/>
        <item x="66"/>
        <item x="110"/>
        <item x="240"/>
        <item x="156"/>
        <item x="70"/>
        <item x="338"/>
        <item x="260"/>
        <item x="121"/>
        <item x="319"/>
        <item x="534"/>
        <item x="179"/>
        <item x="239"/>
        <item x="449"/>
        <item x="452"/>
        <item x="149"/>
        <item x="99"/>
        <item x="59"/>
        <item x="434"/>
        <item x="95"/>
        <item x="370"/>
        <item x="419"/>
        <item x="303"/>
        <item x="193"/>
        <item x="18"/>
        <item x="69"/>
        <item x="299"/>
        <item x="554"/>
        <item x="527"/>
        <item x="174"/>
        <item x="400"/>
        <item x="228"/>
        <item x="559"/>
        <item x="437"/>
        <item x="139"/>
        <item x="493"/>
        <item x="150"/>
        <item x="134"/>
        <item x="324"/>
        <item x="86"/>
        <item x="184"/>
        <item x="223"/>
        <item x="230"/>
        <item x="536"/>
        <item x="551"/>
        <item x="393"/>
        <item x="262"/>
        <item x="74"/>
        <item x="296"/>
        <item x="480"/>
        <item x="407"/>
        <item x="487"/>
        <item x="28"/>
        <item x="127"/>
        <item x="447"/>
        <item x="270"/>
        <item x="211"/>
        <item x="481"/>
        <item x="436"/>
        <item x="392"/>
        <item x="24"/>
        <item x="512"/>
        <item x="6"/>
        <item x="82"/>
        <item x="327"/>
        <item x="312"/>
        <item x="500"/>
        <item x="311"/>
        <item x="272"/>
        <item x="518"/>
        <item x="491"/>
        <item x="363"/>
        <item x="123"/>
        <item x="396"/>
        <item x="159"/>
        <item x="542"/>
        <item x="457"/>
        <item x="488"/>
        <item x="511"/>
        <item x="130"/>
        <item x="120"/>
        <item x="94"/>
        <item x="349"/>
        <item x="187"/>
        <item x="287"/>
        <item x="577"/>
        <item x="246"/>
        <item x="162"/>
        <item x="19"/>
        <item x="483"/>
        <item x="519"/>
        <item x="445"/>
        <item x="410"/>
        <item x="39"/>
        <item x="293"/>
        <item x="441"/>
        <item x="265"/>
        <item x="489"/>
        <item x="107"/>
        <item x="304"/>
        <item x="124"/>
        <item x="509"/>
        <item x="64"/>
        <item x="517"/>
        <item x="414"/>
        <item x="125"/>
        <item x="210"/>
        <item x="385"/>
        <item x="466"/>
        <item x="529"/>
        <item x="388"/>
        <item x="146"/>
        <item x="525"/>
        <item x="113"/>
        <item x="254"/>
        <item x="541"/>
        <item x="96"/>
        <item x="22"/>
        <item x="163"/>
        <item x="209"/>
        <item x="167"/>
        <item x="26"/>
        <item x="180"/>
        <item x="335"/>
        <item x="78"/>
        <item x="352"/>
        <item x="568"/>
        <item x="322"/>
        <item x="14"/>
        <item x="221"/>
        <item x="558"/>
        <item x="440"/>
        <item x="372"/>
        <item x="448"/>
        <item x="412"/>
        <item x="422"/>
        <item x="220"/>
        <item x="218"/>
        <item x="128"/>
        <item x="439"/>
        <item x="339"/>
        <item x="552"/>
        <item x="375"/>
        <item x="144"/>
        <item x="32"/>
        <item x="183"/>
        <item x="108"/>
        <item x="475"/>
        <item x="364"/>
        <item x="171"/>
        <item x="273"/>
        <item x="10"/>
        <item x="72"/>
        <item x="455"/>
        <item x="92"/>
        <item x="141"/>
        <item x="5"/>
        <item x="283"/>
        <item x="196"/>
        <item x="451"/>
        <item x="51"/>
        <item x="426"/>
        <item x="277"/>
        <item x="7"/>
        <item x="236"/>
        <item x="131"/>
        <item x="21"/>
        <item x="147"/>
        <item x="259"/>
        <item x="484"/>
        <item x="214"/>
        <item x="560"/>
        <item x="173"/>
        <item x="378"/>
        <item x="346"/>
        <item x="33"/>
        <item x="359"/>
        <item x="182"/>
        <item x="315"/>
        <item x="515"/>
        <item x="336"/>
        <item x="30"/>
        <item x="207"/>
        <item x="421"/>
        <item x="126"/>
        <item x="143"/>
        <item x="269"/>
        <item x="151"/>
        <item x="390"/>
        <item x="47"/>
        <item x="248"/>
        <item x="408"/>
        <item x="247"/>
        <item x="198"/>
        <item x="543"/>
        <item x="510"/>
        <item x="492"/>
        <item x="278"/>
        <item x="528"/>
        <item x="544"/>
        <item x="48"/>
        <item x="365"/>
        <item x="294"/>
        <item x="570"/>
        <item x="490"/>
        <item x="382"/>
        <item x="238"/>
        <item x="133"/>
        <item x="446"/>
        <item x="181"/>
        <item x="362"/>
        <item x="219"/>
        <item x="418"/>
        <item x="71"/>
        <item x="250"/>
        <item x="496"/>
        <item x="103"/>
        <item x="160"/>
        <item x="36"/>
        <item x="432"/>
        <item x="431"/>
        <item x="340"/>
        <item x="565"/>
        <item x="442"/>
        <item x="398"/>
        <item x="281"/>
        <item x="68"/>
        <item x="152"/>
        <item x="321"/>
        <item x="101"/>
        <item x="60"/>
        <item x="244"/>
        <item x="190"/>
        <item x="368"/>
        <item x="524"/>
        <item x="402"/>
        <item x="520"/>
        <item x="377"/>
        <item x="553"/>
        <item x="114"/>
        <item x="11"/>
        <item x="495"/>
        <item x="344"/>
        <item x="369"/>
        <item x="75"/>
        <item x="295"/>
        <item x="0"/>
        <item x="564"/>
        <item x="119"/>
        <item x="288"/>
        <item x="330"/>
        <item x="535"/>
        <item x="576"/>
        <item x="252"/>
        <item x="333"/>
        <item x="386"/>
        <item x="318"/>
        <item x="435"/>
        <item x="575"/>
        <item x="166"/>
        <item x="189"/>
        <item x="530"/>
        <item x="56"/>
        <item x="462"/>
        <item x="479"/>
        <item x="463"/>
        <item x="428"/>
        <item x="224"/>
        <item x="50"/>
        <item x="58"/>
        <item x="458"/>
        <item x="523"/>
        <item x="154"/>
        <item x="83"/>
        <item x="545"/>
        <item x="261"/>
        <item x="49"/>
        <item x="306"/>
        <item x="361"/>
        <item x="532"/>
        <item x="243"/>
        <item x="29"/>
        <item x="192"/>
        <item x="91"/>
        <item x="443"/>
        <item x="217"/>
        <item x="501"/>
        <item x="358"/>
        <item x="289"/>
        <item x="572"/>
        <item x="267"/>
        <item x="168"/>
        <item x="215"/>
        <item x="355"/>
        <item x="494"/>
        <item x="413"/>
        <item x="118"/>
        <item x="547"/>
        <item x="256"/>
        <item x="76"/>
        <item x="242"/>
        <item x="161"/>
        <item x="438"/>
        <item x="169"/>
        <item x="129"/>
        <item x="307"/>
        <item x="320"/>
        <item x="404"/>
        <item x="282"/>
        <item x="531"/>
        <item x="225"/>
        <item x="140"/>
        <item x="470"/>
        <item x="566"/>
        <item x="309"/>
        <item x="366"/>
        <item x="522"/>
        <item x="486"/>
        <item x="188"/>
        <item x="89"/>
        <item x="291"/>
        <item x="454"/>
        <item x="371"/>
        <item x="37"/>
        <item x="301"/>
        <item x="93"/>
        <item x="73"/>
        <item x="563"/>
        <item x="373"/>
        <item x="97"/>
        <item x="450"/>
        <item x="374"/>
        <item x="297"/>
        <item x="280"/>
        <item x="213"/>
        <item x="111"/>
        <item x="185"/>
        <item x="132"/>
        <item x="54"/>
        <item x="504"/>
        <item x="204"/>
        <item x="415"/>
        <item x="546"/>
        <item x="23"/>
        <item x="389"/>
        <item x="55"/>
        <item x="145"/>
        <item x="561"/>
        <item x="384"/>
        <item x="104"/>
        <item x="195"/>
        <item x="521"/>
        <item x="102"/>
        <item x="27"/>
        <item x="341"/>
        <item x="136"/>
        <item x="205"/>
        <item x="17"/>
        <item x="122"/>
        <item x="337"/>
        <item x="569"/>
        <item x="234"/>
        <item x="387"/>
        <item x="317"/>
        <item x="137"/>
        <item x="498"/>
        <item x="444"/>
        <item x="170"/>
        <item x="52"/>
        <item x="417"/>
        <item x="53"/>
        <item x="194"/>
        <item x="325"/>
        <item x="506"/>
        <item x="77"/>
        <item x="216"/>
        <item x="354"/>
        <item x="88"/>
        <item x="383"/>
        <item x="353"/>
        <item x="537"/>
        <item x="348"/>
        <item x="157"/>
        <item x="394"/>
        <item x="38"/>
        <item x="197"/>
        <item x="79"/>
        <item x="429"/>
        <item x="176"/>
        <item x="391"/>
        <item x="347"/>
        <item x="275"/>
        <item x="100"/>
        <item x="351"/>
        <item x="514"/>
        <item x="328"/>
        <item x="8"/>
        <item x="505"/>
        <item x="573"/>
        <item x="266"/>
        <item x="1"/>
        <item x="507"/>
        <item x="416"/>
        <item x="477"/>
        <item x="164"/>
        <item x="380"/>
        <item x="251"/>
        <item x="35"/>
        <item x="43"/>
        <item x="84"/>
        <item x="471"/>
        <item x="549"/>
        <item t="default"/>
      </items>
    </pivotField>
    <pivotField axis="axisCol" compact="0" multipleItemSelectionAllowed="1" showAll="0">
      <items count="5">
        <item h="1" x="0"/>
        <item h="1" x="1"/>
        <item x="2"/>
        <item h="1" x="3"/>
        <item t="default"/>
      </items>
    </pivotField>
    <pivotField compact="0" showAll="0">
      <items count="8">
        <item x="6"/>
        <item x="4"/>
        <item x="2"/>
        <item x="5"/>
        <item x="1"/>
        <item x="3"/>
        <item x="0"/>
        <item t="default"/>
      </items>
    </pivotField>
    <pivotField compact="0" numFmtId="178" showAll="0">
      <items count="4789">
        <item x="2691"/>
        <item x="1019"/>
        <item x="1195"/>
        <item x="2006"/>
        <item x="1389"/>
        <item x="3987"/>
        <item x="858"/>
        <item x="1176"/>
        <item x="2269"/>
        <item x="3969"/>
        <item x="746"/>
        <item x="2567"/>
        <item x="135"/>
        <item x="4024"/>
        <item x="3805"/>
        <item x="3319"/>
        <item x="1630"/>
        <item x="530"/>
        <item x="1187"/>
        <item x="699"/>
        <item x="3267"/>
        <item x="4176"/>
        <item x="893"/>
        <item x="588"/>
        <item x="3366"/>
        <item x="2260"/>
        <item x="223"/>
        <item x="877"/>
        <item x="1657"/>
        <item x="1503"/>
        <item x="3268"/>
        <item x="4290"/>
        <item x="140"/>
        <item x="2722"/>
        <item x="1199"/>
        <item x="845"/>
        <item x="1764"/>
        <item x="4406"/>
        <item x="4436"/>
        <item x="3967"/>
        <item x="3226"/>
        <item x="2714"/>
        <item x="2419"/>
        <item x="3351"/>
        <item x="2087"/>
        <item x="1880"/>
        <item x="3990"/>
        <item x="3014"/>
        <item x="3269"/>
        <item x="277"/>
        <item x="329"/>
        <item x="1458"/>
        <item x="2684"/>
        <item x="4748"/>
        <item x="22"/>
        <item x="1139"/>
        <item x="2889"/>
        <item x="4155"/>
        <item x="1936"/>
        <item x="4162"/>
        <item x="2929"/>
        <item x="4549"/>
        <item x="2569"/>
        <item x="2614"/>
        <item x="156"/>
        <item x="955"/>
        <item x="3758"/>
        <item x="2031"/>
        <item x="3373"/>
        <item x="2782"/>
        <item x="4050"/>
        <item x="1775"/>
        <item x="2395"/>
        <item x="1071"/>
        <item x="179"/>
        <item x="2982"/>
        <item x="4408"/>
        <item x="250"/>
        <item x="266"/>
        <item x="1404"/>
        <item x="2444"/>
        <item x="687"/>
        <item x="1424"/>
        <item x="1938"/>
        <item x="20"/>
        <item x="2170"/>
        <item x="76"/>
        <item x="2133"/>
        <item x="4780"/>
        <item x="2217"/>
        <item x="3431"/>
        <item x="1481"/>
        <item x="3341"/>
        <item x="1676"/>
        <item x="3338"/>
        <item x="1032"/>
        <item x="3546"/>
        <item x="3739"/>
        <item x="2439"/>
        <item x="1817"/>
        <item x="1367"/>
        <item x="1240"/>
        <item x="2606"/>
        <item x="4504"/>
        <item x="2080"/>
        <item x="1096"/>
        <item x="1322"/>
        <item x="3968"/>
        <item x="1636"/>
        <item x="2365"/>
        <item x="4248"/>
        <item x="4729"/>
        <item x="660"/>
        <item x="4019"/>
        <item x="3800"/>
        <item x="433"/>
        <item x="154"/>
        <item x="1694"/>
        <item x="3910"/>
        <item x="383"/>
        <item x="2502"/>
        <item x="230"/>
        <item x="996"/>
        <item x="1779"/>
        <item x="4069"/>
        <item x="3713"/>
        <item x="2265"/>
        <item x="2320"/>
        <item x="3407"/>
        <item x="2126"/>
        <item x="3025"/>
        <item x="4366"/>
        <item x="3003"/>
        <item x="3922"/>
        <item x="762"/>
        <item x="1749"/>
        <item x="847"/>
        <item x="138"/>
        <item x="3529"/>
        <item x="1012"/>
        <item x="3132"/>
        <item x="3675"/>
        <item x="191"/>
        <item x="3664"/>
        <item x="3223"/>
        <item x="3903"/>
        <item x="2039"/>
        <item x="3791"/>
        <item x="1205"/>
        <item x="525"/>
        <item x="1013"/>
        <item x="1202"/>
        <item x="707"/>
        <item x="4281"/>
        <item x="3637"/>
        <item x="4452"/>
        <item x="2780"/>
        <item x="782"/>
        <item x="938"/>
        <item x="445"/>
        <item x="2561"/>
        <item x="4570"/>
        <item x="1229"/>
        <item x="2698"/>
        <item x="3408"/>
        <item x="1348"/>
        <item x="1110"/>
        <item x="2336"/>
        <item x="2172"/>
        <item x="457"/>
        <item x="897"/>
        <item x="2762"/>
        <item x="3180"/>
        <item x="4308"/>
        <item x="247"/>
        <item x="188"/>
        <item x="4168"/>
        <item x="1376"/>
        <item x="4403"/>
        <item x="722"/>
        <item x="3281"/>
        <item x="3669"/>
        <item x="463"/>
        <item x="3059"/>
        <item x="1964"/>
        <item x="3000"/>
        <item x="1070"/>
        <item x="4724"/>
        <item x="1541"/>
        <item x="2156"/>
        <item x="2117"/>
        <item x="3610"/>
        <item x="3420"/>
        <item x="1248"/>
        <item x="4462"/>
        <item x="3055"/>
        <item x="90"/>
        <item x="439"/>
        <item x="2375"/>
        <item x="4553"/>
        <item x="352"/>
        <item x="4533"/>
        <item x="4499"/>
        <item x="4477"/>
        <item x="4020"/>
        <item x="2194"/>
        <item x="4475"/>
        <item x="1302"/>
        <item x="919"/>
        <item x="1783"/>
        <item x="4289"/>
        <item x="3896"/>
        <item x="4620"/>
        <item x="436"/>
        <item x="3770"/>
        <item x="376"/>
        <item x="4637"/>
        <item x="802"/>
        <item x="78"/>
        <item x="260"/>
        <item x="2939"/>
        <item x="500"/>
        <item x="649"/>
        <item x="354"/>
        <item x="1335"/>
        <item x="1705"/>
        <item x="951"/>
        <item x="336"/>
        <item x="4306"/>
        <item x="745"/>
        <item x="1684"/>
        <item x="1057"/>
        <item x="3979"/>
        <item x="2600"/>
        <item x="2576"/>
        <item x="4426"/>
        <item x="1498"/>
        <item x="3559"/>
        <item x="842"/>
        <item x="3243"/>
        <item x="1872"/>
        <item x="3396"/>
        <item x="987"/>
        <item x="2769"/>
        <item x="3985"/>
        <item x="4192"/>
        <item x="1646"/>
        <item x="3035"/>
        <item x="3654"/>
        <item x="502"/>
        <item x="4236"/>
        <item x="232"/>
        <item x="1896"/>
        <item x="3582"/>
        <item x="4568"/>
        <item x="1726"/>
        <item x="1280"/>
        <item x="2070"/>
        <item x="1285"/>
        <item x="104"/>
        <item x="784"/>
        <item x="3914"/>
        <item x="2415"/>
        <item x="4459"/>
        <item x="2113"/>
        <item x="3861"/>
        <item x="4758"/>
        <item x="1956"/>
        <item x="3102"/>
        <item x="4239"/>
        <item x="2271"/>
        <item x="324"/>
        <item x="1289"/>
        <item x="575"/>
        <item x="4151"/>
        <item x="4156"/>
        <item x="1487"/>
        <item x="3444"/>
        <item x="2257"/>
        <item x="2572"/>
        <item x="1"/>
        <item x="1839"/>
        <item x="4756"/>
        <item x="1002"/>
        <item x="59"/>
        <item x="3916"/>
        <item x="1693"/>
        <item x="2740"/>
        <item x="3933"/>
        <item x="51"/>
        <item x="3371"/>
        <item x="3854"/>
        <item x="705"/>
        <item x="589"/>
        <item x="189"/>
        <item x="1137"/>
        <item x="586"/>
        <item x="4147"/>
        <item x="4594"/>
        <item x="2454"/>
        <item x="3695"/>
        <item x="3077"/>
        <item x="150"/>
        <item x="4081"/>
        <item x="2620"/>
        <item x="2902"/>
        <item x="4622"/>
        <item x="4781"/>
        <item x="2893"/>
        <item x="273"/>
        <item x="4103"/>
        <item x="3790"/>
        <item x="2329"/>
        <item x="754"/>
        <item x="182"/>
        <item x="1028"/>
        <item x="4465"/>
        <item x="4468"/>
        <item x="1535"/>
        <item x="3285"/>
        <item x="3631"/>
        <item x="1474"/>
        <item x="2015"/>
        <item x="2537"/>
        <item x="3374"/>
        <item x="946"/>
        <item x="1136"/>
        <item x="3516"/>
        <item x="1830"/>
        <item x="4161"/>
        <item x="1755"/>
        <item x="212"/>
        <item x="653"/>
        <item x="708"/>
        <item x="2897"/>
        <item x="1941"/>
        <item x="1440"/>
        <item x="4469"/>
        <item x="1639"/>
        <item x="2446"/>
        <item x="2884"/>
        <item x="1565"/>
        <item x="38"/>
        <item x="2927"/>
        <item x="1713"/>
        <item x="2177"/>
        <item x="1931"/>
        <item x="3765"/>
        <item x="4135"/>
        <item x="1659"/>
        <item x="3375"/>
        <item x="3080"/>
        <item x="4247"/>
        <item x="2289"/>
        <item x="1908"/>
        <item x="4341"/>
        <item x="3275"/>
        <item x="4397"/>
        <item x="2456"/>
        <item x="3503"/>
        <item x="4559"/>
        <item x="2838"/>
        <item x="865"/>
        <item x="2726"/>
        <item x="3286"/>
        <item x="2220"/>
        <item x="2299"/>
        <item x="4551"/>
        <item x="2524"/>
        <item x="1381"/>
        <item x="3417"/>
        <item x="4317"/>
        <item x="2760"/>
        <item x="3792"/>
        <item x="3629"/>
        <item x="237"/>
        <item x="533"/>
        <item x="3036"/>
        <item x="369"/>
        <item x="1029"/>
        <item x="4355"/>
        <item x="2813"/>
        <item x="7"/>
        <item x="1025"/>
        <item x="654"/>
        <item x="8"/>
        <item x="3165"/>
        <item x="4451"/>
        <item x="2478"/>
        <item x="4437"/>
        <item x="3262"/>
        <item x="819"/>
        <item x="1724"/>
        <item x="3816"/>
        <item x="1162"/>
        <item x="3260"/>
        <item x="1557"/>
        <item x="3425"/>
        <item x="4275"/>
        <item x="3130"/>
        <item x="3475"/>
        <item x="2536"/>
        <item x="1900"/>
        <item x="2853"/>
        <item x="850"/>
        <item x="3152"/>
        <item x="3376"/>
        <item x="4243"/>
        <item x="2203"/>
        <item x="1423"/>
        <item x="1408"/>
        <item x="3934"/>
        <item x="4547"/>
        <item x="2506"/>
        <item x="2810"/>
        <item x="1151"/>
        <item x="1532"/>
        <item x="4053"/>
        <item x="1249"/>
        <item x="1860"/>
        <item x="1688"/>
        <item x="4203"/>
        <item x="3261"/>
        <item x="1923"/>
        <item x="3619"/>
        <item x="1371"/>
        <item x="3426"/>
        <item x="931"/>
        <item x="1153"/>
        <item x="1445"/>
        <item x="1809"/>
        <item x="1769"/>
        <item x="4190"/>
        <item x="3234"/>
        <item x="1291"/>
        <item x="2448"/>
        <item x="2639"/>
        <item x="617"/>
        <item x="102"/>
        <item x="1112"/>
        <item x="2384"/>
        <item x="593"/>
        <item x="2581"/>
        <item x="4541"/>
        <item x="4227"/>
        <item x="4441"/>
        <item x="3461"/>
        <item x="3518"/>
        <item x="4501"/>
        <item x="4361"/>
        <item x="619"/>
        <item x="3643"/>
        <item x="4655"/>
        <item x="3289"/>
        <item x="1969"/>
        <item x="4642"/>
        <item x="3620"/>
        <item x="2323"/>
        <item x="2334"/>
        <item x="2009"/>
        <item x="1868"/>
        <item x="625"/>
        <item x="2741"/>
        <item x="2551"/>
        <item x="725"/>
        <item x="721"/>
        <item x="1751"/>
        <item x="3404"/>
        <item x="3763"/>
        <item x="1193"/>
        <item x="2945"/>
        <item x="228"/>
        <item x="4079"/>
        <item x="837"/>
        <item x="979"/>
        <item x="206"/>
        <item x="3117"/>
        <item x="1774"/>
        <item x="3821"/>
        <item x="4328"/>
        <item x="1822"/>
        <item x="1065"/>
        <item x="2513"/>
        <item x="2649"/>
        <item x="4768"/>
        <item x="2421"/>
        <item x="562"/>
        <item x="2834"/>
        <item x="3048"/>
        <item x="431"/>
        <item x="224"/>
        <item x="4029"/>
        <item x="4016"/>
        <item x="323"/>
        <item x="3971"/>
        <item x="728"/>
        <item x="4113"/>
        <item x="3862"/>
        <item x="372"/>
        <item x="2165"/>
        <item x="780"/>
        <item x="1800"/>
        <item x="4495"/>
        <item x="3486"/>
        <item x="3377"/>
        <item x="1102"/>
        <item x="1788"/>
        <item x="310"/>
        <item x="1023"/>
        <item x="507"/>
        <item x="3566"/>
        <item x="3977"/>
        <item x="1977"/>
        <item x="3776"/>
        <item x="3258"/>
        <item x="1909"/>
        <item x="1940"/>
        <item x="1247"/>
        <item x="4578"/>
        <item x="2919"/>
        <item x="3598"/>
        <item x="1516"/>
        <item x="3607"/>
        <item x="1959"/>
        <item x="1147"/>
        <item x="2316"/>
        <item x="658"/>
        <item x="1292"/>
        <item x="1420"/>
        <item x="1652"/>
        <item x="2647"/>
        <item x="560"/>
        <item x="3674"/>
        <item x="3986"/>
        <item x="2837"/>
        <item x="3760"/>
        <item x="2045"/>
        <item x="1293"/>
        <item x="1599"/>
        <item x="1304"/>
        <item x="1245"/>
        <item x="3490"/>
        <item x="4721"/>
        <item x="664"/>
        <item x="2250"/>
        <item x="2498"/>
        <item x="980"/>
        <item x="1625"/>
        <item x="279"/>
        <item x="2167"/>
        <item x="2411"/>
        <item x="4731"/>
        <item x="240"/>
        <item x="1915"/>
        <item x="4126"/>
        <item x="2106"/>
        <item x="3602"/>
        <item x="3034"/>
        <item x="896"/>
        <item x="3596"/>
        <item x="4198"/>
        <item x="843"/>
        <item x="2232"/>
        <item x="363"/>
        <item x="101"/>
        <item x="1678"/>
        <item x="727"/>
        <item x="834"/>
        <item x="3232"/>
        <item x="2610"/>
        <item x="2997"/>
        <item x="2425"/>
        <item x="3663"/>
        <item x="4280"/>
        <item x="1173"/>
        <item x="73"/>
        <item x="4527"/>
        <item x="4011"/>
        <item x="1897"/>
        <item x="2356"/>
        <item x="3212"/>
        <item x="171"/>
        <item x="375"/>
        <item x="4137"/>
        <item x="1510"/>
        <item x="908"/>
        <item x="2865"/>
        <item x="730"/>
        <item x="4056"/>
        <item x="1675"/>
        <item x="3932"/>
        <item x="912"/>
        <item x="3722"/>
        <item x="3255"/>
        <item x="2181"/>
        <item x="4680"/>
        <item x="3088"/>
        <item x="2202"/>
        <item x="3367"/>
        <item x="3519"/>
        <item x="1840"/>
        <item x="1707"/>
        <item x="2738"/>
        <item x="370"/>
        <item x="1533"/>
        <item x="2432"/>
        <item x="1092"/>
        <item x="43"/>
        <item x="2964"/>
        <item x="2970"/>
        <item x="934"/>
        <item x="3057"/>
        <item x="2708"/>
        <item x="697"/>
        <item x="6"/>
        <item x="2391"/>
        <item x="2293"/>
        <item x="761"/>
        <item x="2383"/>
        <item x="4777"/>
        <item x="4613"/>
        <item x="4234"/>
        <item x="1267"/>
        <item x="1723"/>
        <item x="1612"/>
        <item x="2694"/>
        <item x="1456"/>
        <item x="1364"/>
        <item x="2324"/>
        <item x="2794"/>
        <item x="4320"/>
        <item x="2392"/>
        <item x="1898"/>
        <item x="2314"/>
        <item x="1422"/>
        <item x="1954"/>
        <item x="2811"/>
        <item x="1984"/>
        <item x="3747"/>
        <item x="4743"/>
        <item x="2851"/>
        <item x="2550"/>
        <item x="4279"/>
        <item x="1192"/>
        <item x="2064"/>
        <item x="2158"/>
        <item x="3467"/>
        <item x="4762"/>
        <item x="3402"/>
        <item x="2441"/>
        <item x="3622"/>
        <item x="3084"/>
        <item x="1821"/>
        <item x="714"/>
        <item x="2775"/>
        <item x="3846"/>
        <item x="4713"/>
        <item x="2856"/>
        <item x="3403"/>
        <item x="4277"/>
        <item x="3995"/>
        <item x="3012"/>
        <item x="134"/>
        <item x="2826"/>
        <item x="1824"/>
        <item x="769"/>
        <item x="1716"/>
        <item x="2633"/>
        <item x="930"/>
        <item x="1930"/>
        <item x="3728"/>
        <item x="1543"/>
        <item x="1673"/>
        <item x="3513"/>
        <item x="2765"/>
        <item x="396"/>
        <item x="4297"/>
        <item x="3047"/>
        <item x="742"/>
        <item x="3066"/>
        <item x="1282"/>
        <item x="2470"/>
        <item x="2206"/>
        <item x="849"/>
        <item x="1677"/>
        <item x="105"/>
        <item x="1233"/>
        <item x="2037"/>
        <item x="4123"/>
        <item x="1609"/>
        <item x="4514"/>
        <item x="3183"/>
        <item x="1477"/>
        <item x="4201"/>
        <item x="4715"/>
        <item x="3509"/>
        <item x="2824"/>
        <item x="4270"/>
        <item x="1734"/>
        <item x="4263"/>
        <item x="225"/>
        <item x="4045"/>
        <item x="2358"/>
        <item x="312"/>
        <item x="2138"/>
        <item x="1024"/>
        <item x="920"/>
        <item x="4245"/>
        <item x="3976"/>
        <item x="1520"/>
        <item x="3913"/>
        <item x="4187"/>
        <item x="4624"/>
        <item x="4415"/>
        <item x="3345"/>
        <item x="3836"/>
        <item x="2459"/>
        <item x="2002"/>
        <item x="2776"/>
        <item x="4307"/>
        <item x="3108"/>
        <item x="4597"/>
        <item x="2275"/>
        <item x="2424"/>
        <item x="4033"/>
        <item x="314"/>
        <item x="4051"/>
        <item x="2118"/>
        <item x="3278"/>
        <item x="551"/>
        <item x="4274"/>
        <item x="3411"/>
        <item x="3592"/>
        <item x="3867"/>
        <item x="2061"/>
        <item x="2635"/>
        <item x="2223"/>
        <item x="12"/>
        <item x="840"/>
        <item x="970"/>
        <item x="4183"/>
        <item x="1733"/>
        <item x="1633"/>
        <item x="1640"/>
        <item x="4653"/>
        <item x="3937"/>
        <item x="3732"/>
        <item x="3925"/>
        <item x="3104"/>
        <item x="3360"/>
        <item x="2452"/>
        <item x="1568"/>
        <item x="311"/>
        <item x="3672"/>
        <item x="1253"/>
        <item x="2179"/>
        <item x="989"/>
        <item x="2895"/>
        <item x="3422"/>
        <item x="763"/>
        <item x="1916"/>
        <item x="536"/>
        <item x="3645"/>
        <item x="210"/>
        <item x="826"/>
        <item x="4778"/>
        <item x="1446"/>
        <item x="294"/>
        <item x="1020"/>
        <item x="1732"/>
        <item x="2805"/>
        <item x="631"/>
        <item x="1975"/>
        <item x="326"/>
        <item x="4188"/>
        <item x="2495"/>
        <item x="791"/>
        <item x="1465"/>
        <item x="2500"/>
        <item x="282"/>
        <item x="2317"/>
        <item x="571"/>
        <item x="1837"/>
        <item x="1406"/>
        <item x="1835"/>
        <item x="2427"/>
        <item x="1980"/>
        <item x="66"/>
        <item x="3128"/>
        <item x="2761"/>
        <item x="1804"/>
        <item x="2442"/>
        <item x="1744"/>
        <item x="1105"/>
        <item x="4732"/>
        <item x="193"/>
        <item x="2380"/>
        <item x="3244"/>
        <item x="974"/>
        <item x="4030"/>
        <item x="2517"/>
        <item x="3327"/>
        <item x="4521"/>
        <item x="3744"/>
        <item x="3658"/>
        <item x="4082"/>
        <item x="518"/>
        <item x="2085"/>
        <item x="1040"/>
        <item x="1519"/>
        <item x="556"/>
        <item x="63"/>
        <item x="2552"/>
        <item x="4580"/>
        <item x="927"/>
        <item x="3783"/>
        <item x="3702"/>
        <item x="4723"/>
        <item x="559"/>
        <item x="4117"/>
        <item x="662"/>
        <item x="1637"/>
        <item x="4098"/>
        <item x="1664"/>
        <item x="1116"/>
        <item x="2310"/>
        <item x="626"/>
        <item x="2705"/>
        <item x="3032"/>
        <item x="611"/>
        <item x="1471"/>
        <item x="69"/>
        <item x="2721"/>
        <item x="2763"/>
        <item x="2529"/>
        <item x="4000"/>
        <item x="2742"/>
        <item x="939"/>
        <item x="3206"/>
        <item x="3293"/>
        <item x="1491"/>
        <item x="889"/>
        <item x="413"/>
        <item x="1430"/>
        <item x="1299"/>
        <item x="3561"/>
        <item x="306"/>
        <item x="4073"/>
        <item x="760"/>
        <item x="2286"/>
        <item x="2357"/>
        <item x="758"/>
        <item x="3500"/>
        <item x="2867"/>
        <item x="4242"/>
        <item x="127"/>
        <item x="4302"/>
        <item x="3526"/>
        <item x="302"/>
        <item x="313"/>
        <item x="492"/>
        <item x="1488"/>
        <item x="299"/>
        <item x="4191"/>
        <item x="2200"/>
        <item x="2016"/>
        <item x="678"/>
        <item x="1699"/>
        <item x="3400"/>
        <item x="4464"/>
        <item x="1296"/>
        <item x="393"/>
        <item x="4296"/>
        <item x="3201"/>
        <item x="3027"/>
        <item x="3092"/>
        <item x="4604"/>
        <item x="2227"/>
        <item x="199"/>
        <item x="4629"/>
        <item x="2564"/>
        <item x="1527"/>
        <item x="4685"/>
        <item x="3052"/>
        <item x="3615"/>
        <item x="1462"/>
        <item x="2969"/>
        <item x="4204"/>
        <item x="682"/>
        <item x="887"/>
        <item x="2490"/>
        <item x="360"/>
        <item x="1507"/>
        <item x="4313"/>
        <item x="1075"/>
        <item x="1239"/>
        <item x="2898"/>
        <item x="1250"/>
        <item x="218"/>
        <item x="75"/>
        <item x="3537"/>
        <item x="2072"/>
        <item x="4110"/>
        <item x="3256"/>
        <item x="844"/>
        <item x="3525"/>
        <item x="3103"/>
        <item x="2476"/>
        <item x="1656"/>
        <item x="788"/>
        <item x="2000"/>
        <item x="2599"/>
        <item x="3482"/>
        <item x="2434"/>
        <item x="3270"/>
        <item x="3419"/>
        <item x="929"/>
        <item x="4765"/>
        <item x="4353"/>
        <item x="2587"/>
        <item x="4682"/>
        <item x="4738"/>
        <item x="1563"/>
        <item x="807"/>
        <item x="3427"/>
        <item x="2527"/>
        <item x="901"/>
        <item x="1172"/>
        <item x="1816"/>
        <item x="549"/>
        <item x="4741"/>
        <item x="2549"/>
        <item x="4102"/>
        <item x="4228"/>
        <item x="4244"/>
        <item x="2014"/>
        <item x="4217"/>
        <item x="464"/>
        <item x="4526"/>
        <item x="1160"/>
        <item x="3217"/>
        <item x="2224"/>
        <item x="1745"/>
        <item x="1550"/>
        <item x="1826"/>
        <item x="1883"/>
        <item x="1437"/>
        <item x="3137"/>
        <item x="4491"/>
        <item x="1921"/>
        <item x="1352"/>
        <item x="1251"/>
        <item x="3894"/>
        <item x="47"/>
        <item x="2123"/>
        <item x="3594"/>
        <item x="2966"/>
        <item x="4008"/>
        <item x="145"/>
        <item x="829"/>
        <item x="342"/>
        <item x="1730"/>
        <item x="3229"/>
        <item x="1793"/>
        <item x="4052"/>
        <item x="1853"/>
        <item x="2753"/>
        <item x="356"/>
        <item x="591"/>
        <item x="2005"/>
        <item x="904"/>
        <item x="2082"/>
        <item x="2288"/>
        <item x="1802"/>
        <item x="3527"/>
        <item x="1686"/>
        <item x="671"/>
        <item x="558"/>
        <item x="1905"/>
        <item x="4745"/>
        <item x="320"/>
        <item x="2236"/>
        <item x="4106"/>
        <item x="108"/>
        <item x="2068"/>
        <item x="3199"/>
        <item x="4312"/>
        <item x="809"/>
        <item x="2931"/>
        <item x="585"/>
        <item x="3982"/>
        <item x="4136"/>
        <item x="1946"/>
        <item x="153"/>
        <item x="3010"/>
        <item x="644"/>
        <item x="2081"/>
        <item x="3788"/>
        <item x="1591"/>
        <item x="1360"/>
        <item x="2124"/>
        <item x="4587"/>
        <item x="3333"/>
        <item x="4072"/>
        <item x="4555"/>
        <item x="1834"/>
        <item x="3100"/>
        <item x="3989"/>
        <item x="3495"/>
        <item x="4272"/>
        <item x="3120"/>
        <item x="4047"/>
        <item x="550"/>
        <item x="98"/>
        <item x="1059"/>
        <item x="2436"/>
        <item x="2961"/>
        <item x="997"/>
        <item x="2477"/>
        <item x="4546"/>
        <item x="490"/>
        <item x="10"/>
        <item x="3772"/>
        <item x="1502"/>
        <item x="881"/>
        <item x="3535"/>
        <item x="4539"/>
        <item x="3900"/>
        <item x="1537"/>
        <item x="2294"/>
        <item x="3564"/>
        <item x="56"/>
        <item x="2262"/>
        <item x="1981"/>
        <item x="700"/>
        <item x="93"/>
        <item x="1992"/>
        <item x="4196"/>
        <item x="3359"/>
        <item x="4707"/>
        <item x="747"/>
        <item x="4160"/>
        <item x="411"/>
        <item x="3442"/>
        <item x="1062"/>
        <item x="4700"/>
        <item x="2270"/>
        <item x="4558"/>
        <item x="1960"/>
        <item x="465"/>
        <item x="816"/>
        <item x="4284"/>
        <item x="4635"/>
        <item x="1181"/>
        <item x="1571"/>
        <item x="3608"/>
        <item x="2638"/>
        <item x="1489"/>
        <item x="4222"/>
        <item x="2455"/>
        <item x="201"/>
        <item x="4169"/>
        <item x="2632"/>
        <item x="2626"/>
        <item x="620"/>
        <item x="2171"/>
        <item x="3448"/>
        <item x="553"/>
        <item x="1392"/>
        <item x="1006"/>
        <item x="4485"/>
        <item x="3220"/>
        <item x="3676"/>
        <item x="4165"/>
        <item x="1831"/>
        <item x="1093"/>
        <item x="2608"/>
        <item x="2390"/>
        <item x="4213"/>
        <item x="2027"/>
        <item x="3945"/>
        <item x="1644"/>
        <item x="526"/>
        <item x="3254"/>
        <item x="3189"/>
        <item x="1748"/>
        <item x="4376"/>
        <item x="2147"/>
        <item x="1336"/>
        <item x="932"/>
        <item x="2719"/>
        <item x="3337"/>
        <item x="1391"/>
        <item x="351"/>
        <item x="1288"/>
        <item x="944"/>
        <item x="3308"/>
        <item x="2998"/>
        <item x="3005"/>
        <item x="1482"/>
        <item x="621"/>
        <item x="4421"/>
        <item x="1654"/>
        <item x="689"/>
        <item x="2111"/>
        <item x="4287"/>
        <item x="474"/>
        <item x="1000"/>
        <item x="4435"/>
        <item x="1596"/>
        <item x="214"/>
        <item x="4131"/>
        <item x="973"/>
        <item x="1753"/>
        <item x="1167"/>
        <item x="1589"/>
        <item x="2546"/>
        <item x="4219"/>
        <item x="4323"/>
        <item x="1018"/>
        <item x="1728"/>
        <item x="2092"/>
        <item x="821"/>
        <item x="1145"/>
        <item x="853"/>
        <item x="3347"/>
        <item x="4002"/>
        <item x="3020"/>
        <item x="1317"/>
        <item x="3423"/>
        <item x="4337"/>
        <item x="1007"/>
        <item x="2518"/>
        <item x="3891"/>
        <item x="2090"/>
        <item x="152"/>
        <item x="1787"/>
        <item x="1361"/>
        <item x="1700"/>
        <item x="3734"/>
        <item x="162"/>
        <item x="4237"/>
        <item x="2962"/>
        <item x="2360"/>
        <item x="2226"/>
        <item x="4211"/>
        <item x="1740"/>
        <item x="2568"/>
        <item x="1696"/>
        <item x="4599"/>
        <item x="2493"/>
        <item x="2911"/>
        <item x="3548"/>
        <item x="4282"/>
        <item x="2597"/>
        <item x="736"/>
        <item x="753"/>
        <item x="2756"/>
        <item x="2266"/>
        <item x="1241"/>
        <item x="2616"/>
        <item x="2621"/>
        <item x="1944"/>
        <item x="3940"/>
        <item x="4532"/>
        <item x="1895"/>
        <item x="48"/>
        <item x="2928"/>
        <item x="1463"/>
        <item x="3668"/>
        <item x="3237"/>
        <item x="744"/>
        <item x="2725"/>
        <item x="3709"/>
        <item x="3388"/>
        <item x="1457"/>
        <item x="2244"/>
        <item x="4149"/>
        <item x="281"/>
        <item x="3824"/>
        <item x="3039"/>
        <item x="2414"/>
        <item x="1419"/>
        <item x="835"/>
        <item x="1517"/>
        <item x="3918"/>
        <item x="4086"/>
        <item x="3632"/>
        <item x="2543"/>
        <item x="872"/>
        <item x="3597"/>
        <item x="2295"/>
        <item x="3939"/>
        <item x="2795"/>
        <item x="1100"/>
        <item x="1597"/>
        <item x="2645"/>
        <item x="4455"/>
        <item x="4770"/>
        <item x="724"/>
        <item x="3015"/>
        <item x="3626"/>
        <item x="1943"/>
        <item x="3175"/>
        <item x="4669"/>
        <item x="253"/>
        <item x="70"/>
        <item x="3617"/>
        <item x="2538"/>
        <item x="1690"/>
        <item x="2923"/>
        <item x="4654"/>
        <item x="3470"/>
        <item x="3227"/>
        <item x="2728"/>
        <item x="3326"/>
        <item x="1058"/>
        <item x="361"/>
        <item x="684"/>
        <item x="4062"/>
        <item x="2975"/>
        <item x="1854"/>
        <item x="1305"/>
        <item x="790"/>
        <item x="2777"/>
        <item x="4615"/>
        <item x="3576"/>
        <item x="2873"/>
        <item x="1888"/>
        <item x="1387"/>
        <item x="1911"/>
        <item x="643"/>
        <item x="1645"/>
        <item x="4479"/>
        <item x="3240"/>
        <item x="3133"/>
        <item x="1972"/>
        <item x="2732"/>
        <item x="3291"/>
        <item x="1554"/>
        <item x="2435"/>
        <item x="3773"/>
        <item x="650"/>
        <item x="867"/>
        <item x="2628"/>
        <item x="3071"/>
        <item x="1593"/>
        <item x="741"/>
        <item x="3463"/>
        <item x="3121"/>
        <item x="998"/>
        <item x="1551"/>
        <item x="600"/>
        <item x="568"/>
        <item x="68"/>
        <item x="4351"/>
        <item x="2282"/>
        <item x="83"/>
        <item x="3331"/>
        <item x="1805"/>
        <item x="1544"/>
        <item x="1063"/>
        <item x="4083"/>
        <item x="3684"/>
        <item x="1515"/>
        <item x="1509"/>
        <item x="2363"/>
        <item x="800"/>
        <item x="437"/>
        <item x="3301"/>
        <item x="488"/>
        <item x="2512"/>
        <item x="3343"/>
        <item x="3362"/>
        <item x="3683"/>
        <item x="2154"/>
        <item x="4755"/>
        <item x="4200"/>
        <item x="4252"/>
        <item x="2231"/>
        <item x="1183"/>
        <item x="3082"/>
        <item x="1890"/>
        <item x="732"/>
        <item x="983"/>
        <item x="3184"/>
        <item x="3284"/>
        <item x="2872"/>
        <item x="2700"/>
        <item x="3094"/>
        <item x="3456"/>
        <item x="4324"/>
        <item x="4656"/>
        <item x="3998"/>
        <item x="2503"/>
        <item x="3701"/>
        <item x="2261"/>
        <item x="515"/>
        <item x="4686"/>
        <item x="1339"/>
        <item x="269"/>
        <item x="3169"/>
        <item x="2399"/>
        <item x="1236"/>
        <item x="4241"/>
        <item x="442"/>
        <item x="4256"/>
        <item x="451"/>
        <item x="3352"/>
        <item x="3266"/>
        <item x="4678"/>
        <item x="495"/>
        <item x="2539"/>
        <item x="3919"/>
        <item x="2627"/>
        <item x="3536"/>
        <item x="945"/>
        <item x="3112"/>
        <item x="1270"/>
        <item x="2802"/>
        <item x="4258"/>
        <item x="3699"/>
        <item x="3671"/>
        <item x="820"/>
        <item x="1689"/>
        <item x="3911"/>
        <item x="1913"/>
        <item x="2622"/>
        <item x="3912"/>
        <item x="3061"/>
        <item x="2447"/>
        <item x="3543"/>
        <item x="715"/>
        <item x="898"/>
        <item x="1914"/>
        <item x="544"/>
        <item x="1720"/>
        <item x="3618"/>
        <item x="71"/>
        <item x="3253"/>
        <item x="3287"/>
        <item x="1298"/>
        <item x="4368"/>
        <item x="1143"/>
        <item x="569"/>
        <item x="3908"/>
        <item x="3241"/>
        <item x="4105"/>
        <item x="4605"/>
        <item x="2309"/>
        <item x="584"/>
        <item x="3060"/>
        <item x="67"/>
        <item x="1674"/>
        <item x="1157"/>
        <item x="2706"/>
        <item x="2835"/>
        <item x="2327"/>
        <item x="2892"/>
        <item x="460"/>
        <item x="3719"/>
        <item x="3395"/>
        <item x="3751"/>
        <item x="3727"/>
        <item x="734"/>
        <item x="3864"/>
        <item x="2958"/>
        <item x="1284"/>
        <item x="4090"/>
        <item x="142"/>
        <item x="3585"/>
        <item x="1669"/>
        <item x="4001"/>
        <item x="2367"/>
        <item x="1606"/>
        <item x="3923"/>
        <item x="2907"/>
        <item x="2376"/>
        <item x="2915"/>
        <item x="1341"/>
        <item x="1165"/>
        <item x="2703"/>
        <item x="2388"/>
        <item x="1431"/>
        <item x="1314"/>
        <item x="2949"/>
        <item x="116"/>
        <item x="709"/>
        <item x="1583"/>
        <item x="1827"/>
        <item x="1055"/>
        <item x="828"/>
        <item x="3313"/>
        <item x="213"/>
        <item x="3357"/>
        <item x="4104"/>
        <item x="563"/>
        <item x="2073"/>
        <item x="1379"/>
        <item x="1290"/>
        <item x="2736"/>
        <item x="3844"/>
        <item x="4120"/>
        <item x="3591"/>
        <item x="4271"/>
        <item x="943"/>
        <item x="781"/>
        <item x="2849"/>
        <item x="831"/>
        <item x="1384"/>
        <item x="4265"/>
        <item x="3951"/>
        <item x="3044"/>
        <item x="2159"/>
        <item x="4043"/>
        <item x="3383"/>
        <item x="4412"/>
        <item x="2178"/>
        <item x="115"/>
        <item x="3224"/>
        <item x="982"/>
        <item x="1401"/>
        <item x="1043"/>
        <item x="2368"/>
        <item x="3156"/>
        <item x="2612"/>
        <item x="554"/>
        <item x="4089"/>
        <item x="587"/>
        <item x="2057"/>
        <item x="748"/>
        <item x="3754"/>
        <item x="2507"/>
        <item x="2052"/>
        <item x="4742"/>
        <item x="1939"/>
        <item x="2689"/>
        <item x="3412"/>
        <item x="885"/>
        <item x="4431"/>
        <item x="1950"/>
        <item x="1297"/>
        <item x="4088"/>
        <item x="4400"/>
        <item x="362"/>
        <item x="4119"/>
        <item x="4141"/>
        <item x="4304"/>
        <item x="1231"/>
        <item x="2854"/>
        <item x="4283"/>
        <item x="1079"/>
        <item x="883"/>
        <item x="4760"/>
        <item x="1983"/>
        <item x="4612"/>
        <item x="4314"/>
        <item x="1337"/>
        <item x="1459"/>
        <item x="3690"/>
        <item x="1799"/>
        <item x="2885"/>
        <item x="2196"/>
        <item x="2845"/>
        <item x="1601"/>
        <item x="89"/>
        <item x="3775"/>
        <item x="2143"/>
        <item x="1300"/>
        <item x="2174"/>
        <item x="3225"/>
        <item x="4536"/>
        <item x="1017"/>
        <item x="3355"/>
        <item x="2717"/>
        <item x="3218"/>
        <item x="1547"/>
        <item x="1812"/>
        <item x="942"/>
        <item x="3849"/>
        <item x="3759"/>
        <item x="2445"/>
        <item x="2556"/>
        <item x="2051"/>
        <item x="3150"/>
        <item x="3823"/>
        <item x="2340"/>
        <item x="3691"/>
        <item x="3777"/>
        <item x="624"/>
        <item x="3806"/>
        <item x="459"/>
        <item x="3401"/>
        <item x="592"/>
        <item x="2535"/>
        <item x="2481"/>
        <item x="1403"/>
        <item x="4172"/>
        <item x="18"/>
        <item x="783"/>
        <item x="2516"/>
        <item x="3813"/>
        <item x="665"/>
        <item x="3811"/>
        <item x="786"/>
        <item x="767"/>
        <item x="693"/>
        <item x="3479"/>
        <item x="572"/>
        <item x="2844"/>
        <item x="1796"/>
        <item x="2089"/>
        <item x="477"/>
        <item x="2522"/>
        <item x="1770"/>
        <item x="2297"/>
        <item x="4512"/>
        <item x="882"/>
        <item x="172"/>
        <item x="3621"/>
        <item x="1179"/>
        <item x="113"/>
        <item x="3731"/>
        <item x="3489"/>
        <item x="2065"/>
        <item x="2542"/>
        <item x="3505"/>
        <item x="205"/>
        <item x="2624"/>
        <item x="1203"/>
        <item x="1077"/>
        <item x="2050"/>
        <item x="1450"/>
        <item x="4031"/>
        <item x="2472"/>
        <item x="3521"/>
        <item x="1963"/>
        <item x="2157"/>
        <item x="1294"/>
        <item x="2067"/>
        <item x="2793"/>
        <item x="1113"/>
        <item x="4262"/>
        <item x="4601"/>
        <item x="4127"/>
        <item x="933"/>
        <item x="2557"/>
        <item x="1622"/>
        <item x="777"/>
        <item x="1595"/>
        <item x="4339"/>
        <item x="4602"/>
        <item x="3468"/>
        <item x="578"/>
        <item x="4711"/>
        <item x="2302"/>
        <item x="1478"/>
        <item x="634"/>
        <item x="3673"/>
        <item x="937"/>
        <item x="990"/>
        <item x="3222"/>
        <item x="1710"/>
        <item x="3075"/>
        <item x="1855"/>
        <item x="4677"/>
        <item x="1539"/>
        <item x="985"/>
        <item x="1741"/>
        <item x="4035"/>
        <item x="186"/>
        <item x="4695"/>
        <item x="1552"/>
        <item x="4034"/>
        <item x="3384"/>
        <item x="1618"/>
        <item x="2296"/>
        <item x="1882"/>
        <item x="4633"/>
        <item x="3725"/>
        <item x="4410"/>
        <item x="1038"/>
        <item x="1757"/>
        <item x="2239"/>
        <item x="1310"/>
        <item x="3421"/>
        <item x="2730"/>
        <item x="1005"/>
        <item x="3581"/>
        <item x="50"/>
        <item x="2252"/>
        <item x="1053"/>
        <item x="180"/>
        <item x="2008"/>
        <item x="1268"/>
        <item x="4250"/>
        <item x="3469"/>
        <item x="2479"/>
        <item x="4511"/>
        <item x="4535"/>
        <item x="3686"/>
        <item x="4022"/>
        <item x="194"/>
        <item x="4006"/>
        <item x="3141"/>
        <item x="4193"/>
        <item x="4254"/>
        <item x="4632"/>
        <item x="2803"/>
        <item x="129"/>
        <item x="1030"/>
        <item x="365"/>
        <item x="2221"/>
        <item x="1538"/>
        <item x="1784"/>
        <item x="531"/>
        <item x="663"/>
        <item x="4766"/>
        <item x="215"/>
        <item x="2773"/>
        <item x="3623"/>
        <item x="1522"/>
        <item x="321"/>
        <item x="1212"/>
        <item x="2160"/>
        <item x="1848"/>
        <item x="1878"/>
        <item x="886"/>
        <item x="4733"/>
        <item x="2904"/>
        <item x="4564"/>
        <item x="672"/>
        <item x="4673"/>
        <item x="1586"/>
        <item x="1067"/>
        <item x="1982"/>
        <item x="3829"/>
        <item x="3501"/>
        <item x="4373"/>
        <item x="4588"/>
        <item x="3369"/>
        <item x="1581"/>
        <item x="3804"/>
        <item x="2942"/>
        <item x="4516"/>
        <item x="4175"/>
        <item x="981"/>
        <item x="435"/>
        <item x="335"/>
        <item x="1155"/>
        <item x="2784"/>
        <item x="3705"/>
        <item x="811"/>
        <item x="1191"/>
        <item x="3062"/>
        <item x="4379"/>
        <item x="750"/>
        <item x="3354"/>
        <item x="3166"/>
        <item x="1083"/>
        <item x="3841"/>
        <item x="3625"/>
        <item x="4325"/>
        <item x="3787"/>
        <item x="2321"/>
        <item x="590"/>
        <item x="1534"/>
        <item x="2406"/>
        <item x="4507"/>
        <item x="4607"/>
        <item x="817"/>
        <item x="1087"/>
        <item x="359"/>
        <item x="963"/>
        <item x="4769"/>
        <item x="1559"/>
        <item x="2400"/>
        <item x="851"/>
        <item x="2943"/>
        <item x="4640"/>
        <item x="976"/>
        <item x="2617"/>
        <item x="2747"/>
        <item x="2131"/>
        <item x="246"/>
        <item x="1683"/>
        <item x="552"/>
        <item x="1528"/>
        <item x="1393"/>
        <item x="3649"/>
        <item x="2017"/>
        <item x="1327"/>
        <item x="4784"/>
        <item x="3074"/>
        <item x="4099"/>
        <item x="450"/>
        <item x="23"/>
        <item x="1627"/>
        <item x="1146"/>
        <item x="2319"/>
        <item x="2426"/>
        <item x="227"/>
        <item x="3630"/>
        <item x="3250"/>
        <item x="2515"/>
        <item x="364"/>
        <item x="953"/>
        <item x="3472"/>
        <item x="4590"/>
        <item x="1703"/>
        <item x="3761"/>
        <item x="596"/>
        <item x="2283"/>
        <item x="2595"/>
        <item x="4573"/>
        <item x="4075"/>
        <item x="470"/>
        <item x="3317"/>
        <item x="632"/>
        <item x="1107"/>
        <item x="3433"/>
        <item x="2755"/>
        <item x="3101"/>
        <item x="4340"/>
        <item x="3178"/>
        <item x="4336"/>
        <item x="2906"/>
        <item x="1594"/>
        <item x="894"/>
        <item x="864"/>
        <item x="4316"/>
        <item x="4060"/>
        <item x="3963"/>
        <item x="4367"/>
        <item x="4224"/>
        <item x="723"/>
        <item x="726"/>
        <item x="1508"/>
        <item x="119"/>
        <item x="1504"/>
        <item x="2412"/>
        <item x="259"/>
        <item x="1958"/>
        <item x="2402"/>
        <item x="487"/>
        <item x="357"/>
        <item x="274"/>
        <item x="3019"/>
        <item x="122"/>
        <item x="3898"/>
        <item x="4674"/>
        <item x="1164"/>
        <item x="4392"/>
        <item x="1919"/>
        <item x="1825"/>
        <item x="3941"/>
        <item x="4702"/>
        <item x="4385"/>
        <item x="1692"/>
        <item x="3644"/>
        <item x="3045"/>
        <item x="4736"/>
        <item x="4525"/>
        <item x="4267"/>
        <item x="1398"/>
        <item x="4524"/>
        <item x="3665"/>
        <item x="4291"/>
        <item x="427"/>
        <item x="4215"/>
        <item x="2332"/>
        <item x="3856"/>
        <item x="2658"/>
        <item x="461"/>
        <item x="2386"/>
        <item x="594"/>
        <item x="2291"/>
        <item x="1945"/>
        <item x="3515"/>
        <item x="341"/>
        <item x="1818"/>
        <item x="3917"/>
        <item x="1789"/>
        <item x="2096"/>
        <item x="2994"/>
        <item x="2166"/>
        <item x="4038"/>
        <item x="2141"/>
        <item x="1631"/>
        <item x="765"/>
        <item x="1275"/>
        <item x="1197"/>
        <item x="3249"/>
        <item x="528"/>
        <item x="4443"/>
        <item x="2119"/>
        <item x="2104"/>
        <item x="2642"/>
        <item x="3207"/>
        <item x="4496"/>
        <item x="3016"/>
        <item x="187"/>
        <item x="185"/>
        <item x="3332"/>
        <item x="928"/>
        <item x="1390"/>
        <item x="3410"/>
        <item x="4010"/>
        <item x="3947"/>
        <item x="1301"/>
        <item x="719"/>
        <item x="1643"/>
        <item x="1776"/>
        <item x="4744"/>
        <item x="99"/>
        <item x="219"/>
        <item x="635"/>
        <item x="3211"/>
        <item x="1808"/>
        <item x="3296"/>
        <item x="3438"/>
        <item x="2653"/>
        <item x="4208"/>
        <item x="1254"/>
        <item x="2716"/>
        <item x="2899"/>
        <item x="1464"/>
        <item x="606"/>
        <item x="806"/>
        <item x="1649"/>
        <item x="4471"/>
        <item x="1237"/>
        <item x="3310"/>
        <item x="238"/>
        <item x="1629"/>
        <item x="236"/>
        <item x="3926"/>
        <item x="2101"/>
        <item x="1725"/>
        <item x="2880"/>
        <item x="4718"/>
        <item x="2831"/>
        <item x="4543"/>
        <item x="270"/>
        <item x="3109"/>
        <item x="4561"/>
        <item x="4663"/>
        <item x="863"/>
        <item x="3554"/>
        <item x="1615"/>
        <item x="1223"/>
        <item x="622"/>
        <item x="3143"/>
        <item x="513"/>
        <item x="2764"/>
        <item x="207"/>
        <item x="1324"/>
        <item x="2474"/>
        <item x="1704"/>
        <item x="2731"/>
        <item x="81"/>
        <item x="2066"/>
        <item x="3346"/>
        <item x="3782"/>
        <item x="3575"/>
        <item x="1937"/>
        <item x="2287"/>
        <item x="4579"/>
        <item x="3704"/>
        <item x="1402"/>
        <item x="2407"/>
        <item x="2814"/>
        <item x="2372"/>
        <item x="2690"/>
        <item x="4216"/>
        <item x="1125"/>
        <item x="3511"/>
        <item x="2132"/>
        <item x="2781"/>
        <item x="787"/>
        <item x="2699"/>
        <item x="4651"/>
        <item x="2430"/>
        <item x="690"/>
        <item x="2750"/>
        <item x="1413"/>
        <item x="3587"/>
        <item x="1039"/>
        <item x="1090"/>
        <item x="4070"/>
        <item x="4182"/>
        <item x="2772"/>
        <item x="3280"/>
        <item x="4140"/>
        <item x="1998"/>
        <item x="4589"/>
        <item x="168"/>
        <item x="32"/>
        <item x="1470"/>
        <item x="412"/>
        <item x="870"/>
        <item x="542"/>
        <item x="4143"/>
        <item x="794"/>
        <item x="1614"/>
        <item x="3157"/>
        <item x="2896"/>
        <item x="170"/>
        <item x="768"/>
        <item x="401"/>
        <item x="484"/>
        <item x="2433"/>
        <item x="1929"/>
        <item x="1159"/>
        <item x="2024"/>
        <item x="3721"/>
        <item x="4726"/>
        <item x="2976"/>
        <item x="4552"/>
        <item x="2598"/>
        <item x="3458"/>
        <item x="1342"/>
        <item x="1851"/>
        <item x="1492"/>
        <item x="1054"/>
        <item x="613"/>
        <item x="4363"/>
        <item x="79"/>
        <item x="4616"/>
        <item x="1987"/>
        <item x="426"/>
        <item x="379"/>
        <item x="2739"/>
        <item x="2191"/>
        <item x="3170"/>
        <item x="428"/>
        <item x="2841"/>
        <item x="280"/>
        <item x="4757"/>
        <item x="3906"/>
        <item x="4687"/>
        <item x="3398"/>
        <item x="3069"/>
        <item x="1256"/>
        <item x="3203"/>
        <item x="3742"/>
        <item x="3173"/>
        <item x="120"/>
        <item x="4264"/>
        <item x="2108"/>
        <item x="183"/>
        <item x="1894"/>
        <item x="4628"/>
        <item x="1893"/>
        <item x="2084"/>
        <item x="975"/>
        <item x="4550"/>
        <item x="683"/>
        <item x="2422"/>
        <item x="706"/>
        <item x="4078"/>
        <item x="332"/>
        <item x="3656"/>
        <item x="3678"/>
        <item x="993"/>
        <item x="1979"/>
        <item x="2047"/>
        <item x="2509"/>
        <item x="3096"/>
        <item x="4606"/>
        <item x="1309"/>
        <item x="2190"/>
        <item x="902"/>
        <item x="26"/>
        <item x="4423"/>
        <item x="4174"/>
        <item x="3531"/>
        <item x="2988"/>
        <item x="4638"/>
        <item x="3380"/>
        <item x="3193"/>
        <item x="825"/>
        <item x="1372"/>
        <item x="2757"/>
        <item x="4195"/>
        <item x="3851"/>
        <item x="3556"/>
        <item x="143"/>
        <item x="368"/>
        <item x="1666"/>
        <item x="117"/>
        <item x="3660"/>
        <item x="1131"/>
        <item x="3264"/>
        <item x="2214"/>
        <item x="2095"/>
        <item x="4097"/>
        <item x="2149"/>
        <item x="94"/>
        <item x="984"/>
        <item x="4382"/>
        <item x="3560"/>
        <item x="4309"/>
        <item x="4433"/>
        <item x="416"/>
        <item x="449"/>
        <item x="3274"/>
        <item x="2941"/>
        <item x="4513"/>
        <item x="2169"/>
        <item x="3450"/>
        <item x="4026"/>
        <item x="1170"/>
        <item x="409"/>
        <item x="155"/>
        <item x="2806"/>
        <item x="16"/>
        <item x="4461"/>
        <item x="956"/>
        <item x="3892"/>
        <item x="4154"/>
        <item x="3884"/>
        <item x="2325"/>
        <item x="3131"/>
        <item x="2274"/>
        <item x="2013"/>
        <item x="395"/>
        <item x="2229"/>
        <item x="4446"/>
        <item x="1061"/>
        <item x="4331"/>
        <item x="1135"/>
        <item x="1184"/>
        <item x="648"/>
        <item x="21"/>
        <item x="1178"/>
        <item x="1756"/>
        <item x="2025"/>
        <item x="1257"/>
        <item x="1794"/>
        <item x="2727"/>
        <item x="3105"/>
        <item x="1906"/>
        <item x="4466"/>
        <item x="2371"/>
        <item x="511"/>
        <item x="1356"/>
        <item x="1451"/>
        <item x="3670"/>
        <item x="1104"/>
        <item x="4055"/>
        <item x="1180"/>
        <item x="3272"/>
        <item x="1311"/>
        <item x="992"/>
        <item x="3349"/>
        <item x="1312"/>
        <item x="2676"/>
        <item x="2655"/>
        <item x="3711"/>
        <item x="4014"/>
        <item x="3837"/>
        <item x="3681"/>
        <item x="103"/>
        <item x="2992"/>
        <item x="804"/>
        <item x="3053"/>
        <item x="2713"/>
        <item x="801"/>
        <item x="1529"/>
        <item x="1418"/>
        <item x="1628"/>
        <item x="795"/>
        <item x="1346"/>
        <item x="628"/>
        <item x="2819"/>
        <item x="196"/>
        <item x="3236"/>
        <item x="1792"/>
        <item x="4481"/>
        <item x="4223"/>
        <item x="3757"/>
        <item x="3365"/>
        <item x="3680"/>
        <item x="3657"/>
        <item x="968"/>
        <item x="4315"/>
        <item x="2659"/>
        <item x="4231"/>
        <item x="3424"/>
        <item x="605"/>
        <item x="4013"/>
        <item x="2140"/>
        <item x="3834"/>
        <item x="3510"/>
        <item x="3682"/>
        <item x="25"/>
        <item x="2462"/>
        <item x="421"/>
        <item x="1050"/>
        <item x="3953"/>
        <item x="1326"/>
        <item x="4509"/>
        <item x="1731"/>
        <item x="3921"/>
        <item x="2308"/>
        <item x="3276"/>
        <item x="388"/>
        <item x="567"/>
        <item x="2859"/>
        <item x="107"/>
        <item x="198"/>
        <item x="771"/>
        <item x="87"/>
        <item x="4563"/>
        <item x="888"/>
        <item x="2153"/>
        <item x="1806"/>
        <item x="1454"/>
        <item x="275"/>
        <item x="645"/>
        <item x="3221"/>
        <item x="3029"/>
        <item x="1274"/>
        <item x="3215"/>
        <item x="812"/>
        <item x="2654"/>
        <item x="4065"/>
        <item x="1511"/>
        <item x="2098"/>
        <item x="4132"/>
        <item x="2264"/>
        <item x="1051"/>
        <item x="2222"/>
        <item x="1681"/>
        <item x="2497"/>
        <item x="2245"/>
        <item x="4565"/>
        <item x="3242"/>
        <item x="2922"/>
        <item x="1558"/>
        <item x="3290"/>
        <item x="799"/>
        <item x="41"/>
        <item x="4592"/>
        <item x="3378"/>
        <item x="2746"/>
        <item x="158"/>
        <item x="2219"/>
        <item x="2337"/>
        <item x="112"/>
        <item x="1122"/>
        <item x="545"/>
        <item x="2187"/>
        <item x="803"/>
        <item x="3538"/>
        <item x="45"/>
        <item x="2366"/>
        <item x="1523"/>
        <item x="2030"/>
        <item x="2820"/>
        <item x="4322"/>
        <item x="3689"/>
        <item x="2105"/>
        <item x="2573"/>
        <item x="4362"/>
        <item x="1961"/>
        <item x="2924"/>
        <item x="4293"/>
        <item x="2809"/>
        <item x="3441"/>
        <item x="3745"/>
        <item x="1432"/>
        <item x="3902"/>
        <item x="2473"/>
        <item x="2930"/>
        <item x="469"/>
        <item x="869"/>
        <item x="3839"/>
        <item x="2548"/>
        <item x="344"/>
        <item x="2710"/>
        <item x="1549"/>
        <item x="1234"/>
        <item x="810"/>
        <item x="2879"/>
        <item x="2882"/>
        <item x="1942"/>
        <item x="2079"/>
        <item x="581"/>
        <item x="3948"/>
        <item x="941"/>
        <item x="4357"/>
        <item x="4321"/>
        <item x="1861"/>
        <item x="2707"/>
        <item x="3865"/>
        <item x="2791"/>
        <item x="3965"/>
        <item x="2735"/>
        <item x="3186"/>
        <item x="226"/>
        <item x="4675"/>
        <item x="2450"/>
        <item x="2566"/>
        <item x="1319"/>
        <item x="3085"/>
        <item x="2850"/>
        <item x="2986"/>
        <item x="2914"/>
        <item x="2743"/>
        <item x="458"/>
        <item x="1881"/>
        <item x="2276"/>
        <item x="3712"/>
        <item x="3685"/>
        <item x="1635"/>
        <item x="2116"/>
        <item x="1912"/>
        <item x="61"/>
        <item x="2534"/>
        <item x="3882"/>
        <item x="4623"/>
        <item x="200"/>
        <item x="2001"/>
        <item x="4571"/>
        <item x="3330"/>
        <item x="2767"/>
        <item x="2881"/>
        <item x="1952"/>
        <item x="3714"/>
        <item x="1598"/>
        <item x="1429"/>
        <item x="301"/>
        <item x="1512"/>
        <item x="833"/>
        <item x="2303"/>
        <item x="1743"/>
        <item x="3111"/>
        <item x="4582"/>
        <item x="3996"/>
        <item x="1133"/>
        <item x="2326"/>
        <item x="4754"/>
        <item x="3113"/>
        <item x="2957"/>
        <item x="1044"/>
        <item x="661"/>
        <item x="3638"/>
        <item x="423"/>
        <item x="2127"/>
        <item x="1795"/>
        <item x="3769"/>
        <item x="4522"/>
        <item x="130"/>
        <item x="4063"/>
        <item x="2565"/>
        <item x="2692"/>
        <item x="3389"/>
        <item x="3476"/>
        <item x="3239"/>
        <item x="2410"/>
        <item x="1189"/>
        <item x="1052"/>
        <item x="2235"/>
        <item x="4194"/>
        <item x="3190"/>
        <item x="165"/>
        <item x="1415"/>
        <item x="3720"/>
        <item x="2877"/>
        <item x="2023"/>
        <item x="805"/>
        <item x="72"/>
        <item x="2686"/>
        <item x="2681"/>
        <item x="4124"/>
        <item x="3694"/>
        <item x="1255"/>
        <item x="1394"/>
        <item x="1064"/>
        <item x="350"/>
        <item x="4036"/>
        <item x="1166"/>
        <item x="1344"/>
        <item x="1495"/>
        <item x="2355"/>
        <item x="3570"/>
        <item x="796"/>
        <item x="1130"/>
        <item x="2545"/>
        <item x="2570"/>
        <item x="2891"/>
        <item x="2053"/>
        <item x="4636"/>
        <item x="254"/>
        <item x="3158"/>
        <item x="2175"/>
        <item x="910"/>
        <item x="2306"/>
        <item x="1046"/>
        <item x="521"/>
        <item x="2933"/>
        <item x="148"/>
        <item x="1701"/>
        <item x="4647"/>
        <item x="1362"/>
        <item x="2910"/>
        <item x="348"/>
        <item x="2862"/>
        <item x="3299"/>
        <item x="3595"/>
        <item x="4260"/>
        <item x="2951"/>
        <item x="4595"/>
        <item x="2823"/>
        <item x="2346"/>
        <item x="136"/>
        <item x="2734"/>
        <item x="3942"/>
        <item x="3551"/>
        <item x="4112"/>
        <item x="668"/>
        <item x="2161"/>
        <item x="3858"/>
        <item x="529"/>
        <item x="2979"/>
        <item x="4249"/>
        <item x="2580"/>
        <item x="1094"/>
        <item x="2759"/>
        <item x="2374"/>
        <item x="3488"/>
        <item x="2007"/>
        <item x="229"/>
        <item x="3733"/>
        <item x="1582"/>
        <item x="3677"/>
        <item x="2130"/>
        <item x="3814"/>
        <item x="3454"/>
        <item x="2263"/>
        <item x="4671"/>
        <item x="1347"/>
        <item x="4428"/>
        <item x="4358"/>
        <item x="1283"/>
        <item x="13"/>
        <item x="3176"/>
        <item x="1918"/>
        <item x="1990"/>
        <item x="1001"/>
        <item x="4581"/>
        <item x="1862"/>
        <item x="1588"/>
        <item x="988"/>
        <item x="2745"/>
        <item x="2637"/>
        <item x="3766"/>
        <item x="4518"/>
        <item x="3437"/>
        <item x="2193"/>
        <item x="1546"/>
        <item x="3279"/>
        <item x="211"/>
        <item x="1605"/>
        <item x="4719"/>
        <item x="4617"/>
        <item x="1399"/>
        <item x="2702"/>
        <item x="2405"/>
        <item x="3738"/>
        <item x="1244"/>
        <item x="4092"/>
        <item x="1575"/>
        <item x="1345"/>
        <item x="3316"/>
        <item x="1078"/>
        <item x="485"/>
        <item x="2216"/>
        <item x="374"/>
        <item x="4178"/>
        <item x="3799"/>
        <item x="1357"/>
        <item x="958"/>
        <item x="1066"/>
        <item x="3603"/>
        <item x="4334"/>
        <item x="1680"/>
        <item x="1035"/>
        <item x="163"/>
        <item x="1106"/>
        <item x="2646"/>
        <item x="1661"/>
        <item x="4445"/>
        <item x="2192"/>
        <item x="2670"/>
        <item x="846"/>
        <item x="909"/>
        <item x="3843"/>
        <item x="243"/>
        <item x="1480"/>
        <item x="3073"/>
        <item x="4389"/>
        <item x="2574"/>
        <item x="144"/>
        <item x="4752"/>
        <item x="2723"/>
        <item x="1587"/>
        <item x="5"/>
        <item x="936"/>
        <item x="3439"/>
        <item x="548"/>
        <item x="2519"/>
        <item x="1847"/>
        <item x="884"/>
        <item x="2204"/>
        <item x="1777"/>
        <item x="899"/>
        <item x="520"/>
        <item x="440"/>
        <item x="1518"/>
        <item x="1303"/>
        <item x="1441"/>
        <item x="3634"/>
        <item x="367"/>
        <item x="3717"/>
        <item x="4206"/>
        <item x="203"/>
        <item x="3164"/>
        <item x="1679"/>
        <item x="1738"/>
        <item x="2796"/>
        <item x="2352"/>
        <item x="3960"/>
        <item x="1228"/>
        <item x="2233"/>
        <item x="3009"/>
        <item x="836"/>
        <item x="1475"/>
        <item x="415"/>
        <item x="4661"/>
        <item x="131"/>
        <item x="612"/>
        <item x="3897"/>
        <item x="3473"/>
        <item x="1409"/>
        <item x="1647"/>
        <item x="539"/>
        <item x="2011"/>
        <item x="1807"/>
        <item x="1213"/>
        <item x="1955"/>
        <item x="3356"/>
        <item x="2991"/>
        <item x="2903"/>
        <item x="4676"/>
        <item x="2199"/>
        <item x="1397"/>
        <item x="3650"/>
        <item x="1115"/>
        <item x="2963"/>
        <item x="1198"/>
        <item x="2669"/>
        <item x="2618"/>
        <item x="854"/>
        <item x="3964"/>
        <item x="3956"/>
        <item x="422"/>
        <item x="234"/>
        <item x="4345"/>
        <item x="1421"/>
        <item x="1555"/>
        <item x="30"/>
        <item x="2254"/>
        <item x="4774"/>
        <item x="757"/>
        <item x="3197"/>
        <item x="1613"/>
        <item x="4372"/>
        <item x="2652"/>
        <item x="3959"/>
        <item x="1967"/>
        <item x="2393"/>
        <item x="4365"/>
        <item x="633"/>
        <item x="4041"/>
        <item x="160"/>
        <item x="971"/>
        <item x="2249"/>
        <item x="264"/>
        <item x="4129"/>
        <item x="4387"/>
        <item x="3311"/>
        <item x="1924"/>
        <item x="3749"/>
        <item x="856"/>
        <item x="1501"/>
        <item x="3399"/>
        <item x="4544"/>
        <item x="4569"/>
        <item x="2840"/>
        <item x="1073"/>
        <item x="4728"/>
        <item x="4608"/>
        <item x="4388"/>
        <item x="2029"/>
        <item x="1746"/>
        <item x="623"/>
        <item x="4101"/>
        <item x="994"/>
        <item x="1010"/>
        <item x="96"/>
        <item x="922"/>
        <item x="1215"/>
        <item x="4447"/>
        <item x="2043"/>
        <item x="3574"/>
        <item x="11"/>
        <item x="3601"/>
        <item x="2416"/>
        <item x="1453"/>
        <item x="1003"/>
        <item x="91"/>
        <item x="1156"/>
        <item x="2240"/>
        <item x="2373"/>
        <item x="36"/>
        <item x="3547"/>
        <item x="1803"/>
        <item x="2256"/>
        <item x="4472"/>
        <item x="1721"/>
        <item x="618"/>
        <item x="1177"/>
        <item x="2822"/>
        <item x="1781"/>
        <item x="2086"/>
        <item x="1626"/>
        <item x="798"/>
        <item x="4690"/>
        <item x="4630"/>
        <item x="3135"/>
        <item x="1171"/>
        <item x="57"/>
        <item x="1355"/>
        <item x="4618"/>
        <item x="629"/>
        <item x="4761"/>
        <item x="49"/>
        <item x="3840"/>
        <item x="905"/>
        <item x="268"/>
        <item x="1111"/>
        <item x="159"/>
        <item x="2531"/>
        <item x="900"/>
        <item x="1521"/>
        <item x="3090"/>
        <item x="3890"/>
        <item x="3794"/>
        <item x="4712"/>
        <item x="4667"/>
        <item x="3562"/>
        <item x="3309"/>
        <item x="1207"/>
        <item x="1455"/>
        <item x="2281"/>
        <item x="385"/>
        <item x="609"/>
        <item x="3303"/>
        <item x="2697"/>
        <item x="770"/>
        <item x="1761"/>
        <item x="2046"/>
        <item x="291"/>
        <item x="1985"/>
        <item x="4493"/>
        <item x="4714"/>
        <item x="174"/>
        <item x="3961"/>
        <item x="1126"/>
        <item x="1350"/>
        <item x="328"/>
        <item x="3512"/>
        <item x="4414"/>
        <item x="4749"/>
        <item x="1220"/>
        <item x="2483"/>
        <item x="3549"/>
        <item x="1438"/>
        <item x="3616"/>
        <item x="3973"/>
        <item x="4701"/>
        <item x="637"/>
        <item x="2093"/>
        <item x="4133"/>
        <item x="3845"/>
        <item x="3863"/>
        <item x="2541"/>
        <item x="779"/>
        <item x="133"/>
        <item x="4753"/>
        <item x="2562"/>
        <item x="3041"/>
        <item x="494"/>
        <item x="712"/>
        <item x="1325"/>
        <item x="1813"/>
        <item x="3043"/>
        <item x="2238"/>
        <item x="966"/>
        <item x="39"/>
        <item x="3202"/>
        <item x="1041"/>
        <item x="3497"/>
        <item x="505"/>
        <item x="2107"/>
        <item x="1158"/>
        <item x="4268"/>
        <item x="4699"/>
        <item x="1060"/>
        <item x="522"/>
        <item x="4500"/>
        <item x="3740"/>
        <item x="866"/>
        <item x="1123"/>
        <item x="3011"/>
        <item x="1920"/>
        <item x="80"/>
        <item x="1672"/>
        <item x="3151"/>
        <item x="749"/>
        <item x="1493"/>
        <item x="347"/>
        <item x="3935"/>
        <item x="1174"/>
        <item x="1876"/>
        <item x="579"/>
        <item x="197"/>
        <item x="703"/>
        <item x="4759"/>
        <item x="3588"/>
        <item x="2641"/>
        <item x="978"/>
        <item x="2800"/>
        <item x="298"/>
        <item x="397"/>
        <item x="1846"/>
        <item x="353"/>
        <item x="4456"/>
        <item x="655"/>
        <item x="3586"/>
        <item x="1889"/>
        <item x="1973"/>
        <item x="4716"/>
        <item x="175"/>
        <item x="4348"/>
        <item x="2816"/>
        <item x="408"/>
        <item x="4482"/>
        <item x="3322"/>
        <item x="2110"/>
        <item x="1996"/>
        <item x="2540"/>
        <item x="903"/>
        <item x="2563"/>
        <item x="4646"/>
        <item x="2021"/>
        <item x="1161"/>
        <item x="1865"/>
        <item x="2440"/>
        <item x="2152"/>
        <item x="2241"/>
        <item x="1148"/>
        <item x="3056"/>
        <item x="3628"/>
        <item x="3050"/>
        <item x="54"/>
        <item x="1904"/>
        <item x="2330"/>
        <item x="871"/>
        <item x="1711"/>
        <item x="447"/>
        <item x="3430"/>
        <item x="3604"/>
        <item x="2413"/>
        <item x="2273"/>
        <item x="3288"/>
        <item x="476"/>
        <item x="2688"/>
        <item x="417"/>
        <item x="4473"/>
        <item x="3358"/>
        <item x="674"/>
        <item x="2121"/>
        <item x="789"/>
        <item x="4548"/>
        <item x="2491"/>
        <item x="3833"/>
        <item x="2353"/>
        <item x="128"/>
        <item x="2128"/>
        <item x="3565"/>
        <item x="3593"/>
        <item x="3522"/>
        <item x="3624"/>
        <item x="3786"/>
        <item x="1553"/>
        <item x="1286"/>
        <item x="3815"/>
        <item x="496"/>
        <item x="261"/>
        <item x="1109"/>
        <item x="666"/>
        <item x="3877"/>
        <item x="1540"/>
        <item x="752"/>
        <item x="2467"/>
        <item x="1353"/>
        <item x="1343"/>
        <item x="2525"/>
        <item x="300"/>
        <item x="4095"/>
        <item x="1497"/>
        <item x="3970"/>
        <item x="1261"/>
        <item x="3613"/>
        <item x="3506"/>
        <item x="4610"/>
        <item x="1225"/>
        <item x="1434"/>
        <item x="3187"/>
        <item x="2774"/>
        <item x="3703"/>
        <item x="58"/>
        <item x="2588"/>
        <item x="4138"/>
        <item x="2860"/>
        <item x="2968"/>
        <item x="582"/>
        <item x="2601"/>
        <item x="868"/>
        <item x="4115"/>
        <item x="2139"/>
        <item x="3325"/>
        <item x="2864"/>
        <item x="2063"/>
        <item x="957"/>
        <item x="2209"/>
        <item x="3372"/>
        <item x="557"/>
        <item x="1271"/>
        <item x="2091"/>
        <item x="3418"/>
        <item x="1870"/>
        <item x="3869"/>
        <item x="3715"/>
        <item x="1951"/>
        <item x="2361"/>
        <item x="3520"/>
        <item x="3459"/>
        <item x="4750"/>
        <item x="1068"/>
        <item x="4474"/>
        <item x="3294"/>
        <item x="3390"/>
        <item x="1771"/>
        <item x="276"/>
        <item x="2554"/>
        <item x="1435"/>
        <item x="4037"/>
        <item x="4311"/>
        <item x="2290"/>
        <item x="1653"/>
        <item x="296"/>
        <item x="2901"/>
        <item x="1706"/>
        <item x="3171"/>
        <item x="1858"/>
        <item x="2999"/>
        <item x="4286"/>
        <item x="2875"/>
        <item x="4390"/>
        <item x="432"/>
        <item x="2768"/>
        <item x="4773"/>
        <item x="414"/>
        <item x="561"/>
        <item x="3017"/>
        <item x="2379"/>
        <item x="1042"/>
        <item x="1717"/>
        <item x="390"/>
        <item x="1089"/>
        <item x="4170"/>
        <item x="2662"/>
        <item x="630"/>
        <item x="1400"/>
        <item x="3835"/>
        <item x="337"/>
        <item x="4253"/>
        <item x="1970"/>
        <item x="2829"/>
        <item x="3344"/>
        <item x="685"/>
        <item x="2828"/>
        <item x="3887"/>
        <item x="3379"/>
        <item x="2150"/>
        <item x="4032"/>
        <item x="3153"/>
        <item x="3930"/>
        <item x="4538"/>
        <item x="3364"/>
        <item x="4054"/>
        <item x="4407"/>
        <item x="3095"/>
        <item x="3812"/>
        <item x="3478"/>
        <item x="438"/>
        <item x="2993"/>
        <item x="1469"/>
        <item x="841"/>
        <item x="1499"/>
        <item x="3002"/>
        <item x="4330"/>
        <item x="82"/>
        <item x="384"/>
        <item x="3446"/>
        <item x="2724"/>
        <item x="1425"/>
        <item x="1022"/>
        <item x="2623"/>
        <item x="3640"/>
        <item x="1330"/>
        <item x="2278"/>
        <item x="3494"/>
        <item x="2912"/>
        <item x="373"/>
        <item x="952"/>
        <item x="3119"/>
        <item x="1974"/>
        <item x="3067"/>
        <item x="1375"/>
        <item x="2584"/>
        <item x="3361"/>
        <item x="1857"/>
        <item x="4064"/>
        <item x="3517"/>
        <item x="775"/>
        <item x="3265"/>
        <item x="4786"/>
        <item x="2040"/>
        <item x="389"/>
        <item x="3636"/>
        <item x="3340"/>
        <item x="1968"/>
        <item x="838"/>
        <item x="2634"/>
        <item x="4066"/>
        <item x="1735"/>
        <item x="3743"/>
        <item x="1660"/>
        <item x="4021"/>
        <item x="3810"/>
        <item x="3312"/>
        <item x="3693"/>
        <item x="2960"/>
        <item x="3114"/>
        <item x="3297"/>
        <item x="4434"/>
        <item x="4603"/>
        <item x="4158"/>
        <item x="2918"/>
        <item x="2754"/>
        <item x="1782"/>
        <item x="4609"/>
        <item x="3219"/>
        <item x="1884"/>
        <item x="2940"/>
        <item x="2304"/>
        <item x="2211"/>
        <item x="2019"/>
        <item x="1118"/>
        <item x="471"/>
        <item x="680"/>
        <item x="2055"/>
        <item x="1828"/>
        <item x="2974"/>
        <item x="2184"/>
        <item x="4684"/>
        <item x="3609"/>
        <item x="3972"/>
        <item x="538"/>
        <item x="3974"/>
        <item x="3091"/>
        <item x="3477"/>
        <item x="3087"/>
        <item x="3696"/>
        <item x="1513"/>
        <item x="3612"/>
        <item x="3901"/>
        <item x="3755"/>
        <item x="491"/>
        <item x="1697"/>
        <item x="1460"/>
        <item x="1766"/>
        <item x="892"/>
        <item x="2798"/>
        <item x="2042"/>
        <item x="420"/>
        <item x="3007"/>
        <item x="1863"/>
        <item x="4049"/>
        <item x="2480"/>
        <item x="615"/>
        <item x="1230"/>
        <item x="2298"/>
        <item x="3736"/>
        <item x="151"/>
        <item x="2547"/>
        <item x="4199"/>
        <item x="3257"/>
        <item x="241"/>
        <item x="3857"/>
        <item x="1899"/>
        <item x="2786"/>
        <item x="473"/>
        <item x="808"/>
        <item x="4484"/>
        <item x="733"/>
        <item x="317"/>
        <item x="4093"/>
        <item x="642"/>
        <item x="3880"/>
        <item x="4044"/>
        <item x="4598"/>
        <item x="2100"/>
        <item x="577"/>
        <item x="2253"/>
        <item x="4478"/>
        <item x="2225"/>
        <item x="4486"/>
        <item x="0"/>
        <item x="2799"/>
        <item x="516"/>
        <item x="2201"/>
        <item x="681"/>
        <item x="4767"/>
        <item x="3481"/>
        <item x="3413"/>
        <item x="3809"/>
        <item x="638"/>
        <item x="1536"/>
        <item x="785"/>
        <item x="4697"/>
        <item x="1331"/>
        <item x="4094"/>
        <item x="467"/>
        <item x="1214"/>
        <item x="110"/>
        <item x="1141"/>
        <item x="3089"/>
        <item x="4378"/>
        <item x="3878"/>
        <item x="1768"/>
        <item x="86"/>
        <item x="3508"/>
        <item x="1281"/>
        <item x="4693"/>
        <item x="2876"/>
        <item x="1611"/>
        <item x="1365"/>
        <item x="2984"/>
        <item x="4422"/>
        <item x="1428"/>
        <item x="1750"/>
        <item x="1772"/>
        <item x="4489"/>
        <item x="1142"/>
        <item x="4335"/>
        <item x="1714"/>
        <item x="319"/>
        <item x="2331"/>
        <item x="1542"/>
        <item x="2408"/>
        <item x="3496"/>
        <item x="2429"/>
        <item x="3590"/>
        <item x="161"/>
        <item x="3200"/>
        <item x="2783"/>
        <item x="4425"/>
        <item x="1378"/>
        <item x="501"/>
        <item x="3639"/>
        <item x="4276"/>
        <item x="3679"/>
        <item x="2664"/>
        <item x="3415"/>
        <item x="1466"/>
        <item x="2948"/>
        <item x="3847"/>
        <item x="1838"/>
        <item x="3692"/>
        <item x="595"/>
        <item x="3058"/>
        <item x="915"/>
        <item x="4487"/>
        <item x="1188"/>
        <item x="4251"/>
        <item x="2952"/>
        <item x="2648"/>
        <item x="1752"/>
        <item x="4004"/>
        <item x="3194"/>
        <item x="4453"/>
        <item x="4575"/>
        <item x="3832"/>
        <item x="4444"/>
        <item x="3542"/>
        <item x="4660"/>
        <item x="2210"/>
        <item x="2382"/>
        <item x="387"/>
        <item x="776"/>
        <item x="307"/>
        <item x="35"/>
        <item x="3514"/>
        <item x="2394"/>
        <item x="429"/>
        <item x="2186"/>
        <item x="4467"/>
        <item x="1216"/>
        <item x="1874"/>
        <item x="2514"/>
        <item x="4023"/>
        <item x="4046"/>
        <item x="392"/>
        <item x="1442"/>
        <item x="1349"/>
        <item x="603"/>
        <item x="3107"/>
        <item x="2094"/>
        <item x="1242"/>
        <item x="4122"/>
        <item x="667"/>
        <item x="4463"/>
        <item x="1592"/>
        <item x="305"/>
        <item x="3046"/>
        <item x="2312"/>
        <item x="2125"/>
        <item x="3416"/>
        <item x="4689"/>
        <item x="322"/>
        <item x="1841"/>
        <item x="3735"/>
        <item x="216"/>
        <item x="2409"/>
        <item x="2989"/>
        <item x="4329"/>
        <item x="3569"/>
        <item x="1570"/>
        <item x="691"/>
        <item x="3042"/>
        <item x="399"/>
        <item x="3001"/>
        <item x="2076"/>
        <item x="1414"/>
        <item x="4310"/>
        <item x="2012"/>
        <item x="2592"/>
        <item x="3899"/>
        <item x="1081"/>
        <item x="2251"/>
        <item x="304"/>
        <item x="3162"/>
        <item x="2887"/>
        <item x="4"/>
        <item x="330"/>
        <item x="1086"/>
        <item x="2243"/>
        <item x="4746"/>
        <item x="1604"/>
        <item x="1363"/>
        <item x="1736"/>
        <item x="410"/>
        <item x="1119"/>
        <item x="4427"/>
        <item x="2237"/>
        <item x="1194"/>
        <item x="1204"/>
        <item x="404"/>
        <item x="4163"/>
        <item x="2438"/>
        <item x="4292"/>
        <item x="3646"/>
        <item x="3163"/>
        <item x="701"/>
        <item x="316"/>
        <item x="3155"/>
        <item x="1395"/>
        <item x="2189"/>
        <item x="3687"/>
        <item x="4717"/>
        <item x="220"/>
        <item x="1524"/>
        <item x="1026"/>
        <item x="453"/>
        <item x="4186"/>
        <item x="1049"/>
        <item x="2667"/>
        <item x="3449"/>
        <item x="2615"/>
        <item x="2183"/>
        <item x="954"/>
        <item x="2247"/>
        <item x="3295"/>
        <item x="3946"/>
        <item x="1246"/>
        <item x="3231"/>
        <item x="2737"/>
        <item x="3984"/>
        <item x="2122"/>
        <item x="454"/>
        <item x="3435"/>
        <item x="506"/>
        <item x="4197"/>
        <item x="686"/>
        <item x="2510"/>
        <item x="1269"/>
        <item x="4429"/>
        <item x="4611"/>
        <item x="3874"/>
        <item x="1377"/>
        <item x="2917"/>
        <item x="647"/>
        <item x="2403"/>
        <item x="4510"/>
        <item x="876"/>
        <item x="3555"/>
        <item x="1385"/>
        <item x="4679"/>
        <item x="2488"/>
        <item x="616"/>
        <item x="1833"/>
        <item x="1370"/>
        <item x="2508"/>
        <item x="3667"/>
        <item x="3370"/>
        <item x="2532"/>
        <item x="4740"/>
        <item x="1715"/>
        <item x="52"/>
        <item x="3064"/>
        <item x="1845"/>
        <item x="1506"/>
        <item x="2711"/>
        <item x="1276"/>
        <item x="4619"/>
        <item x="4352"/>
        <item x="3724"/>
        <item x="1150"/>
        <item x="2103"/>
        <item x="2208"/>
        <item x="4067"/>
        <item x="4225"/>
        <item x="3116"/>
        <item x="2212"/>
        <item x="1266"/>
        <item x="832"/>
        <item x="2339"/>
        <item x="1366"/>
        <item x="3409"/>
        <item x="962"/>
        <item x="1986"/>
        <item x="3498"/>
        <item x="2953"/>
        <item x="2677"/>
        <item x="948"/>
        <item x="947"/>
        <item x="4458"/>
        <item x="3386"/>
        <item x="462"/>
        <item x="391"/>
        <item x="181"/>
        <item x="3599"/>
        <item x="4128"/>
        <item x="2301"/>
        <item x="1082"/>
        <item x="676"/>
        <item x="1514"/>
        <item x="3491"/>
        <item x="755"/>
        <item x="2866"/>
        <item x="636"/>
        <item x="2078"/>
        <item x="2709"/>
        <item x="2878"/>
        <item x="2685"/>
        <item x="2936"/>
        <item x="2466"/>
        <item x="4220"/>
        <item x="65"/>
        <item x="4494"/>
        <item x="3466"/>
        <item x="2060"/>
        <item x="2908"/>
        <item x="4232"/>
        <item x="3063"/>
        <item x="688"/>
        <item x="3443"/>
        <item x="3795"/>
        <item x="4399"/>
        <item x="74"/>
        <item x="2044"/>
        <item x="2010"/>
        <item x="3652"/>
        <item x="2846"/>
        <item x="3883"/>
        <item x="382"/>
        <item x="1034"/>
        <item x="483"/>
        <item x="1490"/>
        <item x="925"/>
        <item x="999"/>
        <item x="345"/>
        <item x="2679"/>
        <item x="4779"/>
        <item x="1443"/>
        <item x="4665"/>
        <item x="3871"/>
        <item x="4705"/>
        <item x="2523"/>
        <item x="1966"/>
        <item x="3315"/>
        <item x="3093"/>
        <item x="3802"/>
        <item x="2544"/>
        <item x="1338"/>
        <item x="1791"/>
        <item x="2277"/>
        <item x="1175"/>
        <item x="1702"/>
        <item x="3098"/>
        <item x="696"/>
        <item x="2789"/>
        <item x="2088"/>
        <item x="1263"/>
        <item x="4130"/>
        <item x="2553"/>
        <item x="3991"/>
        <item x="2259"/>
        <item x="3904"/>
        <item x="890"/>
        <item x="2921"/>
        <item x="1219"/>
        <item x="4100"/>
        <item x="1632"/>
        <item x="1785"/>
        <item x="2934"/>
        <item x="3558"/>
        <item x="1610"/>
        <item x="3768"/>
        <item x="3567"/>
        <item x="656"/>
        <item x="2144"/>
        <item x="1252"/>
        <item x="2605"/>
        <item x="2695"/>
        <item x="2932"/>
        <item x="4706"/>
        <item x="1080"/>
        <item x="1476"/>
        <item x="4442"/>
        <item x="1754"/>
        <item x="907"/>
        <item x="1369"/>
        <item x="2582"/>
        <item x="3700"/>
        <item x="3801"/>
        <item x="4142"/>
        <item x="1574"/>
        <item x="2300"/>
        <item x="2228"/>
        <item x="3076"/>
        <item x="1903"/>
        <item x="184"/>
        <item x="3573"/>
        <item x="284"/>
        <item x="407"/>
        <item x="4125"/>
        <item x="1579"/>
        <item x="1108"/>
        <item x="4460"/>
        <item x="2369"/>
        <item x="3752"/>
        <item x="3661"/>
        <item x="208"/>
        <item x="1129"/>
        <item x="1820"/>
        <item x="2069"/>
        <item x="2733"/>
        <item x="2611"/>
        <item x="1232"/>
        <item x="793"/>
        <item x="251"/>
        <item x="1747"/>
        <item x="1011"/>
        <item x="255"/>
        <item x="4683"/>
        <item x="3031"/>
        <item x="4189"/>
        <item x="3252"/>
        <item x="1763"/>
        <item x="4077"/>
        <item x="537"/>
        <item x="111"/>
        <item x="2381"/>
        <item x="3474"/>
        <item x="4457"/>
        <item x="2955"/>
        <item x="3168"/>
        <item x="3698"/>
        <item x="2607"/>
        <item x="4121"/>
        <item x="2596"/>
        <item x="4703"/>
        <item x="1798"/>
        <item x="4666"/>
        <item x="2559"/>
        <item x="4278"/>
        <item x="2913"/>
        <item x="2449"/>
        <item x="3784"/>
        <item x="2818"/>
        <item x="2142"/>
        <item x="4688"/>
        <item x="3580"/>
        <item x="245"/>
        <item x="4344"/>
        <item x="1901"/>
        <item x="3464"/>
        <item x="2558"/>
        <item x="3230"/>
        <item x="3943"/>
        <item x="2847"/>
        <item x="524"/>
        <item x="1027"/>
        <item x="3028"/>
        <item x="965"/>
        <item x="848"/>
        <item x="669"/>
        <item x="547"/>
        <item x="3552"/>
        <item x="1576"/>
        <item x="1790"/>
        <item x="1811"/>
        <item x="3688"/>
        <item x="4181"/>
        <item x="3981"/>
        <item x="3707"/>
        <item x="4005"/>
        <item x="546"/>
        <item x="4059"/>
        <item x="303"/>
        <item x="4380"/>
        <item x="3452"/>
        <item x="121"/>
        <item x="489"/>
        <item x="4498"/>
        <item x="2342"/>
        <item x="3149"/>
        <item x="1315"/>
        <item x="3447"/>
        <item x="1045"/>
        <item x="3485"/>
        <item x="2350"/>
        <item x="4210"/>
        <item x="177"/>
        <item x="4662"/>
        <item x="1829"/>
        <item x="2636"/>
        <item x="2696"/>
        <item x="3614"/>
        <item x="17"/>
        <item x="2925"/>
        <item x="4017"/>
        <item x="4438"/>
        <item x="40"/>
        <item x="543"/>
        <item x="2398"/>
        <item x="1120"/>
        <item x="1810"/>
        <item x="1935"/>
        <item x="598"/>
        <item x="3764"/>
        <item x="3999"/>
        <item x="2675"/>
        <item x="2720"/>
        <item x="1307"/>
        <item x="349"/>
        <item x="1265"/>
        <item x="4057"/>
        <item x="3793"/>
        <item x="3866"/>
        <item x="4080"/>
        <item x="1999"/>
        <item x="3746"/>
        <item x="1759"/>
        <item x="3817"/>
        <item x="4560"/>
        <item x="735"/>
        <item x="977"/>
        <item x="1103"/>
        <item x="293"/>
        <item x="4730"/>
        <item x="1085"/>
        <item x="178"/>
        <item x="2752"/>
        <item x="2821"/>
        <item x="986"/>
        <item x="2451"/>
        <item x="53"/>
        <item x="2114"/>
        <item x="1871"/>
        <item x="1933"/>
        <item x="3563"/>
        <item x="2248"/>
        <item x="4230"/>
        <item x="1209"/>
        <item x="2890"/>
        <item x="4508"/>
        <item x="3142"/>
        <item x="125"/>
        <item x="3532"/>
        <item x="31"/>
        <item x="3228"/>
        <item x="1687"/>
        <item x="2644"/>
        <item x="288"/>
        <item x="1318"/>
        <item x="4621"/>
        <item x="46"/>
        <item x="2613"/>
        <item x="285"/>
        <item x="1072"/>
        <item x="4409"/>
        <item x="3185"/>
        <item x="4333"/>
        <item x="14"/>
        <item x="1208"/>
        <item x="2861"/>
        <item x="4295"/>
        <item x="355"/>
        <item x="3872"/>
        <item x="2489"/>
        <item x="2947"/>
        <item x="1373"/>
        <item x="4377"/>
        <item x="2833"/>
        <item x="100"/>
        <item x="3072"/>
        <item x="1031"/>
        <item x="2858"/>
        <item x="729"/>
        <item x="29"/>
        <item x="3480"/>
        <item x="1186"/>
        <item x="195"/>
        <item x="3246"/>
        <item x="3780"/>
        <item x="1047"/>
        <item x="4218"/>
        <item x="3304"/>
        <item x="3655"/>
        <item x="4401"/>
        <item x="1765"/>
        <item x="3306"/>
        <item x="4071"/>
        <item x="2602"/>
        <item x="2526"/>
        <item x="2482"/>
        <item x="1869"/>
        <item x="157"/>
        <item x="4146"/>
        <item x="1971"/>
        <item x="541"/>
        <item x="895"/>
        <item x="4374"/>
        <item x="718"/>
        <item x="1321"/>
        <item x="2980"/>
        <item x="149"/>
        <item x="2771"/>
        <item x="2583"/>
        <item x="1447"/>
        <item x="3"/>
        <item x="4643"/>
        <item x="3771"/>
        <item x="1190"/>
        <item x="3391"/>
        <item x="4488"/>
        <item x="818"/>
        <item x="1773"/>
        <item x="1127"/>
        <item x="1473"/>
        <item x="4448"/>
        <item x="3583"/>
        <item x="2018"/>
        <item x="2437"/>
        <item x="3499"/>
        <item x="1932"/>
        <item x="3118"/>
        <item x="3026"/>
        <item x="235"/>
        <item x="2792"/>
        <item x="1651"/>
        <item x="4432"/>
        <item x="1452"/>
        <item x="1099"/>
        <item x="2995"/>
        <item x="2182"/>
        <item x="2671"/>
        <item x="309"/>
        <item x="2888"/>
        <item x="4294"/>
        <item x="1206"/>
        <item x="4528"/>
        <item x="4430"/>
        <item x="1886"/>
        <item x="3584"/>
        <item x="4319"/>
        <item x="2640"/>
        <item x="2404"/>
        <item x="778"/>
        <item x="242"/>
        <item x="4207"/>
        <item x="1287"/>
        <item x="1313"/>
        <item x="1021"/>
        <item x="873"/>
        <item x="3822"/>
        <item x="3394"/>
        <item x="3853"/>
        <item x="2871"/>
        <item x="3251"/>
        <item x="4417"/>
        <item x="3706"/>
        <item x="1607"/>
        <item x="88"/>
        <item x="3115"/>
        <item x="4557"/>
        <item x="1098"/>
        <item x="1201"/>
        <item x="4305"/>
        <item x="27"/>
        <item x="3023"/>
        <item x="2164"/>
        <item x="118"/>
        <item x="1076"/>
        <item x="1262"/>
        <item x="3414"/>
        <item x="2359"/>
        <item x="2077"/>
        <item x="1867"/>
        <item x="773"/>
        <item x="1634"/>
        <item x="3539"/>
        <item x="2465"/>
        <item x="2453"/>
        <item x="4566"/>
        <item x="3975"/>
        <item x="880"/>
        <item x="2825"/>
        <item x="1226"/>
        <item x="1729"/>
        <item x="3283"/>
        <item x="95"/>
        <item x="4184"/>
        <item x="137"/>
        <item x="2280"/>
        <item x="862"/>
        <item x="249"/>
        <item x="2218"/>
        <item x="2779"/>
        <item x="2657"/>
        <item x="1709"/>
        <item x="3030"/>
        <item x="3318"/>
        <item x="3710"/>
        <item x="4025"/>
        <item x="2322"/>
        <item x="3662"/>
        <item x="4240"/>
        <item x="308"/>
        <item x="1566"/>
        <item x="1641"/>
        <item x="3368"/>
        <item x="3483"/>
        <item x="4221"/>
        <item x="77"/>
        <item x="639"/>
        <item x="4171"/>
        <item x="2075"/>
        <item x="283"/>
        <item x="3748"/>
        <item x="3339"/>
        <item x="4577"/>
        <item x="3819"/>
        <item x="822"/>
        <item x="4356"/>
        <item x="3955"/>
        <item x="2630"/>
        <item x="139"/>
        <item x="4692"/>
        <item x="679"/>
        <item x="1333"/>
        <item x="4015"/>
        <item x="2585"/>
        <item x="2004"/>
        <item x="2718"/>
        <item x="1814"/>
        <item x="4235"/>
        <item x="2983"/>
        <item x="2555"/>
        <item x="1272"/>
        <item x="4383"/>
        <item x="4416"/>
        <item x="1264"/>
        <item x="3545"/>
        <item x="4734"/>
        <item x="3324"/>
        <item x="333"/>
        <item x="1925"/>
        <item x="759"/>
        <item x="739"/>
        <item x="2650"/>
        <item x="3192"/>
        <item x="4269"/>
        <item x="2377"/>
        <item x="1873"/>
        <item x="3099"/>
        <item x="1739"/>
        <item x="3827"/>
        <item x="1444"/>
        <item x="2938"/>
        <item x="3723"/>
        <item x="1602"/>
        <item x="4725"/>
        <item x="1149"/>
        <item x="3204"/>
        <item x="2463"/>
        <item x="4157"/>
        <item x="4562"/>
        <item x="3820"/>
        <item x="3888"/>
        <item x="2071"/>
        <item x="2619"/>
        <item x="4657"/>
        <item x="4152"/>
        <item x="2591"/>
        <item x="381"/>
        <item x="3393"/>
        <item x="4691"/>
        <item x="960"/>
        <item x="4369"/>
        <item x="4371"/>
        <item x="3182"/>
        <item x="4497"/>
        <item x="4360"/>
        <item x="4529"/>
        <item x="4326"/>
        <item x="1577"/>
        <item x="3462"/>
        <item x="1718"/>
        <item x="2389"/>
        <item x="4627"/>
        <item x="1134"/>
        <item x="3210"/>
        <item x="2990"/>
        <item x="3541"/>
        <item x="675"/>
        <item x="3328"/>
        <item x="2292"/>
        <item x="1354"/>
        <item x="2469"/>
        <item x="3952"/>
        <item x="2935"/>
        <item x="4454"/>
        <item x="4531"/>
        <item x="4009"/>
        <item x="441"/>
        <item x="4596"/>
        <item x="4177"/>
        <item x="3789"/>
        <item x="3138"/>
        <item x="456"/>
        <item x="597"/>
        <item x="1590"/>
        <item x="402"/>
        <item x="339"/>
        <item x="1411"/>
        <item x="1642"/>
        <item x="4226"/>
        <item x="4384"/>
        <item x="1650"/>
        <item x="3881"/>
        <item x="2120"/>
        <item x="3828"/>
        <item x="4670"/>
        <item x="4145"/>
        <item x="1928"/>
        <item x="2504"/>
        <item x="3579"/>
        <item x="2857"/>
        <item x="1620"/>
        <item x="1097"/>
        <item x="670"/>
        <item x="3397"/>
        <item x="4659"/>
        <item x="289"/>
        <item x="961"/>
        <item x="4639"/>
        <item x="555"/>
        <item x="4370"/>
        <item x="2586"/>
        <item x="4166"/>
        <item x="2180"/>
        <item x="2049"/>
        <item x="1760"/>
        <item x="2499"/>
        <item x="1386"/>
        <item x="1778"/>
        <item x="4148"/>
        <item x="2109"/>
        <item x="2460"/>
        <item x="3214"/>
        <item x="640"/>
        <item x="1340"/>
        <item x="2661"/>
        <item x="3589"/>
        <item x="2766"/>
        <item x="964"/>
        <item x="2344"/>
        <item x="1483"/>
        <item x="1658"/>
        <item x="1887"/>
        <item x="3314"/>
        <item x="2852"/>
        <item x="2428"/>
        <item x="839"/>
        <item x="4584"/>
        <item x="3642"/>
        <item x="969"/>
        <item x="2978"/>
        <item x="1722"/>
        <item x="3838"/>
        <item x="4694"/>
        <item x="2443"/>
        <item x="3146"/>
        <item x="4318"/>
        <item x="4180"/>
        <item x="738"/>
        <item x="4350"/>
        <item x="4710"/>
        <item x="2487"/>
        <item x="4470"/>
        <item x="4411"/>
        <item x="3238"/>
        <item x="2354"/>
        <item x="652"/>
        <item x="3216"/>
        <item x="3909"/>
        <item x="287"/>
        <item x="2341"/>
        <item x="4349"/>
        <item x="3302"/>
        <item x="814"/>
        <item x="2577"/>
        <item x="2603"/>
        <item x="2255"/>
        <item x="1033"/>
        <item x="3070"/>
        <item x="1947"/>
        <item x="4722"/>
        <item x="1989"/>
        <item x="4229"/>
        <item x="4134"/>
        <item x="3320"/>
        <item x="1856"/>
        <item x="2026"/>
        <item x="1934"/>
        <item x="2370"/>
        <item x="1994"/>
        <item x="2578"/>
        <item x="3160"/>
        <item x="3392"/>
        <item x="830"/>
        <item x="1140"/>
        <item x="4150"/>
        <item x="3818"/>
        <item x="2347"/>
        <item x="1852"/>
        <item x="455"/>
        <item x="2420"/>
        <item x="166"/>
        <item x="1584"/>
        <item x="923"/>
        <item x="1561"/>
        <item x="2937"/>
        <item x="4114"/>
        <item x="3848"/>
        <item x="3445"/>
        <item x="1448"/>
        <item x="2693"/>
        <item x="3145"/>
        <item x="3086"/>
        <item x="3493"/>
        <item x="2868"/>
        <item x="2673"/>
        <item x="4483"/>
        <item x="4261"/>
        <item x="1948"/>
        <item x="2145"/>
        <item x="4074"/>
        <item x="3530"/>
        <item x="37"/>
        <item x="3097"/>
        <item x="3282"/>
        <item x="1278"/>
        <item x="2246"/>
        <item x="4246"/>
        <item x="2062"/>
        <item x="1995"/>
        <item x="2593"/>
        <item x="1128"/>
        <item x="1182"/>
        <item x="4233"/>
        <item x="2804"/>
        <item x="3024"/>
        <item x="2205"/>
        <item x="4327"/>
        <item x="3161"/>
        <item x="599"/>
        <item x="2712"/>
        <item x="4787"/>
        <item x="1374"/>
        <item x="4480"/>
        <item x="4003"/>
        <item x="3440"/>
        <item x="4739"/>
        <item x="1843"/>
        <item x="570"/>
        <item x="2471"/>
        <item x="2530"/>
        <item x="1531"/>
        <item x="2886"/>
        <item x="1737"/>
        <item x="2672"/>
        <item x="1328"/>
        <item x="717"/>
        <item x="1433"/>
        <item x="2683"/>
        <item x="252"/>
        <item x="3040"/>
        <item x="2946"/>
        <item x="2533"/>
        <item x="2074"/>
        <item x="1468"/>
        <item x="3022"/>
        <item x="3492"/>
        <item x="1988"/>
        <item x="3893"/>
        <item x="1410"/>
        <item x="1279"/>
        <item x="1993"/>
        <item x="1844"/>
        <item x="3177"/>
        <item x="2758"/>
        <item x="3807"/>
        <item x="3895"/>
        <item x="3860"/>
        <item x="740"/>
        <item x="2981"/>
        <item x="4173"/>
        <item x="1168"/>
        <item x="2589"/>
        <item x="2401"/>
        <item x="4424"/>
        <item x="940"/>
        <item x="3382"/>
        <item x="169"/>
        <item x="2162"/>
        <item x="576"/>
        <item x="3247"/>
        <item x="434"/>
        <item x="1997"/>
        <item x="3798"/>
        <item x="504"/>
        <item x="3600"/>
        <item x="4040"/>
        <item x="256"/>
        <item x="574"/>
        <item x="2808"/>
        <item x="44"/>
        <item x="673"/>
        <item x="466"/>
        <item x="4153"/>
        <item x="2176"/>
        <item x="4645"/>
        <item x="3957"/>
        <item x="3855"/>
        <item x="3348"/>
        <item x="602"/>
        <item x="3453"/>
        <item x="2560"/>
        <item x="916"/>
        <item x="448"/>
        <item x="164"/>
        <item x="258"/>
        <item x="4698"/>
        <item x="3455"/>
        <item x="405"/>
        <item x="3504"/>
        <item x="147"/>
        <item x="141"/>
        <item x="3381"/>
        <item x="906"/>
        <item x="4393"/>
        <item x="2971"/>
        <item x="1259"/>
        <item x="1008"/>
        <item x="4591"/>
        <item x="4395"/>
        <item x="3196"/>
        <item x="1965"/>
        <item x="4039"/>
        <item x="443"/>
        <item x="3885"/>
        <item x="995"/>
        <item x="394"/>
        <item x="2496"/>
        <item x="1479"/>
        <item x="573"/>
        <item x="510"/>
        <item x="4058"/>
        <item x="1815"/>
        <item x="508"/>
        <item x="4068"/>
        <item x="4737"/>
        <item x="3931"/>
        <item x="3605"/>
        <item x="4418"/>
        <item x="124"/>
        <item x="535"/>
        <item x="824"/>
        <item x="3292"/>
        <item x="3321"/>
        <item x="1910"/>
        <item x="4515"/>
        <item x="1655"/>
        <item x="4255"/>
        <item x="1163"/>
        <item x="3065"/>
        <item x="3544"/>
        <item x="3606"/>
        <item x="3353"/>
        <item x="3750"/>
        <item x="4028"/>
        <item x="1069"/>
        <item x="1670"/>
        <item x="1329"/>
        <item x="3927"/>
        <item x="2431"/>
        <item x="4440"/>
        <item x="2054"/>
        <item x="221"/>
        <item x="34"/>
        <item x="1949"/>
        <item x="3950"/>
        <item x="1117"/>
        <item x="2770"/>
        <item x="4648"/>
        <item x="2272"/>
        <item x="4554"/>
        <item x="1210"/>
        <item x="479"/>
        <item x="3944"/>
        <item x="1978"/>
        <item x="2749"/>
        <item x="4704"/>
        <item x="2099"/>
        <item x="1572"/>
        <item x="1221"/>
        <item x="4420"/>
        <item x="1015"/>
        <item x="315"/>
        <item x="861"/>
        <item x="1121"/>
        <item x="2987"/>
        <item x="2521"/>
        <item x="1850"/>
        <item x="3147"/>
        <item x="3179"/>
        <item x="2665"/>
        <item x="84"/>
        <item x="509"/>
        <item x="406"/>
        <item x="2944"/>
        <item x="918"/>
        <item x="1530"/>
        <item x="2364"/>
        <item x="4664"/>
        <item x="4709"/>
        <item x="813"/>
        <item x="3958"/>
        <item x="1922"/>
        <item x="2134"/>
        <item x="239"/>
        <item x="523"/>
        <item x="3235"/>
        <item x="2827"/>
        <item x="3136"/>
        <item x="4346"/>
        <item x="1567"/>
        <item x="1727"/>
        <item x="1358"/>
        <item x="2349"/>
        <item x="4396"/>
        <item x="3718"/>
        <item x="3954"/>
        <item x="1762"/>
        <item x="972"/>
        <item x="3110"/>
        <item x="1407"/>
        <item x="3983"/>
        <item x="325"/>
        <item x="3451"/>
        <item x="2215"/>
        <item x="42"/>
        <item x="614"/>
        <item x="2173"/>
        <item x="3938"/>
        <item x="3008"/>
        <item x="3523"/>
        <item x="852"/>
        <item x="4111"/>
        <item x="109"/>
        <item x="2345"/>
        <item x="3774"/>
        <item x="875"/>
        <item x="2486"/>
        <item x="2571"/>
        <item x="651"/>
        <item x="2035"/>
        <item x="914"/>
        <item x="358"/>
        <item x="2785"/>
        <item x="4614"/>
        <item x="85"/>
        <item x="2668"/>
        <item x="4012"/>
        <item x="2950"/>
        <item x="3778"/>
        <item x="2656"/>
        <item x="4381"/>
        <item x="4631"/>
        <item x="4772"/>
        <item x="2038"/>
        <item x="1416"/>
        <item x="3122"/>
        <item x="4658"/>
        <item x="532"/>
        <item x="3962"/>
        <item x="924"/>
        <item x="1132"/>
        <item x="2"/>
        <item x="1427"/>
        <item x="377"/>
        <item x="1891"/>
        <item x="921"/>
        <item x="1832"/>
        <item x="1623"/>
        <item x="3852"/>
        <item x="1556"/>
        <item x="1797"/>
        <item x="3004"/>
        <item x="3259"/>
        <item x="2033"/>
        <item x="3980"/>
        <item x="1320"/>
        <item x="4354"/>
        <item x="2843"/>
        <item x="1902"/>
        <item x="3154"/>
        <item x="2036"/>
        <item x="55"/>
        <item x="2680"/>
        <item x="4505"/>
        <item x="1467"/>
        <item x="3779"/>
        <item x="1976"/>
        <item x="2385"/>
        <item x="4139"/>
        <item x="2207"/>
        <item x="716"/>
        <item x="3756"/>
        <item x="3741"/>
        <item x="1907"/>
        <item x="797"/>
        <item x="33"/>
        <item x="2313"/>
        <item x="3106"/>
        <item x="4214"/>
        <item x="2905"/>
        <item x="3273"/>
        <item x="2315"/>
        <item x="4542"/>
        <item x="1101"/>
        <item x="378"/>
        <item x="486"/>
        <item x="28"/>
        <item x="1308"/>
        <item x="2195"/>
        <item x="452"/>
        <item x="3905"/>
        <item x="1758"/>
        <item x="1084"/>
        <item x="1691"/>
        <item x="583"/>
        <item x="3054"/>
        <item x="2267"/>
        <item x="4202"/>
        <item x="3205"/>
        <item x="338"/>
        <item x="1573"/>
        <item x="4600"/>
        <item x="257"/>
        <item x="327"/>
        <item x="1235"/>
        <item x="2318"/>
        <item x="1712"/>
        <item x="4783"/>
        <item x="3568"/>
        <item x="2836"/>
        <item x="1580"/>
        <item x="4556"/>
        <item x="4398"/>
        <item x="3198"/>
        <item x="2965"/>
        <item x="3781"/>
        <item x="9"/>
        <item x="202"/>
        <item x="2501"/>
        <item x="1169"/>
        <item x="2268"/>
        <item x="815"/>
        <item x="4727"/>
        <item x="4109"/>
        <item x="1382"/>
        <item x="3737"/>
        <item x="1009"/>
        <item x="3920"/>
        <item x="1953"/>
        <item x="2744"/>
        <item x="1124"/>
        <item x="3697"/>
        <item x="4084"/>
        <item x="4375"/>
        <item x="710"/>
        <item x="3826"/>
        <item x="3336"/>
        <item x="3139"/>
        <item x="4720"/>
        <item x="3213"/>
        <item x="2839"/>
        <item x="694"/>
        <item x="4108"/>
        <item x="3808"/>
        <item x="2307"/>
        <item x="4342"/>
        <item x="2651"/>
        <item x="4586"/>
        <item x="3329"/>
        <item x="3245"/>
        <item x="4238"/>
        <item x="859"/>
        <item x="1114"/>
        <item x="4144"/>
        <item x="1564"/>
        <item x="1154"/>
        <item x="2102"/>
        <item x="3051"/>
        <item x="4681"/>
        <item x="766"/>
        <item x="24"/>
        <item x="1485"/>
        <item x="3195"/>
        <item x="3405"/>
        <item x="3406"/>
        <item x="3484"/>
        <item x="3540"/>
        <item x="3753"/>
        <item x="4476"/>
        <item x="4696"/>
        <item x="2894"/>
        <item x="1877"/>
        <item x="3305"/>
        <item x="1525"/>
        <item x="2870"/>
        <item x="2801"/>
        <item x="1211"/>
        <item x="366"/>
        <item x="3729"/>
        <item x="2034"/>
        <item x="2146"/>
        <item x="2985"/>
        <item x="97"/>
        <item x="2855"/>
        <item x="743"/>
        <item x="4668"/>
        <item x="4572"/>
        <item x="704"/>
        <item x="3875"/>
        <item x="2163"/>
        <item x="4520"/>
        <item x="4259"/>
        <item x="926"/>
        <item x="4061"/>
        <item x="1258"/>
        <item x="4782"/>
        <item x="3018"/>
        <item x="3385"/>
        <item x="1648"/>
        <item x="3886"/>
        <item x="4299"/>
        <item x="4007"/>
        <item x="2155"/>
        <item x="2335"/>
        <item x="2579"/>
        <item x="295"/>
        <item x="1484"/>
        <item x="2956"/>
        <item x="1494"/>
        <item x="4540"/>
        <item x="1957"/>
        <item x="4672"/>
        <item x="4626"/>
        <item x="3049"/>
        <item x="64"/>
        <item x="3068"/>
        <item x="3021"/>
        <item x="292"/>
        <item x="278"/>
        <item x="3233"/>
        <item x="2135"/>
        <item x="4785"/>
        <item x="1332"/>
        <item x="331"/>
        <item x="2059"/>
        <item x="1859"/>
        <item x="3126"/>
        <item x="2197"/>
        <item x="126"/>
        <item x="4116"/>
        <item x="1663"/>
        <item x="2136"/>
        <item x="2751"/>
        <item x="4517"/>
        <item x="1417"/>
        <item x="3078"/>
        <item x="1368"/>
        <item x="4764"/>
        <item x="1351"/>
        <item x="2678"/>
        <item x="2704"/>
        <item x="3988"/>
        <item x="3577"/>
        <item x="1273"/>
        <item x="475"/>
        <item x="3209"/>
        <item x="3006"/>
        <item x="2790"/>
        <item x="4449"/>
        <item x="2311"/>
        <item x="2022"/>
        <item x="4343"/>
        <item x="2129"/>
        <item x="967"/>
        <item x="4503"/>
        <item x="756"/>
        <item x="2475"/>
        <item x="1801"/>
        <item x="2348"/>
        <item x="2863"/>
        <item x="4159"/>
        <item x="3300"/>
        <item x="4085"/>
        <item x="1548"/>
        <item x="3648"/>
        <item x="1436"/>
        <item x="2973"/>
        <item x="2604"/>
        <item x="2305"/>
        <item x="2484"/>
        <item x="3797"/>
        <item x="3248"/>
        <item x="1359"/>
        <item x="4298"/>
        <item x="2643"/>
        <item x="601"/>
        <item x="4567"/>
        <item x="3524"/>
        <item x="2505"/>
        <item x="343"/>
        <item x="3181"/>
        <item x="1879"/>
        <item x="4118"/>
        <item x="2234"/>
        <item x="190"/>
        <item x="3129"/>
        <item x="1562"/>
        <item x="1767"/>
        <item x="2423"/>
        <item x="1585"/>
        <item x="2151"/>
        <item x="874"/>
        <item x="4537"/>
        <item x="3611"/>
        <item x="3434"/>
        <item x="1926"/>
        <item x="702"/>
        <item x="564"/>
        <item x="1662"/>
        <item x="3653"/>
        <item x="3627"/>
        <item x="3870"/>
        <item x="217"/>
        <item x="2869"/>
        <item x="2625"/>
        <item x="1667"/>
        <item x="1461"/>
        <item x="265"/>
        <item x="2666"/>
        <item x="231"/>
        <item x="608"/>
        <item x="2494"/>
        <item x="1526"/>
        <item x="2492"/>
        <item x="3271"/>
        <item x="1388"/>
        <item x="1665"/>
        <item x="297"/>
        <item x="272"/>
        <item x="1056"/>
        <item x="1048"/>
        <item x="3429"/>
        <item x="1396"/>
        <item x="3323"/>
        <item x="792"/>
        <item x="527"/>
        <item x="1638"/>
        <item x="1991"/>
        <item x="4751"/>
        <item x="1218"/>
        <item x="1892"/>
        <item x="478"/>
        <item x="3013"/>
        <item x="764"/>
        <item x="950"/>
        <item x="1927"/>
        <item x="4771"/>
        <item x="3277"/>
        <item x="4042"/>
        <item x="4209"/>
        <item x="580"/>
        <item x="3307"/>
        <item x="911"/>
        <item x="604"/>
        <item x="4266"/>
        <item x="1545"/>
        <item x="2230"/>
        <item x="3123"/>
        <item x="2511"/>
        <item x="3528"/>
        <item x="3037"/>
        <item x="3334"/>
        <item x="204"/>
        <item x="3936"/>
        <item x="2926"/>
        <item x="4506"/>
        <item x="2817"/>
        <item x="2663"/>
        <item x="1200"/>
        <item x="1412"/>
        <item x="2097"/>
        <item x="3830"/>
        <item x="4179"/>
        <item x="244"/>
        <item x="2396"/>
        <item x="209"/>
        <item x="3432"/>
        <item x="698"/>
        <item x="2996"/>
        <item x="62"/>
        <item x="2848"/>
        <item x="3659"/>
        <item x="1277"/>
        <item x="2842"/>
        <item x="4300"/>
        <item x="4419"/>
        <item x="913"/>
        <item x="4391"/>
        <item x="3993"/>
        <item x="2832"/>
        <item x="2112"/>
        <item x="3907"/>
        <item x="3125"/>
        <item x="167"/>
        <item x="935"/>
        <item x="4450"/>
        <item x="3785"/>
        <item x="4413"/>
        <item x="4212"/>
        <item x="1222"/>
        <item x="480"/>
        <item x="425"/>
        <item x="1819"/>
        <item x="2788"/>
        <item x="1885"/>
        <item x="3127"/>
        <item x="2333"/>
        <item x="3992"/>
        <item x="424"/>
        <item x="1842"/>
        <item x="4332"/>
        <item x="2284"/>
        <item x="92"/>
        <item x="4404"/>
        <item x="3191"/>
        <item x="176"/>
        <item x="2213"/>
        <item x="3726"/>
        <item x="1917"/>
        <item x="3502"/>
        <item x="540"/>
        <item x="659"/>
        <item x="1224"/>
        <item x="2242"/>
        <item x="4087"/>
        <item x="3803"/>
        <item x="1323"/>
        <item x="4775"/>
        <item x="4574"/>
        <item x="1004"/>
        <item x="891"/>
        <item x="4763"/>
        <item x="1719"/>
        <item x="3730"/>
        <item x="3879"/>
        <item x="2629"/>
        <item x="1569"/>
        <item x="3174"/>
        <item x="2041"/>
        <item x="2003"/>
        <item x="3876"/>
        <item x="3924"/>
        <item x="1500"/>
        <item x="1316"/>
        <item x="1037"/>
        <item x="4576"/>
        <item x="3553"/>
        <item x="2807"/>
        <item x="1603"/>
        <item x="855"/>
        <item x="418"/>
        <item x="4386"/>
        <item x="4405"/>
        <item x="3889"/>
        <item x="4649"/>
        <item x="1496"/>
        <item x="2285"/>
        <item x="3767"/>
        <item x="4107"/>
        <item x="1849"/>
        <item x="3868"/>
        <item x="2594"/>
        <item x="60"/>
        <item x="695"/>
        <item x="2729"/>
        <item x="346"/>
        <item x="3428"/>
        <item x="3997"/>
        <item x="2815"/>
        <item x="3978"/>
        <item x="2115"/>
        <item x="607"/>
        <item x="19"/>
        <item x="248"/>
        <item x="3873"/>
        <item x="398"/>
        <item x="114"/>
        <item x="991"/>
        <item x="2631"/>
        <item x="3457"/>
        <item x="3172"/>
        <item x="4585"/>
        <item x="2020"/>
        <item x="1243"/>
        <item x="3850"/>
        <item x="2883"/>
        <item x="192"/>
        <item x="1671"/>
        <item x="2083"/>
        <item x="3335"/>
        <item x="731"/>
        <item x="512"/>
        <item x="3928"/>
        <item x="222"/>
        <item x="4301"/>
        <item x="2977"/>
        <item x="262"/>
        <item x="1864"/>
        <item x="2397"/>
        <item x="3350"/>
        <item x="2148"/>
        <item x="371"/>
        <item x="2387"/>
        <item x="3263"/>
        <item x="2457"/>
        <item x="1621"/>
        <item x="271"/>
        <item x="1624"/>
        <item x="1875"/>
        <item x="4076"/>
        <item x="3167"/>
        <item x="444"/>
        <item x="4048"/>
        <item x="2701"/>
        <item x="146"/>
        <item x="498"/>
        <item x="917"/>
        <item x="3929"/>
        <item x="2909"/>
        <item x="4492"/>
        <item x="446"/>
        <item x="4347"/>
        <item x="497"/>
        <item x="3762"/>
        <item x="2048"/>
        <item x="711"/>
        <item x="2032"/>
        <item x="340"/>
        <item x="1578"/>
        <item x="403"/>
        <item x="720"/>
        <item x="2461"/>
        <item x="4735"/>
        <item x="3081"/>
        <item x="1600"/>
        <item x="565"/>
        <item x="857"/>
        <item x="3134"/>
        <item x="1668"/>
        <item x="2972"/>
        <item x="1383"/>
        <item x="4583"/>
        <item x="4519"/>
        <item x="2485"/>
        <item x="3550"/>
        <item x="1152"/>
        <item x="517"/>
        <item x="3966"/>
        <item x="1238"/>
        <item x="646"/>
        <item x="4402"/>
        <item x="1091"/>
        <item x="3915"/>
        <item x="380"/>
        <item x="641"/>
        <item x="860"/>
        <item x="318"/>
        <item x="2812"/>
        <item x="4439"/>
        <item x="1560"/>
        <item x="1617"/>
        <item x="2351"/>
        <item x="1074"/>
        <item x="233"/>
        <item x="1295"/>
        <item x="2874"/>
        <item x="4285"/>
        <item x="4364"/>
        <item x="1823"/>
        <item x="1016"/>
        <item x="2787"/>
        <item x="2967"/>
        <item x="3148"/>
        <item x="949"/>
        <item x="472"/>
        <item x="2188"/>
        <item x="3188"/>
        <item x="3487"/>
        <item x="2185"/>
        <item x="2715"/>
        <item x="1616"/>
        <item x="2660"/>
        <item x="3342"/>
        <item x="2458"/>
        <item x="737"/>
        <item x="290"/>
        <item x="106"/>
        <item x="2687"/>
        <item x="3465"/>
        <item x="2900"/>
        <item x="1260"/>
        <item x="2674"/>
        <item x="2417"/>
        <item x="1196"/>
        <item x="482"/>
        <item x="1682"/>
        <item x="3859"/>
        <item x="1786"/>
        <item x="2058"/>
        <item x="4091"/>
        <item x="534"/>
        <item x="3557"/>
        <item x="4530"/>
        <item x="3208"/>
        <item x="1742"/>
        <item x="4490"/>
        <item x="4776"/>
        <item x="3647"/>
        <item x="610"/>
        <item x="3842"/>
        <item x="1439"/>
        <item x="3641"/>
        <item x="2920"/>
        <item x="3144"/>
        <item x="1486"/>
        <item x="1185"/>
        <item x="4523"/>
        <item x="3363"/>
        <item x="774"/>
        <item x="3716"/>
        <item x="3471"/>
        <item x="2279"/>
        <item x="3534"/>
        <item x="481"/>
        <item x="2328"/>
        <item x="1306"/>
        <item x="3708"/>
        <item x="123"/>
        <item x="4096"/>
        <item x="4545"/>
        <item x="1227"/>
        <item x="2748"/>
        <item x="468"/>
        <item x="677"/>
        <item x="263"/>
        <item x="2959"/>
        <item x="3571"/>
        <item x="1014"/>
        <item x="657"/>
        <item x="2528"/>
        <item x="1695"/>
        <item x="1836"/>
        <item x="503"/>
        <item x="3994"/>
        <item x="2797"/>
        <item x="386"/>
        <item x="2418"/>
        <item x="334"/>
        <item x="15"/>
        <item x="3796"/>
        <item x="2575"/>
        <item x="627"/>
        <item x="1866"/>
        <item x="4205"/>
        <item x="2028"/>
        <item x="3825"/>
        <item x="1962"/>
        <item x="3083"/>
        <item x="1619"/>
        <item x="286"/>
        <item x="3038"/>
        <item x="419"/>
        <item x="3124"/>
        <item x="3033"/>
        <item x="1036"/>
        <item x="2954"/>
        <item x="959"/>
        <item x="173"/>
        <item x="4593"/>
        <item x="3507"/>
        <item x="4641"/>
        <item x="3298"/>
        <item x="1608"/>
        <item x="4338"/>
        <item x="2362"/>
        <item x="4708"/>
        <item x="2343"/>
        <item x="3460"/>
        <item x="3079"/>
        <item x="2830"/>
        <item x="4625"/>
        <item x="2682"/>
        <item x="4534"/>
        <item x="1095"/>
        <item x="4634"/>
        <item x="3633"/>
        <item x="3949"/>
        <item x="1708"/>
        <item x="4303"/>
        <item x="4018"/>
        <item x="4257"/>
        <item x="3572"/>
        <item x="4288"/>
        <item x="1138"/>
        <item x="1505"/>
        <item x="2258"/>
        <item x="2056"/>
        <item x="1144"/>
        <item x="2378"/>
        <item x="4650"/>
        <item x="4359"/>
        <item x="1449"/>
        <item x="1405"/>
        <item x="493"/>
        <item x="751"/>
        <item x="1426"/>
        <item x="1698"/>
        <item x="878"/>
        <item x="2464"/>
        <item x="3436"/>
        <item x="1685"/>
        <item x="3159"/>
        <item x="4652"/>
        <item x="4167"/>
        <item x="1780"/>
        <item x="3651"/>
        <item x="514"/>
        <item x="2137"/>
        <item x="499"/>
        <item x="713"/>
        <item x="2520"/>
        <item x="1334"/>
        <item x="2778"/>
        <item x="823"/>
        <item x="400"/>
        <item x="2590"/>
        <item x="3666"/>
        <item x="2168"/>
        <item x="2468"/>
        <item x="4747"/>
        <item x="4644"/>
        <item x="1088"/>
        <item x="692"/>
        <item x="4273"/>
        <item x="2609"/>
        <item x="4027"/>
        <item x="4502"/>
        <item x="4185"/>
        <item x="879"/>
        <item x="772"/>
        <item x="1217"/>
        <item x="3533"/>
        <item x="3387"/>
        <item x="1472"/>
        <item x="4164"/>
        <item x="2916"/>
        <item x="1380"/>
        <item x="566"/>
        <item x="3140"/>
        <item x="4394"/>
        <item x="519"/>
        <item x="132"/>
        <item x="267"/>
        <item x="2198"/>
        <item x="2338"/>
        <item x="430"/>
        <item x="3831"/>
        <item x="827"/>
        <item x="3578"/>
        <item x="3635"/>
        <item t="default"/>
      </items>
    </pivotField>
    <pivotField compact="0" showAll="0">
      <items count="37">
        <item x="34"/>
        <item x="18"/>
        <item x="8"/>
        <item x="17"/>
        <item x="24"/>
        <item x="9"/>
        <item x="2"/>
        <item x="35"/>
        <item x="16"/>
        <item x="1"/>
        <item x="14"/>
        <item x="19"/>
        <item x="32"/>
        <item x="11"/>
        <item x="10"/>
        <item x="29"/>
        <item x="25"/>
        <item x="20"/>
        <item x="15"/>
        <item x="33"/>
        <item x="12"/>
        <item x="30"/>
        <item x="27"/>
        <item x="6"/>
        <item x="26"/>
        <item x="28"/>
        <item x="21"/>
        <item x="4"/>
        <item x="0"/>
        <item x="22"/>
        <item x="3"/>
        <item x="5"/>
        <item x="23"/>
        <item x="7"/>
        <item x="13"/>
        <item x="31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numFmtId="183" showAll="0">
      <items count="42">
        <item x="39"/>
        <item x="38"/>
        <item x="24"/>
        <item x="15"/>
        <item x="19"/>
        <item x="13"/>
        <item x="8"/>
        <item x="36"/>
        <item x="17"/>
        <item x="4"/>
        <item x="26"/>
        <item x="22"/>
        <item x="7"/>
        <item x="11"/>
        <item x="40"/>
        <item x="5"/>
        <item x="35"/>
        <item x="34"/>
        <item x="21"/>
        <item x="3"/>
        <item x="23"/>
        <item x="29"/>
        <item x="31"/>
        <item x="14"/>
        <item x="16"/>
        <item x="33"/>
        <item x="32"/>
        <item x="12"/>
        <item x="6"/>
        <item x="1"/>
        <item x="18"/>
        <item x="27"/>
        <item x="2"/>
        <item x="37"/>
        <item x="25"/>
        <item x="20"/>
        <item x="10"/>
        <item x="0"/>
        <item x="30"/>
        <item x="9"/>
        <item x="28"/>
        <item t="default"/>
      </items>
    </pivotField>
    <pivotField dataField="1" compact="0" numFmtId="178" showAll="0">
      <items count="4942">
        <item x="2751"/>
        <item x="1795"/>
        <item x="223"/>
        <item x="4420"/>
        <item x="1192"/>
        <item x="2774"/>
        <item x="3450"/>
        <item x="4306"/>
        <item x="278"/>
        <item x="3343"/>
        <item x="135"/>
        <item x="963"/>
        <item x="2060"/>
        <item x="179"/>
        <item x="2307"/>
        <item x="4147"/>
        <item x="191"/>
        <item x="2406"/>
        <item x="4440"/>
        <item x="1022"/>
        <item x="4882"/>
        <item x="3362"/>
        <item x="2782"/>
        <item x="2848"/>
        <item x="3078"/>
        <item x="1215"/>
        <item x="3134"/>
        <item x="2296"/>
        <item x="767"/>
        <item x="378"/>
        <item x="3314"/>
        <item x="533"/>
        <item x="4612"/>
        <item x="1524"/>
        <item x="2117"/>
        <item x="1302"/>
        <item x="2293"/>
        <item x="156"/>
        <item x="2046"/>
        <item x="1712"/>
        <item x="2368"/>
        <item x="1010"/>
        <item x="2462"/>
        <item x="1154"/>
        <item x="3335"/>
        <item x="4419"/>
        <item x="2229"/>
        <item x="702"/>
        <item x="3015"/>
        <item x="807"/>
        <item x="1529"/>
        <item x="4030"/>
        <item x="2337"/>
        <item x="536"/>
        <item x="995"/>
        <item x="3665"/>
        <item x="232"/>
        <item x="3855"/>
        <item x="2497"/>
        <item x="3363"/>
        <item x="59"/>
        <item x="3059"/>
        <item x="150"/>
        <item x="591"/>
        <item x="1505"/>
        <item x="4320"/>
        <item x="3356"/>
        <item x="3920"/>
        <item x="4571"/>
        <item x="2689"/>
        <item x="759"/>
        <item x="1034"/>
        <item x="3967"/>
        <item x="4034"/>
        <item x="3507"/>
        <item x="325"/>
        <item x="1430"/>
        <item x="1481"/>
        <item x="1968"/>
        <item x="3471"/>
        <item x="2159"/>
        <item x="4177"/>
        <item x="1178"/>
        <item x="1150"/>
        <item x="1704"/>
        <item x="620"/>
        <item x="3937"/>
        <item x="4459"/>
        <item x="4792"/>
        <item x="1819"/>
        <item x="4089"/>
        <item x="4692"/>
        <item x="2701"/>
        <item x="1658"/>
        <item x="4699"/>
        <item x="3378"/>
        <item x="3418"/>
        <item x="690"/>
        <item x="1004"/>
        <item x="3238"/>
        <item x="224"/>
        <item x="3364"/>
        <item x="2255"/>
        <item x="1961"/>
        <item x="3635"/>
        <item x="2238"/>
        <item x="4570"/>
        <item x="1583"/>
        <item x="2425"/>
        <item x="3704"/>
        <item x="1910"/>
        <item x="447"/>
        <item x="4016"/>
        <item x="2360"/>
        <item x="1028"/>
        <item x="1536"/>
        <item x="3568"/>
        <item x="2962"/>
        <item x="78"/>
        <item x="4091"/>
        <item x="1340"/>
        <item x="3876"/>
        <item x="228"/>
        <item x="2850"/>
        <item x="2375"/>
        <item x="900"/>
        <item x="2742"/>
        <item x="1123"/>
        <item x="4110"/>
        <item x="3712"/>
        <item x="1309"/>
        <item x="2189"/>
        <item x="1108"/>
        <item x="240"/>
        <item x="354"/>
        <item x="2035"/>
        <item x="3874"/>
        <item x="1310"/>
        <item x="661"/>
        <item x="2992"/>
        <item x="2613"/>
        <item x="510"/>
        <item x="865"/>
        <item x="2487"/>
        <item x="4497"/>
        <item x="751"/>
        <item x="1189"/>
        <item x="4318"/>
        <item x="1020"/>
        <item x="20"/>
        <item x="4558"/>
        <item x="1721"/>
        <item x="3317"/>
        <item x="1410"/>
        <item x="1567"/>
        <item x="4901"/>
        <item x="1029"/>
        <item x="1591"/>
        <item x="2364"/>
        <item x="365"/>
        <item x="1775"/>
        <item x="3354"/>
        <item x="1270"/>
        <item x="1041"/>
        <item x="710"/>
        <item x="3475"/>
        <item x="945"/>
        <item x="656"/>
        <item x="4123"/>
        <item x="2432"/>
        <item x="4592"/>
        <item x="2171"/>
        <item x="997"/>
        <item x="22"/>
        <item x="3459"/>
        <item x="765"/>
        <item x="8"/>
        <item x="1203"/>
        <item x="3580"/>
        <item x="3828"/>
        <item x="3631"/>
        <item x="4664"/>
        <item x="1814"/>
        <item x="1561"/>
        <item x="1890"/>
        <item x="352"/>
        <item x="3735"/>
        <item x="717"/>
        <item x="315"/>
        <item x="1722"/>
        <item x="4601"/>
        <item x="182"/>
        <item x="1668"/>
        <item x="3466"/>
        <item x="4935"/>
        <item x="3115"/>
        <item x="552"/>
        <item x="3778"/>
        <item x="3533"/>
        <item x="4934"/>
        <item x="261"/>
        <item x="796"/>
        <item x="3214"/>
        <item x="1951"/>
        <item x="1151"/>
        <item x="3382"/>
        <item x="3440"/>
        <item x="3365"/>
        <item x="1810"/>
        <item x="230"/>
        <item x="330"/>
        <item x="2115"/>
        <item x="1391"/>
        <item x="3273"/>
        <item x="1211"/>
        <item x="1752"/>
        <item x="2884"/>
        <item x="3907"/>
        <item x="884"/>
        <item x="4537"/>
        <item x="2303"/>
        <item x="1129"/>
        <item x="1512"/>
        <item x="1776"/>
        <item x="946"/>
        <item x="2436"/>
        <item x="4449"/>
        <item x="4358"/>
        <item x="1558"/>
        <item x="4379"/>
        <item x="3465"/>
        <item x="1786"/>
        <item x="51"/>
        <item x="2501"/>
        <item x="138"/>
        <item x="3534"/>
        <item x="1589"/>
        <item x="3473"/>
        <item x="1510"/>
        <item x="3458"/>
        <item x="3518"/>
        <item x="1966"/>
        <item x="312"/>
        <item x="1685"/>
        <item x="521"/>
        <item x="726"/>
        <item x="647"/>
        <item x="1806"/>
        <item x="3179"/>
        <item x="358"/>
        <item x="3437"/>
        <item x="503"/>
        <item x="4837"/>
        <item x="2010"/>
        <item x="3112"/>
        <item x="1366"/>
        <item x="3952"/>
        <item x="3469"/>
        <item x="2495"/>
        <item x="2670"/>
        <item x="1447"/>
        <item x="1841"/>
        <item x="4281"/>
        <item x="812"/>
        <item x="3603"/>
        <item x="4285"/>
        <item x="1884"/>
        <item x="4292"/>
        <item x="343"/>
        <item x="1805"/>
        <item x="4153"/>
        <item x="2785"/>
        <item x="4485"/>
        <item x="1257"/>
        <item x="529"/>
        <item x="337"/>
        <item x="4196"/>
        <item x="663"/>
        <item x="4688"/>
        <item x="2044"/>
        <item x="3882"/>
        <item x="1835"/>
        <item x="3915"/>
        <item x="3303"/>
        <item x="2909"/>
        <item x="4405"/>
        <item x="2655"/>
        <item x="1265"/>
        <item x="4804"/>
        <item x="856"/>
        <item x="4402"/>
        <item x="4686"/>
        <item x="3529"/>
        <item x="4322"/>
        <item x="614"/>
        <item x="2482"/>
        <item x="2970"/>
        <item x="629"/>
        <item x="3290"/>
        <item x="1086"/>
        <item x="4142"/>
        <item x="3981"/>
        <item x="3292"/>
        <item x="1067"/>
        <item x="3906"/>
        <item x="711"/>
        <item x="703"/>
        <item x="4054"/>
        <item x="2957"/>
        <item x="214"/>
        <item x="2786"/>
        <item x="853"/>
        <item x="3653"/>
        <item x="248"/>
        <item x="1987"/>
        <item x="4507"/>
        <item x="2166"/>
        <item x="3388"/>
        <item x="1446"/>
        <item x="3651"/>
        <item x="4215"/>
        <item x="988"/>
        <item x="850"/>
        <item x="3092"/>
        <item x="4179"/>
        <item x="2100"/>
        <item x="4102"/>
        <item x="1674"/>
        <item x="4748"/>
        <item x="1994"/>
        <item x="3562"/>
        <item x="3005"/>
        <item x="3980"/>
        <item x="3673"/>
        <item x="4710"/>
        <item x="1297"/>
        <item x="2666"/>
        <item x="3138"/>
        <item x="2881"/>
        <item x="4090"/>
        <item x="3093"/>
        <item x="104"/>
        <item x="385"/>
        <item x="4374"/>
        <item x="3622"/>
        <item x="3797"/>
        <item x="1425"/>
        <item x="4874"/>
        <item x="2543"/>
        <item x="4639"/>
        <item x="1479"/>
        <item x="282"/>
        <item x="1780"/>
        <item x="851"/>
        <item x="3446"/>
        <item x="1037"/>
        <item x="3757"/>
        <item x="2475"/>
        <item x="154"/>
        <item x="2649"/>
        <item x="1082"/>
        <item x="4575"/>
        <item x="1624"/>
        <item x="2897"/>
        <item x="2697"/>
        <item x="2366"/>
        <item x="2110"/>
        <item x="1268"/>
        <item x="2401"/>
        <item x="1073"/>
        <item x="4852"/>
        <item x="4113"/>
        <item x="825"/>
        <item x="267"/>
        <item x="140"/>
        <item x="4634"/>
        <item x="4100"/>
        <item x="1735"/>
        <item x="4265"/>
        <item x="2200"/>
        <item x="1181"/>
        <item x="4738"/>
        <item x="4785"/>
        <item x="2204"/>
        <item x="3261"/>
        <item x="1081"/>
        <item x="652"/>
        <item x="3620"/>
        <item x="1169"/>
        <item x="4333"/>
        <item x="3521"/>
        <item x="2431"/>
        <item x="1158"/>
        <item x="1848"/>
        <item x="892"/>
        <item x="1971"/>
        <item x="2252"/>
        <item x="4467"/>
        <item x="1353"/>
        <item x="4124"/>
        <item x="2847"/>
        <item x="1015"/>
        <item x="4764"/>
        <item x="1748"/>
        <item x="71"/>
        <item x="3683"/>
        <item x="2560"/>
        <item x="3488"/>
        <item x="2094"/>
        <item x="1837"/>
        <item x="3798"/>
        <item x="4232"/>
        <item x="76"/>
        <item x="951"/>
        <item x="3156"/>
        <item x="4746"/>
        <item x="774"/>
        <item x="2975"/>
        <item x="1687"/>
        <item x="3750"/>
        <item x="750"/>
        <item x="2607"/>
        <item x="4426"/>
        <item x="2416"/>
        <item x="4367"/>
        <item x="4608"/>
        <item x="3081"/>
        <item x="1195"/>
        <item x="1953"/>
        <item x="4028"/>
        <item x="3642"/>
        <item x="162"/>
        <item x="3789"/>
        <item x="3819"/>
        <item x="4585"/>
        <item x="3823"/>
        <item x="4609"/>
        <item x="4646"/>
        <item x="90"/>
        <item x="70"/>
        <item x="4155"/>
        <item x="251"/>
        <item x="4099"/>
        <item x="1428"/>
        <item x="1754"/>
        <item x="1680"/>
        <item x="3561"/>
        <item x="4400"/>
        <item x="1902"/>
        <item x="2664"/>
        <item x="528"/>
        <item x="3474"/>
        <item x="747"/>
        <item x="1246"/>
        <item x="438"/>
        <item x="63"/>
        <item x="3222"/>
        <item x="1989"/>
        <item x="2792"/>
        <item x="4539"/>
        <item x="4670"/>
        <item x="3594"/>
        <item x="826"/>
        <item x="2150"/>
        <item x="2629"/>
        <item x="1053"/>
        <item x="653"/>
        <item x="1945"/>
        <item x="603"/>
        <item x="2203"/>
        <item x="189"/>
        <item x="2583"/>
        <item x="3318"/>
        <item x="4164"/>
        <item x="4713"/>
        <item x="2547"/>
        <item x="2149"/>
        <item x="1627"/>
        <item x="578"/>
        <item x="1664"/>
        <item x="2143"/>
        <item x="2801"/>
        <item x="3252"/>
        <item x="1218"/>
        <item x="731"/>
        <item x="4528"/>
        <item x="2906"/>
        <item x="364"/>
        <item x="2540"/>
        <item x="73"/>
        <item x="4438"/>
        <item x="849"/>
        <item x="2427"/>
        <item x="2615"/>
        <item x="935"/>
        <item x="1611"/>
        <item x="1594"/>
        <item x="3785"/>
        <item x="959"/>
        <item x="4731"/>
        <item x="4492"/>
        <item x="1849"/>
        <item x="2618"/>
        <item x="1751"/>
        <item x="4298"/>
        <item x="1463"/>
        <item x="4394"/>
        <item x="4790"/>
        <item x="1867"/>
        <item x="3623"/>
        <item x="1319"/>
        <item x="2458"/>
        <item x="2790"/>
        <item x="855"/>
        <item x="730"/>
        <item x="32"/>
        <item x="188"/>
        <item x="4242"/>
        <item x="3972"/>
        <item x="4595"/>
        <item x="4248"/>
        <item x="3693"/>
        <item x="4328"/>
        <item x="4233"/>
        <item x="3442"/>
        <item x="2825"/>
        <item x="4055"/>
        <item x="1168"/>
        <item x="2972"/>
        <item x="2068"/>
        <item x="459"/>
        <item x="3346"/>
        <item x="4834"/>
        <item x="1038"/>
        <item x="2145"/>
        <item x="1306"/>
        <item x="3759"/>
        <item x="3688"/>
        <item x="786"/>
        <item x="4043"/>
        <item x="2524"/>
        <item x="3961"/>
        <item x="665"/>
        <item x="3659"/>
        <item x="3508"/>
        <item x="3788"/>
        <item x="3453"/>
        <item x="4385"/>
        <item x="2444"/>
        <item x="1840"/>
        <item x="1642"/>
        <item x="4365"/>
        <item x="3551"/>
        <item x="487"/>
        <item x="4823"/>
        <item x="555"/>
        <item x="834"/>
        <item x="3183"/>
        <item x="3805"/>
        <item x="2582"/>
        <item x="3109"/>
        <item x="2358"/>
        <item x="3007"/>
        <item x="1200"/>
        <item x="2864"/>
        <item x="3267"/>
        <item x="101"/>
        <item x="3104"/>
        <item x="1716"/>
        <item x="2758"/>
        <item x="787"/>
        <item x="2258"/>
        <item x="3094"/>
        <item x="725"/>
        <item x="1440"/>
        <item x="1646"/>
        <item x="3512"/>
        <item x="1985"/>
        <item x="3528"/>
        <item x="904"/>
        <item x="1387"/>
        <item x="3185"/>
        <item x="2309"/>
        <item x="554"/>
        <item x="1634"/>
        <item x="3368"/>
        <item x="4535"/>
        <item x="1411"/>
        <item x="4462"/>
        <item x="4877"/>
        <item x="4252"/>
        <item x="4661"/>
        <item x="1831"/>
        <item x="3772"/>
        <item x="3722"/>
        <item x="2776"/>
        <item x="4404"/>
        <item x="4427"/>
        <item x="1468"/>
        <item x="4445"/>
        <item x="1401"/>
        <item x="4143"/>
        <item x="983"/>
        <item x="3065"/>
        <item x="2066"/>
        <item x="3181"/>
        <item x="2623"/>
        <item x="4695"/>
        <item x="2249"/>
        <item x="2205"/>
        <item x="800"/>
        <item x="246"/>
        <item x="2231"/>
        <item x="4411"/>
        <item x="1733"/>
        <item x="2254"/>
        <item x="1213"/>
        <item x="4409"/>
        <item x="3509"/>
        <item x="2709"/>
        <item x="3044"/>
        <item x="435"/>
        <item x="1991"/>
        <item x="1926"/>
        <item x="2880"/>
        <item x="3590"/>
        <item x="3975"/>
        <item x="2325"/>
        <item x="1820"/>
        <item x="821"/>
        <item x="634"/>
        <item x="4860"/>
        <item x="3383"/>
        <item x="1152"/>
        <item x="3626"/>
        <item x="1729"/>
        <item x="4299"/>
        <item x="505"/>
        <item x="107"/>
        <item x="848"/>
        <item x="3792"/>
        <item x="322"/>
        <item x="1384"/>
        <item x="1852"/>
        <item x="3632"/>
        <item x="2210"/>
        <item x="3905"/>
        <item x="4523"/>
        <item x="2575"/>
        <item x="1860"/>
        <item x="1396"/>
        <item x="2449"/>
        <item x="4510"/>
        <item x="4636"/>
        <item x="3711"/>
        <item x="356"/>
        <item x="4708"/>
        <item x="433"/>
        <item x="926"/>
        <item x="2843"/>
        <item x="1864"/>
        <item x="4725"/>
        <item x="1075"/>
        <item x="490"/>
        <item x="463"/>
        <item x="417"/>
        <item x="1437"/>
        <item x="206"/>
        <item x="1316"/>
        <item x="3783"/>
        <item x="4343"/>
        <item x="700"/>
        <item x="4108"/>
        <item x="3021"/>
        <item x="4197"/>
        <item x="3393"/>
        <item x="4042"/>
        <item x="66"/>
        <item x="4786"/>
        <item x="621"/>
        <item x="1180"/>
        <item x="3886"/>
        <item x="2376"/>
        <item x="1039"/>
        <item x="4094"/>
        <item x="4876"/>
        <item x="2102"/>
        <item x="3087"/>
        <item x="3929"/>
        <item x="1118"/>
        <item x="978"/>
        <item x="553"/>
        <item x="3349"/>
        <item x="4378"/>
        <item x="212"/>
        <item x="4020"/>
        <item x="4036"/>
        <item x="1970"/>
        <item x="1264"/>
        <item x="87"/>
        <item x="4023"/>
        <item x="806"/>
        <item x="2056"/>
        <item x="2739"/>
        <item x="3500"/>
        <item x="2251"/>
        <item x="2058"/>
        <item x="3644"/>
        <item x="2491"/>
        <item x="2608"/>
        <item x="2614"/>
        <item x="4231"/>
        <item x="1782"/>
        <item x="1855"/>
        <item x="4321"/>
        <item x="243"/>
        <item x="2126"/>
        <item x="441"/>
        <item x="2562"/>
        <item x="13"/>
        <item x="3041"/>
        <item x="1018"/>
        <item x="234"/>
        <item x="671"/>
        <item x="1222"/>
        <item x="4085"/>
        <item x="4159"/>
        <item x="271"/>
        <item x="1322"/>
        <item x="4210"/>
        <item x="635"/>
        <item x="1818"/>
        <item x="2365"/>
        <item x="4338"/>
        <item x="3931"/>
        <item x="4291"/>
        <item x="4735"/>
        <item x="4227"/>
        <item x="398"/>
        <item x="2237"/>
        <item x="2513"/>
        <item x="4444"/>
        <item x="2568"/>
        <item x="4109"/>
        <item x="789"/>
        <item x="964"/>
        <item x="3095"/>
        <item x="937"/>
        <item x="2485"/>
        <item x="122"/>
        <item x="3270"/>
        <item x="1703"/>
        <item x="1177"/>
        <item x="4455"/>
        <item x="1308"/>
        <item x="2355"/>
        <item x="4909"/>
        <item x="372"/>
        <item x="2489"/>
        <item x="153"/>
        <item x="2404"/>
        <item x="3159"/>
        <item x="4478"/>
        <item x="4139"/>
        <item x="1544"/>
        <item x="2208"/>
        <item x="3200"/>
        <item x="39"/>
        <item x="4105"/>
        <item x="2519"/>
        <item x="3212"/>
        <item x="1930"/>
        <item x="4083"/>
        <item x="391"/>
        <item x="843"/>
        <item x="1477"/>
        <item x="1784"/>
        <item x="4021"/>
        <item x="2191"/>
        <item x="4494"/>
        <item x="2016"/>
        <item x="2029"/>
        <item x="3627"/>
        <item x="1054"/>
        <item x="3768"/>
        <item x="2572"/>
        <item x="3553"/>
        <item x="4676"/>
        <item x="1880"/>
        <item x="3677"/>
        <item x="3504"/>
        <item x="876"/>
        <item x="4341"/>
        <item x="3744"/>
        <item x="38"/>
        <item x="2036"/>
        <item x="1368"/>
        <item x="2009"/>
        <item x="324"/>
        <item x="3587"/>
        <item x="4286"/>
        <item x="4483"/>
        <item x="171"/>
        <item x="1891"/>
        <item x="4766"/>
        <item x="1939"/>
        <item x="2235"/>
        <item x="2768"/>
        <item x="3548"/>
        <item x="2787"/>
        <item x="4769"/>
        <item x="2498"/>
        <item x="4471"/>
        <item x="2082"/>
        <item x="4868"/>
        <item x="1834"/>
        <item x="3733"/>
        <item x="622"/>
        <item x="3742"/>
        <item x="565"/>
        <item x="3077"/>
        <item x="67"/>
        <item x="2833"/>
        <item x="2246"/>
        <item x="570"/>
        <item x="2773"/>
        <item x="4118"/>
        <item x="1442"/>
        <item x="4376"/>
        <item x="592"/>
        <item x="3643"/>
        <item x="2754"/>
        <item x="1527"/>
        <item x="1618"/>
        <item x="2844"/>
        <item x="4741"/>
        <item x="2594"/>
        <item x="274"/>
        <item x="4192"/>
        <item x="4370"/>
        <item x="1145"/>
        <item x="280"/>
        <item x="4249"/>
        <item x="1800"/>
        <item x="2882"/>
        <item x="1844"/>
        <item x="3984"/>
        <item x="1542"/>
        <item x="2106"/>
        <item x="1654"/>
        <item x="835"/>
        <item x="4410"/>
        <item x="416"/>
        <item x="47"/>
        <item x="1124"/>
        <item x="2744"/>
        <item x="1701"/>
        <item x="2597"/>
        <item x="2224"/>
        <item x="729"/>
        <item x="2924"/>
        <item x="2968"/>
        <item x="2814"/>
        <item x="2321"/>
        <item x="2279"/>
        <item x="589"/>
        <item x="3781"/>
        <item x="2396"/>
        <item x="872"/>
        <item x="3284"/>
        <item x="4284"/>
        <item x="1112"/>
        <item x="374"/>
        <item x="434"/>
        <item x="2239"/>
        <item x="4849"/>
        <item x="3032"/>
        <item x="1383"/>
        <item x="814"/>
        <item x="4826"/>
        <item x="4757"/>
        <item x="2043"/>
        <item x="1870"/>
        <item x="1060"/>
        <item x="1076"/>
        <item x="3003"/>
        <item x="2433"/>
        <item x="627"/>
        <item x="4598"/>
        <item x="3934"/>
        <item x="4452"/>
        <item x="1758"/>
        <item x="351"/>
        <item x="4144"/>
        <item x="3532"/>
        <item x="4389"/>
        <item x="4308"/>
        <item x="4931"/>
        <item x="1035"/>
        <item x="1320"/>
        <item x="134"/>
        <item x="2400"/>
        <item x="4903"/>
        <item x="3047"/>
        <item x="2819"/>
        <item x="4190"/>
        <item x="650"/>
        <item x="346"/>
        <item x="3661"/>
        <item x="2123"/>
        <item x="3139"/>
        <item x="2570"/>
        <item x="2484"/>
        <item x="694"/>
        <item x="1925"/>
        <item x="1056"/>
        <item x="3329"/>
        <item x="3496"/>
        <item x="3042"/>
        <item x="1667"/>
        <item x="4059"/>
        <item x="4204"/>
        <item x="486"/>
        <item x="3376"/>
        <item x="4886"/>
        <item x="1724"/>
        <item x="1597"/>
        <item x="852"/>
        <item x="3790"/>
        <item x="2557"/>
        <item x="7"/>
        <item x="587"/>
        <item x="2922"/>
        <item x="2659"/>
        <item x="2467"/>
        <item x="1546"/>
        <item x="1355"/>
        <item x="3146"/>
        <item x="1119"/>
        <item x="732"/>
        <item x="211"/>
        <item x="2676"/>
        <item x="4096"/>
        <item x="4649"/>
        <item x="3384"/>
        <item x="2684"/>
        <item x="1361"/>
        <item x="4897"/>
        <item x="1600"/>
        <item x="371"/>
        <item x="17"/>
        <item x="3456"/>
        <item x="2304"/>
        <item x="4199"/>
        <item x="80"/>
        <item x="4827"/>
        <item x="1482"/>
        <item x="4469"/>
        <item x="2074"/>
        <item x="4906"/>
        <item x="2122"/>
        <item x="3606"/>
        <item x="2674"/>
        <item x="4602"/>
        <item x="1869"/>
        <item x="174"/>
        <item x="216"/>
        <item x="3455"/>
        <item x="3719"/>
        <item x="3751"/>
        <item x="1183"/>
        <item x="4584"/>
        <item x="1399"/>
        <item x="2721"/>
        <item x="2822"/>
        <item x="3766"/>
        <item x="2966"/>
        <item x="3956"/>
        <item x="2006"/>
        <item x="2691"/>
        <item x="1519"/>
        <item x="692"/>
        <item x="3786"/>
        <item x="1906"/>
        <item x="2950"/>
        <item x="2241"/>
        <item x="2288"/>
        <item x="846"/>
        <item x="3732"/>
        <item x="4718"/>
        <item x="2846"/>
        <item x="4802"/>
        <item x="3809"/>
        <item x="2276"/>
        <item x="1717"/>
        <item x="3220"/>
        <item x="699"/>
        <item x="2960"/>
        <item x="1534"/>
        <item x="1115"/>
        <item x="1492"/>
        <item x="768"/>
        <item x="844"/>
        <item x="2784"/>
        <item x="2180"/>
        <item x="667"/>
        <item x="4183"/>
        <item x="1681"/>
        <item x="859"/>
        <item x="3197"/>
        <item x="3326"/>
        <item x="3400"/>
        <item x="4056"/>
        <item x="3901"/>
        <item x="1728"/>
        <item x="674"/>
        <item x="4198"/>
        <item x="442"/>
        <item x="241"/>
        <item x="1356"/>
        <item x="2243"/>
        <item x="595"/>
        <item x="311"/>
        <item x="2198"/>
        <item x="172"/>
        <item x="1033"/>
        <item x="3476"/>
        <item x="4830"/>
        <item x="163"/>
        <item x="4160"/>
        <item x="4373"/>
        <item x="1"/>
        <item x="4375"/>
        <item x="1928"/>
        <item x="1535"/>
        <item x="3088"/>
        <item x="1858"/>
        <item x="1138"/>
        <item x="2779"/>
        <item x="4698"/>
        <item x="4619"/>
        <item x="82"/>
        <item x="922"/>
        <item x="1030"/>
        <item x="590"/>
        <item x="2669"/>
        <item x="3630"/>
        <item x="1284"/>
        <item x="1545"/>
        <item x="953"/>
        <item x="2974"/>
        <item x="4290"/>
        <item x="1568"/>
        <item x="1576"/>
        <item x="1166"/>
        <item x="98"/>
        <item x="4277"/>
        <item x="4911"/>
        <item x="1209"/>
        <item x="1877"/>
        <item x="2840"/>
        <item x="4756"/>
        <item x="3253"/>
        <item x="2515"/>
        <item x="3025"/>
        <item x="4255"/>
        <item x="3372"/>
        <item x="4314"/>
        <item x="4262"/>
        <item x="2004"/>
        <item x="3166"/>
        <item x="1706"/>
        <item x="494"/>
        <item x="2037"/>
        <item x="1938"/>
        <item x="1887"/>
        <item x="2408"/>
        <item x="682"/>
        <item x="1927"/>
        <item x="2479"/>
        <item x="1581"/>
        <item x="4600"/>
        <item x="4845"/>
        <item x="3880"/>
        <item x="3973"/>
        <item x="772"/>
        <item x="4939"/>
        <item x="1043"/>
        <item x="2327"/>
        <item x="1262"/>
        <item x="3499"/>
        <item x="2340"/>
        <item x="4590"/>
        <item x="121"/>
        <item x="3671"/>
        <item x="195"/>
        <item x="3650"/>
        <item x="2788"/>
        <item x="310"/>
        <item x="1587"/>
        <item x="3902"/>
        <item x="1156"/>
        <item x="2040"/>
        <item x="541"/>
        <item x="1373"/>
        <item x="1532"/>
        <item x="3737"/>
        <item x="4762"/>
        <item x="657"/>
        <item x="4295"/>
        <item x="2600"/>
        <item x="161"/>
        <item x="3291"/>
        <item x="4434"/>
        <item x="81"/>
        <item x="3057"/>
        <item x="2533"/>
        <item x="4275"/>
        <item x="4884"/>
        <item x="2261"/>
        <item x="4869"/>
        <item x="3709"/>
        <item x="2952"/>
        <item x="2936"/>
        <item x="1898"/>
        <item x="3210"/>
        <item x="2551"/>
        <item x="3421"/>
        <item x="3457"/>
        <item x="574"/>
        <item x="406"/>
        <item x="1332"/>
        <item x="4256"/>
        <item x="3998"/>
        <item x="1960"/>
        <item x="2209"/>
        <item x="3401"/>
        <item x="4138"/>
        <item x="4546"/>
        <item x="2823"/>
        <item x="737"/>
        <item x="1919"/>
        <item x="3556"/>
        <item x="720"/>
        <item x="283"/>
        <item x="2157"/>
        <item x="3276"/>
        <item x="1979"/>
        <item x="4647"/>
        <item x="708"/>
        <item x="4862"/>
        <item x="1541"/>
        <item x="3114"/>
        <item x="1861"/>
        <item x="4613"/>
        <item x="2657"/>
        <item x="915"/>
        <item x="2908"/>
        <item x="3527"/>
        <item x="4749"/>
        <item x="321"/>
        <item x="1392"/>
        <item x="596"/>
        <item x="495"/>
        <item x="3694"/>
        <item x="4734"/>
        <item x="1661"/>
        <item x="4045"/>
        <item x="3699"/>
        <item x="2456"/>
        <item x="225"/>
        <item x="4925"/>
        <item x="903"/>
        <item x="4607"/>
        <item x="2214"/>
        <item x="749"/>
        <item x="2363"/>
        <item x="4668"/>
        <item x="3613"/>
        <item x="3075"/>
        <item x="2422"/>
        <item x="824"/>
        <item x="2352"/>
        <item x="1665"/>
        <item x="1999"/>
        <item x="3871"/>
        <item x="2045"/>
        <item x="1498"/>
        <item x="2706"/>
        <item x="744"/>
        <item x="1494"/>
        <item x="413"/>
        <item x="4206"/>
        <item x="1240"/>
        <item x="585"/>
        <item x="2996"/>
        <item x="3664"/>
        <item x="2756"/>
        <item x="2013"/>
        <item x="572"/>
        <item x="3879"/>
        <item x="1865"/>
        <item x="938"/>
        <item x="3060"/>
        <item x="237"/>
        <item x="2812"/>
        <item x="4549"/>
        <item x="1912"/>
        <item x="1637"/>
        <item x="2418"/>
        <item x="1727"/>
        <item x="3927"/>
        <item x="403"/>
        <item x="3835"/>
        <item x="736"/>
        <item x="1731"/>
        <item x="2373"/>
        <item x="377"/>
        <item x="3448"/>
        <item x="2078"/>
        <item x="4669"/>
        <item x="2348"/>
        <item x="911"/>
        <item x="2635"/>
        <item x="102"/>
        <item x="1369"/>
        <item x="1803"/>
        <item x="4428"/>
        <item x="1622"/>
        <item x="1828"/>
        <item x="4658"/>
        <item x="4548"/>
        <item x="393"/>
        <item x="3760"/>
        <item x="1564"/>
        <item x="4729"/>
        <item x="546"/>
        <item x="2286"/>
        <item x="4213"/>
        <item x="2567"/>
        <item x="2111"/>
        <item x="3516"/>
        <item x="3939"/>
        <item x="4915"/>
        <item x="4150"/>
        <item x="2905"/>
        <item x="4133"/>
        <item x="4250"/>
        <item x="2535"/>
        <item x="465"/>
        <item x="4048"/>
        <item x="186"/>
        <item x="1345"/>
        <item x="3696"/>
        <item x="3848"/>
        <item x="12"/>
        <item x="2334"/>
        <item x="3355"/>
        <item x="3863"/>
        <item x="2090"/>
        <item x="3784"/>
        <item x="2474"/>
        <item x="3352"/>
        <item x="1236"/>
        <item x="428"/>
        <item x="836"/>
        <item x="3451"/>
        <item x="3614"/>
        <item x="771"/>
        <item x="1088"/>
        <item x="4349"/>
        <item x="2817"/>
        <item x="3361"/>
        <item x="809"/>
        <item x="2477"/>
        <item x="367"/>
        <item x="1878"/>
        <item x="2008"/>
        <item x="742"/>
        <item x="1335"/>
        <item x="2981"/>
        <item x="3700"/>
        <item x="2979"/>
        <item x="3283"/>
        <item x="1616"/>
        <item x="1049"/>
        <item x="1889"/>
        <item x="2152"/>
        <item x="4930"/>
        <item x="2766"/>
        <item x="1563"/>
        <item x="2553"/>
        <item x="4431"/>
        <item x="318"/>
        <item x="785"/>
        <item x="4690"/>
        <item x="734"/>
        <item x="2978"/>
        <item x="155"/>
        <item x="3633"/>
        <item x="3386"/>
        <item x="808"/>
        <item x="1179"/>
        <item x="2073"/>
        <item x="4009"/>
        <item x="3132"/>
        <item x="4061"/>
        <item x="594"/>
        <item x="2800"/>
        <item x="798"/>
        <item x="3019"/>
        <item x="2151"/>
        <item x="1730"/>
        <item x="327"/>
        <item x="4387"/>
        <item x="2556"/>
        <item x="2895"/>
        <item x="1741"/>
        <item x="1279"/>
        <item x="2749"/>
        <item x="4130"/>
        <item x="1321"/>
        <item x="1032"/>
        <item x="4818"/>
        <item x="1770"/>
        <item x="4672"/>
        <item x="1569"/>
        <item x="3771"/>
        <item x="1824"/>
        <item x="2724"/>
        <item x="3153"/>
        <item x="1571"/>
        <item x="3917"/>
        <item x="3837"/>
        <item x="987"/>
        <item x="3817"/>
        <item x="443"/>
        <item x="4364"/>
        <item x="3517"/>
        <item x="4381"/>
        <item x="2660"/>
        <item x="3803"/>
        <item x="3224"/>
        <item x="2356"/>
        <item x="2683"/>
        <item x="2921"/>
        <item x="3969"/>
        <item x="3063"/>
        <item x="3779"/>
        <item x="2136"/>
        <item x="4484"/>
        <item x="4937"/>
        <item x="2092"/>
        <item x="1943"/>
        <item x="3444"/>
        <item x="1907"/>
        <item x="1266"/>
        <item x="4831"/>
        <item x="1650"/>
        <item x="2708"/>
        <item x="3073"/>
        <item x="539"/>
        <item x="2729"/>
        <item x="2602"/>
        <item x="1069"/>
        <item x="4631"/>
        <item x="4289"/>
        <item x="1556"/>
        <item x="1311"/>
        <item x="3320"/>
        <item x="3387"/>
        <item x="4266"/>
        <item x="1251"/>
        <item x="4104"/>
        <item x="1964"/>
        <item x="1756"/>
        <item x="1283"/>
        <item x="3324"/>
        <item x="2428"/>
        <item x="2492"/>
        <item x="2271"/>
        <item x="3641"/>
        <item x="4283"/>
        <item x="313"/>
        <item x="2298"/>
        <item x="1501"/>
        <item x="3367"/>
        <item x="2017"/>
        <item x="3563"/>
        <item x="2555"/>
        <item x="3843"/>
        <item x="4112"/>
        <item x="3525"/>
        <item x="2591"/>
        <item x="2997"/>
        <item x="1570"/>
        <item x="100"/>
        <item x="3300"/>
        <item x="3245"/>
        <item x="4514"/>
        <item x="6"/>
        <item x="3136"/>
        <item x="2331"/>
        <item x="2405"/>
        <item x="2588"/>
        <item x="205"/>
        <item x="805"/>
        <item x="4325"/>
        <item x="1328"/>
        <item x="4332"/>
        <item x="4368"/>
        <item x="3357"/>
        <item x="3903"/>
        <item x="563"/>
        <item x="3076"/>
        <item x="4553"/>
        <item x="1125"/>
        <item x="2179"/>
        <item x="1205"/>
        <item x="1104"/>
        <item x="4473"/>
        <item x="3244"/>
        <item x="48"/>
        <item x="2103"/>
        <item x="1223"/>
        <item x="3337"/>
        <item x="2798"/>
        <item x="1105"/>
        <item x="43"/>
        <item x="4228"/>
        <item x="3913"/>
        <item x="2250"/>
        <item x="3723"/>
        <item x="4039"/>
        <item x="3684"/>
        <item x="3596"/>
        <item x="4348"/>
        <item x="415"/>
        <item x="654"/>
        <item x="2335"/>
        <item x="1653"/>
        <item x="2571"/>
        <item x="2031"/>
        <item x="894"/>
        <item x="1631"/>
        <item x="4824"/>
        <item x="2434"/>
        <item x="4211"/>
        <item x="2643"/>
        <item x="4430"/>
        <item x="3536"/>
        <item x="2095"/>
        <item x="4103"/>
        <item x="2542"/>
        <item x="3689"/>
        <item x="3228"/>
        <item x="4115"/>
        <item x="4165"/>
        <item x="2941"/>
        <item x="4079"/>
        <item x="2726"/>
        <item x="1790"/>
        <item x="99"/>
        <item x="770"/>
        <item x="2938"/>
        <item x="407"/>
        <item x="2411"/>
        <item x="3082"/>
        <item x="4180"/>
        <item x="16"/>
        <item x="480"/>
        <item x="334"/>
        <item x="2313"/>
        <item x="466"/>
        <item x="2139"/>
        <item x="944"/>
        <item x="1657"/>
        <item x="3167"/>
        <item x="1972"/>
        <item x="2424"/>
        <item x="919"/>
        <item x="3103"/>
        <item x="1682"/>
        <item x="2885"/>
        <item x="4819"/>
        <item x="1454"/>
        <item x="4330"/>
        <item x="397"/>
        <item x="819"/>
        <item x="476"/>
        <item x="4396"/>
        <item x="2857"/>
        <item x="1432"/>
        <item x="4541"/>
        <item x="649"/>
        <item x="1553"/>
        <item x="3264"/>
        <item x="2667"/>
        <item x="1155"/>
        <item x="1760"/>
        <item x="1737"/>
        <item x="2863"/>
        <item x="1514"/>
        <item x="4267"/>
        <item x="4301"/>
        <item x="18"/>
        <item x="4052"/>
        <item x="3579"/>
        <item x="2799"/>
        <item x="3186"/>
        <item x="2859"/>
        <item x="3116"/>
        <item x="2765"/>
        <item x="3639"/>
        <item x="295"/>
        <item x="4174"/>
        <item x="1577"/>
        <item x="2927"/>
        <item x="1445"/>
        <item x="68"/>
        <item x="2267"/>
        <item x="2891"/>
        <item x="2194"/>
        <item x="1620"/>
        <item x="4302"/>
        <item x="2468"/>
        <item x="3260"/>
        <item x="3375"/>
        <item x="1173"/>
        <item x="429"/>
        <item x="2539"/>
        <item x="2211"/>
        <item x="288"/>
        <item x="69"/>
        <item x="1520"/>
        <item x="1042"/>
        <item x="1313"/>
        <item x="531"/>
        <item x="3558"/>
        <item x="538"/>
        <item x="776"/>
        <item x="119"/>
        <item x="4331"/>
        <item x="2362"/>
        <item x="1419"/>
        <item x="3407"/>
        <item x="1744"/>
        <item x="857"/>
        <item x="34"/>
        <item x="2414"/>
        <item x="4701"/>
        <item x="3173"/>
        <item x="2541"/>
        <item x="877"/>
        <item x="3799"/>
        <item x="264"/>
        <item x="2041"/>
        <item x="2694"/>
        <item x="2504"/>
        <item x="4247"/>
        <item x="2011"/>
        <item x="4866"/>
        <item x="2767"/>
        <item x="4833"/>
        <item x="3878"/>
        <item x="3259"/>
        <item x="3028"/>
        <item x="1582"/>
        <item x="2215"/>
        <item x="548"/>
        <item x="3306"/>
        <item x="740"/>
        <item x="300"/>
        <item x="2318"/>
        <item x="3099"/>
        <item x="2520"/>
        <item x="2816"/>
        <item x="1808"/>
        <item x="4588"/>
        <item x="147"/>
        <item x="4470"/>
        <item x="4245"/>
        <item x="1050"/>
        <item x="687"/>
        <item x="3804"/>
        <item x="3576"/>
        <item x="3617"/>
        <item x="145"/>
        <item x="1647"/>
        <item x="4360"/>
        <item x="1720"/>
        <item x="75"/>
        <item x="3559"/>
        <item x="2522"/>
        <item x="2866"/>
        <item x="1530"/>
        <item x="79"/>
        <item x="2447"/>
        <item x="3646"/>
        <item x="2292"/>
        <item x="1460"/>
        <item x="2473"/>
        <item x="4120"/>
        <item x="2868"/>
        <item x="4145"/>
        <item x="4519"/>
        <item x="2828"/>
        <item x="3741"/>
        <item x="2062"/>
        <item x="4641"/>
        <item x="917"/>
        <item x="4407"/>
        <item x="4795"/>
        <item x="2299"/>
        <item x="2841"/>
        <item x="2266"/>
        <item x="4761"/>
        <item x="2398"/>
        <item x="890"/>
        <item x="3297"/>
        <item x="2353"/>
        <item x="10"/>
        <item x="3190"/>
        <item x="941"/>
        <item x="628"/>
        <item x="630"/>
        <item x="949"/>
        <item x="3119"/>
        <item x="1515"/>
        <item x="908"/>
        <item x="2887"/>
        <item x="624"/>
        <item x="3968"/>
        <item x="3707"/>
        <item x="1370"/>
        <item x="2653"/>
        <item x="1163"/>
        <item x="2464"/>
        <item x="253"/>
        <item x="4439"/>
        <item x="1441"/>
        <item x="4604"/>
        <item x="3746"/>
        <item x="881"/>
        <item x="728"/>
        <item x="3777"/>
        <item x="718"/>
        <item x="1839"/>
        <item x="3484"/>
        <item x="3127"/>
        <item x="557"/>
        <item x="2125"/>
        <item x="169"/>
        <item x="4893"/>
        <item x="2413"/>
        <item x="4053"/>
        <item x="1136"/>
        <item x="4839"/>
        <item x="498"/>
        <item x="2453"/>
        <item x="3118"/>
        <item x="4062"/>
        <item x="2988"/>
        <item x="1359"/>
        <item x="2610"/>
        <item x="645"/>
        <item x="3487"/>
        <item x="4569"/>
        <item x="268"/>
        <item x="116"/>
        <item x="4642"/>
        <item x="3740"/>
        <item x="3426"/>
        <item x="2915"/>
        <item x="3216"/>
        <item x="1755"/>
        <item x="1854"/>
        <item x="3294"/>
        <item x="4071"/>
        <item x="4567"/>
        <item x="2301"/>
        <item x="316"/>
        <item x="1612"/>
        <item x="3353"/>
        <item x="2596"/>
        <item x="918"/>
        <item x="3513"/>
        <item x="958"/>
        <item x="2808"/>
        <item x="4630"/>
        <item x="2873"/>
        <item x="363"/>
        <item x="2598"/>
        <item x="1063"/>
        <item x="3506"/>
        <item x="4178"/>
        <item x="1449"/>
        <item x="4770"/>
        <item x="1149"/>
        <item x="1671"/>
        <item x="1503"/>
        <item x="3662"/>
        <item x="2561"/>
        <item x="1074"/>
        <item x="3926"/>
        <item x="2740"/>
        <item x="4597"/>
        <item x="2874"/>
        <item x="2188"/>
        <item x="842"/>
        <item x="2900"/>
        <item x="3265"/>
        <item x="1395"/>
        <item x="4879"/>
        <item x="1403"/>
        <item x="160"/>
        <item x="1559"/>
        <item x="2930"/>
        <item x="4663"/>
        <item x="4418"/>
        <item x="793"/>
        <item x="1095"/>
        <item x="1944"/>
        <item x="3285"/>
        <item x="3726"/>
        <item x="4383"/>
        <item x="1982"/>
        <item x="306"/>
        <item x="4750"/>
        <item x="4372"/>
        <item x="2440"/>
        <item x="1451"/>
        <item x="3619"/>
        <item x="1160"/>
        <item x="1100"/>
        <item x="4239"/>
        <item x="1676"/>
        <item x="2147"/>
        <item x="2761"/>
        <item x="3436"/>
        <item x="213"/>
        <item x="210"/>
        <item x="2947"/>
        <item x="4580"/>
        <item x="1895"/>
        <item x="1745"/>
        <item x="874"/>
        <item x="598"/>
        <item x="1496"/>
        <item x="3477"/>
        <item x="3734"/>
        <item x="4918"/>
        <item x="4867"/>
        <item x="1947"/>
        <item x="1137"/>
        <item x="3371"/>
        <item x="2550"/>
        <item x="2098"/>
        <item x="1176"/>
        <item x="2500"/>
        <item x="2958"/>
        <item x="2173"/>
        <item x="2851"/>
        <item x="3810"/>
        <item x="681"/>
        <item x="1253"/>
        <item x="3739"/>
        <item x="2998"/>
        <item x="3801"/>
        <item x="3524"/>
        <item x="3017"/>
        <item x="4086"/>
        <item x="1256"/>
        <item x="4532"/>
        <item x="4805"/>
        <item x="3839"/>
        <item x="3217"/>
        <item x="3174"/>
        <item x="4446"/>
        <item x="3089"/>
        <item x="49"/>
        <item x="990"/>
        <item x="2876"/>
        <item x="446"/>
        <item x="3204"/>
        <item x="2545"/>
        <item x="3160"/>
        <item x="187"/>
        <item x="4724"/>
        <item x="1162"/>
        <item x="841"/>
        <item x="2156"/>
        <item x="3598"/>
        <item x="2382"/>
        <item x="1260"/>
        <item x="504"/>
        <item x="3350"/>
        <item x="537"/>
        <item x="3762"/>
        <item x="105"/>
        <item x="3328"/>
        <item x="1374"/>
        <item x="1941"/>
        <item x="2367"/>
        <item x="4503"/>
        <item x="3107"/>
        <item x="3309"/>
        <item x="934"/>
        <item x="3268"/>
        <item x="896"/>
        <item x="864"/>
        <item x="3547"/>
        <item x="1334"/>
        <item x="4339"/>
        <item x="3090"/>
        <item x="763"/>
        <item x="45"/>
        <item x="4350"/>
        <item x="4323"/>
        <item x="3016"/>
        <item x="4644"/>
        <item x="2854"/>
        <item x="2488"/>
        <item x="3877"/>
        <item x="303"/>
        <item x="3666"/>
        <item x="2096"/>
        <item x="795"/>
        <item x="760"/>
        <item x="3408"/>
        <item x="2837"/>
        <item x="2465"/>
        <item x="1694"/>
        <item x="3634"/>
        <item x="2919"/>
        <item x="3188"/>
        <item x="559"/>
        <item x="2518"/>
        <item x="4401"/>
        <item x="2124"/>
        <item x="1314"/>
        <item x="912"/>
        <item x="4922"/>
        <item x="3311"/>
        <item x="94"/>
        <item x="2302"/>
        <item x="1197"/>
        <item x="3140"/>
        <item x="4704"/>
        <item x="4453"/>
        <item x="3546"/>
        <item x="4403"/>
        <item x="3431"/>
        <item x="3503"/>
        <item x="3255"/>
        <item x="3745"/>
        <item x="4481"/>
        <item x="4172"/>
        <item x="4421"/>
        <item x="4709"/>
        <item x="840"/>
        <item x="1856"/>
        <item x="2091"/>
        <item x="4477"/>
        <item x="1517"/>
        <item x="2403"/>
        <item x="3394"/>
        <item x="1375"/>
        <item x="2901"/>
        <item x="3316"/>
        <item x="4415"/>
        <item x="3898"/>
        <item x="838"/>
        <item x="1005"/>
        <item x="2226"/>
        <item x="2527"/>
        <item x="1779"/>
        <item x="2980"/>
        <item x="1830"/>
        <item x="2359"/>
        <item x="4217"/>
        <item x="2081"/>
        <item x="4051"/>
        <item x="584"/>
        <item x="4070"/>
        <item x="2977"/>
        <item x="3557"/>
        <item x="3206"/>
        <item x="3523"/>
        <item x="200"/>
        <item x="1199"/>
        <item x="1847"/>
        <item x="4794"/>
        <item x="3434"/>
        <item x="3591"/>
        <item x="4589"/>
        <item x="2605"/>
        <item x="1742"/>
        <item x="4359"/>
        <item x="4745"/>
        <item x="3403"/>
        <item x="2523"/>
        <item x="3425"/>
        <item x="2275"/>
        <item x="4246"/>
        <item x="4019"/>
        <item x="2548"/>
        <item x="2855"/>
        <item x="2911"/>
        <item x="2499"/>
        <item x="3277"/>
        <item x="294"/>
        <item x="4579"/>
        <item x="2775"/>
        <item x="2685"/>
        <item x="2802"/>
        <item x="3202"/>
        <item x="4300"/>
        <item x="4361"/>
        <item x="1174"/>
        <item x="1640"/>
        <item x="1714"/>
        <item x="3578"/>
        <item x="3714"/>
        <item x="873"/>
        <item x="2349"/>
        <item x="4082"/>
        <item x="3413"/>
        <item x="3676"/>
        <item x="927"/>
        <item x="3501"/>
        <item x="3747"/>
        <item x="2971"/>
        <item x="1380"/>
        <item x="2308"/>
        <item x="4347"/>
        <item x="680"/>
        <item x="3796"/>
        <item x="2580"/>
        <item x="982"/>
        <item x="3126"/>
        <item x="522"/>
        <item x="2478"/>
        <item x="4723"/>
        <item x="1573"/>
        <item x="3396"/>
        <item x="4635"/>
        <item x="1220"/>
        <item x="3235"/>
        <item x="4561"/>
        <item x="4938"/>
        <item x="4685"/>
        <item x="2457"/>
        <item x="4173"/>
        <item x="1298"/>
        <item x="2228"/>
        <item x="801"/>
        <item x="1299"/>
        <item x="1815"/>
        <item x="3889"/>
        <item x="1935"/>
        <item x="338"/>
        <item x="3163"/>
        <item x="4414"/>
        <item x="220"/>
        <item x="4304"/>
        <item x="4460"/>
        <item x="514"/>
        <item x="2297"/>
        <item x="1196"/>
        <item x="4842"/>
        <item x="1762"/>
        <item x="4356"/>
        <item x="2945"/>
        <item x="238"/>
        <item x="2965"/>
        <item x="218"/>
        <item x="2780"/>
        <item x="3951"/>
        <item x="183"/>
        <item x="952"/>
        <item x="2849"/>
        <item x="1988"/>
        <item x="4782"/>
        <item x="1537"/>
        <item x="2795"/>
        <item x="562"/>
        <item x="575"/>
        <item x="4919"/>
        <item x="2677"/>
        <item x="1488"/>
        <item x="1267"/>
        <item x="3864"/>
        <item x="4651"/>
        <item x="3888"/>
        <item x="1271"/>
        <item x="816"/>
        <item x="4033"/>
        <item x="444"/>
        <item x="2290"/>
        <item x="362"/>
        <item x="3150"/>
        <item x="4312"/>
        <item x="50"/>
        <item x="113"/>
        <item x="3813"/>
        <item x="916"/>
        <item x="1761"/>
        <item x="1920"/>
        <item x="4721"/>
        <item x="1918"/>
        <item x="269"/>
        <item x="2133"/>
        <item x="3498"/>
        <item x="4775"/>
        <item x="4193"/>
        <item x="4276"/>
        <item x="3137"/>
        <item x="1161"/>
        <item x="1132"/>
        <item x="1304"/>
        <item x="4568"/>
        <item x="1083"/>
        <item x="960"/>
        <item x="2687"/>
        <item x="2574"/>
        <item x="180"/>
        <item x="2112"/>
        <item x="1144"/>
        <item x="1464"/>
        <item x="766"/>
        <item x="561"/>
        <item x="3145"/>
        <item x="1006"/>
        <item x="3702"/>
        <item x="199"/>
        <item x="4032"/>
        <item x="1705"/>
        <item x="4313"/>
        <item x="1967"/>
        <item x="2536"/>
        <item x="2889"/>
        <item x="4899"/>
        <item x="1354"/>
        <item x="3520"/>
        <item x="970"/>
        <item x="2281"/>
        <item x="3030"/>
        <item x="2990"/>
        <item x="3565"/>
        <item x="3129"/>
        <item x="1418"/>
        <item x="996"/>
        <item x="2395"/>
        <item x="1833"/>
        <item x="4681"/>
        <item x="3308"/>
        <item x="2192"/>
        <item x="3490"/>
        <item x="3171"/>
        <item x="2490"/>
        <item x="1540"/>
        <item x="1996"/>
        <item x="314"/>
        <item x="2217"/>
        <item x="96"/>
        <item x="1191"/>
        <item x="4450"/>
        <item x="3178"/>
        <item x="790"/>
        <item x="1327"/>
        <item x="46"/>
        <item x="4760"/>
        <item x="422"/>
        <item x="981"/>
        <item x="1913"/>
        <item x="558"/>
        <item x="888"/>
        <item x="4296"/>
        <item x="4648"/>
        <item x="2329"/>
        <item x="2760"/>
        <item x="4156"/>
        <item x="3069"/>
        <item x="985"/>
        <item x="1208"/>
        <item x="4046"/>
        <item x="3867"/>
        <item x="2076"/>
        <item x="3844"/>
        <item x="4652"/>
        <item x="2581"/>
        <item x="4413"/>
        <item x="2039"/>
        <item x="456"/>
        <item x="353"/>
        <item x="3332"/>
        <item x="2336"/>
        <item x="2012"/>
        <item x="4702"/>
        <item x="4722"/>
        <item x="3721"/>
        <item x="292"/>
        <item x="3582"/>
        <item x="3105"/>
        <item x="2137"/>
        <item x="3123"/>
        <item x="2322"/>
        <item x="4559"/>
        <item x="3728"/>
        <item x="4327"/>
        <item x="1289"/>
        <item x="5"/>
        <item x="1397"/>
        <item x="226"/>
        <item x="2852"/>
        <item x="3022"/>
        <item x="4336"/>
        <item x="3963"/>
        <item x="2912"/>
        <item x="4565"/>
        <item x="3454"/>
        <item x="1258"/>
        <item x="3201"/>
        <item x="971"/>
        <item x="4185"/>
        <item x="1476"/>
        <item x="3131"/>
        <item x="270"/>
        <item x="4324"/>
        <item x="56"/>
        <item x="2421"/>
        <item x="491"/>
        <item x="675"/>
        <item x="2595"/>
        <item x="3380"/>
        <item x="3850"/>
        <item x="696"/>
        <item x="966"/>
        <item x="1882"/>
        <item x="4230"/>
        <item x="1562"/>
        <item x="3373"/>
        <item x="4687"/>
        <item x="4393"/>
        <item x="2454"/>
        <item x="577"/>
        <item x="4234"/>
        <item x="2268"/>
        <item x="910"/>
        <item x="3543"/>
        <item x="2206"/>
        <item x="4562"/>
        <item x="556"/>
        <item x="3625"/>
        <item x="4392"/>
        <item x="616"/>
        <item x="1326"/>
        <item x="2312"/>
        <item x="3624"/>
        <item x="3982"/>
        <item x="355"/>
        <item x="1827"/>
        <item x="3419"/>
        <item x="4895"/>
        <item x="2682"/>
        <item x="2961"/>
        <item x="4829"/>
        <item x="664"/>
        <item x="972"/>
        <item x="131"/>
        <item x="3039"/>
        <item x="4399"/>
        <item x="1378"/>
        <item x="1250"/>
        <item x="4456"/>
        <item x="4012"/>
        <item x="639"/>
        <item x="4001"/>
        <item x="193"/>
        <item x="4881"/>
        <item x="1969"/>
        <item x="2645"/>
        <item x="4437"/>
        <item x="4730"/>
        <item x="3124"/>
        <item x="4526"/>
        <item x="3720"/>
        <item x="93"/>
        <item x="2142"/>
        <item x="950"/>
        <item x="229"/>
        <item x="1172"/>
        <item x="1946"/>
        <item x="4326"/>
        <item x="1453"/>
        <item x="4871"/>
        <item x="3430"/>
        <item x="1292"/>
        <item x="1883"/>
        <item x="3256"/>
        <item x="1823"/>
        <item x="3125"/>
        <item x="3348"/>
        <item x="891"/>
        <item x="2338"/>
        <item x="2516"/>
        <item x="668"/>
        <item x="1625"/>
        <item x="2671"/>
        <item x="2652"/>
        <item x="4743"/>
        <item x="2469"/>
        <item x="3987"/>
        <item x="2762"/>
        <item x="1008"/>
        <item x="3168"/>
        <item x="3192"/>
        <item x="127"/>
        <item x="1932"/>
        <item x="4345"/>
        <item x="1933"/>
        <item x="4626"/>
        <item x="1009"/>
        <item x="3278"/>
        <item x="4344"/>
        <item x="4334"/>
        <item x="3497"/>
        <item x="3399"/>
        <item x="4273"/>
        <item x="2700"/>
        <item x="2678"/>
        <item x="3859"/>
        <item x="2899"/>
        <item x="752"/>
        <item x="3398"/>
        <item x="3881"/>
        <item x="4563"/>
        <item x="4200"/>
        <item x="4222"/>
        <item x="526"/>
        <item x="3011"/>
        <item x="4280"/>
        <item x="1601"/>
        <item x="871"/>
        <item x="2042"/>
        <item x="1469"/>
        <item x="3718"/>
        <item x="4279"/>
        <item x="1962"/>
        <item x="366"/>
        <item x="3161"/>
        <item x="2021"/>
        <item x="4847"/>
        <item x="1528"/>
        <item x="1117"/>
        <item x="2796"/>
        <item x="1807"/>
        <item x="3992"/>
        <item x="1467"/>
        <item x="2894"/>
        <item x="208"/>
        <item x="3602"/>
        <item x="1619"/>
        <item x="4841"/>
        <item x="723"/>
        <item x="4616"/>
        <item x="712"/>
        <item x="1424"/>
        <item x="4564"/>
        <item x="4754"/>
        <item x="2688"/>
        <item x="1504"/>
        <item x="685"/>
        <item x="1305"/>
        <item x="1739"/>
        <item x="3215"/>
        <item x="545"/>
        <item x="2777"/>
        <item x="3852"/>
        <item x="2944"/>
        <item x="1763"/>
        <item x="1525"/>
        <item x="930"/>
        <item x="1857"/>
        <item x="1027"/>
        <item x="3232"/>
        <item x="4014"/>
        <item x="2592"/>
        <item x="4574"/>
        <item x="1914"/>
        <item x="4513"/>
        <item x="2069"/>
        <item x="4351"/>
        <item x="721"/>
        <item x="3847"/>
        <item x="802"/>
        <item x="3569"/>
        <item x="791"/>
        <item x="2018"/>
        <item x="3860"/>
        <item x="837"/>
        <item x="3621"/>
        <item x="3152"/>
        <item x="493"/>
        <item x="4509"/>
        <item x="4816"/>
        <item x="939"/>
        <item x="4194"/>
        <item x="4653"/>
        <item x="2435"/>
        <item x="832"/>
        <item x="3080"/>
        <item x="854"/>
        <item x="1111"/>
        <item x="540"/>
        <item x="2442"/>
        <item x="202"/>
        <item x="3182"/>
        <item x="1936"/>
        <item x="2213"/>
        <item x="3654"/>
        <item x="1684"/>
        <item x="2087"/>
        <item x="2262"/>
        <item x="3763"/>
        <item x="1977"/>
        <item x="1816"/>
        <item x="1116"/>
        <item x="932"/>
        <item x="3151"/>
        <item x="3271"/>
        <item x="1485"/>
        <item x="3432"/>
        <item x="573"/>
        <item x="3730"/>
        <item x="125"/>
        <item x="1367"/>
        <item x="1188"/>
        <item x="65"/>
        <item x="2034"/>
        <item x="2212"/>
        <item x="1916"/>
        <item x="4892"/>
        <item x="2158"/>
        <item x="4353"/>
        <item x="4720"/>
        <item x="2717"/>
        <item x="3029"/>
        <item x="1565"/>
        <item x="3668"/>
        <item x="1433"/>
        <item x="2134"/>
        <item x="4038"/>
        <item x="2079"/>
        <item x="2311"/>
        <item x="3824"/>
        <item x="194"/>
        <item x="601"/>
        <item x="3892"/>
        <item x="285"/>
        <item x="1738"/>
        <item x="1551"/>
        <item x="4205"/>
        <item x="2333"/>
        <item x="4875"/>
        <item x="2007"/>
        <item x="909"/>
        <item x="1360"/>
        <item x="4022"/>
        <item x="4566"/>
        <item x="462"/>
        <item x="3802"/>
        <item x="4591"/>
        <item x="3018"/>
        <item x="164"/>
        <item x="1764"/>
        <item x="1291"/>
        <item x="2379"/>
        <item x="4620"/>
        <item x="2153"/>
        <item x="3406"/>
        <item x="788"/>
        <item x="1693"/>
        <item x="976"/>
        <item x="1673"/>
        <item x="2386"/>
        <item x="1011"/>
        <item x="273"/>
        <item x="2114"/>
        <item x="1459"/>
        <item x="1272"/>
        <item x="1578"/>
        <item x="4765"/>
        <item x="3390"/>
        <item x="4555"/>
        <item x="1473"/>
        <item x="3385"/>
        <item x="2826"/>
        <item x="1575"/>
        <item x="1146"/>
        <item x="2193"/>
        <item x="389"/>
        <item x="4543"/>
        <item x="1194"/>
        <item x="1526"/>
        <item x="152"/>
        <item x="2554"/>
        <item x="219"/>
        <item x="4259"/>
        <item x="1672"/>
        <item x="2503"/>
        <item x="1087"/>
        <item x="349"/>
        <item x="3502"/>
        <item x="3743"/>
        <item x="1357"/>
        <item x="1513"/>
        <item x="1881"/>
        <item x="3891"/>
        <item x="2985"/>
        <item x="1219"/>
        <item x="1243"/>
        <item x="3692"/>
        <item x="1554"/>
        <item x="370"/>
        <item x="3953"/>
        <item x="2244"/>
        <item x="4779"/>
        <item x="641"/>
        <item x="1007"/>
        <item x="1656"/>
        <item x="905"/>
        <item x="4828"/>
        <item x="254"/>
        <item x="3853"/>
        <item x="1533"/>
        <item x="2755"/>
        <item x="4235"/>
        <item x="467"/>
        <item x="3085"/>
        <item x="4694"/>
        <item x="3226"/>
        <item x="1099"/>
        <item x="3555"/>
        <item x="1019"/>
        <item x="478"/>
        <item x="1287"/>
        <item x="1692"/>
        <item x="2284"/>
        <item x="2771"/>
        <item x="2538"/>
        <item x="259"/>
        <item x="2646"/>
        <item x="176"/>
        <item x="3697"/>
        <item x="4170"/>
        <item x="3570"/>
        <item x="3706"/>
        <item x="3482"/>
        <item x="991"/>
        <item x="1290"/>
        <item x="4615"/>
        <item x="1973"/>
        <item x="4069"/>
        <item x="2835"/>
        <item x="301"/>
        <item x="3272"/>
        <item x="2576"/>
        <item x="4803"/>
        <item x="381"/>
        <item x="3072"/>
        <item x="2886"/>
        <item x="4628"/>
        <item x="2781"/>
        <item x="4772"/>
        <item x="1131"/>
        <item x="3567"/>
        <item x="323"/>
        <item x="3438"/>
        <item x="4578"/>
        <item x="3175"/>
        <item x="2397"/>
        <item x="4464"/>
        <item x="2443"/>
        <item x="139"/>
        <item x="2259"/>
        <item x="4067"/>
        <item x="4063"/>
        <item x="2933"/>
        <item x="2027"/>
        <item x="414"/>
        <item x="4076"/>
        <item x="3698"/>
        <item x="2648"/>
        <item x="124"/>
        <item x="4229"/>
        <item x="2300"/>
        <item x="4936"/>
        <item x="4838"/>
        <item x="792"/>
        <item x="3584"/>
        <item x="4733"/>
        <item x="3574"/>
        <item x="2877"/>
        <item x="4119"/>
        <item x="2734"/>
        <item x="1237"/>
        <item x="3415"/>
        <item x="3211"/>
        <item x="1171"/>
        <item x="1859"/>
        <item x="2429"/>
        <item x="103"/>
        <item x="3832"/>
        <item x="4673"/>
        <item x="3083"/>
        <item x="897"/>
        <item x="1301"/>
        <item x="878"/>
        <item x="1875"/>
        <item x="1047"/>
        <item x="1614"/>
        <item x="2711"/>
        <item x="201"/>
        <item x="688"/>
        <item x="2818"/>
        <item x="3445"/>
        <item x="1767"/>
        <item x="307"/>
        <item x="3236"/>
        <item x="822"/>
        <item x="108"/>
        <item x="755"/>
        <item x="4671"/>
        <item x="4011"/>
        <item x="3836"/>
        <item x="1506"/>
        <item x="109"/>
        <item x="3983"/>
        <item x="4719"/>
        <item x="2698"/>
        <item x="4717"/>
        <item x="762"/>
        <item x="227"/>
        <item x="1207"/>
        <item x="2278"/>
        <item x="1629"/>
        <item x="623"/>
        <item x="129"/>
        <item x="4908"/>
        <item x="3794"/>
        <item x="1068"/>
        <item x="1502"/>
        <item x="2169"/>
        <item x="993"/>
        <item x="4209"/>
        <item x="3710"/>
        <item x="3999"/>
        <item x="136"/>
        <item x="3924"/>
        <item x="3257"/>
        <item x="1732"/>
        <item x="3229"/>
        <item x="931"/>
        <item x="437"/>
        <item x="4914"/>
        <item x="395"/>
        <item x="3310"/>
        <item x="2620"/>
        <item x="255"/>
        <item x="369"/>
        <item x="4218"/>
        <item x="4912"/>
        <item x="3945"/>
        <item x="336"/>
        <item x="2378"/>
        <item x="178"/>
        <item x="458"/>
        <item x="3040"/>
        <item x="3609"/>
        <item x="4787"/>
        <item x="2811"/>
        <item x="2476"/>
        <item x="4662"/>
        <item x="3298"/>
        <item x="4933"/>
        <item x="1981"/>
        <item x="4050"/>
        <item x="2120"/>
        <item x="3865"/>
        <item x="4872"/>
        <item x="4305"/>
        <item x="4705"/>
        <item x="1413"/>
        <item x="2893"/>
        <item x="4778"/>
        <item x="1434"/>
        <item x="2969"/>
        <item x="3266"/>
        <item x="439"/>
        <item x="1344"/>
        <item x="1421"/>
        <item x="1580"/>
        <item x="936"/>
        <item x="1911"/>
        <item x="3133"/>
        <item x="1423"/>
        <item x="3227"/>
        <item x="4680"/>
        <item x="754"/>
        <item x="3013"/>
        <item x="3176"/>
        <item x="2984"/>
        <item x="1903"/>
        <item x="2343"/>
        <item x="3540"/>
        <item x="3196"/>
        <item x="1493"/>
        <item x="2138"/>
        <item x="3242"/>
        <item x="4212"/>
        <item x="799"/>
        <item x="2077"/>
        <item x="1486"/>
        <item x="360"/>
        <item x="170"/>
        <item x="1688"/>
        <item x="4468"/>
        <item x="746"/>
        <item x="4219"/>
        <item x="1348"/>
        <item x="1126"/>
        <item x="196"/>
        <item x="3691"/>
        <item x="1312"/>
        <item x="727"/>
        <item x="2964"/>
        <item x="506"/>
        <item x="3098"/>
        <item x="1358"/>
        <item x="2715"/>
        <item x="1072"/>
        <item x="2155"/>
        <item x="716"/>
        <item x="4516"/>
        <item x="3071"/>
        <item x="1990"/>
        <item x="2807"/>
        <item x="4554"/>
        <item x="449"/>
        <item x="2916"/>
        <item x="2736"/>
        <item x="3682"/>
        <item x="2712"/>
        <item x="1325"/>
        <item x="4149"/>
        <item x="281"/>
        <item x="345"/>
        <item x="3995"/>
        <item x="4270"/>
        <item x="1986"/>
        <item x="3535"/>
        <item x="631"/>
        <item x="994"/>
        <item x="3221"/>
        <item x="2611"/>
        <item x="1187"/>
        <item x="1315"/>
        <item x="4448"/>
        <item x="1303"/>
        <item x="4763"/>
        <item x="1655"/>
        <item x="2315"/>
        <item x="2830"/>
        <item x="782"/>
        <item x="4784"/>
        <item x="2999"/>
        <item x="2703"/>
        <item x="642"/>
        <item x="1718"/>
        <item x="3070"/>
        <item x="517"/>
        <item x="1277"/>
        <item x="1771"/>
        <item x="4697"/>
        <item x="1379"/>
        <item x="4433"/>
        <item x="4645"/>
        <item x="2326"/>
        <item x="2165"/>
        <item x="3754"/>
        <item x="247"/>
        <item x="669"/>
        <item x="3950"/>
        <item x="2525"/>
        <item x="2019"/>
        <item x="3243"/>
        <item x="4377"/>
        <item x="1457"/>
        <item x="957"/>
        <item x="4398"/>
        <item x="640"/>
        <item x="606"/>
        <item x="599"/>
        <item x="2821"/>
        <item x="472"/>
        <item x="524"/>
        <item x="1772"/>
        <item x="823"/>
        <item x="3164"/>
        <item x="4691"/>
        <item x="1429"/>
        <item x="2080"/>
        <item x="4621"/>
        <item x="4898"/>
        <item x="1900"/>
        <item x="4684"/>
        <item x="2183"/>
        <item x="3854"/>
        <item x="4610"/>
        <item x="115"/>
        <item x="279"/>
        <item x="4127"/>
        <item x="3293"/>
        <item x="1048"/>
        <item x="1746"/>
        <item x="1929"/>
        <item x="1975"/>
        <item x="2140"/>
        <item x="2219"/>
        <item x="2067"/>
        <item x="175"/>
        <item x="3004"/>
        <item x="3334"/>
        <item x="588"/>
        <item x="582"/>
        <item x="3411"/>
        <item x="3940"/>
        <item x="4463"/>
        <item x="3262"/>
        <item x="2949"/>
        <item x="2256"/>
        <item x="3928"/>
        <item x="2054"/>
        <item x="4614"/>
        <item x="889"/>
        <item x="2537"/>
        <item x="4182"/>
        <item x="2928"/>
        <item x="4650"/>
        <item x="3198"/>
        <item x="2750"/>
        <item x="1235"/>
        <item x="4783"/>
        <item x="411"/>
        <item x="646"/>
        <item x="3405"/>
        <item x="4606"/>
        <item x="3055"/>
        <item x="3172"/>
        <item x="4768"/>
        <item x="1186"/>
        <item x="2672"/>
        <item x="2075"/>
        <item x="1422"/>
        <item x="4655"/>
        <item x="2509"/>
        <item x="2738"/>
        <item x="1167"/>
        <item x="1750"/>
        <item x="1014"/>
        <item x="3"/>
        <item x="636"/>
        <item x="943"/>
        <item x="3381"/>
        <item x="3492"/>
        <item x="3908"/>
        <item x="4674"/>
        <item x="2097"/>
        <item x="2647"/>
        <item x="4423"/>
        <item x="53"/>
        <item x="1543"/>
        <item x="3605"/>
        <item x="1065"/>
        <item x="3731"/>
        <item x="4397"/>
        <item x="2626"/>
        <item x="1140"/>
        <item x="4207"/>
        <item x="2642"/>
        <item x="4163"/>
        <item x="1702"/>
        <item x="242"/>
        <item x="2745"/>
        <item x="3831"/>
        <item x="4243"/>
        <item x="3231"/>
        <item x="272"/>
        <item x="2631"/>
        <item x="547"/>
        <item x="2517"/>
        <item x="1364"/>
        <item x="3091"/>
        <item x="4618"/>
        <item x="1336"/>
        <item x="4161"/>
        <item x="2025"/>
        <item x="207"/>
        <item x="4605"/>
        <item x="3615"/>
        <item x="2757"/>
        <item x="3447"/>
        <item x="3433"/>
        <item x="4195"/>
        <item x="693"/>
        <item x="2805"/>
        <item x="1788"/>
        <item x="4074"/>
        <item x="4168"/>
        <item x="1147"/>
        <item x="3519"/>
        <item x="2632"/>
        <item x="1247"/>
        <item x="2207"/>
        <item x="1238"/>
        <item x="286"/>
        <item x="2131"/>
        <item x="133"/>
        <item x="3938"/>
        <item x="697"/>
        <item x="3604"/>
        <item x="2953"/>
        <item x="2759"/>
        <item x="2617"/>
        <item x="4518"/>
        <item x="571"/>
        <item x="1329"/>
        <item x="860"/>
        <item x="3180"/>
        <item x="3495"/>
        <item x="3875"/>
        <item x="2332"/>
        <item x="625"/>
        <item x="166"/>
        <item x="4031"/>
        <item x="373"/>
        <item x="1955"/>
        <item x="4499"/>
        <item x="1317"/>
        <item x="3564"/>
        <item x="633"/>
        <item x="611"/>
        <item x="758"/>
        <item x="3170"/>
        <item x="159"/>
        <item x="1466"/>
        <item x="2105"/>
        <item x="2320"/>
        <item x="298"/>
        <item x="1993"/>
        <item x="4622"/>
        <item x="906"/>
        <item x="3800"/>
        <item x="4907"/>
        <item x="3489"/>
        <item x="3899"/>
        <item x="1796"/>
        <item x="707"/>
        <item x="1093"/>
        <item x="1102"/>
        <item x="3930"/>
        <item x="3397"/>
        <item x="231"/>
        <item x="23"/>
        <item x="3239"/>
        <item x="1092"/>
        <item x="3441"/>
        <item x="1821"/>
        <item x="2441"/>
        <item x="3461"/>
        <item x="1697"/>
        <item x="1774"/>
        <item x="4132"/>
        <item x="2987"/>
        <item x="430"/>
        <item x="4861"/>
        <item x="35"/>
        <item x="3738"/>
        <item x="899"/>
        <item x="1408"/>
        <item x="4047"/>
        <item x="593"/>
        <item x="3468"/>
        <item x="2345"/>
        <item x="4689"/>
        <item x="1518"/>
        <item x="2903"/>
        <item x="382"/>
        <item x="4479"/>
        <item x="893"/>
        <item x="4436"/>
        <item x="2506"/>
        <item x="2585"/>
        <item x="2227"/>
        <item x="2940"/>
        <item x="4309"/>
        <item x="3258"/>
        <item x="3024"/>
        <item x="773"/>
        <item x="648"/>
        <item x="1813"/>
        <item x="142"/>
        <item x="4890"/>
        <item x="2663"/>
        <item x="2829"/>
        <item x="3052"/>
        <item x="3667"/>
        <item x="3191"/>
        <item x="2589"/>
        <item x="986"/>
        <item x="1248"/>
        <item x="4060"/>
        <item x="3787"/>
        <item x="3818"/>
        <item x="998"/>
        <item x="739"/>
        <item x="3966"/>
        <item x="4026"/>
        <item x="948"/>
        <item x="2361"/>
        <item x="3725"/>
        <item x="4848"/>
        <item x="2662"/>
        <item x="3774"/>
        <item x="1584"/>
        <item x="2838"/>
        <item x="2089"/>
        <item x="4391"/>
        <item x="4395"/>
        <item x="348"/>
        <item x="452"/>
        <item x="198"/>
        <item x="753"/>
        <item x="499"/>
        <item x="83"/>
        <item x="2186"/>
        <item x="25"/>
        <item x="779"/>
        <item x="2015"/>
        <item x="2836"/>
        <item x="4586"/>
        <item x="2713"/>
        <item x="2639"/>
        <item x="1613"/>
        <item x="2274"/>
        <item x="523"/>
        <item x="3339"/>
        <item x="1560"/>
        <item x="1412"/>
        <item x="2577"/>
        <item x="453"/>
        <item x="3921"/>
        <item x="509"/>
        <item x="689"/>
        <item x="3990"/>
        <item x="2559"/>
        <item x="4677"/>
        <item x="2317"/>
        <item x="979"/>
        <item x="400"/>
        <item x="1499"/>
        <item x="4864"/>
        <item x="1107"/>
        <item x="813"/>
        <item x="1135"/>
        <item x="4260"/>
        <item x="1626"/>
        <item x="1743"/>
        <item x="489"/>
        <item x="120"/>
        <item x="3480"/>
        <item x="1184"/>
        <item x="879"/>
        <item x="3769"/>
        <item x="2593"/>
        <item x="4638"/>
        <item x="4932"/>
        <item x="901"/>
        <item x="89"/>
        <item x="861"/>
        <item x="686"/>
        <item x="2566"/>
        <item x="2264"/>
        <item x="4018"/>
        <item x="4465"/>
        <item x="3705"/>
        <item x="1523"/>
        <item x="1873"/>
        <item x="3234"/>
        <item x="1013"/>
        <item x="474"/>
        <item x="1478"/>
        <item x="492"/>
        <item x="2270"/>
        <item x="2048"/>
        <item x="1983"/>
        <item x="4106"/>
        <item x="4384"/>
        <item x="1607"/>
        <item x="2920"/>
        <item x="525"/>
        <item x="1227"/>
        <item x="1000"/>
        <item x="4854"/>
        <item x="4068"/>
        <item x="3672"/>
        <item x="1307"/>
        <item x="3611"/>
        <item x="276"/>
        <item x="72"/>
        <item x="2420"/>
        <item x="26"/>
        <item x="2240"/>
        <item x="2253"/>
        <item x="1342"/>
        <item x="4121"/>
        <item x="748"/>
        <item x="265"/>
        <item x="3943"/>
        <item x="4128"/>
        <item x="1908"/>
        <item x="3377"/>
        <item x="2390"/>
        <item x="1949"/>
        <item x="4093"/>
        <item x="2737"/>
        <item x="4896"/>
        <item x="2584"/>
        <item x="479"/>
        <item x="4362"/>
        <item x="3870"/>
        <item x="1874"/>
        <item x="1480"/>
        <item x="2202"/>
        <item x="2052"/>
        <item x="3193"/>
        <item x="1588"/>
        <item x="3331"/>
        <item x="3575"/>
        <item x="36"/>
        <item x="2371"/>
        <item x="1797"/>
        <item x="1259"/>
        <item x="117"/>
        <item x="359"/>
        <item x="2621"/>
        <item x="4340"/>
        <item x="738"/>
        <item x="4187"/>
        <item x="1643"/>
        <item x="1639"/>
        <item x="1768"/>
        <item x="2199"/>
        <item x="2247"/>
        <item x="473"/>
        <item x="3815"/>
        <item x="1801"/>
        <item x="3051"/>
        <item x="2578"/>
        <item x="1850"/>
        <item x="3141"/>
        <item x="3808"/>
        <item x="518"/>
        <item x="2176"/>
        <item x="1405"/>
        <item x="4521"/>
        <item x="544"/>
        <item x="3483"/>
        <item x="3485"/>
        <item x="2806"/>
        <item x="2763"/>
        <item x="3782"/>
        <item x="1026"/>
        <item x="2218"/>
        <item x="1206"/>
        <item x="709"/>
        <item x="3148"/>
        <item x="3341"/>
        <item x="3366"/>
        <item x="984"/>
        <item x="1385"/>
        <item x="375"/>
        <item x="3157"/>
        <item x="2636"/>
        <item x="3313"/>
        <item x="1475"/>
        <item x="1976"/>
        <item x="638"/>
        <item x="4435"/>
        <item x="1997"/>
        <item x="4135"/>
        <item x="666"/>
        <item x="4853"/>
        <item x="440"/>
        <item x="3351"/>
        <item x="3703"/>
        <item x="2372"/>
        <item x="250"/>
        <item x="3333"/>
        <item x="1198"/>
        <item x="387"/>
        <item x="4921"/>
        <item x="3045"/>
        <item x="2222"/>
        <item x="3873"/>
        <item x="534"/>
        <item x="3791"/>
        <item x="2445"/>
        <item x="1710"/>
        <item x="2323"/>
        <item x="3919"/>
        <item x="308"/>
        <item x="1621"/>
        <item x="1566"/>
        <item x="3861"/>
        <item x="215"/>
        <item x="3342"/>
        <item x="2342"/>
        <item x="3775"/>
        <item x="4703"/>
        <item x="3102"/>
        <item x="4189"/>
        <item x="2842"/>
        <item x="4176"/>
        <item x="1652"/>
        <item x="1489"/>
        <item x="1090"/>
        <item x="989"/>
        <item x="2002"/>
        <item x="4293"/>
        <item x="2723"/>
        <item x="831"/>
        <item x="3379"/>
        <item x="333"/>
        <item x="3552"/>
        <item x="185"/>
        <item x="2187"/>
        <item x="1245"/>
        <item x="4520"/>
        <item x="1285"/>
        <item x="361"/>
        <item x="1871"/>
        <item x="1866"/>
        <item x="2190"/>
        <item x="925"/>
        <item x="2925"/>
        <item x="3279"/>
        <item x="1851"/>
        <item x="4037"/>
        <item x="2603"/>
        <item x="543"/>
        <item x="4777"/>
        <item x="1077"/>
        <item x="608"/>
        <item x="2148"/>
        <item x="4416"/>
        <item x="870"/>
        <item x="4002"/>
        <item x="4576"/>
        <item x="1122"/>
        <item x="2878"/>
        <item x="1232"/>
        <item x="3321"/>
        <item x="2452"/>
        <item x="1572"/>
        <item x="1185"/>
        <item x="3758"/>
        <item x="1142"/>
        <item x="3302"/>
        <item x="2630"/>
        <item x="2861"/>
        <item x="1226"/>
        <item x="2783"/>
        <item x="4715"/>
        <item x="4335"/>
        <item x="3736"/>
        <item x="2532"/>
        <item x="1645"/>
        <item x="4545"/>
        <item x="677"/>
        <item x="4167"/>
        <item x="3595"/>
        <item x="4791"/>
        <item x="2014"/>
        <item x="2794"/>
        <item x="3315"/>
        <item x="2448"/>
        <item x="3154"/>
        <item x="1609"/>
        <item x="4417"/>
        <item x="777"/>
        <item x="804"/>
        <item x="1242"/>
        <item x="3687"/>
        <item x="1905"/>
        <item x="1175"/>
        <item x="1707"/>
        <item x="643"/>
        <item x="3254"/>
        <item x="2419"/>
        <item x="2690"/>
        <item x="810"/>
        <item x="291"/>
        <item x="4627"/>
        <item x="1414"/>
        <item x="497"/>
        <item x="1134"/>
        <item x="1066"/>
        <item x="2450"/>
        <item x="4747"/>
        <item x="2417"/>
        <item x="3009"/>
        <item x="1139"/>
        <item x="713"/>
        <item x="2493"/>
        <item x="418"/>
        <item x="3035"/>
        <item x="1470"/>
        <item x="520"/>
        <item x="1792"/>
        <item x="1452"/>
        <item x="2118"/>
        <item x="2174"/>
        <item x="1079"/>
        <item x="3177"/>
        <item x="4504"/>
        <item x="461"/>
        <item x="2170"/>
        <item x="3068"/>
        <item x="3764"/>
        <item x="4181"/>
        <item x="2680"/>
        <item x="3511"/>
        <item x="2050"/>
        <item x="961"/>
        <item x="2601"/>
        <item x="1040"/>
        <item x="2696"/>
        <item x="4253"/>
        <item x="1330"/>
        <item x="4272"/>
        <item x="4202"/>
        <item x="2164"/>
        <item x="412"/>
        <item x="4226"/>
        <item x="1221"/>
        <item x="1487"/>
        <item x="1461"/>
        <item x="2000"/>
        <item x="2983"/>
        <item x="3592"/>
        <item x="4261"/>
        <item x="3816"/>
        <item x="2604"/>
        <item x="3491"/>
        <item x="2656"/>
        <item x="3117"/>
        <item x="4873"/>
        <item x="1407"/>
        <item x="3638"/>
        <item x="1659"/>
        <item x="2673"/>
        <item x="4806"/>
        <item x="566"/>
        <item x="2439"/>
        <item x="3849"/>
        <item x="1217"/>
        <item x="275"/>
        <item x="3701"/>
        <item x="3522"/>
        <item x="2146"/>
        <item x="2853"/>
        <item x="3545"/>
        <item x="1596"/>
        <item x="2976"/>
        <item x="3572"/>
        <item x="1165"/>
        <item x="2093"/>
        <item x="260"/>
        <item x="3056"/>
        <item x="4889"/>
        <item x="3223"/>
        <item x="4171"/>
        <item x="1331"/>
        <item x="4665"/>
        <item x="2923"/>
        <item x="3955"/>
        <item x="1812"/>
        <item x="612"/>
        <item x="3581"/>
        <item x="1586"/>
        <item x="4675"/>
        <item x="1229"/>
        <item x="2552"/>
        <item x="1897"/>
        <item x="2380"/>
        <item x="615"/>
        <item x="2059"/>
        <item x="3322"/>
        <item x="2282"/>
        <item x="390"/>
        <item x="1064"/>
        <item x="2407"/>
        <item x="2728"/>
        <item x="803"/>
        <item x="3359"/>
        <item x="4572"/>
        <item x="637"/>
        <item x="1691"/>
        <item x="3830"/>
        <item x="1182"/>
        <item x="4084"/>
        <item x="4238"/>
        <item x="4134"/>
        <item x="2511"/>
        <item x="2810"/>
        <item x="4015"/>
        <item x="2273"/>
        <item x="4257"/>
        <item x="3409"/>
        <item x="221"/>
        <item x="1924"/>
        <item x="2135"/>
        <item x="4798"/>
        <item x="4087"/>
        <item x="2109"/>
        <item x="3629"/>
        <item x="1120"/>
        <item x="2628"/>
        <item x="2995"/>
        <item x="4136"/>
        <item x="425"/>
        <item x="40"/>
        <item x="1759"/>
        <item x="4441"/>
        <item x="1001"/>
        <item x="3248"/>
        <item x="2867"/>
        <item x="2024"/>
        <item x="516"/>
        <item x="1549"/>
        <item x="1644"/>
        <item x="1838"/>
        <item x="3660"/>
        <item x="118"/>
        <item x="1548"/>
        <item x="4488"/>
        <item x="3825"/>
        <item x="3851"/>
        <item x="1677"/>
        <item x="4887"/>
        <item x="432"/>
        <item x="1753"/>
        <item x="3036"/>
        <item x="794"/>
        <item x="1339"/>
        <item x="4035"/>
        <item x="424"/>
        <item x="3120"/>
        <item x="1416"/>
        <item x="2459"/>
        <item x="3061"/>
        <item x="2942"/>
        <item x="1719"/>
        <item x="974"/>
        <item x="2287"/>
        <item x="3821"/>
        <item x="1862"/>
        <item x="1351"/>
        <item x="4624"/>
        <item x="2743"/>
        <item x="4271"/>
        <item x="4498"/>
        <item x="2619"/>
        <item x="4355"/>
        <item x="3086"/>
        <item x="2746"/>
        <item x="1491"/>
        <item x="2599"/>
        <item x="3389"/>
        <item x="4759"/>
        <item x="1365"/>
        <item x="1585"/>
        <item x="955"/>
        <item x="3976"/>
        <item x="1390"/>
        <item x="515"/>
        <item x="4928"/>
        <item x="1164"/>
        <item x="1799"/>
        <item x="968"/>
        <item x="2640"/>
        <item x="4008"/>
        <item x="1282"/>
        <item x="2904"/>
        <item x="61"/>
        <item x="2030"/>
        <item x="2330"/>
        <item x="2451"/>
        <item x="3233"/>
        <item x="3526"/>
        <item x="895"/>
        <item x="2409"/>
        <item x="886"/>
        <item x="581"/>
        <item x="4451"/>
        <item x="542"/>
        <item x="1133"/>
        <item x="1711"/>
        <item x="2481"/>
        <item x="2753"/>
        <item x="4382"/>
        <item x="4004"/>
        <item x="3842"/>
        <item x="3935"/>
        <item x="3883"/>
        <item x="2328"/>
        <item x="3247"/>
        <item x="4080"/>
        <item x="651"/>
        <item x="2172"/>
        <item x="249"/>
        <item x="2061"/>
        <item x="3275"/>
        <item x="3162"/>
        <item x="3971"/>
        <item x="695"/>
        <item x="4536"/>
        <item x="2260"/>
        <item x="532"/>
        <item x="4599"/>
        <item x="2710"/>
        <item x="1371"/>
        <item x="3996"/>
        <item x="2569"/>
        <item x="887"/>
        <item x="1062"/>
        <item x="3593"/>
        <item x="597"/>
        <item x="658"/>
        <item x="2606"/>
        <item x="4809"/>
        <item x="4475"/>
        <item x="780"/>
        <item x="4148"/>
        <item x="236"/>
        <item x="3979"/>
        <item x="2875"/>
        <item x="4910"/>
        <item x="1555"/>
        <item x="423"/>
        <item x="401"/>
        <item x="3586"/>
        <item x="2283"/>
        <item x="679"/>
        <item x="3608"/>
        <item x="797"/>
        <item x="4515"/>
        <item x="1923"/>
        <item x="3944"/>
        <item x="4820"/>
        <item x="2831"/>
        <item x="2116"/>
        <item x="4666"/>
        <item x="1388"/>
        <item x="1078"/>
        <item x="3027"/>
        <item x="724"/>
        <item x="992"/>
        <item x="4900"/>
        <item x="3053"/>
        <item x="1061"/>
        <item x="4913"/>
        <item x="3648"/>
        <item x="2563"/>
        <item x="3554"/>
        <item x="1346"/>
        <item x="1826"/>
        <item x="3896"/>
        <item x="3857"/>
        <item x="4788"/>
        <item x="1159"/>
        <item x="2803"/>
        <item x="610"/>
        <item x="4282"/>
        <item x="4780"/>
        <item x="3583"/>
        <item x="1538"/>
        <item x="4732"/>
        <item x="1362"/>
        <item x="1623"/>
        <item x="715"/>
        <item x="1954"/>
        <item x="1294"/>
        <item x="914"/>
        <item x="2121"/>
        <item x="332"/>
        <item x="21"/>
        <item x="880"/>
        <item x="2994"/>
        <item x="4380"/>
        <item x="1709"/>
        <item x="1959"/>
        <item x="1984"/>
        <item x="3829"/>
        <item x="3213"/>
        <item x="2725"/>
        <item x="468"/>
        <item x="2644"/>
        <item x="2341"/>
        <item x="4346"/>
        <item x="1734"/>
        <item x="579"/>
        <item x="4095"/>
        <item x="817"/>
        <item x="2160"/>
        <item x="3263"/>
        <item x="1641"/>
        <item x="2716"/>
        <item x="3795"/>
        <item x="829"/>
        <item x="2471"/>
        <item x="2954"/>
        <item x="4363"/>
        <item x="3845"/>
        <item x="1825"/>
        <item x="4442"/>
        <item x="3097"/>
        <item x="973"/>
        <item x="2809"/>
        <item x="2084"/>
        <item x="2221"/>
        <item x="4629"/>
        <item x="4880"/>
        <item x="4472"/>
        <item x="1846"/>
        <item x="4744"/>
        <item x="4201"/>
        <item x="2791"/>
        <item x="4006"/>
        <item x="3323"/>
        <item x="256"/>
        <item x="4774"/>
        <item x="1842"/>
        <item x="2163"/>
        <item x="1420"/>
        <item x="3814"/>
        <item x="940"/>
        <item x="2770"/>
        <item x="3925"/>
        <item x="4027"/>
        <item x="1942"/>
        <item x="2119"/>
        <item x="74"/>
        <item x="1885"/>
        <item x="488"/>
        <item x="58"/>
        <item x="2038"/>
        <item x="4856"/>
        <item x="302"/>
        <item x="1632"/>
        <item x="55"/>
        <item x="2437"/>
        <item x="2107"/>
        <item x="2824"/>
        <item x="1098"/>
        <item x="2692"/>
        <item x="3404"/>
        <item x="3869"/>
        <item x="1398"/>
        <item x="560"/>
        <item x="4812"/>
        <item x="2374"/>
        <item x="757"/>
        <item x="847"/>
        <item x="293"/>
        <item x="3187"/>
        <item x="1633"/>
        <item x="784"/>
        <item x="2003"/>
        <item x="399"/>
        <item x="1300"/>
        <item x="4810"/>
        <item x="1802"/>
        <item x="2370"/>
        <item x="1974"/>
        <item x="4024"/>
        <item x="126"/>
        <item x="2931"/>
        <item x="781"/>
        <item x="1261"/>
        <item x="3327"/>
        <item x="4474"/>
        <item x="4751"/>
        <item x="3729"/>
        <item x="4594"/>
        <item x="3550"/>
        <item x="508"/>
        <item x="1471"/>
        <item x="1708"/>
        <item x="3006"/>
        <item x="1417"/>
        <item x="41"/>
        <item x="2005"/>
        <item x="3826"/>
        <item x="1381"/>
        <item x="1324"/>
        <item x="4739"/>
        <item x="1002"/>
        <item x="4092"/>
        <item x="1448"/>
        <item x="3897"/>
        <item x="3169"/>
        <item x="3205"/>
        <item x="2225"/>
        <item x="3770"/>
        <item x="3985"/>
        <item x="4799"/>
        <item x="1190"/>
        <item x="3464"/>
        <item x="3977"/>
        <item x="128"/>
        <item x="3858"/>
        <item x="2735"/>
        <item x="2719"/>
        <item x="1787"/>
        <item x="1296"/>
        <item x="4457"/>
        <item x="110"/>
        <item x="4815"/>
        <item x="858"/>
        <item x="277"/>
        <item x="1143"/>
        <item x="580"/>
        <item x="1003"/>
        <item x="3909"/>
        <item x="3872"/>
        <item x="2128"/>
        <item x="3589"/>
        <item x="1016"/>
        <item x="165"/>
        <item x="676"/>
        <item x="4146"/>
        <item x="2071"/>
        <item x="928"/>
        <item x="4078"/>
        <item x="1214"/>
        <item x="4844"/>
        <item x="4329"/>
        <item x="1084"/>
        <item x="1648"/>
        <item x="2658"/>
        <item x="2182"/>
        <item x="4659"/>
        <item x="3914"/>
        <item x="2752"/>
        <item x="3144"/>
        <item x="4700"/>
        <item x="618"/>
        <item x="448"/>
        <item x="617"/>
        <item x="4776"/>
        <item x="4244"/>
        <item x="3958"/>
        <item x="3669"/>
        <item x="4878"/>
        <item x="2902"/>
        <item x="2935"/>
        <item x="4223"/>
        <item x="3658"/>
        <item x="168"/>
        <item x="1389"/>
        <item x="3240"/>
        <item x="1899"/>
        <item x="2472"/>
        <item x="551"/>
        <item x="244"/>
        <item x="2028"/>
        <item x="714"/>
        <item x="1836"/>
        <item x="2609"/>
        <item x="3827"/>
        <item x="1785"/>
        <item x="619"/>
        <item x="1474"/>
        <item x="1922"/>
        <item x="143"/>
        <item x="2316"/>
        <item x="2347"/>
        <item x="670"/>
        <item x="469"/>
        <item x="2627"/>
        <item x="2704"/>
        <item x="1044"/>
        <item x="3652"/>
        <item x="775"/>
        <item x="3612"/>
        <item x="1323"/>
        <item x="148"/>
        <item x="2392"/>
        <item x="1263"/>
        <item x="4264"/>
        <item x="3834"/>
        <item x="1715"/>
        <item x="4821"/>
        <item x="1349"/>
        <item x="1141"/>
        <item x="3748"/>
        <item x="1273"/>
        <item x="2047"/>
        <item x="706"/>
        <item x="4007"/>
        <item x="3753"/>
        <item x="839"/>
        <item x="4251"/>
        <item x="3916"/>
        <item x="2858"/>
        <item x="1602"/>
        <item x="778"/>
        <item x="2890"/>
        <item x="151"/>
        <item x="4493"/>
        <item x="2748"/>
        <item x="3948"/>
        <item x="3429"/>
        <item x="2168"/>
        <item x="2612"/>
        <item x="331"/>
        <item x="2622"/>
        <item x="2693"/>
        <item x="2412"/>
        <item x="3467"/>
        <item x="3100"/>
        <item x="969"/>
        <item x="3392"/>
        <item x="4544"/>
        <item x="1832"/>
        <item x="3962"/>
        <item x="550"/>
        <item x="507"/>
        <item x="1121"/>
        <item x="1749"/>
        <item x="114"/>
        <item x="1148"/>
        <item x="3571"/>
        <item x="4157"/>
        <item x="1521"/>
        <item x="929"/>
        <item x="867"/>
        <item x="4490"/>
        <item x="1204"/>
        <item x="4107"/>
        <item x="4656"/>
        <item x="1286"/>
        <item x="3616"/>
        <item x="470"/>
        <item x="3601"/>
        <item x="409"/>
        <item x="2295"/>
        <item x="3074"/>
        <item x="1094"/>
        <item x="1106"/>
        <item x="4940"/>
        <item x="1893"/>
        <item x="1435"/>
        <item x="342"/>
        <item x="1455"/>
        <item x="1415"/>
        <item x="4162"/>
        <item x="3050"/>
        <item x="4836"/>
        <item x="1110"/>
        <item x="132"/>
        <item x="3299"/>
        <item x="4888"/>
        <item x="3681"/>
        <item x="4097"/>
        <item x="4511"/>
        <item x="1128"/>
        <item x="1777"/>
        <item x="1347"/>
        <item x="484"/>
        <item x="1773"/>
        <item x="2289"/>
        <item x="811"/>
        <item x="3312"/>
        <item x="3358"/>
        <item x="1276"/>
        <item x="1193"/>
        <item x="436"/>
        <item x="329"/>
        <item x="2070"/>
        <item x="875"/>
        <item x="3752"/>
        <item x="4623"/>
        <item x="3713"/>
        <item x="86"/>
        <item x="2917"/>
        <item x="4583"/>
        <item x="471"/>
        <item x="684"/>
        <item x="3010"/>
        <item x="2083"/>
        <item x="1254"/>
        <item x="3640"/>
        <item x="2023"/>
        <item x="3573"/>
        <item x="4573"/>
        <item x="1394"/>
        <item x="1604"/>
        <item x="2257"/>
        <item x="2463"/>
        <item x="44"/>
        <item x="4736"/>
        <item x="3280"/>
        <item x="609"/>
        <item x="2185"/>
        <item x="4808"/>
        <item x="1275"/>
        <item x="4081"/>
        <item x="3793"/>
        <item x="4814"/>
        <item x="3486"/>
        <item x="419"/>
        <item x="130"/>
        <item x="410"/>
        <item x="2496"/>
        <item x="907"/>
        <item x="2587"/>
        <item x="4303"/>
        <item x="3599"/>
        <item x="3391"/>
        <item x="2714"/>
        <item x="4357"/>
        <item x="192"/>
        <item x="1608"/>
        <item x="4531"/>
        <item x="3949"/>
        <item x="4726"/>
        <item x="2616"/>
        <item x="1089"/>
        <item x="3472"/>
        <item x="4454"/>
        <item x="1216"/>
        <item x="3422"/>
        <item x="384"/>
        <item x="3096"/>
        <item x="4767"/>
        <item x="2526"/>
        <item x="1950"/>
        <item x="1318"/>
        <item x="4254"/>
        <item x="1757"/>
        <item x="3708"/>
        <item x="2483"/>
        <item x="262"/>
        <item x="3000"/>
        <item x="3079"/>
        <item x="1103"/>
        <item x="3410"/>
        <item x="2827"/>
        <item x="3307"/>
        <item x="4224"/>
        <item x="1230"/>
        <item x="3113"/>
        <item x="3806"/>
        <item x="1472"/>
        <item x="2586"/>
        <item x="2815"/>
        <item x="3856"/>
        <item x="3189"/>
        <item x="4354"/>
        <item x="91"/>
        <item x="2529"/>
        <item x="184"/>
        <item x="3481"/>
        <item x="632"/>
        <item x="2634"/>
        <item x="2053"/>
        <item x="2026"/>
        <item x="1113"/>
        <item x="3542"/>
        <item x="1781"/>
        <item x="1669"/>
        <item x="1012"/>
        <item x="3038"/>
        <item x="3412"/>
        <item x="783"/>
        <item x="4241"/>
        <item x="57"/>
        <item x="1723"/>
        <item x="4495"/>
        <item x="1225"/>
        <item x="3597"/>
        <item x="1998"/>
        <item x="3023"/>
        <item x="1921"/>
        <item x="2230"/>
        <item x="2951"/>
        <item x="4447"/>
        <item x="4311"/>
        <item x="1274"/>
        <item x="4186"/>
        <item x="2072"/>
        <item x="2871"/>
        <item x="735"/>
        <item x="4268"/>
        <item x="4706"/>
        <item x="2528"/>
        <item x="376"/>
        <item x="1888"/>
        <item x="4077"/>
        <item x="1531"/>
        <item x="2741"/>
        <item x="4041"/>
        <item x="4184"/>
        <item x="1670"/>
        <item x="1393"/>
        <item x="2415"/>
        <item x="296"/>
        <item x="4683"/>
        <item x="4894"/>
        <item x="4025"/>
        <item x="2223"/>
        <item x="1662"/>
        <item x="511"/>
        <item x="4131"/>
        <item x="2869"/>
        <item x="1212"/>
        <item x="1101"/>
        <item x="4550"/>
        <item x="4835"/>
        <item x="1892"/>
        <item x="4858"/>
        <item x="3199"/>
        <item x="4711"/>
        <item x="2832"/>
        <item x="1829"/>
        <item x="2579"/>
        <item x="3121"/>
        <item x="3067"/>
        <item x="2991"/>
        <item x="167"/>
        <item x="42"/>
        <item x="4258"/>
        <item x="2236"/>
        <item x="1444"/>
        <item x="2856"/>
        <item x="4487"/>
        <item x="3964"/>
        <item x="3478"/>
        <item x="158"/>
        <item x="4500"/>
        <item x="297"/>
        <item x="3135"/>
        <item x="4369"/>
        <item x="3345"/>
        <item x="112"/>
        <item x="3637"/>
        <item x="1097"/>
        <item x="4000"/>
        <item x="2494"/>
        <item x="320"/>
        <item x="2195"/>
        <item x="3449"/>
        <item x="2955"/>
        <item x="2699"/>
        <item x="4141"/>
        <item x="4654"/>
        <item x="564"/>
        <item x="431"/>
        <item x="3812"/>
        <item x="4140"/>
        <item x="4274"/>
        <item x="3062"/>
        <item x="868"/>
        <item x="3295"/>
        <item x="3989"/>
        <item x="3636"/>
        <item x="3941"/>
        <item x="913"/>
        <item x="659"/>
        <item x="451"/>
        <item x="1593"/>
        <item x="2544"/>
        <item x="815"/>
        <item x="2430"/>
        <item x="1096"/>
        <item x="2865"/>
        <item x="2234"/>
        <item x="1372"/>
        <item x="2650"/>
        <item x="1021"/>
        <item x="3776"/>
        <item x="3439"/>
        <item x="4582"/>
        <item x="2085"/>
        <item x="4752"/>
        <item x="1431"/>
        <item x="1686"/>
        <item x="923"/>
        <item x="1233"/>
        <item x="942"/>
        <item x="1635"/>
        <item x="1465"/>
        <item x="2512"/>
        <item x="1288"/>
        <item x="144"/>
        <item x="1963"/>
        <item x="4221"/>
        <item x="1948"/>
        <item x="4538"/>
        <item x="3515"/>
        <item x="3716"/>
        <item x="1031"/>
        <item x="1638"/>
        <item x="203"/>
        <item x="672"/>
        <item x="3588"/>
        <item x="1539"/>
        <item x="2733"/>
        <item x="1747"/>
        <item x="2351"/>
        <item x="2508"/>
        <item x="2233"/>
        <item x="1051"/>
        <item x="1436"/>
        <item x="845"/>
        <item x="2377"/>
        <item x="31"/>
        <item x="1071"/>
        <item x="3031"/>
        <item x="1592"/>
        <item x="2455"/>
        <item x="1778"/>
        <item x="3833"/>
        <item x="2973"/>
        <item x="1666"/>
        <item x="217"/>
        <item x="4904"/>
        <item x="3347"/>
        <item x="967"/>
        <item x="2870"/>
        <item x="3674"/>
        <item x="4003"/>
        <item x="2065"/>
        <item x="1678"/>
        <item x="299"/>
        <item x="3128"/>
        <item x="84"/>
        <item x="1483"/>
        <item x="4371"/>
        <item x="4491"/>
        <item x="2797"/>
        <item x="2480"/>
        <item x="4557"/>
        <item x="1931"/>
        <item x="2280"/>
        <item x="1547"/>
        <item x="197"/>
        <item x="2402"/>
        <item x="54"/>
        <item x="3695"/>
        <item x="252"/>
        <item x="11"/>
        <item x="4508"/>
        <item x="2549"/>
        <item x="1940"/>
        <item x="2175"/>
        <item x="3111"/>
        <item x="3184"/>
        <item x="921"/>
        <item x="2778"/>
        <item x="4707"/>
        <item x="3241"/>
        <item x="3678"/>
        <item x="4714"/>
        <item x="4905"/>
        <item x="3656"/>
        <item x="2718"/>
        <item x="2220"/>
        <item x="4870"/>
        <item x="3420"/>
        <item x="3288"/>
        <item x="4297"/>
        <item x="4527"/>
        <item x="4797"/>
        <item x="1045"/>
        <item x="2820"/>
        <item x="764"/>
        <item x="604"/>
        <item x="2654"/>
        <item x="3066"/>
        <item x="455"/>
        <item x="704"/>
        <item x="30"/>
        <item x="3993"/>
        <item x="626"/>
        <item x="1615"/>
        <item x="2470"/>
        <item x="2896"/>
        <item x="977"/>
        <item x="1765"/>
        <item x="2486"/>
        <item x="1080"/>
        <item x="0"/>
        <item x="519"/>
        <item x="4496"/>
        <item x="2665"/>
        <item x="3531"/>
        <item x="975"/>
        <item x="863"/>
        <item x="3344"/>
        <item x="2879"/>
        <item x="460"/>
        <item x="833"/>
        <item x="2154"/>
        <item x="1879"/>
        <item x="1363"/>
        <item x="4596"/>
        <item x="4617"/>
        <item x="2521"/>
        <item x="3194"/>
        <item x="1675"/>
        <item x="4593"/>
        <item x="2132"/>
        <item x="1509"/>
        <item x="1550"/>
        <item x="3846"/>
        <item x="2679"/>
        <item x="3510"/>
        <item x="705"/>
        <item x="1605"/>
        <item x="4429"/>
        <item x="2410"/>
        <item x="340"/>
        <item x="173"/>
        <item x="3607"/>
        <item x="4917"/>
        <item x="1809"/>
        <item x="2907"/>
        <item x="3755"/>
        <item x="3724"/>
        <item x="733"/>
        <item x="3749"/>
        <item x="3988"/>
        <item x="719"/>
        <item x="607"/>
        <item x="1915"/>
        <item x="602"/>
        <item x="3479"/>
        <item x="1500"/>
        <item x="4843"/>
        <item x="3460"/>
        <item x="4072"/>
        <item x="1557"/>
        <item x="1606"/>
        <item x="4010"/>
        <item x="2730"/>
        <item x="2668"/>
        <item x="2892"/>
        <item x="388"/>
        <item x="2993"/>
        <item x="1046"/>
        <item x="2314"/>
        <item x="1059"/>
        <item x="2391"/>
        <item x="583"/>
        <item x="962"/>
        <item x="1338"/>
        <item x="3008"/>
        <item x="1579"/>
        <item x="4443"/>
        <item x="4117"/>
        <item x="4855"/>
        <item x="2130"/>
        <item x="2460"/>
        <item x="1269"/>
        <item x="3034"/>
        <item x="4530"/>
        <item x="1278"/>
        <item x="4632"/>
        <item x="4822"/>
        <item x="2272"/>
        <item x="1663"/>
        <item x="3610"/>
        <item x="2369"/>
        <item x="233"/>
        <item x="2793"/>
        <item x="1853"/>
        <item x="4678"/>
        <item x="4813"/>
        <item x="3932"/>
        <item x="1377"/>
        <item x="1845"/>
        <item x="4191"/>
        <item x="3225"/>
        <item x="2624"/>
        <item x="3165"/>
        <item x="4065"/>
        <item x="2269"/>
        <item x="4064"/>
        <item x="613"/>
        <item x="1343"/>
        <item x="3416"/>
        <item x="2702"/>
        <item x="1590"/>
        <item x="1876"/>
        <item x="52"/>
        <item x="2914"/>
        <item x="1426"/>
        <item x="4017"/>
        <item x="137"/>
        <item x="701"/>
        <item x="2141"/>
        <item x="1713"/>
        <item x="2446"/>
        <item x="3402"/>
        <item x="1811"/>
        <item x="4865"/>
        <item x="4796"/>
        <item x="4"/>
        <item x="394"/>
        <item x="106"/>
        <item x="420"/>
        <item x="4637"/>
        <item x="3108"/>
        <item x="1822"/>
        <item x="1210"/>
        <item x="4660"/>
        <item x="3577"/>
        <item x="2986"/>
        <item x="2049"/>
        <item x="3893"/>
        <item x="386"/>
        <item x="3922"/>
        <item x="328"/>
        <item x="2839"/>
        <item x="4524"/>
        <item x="902"/>
        <item x="3237"/>
        <item x="2393"/>
        <item x="2063"/>
        <item x="4337"/>
        <item x="4547"/>
        <item x="3761"/>
        <item x="1114"/>
        <item x="527"/>
        <item x="3657"/>
        <item x="1574"/>
        <item x="2943"/>
        <item x="3250"/>
        <item x="2862"/>
        <item x="2344"/>
        <item x="1202"/>
        <item x="4461"/>
        <item x="4859"/>
        <item x="4811"/>
        <item x="500"/>
        <item x="3885"/>
        <item x="454"/>
        <item x="4902"/>
        <item x="2686"/>
        <item x="2032"/>
        <item x="1995"/>
        <item x="683"/>
        <item x="3414"/>
        <item x="4667"/>
        <item x="1333"/>
        <item x="4307"/>
        <item x="1252"/>
        <item x="885"/>
        <item x="88"/>
        <item x="33"/>
        <item x="2845"/>
        <item x="3780"/>
        <item x="4152"/>
        <item x="4755"/>
        <item x="827"/>
        <item x="344"/>
        <item x="2681"/>
        <item x="392"/>
        <item x="2020"/>
        <item x="3954"/>
        <item x="4581"/>
        <item x="379"/>
        <item x="3143"/>
        <item x="3423"/>
        <item x="722"/>
        <item x="4317"/>
        <item x="1057"/>
        <item x="475"/>
        <item x="3618"/>
        <item x="1456"/>
        <item x="2263"/>
        <item x="4482"/>
        <item x="3904"/>
        <item x="2590"/>
        <item x="3122"/>
        <item x="289"/>
        <item x="862"/>
        <item x="2388"/>
        <item x="3369"/>
        <item x="1386"/>
        <item x="1789"/>
        <item x="2834"/>
        <item x="2731"/>
        <item x="4506"/>
        <item x="4066"/>
        <item x="3585"/>
        <item x="1725"/>
        <item x="4137"/>
        <item x="245"/>
        <item x="4422"/>
        <item x="1239"/>
        <item x="1628"/>
        <item x="4789"/>
        <item x="3862"/>
        <item x="1696"/>
        <item x="3064"/>
        <item x="3541"/>
        <item x="92"/>
        <item x="1766"/>
        <item x="1376"/>
        <item x="2707"/>
        <item x="4696"/>
        <item x="3960"/>
        <item x="2310"/>
        <item x="3887"/>
        <item x="1783"/>
        <item x="3110"/>
        <item x="3443"/>
        <item x="427"/>
        <item x="4920"/>
        <item x="2161"/>
        <item x="4577"/>
        <item x="4525"/>
        <item x="549"/>
        <item x="357"/>
        <item x="2232"/>
        <item x="1934"/>
        <item x="404"/>
        <item x="3715"/>
        <item x="3933"/>
        <item x="2357"/>
        <item x="3566"/>
        <item x="2350"/>
        <item x="305"/>
        <item x="869"/>
        <item x="1228"/>
        <item x="2324"/>
        <item x="4287"/>
        <item x="2099"/>
        <item x="2197"/>
        <item x="2399"/>
        <item x="2426"/>
        <item x="3424"/>
        <item x="309"/>
        <item x="3330"/>
        <item x="4390"/>
        <item x="1350"/>
        <item x="2108"/>
        <item x="3002"/>
        <item x="3942"/>
        <item x="3012"/>
        <item x="3360"/>
        <item x="3251"/>
        <item x="3286"/>
        <item x="1497"/>
        <item x="4225"/>
        <item x="1224"/>
        <item x="2769"/>
        <item x="4742"/>
        <item x="481"/>
        <item x="1740"/>
        <item x="2245"/>
        <item x="3147"/>
        <item x="4236"/>
        <item x="1689"/>
        <item x="3645"/>
        <item x="1909"/>
        <item x="2033"/>
        <item x="4753"/>
        <item x="1868"/>
        <item x="1443"/>
        <item x="4540"/>
        <item x="3370"/>
        <item x="1153"/>
        <item x="1700"/>
        <item x="4625"/>
        <item x="4926"/>
        <item x="3600"/>
        <item x="2727"/>
        <item x="2285"/>
        <item x="190"/>
        <item x="4098"/>
        <item x="1157"/>
        <item x="3463"/>
        <item x="4466"/>
        <item x="4029"/>
        <item x="3249"/>
        <item x="3890"/>
        <item x="1660"/>
        <item x="3046"/>
        <item x="2982"/>
        <item x="304"/>
        <item x="4125"/>
        <item x="1901"/>
        <item x="4758"/>
        <item x="2722"/>
        <item x="4851"/>
        <item x="4126"/>
        <item x="3470"/>
        <item x="1406"/>
        <item x="1231"/>
        <item x="4366"/>
        <item x="2531"/>
        <item x="4216"/>
        <item x="3395"/>
        <item x="1630"/>
        <item x="2661"/>
        <item x="1886"/>
        <item x="4315"/>
        <item x="1679"/>
        <item x="2546"/>
        <item x="4101"/>
        <item x="2963"/>
        <item x="317"/>
        <item x="2423"/>
        <item x="4773"/>
        <item x="2937"/>
        <item x="4728"/>
        <item x="2932"/>
        <item x="3997"/>
        <item x="4716"/>
        <item x="3655"/>
        <item x="3991"/>
        <item x="2502"/>
        <item x="1280"/>
        <item x="3866"/>
        <item x="4412"/>
        <item x="239"/>
        <item x="4679"/>
        <item x="3690"/>
        <item x="4740"/>
        <item x="4505"/>
        <item x="1295"/>
        <item x="965"/>
        <item x="3923"/>
        <item x="741"/>
        <item x="1917"/>
        <item x="3269"/>
        <item x="1462"/>
        <item x="4793"/>
        <item x="4712"/>
        <item x="1402"/>
        <item x="2101"/>
        <item x="2385"/>
        <item x="2354"/>
        <item x="513"/>
        <item x="3106"/>
        <item x="4486"/>
        <item x="4512"/>
        <item x="4863"/>
        <item x="4885"/>
        <item x="1603"/>
        <item x="2291"/>
        <item x="257"/>
        <item x="2461"/>
        <item x="2641"/>
        <item x="3756"/>
        <item x="235"/>
        <item x="3959"/>
        <item x="457"/>
        <item x="421"/>
        <item x="2989"/>
        <item x="1516"/>
        <item x="745"/>
        <item x="284"/>
        <item x="2789"/>
        <item x="2177"/>
        <item x="347"/>
        <item x="3965"/>
        <item x="4502"/>
        <item x="1511"/>
        <item x="2695"/>
        <item x="2265"/>
        <item x="4057"/>
        <item x="3537"/>
        <item x="4151"/>
        <item x="3936"/>
        <item x="4240"/>
        <item x="445"/>
        <item x="37"/>
        <item x="146"/>
        <item x="4883"/>
        <item x="954"/>
        <item x="3101"/>
        <item x="4288"/>
        <item x="3670"/>
        <item x="866"/>
        <item x="3319"/>
        <item x="1341"/>
        <item x="4269"/>
        <item x="2564"/>
        <item x="1052"/>
        <item x="3957"/>
        <item x="2184"/>
        <item x="2319"/>
        <item x="4122"/>
        <item x="2625"/>
        <item x="1598"/>
        <item x="3884"/>
        <item x="3807"/>
        <item x="4406"/>
        <item x="2534"/>
        <item x="1690"/>
        <item x="2633"/>
        <item x="3428"/>
        <item x="1249"/>
        <item x="1458"/>
        <item x="3230"/>
        <item x="980"/>
        <item x="1255"/>
        <item x="662"/>
        <item x="2"/>
        <item x="1798"/>
        <item x="1490"/>
        <item x="605"/>
        <item x="1863"/>
        <item x="2558"/>
        <item x="4352"/>
        <item x="3560"/>
        <item x="3514"/>
        <item x="4552"/>
        <item x="2910"/>
        <item x="64"/>
        <item x="1617"/>
        <item x="3208"/>
        <item x="1872"/>
        <item x="1636"/>
        <item x="4316"/>
        <item x="4927"/>
        <item x="2813"/>
        <item x="1736"/>
        <item x="830"/>
        <item x="4432"/>
        <item x="1400"/>
        <item x="111"/>
        <item x="3289"/>
        <item x="4058"/>
        <item x="3717"/>
        <item x="2747"/>
        <item x="4073"/>
        <item x="933"/>
        <item x="350"/>
        <item x="3274"/>
        <item x="1937"/>
        <item x="3628"/>
        <item x="655"/>
        <item x="3340"/>
        <item x="4237"/>
        <item x="4556"/>
        <item x="4154"/>
        <item x="3296"/>
        <item x="3544"/>
        <item x="4114"/>
        <item x="743"/>
        <item x="1843"/>
        <item x="3986"/>
        <item x="3048"/>
        <item x="1427"/>
        <item x="2860"/>
        <item x="27"/>
        <item x="2946"/>
        <item x="4214"/>
        <item x="14"/>
        <item x="4603"/>
        <item x="3727"/>
        <item x="1091"/>
        <item x="2638"/>
        <item x="2057"/>
        <item x="1978"/>
        <item x="2637"/>
        <item x="2129"/>
        <item x="85"/>
        <item x="2505"/>
        <item x="4005"/>
        <item x="4501"/>
        <item x="3894"/>
        <item x="3838"/>
        <item x="2064"/>
        <item x="2565"/>
        <item x="3841"/>
        <item x="4846"/>
        <item x="1958"/>
        <item x="141"/>
        <item x="1794"/>
        <item x="2196"/>
        <item x="266"/>
        <item x="3338"/>
        <item x="3811"/>
        <item x="1769"/>
        <item x="1293"/>
        <item x="2872"/>
        <item x="568"/>
        <item x="15"/>
        <item x="4840"/>
        <item x="4088"/>
        <item x="2948"/>
        <item x="3435"/>
        <item x="1484"/>
        <item x="77"/>
        <item x="4643"/>
        <item x="4342"/>
        <item x="2346"/>
        <item x="883"/>
        <item x="2530"/>
        <item x="9"/>
        <item x="4633"/>
        <item x="2967"/>
        <item x="483"/>
        <item x="2514"/>
        <item x="341"/>
        <item x="4727"/>
        <item x="1956"/>
        <item x="4111"/>
        <item x="3195"/>
        <item x="1281"/>
        <item x="673"/>
        <item x="1651"/>
        <item x="2216"/>
        <item x="290"/>
        <item x="1244"/>
        <item x="2001"/>
        <item x="4640"/>
        <item x="19"/>
        <item x="181"/>
        <item x="2339"/>
        <item x="999"/>
        <item x="3282"/>
        <item x="1804"/>
        <item x="3910"/>
        <item x="3918"/>
        <item x="1109"/>
        <item x="1337"/>
        <item x="95"/>
        <item x="4529"/>
        <item x="3538"/>
        <item x="1127"/>
        <item x="761"/>
        <item x="4129"/>
        <item x="2918"/>
        <item x="567"/>
        <item x="2720"/>
        <item x="2772"/>
        <item x="4158"/>
        <item x="157"/>
        <item x="263"/>
        <item x="4075"/>
        <item x="4424"/>
        <item x="464"/>
        <item x="2167"/>
        <item x="3685"/>
        <item x="1382"/>
        <item x="1904"/>
        <item x="3663"/>
        <item x="4857"/>
        <item x="4807"/>
        <item x="2144"/>
        <item x="691"/>
        <item x="2675"/>
        <item x="3155"/>
        <item x="396"/>
        <item x="3054"/>
        <item x="1595"/>
        <item x="4825"/>
        <item x="1508"/>
        <item x="4924"/>
        <item x="4517"/>
        <item x="4408"/>
        <item x="2381"/>
        <item x="149"/>
        <item x="2178"/>
        <item x="3001"/>
        <item x="1726"/>
        <item x="3946"/>
        <item x="97"/>
        <item x="62"/>
        <item x="1980"/>
        <item x="1409"/>
        <item x="1507"/>
        <item x="1965"/>
        <item x="698"/>
        <item x="3149"/>
        <item x="1817"/>
        <item x="2104"/>
        <item x="4425"/>
        <item x="4480"/>
        <item x="947"/>
        <item x="258"/>
        <item x="3840"/>
        <item x="2022"/>
        <item x="660"/>
        <item x="3820"/>
        <item x="3868"/>
        <item x="3994"/>
        <item x="2804"/>
        <item x="3246"/>
        <item x="4294"/>
        <item x="3530"/>
        <item x="2242"/>
        <item x="1438"/>
        <item x="3900"/>
        <item x="3679"/>
        <item x="3301"/>
        <item x="2389"/>
        <item x="4850"/>
        <item x="3305"/>
        <item x="600"/>
        <item x="4560"/>
        <item x="1695"/>
        <item x="2277"/>
        <item x="3686"/>
        <item x="1058"/>
        <item x="3493"/>
        <item x="177"/>
        <item x="3417"/>
        <item x="3304"/>
        <item x="1495"/>
        <item x="3680"/>
        <item x="4263"/>
        <item x="4208"/>
        <item x="4203"/>
        <item x="4319"/>
        <item x="3452"/>
        <item x="1698"/>
        <item x="4693"/>
        <item x="1793"/>
        <item x="1952"/>
        <item x="1024"/>
        <item x="2651"/>
        <item x="2055"/>
        <item x="339"/>
        <item x="3058"/>
        <item x="2387"/>
        <item x="3142"/>
        <item x="4458"/>
        <item x="24"/>
        <item x="2883"/>
        <item x="3203"/>
        <item x="2959"/>
        <item x="882"/>
        <item x="4040"/>
        <item x="3911"/>
        <item x="3219"/>
        <item x="2305"/>
        <item x="3014"/>
        <item x="4587"/>
        <item x="496"/>
        <item x="4013"/>
        <item x="3912"/>
        <item x="4489"/>
        <item x="204"/>
        <item x="405"/>
        <item x="2127"/>
        <item x="1036"/>
        <item x="1610"/>
        <item x="3218"/>
        <item x="3895"/>
        <item x="1791"/>
        <item x="3539"/>
        <item x="4188"/>
        <item x="4522"/>
        <item x="1992"/>
        <item x="3325"/>
        <item x="326"/>
        <item x="3549"/>
        <item x="576"/>
        <item x="2086"/>
        <item x="3647"/>
        <item x="678"/>
        <item x="2898"/>
        <item x="2438"/>
        <item x="4533"/>
        <item x="3209"/>
        <item x="426"/>
        <item x="1055"/>
        <item x="512"/>
        <item x="3020"/>
        <item x="2113"/>
        <item x="450"/>
        <item x="1017"/>
        <item x="29"/>
        <item x="3978"/>
        <item x="4542"/>
        <item x="4817"/>
        <item x="4923"/>
        <item x="477"/>
        <item x="2929"/>
        <item x="4310"/>
        <item x="644"/>
        <item x="920"/>
        <item x="1896"/>
        <item x="1070"/>
        <item x="3765"/>
        <item x="2926"/>
        <item x="3374"/>
        <item x="2705"/>
        <item x="3033"/>
        <item x="485"/>
        <item x="1439"/>
        <item x="2181"/>
        <item x="924"/>
        <item x="3207"/>
        <item x="3043"/>
        <item x="1025"/>
        <item x="209"/>
        <item x="898"/>
        <item x="2956"/>
        <item x="2507"/>
        <item x="1699"/>
        <item x="1130"/>
        <item x="2939"/>
        <item x="3336"/>
        <item x="287"/>
        <item x="3130"/>
        <item x="3974"/>
        <item x="3505"/>
        <item x="3494"/>
        <item x="3281"/>
        <item x="3649"/>
        <item x="2294"/>
        <item x="1404"/>
        <item x="3084"/>
        <item x="3970"/>
        <item x="1552"/>
        <item x="3822"/>
        <item x="4551"/>
        <item x="4832"/>
        <item x="2306"/>
        <item x="530"/>
        <item x="4801"/>
        <item x="4116"/>
        <item x="3427"/>
        <item x="4278"/>
        <item x="2162"/>
        <item x="2934"/>
        <item x="482"/>
        <item x="4049"/>
        <item x="2394"/>
        <item x="319"/>
        <item x="2384"/>
        <item x="1599"/>
        <item x="4611"/>
        <item x="3947"/>
        <item x="2466"/>
        <item x="3767"/>
        <item x="4657"/>
        <item x="383"/>
        <item x="502"/>
        <item x="1241"/>
        <item x="4220"/>
        <item x="1683"/>
        <item x="3037"/>
        <item x="4388"/>
        <item x="4166"/>
        <item x="1649"/>
        <item x="2573"/>
        <item x="820"/>
        <item x="1085"/>
        <item x="4781"/>
        <item x="60"/>
        <item x="4916"/>
        <item x="3773"/>
        <item x="222"/>
        <item x="1894"/>
        <item x="586"/>
        <item x="2383"/>
        <item x="4044"/>
        <item x="380"/>
        <item x="4929"/>
        <item x="4175"/>
        <item x="4169"/>
        <item x="569"/>
        <item x="2248"/>
        <item x="769"/>
        <item x="1201"/>
        <item x="4891"/>
        <item x="3675"/>
        <item x="818"/>
        <item x="3026"/>
        <item x="335"/>
        <item x="4476"/>
        <item x="756"/>
        <item x="2764"/>
        <item x="1352"/>
        <item x="408"/>
        <item x="2051"/>
        <item x="1234"/>
        <item x="4386"/>
        <item x="535"/>
        <item x="3287"/>
        <item x="28"/>
        <item x="4800"/>
        <item x="368"/>
        <item x="1450"/>
        <item x="4771"/>
        <item x="2732"/>
        <item x="1522"/>
        <item x="4534"/>
        <item x="1170"/>
        <item x="123"/>
        <item x="4682"/>
        <item x="2888"/>
        <item x="402"/>
        <item x="2201"/>
        <item x="1957"/>
        <item x="4737"/>
        <item x="2913"/>
        <item x="2088"/>
        <item x="1023"/>
        <item x="3049"/>
        <item x="501"/>
        <item x="956"/>
        <item x="828"/>
        <item x="3158"/>
        <item x="3462"/>
        <item x="2510"/>
        <item t="default"/>
      </items>
    </pivotField>
    <pivotField compact="0" numFmtId="178" showAll="0">
      <items count="4926">
        <item x="2744"/>
        <item x="1187"/>
        <item x="135"/>
        <item x="4291"/>
        <item x="223"/>
        <item x="4405"/>
        <item x="1786"/>
        <item x="2767"/>
        <item x="3438"/>
        <item x="3333"/>
        <item x="278"/>
        <item x="961"/>
        <item x="2057"/>
        <item x="179"/>
        <item x="2400"/>
        <item x="4864"/>
        <item x="765"/>
        <item x="2299"/>
        <item x="191"/>
        <item x="3305"/>
        <item x="1019"/>
        <item x="4137"/>
        <item x="2839"/>
        <item x="533"/>
        <item x="3352"/>
        <item x="4424"/>
        <item x="465"/>
        <item x="3066"/>
        <item x="2288"/>
        <item x="2043"/>
        <item x="3123"/>
        <item x="1522"/>
        <item x="4598"/>
        <item x="2222"/>
        <item x="2775"/>
        <item x="4404"/>
        <item x="1210"/>
        <item x="378"/>
        <item x="805"/>
        <item x="3002"/>
        <item x="2456"/>
        <item x="2113"/>
        <item x="1704"/>
        <item x="1517"/>
        <item x="3654"/>
        <item x="3324"/>
        <item x="993"/>
        <item x="232"/>
        <item x="1149"/>
        <item x="1297"/>
        <item x="4024"/>
        <item x="156"/>
        <item x="325"/>
        <item x="3958"/>
        <item x="2285"/>
        <item x="1008"/>
        <item x="59"/>
        <item x="3459"/>
        <item x="3048"/>
        <item x="2492"/>
        <item x="150"/>
        <item x="1962"/>
        <item x="3912"/>
        <item x="2361"/>
        <item x="757"/>
        <item x="1499"/>
        <item x="3406"/>
        <item x="702"/>
        <item x="1146"/>
        <item x="3846"/>
        <item x="591"/>
        <item x="1955"/>
        <item x="4684"/>
        <item x="2248"/>
        <item x="4020"/>
        <item x="2330"/>
        <item x="1002"/>
        <item x="536"/>
        <item x="1031"/>
        <item x="4557"/>
        <item x="1173"/>
        <item x="4079"/>
        <item x="3495"/>
        <item x="1576"/>
        <item x="2154"/>
        <item x="1025"/>
        <item x="3227"/>
        <item x="2231"/>
        <item x="1424"/>
        <item x="3624"/>
        <item x="3353"/>
        <item x="1475"/>
        <item x="3346"/>
        <item x="4081"/>
        <item x="4305"/>
        <item x="2684"/>
        <item x="620"/>
        <item x="2419"/>
        <item x="3555"/>
        <item x="4776"/>
        <item x="2609"/>
        <item x="447"/>
        <item x="1120"/>
        <item x="3492"/>
        <item x="2368"/>
        <item x="228"/>
        <item x="1651"/>
        <item x="3929"/>
        <item x="4444"/>
        <item x="2698"/>
        <item x="224"/>
        <item x="3865"/>
        <item x="2841"/>
        <item x="4167"/>
        <item x="1811"/>
        <item x="2183"/>
        <item x="510"/>
        <item x="2482"/>
        <item x="690"/>
        <item x="2981"/>
        <item x="20"/>
        <item x="661"/>
        <item x="1304"/>
        <item x="2031"/>
        <item x="4677"/>
        <item x="2695"/>
        <item x="354"/>
        <item x="3867"/>
        <item x="1305"/>
        <item x="4006"/>
        <item x="863"/>
        <item x="240"/>
        <item x="1038"/>
        <item x="3702"/>
        <item x="4556"/>
        <item x="3694"/>
        <item x="78"/>
        <item x="365"/>
        <item x="3308"/>
        <item x="1184"/>
        <item x="4649"/>
        <item x="1904"/>
        <item x="1105"/>
        <item x="1335"/>
        <item x="1529"/>
        <item x="4545"/>
        <item x="1714"/>
        <item x="3454"/>
        <item x="3103"/>
        <item x="2736"/>
        <item x="1198"/>
        <item x="2426"/>
        <item x="4884"/>
        <item x="230"/>
        <item x="22"/>
        <item x="2951"/>
        <item x="898"/>
        <item x="2356"/>
        <item x="2352"/>
        <item x="4579"/>
        <item x="4483"/>
        <item x="3453"/>
        <item x="3561"/>
        <item x="138"/>
        <item x="4100"/>
        <item x="1017"/>
        <item x="1505"/>
        <item x="3724"/>
        <item x="717"/>
        <item x="3767"/>
        <item x="1713"/>
        <item x="51"/>
        <item x="3344"/>
        <item x="1147"/>
        <item x="710"/>
        <item x="3263"/>
        <item x="2665"/>
        <item x="943"/>
        <item x="4302"/>
        <item x="3943"/>
        <item x="4918"/>
        <item x="182"/>
        <item x="4917"/>
        <item x="315"/>
        <item x="4587"/>
        <item x="1554"/>
        <item x="3370"/>
        <item x="3425"/>
        <item x="330"/>
        <item x="1661"/>
        <item x="1206"/>
        <item x="1776"/>
        <item x="3447"/>
        <item x="2490"/>
        <item x="312"/>
        <item x="1265"/>
        <item x="995"/>
        <item x="656"/>
        <item x="1404"/>
        <item x="1026"/>
        <item x="1584"/>
        <item x="1560"/>
        <item x="794"/>
        <item x="3873"/>
        <item x="3463"/>
        <item x="1260"/>
        <item x="663"/>
        <item x="4133"/>
        <item x="1827"/>
        <item x="3907"/>
        <item x="1765"/>
        <item x="1960"/>
        <item x="3325"/>
        <item x="2495"/>
        <item x="4277"/>
        <item x="521"/>
        <item x="2111"/>
        <item x="2899"/>
        <item x="1678"/>
        <item x="1126"/>
        <item x="629"/>
        <item x="3506"/>
        <item x="3100"/>
        <item x="1806"/>
        <item x="4433"/>
        <item x="614"/>
        <item x="3899"/>
        <item x="4114"/>
        <item x="944"/>
        <item x="1802"/>
        <item x="4471"/>
        <item x="4185"/>
        <item x="3818"/>
        <item x="1790"/>
        <item x="2874"/>
        <item x="352"/>
        <item x="763"/>
        <item x="8"/>
        <item x="4524"/>
        <item x="2295"/>
        <item x="3594"/>
        <item x="1743"/>
        <item x="3461"/>
        <item x="261"/>
        <item x="503"/>
        <item x="4390"/>
        <item x="3457"/>
        <item x="2041"/>
        <item x="3569"/>
        <item x="1798"/>
        <item x="3283"/>
        <item x="4730"/>
        <item x="854"/>
        <item x="2430"/>
        <item x="4819"/>
        <item x="1440"/>
        <item x="337"/>
        <item x="1083"/>
        <item x="4671"/>
        <item x="851"/>
        <item x="848"/>
        <item x="2871"/>
        <item x="1551"/>
        <item x="3354"/>
        <item x="1441"/>
        <item x="1884"/>
        <item x="3203"/>
        <item x="1582"/>
        <item x="810"/>
        <item x="3517"/>
        <item x="552"/>
        <item x="1832"/>
        <item x="4307"/>
        <item x="2161"/>
        <item x="1766"/>
        <item x="3521"/>
        <item x="1945"/>
        <item x="1263"/>
        <item x="3428"/>
        <item x="882"/>
        <item x="343"/>
        <item x="4343"/>
        <item x="4169"/>
        <item x="4561"/>
        <item x="3612"/>
        <item x="358"/>
        <item x="3746"/>
        <item x="1292"/>
        <item x="2097"/>
        <item x="4788"/>
        <item x="2477"/>
        <item x="1840"/>
        <item x="3281"/>
        <item x="104"/>
        <item x="647"/>
        <item x="1252"/>
        <item x="140"/>
        <item x="4624"/>
        <item x="4694"/>
        <item x="1981"/>
        <item x="849"/>
        <item x="1361"/>
        <item x="4673"/>
        <item x="3169"/>
        <item x="4387"/>
        <item x="3250"/>
        <item x="1797"/>
        <item x="4363"/>
        <item x="4267"/>
        <item x="2006"/>
        <item x="703"/>
        <item x="3446"/>
        <item x="248"/>
        <item x="1070"/>
        <item x="4834"/>
        <item x="725"/>
        <item x="4143"/>
        <item x="3127"/>
        <item x="4103"/>
        <item x="4043"/>
        <item x="3080"/>
        <item x="3972"/>
        <item x="2198"/>
        <item x="1878"/>
        <item x="2425"/>
        <item x="529"/>
        <item x="4493"/>
        <item x="3662"/>
        <item x="4090"/>
        <item x="1079"/>
        <item x="949"/>
        <item x="251"/>
        <item x="4722"/>
        <item x="267"/>
        <item x="1419"/>
        <item x="3145"/>
        <item x="1617"/>
        <item x="214"/>
        <item x="1984"/>
        <item x="824"/>
        <item x="2964"/>
        <item x="3434"/>
        <item x="4116"/>
        <item x="1770"/>
        <item x="4453"/>
        <item x="1673"/>
        <item x="1013"/>
        <item x="3548"/>
        <item x="162"/>
        <item x="4219"/>
        <item x="2395"/>
        <item x="4595"/>
        <item x="1034"/>
        <item x="2245"/>
        <item x="3643"/>
        <item x="2661"/>
        <item x="3584"/>
        <item x="4856"/>
        <item x="4746"/>
        <item x="2538"/>
        <item x="2138"/>
        <item x="2778"/>
        <item x="3813"/>
        <item x="3462"/>
        <item x="986"/>
        <item x="3476"/>
        <item x="2194"/>
        <item x="282"/>
        <item x="3610"/>
        <item x="438"/>
        <item x="1939"/>
        <item x="3778"/>
        <item x="4768"/>
        <item x="3641"/>
        <item x="4594"/>
        <item x="4202"/>
        <item x="2992"/>
        <item x="847"/>
        <item x="2611"/>
        <item x="2659"/>
        <item x="730"/>
        <item x="711"/>
        <item x="2692"/>
        <item x="2959"/>
        <item x="3081"/>
        <item x="70"/>
        <item x="1965"/>
        <item x="2650"/>
        <item x="73"/>
        <item x="1348"/>
        <item x="3898"/>
        <item x="957"/>
        <item x="528"/>
        <item x="2946"/>
        <item x="3672"/>
        <item x="3294"/>
        <item x="1064"/>
        <item x="4092"/>
        <item x="4080"/>
        <item x="2785"/>
        <item x="3376"/>
        <item x="2644"/>
        <item x="4252"/>
        <item x="1680"/>
        <item x="653"/>
        <item x="2838"/>
        <item x="603"/>
        <item x="4514"/>
        <item x="1828"/>
        <item x="3787"/>
        <item x="154"/>
        <item x="1241"/>
        <item x="3613"/>
        <item x="1727"/>
        <item x="1667"/>
        <item x="3430"/>
        <item x="3786"/>
        <item x="2470"/>
        <item x="2779"/>
        <item x="3264"/>
        <item x="3549"/>
        <item x="385"/>
        <item x="4526"/>
        <item x="459"/>
        <item x="3678"/>
        <item x="1604"/>
        <item x="2542"/>
        <item x="1035"/>
        <item x="2197"/>
        <item x="188"/>
        <item x="3631"/>
        <item x="4349"/>
        <item x="1742"/>
        <item x="3774"/>
        <item x="823"/>
        <item x="1473"/>
        <item x="2518"/>
        <item x="76"/>
        <item x="1739"/>
        <item x="71"/>
        <item x="2452"/>
        <item x="1989"/>
        <item x="3336"/>
        <item x="1153"/>
        <item x="4018"/>
        <item x="1078"/>
        <item x="2896"/>
        <item x="3069"/>
        <item x="2359"/>
        <item x="3971"/>
        <item x="2578"/>
        <item x="4358"/>
        <item x="1627"/>
        <item x="4033"/>
        <item x="1176"/>
        <item x="2091"/>
        <item x="3509"/>
        <item x="832"/>
        <item x="4220"/>
        <item x="3952"/>
        <item x="1382"/>
        <item x="784"/>
        <item x="90"/>
        <item x="1050"/>
        <item x="2614"/>
        <item x="4317"/>
        <item x="1947"/>
        <item x="2410"/>
        <item x="3516"/>
        <item x="4044"/>
        <item x="1163"/>
        <item x="1462"/>
        <item x="4655"/>
        <item x="890"/>
        <item x="364"/>
        <item x="4235"/>
        <item x="1314"/>
        <item x="2887"/>
        <item x="3538"/>
        <item x="772"/>
        <item x="1657"/>
        <item x="2065"/>
        <item x="189"/>
        <item x="2224"/>
        <item x="1164"/>
        <item x="2625"/>
        <item x="4663"/>
        <item x="746"/>
        <item x="1835"/>
        <item x="853"/>
        <item x="3878"/>
        <item x="435"/>
        <item x="3794"/>
        <item x="2063"/>
        <item x="4478"/>
        <item x="4239"/>
        <item x="4396"/>
        <item x="3739"/>
        <item x="4572"/>
        <item x="2556"/>
        <item x="4385"/>
        <item x="652"/>
        <item x="4378"/>
        <item x="4089"/>
        <item x="1190"/>
        <item x="2603"/>
        <item x="4411"/>
        <item x="3175"/>
        <item x="3616"/>
        <item x="724"/>
        <item x="4422"/>
        <item x="4680"/>
        <item x="749"/>
        <item x="2145"/>
        <item x="2199"/>
        <item x="554"/>
        <item x="4389"/>
        <item x="2619"/>
        <item x="3500"/>
        <item x="846"/>
        <item x="2579"/>
        <item x="2251"/>
        <item x="1896"/>
        <item x="1845"/>
        <item x="1639"/>
        <item x="3092"/>
        <item x="2783"/>
        <item x="2033"/>
        <item x="4032"/>
        <item x="3173"/>
        <item x="1587"/>
        <item x="4631"/>
        <item x="1390"/>
        <item x="4369"/>
        <item x="433"/>
        <item x="1036"/>
        <item x="3772"/>
        <item x="322"/>
        <item x="3748"/>
        <item x="1457"/>
        <item x="4229"/>
        <item x="4806"/>
        <item x="4351"/>
        <item x="4715"/>
        <item x="4859"/>
        <item x="1920"/>
        <item x="1823"/>
        <item x="634"/>
        <item x="4496"/>
        <item x="3441"/>
        <item x="2535"/>
        <item x="4441"/>
        <item x="2144"/>
        <item x="3809"/>
        <item x="1860"/>
        <item x="1422"/>
        <item x="1745"/>
        <item x="3711"/>
        <item x="246"/>
        <item x="555"/>
        <item x="4582"/>
        <item x="66"/>
        <item x="4013"/>
        <item x="2350"/>
        <item x="3211"/>
        <item x="1964"/>
        <item x="3357"/>
        <item x="1115"/>
        <item x="4697"/>
        <item x="635"/>
        <item x="4452"/>
        <item x="2140"/>
        <item x="441"/>
        <item x="4145"/>
        <item x="4075"/>
        <item x="3761"/>
        <item x="729"/>
        <item x="63"/>
        <item x="2438"/>
        <item x="4858"/>
        <item x="1217"/>
        <item x="490"/>
        <item x="665"/>
        <item x="122"/>
        <item x="4214"/>
        <item x="1175"/>
        <item x="3371"/>
        <item x="2301"/>
        <item x="4509"/>
        <item x="3777"/>
        <item x="1848"/>
        <item x="1213"/>
        <item x="4646"/>
        <item x="3966"/>
        <item x="463"/>
        <item x="2421"/>
        <item x="1301"/>
        <item x="1620"/>
        <item x="578"/>
        <item x="1841"/>
        <item x="1812"/>
        <item x="2121"/>
        <item x="2795"/>
        <item x="4154"/>
        <item x="1208"/>
        <item x="785"/>
        <item x="1311"/>
        <item x="3082"/>
        <item x="933"/>
        <item x="1405"/>
        <item x="3241"/>
        <item x="2317"/>
        <item x="1831"/>
        <item x="2751"/>
        <item x="3381"/>
        <item x="4323"/>
        <item x="2769"/>
        <item x="3496"/>
        <item x="2961"/>
        <item x="4313"/>
        <item x="4026"/>
        <item x="4774"/>
        <item x="3257"/>
        <item x="101"/>
        <item x="4306"/>
        <item x="3201"/>
        <item x="271"/>
        <item x="3649"/>
        <item x="4412"/>
        <item x="356"/>
        <item x="902"/>
        <item x="2443"/>
        <item x="1725"/>
        <item x="4785"/>
        <item x="2816"/>
        <item x="3683"/>
        <item x="4429"/>
        <item x="4186"/>
        <item x="3260"/>
        <item x="171"/>
        <item x="2099"/>
        <item x="32"/>
        <item x="1635"/>
        <item x="4283"/>
        <item x="4521"/>
        <item x="2025"/>
        <item x="487"/>
        <item x="1874"/>
        <item x="4480"/>
        <item x="1708"/>
        <item x="4469"/>
        <item x="4816"/>
        <item x="2012"/>
        <item x="1696"/>
        <item x="3963"/>
        <item x="3339"/>
        <item x="2568"/>
        <item x="4218"/>
        <item x="981"/>
        <item x="4748"/>
        <item x="2230"/>
        <item x="3897"/>
        <item x="3781"/>
        <item x="1303"/>
        <item x="372"/>
        <item x="3497"/>
        <item x="3054"/>
        <item x="3733"/>
        <item x="47"/>
        <item x="2242"/>
        <item x="700"/>
        <item x="3032"/>
        <item x="833"/>
        <item x="4692"/>
        <item x="962"/>
        <item x="1853"/>
        <item x="4270"/>
        <item x="2357"/>
        <item x="4447"/>
        <item x="1195"/>
        <item x="2780"/>
        <item x="3621"/>
        <item x="4621"/>
        <item x="4738"/>
        <item x="212"/>
        <item x="4709"/>
        <item x="1379"/>
        <item x="4428"/>
        <item x="812"/>
        <item x="2766"/>
        <item x="2994"/>
        <item x="804"/>
        <item x="1434"/>
        <item x="4095"/>
        <item x="4134"/>
        <item x="2854"/>
        <item x="787"/>
        <item x="798"/>
        <item x="153"/>
        <item x="4436"/>
        <item x="924"/>
        <item x="1057"/>
        <item x="1611"/>
        <item x="1979"/>
        <item x="570"/>
        <item x="107"/>
        <item x="1772"/>
        <item x="87"/>
        <item x="3171"/>
        <item x="1857"/>
        <item x="1471"/>
        <item x="2990"/>
        <item x="3097"/>
        <item x="553"/>
        <item x="4394"/>
        <item x="3008"/>
        <item x="2704"/>
        <item x="2204"/>
        <item x="3189"/>
        <item x="206"/>
        <item x="3701"/>
        <item x="4751"/>
        <item x="2571"/>
        <item x="2185"/>
        <item x="4719"/>
        <item x="2247"/>
        <item x="2369"/>
        <item x="3148"/>
        <item x="4362"/>
        <item x="3633"/>
        <item x="4660"/>
        <item x="4010"/>
        <item x="1073"/>
        <item x="4271"/>
        <item x="2553"/>
        <item x="2479"/>
        <item x="4457"/>
        <item x="1986"/>
        <item x="2870"/>
        <item x="2513"/>
        <item x="874"/>
        <item x="2590"/>
        <item x="4904"/>
        <item x="4842"/>
        <item x="3535"/>
        <item x="565"/>
        <item x="4769"/>
        <item x="1885"/>
        <item x="3491"/>
        <item x="819"/>
        <item x="4892"/>
        <item x="1590"/>
        <item x="870"/>
        <item x="4108"/>
        <item x="324"/>
        <item x="4084"/>
        <item x="2564"/>
        <item x="134"/>
        <item x="4284"/>
        <item x="1395"/>
        <item x="2394"/>
        <item x="2671"/>
        <item x="1051"/>
        <item x="3740"/>
        <item x="374"/>
        <item x="3540"/>
        <item x="3877"/>
        <item x="935"/>
        <item x="4180"/>
        <item x="1694"/>
        <item x="3580"/>
        <item x="1431"/>
        <item x="3779"/>
        <item x="398"/>
        <item x="2811"/>
        <item x="4328"/>
        <item x="3484"/>
        <item x="2738"/>
        <item x="2053"/>
        <item x="3104"/>
        <item x="2733"/>
        <item x="371"/>
        <item x="1072"/>
        <item x="351"/>
        <item x="3666"/>
        <item x="2079"/>
        <item x="2202"/>
        <item x="7"/>
        <item x="2002"/>
        <item x="1053"/>
        <item x="1721"/>
        <item x="3884"/>
        <item x="2824"/>
        <item x="589"/>
        <item x="4098"/>
        <item x="4634"/>
        <item x="4850"/>
        <item x="3923"/>
        <item x="1933"/>
        <item x="671"/>
        <item x="692"/>
        <item x="1259"/>
        <item x="3757"/>
        <item x="2032"/>
        <item x="3798"/>
        <item x="3921"/>
        <item x="4197"/>
        <item x="505"/>
        <item x="13"/>
        <item x="1774"/>
        <item x="1178"/>
        <item x="4439"/>
        <item x="2117"/>
        <item x="1030"/>
        <item x="4360"/>
        <item x="2347"/>
        <item x="1924"/>
        <item x="857"/>
        <item x="1539"/>
        <item x="3365"/>
        <item x="211"/>
        <item x="2558"/>
        <item x="1810"/>
        <item x="274"/>
        <item x="2244"/>
        <item x="2834"/>
        <item x="4326"/>
        <item x="163"/>
        <item x="2610"/>
        <item x="4099"/>
        <item x="1116"/>
        <item x="1716"/>
        <item x="850"/>
        <item x="4725"/>
        <item x="243"/>
        <item x="4149"/>
        <item x="2071"/>
        <item x="2232"/>
        <item x="2296"/>
        <item x="442"/>
        <item x="1537"/>
        <item x="1315"/>
        <item x="1161"/>
        <item x="4321"/>
        <item x="1919"/>
        <item x="4072"/>
        <item x="3075"/>
        <item x="3318"/>
        <item x="417"/>
        <item x="951"/>
        <item x="4250"/>
        <item x="3443"/>
        <item x="844"/>
        <item x="280"/>
        <item x="2271"/>
        <item x="4809"/>
        <item x="976"/>
        <item x="3029"/>
        <item x="234"/>
        <item x="4242"/>
        <item x="4276"/>
        <item x="1574"/>
        <item x="4048"/>
        <item x="4894"/>
        <item x="1792"/>
        <item x="1520"/>
        <item x="3488"/>
        <item x="3775"/>
        <item x="3315"/>
        <item x="2055"/>
        <item x="2486"/>
        <item x="1016"/>
        <item x="1109"/>
        <item x="2957"/>
        <item x="4354"/>
        <item x="766"/>
        <item x="1826"/>
        <item x="621"/>
        <item x="1647"/>
        <item x="4588"/>
        <item x="4914"/>
        <item x="1368"/>
        <item x="4744"/>
        <item x="4395"/>
        <item x="1660"/>
        <item x="3947"/>
        <item x="2781"/>
        <item x="2484"/>
        <item x="1121"/>
        <item x="1921"/>
        <item x="3388"/>
        <item x="1317"/>
        <item x="2000"/>
        <item x="2390"/>
        <item x="2835"/>
        <item x="174"/>
        <item x="38"/>
        <item x="1363"/>
        <item x="3926"/>
        <item x="4086"/>
        <item x="2118"/>
        <item x="283"/>
        <item x="574"/>
        <item x="4889"/>
        <item x="2604"/>
        <item x="1836"/>
        <item x="622"/>
        <item x="39"/>
        <item x="1"/>
        <item x="1862"/>
        <item x="80"/>
        <item x="2005"/>
        <item x="1512"/>
        <item x="1900"/>
        <item x="2320"/>
        <item x="3722"/>
        <item x="1932"/>
        <item x="2793"/>
        <item x="1913"/>
        <item x="4851"/>
        <item x="4464"/>
        <item x="2480"/>
        <item x="3409"/>
        <item x="3361"/>
        <item x="4868"/>
        <item x="2208"/>
        <item x="2313"/>
        <item x="1172"/>
        <item x="3964"/>
        <item x="2268"/>
        <item x="708"/>
        <item x="1892"/>
        <item x="1534"/>
        <item x="1528"/>
        <item x="3520"/>
        <item x="2398"/>
        <item x="2593"/>
        <item x="728"/>
        <item x="592"/>
        <item x="1863"/>
        <item x="3445"/>
        <item x="3617"/>
        <item x="3805"/>
        <item x="3726"/>
        <item x="3894"/>
        <item x="2507"/>
        <item x="1356"/>
        <item x="2566"/>
        <item x="1658"/>
        <item x="3267"/>
        <item x="3030"/>
        <item x="841"/>
        <item x="585"/>
        <item x="2761"/>
        <item x="3186"/>
        <item x="4263"/>
        <item x="4886"/>
        <item x="4593"/>
        <item x="2596"/>
        <item x="1674"/>
        <item x="2963"/>
        <item x="3731"/>
        <item x="237"/>
        <item x="3065"/>
        <item x="434"/>
        <item x="4909"/>
        <item x="416"/>
        <item x="3083"/>
        <item x="2493"/>
        <item x="1279"/>
        <item x="4373"/>
        <item x="2747"/>
        <item x="3919"/>
        <item x="1709"/>
        <item x="1486"/>
        <item x="82"/>
        <item x="2955"/>
        <item x="2777"/>
        <item x="822"/>
        <item x="4130"/>
        <item x="3135"/>
        <item x="731"/>
        <item x="4357"/>
        <item x="1881"/>
        <item x="2427"/>
        <item x="3372"/>
        <item x="1922"/>
        <item x="4923"/>
        <item x="391"/>
        <item x="572"/>
        <item x="842"/>
        <item x="3515"/>
        <item x="4731"/>
        <item x="2679"/>
        <item x="587"/>
        <item x="2228"/>
        <item x="3128"/>
        <item x="67"/>
        <item x="4135"/>
        <item x="3871"/>
        <item x="2239"/>
        <item x="1492"/>
        <item x="2872"/>
        <item x="2040"/>
        <item x="1851"/>
        <item x="2914"/>
        <item x="1112"/>
        <item x="3825"/>
        <item x="311"/>
        <item x="541"/>
        <item x="4879"/>
        <item x="2912"/>
        <item x="3155"/>
        <item x="4011"/>
        <item x="3035"/>
        <item x="3862"/>
        <item x="494"/>
        <item x="2402"/>
        <item x="2530"/>
        <item x="241"/>
        <item x="3012"/>
        <item x="4605"/>
        <item x="736"/>
        <item x="318"/>
        <item x="3632"/>
        <item x="4599"/>
        <item x="3620"/>
        <item x="2546"/>
        <item x="4898"/>
        <item x="1615"/>
        <item x="3444"/>
        <item x="4831"/>
        <item x="1151"/>
        <item x="3342"/>
        <item x="1393"/>
        <item x="4827"/>
        <item x="4236"/>
        <item x="3689"/>
        <item x="3576"/>
        <item x="2472"/>
        <item x="3686"/>
        <item x="1795"/>
        <item x="1535"/>
        <item x="1561"/>
        <item x="3708"/>
        <item x="1844"/>
        <item x="161"/>
        <item x="3282"/>
        <item x="2831"/>
        <item x="2716"/>
        <item x="3504"/>
        <item x="3721"/>
        <item x="920"/>
        <item x="590"/>
        <item x="3275"/>
        <item x="1436"/>
        <item x="2742"/>
        <item x="4359"/>
        <item x="3684"/>
        <item x="4586"/>
        <item x="1733"/>
        <item x="2898"/>
        <item x="3505"/>
        <item x="1569"/>
        <item x="216"/>
        <item x="1954"/>
        <item x="3835"/>
        <item x="102"/>
        <item x="694"/>
        <item x="3975"/>
        <item x="4737"/>
        <item x="2103"/>
        <item x="2037"/>
        <item x="1350"/>
        <item x="1476"/>
        <item x="3209"/>
        <item x="2949"/>
        <item x="1378"/>
        <item x="1316"/>
        <item x="406"/>
        <item x="3749"/>
        <item x="667"/>
        <item x="2278"/>
        <item x="596"/>
        <item x="2217"/>
        <item x="1032"/>
        <item x="1749"/>
        <item x="2234"/>
        <item x="3310"/>
        <item x="2806"/>
        <item x="4334"/>
        <item x="594"/>
        <item x="2598"/>
        <item x="909"/>
        <item x="650"/>
        <item x="3597"/>
        <item x="3650"/>
        <item x="4812"/>
        <item x="3931"/>
        <item x="3102"/>
        <item x="2319"/>
        <item x="3770"/>
        <item x="1868"/>
        <item x="901"/>
        <item x="627"/>
        <item x="674"/>
        <item x="1525"/>
        <item x="1135"/>
        <item x="2236"/>
        <item x="595"/>
        <item x="3603"/>
        <item x="1278"/>
        <item x="4881"/>
        <item x="321"/>
        <item x="2263"/>
        <item x="1698"/>
        <item x="3019"/>
        <item x="770"/>
        <item x="3374"/>
        <item x="1994"/>
        <item x="225"/>
        <item x="4253"/>
        <item x="393"/>
        <item x="4675"/>
        <item x="2355"/>
        <item x="3076"/>
        <item x="2366"/>
        <item x="2654"/>
        <item x="3063"/>
        <item x="2940"/>
        <item x="2107"/>
        <item x="3895"/>
        <item x="4632"/>
        <item x="2462"/>
        <item x="172"/>
        <item x="2087"/>
        <item x="2970"/>
        <item x="2814"/>
        <item x="4533"/>
        <item x="2070"/>
        <item x="2034"/>
        <item x="3755"/>
        <item x="3432"/>
        <item x="1040"/>
        <item x="486"/>
        <item x="346"/>
        <item x="2669"/>
        <item x="2794"/>
        <item x="1085"/>
        <item x="2152"/>
        <item x="4713"/>
        <item x="1306"/>
        <item x="2563"/>
        <item x="3909"/>
        <item x="1351"/>
        <item x="4188"/>
        <item x="1722"/>
        <item x="4243"/>
        <item x="699"/>
        <item x="1643"/>
        <item x="1231"/>
        <item x="3653"/>
        <item x="4455"/>
        <item x="3870"/>
        <item x="98"/>
        <item x="1204"/>
        <item x="1046"/>
        <item x="2474"/>
        <item x="2333"/>
        <item x="4195"/>
        <item x="1593"/>
        <item x="985"/>
        <item x="3690"/>
        <item x="657"/>
        <item x="4571"/>
        <item x="3347"/>
        <item x="733"/>
        <item x="796"/>
        <item x="186"/>
        <item x="4173"/>
        <item x="4193"/>
        <item x="4150"/>
        <item x="12"/>
        <item x="2416"/>
        <item x="2327"/>
        <item x="1906"/>
        <item x="3345"/>
        <item x="4577"/>
        <item x="3660"/>
        <item x="4237"/>
        <item x="4298"/>
        <item x="2487"/>
        <item x="1654"/>
        <item x="2280"/>
        <item x="4275"/>
        <item x="3156"/>
        <item x="413"/>
        <item x="4094"/>
        <item x="4365"/>
        <item x="2895"/>
        <item x="4656"/>
        <item x="121"/>
        <item x="1327"/>
        <item x="3513"/>
        <item x="3579"/>
        <item x="4683"/>
        <item x="2791"/>
        <item x="2749"/>
        <item x="17"/>
        <item x="367"/>
        <item x="1557"/>
        <item x="546"/>
        <item x="3464"/>
        <item x="539"/>
        <item x="1781"/>
        <item x="1871"/>
        <item x="4045"/>
        <item x="3125"/>
        <item x="3217"/>
        <item x="1330"/>
        <item x="2192"/>
        <item x="2529"/>
        <item x="100"/>
        <item x="2418"/>
        <item x="3242"/>
        <item x="4170"/>
        <item x="195"/>
        <item x="4333"/>
        <item x="3389"/>
        <item x="4280"/>
        <item x="1854"/>
        <item x="1261"/>
        <item x="4913"/>
        <item x="4187"/>
        <item x="2567"/>
        <item x="1029"/>
        <item x="2652"/>
        <item x="2655"/>
        <item x="2701"/>
        <item x="3046"/>
        <item x="2348"/>
        <item x="3679"/>
        <item x="3006"/>
        <item x="2662"/>
        <item x="2174"/>
        <item x="2042"/>
        <item x="1858"/>
        <item x="1340"/>
        <item x="2724"/>
        <item x="310"/>
        <item x="936"/>
        <item x="1218"/>
        <item x="2772"/>
        <item x="2686"/>
        <item x="3142"/>
        <item x="4215"/>
        <item x="1027"/>
        <item x="3199"/>
        <item x="2463"/>
        <item x="3487"/>
        <item x="4535"/>
        <item x="1274"/>
        <item x="1723"/>
        <item x="4702"/>
        <item x="477"/>
        <item x="3523"/>
        <item x="1122"/>
        <item x="2968"/>
        <item x="2837"/>
        <item x="1729"/>
        <item x="2354"/>
        <item x="1439"/>
        <item x="4643"/>
        <item x="1609"/>
        <item x="4286"/>
        <item x="1747"/>
        <item x="1538"/>
        <item x="1527"/>
        <item x="2009"/>
        <item x="682"/>
        <item x="3049"/>
        <item x="4500"/>
        <item x="3640"/>
        <item x="334"/>
        <item x="2412"/>
        <item x="1720"/>
        <item x="4807"/>
        <item x="563"/>
        <item x="2254"/>
        <item x="1761"/>
        <item x="2664"/>
        <item x="2758"/>
        <item x="1712"/>
        <item x="1413"/>
        <item x="3768"/>
        <item x="429"/>
        <item x="1488"/>
        <item x="69"/>
        <item x="2509"/>
        <item x="4653"/>
        <item x="443"/>
        <item x="2809"/>
        <item x="2147"/>
        <item x="4261"/>
        <item x="1257"/>
        <item x="4815"/>
        <item x="4035"/>
        <item x="2075"/>
        <item x="3288"/>
        <item x="4654"/>
        <item x="48"/>
        <item x="2134"/>
        <item x="748"/>
        <item x="768"/>
        <item x="531"/>
        <item x="2146"/>
        <item x="2689"/>
        <item x="4617"/>
        <item x="4802"/>
        <item x="741"/>
        <item x="2917"/>
        <item x="2527"/>
        <item x="4866"/>
        <item x="288"/>
        <item x="817"/>
        <item x="2131"/>
        <item x="1039"/>
        <item x="99"/>
        <item x="2450"/>
        <item x="4345"/>
        <item x="628"/>
        <item x="4392"/>
        <item x="1958"/>
        <item x="2405"/>
        <item x="2703"/>
        <item x="834"/>
        <item x="1150"/>
        <item x="1580"/>
        <item x="3587"/>
        <item x="4418"/>
        <item x="1973"/>
        <item x="4050"/>
        <item x="495"/>
        <item x="300"/>
        <item x="1650"/>
        <item x="2089"/>
        <item x="2856"/>
        <item x="4348"/>
        <item x="4575"/>
        <item x="3091"/>
        <item x="1736"/>
        <item x="2942"/>
        <item x="1719"/>
        <item x="4875"/>
        <item x="4801"/>
        <item x="3607"/>
        <item x="1235"/>
        <item x="720"/>
        <item x="253"/>
        <item x="3108"/>
        <item x="2514"/>
        <item x="2013"/>
        <item x="2985"/>
        <item x="81"/>
        <item x="1426"/>
        <item x="1546"/>
        <item x="3807"/>
        <item x="169"/>
        <item x="687"/>
        <item x="2875"/>
        <item x="2407"/>
        <item x="4125"/>
        <item x="3905"/>
        <item x="3699"/>
        <item x="743"/>
        <item x="4269"/>
        <item x="4413"/>
        <item x="2203"/>
        <item x="4779"/>
        <item x="3545"/>
        <item x="892"/>
        <item x="407"/>
        <item x="147"/>
        <item x="3248"/>
        <item x="377"/>
        <item x="2458"/>
        <item x="4718"/>
        <item x="4254"/>
        <item x="4155"/>
        <item x="2536"/>
        <item x="1497"/>
        <item x="875"/>
        <item x="4041"/>
        <item x="4536"/>
        <item x="2516"/>
        <item x="538"/>
        <item x="1630"/>
        <item x="3116"/>
        <item x="1495"/>
        <item x="1174"/>
        <item x="4315"/>
        <item x="403"/>
        <item x="2468"/>
        <item x="34"/>
        <item x="913"/>
        <item x="2885"/>
        <item x="2926"/>
        <item x="3827"/>
        <item x="4861"/>
        <item x="316"/>
        <item x="1613"/>
        <item x="956"/>
        <item x="79"/>
        <item x="428"/>
        <item x="1549"/>
        <item x="2392"/>
        <item x="313"/>
        <item x="2792"/>
        <item x="2399"/>
        <item x="4844"/>
        <item x="4042"/>
        <item x="1746"/>
        <item x="4821"/>
        <item x="3285"/>
        <item x="1570"/>
        <item x="3179"/>
        <item x="906"/>
        <item x="68"/>
        <item x="3543"/>
        <item x="783"/>
        <item x="4813"/>
        <item x="2243"/>
        <item x="1563"/>
        <item x="1071"/>
        <item x="4616"/>
        <item x="654"/>
        <item x="2469"/>
        <item x="2498"/>
        <item x="2721"/>
        <item x="3465"/>
        <item x="2027"/>
        <item x="2290"/>
        <item x="803"/>
        <item x="466"/>
        <item x="4423"/>
        <item x="2552"/>
        <item x="1575"/>
        <item x="2004"/>
        <item x="1820"/>
        <item x="3070"/>
        <item x="3343"/>
        <item x="2059"/>
        <item x="4093"/>
        <item x="4470"/>
        <item x="2549"/>
        <item x="4648"/>
        <item x="1171"/>
        <item x="2305"/>
        <item x="4314"/>
        <item x="2461"/>
        <item x="2259"/>
        <item x="4168"/>
        <item x="735"/>
        <item x="2344"/>
        <item x="1101"/>
        <item x="2967"/>
        <item x="3364"/>
        <item x="3274"/>
        <item x="1386"/>
        <item x="3036"/>
        <item x="4310"/>
        <item x="3960"/>
        <item x="3162"/>
        <item x="3651"/>
        <item x="4316"/>
        <item x="4111"/>
        <item x="4920"/>
        <item x="2120"/>
        <item x="1397"/>
        <item x="6"/>
        <item x="4553"/>
        <item x="4356"/>
        <item x="1134"/>
        <item x="4122"/>
        <item x="3360"/>
        <item x="3004"/>
        <item x="4200"/>
        <item x="145"/>
        <item x="3213"/>
        <item x="3327"/>
        <item x="155"/>
        <item x="1816"/>
        <item x="4371"/>
        <item x="16"/>
        <item x="3697"/>
        <item x="3439"/>
        <item x="769"/>
        <item x="3494"/>
        <item x="3635"/>
        <item x="3351"/>
        <item x="2038"/>
        <item x="397"/>
        <item x="498"/>
        <item x="1145"/>
        <item x="1901"/>
        <item x="4029"/>
        <item x="2434"/>
        <item x="2931"/>
        <item x="2173"/>
        <item x="3839"/>
        <item x="1157"/>
        <item x="1669"/>
        <item x="4415"/>
        <item x="3773"/>
        <item x="2182"/>
        <item x="1513"/>
        <item x="3356"/>
        <item x="1323"/>
        <item x="3087"/>
        <item x="3436"/>
        <item x="4140"/>
        <item x="1883"/>
        <item x="4232"/>
        <item x="1937"/>
        <item x="2095"/>
        <item x="2804"/>
        <item x="807"/>
        <item x="1364"/>
        <item x="3121"/>
        <item x="3673"/>
        <item x="3291"/>
        <item x="4459"/>
        <item x="718"/>
        <item x="1938"/>
        <item x="4274"/>
        <item x="3751"/>
        <item x="2648"/>
        <item x="2545"/>
        <item x="3760"/>
        <item x="4234"/>
        <item x="1605"/>
        <item x="2167"/>
        <item x="2345"/>
        <item x="879"/>
        <item x="3712"/>
        <item x="2340"/>
        <item x="3604"/>
        <item x="295"/>
        <item x="3729"/>
        <item x="1168"/>
        <item x="3276"/>
        <item x="2759"/>
        <item x="2534"/>
        <item x="4629"/>
        <item x="2920"/>
        <item x="481"/>
        <item x="774"/>
        <item x="3854"/>
        <item x="327"/>
        <item x="4324"/>
        <item x="916"/>
        <item x="2719"/>
        <item x="4381"/>
        <item x="1564"/>
        <item x="2551"/>
        <item x="3622"/>
        <item x="3105"/>
        <item x="4102"/>
        <item x="4626"/>
        <item x="3589"/>
        <item x="4164"/>
        <item x="1646"/>
        <item x="3297"/>
        <item x="3623"/>
        <item x="2909"/>
        <item x="1066"/>
        <item x="4416"/>
        <item x="4115"/>
        <item x="2447"/>
        <item x="2293"/>
        <item x="2977"/>
        <item x="1354"/>
        <item x="1448"/>
        <item x="2537"/>
        <item x="116"/>
        <item x="4105"/>
        <item x="3375"/>
        <item x="3015"/>
        <item x="3833"/>
        <item x="1941"/>
        <item x="548"/>
        <item x="3253"/>
        <item x="806"/>
        <item x="1624"/>
        <item x="3999"/>
        <item x="3630"/>
        <item x="45"/>
        <item x="1556"/>
        <item x="1872"/>
        <item x="2100"/>
        <item x="2638"/>
        <item x="2881"/>
        <item x="4110"/>
        <item x="2142"/>
        <item x="3792"/>
        <item x="838"/>
        <item x="2376"/>
        <item x="3550"/>
        <item x="3249"/>
        <item x="4386"/>
        <item x="1255"/>
        <item x="3959"/>
        <item x="4380"/>
        <item x="3422"/>
        <item x="1246"/>
        <item x="2205"/>
        <item x="3313"/>
        <item x="2422"/>
        <item x="1966"/>
        <item x="584"/>
        <item x="2557"/>
        <item x="446"/>
        <item x="2754"/>
        <item x="4198"/>
        <item x="4848"/>
        <item x="1047"/>
        <item x="4437"/>
        <item x="3766"/>
        <item x="559"/>
        <item x="4463"/>
        <item x="2760"/>
        <item x="2594"/>
        <item x="3869"/>
        <item x="557"/>
        <item x="932"/>
        <item x="467"/>
        <item x="3149"/>
        <item x="4400"/>
        <item x="3891"/>
        <item x="862"/>
        <item x="2849"/>
        <item x="3205"/>
        <item x="4708"/>
        <item x="2911"/>
        <item x="2209"/>
        <item x="3052"/>
        <item x="649"/>
        <item x="2078"/>
        <item x="4233"/>
        <item x="3788"/>
        <item x="3501"/>
        <item x="1507"/>
        <item x="200"/>
        <item x="2846"/>
        <item x="1309"/>
        <item x="3268"/>
        <item x="3581"/>
        <item x="2768"/>
        <item x="4518"/>
        <item x="4707"/>
        <item x="1847"/>
        <item x="4060"/>
        <item x="537"/>
        <item x="2678"/>
        <item x="2310"/>
        <item x="2360"/>
        <item x="888"/>
        <item x="1562"/>
        <item x="2800"/>
        <item x="680"/>
        <item x="264"/>
        <item x="1200"/>
        <item x="2858"/>
        <item x="3793"/>
        <item x="1822"/>
        <item x="630"/>
        <item x="2947"/>
        <item x="1640"/>
        <item x="3195"/>
        <item x="1102"/>
        <item x="2397"/>
        <item x="2891"/>
        <item x="2734"/>
        <item x="3307"/>
        <item x="3735"/>
        <item x="894"/>
        <item x="3115"/>
        <item x="415"/>
        <item x="917"/>
        <item x="1769"/>
        <item x="3829"/>
        <item x="799"/>
        <item x="2587"/>
        <item x="1566"/>
        <item x="1443"/>
        <item x="3234"/>
        <item x="3233"/>
        <item x="947"/>
        <item x="915"/>
        <item x="2483"/>
        <item x="4778"/>
        <item x="1097"/>
        <item x="4388"/>
        <item x="3628"/>
        <item x="3475"/>
        <item x="522"/>
        <item x="268"/>
        <item x="3064"/>
        <item x="3384"/>
        <item x="624"/>
        <item x="4540"/>
        <item x="2928"/>
        <item x="2188"/>
        <item x="1552"/>
        <item x="1675"/>
        <item x="303"/>
        <item x="4287"/>
        <item x="18"/>
        <item x="3918"/>
        <item x="3546"/>
        <item x="4555"/>
        <item x="43"/>
        <item x="4162"/>
        <item x="1508"/>
        <item x="575"/>
        <item x="3255"/>
        <item x="2905"/>
        <item x="681"/>
        <item x="939"/>
        <item x="1308"/>
        <item x="3095"/>
        <item x="1155"/>
        <item x="2328"/>
        <item x="2221"/>
        <item x="4023"/>
        <item x="3723"/>
        <item x="1329"/>
        <item x="2606"/>
        <item x="4743"/>
        <item x="113"/>
        <item x="2441"/>
        <item x="2324"/>
        <item x="2092"/>
        <item x="2584"/>
        <item x="764"/>
        <item x="205"/>
        <item x="4352"/>
        <item x="2512"/>
        <item x="1370"/>
        <item x="2853"/>
        <item x="3193"/>
        <item x="4728"/>
        <item x="2294"/>
        <item x="914"/>
        <item x="1251"/>
        <item x="2960"/>
        <item x="218"/>
        <item x="75"/>
        <item x="3715"/>
        <item x="3340"/>
        <item x="739"/>
        <item x="1800"/>
        <item x="1633"/>
        <item x="3391"/>
        <item x="791"/>
        <item x="942"/>
        <item x="1458"/>
        <item x="3736"/>
        <item x="4051"/>
        <item x="2088"/>
        <item x="840"/>
        <item x="3567"/>
        <item x="1830"/>
        <item x="3472"/>
        <item x="3704"/>
        <item x="3058"/>
        <item x="1412"/>
        <item x="4528"/>
        <item x="4076"/>
        <item x="4068"/>
        <item x="3107"/>
        <item x="2282"/>
        <item x="1435"/>
        <item x="839"/>
        <item x="50"/>
        <item x="1060"/>
        <item x="4489"/>
        <item x="4071"/>
        <item x="4764"/>
        <item x="2428"/>
        <item x="160"/>
        <item x="3734"/>
        <item x="4666"/>
        <item x="4693"/>
        <item x="4136"/>
        <item x="2901"/>
        <item x="4505"/>
        <item x="4308"/>
        <item x="2592"/>
        <item x="2864"/>
        <item x="96"/>
        <item x="4567"/>
        <item x="1807"/>
        <item x="2832"/>
        <item x="1203"/>
        <item x="4906"/>
        <item x="4902"/>
        <item x="2267"/>
        <item x="727"/>
        <item x="2828"/>
        <item x="3728"/>
        <item x="2408"/>
        <item x="2284"/>
        <item x="1454"/>
        <item x="210"/>
        <item x="4688"/>
        <item x="4824"/>
        <item x="3206"/>
        <item x="1365"/>
        <item x="2007"/>
        <item x="3564"/>
        <item x="49"/>
        <item x="910"/>
        <item x="3413"/>
        <item x="2151"/>
        <item x="1751"/>
        <item x="269"/>
        <item x="2866"/>
        <item x="3692"/>
        <item x="363"/>
        <item x="4636"/>
        <item x="3395"/>
        <item x="2843"/>
        <item x="292"/>
        <item x="4849"/>
        <item x="1092"/>
        <item x="1912"/>
        <item x="1935"/>
        <item x="3152"/>
        <item x="3321"/>
        <item x="4627"/>
        <item x="3954"/>
        <item x="855"/>
        <item x="2473"/>
        <item x="2132"/>
        <item x="1169"/>
        <item x="561"/>
        <item x="4620"/>
        <item x="3881"/>
        <item x="1929"/>
        <item x="871"/>
        <item x="1133"/>
        <item x="3077"/>
        <item x="4921"/>
        <item x="872"/>
        <item x="3139"/>
        <item x="1490"/>
        <item x="3078"/>
        <item x="355"/>
        <item x="4576"/>
        <item x="3191"/>
        <item x="1004"/>
        <item x="3566"/>
        <item x="2877"/>
        <item x="3868"/>
        <item x="4467"/>
        <item x="2808"/>
        <item x="4765"/>
        <item x="3418"/>
        <item x="1889"/>
        <item x="4456"/>
        <item x="3258"/>
        <item x="1158"/>
        <item x="2819"/>
        <item x="3730"/>
        <item x="3118"/>
        <item x="3414"/>
        <item x="491"/>
        <item x="119"/>
        <item x="4672"/>
        <item x="2531"/>
        <item x="1523"/>
        <item x="2448"/>
        <item x="1983"/>
        <item x="4367"/>
        <item x="1194"/>
        <item x="562"/>
        <item x="1914"/>
        <item x="3134"/>
        <item x="1294"/>
        <item x="2510"/>
        <item x="3027"/>
        <item x="1697"/>
        <item x="1003"/>
        <item x="2517"/>
        <item x="2753"/>
        <item x="105"/>
        <item x="1245"/>
        <item x="4440"/>
        <item x="4789"/>
        <item x="2543"/>
        <item x="2289"/>
        <item x="4406"/>
        <item x="10"/>
        <item x="4330"/>
        <item x="270"/>
        <item x="1976"/>
        <item x="1248"/>
        <item x="3615"/>
        <item x="3478"/>
        <item x="2322"/>
        <item x="3609"/>
        <item x="2291"/>
        <item x="2570"/>
        <item x="2937"/>
        <item x="1753"/>
        <item x="1510"/>
        <item x="4285"/>
        <item x="3942"/>
        <item x="338"/>
        <item x="2890"/>
        <item x="3533"/>
        <item x="950"/>
        <item x="925"/>
        <item x="3181"/>
        <item x="2889"/>
        <item x="2863"/>
        <item x="187"/>
        <item x="3419"/>
        <item x="4189"/>
        <item x="2300"/>
        <item x="4040"/>
        <item x="3802"/>
        <item x="2451"/>
        <item x="4752"/>
        <item x="1664"/>
        <item x="3163"/>
        <item x="1799"/>
        <item x="4022"/>
        <item x="1192"/>
        <item x="3129"/>
        <item x="2485"/>
        <item x="761"/>
        <item x="1266"/>
        <item x="3709"/>
        <item x="958"/>
        <item x="3177"/>
        <item x="1389"/>
        <item x="2066"/>
        <item x="4590"/>
        <item x="4221"/>
        <item x="3396"/>
        <item x="238"/>
        <item x="4182"/>
        <item x="3850"/>
        <item x="3382"/>
        <item x="4554"/>
        <item x="3489"/>
        <item x="4584"/>
        <item x="1908"/>
        <item x="3003"/>
        <item x="3978"/>
        <item x="3302"/>
        <item x="199"/>
        <item x="3710"/>
        <item x="4757"/>
        <item x="2093"/>
        <item x="2680"/>
        <item x="1961"/>
        <item x="3571"/>
        <item x="3799"/>
        <item x="3120"/>
        <item x="2840"/>
        <item x="3717"/>
        <item x="1479"/>
        <item x="4318"/>
        <item x="2969"/>
        <item x="1752"/>
        <item x="422"/>
        <item x="2329"/>
        <item x="3614"/>
        <item x="3843"/>
        <item x="2845"/>
        <item x="4297"/>
        <item x="1850"/>
        <item x="4209"/>
        <item x="645"/>
        <item x="1262"/>
        <item x="1349"/>
        <item x="937"/>
        <item x="4226"/>
        <item x="4036"/>
        <item x="2273"/>
        <item x="4637"/>
        <item x="3424"/>
        <item x="213"/>
        <item x="1555"/>
        <item x="788"/>
        <item x="545"/>
        <item x="4260"/>
        <item x="3172"/>
        <item x="3157"/>
        <item x="4495"/>
        <item x="2206"/>
        <item x="1293"/>
        <item x="2789"/>
        <item x="3511"/>
        <item x="1445"/>
        <item x="948"/>
        <item x="3508"/>
        <item x="1940"/>
        <item x="3112"/>
        <item x="4901"/>
        <item x="1734"/>
        <item x="988"/>
        <item x="4742"/>
        <item x="979"/>
        <item x="4874"/>
        <item x="2842"/>
        <item x="2219"/>
        <item x="2588"/>
        <item x="4335"/>
        <item x="2902"/>
        <item x="504"/>
        <item x="830"/>
        <item x="3486"/>
        <item x="1463"/>
        <item x="598"/>
        <item x="3126"/>
        <item x="1183"/>
        <item x="3017"/>
        <item x="1839"/>
        <item x="3512"/>
        <item x="183"/>
        <item x="2110"/>
        <item x="4344"/>
        <item x="1963"/>
        <item x="2459"/>
        <item x="3841"/>
        <item x="2429"/>
        <item x="4194"/>
        <item x="4303"/>
        <item x="4551"/>
        <item x="4332"/>
        <item x="4163"/>
        <item x="1362"/>
        <item x="4204"/>
        <item x="1482"/>
        <item x="2073"/>
        <item x="2119"/>
        <item x="2540"/>
        <item x="1612"/>
        <item x="306"/>
        <item x="4732"/>
        <item x="1321"/>
        <item x="3114"/>
        <item x="2153"/>
        <item x="4823"/>
        <item x="4399"/>
        <item x="1849"/>
        <item x="4542"/>
        <item x="1907"/>
        <item x="4289"/>
        <item x="4445"/>
        <item x="2008"/>
        <item x="3665"/>
        <item x="4430"/>
        <item x="4009"/>
        <item x="2464"/>
        <item x="2351"/>
        <item x="1687"/>
        <item x="4882"/>
        <item x="1129"/>
        <item x="4546"/>
        <item x="3883"/>
        <item x="94"/>
        <item x="3655"/>
        <item x="3790"/>
        <item x="220"/>
        <item x="4633"/>
        <item x="3442"/>
        <item x="2770"/>
        <item x="3300"/>
        <item x="4002"/>
        <item x="456"/>
        <item x="193"/>
        <item x="4312"/>
        <item x="4549"/>
        <item x="2304"/>
        <item x="2415"/>
        <item x="980"/>
        <item x="1391"/>
        <item x="2979"/>
        <item x="4566"/>
        <item x="1189"/>
        <item x="4320"/>
        <item x="1825"/>
        <item x="1930"/>
        <item x="3851"/>
        <item x="1706"/>
        <item x="3885"/>
        <item x="514"/>
        <item x="1369"/>
        <item x="2764"/>
        <item x="4705"/>
        <item x="3490"/>
        <item x="1191"/>
        <item x="2128"/>
        <item x="4183"/>
        <item x="4341"/>
        <item x="836"/>
        <item x="2372"/>
        <item x="2577"/>
        <item x="3696"/>
        <item x="2521"/>
        <item x="1418"/>
        <item x="968"/>
        <item x="668"/>
        <item x="1618"/>
        <item x="696"/>
        <item x="1685"/>
        <item x="4578"/>
        <item x="1971"/>
        <item x="2341"/>
        <item x="1533"/>
        <item x="3317"/>
        <item x="254"/>
        <item x="1815"/>
        <item x="758"/>
        <item x="4602"/>
        <item x="639"/>
        <item x="974"/>
        <item x="4336"/>
        <item x="65"/>
        <item x="4787"/>
        <item x="3534"/>
        <item x="3785"/>
        <item x="2774"/>
        <item x="1754"/>
        <item x="930"/>
        <item x="1005"/>
        <item x="1215"/>
        <item x="2817"/>
        <item x="1373"/>
        <item x="1877"/>
        <item x="4146"/>
        <item x="3420"/>
        <item x="1991"/>
        <item x="3401"/>
        <item x="3362"/>
        <item x="4377"/>
        <item x="1186"/>
        <item x="793"/>
        <item x="2935"/>
        <item x="3378"/>
        <item x="4216"/>
        <item x="1808"/>
        <item x="1286"/>
        <item x="1447"/>
        <item x="3562"/>
        <item x="2748"/>
        <item x="3657"/>
        <item x="307"/>
        <item x="1530"/>
        <item x="2331"/>
        <item x="1927"/>
        <item x="285"/>
        <item x="4670"/>
        <item x="493"/>
        <item x="1730"/>
        <item x="1375"/>
        <item x="208"/>
        <item x="4810"/>
        <item x="1214"/>
        <item x="2391"/>
        <item x="3880"/>
        <item x="1521"/>
        <item x="1558"/>
        <item x="991"/>
        <item x="886"/>
        <item x="540"/>
        <item x="127"/>
        <item x="3244"/>
        <item x="3557"/>
        <item x="2640"/>
        <item x="314"/>
        <item x="1044"/>
        <item x="1506"/>
        <item x="2601"/>
        <item x="2879"/>
        <item x="93"/>
        <item x="2017"/>
        <item x="1322"/>
        <item x="4311"/>
        <item x="852"/>
        <item x="750"/>
        <item x="180"/>
        <item x="395"/>
        <item x="3791"/>
        <item x="4296"/>
        <item x="4059"/>
        <item x="3160"/>
        <item x="3544"/>
        <item x="2255"/>
        <item x="3224"/>
        <item x="2788"/>
        <item x="3215"/>
        <item x="1852"/>
        <item x="226"/>
        <item x="129"/>
        <item x="4891"/>
        <item x="601"/>
        <item x="3872"/>
        <item x="685"/>
        <item x="2773"/>
        <item x="989"/>
        <item x="2576"/>
        <item x="362"/>
        <item x="4196"/>
        <item x="1526"/>
        <item x="2187"/>
        <item x="983"/>
        <item x="4338"/>
        <item x="2494"/>
        <item x="1113"/>
        <item x="2934"/>
        <item x="294"/>
        <item x="178"/>
        <item x="2148"/>
        <item x="2966"/>
        <item x="675"/>
        <item x="2677"/>
        <item x="2276"/>
        <item x="4346"/>
        <item x="125"/>
        <item x="664"/>
        <item x="4820"/>
        <item x="4747"/>
        <item x="1352"/>
        <item x="3245"/>
        <item x="46"/>
        <item x="3552"/>
        <item x="1080"/>
        <item x="3005"/>
        <item x="4449"/>
        <item x="4290"/>
        <item x="1677"/>
        <item x="336"/>
        <item x="3983"/>
        <item x="1166"/>
        <item x="814"/>
        <item x="444"/>
        <item x="1202"/>
        <item x="3140"/>
        <item x="4606"/>
        <item x="2643"/>
        <item x="4309"/>
        <item x="753"/>
        <item x="3826"/>
        <item x="934"/>
        <item x="4811"/>
        <item x="4262"/>
        <item x="4056"/>
        <item x="2672"/>
        <item x="2826"/>
        <item x="820"/>
        <item x="1096"/>
        <item x="969"/>
        <item x="2389"/>
        <item x="1141"/>
        <item x="1282"/>
        <item x="3593"/>
        <item x="1956"/>
        <item x="2799"/>
        <item x="3093"/>
        <item x="255"/>
        <item x="4552"/>
        <item x="1108"/>
        <item x="4877"/>
        <item x="2591"/>
        <item x="2210"/>
        <item x="2950"/>
        <item x="4550"/>
        <item x="1910"/>
        <item x="353"/>
        <item x="1300"/>
        <item x="2923"/>
        <item x="3638"/>
        <item x="1648"/>
        <item x="1156"/>
        <item x="2039"/>
        <item x="3071"/>
        <item x="1299"/>
        <item x="3016"/>
        <item x="1500"/>
        <item x="2884"/>
        <item x="2380"/>
        <item x="366"/>
        <item x="4421"/>
        <item x="1084"/>
        <item x="4717"/>
        <item x="3299"/>
        <item x="2137"/>
        <item x="599"/>
        <item x="2314"/>
        <item x="1310"/>
        <item x="2252"/>
        <item x="229"/>
        <item x="1238"/>
        <item x="3368"/>
        <item x="1006"/>
        <item x="2707"/>
        <item x="4548"/>
        <item x="869"/>
        <item x="3216"/>
        <item x="4612"/>
        <item x="1007"/>
        <item x="4706"/>
        <item x="726"/>
        <item x="1024"/>
        <item x="4004"/>
        <item x="994"/>
        <item x="3855"/>
        <item x="3426"/>
        <item x="4714"/>
        <item x="4701"/>
        <item x="2682"/>
        <item x="139"/>
        <item x="2954"/>
        <item x="1284"/>
        <item x="3858"/>
        <item x="2755"/>
        <item x="3834"/>
        <item x="4384"/>
        <item x="2115"/>
        <item x="1897"/>
        <item x="1594"/>
        <item x="3168"/>
        <item x="1374"/>
        <item x="1461"/>
        <item x="3028"/>
        <item x="964"/>
        <item x="1876"/>
        <item x="4686"/>
        <item x="4052"/>
        <item x="2423"/>
        <item x="2030"/>
        <item x="4502"/>
        <item x="3113"/>
        <item x="2694"/>
        <item x="4647"/>
        <item x="3262"/>
        <item x="712"/>
        <item x="2108"/>
        <item x="4726"/>
        <item x="3556"/>
        <item x="1737"/>
        <item x="1498"/>
        <item x="2973"/>
        <item x="3141"/>
        <item x="1607"/>
        <item x="5"/>
        <item x="4398"/>
        <item x="3530"/>
        <item x="2641"/>
        <item x="3399"/>
        <item x="2998"/>
        <item x="458"/>
        <item x="1427"/>
        <item x="889"/>
        <item x="3991"/>
        <item x="4222"/>
        <item x="1253"/>
        <item x="108"/>
        <item x="2666"/>
        <item x="2918"/>
        <item x="3485"/>
        <item x="369"/>
        <item x="558"/>
        <item x="3061"/>
        <item x="1969"/>
        <item x="4281"/>
        <item x="2207"/>
        <item x="588"/>
        <item x="835"/>
        <item x="2260"/>
        <item x="1353"/>
        <item x="2712"/>
        <item x="2186"/>
        <item x="3687"/>
        <item x="1287"/>
        <item x="2821"/>
        <item x="970"/>
        <item x="131"/>
        <item x="2036"/>
        <item x="2129"/>
        <item x="1741"/>
        <item x="4265"/>
        <item x="3221"/>
        <item x="4434"/>
        <item x="722"/>
        <item x="3231"/>
        <item x="3932"/>
        <item x="3387"/>
        <item x="2647"/>
        <item x="4857"/>
        <item x="2014"/>
        <item x="2084"/>
        <item x="3407"/>
        <item x="219"/>
        <item x="760"/>
        <item x="4266"/>
        <item x="636"/>
        <item x="1875"/>
        <item x="928"/>
        <item x="3000"/>
        <item x="4230"/>
        <item x="4679"/>
        <item x="3856"/>
        <item x="3220"/>
        <item x="4604"/>
        <item x="4863"/>
        <item x="4376"/>
        <item x="2307"/>
        <item x="4217"/>
        <item x="3190"/>
        <item x="4361"/>
        <item x="1758"/>
        <item x="1470"/>
        <item x="1009"/>
        <item x="1167"/>
        <item x="4853"/>
        <item x="4601"/>
        <item x="1967"/>
        <item x="4665"/>
        <item x="3254"/>
        <item x="573"/>
        <item x="2511"/>
        <item x="2572"/>
        <item x="3009"/>
        <item x="207"/>
        <item x="3586"/>
        <item x="1724"/>
        <item x="1710"/>
        <item x="3433"/>
        <item x="2906"/>
        <item x="3671"/>
        <item x="3256"/>
        <item x="4897"/>
        <item x="1622"/>
        <item x="4704"/>
        <item x="2437"/>
        <item x="3470"/>
        <item x="159"/>
        <item x="1417"/>
        <item x="4799"/>
        <item x="2160"/>
        <item x="2325"/>
        <item x="577"/>
        <item x="468"/>
        <item x="56"/>
        <item x="3814"/>
        <item x="2750"/>
        <item x="3435"/>
        <item x="2072"/>
        <item x="4614"/>
        <item x="164"/>
        <item x="1137"/>
        <item x="1045"/>
        <item x="259"/>
        <item x="4741"/>
        <item x="1402"/>
        <item x="1232"/>
        <item x="4257"/>
        <item x="3644"/>
        <item x="646"/>
        <item x="4916"/>
        <item x="2373"/>
        <item x="4512"/>
        <item x="3204"/>
        <item x="3973"/>
        <item x="1487"/>
        <item x="414"/>
        <item x="4750"/>
        <item x="4175"/>
        <item x="797"/>
        <item x="4640"/>
        <item x="4184"/>
        <item x="124"/>
        <item x="170"/>
        <item x="3284"/>
        <item x="4635"/>
        <item x="1985"/>
        <item x="4383"/>
        <item x="3707"/>
        <item x="4158"/>
        <item x="4766"/>
        <item x="4560"/>
        <item x="786"/>
        <item x="752"/>
        <item x="2003"/>
        <item x="4676"/>
        <item x="3920"/>
        <item x="1233"/>
        <item x="2642"/>
        <item x="789"/>
        <item x="3551"/>
        <item x="4669"/>
        <item x="1355"/>
        <item x="2673"/>
        <item x="1511"/>
        <item x="2683"/>
        <item x="4895"/>
        <item x="616"/>
        <item x="1869"/>
        <item x="381"/>
        <item x="201"/>
        <item x="1819"/>
        <item x="3246"/>
        <item x="3682"/>
        <item x="526"/>
        <item x="281"/>
        <item x="175"/>
        <item x="623"/>
        <item x="2021"/>
        <item x="3251"/>
        <item x="1423"/>
        <item x="908"/>
        <item x="887"/>
        <item x="4379"/>
        <item x="2200"/>
        <item x="4199"/>
        <item x="4049"/>
        <item x="556"/>
        <item x="1407"/>
        <item x="3838"/>
        <item x="109"/>
        <item x="1012"/>
        <item x="2613"/>
        <item x="360"/>
        <item x="876"/>
        <item x="1731"/>
        <item x="449"/>
        <item x="2706"/>
        <item x="4760"/>
        <item x="2076"/>
        <item x="2064"/>
        <item x="1467"/>
        <item x="2303"/>
        <item x="3373"/>
        <item x="3386"/>
        <item x="479"/>
        <item x="929"/>
        <item x="4592"/>
        <item x="1142"/>
        <item x="2094"/>
        <item x="1123"/>
        <item x="3164"/>
        <item x="1926"/>
        <item x="2732"/>
        <item x="1298"/>
        <item x="3922"/>
        <item x="499"/>
        <item x="1665"/>
        <item x="780"/>
        <item x="3338"/>
        <item x="907"/>
        <item x="3150"/>
        <item x="3269"/>
        <item x="301"/>
        <item x="800"/>
        <item x="4329"/>
        <item x="3714"/>
        <item x="3599"/>
        <item x="4735"/>
        <item x="1320"/>
        <item x="4770"/>
        <item x="2829"/>
        <item x="4846"/>
        <item x="2810"/>
        <item x="3122"/>
        <item x="370"/>
        <item x="3776"/>
        <item x="996"/>
        <item x="2237"/>
        <item x="1406"/>
        <item x="3394"/>
        <item x="3507"/>
        <item x="202"/>
        <item x="4499"/>
        <item x="2435"/>
        <item x="3844"/>
        <item x="1762"/>
        <item x="4703"/>
        <item x="4829"/>
        <item x="1571"/>
        <item x="3542"/>
        <item x="697"/>
        <item x="1181"/>
        <item x="2867"/>
        <item x="1779"/>
        <item x="3247"/>
        <item x="2637"/>
        <item x="2739"/>
        <item x="4830"/>
        <item x="1069"/>
        <item x="1544"/>
        <item x="4247"/>
        <item x="1011"/>
        <item x="747"/>
        <item x="707"/>
        <item x="633"/>
        <item x="1415"/>
        <item x="3986"/>
        <item x="4368"/>
        <item x="688"/>
        <item x="4919"/>
        <item x="2622"/>
        <item x="1114"/>
        <item x="2177"/>
        <item x="4172"/>
        <item x="4661"/>
        <item x="4754"/>
        <item x="3228"/>
        <item x="279"/>
        <item x="3086"/>
        <item x="2728"/>
        <item x="4922"/>
        <item x="194"/>
        <item x="3944"/>
        <item x="2086"/>
        <item x="4021"/>
        <item x="103"/>
        <item x="4761"/>
        <item x="4001"/>
        <item x="3059"/>
        <item x="3060"/>
        <item x="2164"/>
        <item x="4638"/>
        <item x="152"/>
        <item x="2730"/>
        <item x="1518"/>
        <item x="3068"/>
        <item x="1285"/>
        <item x="1649"/>
        <item x="903"/>
        <item x="4623"/>
        <item x="1343"/>
        <item x="3385"/>
        <item x="4293"/>
        <item x="631"/>
        <item x="3210"/>
        <item x="3720"/>
        <item x="196"/>
        <item x="1453"/>
        <item x="2974"/>
        <item x="1999"/>
        <item x="2628"/>
        <item x="3611"/>
        <item x="3783"/>
        <item x="2533"/>
        <item x="3261"/>
        <item x="3200"/>
        <item x="4485"/>
        <item x="4658"/>
        <item x="25"/>
        <item x="1755"/>
        <item x="3595"/>
        <item x="1681"/>
        <item x="3981"/>
        <item x="2930"/>
        <item x="4065"/>
        <item x="1339"/>
        <item x="231"/>
        <item x="611"/>
        <item x="756"/>
        <item x="2532"/>
        <item x="3355"/>
        <item x="1686"/>
        <item x="298"/>
        <item x="437"/>
        <item x="273"/>
        <item x="3301"/>
        <item x="3130"/>
        <item x="2335"/>
        <item x="1230"/>
        <item x="198"/>
        <item x="2045"/>
        <item x="1128"/>
        <item x="3079"/>
        <item x="955"/>
        <item x="462"/>
        <item x="2212"/>
        <item x="1090"/>
        <item x="3393"/>
        <item x="2991"/>
        <item x="2180"/>
        <item x="1480"/>
        <item x="3771"/>
        <item x="3727"/>
        <item x="737"/>
        <item x="3421"/>
        <item x="3974"/>
        <item x="2353"/>
        <item x="1428"/>
        <item x="3522"/>
        <item x="1296"/>
        <item x="4206"/>
        <item x="1474"/>
        <item x="3681"/>
        <item x="1690"/>
        <item x="1788"/>
        <item x="2893"/>
        <item x="2436"/>
        <item x="3073"/>
        <item x="4772"/>
        <item x="1242"/>
        <item x="2756"/>
        <item x="2589"/>
        <item x="3341"/>
        <item x="1923"/>
        <item x="4689"/>
        <item x="3323"/>
        <item x="859"/>
        <item x="1547"/>
        <item x="3752"/>
        <item x="4448"/>
        <item x="1536"/>
        <item x="2315"/>
        <item x="176"/>
        <item x="4028"/>
        <item x="3596"/>
        <item x="1062"/>
        <item x="1132"/>
        <item x="4607"/>
        <item x="3989"/>
        <item x="3916"/>
        <item x="1519"/>
        <item x="641"/>
        <item x="452"/>
        <item x="2585"/>
        <item x="877"/>
        <item x="227"/>
        <item x="2500"/>
        <item x="2326"/>
        <item x="3732"/>
        <item x="2555"/>
        <item x="2876"/>
        <item x="1302"/>
        <item x="2616"/>
        <item x="1380"/>
        <item x="4408"/>
        <item x="400"/>
        <item x="4541"/>
        <item x="3852"/>
        <item x="4012"/>
        <item x="473"/>
        <item x="3403"/>
        <item x="1399"/>
        <item x="345"/>
        <item x="4063"/>
        <item x="1568"/>
        <item x="4160"/>
        <item x="3170"/>
        <item x="3471"/>
        <item x="4530"/>
        <item x="4596"/>
        <item x="115"/>
        <item x="373"/>
        <item x="272"/>
        <item x="899"/>
        <item x="4177"/>
        <item x="3719"/>
        <item x="3688"/>
        <item x="2580"/>
        <item x="946"/>
        <item x="4039"/>
        <item x="2074"/>
        <item x="2657"/>
        <item x="1065"/>
        <item x="4205"/>
        <item x="4608"/>
        <item x="4179"/>
        <item x="3153"/>
        <item x="3041"/>
        <item x="1162"/>
        <item x="751"/>
        <item x="2976"/>
        <item x="2547"/>
        <item x="4878"/>
        <item x="382"/>
        <item x="1905"/>
        <item x="1638"/>
        <item x="389"/>
        <item x="308"/>
        <item x="35"/>
        <item x="1307"/>
        <item x="4008"/>
        <item x="2143"/>
        <item x="3992"/>
        <item x="3033"/>
        <item x="3223"/>
        <item x="2943"/>
        <item x="475"/>
        <item x="1975"/>
        <item x="1619"/>
        <item x="2710"/>
        <item x="606"/>
        <item x="3429"/>
        <item x="2497"/>
        <item x="1272"/>
        <item x="3747"/>
        <item x="1666"/>
        <item x="4872"/>
        <item x="1702"/>
        <item x="4600"/>
        <item x="1254"/>
        <item x="4382"/>
        <item x="3180"/>
        <item x="1243"/>
        <item x="2915"/>
        <item x="4109"/>
        <item x="1143"/>
        <item x="4890"/>
        <item x="3023"/>
        <item x="3743"/>
        <item x="1997"/>
        <item x="323"/>
        <item x="777"/>
        <item x="3822"/>
        <item x="1573"/>
        <item x="2607"/>
        <item x="2708"/>
        <item x="3320"/>
        <item x="2446"/>
        <item x="1970"/>
        <item x="1859"/>
        <item x="506"/>
        <item x="1089"/>
        <item x="2270"/>
        <item x="4319"/>
        <item x="2939"/>
        <item x="4278"/>
        <item x="89"/>
        <item x="2193"/>
        <item x="3601"/>
        <item x="4454"/>
        <item x="72"/>
        <item x="745"/>
        <item x="4843"/>
        <item x="3554"/>
        <item x="3797"/>
        <item x="1267"/>
        <item x="1312"/>
        <item x="2201"/>
        <item x="1104"/>
        <item x="4419"/>
        <item x="4657"/>
        <item x="2413"/>
        <item x="2953"/>
        <item x="4767"/>
        <item x="3289"/>
        <item x="4057"/>
        <item x="571"/>
        <item x="517"/>
        <item x="2165"/>
        <item x="4124"/>
        <item x="2150"/>
        <item x="716"/>
        <item x="83"/>
        <item x="4058"/>
        <item x="509"/>
        <item x="689"/>
        <item x="2550"/>
        <item x="524"/>
        <item x="3866"/>
        <item x="2996"/>
        <item x="2077"/>
        <item x="4630"/>
        <item x="4880"/>
        <item x="3225"/>
        <item x="775"/>
        <item x="2972"/>
        <item x="349"/>
        <item x="247"/>
        <item x="638"/>
        <item x="2371"/>
        <item x="439"/>
        <item x="1735"/>
        <item x="3693"/>
        <item x="4375"/>
        <item x="4745"/>
        <item x="136"/>
        <item x="2787"/>
        <item x="4083"/>
        <item x="3449"/>
        <item x="3185"/>
        <item x="2240"/>
        <item x="2181"/>
        <item x="1481"/>
        <item x="2813"/>
        <item x="2011"/>
        <item x="3780"/>
        <item x="4037"/>
        <item x="2292"/>
        <item x="2126"/>
        <item x="3369"/>
        <item x="3573"/>
        <item x="4244"/>
        <item x="2015"/>
        <item x="480"/>
        <item x="3804"/>
        <item x="2562"/>
        <item x="2798"/>
        <item x="3218"/>
        <item x="1793"/>
        <item x="3695"/>
        <item x="518"/>
        <item x="3527"/>
        <item x="1337"/>
        <item x="4854"/>
        <item x="2318"/>
        <item x="3845"/>
        <item x="2743"/>
        <item x="2731"/>
        <item x="1136"/>
        <item x="3605"/>
        <item x="790"/>
        <item x="4915"/>
        <item x="1460"/>
        <item x="453"/>
        <item x="1988"/>
        <item x="693"/>
        <item x="4450"/>
        <item x="2803"/>
        <item x="3161"/>
        <item x="3166"/>
        <item x="2581"/>
        <item x="4565"/>
        <item x="2220"/>
        <item x="3366"/>
        <item x="2599"/>
        <item x="895"/>
        <item x="3821"/>
        <item x="2617"/>
        <item x="2023"/>
        <item x="941"/>
        <item x="1496"/>
        <item x="2626"/>
        <item x="3232"/>
        <item x="2958"/>
        <item x="904"/>
        <item x="4259"/>
        <item x="2833"/>
        <item x="2667"/>
        <item x="2471"/>
        <item x="1240"/>
        <item x="547"/>
        <item x="4151"/>
        <item x="3656"/>
        <item x="1980"/>
        <item x="3270"/>
        <item x="2965"/>
        <item x="430"/>
        <item x="3753"/>
        <item x="858"/>
        <item x="4016"/>
        <item x="3322"/>
        <item x="3137"/>
        <item x="3892"/>
        <item x="1695"/>
        <item x="120"/>
        <item x="2266"/>
        <item x="2600"/>
        <item x="3311"/>
        <item x="3510"/>
        <item x="3677"/>
        <item x="2133"/>
        <item x="1918"/>
        <item x="686"/>
        <item x="1813"/>
        <item x="1992"/>
        <item x="977"/>
        <item x="4119"/>
        <item x="265"/>
        <item x="2519"/>
        <item x="4504"/>
        <item x="492"/>
        <item x="3789"/>
        <item x="333"/>
        <item x="3483"/>
        <item x="2384"/>
        <item x="4325"/>
        <item x="999"/>
        <item x="3024"/>
        <item x="2986"/>
        <item x="2249"/>
        <item x="534"/>
        <item x="142"/>
        <item x="3700"/>
        <item x="2453"/>
        <item x="26"/>
        <item x="2411"/>
        <item x="36"/>
        <item x="4591"/>
        <item x="3900"/>
        <item x="1541"/>
        <item x="1326"/>
        <item x="829"/>
        <item x="738"/>
        <item x="1902"/>
        <item x="891"/>
        <item x="1602"/>
        <item x="2883"/>
        <item x="1804"/>
        <item x="992"/>
        <item x="53"/>
        <item x="2141"/>
        <item x="1182"/>
        <item x="1606"/>
        <item x="2135"/>
        <item x="3763"/>
        <item x="3627"/>
        <item x="3937"/>
        <item x="2573"/>
        <item x="3456"/>
        <item x="566"/>
        <item x="2658"/>
        <item x="286"/>
        <item x="987"/>
        <item x="418"/>
        <item x="1472"/>
        <item x="2312"/>
        <item x="387"/>
        <item x="612"/>
        <item x="1783"/>
        <item x="1037"/>
        <item x="4139"/>
        <item x="411"/>
        <item x="2910"/>
        <item x="2624"/>
        <item x="4073"/>
        <item x="3758"/>
        <item x="1787"/>
        <item x="4532"/>
        <item x="1455"/>
        <item x="593"/>
        <item x="3306"/>
        <item x="544"/>
        <item x="1553"/>
        <item x="1416"/>
        <item x="4835"/>
        <item x="640"/>
        <item x="2442"/>
        <item x="4249"/>
        <item x="2051"/>
        <item x="2627"/>
        <item x="133"/>
        <item x="3"/>
        <item x="3109"/>
        <item x="1201"/>
        <item x="3479"/>
        <item x="2403"/>
        <item x="821"/>
        <item x="4905"/>
        <item x="972"/>
        <item x="982"/>
        <item x="3187"/>
        <item x="2159"/>
        <item x="525"/>
        <item x="998"/>
        <item x="1408"/>
        <item x="1324"/>
        <item x="2705"/>
        <item x="1469"/>
        <item x="3861"/>
        <item x="4650"/>
        <item x="348"/>
        <item x="582"/>
        <item x="242"/>
        <item x="23"/>
        <item x="984"/>
        <item x="2697"/>
        <item x="3930"/>
        <item x="1359"/>
        <item x="3962"/>
        <item x="4258"/>
        <item x="4682"/>
        <item x="4420"/>
        <item x="3090"/>
        <item x="118"/>
        <item x="3864"/>
        <item x="2505"/>
        <item x="4347"/>
        <item x="3514"/>
        <item x="885"/>
        <item x="4127"/>
        <item x="2047"/>
        <item x="1087"/>
        <item x="4896"/>
        <item x="250"/>
        <item x="2246"/>
        <item x="1614"/>
        <item x="2820"/>
        <item x="4138"/>
        <item x="4432"/>
        <item x="4484"/>
        <item x="1750"/>
        <item x="4340"/>
        <item x="642"/>
        <item x="2102"/>
        <item x="677"/>
        <item x="3927"/>
        <item x="792"/>
        <item x="1334"/>
        <item x="2675"/>
        <item x="3661"/>
        <item x="3691"/>
        <item x="2170"/>
        <item x="2597"/>
        <item x="276"/>
        <item x="1119"/>
        <item x="648"/>
        <item x="669"/>
        <item x="1949"/>
        <item x="1559"/>
        <item x="1023"/>
        <item x="1366"/>
        <item x="1516"/>
        <item x="3935"/>
        <item x="1451"/>
        <item x="2503"/>
        <item x="2631"/>
        <item x="4248"/>
        <item x="1058"/>
        <item x="3957"/>
        <item x="4836"/>
        <item x="2634"/>
        <item x="966"/>
        <item x="2984"/>
        <item x="4651"/>
        <item x="1577"/>
        <item x="802"/>
        <item x="2116"/>
        <item x="1894"/>
        <item x="3913"/>
        <item x="2323"/>
        <item x="461"/>
        <item x="3212"/>
        <item x="597"/>
        <item x="2802"/>
        <item x="4153"/>
        <item x="4501"/>
        <item x="2401"/>
        <item x="3936"/>
        <item x="4027"/>
        <item x="4771"/>
        <item x="4402"/>
        <item x="4507"/>
        <item x="3532"/>
        <item x="2615"/>
        <item x="1401"/>
        <item x="1652"/>
        <item x="2414"/>
        <item x="643"/>
        <item x="2763"/>
        <item x="3331"/>
        <item x="2081"/>
        <item x="2114"/>
        <item x="1995"/>
        <item x="2913"/>
        <item x="2106"/>
        <item x="3044"/>
        <item x="4659"/>
        <item x="2374"/>
        <item x="827"/>
        <item x="4465"/>
        <item x="3572"/>
        <item x="440"/>
        <item x="3583"/>
        <item x="1331"/>
        <item x="3293"/>
        <item x="3480"/>
        <item x="2184"/>
        <item x="2309"/>
        <item x="4775"/>
        <item x="166"/>
        <item x="375"/>
        <item x="61"/>
        <item x="2026"/>
        <item x="2746"/>
        <item x="1977"/>
        <item x="938"/>
        <item x="1446"/>
        <item x="1670"/>
        <item x="1616"/>
        <item x="3165"/>
        <item x="3367"/>
        <item x="2274"/>
        <item x="2334"/>
        <item x="1764"/>
        <item x="2020"/>
        <item x="3182"/>
        <item x="581"/>
        <item x="1139"/>
        <item x="1193"/>
        <item x="2155"/>
        <item x="2233"/>
        <item x="4729"/>
        <item x="637"/>
        <item x="3477"/>
        <item x="3570"/>
        <item x="1866"/>
        <item x="1805"/>
        <item x="1636"/>
        <item x="625"/>
        <item x="3304"/>
        <item x="2262"/>
        <item x="3143"/>
        <item x="1879"/>
        <item x="474"/>
        <item x="3040"/>
        <item x="2784"/>
        <item x="3890"/>
        <item x="1867"/>
        <item x="4005"/>
        <item x="3970"/>
        <item x="1179"/>
        <item x="2049"/>
        <item x="3159"/>
        <item x="808"/>
        <item x="3329"/>
        <item x="4762"/>
        <item x="1177"/>
        <item x="2752"/>
        <item x="3832"/>
        <item x="1357"/>
        <item x="897"/>
        <item x="4069"/>
        <item x="2068"/>
        <item x="4166"/>
        <item x="2602"/>
        <item x="3967"/>
        <item x="811"/>
        <item x="1099"/>
        <item x="2815"/>
        <item x="2337"/>
        <item x="2827"/>
        <item x="4161"/>
        <item x="1280"/>
        <item x="1014"/>
        <item x="1376"/>
        <item x="3575"/>
        <item x="3563"/>
        <item x="1838"/>
        <item x="469"/>
        <item x="110"/>
        <item x="3377"/>
        <item x="4120"/>
        <item x="3133"/>
        <item x="771"/>
        <item x="1632"/>
        <item x="532"/>
        <item x="3045"/>
        <item x="4364"/>
        <item x="221"/>
        <item x="1953"/>
        <item x="4782"/>
        <item x="666"/>
        <item x="1222"/>
        <item x="2801"/>
        <item x="3840"/>
        <item x="3042"/>
        <item x="215"/>
        <item x="1131"/>
        <item x="2363"/>
        <item x="3725"/>
        <item x="3222"/>
        <item x="2444"/>
        <item x="1224"/>
        <item x="4869"/>
        <item x="923"/>
        <item x="1392"/>
        <item x="4893"/>
        <item x="1075"/>
        <item x="1483"/>
        <item x="3011"/>
        <item x="3849"/>
        <item x="4490"/>
        <item x="4366"/>
        <item x="1565"/>
        <item x="4096"/>
        <item x="1600"/>
        <item x="3911"/>
        <item x="2685"/>
        <item x="3074"/>
        <item x="4573"/>
        <item x="1917"/>
        <item x="856"/>
        <item x="4699"/>
        <item x="4674"/>
        <item x="3808"/>
        <item x="4793"/>
        <item x="2526"/>
        <item x="2844"/>
        <item x="4740"/>
        <item x="4126"/>
        <item x="709"/>
        <item x="3949"/>
        <item x="1074"/>
        <item x="3176"/>
        <item x="1855"/>
        <item x="2723"/>
        <item x="670"/>
        <item x="3229"/>
        <item x="55"/>
        <item x="2218"/>
        <item x="4733"/>
        <item x="4506"/>
        <item x="361"/>
        <item x="2776"/>
        <item x="3863"/>
        <item x="1864"/>
        <item x="3842"/>
        <item x="1578"/>
        <item x="489"/>
        <item x="1589"/>
        <item x="3468"/>
        <item x="4426"/>
        <item x="1703"/>
        <item x="2635"/>
        <item x="1711"/>
        <item x="2279"/>
        <item x="523"/>
        <item x="143"/>
        <item x="4112"/>
        <item x="117"/>
        <item x="4727"/>
        <item x="1625"/>
        <item x="412"/>
        <item x="3349"/>
        <item x="1216"/>
        <item x="1699"/>
        <item x="1759"/>
        <item x="3889"/>
        <item x="2386"/>
        <item x="1180"/>
        <item x="2711"/>
        <item x="4225"/>
        <item x="4425"/>
        <item x="1493"/>
        <item x="3332"/>
        <item x="542"/>
        <item x="2196"/>
        <item x="713"/>
        <item x="959"/>
        <item x="4855"/>
        <item x="2720"/>
        <item x="4458"/>
        <item x="2211"/>
        <item x="2639"/>
        <item x="3380"/>
        <item x="4191"/>
        <item x="1125"/>
        <item x="3312"/>
        <item x="1117"/>
        <item x="3578"/>
        <item x="3860"/>
        <item x="2257"/>
        <item x="2439"/>
        <item x="21"/>
        <item x="619"/>
        <item x="1817"/>
        <item x="1385"/>
        <item x="2548"/>
        <item x="2574"/>
        <item x="4585"/>
        <item x="2406"/>
        <item x="4157"/>
        <item x="3473"/>
        <item x="3996"/>
        <item x="1160"/>
        <item x="4245"/>
        <item x="3022"/>
        <item x="3397"/>
        <item x="1948"/>
        <item x="1982"/>
        <item x="260"/>
        <item x="2163"/>
        <item x="332"/>
        <item x="3816"/>
        <item x="4128"/>
        <item x="3784"/>
        <item x="1684"/>
        <item x="359"/>
        <item x="3146"/>
        <item x="1383"/>
        <item x="275"/>
        <item x="927"/>
        <item x="1227"/>
        <item x="2729"/>
        <item x="3085"/>
        <item x="3057"/>
        <item x="3670"/>
        <item x="953"/>
        <item x="1548"/>
        <item x="1824"/>
        <item x="1943"/>
        <item x="2880"/>
        <item x="1091"/>
        <item x="679"/>
        <item x="3585"/>
        <item x="3619"/>
        <item x="2737"/>
        <item x="2112"/>
        <item x="2709"/>
        <item x="801"/>
        <item x="1581"/>
        <item x="4759"/>
        <item x="608"/>
        <item x="2364"/>
        <item x="74"/>
        <item x="2035"/>
        <item x="2907"/>
        <item x="423"/>
        <item x="2718"/>
        <item x="3901"/>
        <item x="342"/>
        <item x="1063"/>
        <item x="4797"/>
        <item x="795"/>
        <item x="390"/>
        <item x="2010"/>
        <item x="2308"/>
        <item x="2848"/>
        <item x="4687"/>
        <item x="893"/>
        <item x="1829"/>
        <item x="2168"/>
        <item x="2595"/>
        <item x="4014"/>
        <item x="2997"/>
        <item x="3303"/>
        <item x="4563"/>
        <item x="1211"/>
        <item x="3718"/>
        <item x="2431"/>
        <item x="2583"/>
        <item x="815"/>
        <item x="1289"/>
        <item x="1775"/>
        <item x="185"/>
        <item x="912"/>
        <item x="497"/>
        <item x="3499"/>
        <item x="3908"/>
        <item x="1313"/>
        <item x="2265"/>
        <item x="4017"/>
        <item x="1701"/>
        <item x="4531"/>
        <item x="409"/>
        <item x="1842"/>
        <item x="2365"/>
        <item x="1118"/>
        <item x="3764"/>
        <item x="1140"/>
        <item x="1843"/>
        <item x="4522"/>
        <item x="3529"/>
        <item x="543"/>
        <item x="4911"/>
        <item x="1185"/>
        <item x="2687"/>
        <item x="2215"/>
        <item x="256"/>
        <item x="2067"/>
        <item x="3987"/>
        <item x="706"/>
        <item x="3648"/>
        <item x="2868"/>
        <item x="2688"/>
        <item x="4523"/>
        <item x="3568"/>
        <item x="658"/>
        <item x="1542"/>
        <item x="2056"/>
        <item x="609"/>
        <item x="809"/>
        <item x="2651"/>
        <item x="1998"/>
        <item x="4438"/>
        <item x="4798"/>
        <item x="2130"/>
        <item x="610"/>
        <item x="1249"/>
        <item x="4479"/>
        <item x="249"/>
        <item x="236"/>
        <item x="1449"/>
        <item x="4460"/>
        <item x="3558"/>
        <item x="2605"/>
        <item x="3946"/>
        <item x="1744"/>
        <item x="515"/>
        <item x="2892"/>
        <item x="3178"/>
        <item x="868"/>
        <item x="1645"/>
        <item x="1899"/>
        <item x="3811"/>
        <item x="516"/>
        <item x="3243"/>
        <item x="2818"/>
        <item x="1968"/>
        <item x="4613"/>
        <item x="2741"/>
        <item x="419"/>
        <item x="448"/>
        <item x="3539"/>
        <item x="2851"/>
        <item x="714"/>
        <item x="4077"/>
        <item x="2058"/>
        <item x="1597"/>
        <item x="723"/>
        <item x="4871"/>
        <item x="2488"/>
        <item x="4558"/>
        <item x="4331"/>
        <item x="4641"/>
        <item x="40"/>
        <item x="262"/>
        <item x="520"/>
        <item x="2433"/>
        <item x="1130"/>
        <item x="1833"/>
        <item x="4025"/>
        <item x="1110"/>
        <item x="755"/>
        <item x="2467"/>
        <item x="1579"/>
        <item x="4211"/>
        <item x="1277"/>
        <item x="4401"/>
        <item x="1936"/>
        <item x="1237"/>
        <item x="1429"/>
        <item x="4749"/>
        <item x="2024"/>
        <item x="4695"/>
        <item x="3417"/>
        <item x="4685"/>
        <item x="2822"/>
        <item x="3806"/>
        <item x="58"/>
        <item x="2216"/>
        <item x="3819"/>
        <item x="2921"/>
        <item x="1637"/>
        <item x="873"/>
        <item x="4231"/>
        <item x="302"/>
        <item x="2166"/>
        <item x="291"/>
        <item x="3559"/>
        <item x="3014"/>
        <item x="1531"/>
        <item x="837"/>
        <item x="1207"/>
        <item x="4716"/>
        <item x="2925"/>
        <item x="2090"/>
        <item x="1221"/>
        <item x="168"/>
        <item x="3460"/>
        <item x="2358"/>
        <item x="1763"/>
        <item x="560"/>
        <item x="2691"/>
        <item x="425"/>
        <item x="3820"/>
        <item x="4644"/>
        <item x="3629"/>
        <item x="130"/>
        <item x="1318"/>
        <item x="2745"/>
        <item x="4668"/>
        <item x="1076"/>
        <item x="3379"/>
        <item x="1794"/>
        <item x="2894"/>
        <item x="1715"/>
        <item x="2321"/>
        <item x="4838"/>
        <item x="3271"/>
        <item x="2618"/>
        <item x="297"/>
        <item x="1170"/>
        <item x="165"/>
        <item x="2050"/>
        <item x="3933"/>
        <item x="3151"/>
        <item x="3106"/>
        <item x="3392"/>
        <item x="3101"/>
        <item x="1061"/>
        <item x="564"/>
        <item x="4240"/>
        <item x="1409"/>
        <item x="4152"/>
        <item x="1464"/>
        <item x="4609"/>
        <item x="4403"/>
        <item x="1514"/>
        <item x="1138"/>
        <item x="1154"/>
        <item x="1268"/>
        <item x="2612"/>
        <item x="2044"/>
        <item x="3997"/>
        <item x="3167"/>
        <item x="4171"/>
        <item x="4525"/>
        <item x="4756"/>
        <item x="4883"/>
        <item x="695"/>
        <item x="2653"/>
        <item x="884"/>
        <item x="845"/>
        <item x="4435"/>
        <item x="432"/>
        <item x="1442"/>
        <item x="2668"/>
        <item x="3737"/>
        <item x="1325"/>
        <item x="878"/>
        <item x="3759"/>
        <item x="3188"/>
        <item x="1212"/>
        <item x="2693"/>
        <item x="3968"/>
        <item x="2104"/>
        <item x="1891"/>
        <item x="1655"/>
        <item x="778"/>
        <item x="1103"/>
        <item x="4690"/>
        <item x="3582"/>
        <item x="1018"/>
        <item x="3427"/>
        <item x="1601"/>
        <item x="2158"/>
        <item x="1748"/>
        <item x="1993"/>
        <item x="3626"/>
        <item x="3917"/>
        <item x="1360"/>
        <item x="4474"/>
        <item x="1295"/>
        <item x="3815"/>
        <item x="4355"/>
        <item x="1662"/>
        <item x="3455"/>
        <item x="2980"/>
        <item x="3577"/>
        <item x="3874"/>
        <item x="4067"/>
        <item x="4826"/>
        <item x="4213"/>
        <item x="2082"/>
        <item x="1346"/>
        <item x="2176"/>
        <item x="4818"/>
        <item x="990"/>
        <item x="4085"/>
        <item x="4870"/>
        <item x="451"/>
        <item x="4087"/>
        <item x="1532"/>
        <item x="4860"/>
        <item x="1159"/>
        <item x="4581"/>
        <item x="2859"/>
        <item x="3998"/>
        <item x="3994"/>
        <item x="1887"/>
        <item x="1700"/>
        <item x="3202"/>
        <item x="1041"/>
        <item x="151"/>
        <item x="4790"/>
        <item x="4268"/>
        <item x="651"/>
        <item x="4477"/>
        <item x="1778"/>
        <item x="1269"/>
        <item x="4442"/>
        <item x="3174"/>
        <item x="2424"/>
        <item x="3056"/>
        <item x="2253"/>
        <item x="2229"/>
        <item x="684"/>
        <item x="2559"/>
        <item x="4123"/>
        <item x="1468"/>
        <item x="4210"/>
        <item x="4342"/>
        <item x="1671"/>
        <item x="2565"/>
        <item x="1791"/>
        <item x="4803"/>
        <item x="3602"/>
        <item x="2544"/>
        <item x="1641"/>
        <item x="3050"/>
        <item x="3823"/>
        <item x="203"/>
        <item x="2932"/>
        <item x="2857"/>
        <item x="1771"/>
        <item x="4610"/>
        <item x="4794"/>
        <item x="615"/>
        <item x="1425"/>
        <item x="1679"/>
        <item x="3590"/>
        <item x="2466"/>
        <item x="843"/>
        <item x="4339"/>
        <item x="975"/>
        <item x="3452"/>
        <item x="2481"/>
        <item x="4431"/>
        <item x="4295"/>
        <item x="1209"/>
        <item x="3298"/>
        <item x="424"/>
        <item x="3795"/>
        <item x="4461"/>
        <item x="2502"/>
        <item x="1438"/>
        <item x="3236"/>
        <item x="1199"/>
        <item x="30"/>
        <item x="1634"/>
        <item x="2019"/>
        <item x="4031"/>
        <item x="3637"/>
        <item x="2339"/>
        <item x="4482"/>
        <item x="779"/>
        <item x="2457"/>
        <item x="1465"/>
        <item x="2214"/>
        <item x="861"/>
        <item x="4190"/>
        <item x="1767"/>
        <item x="626"/>
        <item x="1000"/>
        <item x="4583"/>
        <item x="11"/>
        <item x="2865"/>
        <item x="91"/>
        <item x="3237"/>
        <item x="2123"/>
        <item x="4924"/>
        <item x="2445"/>
        <item x="1388"/>
        <item x="3055"/>
        <item x="2250"/>
        <item x="3110"/>
        <item x="1740"/>
        <item x="401"/>
        <item x="3067"/>
        <item x="1341"/>
        <item x="2272"/>
        <item x="1485"/>
        <item x="41"/>
        <item x="3466"/>
        <item x="331"/>
        <item x="1095"/>
        <item x="158"/>
        <item x="1756"/>
        <item x="112"/>
        <item x="57"/>
        <item x="1291"/>
        <item x="2812"/>
        <item x="2476"/>
        <item x="4288"/>
        <item x="2189"/>
        <item x="579"/>
        <item x="3158"/>
        <item x="436"/>
        <item x="1410"/>
        <item x="4000"/>
        <item x="2022"/>
        <item x="3252"/>
        <item x="3658"/>
        <item x="507"/>
        <item x="4852"/>
        <item x="3337"/>
        <item x="2869"/>
        <item x="44"/>
        <item x="676"/>
        <item x="773"/>
        <item x="3541"/>
        <item x="921"/>
        <item x="960"/>
        <item x="2275"/>
        <item x="1258"/>
        <item x="2993"/>
        <item x="472"/>
        <item x="2790"/>
        <item x="4097"/>
        <item x="1281"/>
        <item x="813"/>
        <item x="3606"/>
        <item x="2941"/>
        <item x="3469"/>
        <item x="2944"/>
        <item x="1271"/>
        <item x="4516"/>
        <item x="3953"/>
        <item x="1001"/>
        <item x="782"/>
        <item x="4876"/>
        <item x="511"/>
        <item x="4473"/>
        <item x="715"/>
        <item x="1338"/>
        <item x="3976"/>
        <item x="3266"/>
        <item x="1934"/>
        <item x="508"/>
        <item x="1068"/>
        <item x="2608"/>
        <item x="1342"/>
        <item x="3847"/>
        <item x="1777"/>
        <item x="2080"/>
        <item x="1944"/>
        <item x="3744"/>
        <item x="3592"/>
        <item x="2796"/>
        <item x="460"/>
        <item x="2306"/>
        <item x="3817"/>
        <item x="866"/>
        <item x="1656"/>
        <item x="399"/>
        <item x="4796"/>
        <item x="4070"/>
        <item x="3018"/>
        <item x="3316"/>
        <item x="1586"/>
        <item x="3824"/>
        <item x="410"/>
        <item x="2136"/>
        <item x="4615"/>
        <item x="4780"/>
        <item x="3560"/>
        <item x="1818"/>
        <item x="4517"/>
        <item x="3088"/>
        <item x="617"/>
        <item x="2478"/>
        <item x="1059"/>
        <item x="3886"/>
        <item x="2449"/>
        <item x="4074"/>
        <item x="4840"/>
        <item x="2149"/>
        <item x="1915"/>
        <item x="926"/>
        <item x="2855"/>
        <item x="128"/>
        <item x="2062"/>
        <item x="1572"/>
        <item x="2287"/>
        <item x="2983"/>
        <item x="2001"/>
        <item x="3848"/>
        <item x="1264"/>
        <item x="33"/>
        <item x="4082"/>
        <item x="1273"/>
        <item x="4562"/>
        <item x="1384"/>
        <item x="454"/>
        <item x="3803"/>
        <item x="148"/>
        <item x="184"/>
        <item x="4781"/>
        <item x="1247"/>
        <item x="4241"/>
        <item x="1599"/>
        <item x="4862"/>
        <item x="4723"/>
        <item x="1768"/>
        <item x="4537"/>
        <item x="1978"/>
        <item x="4817"/>
        <item x="4053"/>
        <item x="3646"/>
        <item x="277"/>
        <item x="4492"/>
        <item x="4228"/>
        <item x="2623"/>
        <item x="2409"/>
        <item x="3801"/>
        <item x="4837"/>
        <item x="1821"/>
        <item x="1726"/>
        <item x="1503"/>
        <item x="2169"/>
        <item x="3676"/>
        <item x="4804"/>
        <item x="471"/>
        <item x="3390"/>
        <item x="4054"/>
        <item x="3836"/>
        <item x="2060"/>
        <item x="1942"/>
        <item x="392"/>
        <item x="1098"/>
        <item x="3096"/>
        <item x="971"/>
        <item x="2714"/>
        <item x="1886"/>
        <item x="672"/>
        <item x="550"/>
        <item x="1608"/>
        <item x="3647"/>
        <item x="1595"/>
        <item x="1270"/>
        <item x="3084"/>
        <item x="4639"/>
        <item x="2367"/>
        <item x="296"/>
        <item x="3117"/>
        <item x="4147"/>
        <item x="4497"/>
        <item x="293"/>
        <item x="1626"/>
        <item x="1414"/>
        <item x="2681"/>
        <item x="126"/>
        <item x="1256"/>
        <item x="4208"/>
        <item x="1358"/>
        <item x="3402"/>
        <item x="1086"/>
        <item x="3537"/>
        <item x="488"/>
        <item x="376"/>
        <item x="3906"/>
        <item x="1028"/>
        <item x="3742"/>
        <item x="2515"/>
        <item x="3703"/>
        <item x="1319"/>
        <item x="3588"/>
        <item x="3039"/>
        <item x="4174"/>
        <item x="1372"/>
        <item x="1682"/>
        <item x="4414"/>
        <item x="604"/>
        <item x="4691"/>
        <item x="3350"/>
        <item x="2882"/>
        <item x="3951"/>
        <item x="344"/>
        <item x="2261"/>
        <item x="3738"/>
        <item x="144"/>
        <item x="4888"/>
        <item x="1957"/>
        <item x="2713"/>
        <item x="551"/>
        <item x="1707"/>
        <item x="3398"/>
        <item x="1870"/>
        <item x="3026"/>
        <item x="217"/>
        <item x="3183"/>
        <item x="1220"/>
        <item x="3519"/>
        <item x="2807"/>
        <item x="357"/>
        <item x="1411"/>
        <item x="3410"/>
        <item x="3010"/>
        <item x="1387"/>
        <item x="2016"/>
        <item x="3240"/>
        <item x="1916"/>
        <item x="732"/>
        <item x="683"/>
        <item x="583"/>
        <item x="607"/>
        <item x="1054"/>
        <item x="3194"/>
        <item x="2987"/>
        <item x="4007"/>
        <item x="2522"/>
        <item x="1893"/>
        <item x="1668"/>
        <item x="1225"/>
        <item x="244"/>
        <item x="3062"/>
        <item x="2227"/>
        <item x="1717"/>
        <item x="2722"/>
        <item x="1477"/>
        <item x="2663"/>
        <item x="4568"/>
        <item x="2520"/>
        <item x="618"/>
        <item x="2475"/>
        <item x="167"/>
        <item x="940"/>
        <item x="4570"/>
        <item x="427"/>
        <item x="2847"/>
        <item x="476"/>
        <item x="1909"/>
        <item x="2852"/>
        <item x="4910"/>
        <item x="3279"/>
        <item x="2125"/>
        <item x="580"/>
        <item x="2281"/>
        <item x="2702"/>
        <item x="4203"/>
        <item x="2860"/>
        <item x="1010"/>
        <item x="519"/>
        <item x="1738"/>
        <item x="2674"/>
        <item x="2440"/>
        <item x="2028"/>
        <item x="781"/>
        <item x="2277"/>
        <item x="420"/>
        <item x="1344"/>
        <item x="4720"/>
        <item x="4783"/>
        <item x="1081"/>
        <item x="2933"/>
        <item x="3334"/>
        <item x="86"/>
        <item x="1628"/>
        <item x="1107"/>
        <item x="3984"/>
        <item x="776"/>
        <item x="2069"/>
        <item x="3634"/>
        <item x="114"/>
        <item x="4758"/>
        <item x="2491"/>
        <item x="192"/>
        <item x="734"/>
        <item x="1152"/>
        <item x="4451"/>
        <item x="4299"/>
        <item x="3642"/>
        <item x="867"/>
        <item x="3437"/>
        <item x="3348"/>
        <item x="2496"/>
        <item x="1188"/>
        <item x="3098"/>
        <item x="3404"/>
        <item x="3765"/>
        <item x="309"/>
        <item x="4544"/>
        <item x="2971"/>
        <item x="3741"/>
        <item x="500"/>
        <item x="3782"/>
        <item x="632"/>
        <item x="825"/>
        <item x="3955"/>
        <item x="1861"/>
        <item x="905"/>
        <item x="1540"/>
        <item x="1837"/>
        <item x="4847"/>
        <item x="3645"/>
        <item x="4534"/>
        <item x="1219"/>
        <item x="3411"/>
        <item x="762"/>
        <item x="1100"/>
        <item x="3940"/>
        <item x="865"/>
        <item x="2699"/>
        <item x="4559"/>
        <item x="2238"/>
        <item x="2385"/>
        <item x="233"/>
        <item x="4481"/>
        <item x="1623"/>
        <item x="1846"/>
        <item x="3286"/>
        <item x="1228"/>
        <item x="329"/>
        <item x="1459"/>
        <item x="2213"/>
        <item x="740"/>
        <item x="4885"/>
        <item x="2523"/>
        <item x="2962"/>
        <item x="2454"/>
        <item x="4486"/>
        <item x="4238"/>
        <item x="4618"/>
        <item x="4652"/>
        <item x="3290"/>
        <item x="4611"/>
        <item x="3750"/>
        <item x="613"/>
        <item x="4755"/>
        <item x="2982"/>
        <item x="1144"/>
        <item x="4645"/>
        <item x="3565"/>
        <item x="484"/>
        <item x="3111"/>
        <item x="1367"/>
        <item x="1048"/>
        <item x="470"/>
        <item x="3591"/>
        <item x="4724"/>
        <item x="3667"/>
        <item x="4833"/>
        <item x="2830"/>
        <item x="4107"/>
        <item x="1663"/>
        <item x="3238"/>
        <item x="1693"/>
        <item x="3226"/>
        <item x="4792"/>
        <item x="4046"/>
        <item x="967"/>
        <item x="2264"/>
        <item x="421"/>
        <item x="197"/>
        <item x="2630"/>
        <item x="1042"/>
        <item x="965"/>
        <item x="173"/>
        <item x="2539"/>
        <item x="1801"/>
        <item x="3239"/>
        <item x="3383"/>
        <item x="3685"/>
        <item x="2861"/>
        <item x="299"/>
        <item x="4132"/>
        <item x="455"/>
        <item x="1911"/>
        <item x="3400"/>
        <item x="1148"/>
        <item x="1524"/>
        <item x="4710"/>
        <item x="4476"/>
        <item x="1466"/>
        <item x="4603"/>
        <item x="3945"/>
        <item x="1705"/>
        <item x="2582"/>
        <item x="4282"/>
        <item x="1803"/>
        <item x="4845"/>
        <item x="2560"/>
        <item x="4867"/>
        <item x="2179"/>
        <item x="2283"/>
        <item x="3124"/>
        <item x="54"/>
        <item x="1928"/>
        <item x="2362"/>
        <item x="3705"/>
        <item x="132"/>
        <item x="2226"/>
        <item x="3458"/>
        <item x="831"/>
        <item x="457"/>
        <item x="3941"/>
        <item x="2387"/>
        <item x="2156"/>
        <item x="3154"/>
        <item x="3498"/>
        <item x="3625"/>
        <item x="3988"/>
        <item x="3358"/>
        <item x="952"/>
        <item x="3474"/>
        <item x="602"/>
        <item x="4255"/>
        <item x="3698"/>
        <item x="3034"/>
        <item x="2645"/>
        <item x="3412"/>
        <item x="1550"/>
        <item x="1757"/>
        <item x="2927"/>
        <item x="1450"/>
        <item x="2105"/>
        <item x="963"/>
        <item x="2735"/>
        <item x="2989"/>
        <item x="2575"/>
        <item x="2999"/>
        <item x="2506"/>
        <item x="1283"/>
        <item x="3980"/>
        <item x="2396"/>
        <item x="3553"/>
        <item x="3914"/>
        <item x="3993"/>
        <item x="384"/>
        <item x="1509"/>
        <item x="1452"/>
        <item x="4427"/>
        <item x="257"/>
        <item x="1882"/>
        <item x="1814"/>
        <item x="2823"/>
        <item x="3547"/>
        <item x="3598"/>
        <item x="1275"/>
        <item x="4246"/>
        <item x="4104"/>
        <item x="1049"/>
        <item x="1653"/>
        <item x="1631"/>
        <item x="911"/>
        <item x="3876"/>
        <item x="4510"/>
        <item x="3663"/>
        <item x="659"/>
        <item x="3037"/>
        <item x="2171"/>
        <item x="2649"/>
        <item x="3431"/>
        <item x="2995"/>
        <item x="1990"/>
        <item x="3467"/>
        <item x="3451"/>
        <item x="3408"/>
        <item x="3857"/>
        <item x="4142"/>
        <item x="1077"/>
        <item x="1598"/>
        <item x="4446"/>
        <item x="2404"/>
        <item x="386"/>
        <item x="2096"/>
        <item x="2786"/>
        <item x="482"/>
        <item x="2656"/>
        <item x="252"/>
        <item x="3053"/>
        <item x="2561"/>
        <item x="3099"/>
        <item x="1873"/>
        <item x="2717"/>
        <item x="3335"/>
        <item x="84"/>
        <item x="111"/>
        <item x="3448"/>
        <item x="4181"/>
        <item x="3021"/>
        <item x="239"/>
        <item x="2975"/>
        <item x="4513"/>
        <item x="4066"/>
        <item x="245"/>
        <item x="1925"/>
        <item x="3796"/>
        <item x="42"/>
        <item x="4273"/>
        <item x="3528"/>
        <item x="4734"/>
        <item x="919"/>
        <item x="85"/>
        <item x="1834"/>
        <item x="4176"/>
        <item x="4498"/>
        <item x="4619"/>
        <item x="2"/>
        <item x="4795"/>
        <item x="3716"/>
        <item x="2904"/>
        <item x="4131"/>
        <item x="3713"/>
        <item x="4256"/>
        <item x="719"/>
        <item x="4664"/>
        <item x="1111"/>
        <item x="350"/>
        <item x="2223"/>
        <item x="4015"/>
        <item x="1780"/>
        <item x="1093"/>
        <item x="1094"/>
        <item x="2805"/>
        <item x="3990"/>
        <item x="2489"/>
        <item x="3287"/>
        <item x="1895"/>
        <item x="328"/>
        <item x="3659"/>
        <item x="0"/>
        <item x="31"/>
        <item x="4903"/>
        <item x="3502"/>
        <item x="2897"/>
        <item x="9"/>
        <item x="2541"/>
        <item x="4527"/>
        <item x="1226"/>
        <item x="3265"/>
        <item x="14"/>
        <item x="4494"/>
        <item x="2938"/>
        <item x="3423"/>
        <item x="3915"/>
        <item x="4712"/>
        <item x="3574"/>
        <item x="4353"/>
        <item x="1124"/>
        <item x="1583"/>
        <item x="2127"/>
        <item x="3328"/>
        <item x="1421"/>
        <item x="320"/>
        <item x="2956"/>
        <item x="900"/>
        <item x="2862"/>
        <item x="721"/>
        <item x="1333"/>
        <item x="3051"/>
        <item x="4391"/>
        <item x="1491"/>
        <item x="4121"/>
        <item x="235"/>
        <item x="4805"/>
        <item x="3136"/>
        <item x="2696"/>
        <item x="1773"/>
        <item x="1672"/>
        <item x="4118"/>
        <item x="1345"/>
        <item x="3600"/>
        <item x="4564"/>
        <item x="2417"/>
        <item x="3680"/>
        <item x="4900"/>
        <item x="2370"/>
        <item x="3608"/>
        <item x="4569"/>
        <item x="4322"/>
        <item x="431"/>
        <item x="973"/>
        <item x="759"/>
        <item x="1898"/>
        <item x="2382"/>
        <item x="2554"/>
        <item x="394"/>
        <item x="1567"/>
        <item x="2336"/>
        <item x="27"/>
        <item x="3828"/>
        <item x="2191"/>
        <item x="3503"/>
        <item x="2393"/>
        <item x="1903"/>
        <item x="190"/>
        <item x="4088"/>
        <item x="2343"/>
        <item x="1789"/>
        <item x="2886"/>
        <item x="137"/>
        <item x="705"/>
        <item x="1683"/>
        <item x="1430"/>
        <item x="266"/>
        <item x="305"/>
        <item x="1585"/>
        <item x="4"/>
        <item x="1659"/>
        <item x="1205"/>
        <item x="4472"/>
        <item x="4887"/>
        <item x="4407"/>
        <item x="704"/>
        <item x="317"/>
        <item x="2029"/>
        <item x="2771"/>
        <item x="4350"/>
        <item x="3230"/>
        <item x="1276"/>
        <item x="1543"/>
        <item x="4047"/>
        <item x="4301"/>
        <item x="2715"/>
        <item x="1056"/>
        <item x="1760"/>
        <item x="701"/>
        <item x="2660"/>
        <item x="3948"/>
        <item x="3830"/>
        <item x="4272"/>
        <item x="3928"/>
        <item x="3525"/>
        <item x="3094"/>
        <item x="4736"/>
        <item x="4144"/>
        <item x="3985"/>
        <item x="4327"/>
        <item x="4825"/>
        <item x="1234"/>
        <item x="881"/>
        <item x="1400"/>
        <item x="2528"/>
        <item x="1856"/>
        <item x="92"/>
        <item x="52"/>
        <item x="3132"/>
        <item x="3910"/>
        <item x="1336"/>
        <item x="4698"/>
        <item x="3837"/>
        <item x="1288"/>
        <item x="4064"/>
        <item x="4468"/>
        <item x="1328"/>
        <item x="1043"/>
        <item x="4292"/>
        <item x="3896"/>
        <item x="4700"/>
        <item x="600"/>
        <item x="3831"/>
        <item x="1610"/>
        <item x="340"/>
        <item x="860"/>
        <item x="4503"/>
        <item x="2316"/>
        <item x="1381"/>
        <item x="3875"/>
        <item x="4223"/>
        <item x="3979"/>
        <item x="2782"/>
        <item x="347"/>
        <item x="4091"/>
        <item x="3675"/>
        <item x="673"/>
        <item x="290"/>
        <item x="4487"/>
        <item x="2676"/>
        <item x="2046"/>
        <item x="464"/>
        <item x="3296"/>
        <item x="181"/>
        <item x="4547"/>
        <item x="2332"/>
        <item x="2465"/>
        <item x="2762"/>
        <item x="4192"/>
        <item x="2988"/>
        <item x="146"/>
        <item x="3131"/>
        <item x="691"/>
        <item x="3319"/>
        <item x="3902"/>
        <item x="4019"/>
        <item x="2620"/>
        <item x="1621"/>
        <item x="3138"/>
        <item x="568"/>
        <item x="1689"/>
        <item x="2525"/>
        <item x="1396"/>
        <item x="2621"/>
        <item x="3235"/>
        <item x="3982"/>
        <item x="3925"/>
        <item x="2381"/>
        <item x="4475"/>
        <item x="2586"/>
        <item x="3956"/>
        <item x="2726"/>
        <item x="106"/>
        <item x="2740"/>
        <item x="1290"/>
        <item x="4841"/>
        <item x="2636"/>
        <item x="3652"/>
        <item x="1088"/>
        <item x="3950"/>
        <item x="1494"/>
        <item x="1456"/>
        <item x="4443"/>
        <item x="4117"/>
        <item x="3531"/>
        <item x="4212"/>
        <item x="1239"/>
        <item x="2256"/>
        <item x="3144"/>
        <item x="3669"/>
        <item x="2948"/>
        <item x="2725"/>
        <item x="4580"/>
        <item x="388"/>
        <item x="3859"/>
        <item x="2101"/>
        <item x="15"/>
        <item x="3089"/>
        <item x="4003"/>
        <item x="1244"/>
        <item x="3405"/>
        <item x="4304"/>
        <item x="4543"/>
        <item x="4773"/>
        <item x="1785"/>
        <item x="945"/>
        <item x="1629"/>
        <item x="4061"/>
        <item x="4393"/>
        <item x="2083"/>
        <item x="4822"/>
        <item x="1420"/>
        <item x="496"/>
        <item x="883"/>
        <item x="2908"/>
        <item x="527"/>
        <item x="2836"/>
        <item x="1033"/>
        <item x="4662"/>
        <item x="141"/>
        <item x="3769"/>
        <item x="4141"/>
        <item x="4622"/>
        <item x="4300"/>
        <item x="1394"/>
        <item x="3214"/>
        <item x="445"/>
        <item x="4511"/>
        <item x="549"/>
        <item x="304"/>
        <item x="3674"/>
        <item x="2375"/>
        <item x="3706"/>
        <item x="1052"/>
        <item x="177"/>
        <item x="3440"/>
        <item x="1691"/>
        <item x="1974"/>
        <item x="2825"/>
        <item x="2302"/>
        <item x="4678"/>
        <item x="1959"/>
        <item x="4113"/>
        <item x="4055"/>
        <item x="2124"/>
        <item x="1591"/>
        <item x="1021"/>
        <item x="1437"/>
        <item x="3208"/>
        <item x="3977"/>
        <item x="3853"/>
        <item x="3924"/>
        <item x="512"/>
        <item x="4865"/>
        <item x="3207"/>
        <item x="1371"/>
        <item x="2952"/>
        <item x="4628"/>
        <item x="3309"/>
        <item x="1784"/>
        <item x="978"/>
        <item x="289"/>
        <item x="2922"/>
        <item x="4410"/>
        <item x="2379"/>
        <item x="3882"/>
        <item x="2061"/>
        <item x="2919"/>
        <item x="29"/>
        <item x="1197"/>
        <item x="3192"/>
        <item x="4791"/>
        <item x="3888"/>
        <item x="379"/>
        <item x="4519"/>
        <item x="1644"/>
        <item x="4148"/>
        <item x="2646"/>
        <item x="157"/>
        <item x="1996"/>
        <item x="4491"/>
        <item x="4625"/>
        <item x="149"/>
        <item x="1484"/>
        <item x="3887"/>
        <item x="2420"/>
        <item x="2235"/>
        <item x="4777"/>
        <item x="3879"/>
        <item x="1796"/>
        <item x="3359"/>
        <item x="2346"/>
        <item x="2297"/>
        <item x="4397"/>
        <item x="339"/>
        <item x="4409"/>
        <item x="2349"/>
        <item x="1732"/>
        <item x="4681"/>
        <item x="3031"/>
        <item x="3482"/>
        <item x="4030"/>
        <item x="3810"/>
        <item x="88"/>
        <item x="3184"/>
        <item x="3934"/>
        <item x="2338"/>
        <item x="2700"/>
        <item x="3416"/>
        <item x="864"/>
        <item x="24"/>
        <item x="3277"/>
        <item x="3493"/>
        <item x="95"/>
        <item x="2311"/>
        <item x="1223"/>
        <item x="97"/>
        <item x="2916"/>
        <item x="4800"/>
        <item x="4696"/>
        <item x="4337"/>
        <item x="77"/>
        <item x="284"/>
        <item x="4374"/>
        <item x="4178"/>
        <item x="1502"/>
        <item x="4129"/>
        <item x="2629"/>
        <item x="64"/>
        <item x="3314"/>
        <item x="4739"/>
        <item x="2225"/>
        <item x="742"/>
        <item x="3273"/>
        <item x="1433"/>
        <item x="4101"/>
        <item x="3072"/>
        <item x="2850"/>
        <item x="2342"/>
        <item x="3001"/>
        <item x="2157"/>
        <item x="2924"/>
        <item x="4201"/>
        <item x="2098"/>
        <item x="2524"/>
        <item x="383"/>
        <item x="3481"/>
        <item x="3330"/>
        <item x="4488"/>
        <item x="2690"/>
        <item x="1596"/>
        <item x="3292"/>
        <item x="3636"/>
        <item x="2178"/>
        <item x="678"/>
        <item x="3415"/>
        <item x="3524"/>
        <item x="1950"/>
        <item x="4574"/>
        <item x="567"/>
        <item x="404"/>
        <item x="2670"/>
        <item x="1688"/>
        <item x="1478"/>
        <item x="1055"/>
        <item x="1952"/>
        <item x="1106"/>
        <item x="530"/>
        <item x="1782"/>
        <item x="4264"/>
        <item x="4907"/>
        <item x="3363"/>
        <item x="2499"/>
        <item x="2258"/>
        <item x="204"/>
        <item x="2378"/>
        <item x="1501"/>
        <item x="2122"/>
        <item x="4294"/>
        <item x="209"/>
        <item x="3745"/>
        <item x="4828"/>
        <item x="4106"/>
        <item x="4466"/>
        <item x="4589"/>
        <item x="4529"/>
        <item x="2388"/>
        <item x="655"/>
        <item x="483"/>
        <item x="1972"/>
        <item x="4251"/>
        <item x="1880"/>
        <item x="2052"/>
        <item x="1865"/>
        <item x="3272"/>
        <item x="662"/>
        <item x="2269"/>
        <item x="896"/>
        <item x="4899"/>
        <item x="1588"/>
        <item x="1603"/>
        <item x="3536"/>
        <item x="2929"/>
        <item x="2172"/>
        <item x="37"/>
        <item x="19"/>
        <item x="997"/>
        <item x="4711"/>
        <item x="2945"/>
        <item x="1692"/>
        <item x="2765"/>
        <item x="4038"/>
        <item x="4417"/>
        <item x="3043"/>
        <item x="2432"/>
        <item x="2175"/>
        <item x="1642"/>
        <item x="4165"/>
        <item x="2018"/>
        <item x="744"/>
        <item x="341"/>
        <item x="3047"/>
        <item x="405"/>
        <item x="2501"/>
        <item x="2632"/>
        <item x="4156"/>
        <item x="4078"/>
        <item x="1250"/>
        <item x="319"/>
        <item x="3965"/>
        <item x="605"/>
        <item x="2936"/>
        <item x="450"/>
        <item x="1022"/>
        <item x="4832"/>
        <item x="3969"/>
        <item x="3278"/>
        <item x="3995"/>
        <item x="396"/>
        <item x="576"/>
        <item x="513"/>
        <item x="3219"/>
        <item x="1504"/>
        <item x="1196"/>
        <item x="4873"/>
        <item x="828"/>
        <item x="1676"/>
        <item x="4370"/>
        <item x="3025"/>
        <item x="3639"/>
        <item x="2455"/>
        <item x="335"/>
        <item x="4062"/>
        <item x="1127"/>
        <item x="1890"/>
        <item x="2054"/>
        <item x="4839"/>
        <item x="4539"/>
        <item x="287"/>
        <item x="3020"/>
        <item x="3259"/>
        <item x="408"/>
        <item x="3007"/>
        <item x="2377"/>
        <item x="816"/>
        <item x="1728"/>
        <item x="4372"/>
        <item x="1946"/>
        <item x="2162"/>
        <item x="3668"/>
        <item x="2888"/>
        <item x="4462"/>
        <item x="2286"/>
        <item x="2383"/>
        <item x="754"/>
        <item x="1718"/>
        <item x="3754"/>
        <item x="326"/>
        <item x="1347"/>
        <item x="2633"/>
        <item x="2508"/>
        <item x="3618"/>
        <item x="4227"/>
        <item x="880"/>
        <item x="2978"/>
        <item x="3013"/>
        <item x="4908"/>
        <item x="1432"/>
        <item x="535"/>
        <item x="1444"/>
        <item x="3961"/>
        <item x="1332"/>
        <item x="1931"/>
        <item x="380"/>
        <item x="28"/>
        <item x="586"/>
        <item x="1592"/>
        <item x="258"/>
        <item x="1377"/>
        <item x="3664"/>
        <item x="4515"/>
        <item x="3280"/>
        <item x="2298"/>
        <item x="818"/>
        <item x="1015"/>
        <item x="2797"/>
        <item x="3800"/>
        <item x="3295"/>
        <item x="2900"/>
        <item x="4224"/>
        <item x="1165"/>
        <item x="3119"/>
        <item x="4814"/>
        <item x="4597"/>
        <item x="368"/>
        <item x="2190"/>
        <item x="4642"/>
        <item x="931"/>
        <item x="4808"/>
        <item x="3197"/>
        <item x="2757"/>
        <item x="478"/>
        <item x="2048"/>
        <item x="3904"/>
        <item x="2460"/>
        <item x="3756"/>
        <item x="1545"/>
        <item x="1403"/>
        <item x="4667"/>
        <item x="767"/>
        <item x="1951"/>
        <item x="4159"/>
        <item x="2878"/>
        <item x="3938"/>
        <item x="62"/>
        <item x="3762"/>
        <item x="2903"/>
        <item x="4538"/>
        <item x="918"/>
        <item x="4508"/>
        <item x="2139"/>
        <item x="3196"/>
        <item x="3893"/>
        <item x="3198"/>
        <item x="426"/>
        <item x="2241"/>
        <item x="1236"/>
        <item x="4034"/>
        <item x="1515"/>
        <item x="60"/>
        <item x="698"/>
        <item x="3518"/>
        <item x="2109"/>
        <item x="222"/>
        <item x="263"/>
        <item x="1888"/>
        <item x="501"/>
        <item x="922"/>
        <item x="3038"/>
        <item x="1398"/>
        <item x="4520"/>
        <item x="644"/>
        <item x="2873"/>
        <item x="3326"/>
        <item x="1082"/>
        <item x="954"/>
        <item x="2727"/>
        <item x="485"/>
        <item x="1809"/>
        <item x="2085"/>
        <item x="4207"/>
        <item x="4912"/>
        <item x="3450"/>
        <item x="3812"/>
        <item x="123"/>
        <item x="1020"/>
        <item x="660"/>
        <item x="2569"/>
        <item x="3903"/>
        <item x="1987"/>
        <item x="4721"/>
        <item x="3147"/>
        <item x="4753"/>
        <item x="4763"/>
        <item x="4784"/>
        <item x="1067"/>
        <item x="2504"/>
        <item x="3526"/>
        <item x="4786"/>
        <item x="502"/>
        <item x="826"/>
        <item x="402"/>
        <item x="2195"/>
        <item x="1229"/>
        <item x="1489"/>
        <item x="4279"/>
        <item x="569"/>
        <item x="3939"/>
        <item t="default"/>
      </items>
    </pivotField>
    <pivotField compact="0" defaultSubtotal="0" showAll="0">
      <items count="7">
        <item x="0"/>
        <item x="6"/>
        <item x="1"/>
        <item x="2"/>
        <item x="3"/>
        <item x="4"/>
        <item x="5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6"/>
  </colFields>
  <colItems count="2">
    <i>
      <x v="2"/>
    </i>
    <i t="grand">
      <x/>
    </i>
  </colItems>
  <dataFields count="1">
    <dataField name="Сумма revenue" fld="13" baseField="4" baseItem="0"/>
  </dataFields>
  <formats count="1"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Годы__order_date1" sourceName="Годы (order_date)">
  <pivotTables>
    <pivotTable tabId="15" name="Сводная _x000a_таблица3"/>
  </pivotTables>
  <data>
    <tabular pivotCacheId="1">
      <items count="7">
        <i x="1" s="1"/>
        <i x="2" s="1"/>
        <i x="3" s="1"/>
        <i x="4" s="1"/>
        <i x="5" s="1"/>
        <i x="0" s="0" nd="1"/>
        <i x="6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product_category1" sourceName="product_category">
  <pivotTables>
    <pivotTable tabId="15" name="Сводная _x000a_таблица3"/>
    <pivotTable tabId="7" name="Revenue by PrCategory by month"/>
    <pivotTable tabId="18" name="Top 10 Cities"/>
    <pivotTable tabId="17" name="Revenue by Rating"/>
  </pivotTables>
  <data>
    <tabular pivotCacheId="1">
      <items count="4">
        <i x="0" s="0"/>
        <i x="1" s="0"/>
        <i x="2" s="1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Годы__order_date" sourceName="Годы (order_date)">
  <pivotTables>
    <pivotTable tabId="10" name="Revenue by Pr_Category"/>
    <pivotTable tabId="12" name="Revenue Quantity a Year"/>
    <pivotTable tabId="7" name="Revenue by PrCategory by month"/>
  </pivotTables>
  <data>
    <tabular pivotCacheId="1">
      <items count="7">
        <i x="1" s="0"/>
        <i x="2" s="0"/>
        <i x="3" s="0"/>
        <i x="4" s="1"/>
        <i x="5" s="0"/>
        <i x="0" s="0" nd="1"/>
        <i x="6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_category 2" cache="Срез_product_category1" caption="product_category" style="SlicerStyleLight2" rowHeight="225425"/>
  <slicer name="Годы (order_date)" cache="Срез_Годы__order_date" caption="Годы (order_date)" style="SlicerStyleLight2" rowHeight="225425"/>
  <slicer name="Годы (order_date) 1" cache="Срез_Годы__order_date1" caption="Годы (order_date)" style="SlicerStyleLight2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_category 1" cache="Срез_product_category1" caption="product_category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_category" cache="Срез_product_category1" caption="Revenue by Rating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55" zoomScaleNormal="55" topLeftCell="A11" workbookViewId="0">
      <selection activeCell="AI61" sqref="AI61"/>
    </sheetView>
  </sheetViews>
  <sheetFormatPr defaultColWidth="9.14285714285714" defaultRowHeight="15"/>
  <cols>
    <col min="19" max="19" width="3.88571428571429" customWidth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27"/>
  <sheetViews>
    <sheetView zoomScaleSheetLayoutView="60" topLeftCell="D1" workbookViewId="0">
      <selection activeCell="N7" sqref="N7"/>
    </sheetView>
  </sheetViews>
  <sheetFormatPr defaultColWidth="10.2857142857143" defaultRowHeight="15"/>
  <cols>
    <col min="1" max="1" width="9.14285714285714" customWidth="1"/>
    <col min="2" max="2" width="19.2857142857143" customWidth="1"/>
    <col min="3" max="3" width="12.8571428571429" customWidth="1"/>
    <col min="4" max="4" width="27.7142857142857" customWidth="1"/>
    <col min="5" max="5" width="13.8571428571429" customWidth="1"/>
    <col min="6" max="6" width="29" customWidth="1"/>
    <col min="7" max="7" width="17.8571428571429" customWidth="1"/>
    <col min="8" max="8" width="9" customWidth="1"/>
    <col min="9" max="9" width="10.5714285714286" customWidth="1"/>
    <col min="10" max="10" width="9.14285714285714" customWidth="1"/>
    <col min="11" max="11" width="18.2857142857143" customWidth="1"/>
    <col min="12" max="12" width="16.7142857142857" customWidth="1"/>
    <col min="13" max="13" width="16.7142857142857" hidden="1" customWidth="1"/>
    <col min="14" max="14" width="9" customWidth="1"/>
    <col min="15" max="15" width="21.4285714285714" customWidth="1"/>
  </cols>
  <sheetData>
    <row r="1" spans="1:15">
      <c r="A1" s="4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7" t="s">
        <v>14</v>
      </c>
    </row>
    <row r="2" spans="1:15">
      <c r="A2" s="18">
        <v>10001</v>
      </c>
      <c r="B2" s="19">
        <v>44562</v>
      </c>
      <c r="C2" s="20">
        <v>1102</v>
      </c>
      <c r="D2" s="21" t="str">
        <f>_xlfn.XLOOKUP($C2,customers!$A$2:$A$2000,customers!$B$2:$B$2000)</f>
        <v>Bria Rizzone</v>
      </c>
      <c r="E2" s="21" t="str">
        <f>_xlfn.XLOOKUP($C2,customers!$A$2:$A$2000,customers!$D$2:$D$2000)</f>
        <v>Female</v>
      </c>
      <c r="F2" s="21" t="str">
        <f>_xlfn.XLOOKUP($C2,customers!$A$2:$A$2000,customers!$E$2:$E$2000)</f>
        <v>Prague</v>
      </c>
      <c r="G2" s="22" t="s">
        <v>15</v>
      </c>
      <c r="H2" s="21">
        <v>7</v>
      </c>
      <c r="I2" s="23">
        <v>373.65</v>
      </c>
      <c r="J2" s="22">
        <v>0.28</v>
      </c>
      <c r="K2" s="22" t="s">
        <v>16</v>
      </c>
      <c r="L2" s="24" t="str" cm="1">
        <f t="array" ref="L2">_xlfn.IFS(M2&lt;=3,"BAD",M2&gt;=4.7,"GOOD",AND(M2&gt;3,M2&lt;4.7),"OK")</f>
        <v>GOOD</v>
      </c>
      <c r="M2" s="24">
        <v>4.7</v>
      </c>
      <c r="N2" s="23">
        <v>1883.2</v>
      </c>
      <c r="O2" s="25">
        <f t="shared" ref="O2:O65" si="0">H2*I2</f>
        <v>2615.55</v>
      </c>
    </row>
    <row r="3" spans="1:15">
      <c r="A3" s="26">
        <v>10002</v>
      </c>
      <c r="B3" s="27">
        <v>44563</v>
      </c>
      <c r="C3" s="28">
        <v>1435</v>
      </c>
      <c r="D3" s="29" t="str">
        <f>_xlfn.XLOOKUP($C3,customers!$A$2:$A$2000,customers!$B$2:$B$2000)</f>
        <v>Cami Mylan</v>
      </c>
      <c r="E3" s="29" t="str">
        <f>_xlfn.XLOOKUP($C3,customers!$A$2:$A$2000,customers!$D$2:$D$2000)</f>
        <v>Female</v>
      </c>
      <c r="F3" s="29" t="str">
        <f>_xlfn.XLOOKUP($C3,customers!$A$2:$A$2000,customers!$E$2:$E$2000)</f>
        <v>Yaté-Barrage</v>
      </c>
      <c r="G3" s="30" t="s">
        <v>17</v>
      </c>
      <c r="H3" s="29">
        <v>7</v>
      </c>
      <c r="I3" s="31">
        <v>47.74</v>
      </c>
      <c r="J3" s="30">
        <v>0.09</v>
      </c>
      <c r="K3" s="30" t="s">
        <v>18</v>
      </c>
      <c r="L3" s="32" t="str" cm="1">
        <f t="array" ref="L3">_xlfn.IFS(M3&lt;=3,"BAD",M3&gt;=4.7,"GOOD",AND(M3&gt;3,M3&lt;4.7),"OK")</f>
        <v>OK</v>
      </c>
      <c r="M3" s="32">
        <v>3.9</v>
      </c>
      <c r="N3" s="31">
        <v>304.1</v>
      </c>
      <c r="O3" s="33">
        <f t="shared" si="0"/>
        <v>334.18</v>
      </c>
    </row>
    <row r="4" spans="1:15">
      <c r="A4" s="18">
        <v>10003</v>
      </c>
      <c r="B4" s="19">
        <v>44563</v>
      </c>
      <c r="C4" s="21">
        <v>1942</v>
      </c>
      <c r="D4" s="21" t="str">
        <f>_xlfn.XLOOKUP($C4,customers!$A$2:$A$2000,customers!$B$2:$B$2000)</f>
        <v>Rozanne Katzmann</v>
      </c>
      <c r="E4" s="21" t="str">
        <f>_xlfn.XLOOKUP($C4,customers!$A$2:$A$2000,customers!$D$2:$D$2000)</f>
        <v>Female</v>
      </c>
      <c r="F4" s="21" t="str">
        <f>_xlfn.XLOOKUP($C4,customers!$A$2:$A$2000,customers!$E$2:$E$2000)</f>
        <v>Austin</v>
      </c>
      <c r="G4" s="22" t="s">
        <v>17</v>
      </c>
      <c r="H4" s="21">
        <v>5</v>
      </c>
      <c r="I4" s="23">
        <v>514.84</v>
      </c>
      <c r="J4" s="22">
        <v>0.06</v>
      </c>
      <c r="K4" s="22" t="s">
        <v>19</v>
      </c>
      <c r="L4" s="24" t="str">
        <f t="array" ref="L4">_xlfn.IFS(M4&lt;=3,"BAD",M4&gt;=4.7,"GOOD",AND(M4&gt;3,M4&lt;4.7),"OK")</f>
        <v>OK</v>
      </c>
      <c r="M4" s="24">
        <v>4.2</v>
      </c>
      <c r="N4" s="23">
        <v>2419.75</v>
      </c>
      <c r="O4" s="25">
        <f t="shared" si="0"/>
        <v>2574.2</v>
      </c>
    </row>
    <row r="5" spans="1:15">
      <c r="A5" s="26">
        <v>10004</v>
      </c>
      <c r="B5" s="27">
        <v>44563</v>
      </c>
      <c r="C5" s="29">
        <v>1906</v>
      </c>
      <c r="D5" s="29" t="str">
        <f>_xlfn.XLOOKUP($C5,customers!$A$2:$A$2000,customers!$B$2:$B$2000)</f>
        <v>Betsey Hannibal</v>
      </c>
      <c r="E5" s="29" t="str">
        <f>_xlfn.XLOOKUP($C5,customers!$A$2:$A$2000,customers!$D$2:$D$2000)</f>
        <v>Female</v>
      </c>
      <c r="F5" s="29" t="str">
        <f>_xlfn.XLOOKUP($C5,customers!$A$2:$A$2000,customers!$E$2:$E$2000)</f>
        <v>Cipicung</v>
      </c>
      <c r="G5" s="30" t="s">
        <v>20</v>
      </c>
      <c r="H5" s="29">
        <v>3</v>
      </c>
      <c r="I5" s="31">
        <v>443.97</v>
      </c>
      <c r="J5" s="30">
        <v>0.3</v>
      </c>
      <c r="K5" s="30" t="s">
        <v>19</v>
      </c>
      <c r="L5" s="32" t="str">
        <f t="array" ref="L5">_xlfn.IFS(M5&lt;=3,"BAD",M5&gt;=4.7,"GOOD",AND(M5&gt;3,M5&lt;4.7),"OK")</f>
        <v>BAD</v>
      </c>
      <c r="M5" s="32">
        <v>2.9</v>
      </c>
      <c r="N5" s="31">
        <v>932.34</v>
      </c>
      <c r="O5" s="33">
        <f t="shared" si="0"/>
        <v>1331.91</v>
      </c>
    </row>
    <row r="6" spans="1:15">
      <c r="A6" s="18">
        <v>10005</v>
      </c>
      <c r="B6" s="19">
        <v>44563</v>
      </c>
      <c r="C6" s="21">
        <v>1963</v>
      </c>
      <c r="D6" s="21" t="str">
        <f>_xlfn.XLOOKUP($C6,customers!$A$2:$A$2000,customers!$B$2:$B$2000)</f>
        <v>Cristina Betho</v>
      </c>
      <c r="E6" s="21" t="str">
        <f>_xlfn.XLOOKUP($C6,customers!$A$2:$A$2000,customers!$D$2:$D$2000)</f>
        <v>Female</v>
      </c>
      <c r="F6" s="21" t="str">
        <f>_xlfn.XLOOKUP($C6,customers!$A$2:$A$2000,customers!$E$2:$E$2000)</f>
        <v>Bofuer</v>
      </c>
      <c r="G6" s="22" t="s">
        <v>15</v>
      </c>
      <c r="H6" s="21">
        <v>7</v>
      </c>
      <c r="I6" s="23">
        <v>391.34</v>
      </c>
      <c r="J6" s="22">
        <v>0.27</v>
      </c>
      <c r="K6" s="22" t="s">
        <v>19</v>
      </c>
      <c r="L6" s="24" t="str">
        <f t="array" ref="L6">_xlfn.IFS(M6&lt;=3,"BAD",M6&gt;=4.7,"GOOD",AND(M6&gt;3,M6&lt;4.7),"OK")</f>
        <v>BAD</v>
      </c>
      <c r="M6" s="24">
        <v>1.9</v>
      </c>
      <c r="N6" s="23">
        <v>1999.75</v>
      </c>
      <c r="O6" s="25">
        <f t="shared" si="0"/>
        <v>2739.38</v>
      </c>
    </row>
    <row r="7" spans="1:15">
      <c r="A7" s="26">
        <v>10006</v>
      </c>
      <c r="B7" s="27">
        <v>44564</v>
      </c>
      <c r="C7" s="28">
        <v>1860</v>
      </c>
      <c r="D7" s="29" t="str">
        <f>_xlfn.XLOOKUP($C7,customers!$A$2:$A$2000,customers!$B$2:$B$2000)</f>
        <v>Tildi Carayol</v>
      </c>
      <c r="E7" s="29" t="str">
        <f>_xlfn.XLOOKUP($C7,customers!$A$2:$A$2000,customers!$D$2:$D$2000)</f>
        <v>Female</v>
      </c>
      <c r="F7" s="29" t="str">
        <f>_xlfn.XLOOKUP($C7,customers!$A$2:$A$2000,customers!$E$2:$E$2000)</f>
        <v>Austin</v>
      </c>
      <c r="G7" s="30" t="s">
        <v>15</v>
      </c>
      <c r="H7" s="29">
        <v>3</v>
      </c>
      <c r="I7" s="31">
        <v>311.28</v>
      </c>
      <c r="J7" s="30">
        <v>0.31</v>
      </c>
      <c r="K7" s="30" t="s">
        <v>19</v>
      </c>
      <c r="L7" s="32" t="str">
        <f t="array" ref="L7">_xlfn.IFS(M7&lt;=3,"BAD",M7&gt;=4.7,"GOOD",AND(M7&gt;3,M7&lt;4.7),"OK")</f>
        <v>BAD</v>
      </c>
      <c r="M7" s="32">
        <v>2.5</v>
      </c>
      <c r="N7" s="31">
        <v>644.35</v>
      </c>
      <c r="O7" s="33">
        <f t="shared" si="0"/>
        <v>933.84</v>
      </c>
    </row>
    <row r="8" spans="1:15">
      <c r="A8" s="18">
        <v>10007</v>
      </c>
      <c r="B8" s="19">
        <v>44564</v>
      </c>
      <c r="C8" s="21">
        <v>1824</v>
      </c>
      <c r="D8" s="21" t="str">
        <f>_xlfn.XLOOKUP($C8,customers!$A$2:$A$2000,customers!$B$2:$B$2000)</f>
        <v>Layney Mozzi</v>
      </c>
      <c r="E8" s="21" t="str">
        <f>_xlfn.XLOOKUP($C8,customers!$A$2:$A$2000,customers!$D$2:$D$2000)</f>
        <v>Female</v>
      </c>
      <c r="F8" s="21" t="str">
        <f>_xlfn.XLOOKUP($C8,customers!$A$2:$A$2000,customers!$E$2:$E$2000)</f>
        <v>Milan</v>
      </c>
      <c r="G8" s="22" t="s">
        <v>15</v>
      </c>
      <c r="H8" s="21">
        <v>6</v>
      </c>
      <c r="I8" s="23">
        <v>87.6</v>
      </c>
      <c r="J8" s="22">
        <v>0.23</v>
      </c>
      <c r="K8" s="22" t="s">
        <v>18</v>
      </c>
      <c r="L8" s="24" t="str">
        <f t="array" ref="L8">_xlfn.IFS(M8&lt;=3,"BAD",M8&gt;=4.7,"GOOD",AND(M8&gt;3,M8&lt;4.7),"OK")</f>
        <v>OK</v>
      </c>
      <c r="M8" s="24">
        <v>3.8</v>
      </c>
      <c r="N8" s="23">
        <v>404.71</v>
      </c>
      <c r="O8" s="25">
        <f t="shared" si="0"/>
        <v>525.6</v>
      </c>
    </row>
    <row r="9" spans="1:15">
      <c r="A9" s="26">
        <v>10008</v>
      </c>
      <c r="B9" s="27">
        <v>44564</v>
      </c>
      <c r="C9" s="29">
        <v>1803</v>
      </c>
      <c r="D9" s="29" t="str">
        <f>_xlfn.XLOOKUP($C9,customers!$A$2:$A$2000,customers!$B$2:$B$2000)</f>
        <v>Paolo Mersh</v>
      </c>
      <c r="E9" s="29" t="str">
        <f>_xlfn.XLOOKUP($C9,customers!$A$2:$A$2000,customers!$D$2:$D$2000)</f>
        <v>Male</v>
      </c>
      <c r="F9" s="29" t="str">
        <f>_xlfn.XLOOKUP($C9,customers!$A$2:$A$2000,customers!$E$2:$E$2000)</f>
        <v>Hongjiang</v>
      </c>
      <c r="G9" s="30" t="s">
        <v>17</v>
      </c>
      <c r="H9" s="29">
        <v>5</v>
      </c>
      <c r="I9" s="31">
        <v>59.52</v>
      </c>
      <c r="J9" s="30">
        <v>0.06</v>
      </c>
      <c r="K9" s="30" t="s">
        <v>18</v>
      </c>
      <c r="L9" s="32" t="str">
        <f t="array" ref="L9">_xlfn.IFS(M9&lt;=3,"BAD",M9&gt;=4.7,"GOOD",AND(M9&gt;3,M9&lt;4.7),"OK")</f>
        <v>BAD</v>
      </c>
      <c r="M9" s="32">
        <v>2.2</v>
      </c>
      <c r="N9" s="31">
        <v>279.74</v>
      </c>
      <c r="O9" s="33">
        <f t="shared" si="0"/>
        <v>297.6</v>
      </c>
    </row>
    <row r="10" spans="1:15">
      <c r="A10" s="18">
        <v>10009</v>
      </c>
      <c r="B10" s="19">
        <v>44564</v>
      </c>
      <c r="C10" s="21">
        <v>1265</v>
      </c>
      <c r="D10" s="21" t="str">
        <f>_xlfn.XLOOKUP($C10,customers!$A$2:$A$2000,customers!$B$2:$B$2000)</f>
        <v>Katerina Lynch</v>
      </c>
      <c r="E10" s="21" t="str">
        <f>_xlfn.XLOOKUP($C10,customers!$A$2:$A$2000,customers!$D$2:$D$2000)</f>
        <v>Female</v>
      </c>
      <c r="F10" s="21" t="str">
        <f>_xlfn.XLOOKUP($C10,customers!$A$2:$A$2000,customers!$E$2:$E$2000)</f>
        <v>Mollas</v>
      </c>
      <c r="G10" s="22" t="s">
        <v>20</v>
      </c>
      <c r="H10" s="21">
        <v>2</v>
      </c>
      <c r="I10" s="23">
        <v>59.79</v>
      </c>
      <c r="J10" s="22">
        <v>0.33</v>
      </c>
      <c r="K10" s="22" t="s">
        <v>19</v>
      </c>
      <c r="L10" s="24" t="str">
        <f t="array" ref="L10">_xlfn.IFS(M10&lt;=3,"BAD",M10&gt;=4.7,"GOOD",AND(M10&gt;3,M10&lt;4.7),"OK")</f>
        <v>BAD</v>
      </c>
      <c r="M10" s="24">
        <v>2.5</v>
      </c>
      <c r="N10" s="23">
        <v>80.12</v>
      </c>
      <c r="O10" s="25">
        <f t="shared" si="0"/>
        <v>119.58</v>
      </c>
    </row>
    <row r="11" spans="1:15">
      <c r="A11" s="26">
        <v>10010</v>
      </c>
      <c r="B11" s="27">
        <v>44565</v>
      </c>
      <c r="C11" s="28">
        <v>1270</v>
      </c>
      <c r="D11" s="29" t="str">
        <f>_xlfn.XLOOKUP($C11,customers!$A$2:$A$2000,customers!$B$2:$B$2000)</f>
        <v>Emmit Tindley</v>
      </c>
      <c r="E11" s="29" t="str">
        <f>_xlfn.XLOOKUP($C11,customers!$A$2:$A$2000,customers!$D$2:$D$2000)</f>
        <v>Male</v>
      </c>
      <c r="F11" s="29" t="str">
        <f>_xlfn.XLOOKUP($C11,customers!$A$2:$A$2000,customers!$E$2:$E$2000)</f>
        <v>Milan</v>
      </c>
      <c r="G11" s="30" t="s">
        <v>20</v>
      </c>
      <c r="H11" s="29">
        <v>5</v>
      </c>
      <c r="I11" s="31">
        <v>524.47</v>
      </c>
      <c r="J11" s="30">
        <v>0.02</v>
      </c>
      <c r="K11" s="30" t="s">
        <v>16</v>
      </c>
      <c r="L11" s="32" t="str">
        <f t="array" ref="L11">_xlfn.IFS(M11&lt;=3,"BAD",M11&gt;=4.7,"GOOD",AND(M11&gt;3,M11&lt;4.7),"OK")</f>
        <v>BAD</v>
      </c>
      <c r="M11" s="32">
        <v>1.6</v>
      </c>
      <c r="N11" s="31">
        <v>2569.9</v>
      </c>
      <c r="O11" s="33">
        <f t="shared" si="0"/>
        <v>2622.35</v>
      </c>
    </row>
    <row r="12" spans="1:15">
      <c r="A12" s="18">
        <v>10011</v>
      </c>
      <c r="B12" s="19">
        <v>44566</v>
      </c>
      <c r="C12" s="20">
        <v>1106</v>
      </c>
      <c r="D12" s="21" t="str">
        <f>_xlfn.XLOOKUP($C12,customers!$A$2:$A$2000,customers!$B$2:$B$2000)</f>
        <v>Ingeberg Dugall</v>
      </c>
      <c r="E12" s="21" t="str">
        <f>_xlfn.XLOOKUP($C12,customers!$A$2:$A$2000,customers!$D$2:$D$2000)</f>
        <v>Female</v>
      </c>
      <c r="F12" s="21" t="str">
        <f>_xlfn.XLOOKUP($C12,customers!$A$2:$A$2000,customers!$E$2:$E$2000)</f>
        <v>Yanghuxiang</v>
      </c>
      <c r="G12" s="22" t="s">
        <v>17</v>
      </c>
      <c r="H12" s="21">
        <v>5</v>
      </c>
      <c r="I12" s="23">
        <v>139.87</v>
      </c>
      <c r="J12" s="22">
        <v>0.33</v>
      </c>
      <c r="K12" s="22" t="s">
        <v>16</v>
      </c>
      <c r="L12" s="24" t="str">
        <f t="array" ref="L12">_xlfn.IFS(M12&lt;=3,"BAD",M12&gt;=4.7,"GOOD",AND(M12&gt;3,M12&lt;4.7),"OK")</f>
        <v>GOOD</v>
      </c>
      <c r="M12" s="24">
        <v>4.9</v>
      </c>
      <c r="N12" s="23">
        <v>468.56</v>
      </c>
      <c r="O12" s="25">
        <f t="shared" si="0"/>
        <v>699.35</v>
      </c>
    </row>
    <row r="13" spans="1:15">
      <c r="A13" s="26">
        <v>10012</v>
      </c>
      <c r="B13" s="27">
        <v>44566</v>
      </c>
      <c r="C13" s="29">
        <v>1683</v>
      </c>
      <c r="D13" s="29" t="str">
        <f>_xlfn.XLOOKUP($C13,customers!$A$2:$A$2000,customers!$B$2:$B$2000)</f>
        <v>Hirsch Watkiss</v>
      </c>
      <c r="E13" s="29" t="str">
        <f>_xlfn.XLOOKUP($C13,customers!$A$2:$A$2000,customers!$D$2:$D$2000)</f>
        <v>Male</v>
      </c>
      <c r="F13" s="29" t="str">
        <f>_xlfn.XLOOKUP($C13,customers!$A$2:$A$2000,customers!$E$2:$E$2000)</f>
        <v>Budapest</v>
      </c>
      <c r="G13" s="30" t="s">
        <v>20</v>
      </c>
      <c r="H13" s="29">
        <v>6</v>
      </c>
      <c r="I13" s="31">
        <v>323.43</v>
      </c>
      <c r="J13" s="30">
        <v>0.05</v>
      </c>
      <c r="K13" s="30" t="s">
        <v>19</v>
      </c>
      <c r="L13" s="32" t="str">
        <f t="array" ref="L13">_xlfn.IFS(M13&lt;=3,"BAD",M13&gt;=4.7,"GOOD",AND(M13&gt;3,M13&lt;4.7),"OK")</f>
        <v>OK</v>
      </c>
      <c r="M13" s="32">
        <v>4.2</v>
      </c>
      <c r="N13" s="31">
        <v>1843.55</v>
      </c>
      <c r="O13" s="33">
        <f t="shared" si="0"/>
        <v>1940.58</v>
      </c>
    </row>
    <row r="14" spans="1:15">
      <c r="A14" s="18">
        <v>10013</v>
      </c>
      <c r="B14" s="19">
        <v>44566</v>
      </c>
      <c r="C14" s="21">
        <v>1602</v>
      </c>
      <c r="D14" s="21" t="str">
        <f>_xlfn.XLOOKUP($C14,customers!$A$2:$A$2000,customers!$B$2:$B$2000)</f>
        <v>Rob Gauge</v>
      </c>
      <c r="E14" s="21" t="str">
        <f>_xlfn.XLOOKUP($C14,customers!$A$2:$A$2000,customers!$D$2:$D$2000)</f>
        <v>Male</v>
      </c>
      <c r="F14" s="21" t="str">
        <f>_xlfn.XLOOKUP($C14,customers!$A$2:$A$2000,customers!$E$2:$E$2000)</f>
        <v>Meijiang</v>
      </c>
      <c r="G14" s="22" t="s">
        <v>15</v>
      </c>
      <c r="H14" s="21">
        <v>4</v>
      </c>
      <c r="I14" s="23">
        <v>105.42</v>
      </c>
      <c r="J14" s="22">
        <v>0.14</v>
      </c>
      <c r="K14" s="22" t="s">
        <v>18</v>
      </c>
      <c r="L14" s="24" t="str">
        <f t="array" ref="L14">_xlfn.IFS(M14&lt;=3,"BAD",M14&gt;=4.7,"GOOD",AND(M14&gt;3,M14&lt;4.7),"OK")</f>
        <v>OK</v>
      </c>
      <c r="M14" s="24">
        <v>4.6</v>
      </c>
      <c r="N14" s="23">
        <v>362.64</v>
      </c>
      <c r="O14" s="25">
        <f t="shared" si="0"/>
        <v>421.68</v>
      </c>
    </row>
    <row r="15" spans="1:15">
      <c r="A15" s="26">
        <v>10014</v>
      </c>
      <c r="B15" s="27">
        <v>44566</v>
      </c>
      <c r="C15" s="29">
        <v>1336</v>
      </c>
      <c r="D15" s="29" t="str">
        <f>_xlfn.XLOOKUP($C15,customers!$A$2:$A$2000,customers!$B$2:$B$2000)</f>
        <v>Emmeline Limpkin</v>
      </c>
      <c r="E15" s="29" t="str">
        <f>_xlfn.XLOOKUP($C15,customers!$A$2:$A$2000,customers!$D$2:$D$2000)</f>
        <v>Female</v>
      </c>
      <c r="F15" s="29" t="str">
        <f>_xlfn.XLOOKUP($C15,customers!$A$2:$A$2000,customers!$E$2:$E$2000)</f>
        <v>Austin</v>
      </c>
      <c r="G15" s="30" t="s">
        <v>15</v>
      </c>
      <c r="H15" s="29">
        <v>1</v>
      </c>
      <c r="I15" s="31">
        <v>303.86</v>
      </c>
      <c r="J15" s="30">
        <v>0.27</v>
      </c>
      <c r="K15" s="30" t="s">
        <v>19</v>
      </c>
      <c r="L15" s="32" t="str">
        <f t="array" ref="L15">_xlfn.IFS(M15&lt;=3,"BAD",M15&gt;=4.7,"GOOD",AND(M15&gt;3,M15&lt;4.7),"OK")</f>
        <v>BAD</v>
      </c>
      <c r="M15" s="32">
        <v>2.3</v>
      </c>
      <c r="N15" s="31">
        <v>221.82</v>
      </c>
      <c r="O15" s="33">
        <f t="shared" si="0"/>
        <v>303.86</v>
      </c>
    </row>
    <row r="16" spans="1:15">
      <c r="A16" s="18">
        <v>10015</v>
      </c>
      <c r="B16" s="19">
        <v>44566</v>
      </c>
      <c r="C16" s="21">
        <v>1825</v>
      </c>
      <c r="D16" s="21" t="str">
        <f>_xlfn.XLOOKUP($C16,customers!$A$2:$A$2000,customers!$B$2:$B$2000)</f>
        <v>Abigail Dresse</v>
      </c>
      <c r="E16" s="21" t="str">
        <f>_xlfn.XLOOKUP($C16,customers!$A$2:$A$2000,customers!$D$2:$D$2000)</f>
        <v>Female</v>
      </c>
      <c r="F16" s="21" t="str">
        <f>_xlfn.XLOOKUP($C16,customers!$A$2:$A$2000,customers!$E$2:$E$2000)</f>
        <v>Pontevedra</v>
      </c>
      <c r="G16" s="22" t="s">
        <v>20</v>
      </c>
      <c r="H16" s="21">
        <v>6</v>
      </c>
      <c r="I16" s="23">
        <v>438.12</v>
      </c>
      <c r="J16" s="22">
        <v>0.05</v>
      </c>
      <c r="K16" s="22" t="s">
        <v>18</v>
      </c>
      <c r="L16" s="24" t="str">
        <f t="array" ref="L16">_xlfn.IFS(M16&lt;=3,"BAD",M16&gt;=4.7,"GOOD",AND(M16&gt;3,M16&lt;4.7),"OK")</f>
        <v>OK</v>
      </c>
      <c r="M16" s="24">
        <v>3.7</v>
      </c>
      <c r="N16" s="23">
        <v>2497.28</v>
      </c>
      <c r="O16" s="25">
        <f t="shared" si="0"/>
        <v>2628.72</v>
      </c>
    </row>
    <row r="17" spans="1:15">
      <c r="A17" s="26">
        <v>10016</v>
      </c>
      <c r="B17" s="27">
        <v>44566</v>
      </c>
      <c r="C17" s="29">
        <v>1875</v>
      </c>
      <c r="D17" s="29" t="str">
        <f>_xlfn.XLOOKUP($C17,customers!$A$2:$A$2000,customers!$B$2:$B$2000)</f>
        <v>Haven Castree</v>
      </c>
      <c r="E17" s="29" t="str">
        <f>_xlfn.XLOOKUP($C17,customers!$A$2:$A$2000,customers!$D$2:$D$2000)</f>
        <v>Male</v>
      </c>
      <c r="F17" s="29" t="str">
        <f>_xlfn.XLOOKUP($C17,customers!$A$2:$A$2000,customers!$E$2:$E$2000)</f>
        <v>Budapest</v>
      </c>
      <c r="G17" s="30" t="s">
        <v>21</v>
      </c>
      <c r="H17" s="29">
        <v>5</v>
      </c>
      <c r="I17" s="31">
        <v>586.73</v>
      </c>
      <c r="J17" s="30">
        <v>0.13</v>
      </c>
      <c r="K17" s="30" t="s">
        <v>18</v>
      </c>
      <c r="L17" s="32" t="str">
        <f t="array" ref="L17">_xlfn.IFS(M17&lt;=3,"BAD",M17&gt;=4.7,"GOOD",AND(M17&gt;3,M17&lt;4.7),"OK")</f>
        <v>BAD</v>
      </c>
      <c r="M17" s="32">
        <v>1.5</v>
      </c>
      <c r="N17" s="31">
        <v>2552.28</v>
      </c>
      <c r="O17" s="33">
        <f t="shared" si="0"/>
        <v>2933.65</v>
      </c>
    </row>
    <row r="18" spans="1:15">
      <c r="A18" s="18">
        <v>10017</v>
      </c>
      <c r="B18" s="19">
        <v>44567</v>
      </c>
      <c r="C18" s="20">
        <v>1071</v>
      </c>
      <c r="D18" s="21" t="str">
        <f>_xlfn.XLOOKUP($C18,customers!$A$2:$A$2000,customers!$B$2:$B$2000)</f>
        <v>Clair McKeighen</v>
      </c>
      <c r="E18" s="21" t="str">
        <f>_xlfn.XLOOKUP($C18,customers!$A$2:$A$2000,customers!$D$2:$D$2000)</f>
        <v>Female</v>
      </c>
      <c r="F18" s="21" t="str">
        <f>_xlfn.XLOOKUP($C18,customers!$A$2:$A$2000,customers!$E$2:$E$2000)</f>
        <v>Cheongju-si</v>
      </c>
      <c r="G18" s="22" t="s">
        <v>20</v>
      </c>
      <c r="H18" s="21">
        <v>2</v>
      </c>
      <c r="I18" s="23">
        <v>264.44</v>
      </c>
      <c r="J18" s="22">
        <v>0.2</v>
      </c>
      <c r="K18" s="22" t="s">
        <v>18</v>
      </c>
      <c r="L18" s="24" t="str">
        <f t="array" ref="L18">_xlfn.IFS(M18&lt;=3,"BAD",M18&gt;=4.7,"GOOD",AND(M18&gt;3,M18&lt;4.7),"OK")</f>
        <v>OK</v>
      </c>
      <c r="M18" s="24">
        <v>3.3</v>
      </c>
      <c r="N18" s="23">
        <v>423.1</v>
      </c>
      <c r="O18" s="25">
        <f t="shared" si="0"/>
        <v>528.88</v>
      </c>
    </row>
    <row r="19" spans="1:15">
      <c r="A19" s="26">
        <v>10018</v>
      </c>
      <c r="B19" s="27">
        <v>44567</v>
      </c>
      <c r="C19" s="29">
        <v>1313</v>
      </c>
      <c r="D19" s="29" t="str">
        <f>_xlfn.XLOOKUP($C19,customers!$A$2:$A$2000,customers!$B$2:$B$2000)</f>
        <v>Fabian Sawday</v>
      </c>
      <c r="E19" s="29" t="str">
        <f>_xlfn.XLOOKUP($C19,customers!$A$2:$A$2000,customers!$D$2:$D$2000)</f>
        <v>Male</v>
      </c>
      <c r="F19" s="29" t="str">
        <f>_xlfn.XLOOKUP($C19,customers!$A$2:$A$2000,customers!$E$2:$E$2000)</f>
        <v>Cipatat</v>
      </c>
      <c r="G19" s="30" t="s">
        <v>15</v>
      </c>
      <c r="H19" s="29">
        <v>1</v>
      </c>
      <c r="I19" s="31">
        <v>430.25</v>
      </c>
      <c r="J19" s="30">
        <v>0.34</v>
      </c>
      <c r="K19" s="30" t="s">
        <v>16</v>
      </c>
      <c r="L19" s="32" t="str">
        <f t="array" ref="L19">_xlfn.IFS(M19&lt;=3,"BAD",M19&gt;=4.7,"GOOD",AND(M19&gt;3,M19&lt;4.7),"OK")</f>
        <v>BAD</v>
      </c>
      <c r="M19" s="32">
        <v>1.3</v>
      </c>
      <c r="N19" s="31">
        <v>283.97</v>
      </c>
      <c r="O19" s="33">
        <f t="shared" si="0"/>
        <v>430.25</v>
      </c>
    </row>
    <row r="20" spans="1:15">
      <c r="A20" s="18">
        <v>10019</v>
      </c>
      <c r="B20" s="19">
        <v>44567</v>
      </c>
      <c r="C20" s="21">
        <v>1518</v>
      </c>
      <c r="D20" s="21" t="str">
        <f>_xlfn.XLOOKUP($C20,customers!$A$2:$A$2000,customers!$B$2:$B$2000)</f>
        <v>Berne Wolfenden</v>
      </c>
      <c r="E20" s="21" t="str">
        <f>_xlfn.XLOOKUP($C20,customers!$A$2:$A$2000,customers!$D$2:$D$2000)</f>
        <v>Male</v>
      </c>
      <c r="F20" s="21" t="str">
        <f>_xlfn.XLOOKUP($C20,customers!$A$2:$A$2000,customers!$E$2:$E$2000)</f>
        <v>Magdalena</v>
      </c>
      <c r="G20" s="22" t="s">
        <v>17</v>
      </c>
      <c r="H20" s="21">
        <v>3</v>
      </c>
      <c r="I20" s="23">
        <v>201.36</v>
      </c>
      <c r="J20" s="22">
        <v>0.28</v>
      </c>
      <c r="K20" s="22" t="s">
        <v>16</v>
      </c>
      <c r="L20" s="24" t="str">
        <f t="array" ref="L20">_xlfn.IFS(M20&lt;=3,"BAD",M20&gt;=4.7,"GOOD",AND(M20&gt;3,M20&lt;4.7),"OK")</f>
        <v>OK</v>
      </c>
      <c r="M20" s="24">
        <v>3.4</v>
      </c>
      <c r="N20" s="23">
        <v>434.94</v>
      </c>
      <c r="O20" s="25">
        <f t="shared" si="0"/>
        <v>604.08</v>
      </c>
    </row>
    <row r="21" spans="1:15">
      <c r="A21" s="26">
        <v>10020</v>
      </c>
      <c r="B21" s="27">
        <v>44568</v>
      </c>
      <c r="C21" s="28">
        <v>1700</v>
      </c>
      <c r="D21" s="29" t="str">
        <f>_xlfn.XLOOKUP($C21,customers!$A$2:$A$2000,customers!$B$2:$B$2000)</f>
        <v>Randie Fer</v>
      </c>
      <c r="E21" s="29" t="str">
        <f>_xlfn.XLOOKUP($C21,customers!$A$2:$A$2000,customers!$D$2:$D$2000)</f>
        <v>Male</v>
      </c>
      <c r="F21" s="29" t="str">
        <f>_xlfn.XLOOKUP($C21,customers!$A$2:$A$2000,customers!$E$2:$E$2000)</f>
        <v>Dagar</v>
      </c>
      <c r="G21" s="30" t="s">
        <v>17</v>
      </c>
      <c r="H21" s="29">
        <v>6</v>
      </c>
      <c r="I21" s="31">
        <v>564.6</v>
      </c>
      <c r="J21" s="30">
        <v>0.23</v>
      </c>
      <c r="K21" s="30" t="s">
        <v>18</v>
      </c>
      <c r="L21" s="32" t="str">
        <f t="array" ref="L21">_xlfn.IFS(M21&lt;=3,"BAD",M21&gt;=4.7,"GOOD",AND(M21&gt;3,M21&lt;4.7),"OK")</f>
        <v>BAD</v>
      </c>
      <c r="M21" s="32">
        <v>1.8</v>
      </c>
      <c r="N21" s="31">
        <v>2608.45</v>
      </c>
      <c r="O21" s="33">
        <f t="shared" si="0"/>
        <v>3387.6</v>
      </c>
    </row>
    <row r="22" spans="1:15">
      <c r="A22" s="18">
        <v>10021</v>
      </c>
      <c r="B22" s="19">
        <v>44568</v>
      </c>
      <c r="C22" s="21">
        <v>1880</v>
      </c>
      <c r="D22" s="21" t="str">
        <f>_xlfn.XLOOKUP($C22,customers!$A$2:$A$2000,customers!$B$2:$B$2000)</f>
        <v>Margarita Shaylor</v>
      </c>
      <c r="E22" s="21" t="str">
        <f>_xlfn.XLOOKUP($C22,customers!$A$2:$A$2000,customers!$D$2:$D$2000)</f>
        <v>Male</v>
      </c>
      <c r="F22" s="21" t="str">
        <f>_xlfn.XLOOKUP($C22,customers!$A$2:$A$2000,customers!$E$2:$E$2000)</f>
        <v>Budapest</v>
      </c>
      <c r="G22" s="22" t="s">
        <v>15</v>
      </c>
      <c r="H22" s="21">
        <v>3</v>
      </c>
      <c r="I22" s="23">
        <v>25.31</v>
      </c>
      <c r="J22" s="22">
        <v>0.05</v>
      </c>
      <c r="K22" s="22" t="s">
        <v>16</v>
      </c>
      <c r="L22" s="24" t="str">
        <f t="array" ref="L22">_xlfn.IFS(M22&lt;=3,"BAD",M22&gt;=4.7,"GOOD",AND(M22&gt;3,M22&lt;4.7),"OK")</f>
        <v>OK</v>
      </c>
      <c r="M22" s="24">
        <v>4</v>
      </c>
      <c r="N22" s="23">
        <v>72.13</v>
      </c>
      <c r="O22" s="25">
        <f t="shared" si="0"/>
        <v>75.93</v>
      </c>
    </row>
    <row r="23" spans="1:15">
      <c r="A23" s="26">
        <v>10022</v>
      </c>
      <c r="B23" s="27">
        <v>44569</v>
      </c>
      <c r="C23" s="28">
        <v>1020</v>
      </c>
      <c r="D23" s="29" t="str">
        <f>_xlfn.XLOOKUP($C23,customers!$A$2:$A$2000,customers!$B$2:$B$2000)</f>
        <v>Lebbie O'Glessane</v>
      </c>
      <c r="E23" s="29" t="str">
        <f>_xlfn.XLOOKUP($C23,customers!$A$2:$A$2000,customers!$D$2:$D$2000)</f>
        <v>Female</v>
      </c>
      <c r="F23" s="29" t="str">
        <f>_xlfn.XLOOKUP($C23,customers!$A$2:$A$2000,customers!$E$2:$E$2000)</f>
        <v>Dortmund</v>
      </c>
      <c r="G23" s="30" t="s">
        <v>15</v>
      </c>
      <c r="H23" s="29">
        <v>6</v>
      </c>
      <c r="I23" s="31">
        <v>265.71</v>
      </c>
      <c r="J23" s="30">
        <v>0.13</v>
      </c>
      <c r="K23" s="30" t="s">
        <v>18</v>
      </c>
      <c r="L23" s="32" t="str">
        <f t="array" ref="L23">_xlfn.IFS(M23&lt;=3,"BAD",M23&gt;=4.7,"GOOD",AND(M23&gt;3,M23&lt;4.7),"OK")</f>
        <v>OK</v>
      </c>
      <c r="M23" s="32">
        <v>3.7</v>
      </c>
      <c r="N23" s="31">
        <v>1387.01</v>
      </c>
      <c r="O23" s="33">
        <f t="shared" si="0"/>
        <v>1594.26</v>
      </c>
    </row>
    <row r="24" spans="1:15">
      <c r="A24" s="18">
        <v>10023</v>
      </c>
      <c r="B24" s="19">
        <v>44569</v>
      </c>
      <c r="C24" s="21">
        <v>1501</v>
      </c>
      <c r="D24" s="21" t="str">
        <f>_xlfn.XLOOKUP($C24,customers!$A$2:$A$2000,customers!$B$2:$B$2000)</f>
        <v>Oneida Newark</v>
      </c>
      <c r="E24" s="21" t="str">
        <f>_xlfn.XLOOKUP($C24,customers!$A$2:$A$2000,customers!$D$2:$D$2000)</f>
        <v>Male</v>
      </c>
      <c r="F24" s="21" t="str">
        <f>_xlfn.XLOOKUP($C24,customers!$A$2:$A$2000,customers!$E$2:$E$2000)</f>
        <v>Austin</v>
      </c>
      <c r="G24" s="22" t="s">
        <v>15</v>
      </c>
      <c r="H24" s="21">
        <v>4</v>
      </c>
      <c r="I24" s="23">
        <v>22.1</v>
      </c>
      <c r="J24" s="22">
        <v>0.1</v>
      </c>
      <c r="K24" s="22" t="s">
        <v>19</v>
      </c>
      <c r="L24" s="24" t="str">
        <f t="array" ref="L24">_xlfn.IFS(M24&lt;=3,"BAD",M24&gt;=4.7,"GOOD",AND(M24&gt;3,M24&lt;4.7),"OK")</f>
        <v>BAD</v>
      </c>
      <c r="M24" s="24">
        <v>2.2</v>
      </c>
      <c r="N24" s="23">
        <v>79.56</v>
      </c>
      <c r="O24" s="25">
        <f t="shared" si="0"/>
        <v>88.4</v>
      </c>
    </row>
    <row r="25" spans="1:15">
      <c r="A25" s="26">
        <v>10024</v>
      </c>
      <c r="B25" s="27">
        <v>44570</v>
      </c>
      <c r="C25" s="28">
        <v>1614</v>
      </c>
      <c r="D25" s="29" t="str">
        <f>_xlfn.XLOOKUP($C25,customers!$A$2:$A$2000,customers!$B$2:$B$2000)</f>
        <v>Edouard Cortez</v>
      </c>
      <c r="E25" s="29" t="str">
        <f>_xlfn.XLOOKUP($C25,customers!$A$2:$A$2000,customers!$D$2:$D$2000)</f>
        <v>Female</v>
      </c>
      <c r="F25" s="29" t="str">
        <f>_xlfn.XLOOKUP($C25,customers!$A$2:$A$2000,customers!$E$2:$E$2000)</f>
        <v>Volzhsk</v>
      </c>
      <c r="G25" s="30" t="s">
        <v>17</v>
      </c>
      <c r="H25" s="29">
        <v>6</v>
      </c>
      <c r="I25" s="31">
        <v>224.65</v>
      </c>
      <c r="J25" s="30">
        <v>0.27</v>
      </c>
      <c r="K25" s="30" t="s">
        <v>18</v>
      </c>
      <c r="L25" s="32" t="str">
        <f t="array" ref="L25">_xlfn.IFS(M25&lt;=3,"BAD",M25&gt;=4.7,"GOOD",AND(M25&gt;3,M25&lt;4.7),"OK")</f>
        <v>BAD</v>
      </c>
      <c r="M25" s="32">
        <v>1.4</v>
      </c>
      <c r="N25" s="31">
        <v>983.97</v>
      </c>
      <c r="O25" s="33">
        <f t="shared" si="0"/>
        <v>1347.9</v>
      </c>
    </row>
    <row r="26" spans="1:15">
      <c r="A26" s="18">
        <v>10025</v>
      </c>
      <c r="B26" s="19">
        <v>44570</v>
      </c>
      <c r="C26" s="21">
        <v>1261</v>
      </c>
      <c r="D26" s="21" t="str">
        <f>_xlfn.XLOOKUP($C26,customers!$A$2:$A$2000,customers!$B$2:$B$2000)</f>
        <v>Carolus Tallent</v>
      </c>
      <c r="E26" s="21" t="str">
        <f>_xlfn.XLOOKUP($C26,customers!$A$2:$A$2000,customers!$D$2:$D$2000)</f>
        <v>Male</v>
      </c>
      <c r="F26" s="21" t="str">
        <f>_xlfn.XLOOKUP($C26,customers!$A$2:$A$2000,customers!$E$2:$E$2000)</f>
        <v>Fonte de Angeão</v>
      </c>
      <c r="G26" s="22" t="s">
        <v>17</v>
      </c>
      <c r="H26" s="21">
        <v>6</v>
      </c>
      <c r="I26" s="23">
        <v>529.41</v>
      </c>
      <c r="J26" s="22">
        <v>0.1</v>
      </c>
      <c r="K26" s="22" t="s">
        <v>19</v>
      </c>
      <c r="L26" s="24" t="str">
        <f t="array" ref="L26">_xlfn.IFS(M26&lt;=3,"BAD",M26&gt;=4.7,"GOOD",AND(M26&gt;3,M26&lt;4.7),"OK")</f>
        <v>BAD</v>
      </c>
      <c r="M26" s="24">
        <v>1.8</v>
      </c>
      <c r="N26" s="23">
        <v>2858.81</v>
      </c>
      <c r="O26" s="25">
        <f t="shared" si="0"/>
        <v>3176.46</v>
      </c>
    </row>
    <row r="27" spans="1:15">
      <c r="A27" s="26">
        <v>10026</v>
      </c>
      <c r="B27" s="27">
        <v>44571</v>
      </c>
      <c r="C27" s="28">
        <v>1121</v>
      </c>
      <c r="D27" s="29" t="str">
        <f>_xlfn.XLOOKUP($C27,customers!$A$2:$A$2000,customers!$B$2:$B$2000)</f>
        <v>Kerrin Manuaud</v>
      </c>
      <c r="E27" s="29" t="str">
        <f>_xlfn.XLOOKUP($C27,customers!$A$2:$A$2000,customers!$D$2:$D$2000)</f>
        <v>Female</v>
      </c>
      <c r="F27" s="29" t="str">
        <f>_xlfn.XLOOKUP($C27,customers!$A$2:$A$2000,customers!$E$2:$E$2000)</f>
        <v>Budapest</v>
      </c>
      <c r="G27" s="30" t="s">
        <v>17</v>
      </c>
      <c r="H27" s="29">
        <v>4</v>
      </c>
      <c r="I27" s="31">
        <v>272.71</v>
      </c>
      <c r="J27" s="30">
        <v>0.06</v>
      </c>
      <c r="K27" s="30" t="s">
        <v>18</v>
      </c>
      <c r="L27" s="32" t="str">
        <f t="array" ref="L27">_xlfn.IFS(M27&lt;=3,"BAD",M27&gt;=4.7,"GOOD",AND(M27&gt;3,M27&lt;4.7),"OK")</f>
        <v>OK</v>
      </c>
      <c r="M27" s="32">
        <v>4.5</v>
      </c>
      <c r="N27" s="31">
        <v>1025.39</v>
      </c>
      <c r="O27" s="33">
        <f t="shared" si="0"/>
        <v>1090.84</v>
      </c>
    </row>
    <row r="28" spans="1:15">
      <c r="A28" s="18">
        <v>10027</v>
      </c>
      <c r="B28" s="19">
        <v>44571</v>
      </c>
      <c r="C28" s="21">
        <v>1766</v>
      </c>
      <c r="D28" s="21" t="str">
        <f>_xlfn.XLOOKUP($C28,customers!$A$2:$A$2000,customers!$B$2:$B$2000)</f>
        <v>Forbes Wardel</v>
      </c>
      <c r="E28" s="21" t="str">
        <f>_xlfn.XLOOKUP($C28,customers!$A$2:$A$2000,customers!$D$2:$D$2000)</f>
        <v>Male</v>
      </c>
      <c r="F28" s="21" t="str">
        <f>_xlfn.XLOOKUP($C28,customers!$A$2:$A$2000,customers!$E$2:$E$2000)</f>
        <v>Igreja</v>
      </c>
      <c r="G28" s="22" t="s">
        <v>21</v>
      </c>
      <c r="H28" s="21">
        <v>5</v>
      </c>
      <c r="I28" s="23">
        <v>259.38</v>
      </c>
      <c r="J28" s="22">
        <v>0.18</v>
      </c>
      <c r="K28" s="22" t="s">
        <v>19</v>
      </c>
      <c r="L28" s="24" t="str">
        <f t="array" ref="L28">_xlfn.IFS(M28&lt;=3,"BAD",M28&gt;=4.7,"GOOD",AND(M28&gt;3,M28&lt;4.7),"OK")</f>
        <v>BAD</v>
      </c>
      <c r="M28" s="24">
        <v>2.8</v>
      </c>
      <c r="N28" s="23">
        <v>1063.46</v>
      </c>
      <c r="O28" s="25">
        <f t="shared" si="0"/>
        <v>1296.9</v>
      </c>
    </row>
    <row r="29" spans="1:15">
      <c r="A29" s="26">
        <v>10028</v>
      </c>
      <c r="B29" s="27">
        <v>44571</v>
      </c>
      <c r="C29" s="29">
        <v>1819</v>
      </c>
      <c r="D29" s="29" t="str">
        <f>_xlfn.XLOOKUP($C29,customers!$A$2:$A$2000,customers!$B$2:$B$2000)</f>
        <v>Vinni Masurel</v>
      </c>
      <c r="E29" s="29" t="str">
        <f>_xlfn.XLOOKUP($C29,customers!$A$2:$A$2000,customers!$D$2:$D$2000)</f>
        <v>Female</v>
      </c>
      <c r="F29" s="29" t="str">
        <f>_xlfn.XLOOKUP($C29,customers!$A$2:$A$2000,customers!$E$2:$E$2000)</f>
        <v>Budapest</v>
      </c>
      <c r="G29" s="30" t="s">
        <v>20</v>
      </c>
      <c r="H29" s="29">
        <v>6</v>
      </c>
      <c r="I29" s="31">
        <v>451.68</v>
      </c>
      <c r="J29" s="30">
        <v>0.08</v>
      </c>
      <c r="K29" s="30" t="s">
        <v>18</v>
      </c>
      <c r="L29" s="32" t="str">
        <f t="array" ref="L29">_xlfn.IFS(M29&lt;=3,"BAD",M29&gt;=4.7,"GOOD",AND(M29&gt;3,M29&lt;4.7),"OK")</f>
        <v>BAD</v>
      </c>
      <c r="M29" s="32">
        <v>2.1</v>
      </c>
      <c r="N29" s="31">
        <v>2493.27</v>
      </c>
      <c r="O29" s="33">
        <f t="shared" si="0"/>
        <v>2710.08</v>
      </c>
    </row>
    <row r="30" spans="1:15">
      <c r="A30" s="18">
        <v>10029</v>
      </c>
      <c r="B30" s="19">
        <v>44571</v>
      </c>
      <c r="C30" s="21">
        <v>1318</v>
      </c>
      <c r="D30" s="21" t="str">
        <f>_xlfn.XLOOKUP($C30,customers!$A$2:$A$2000,customers!$B$2:$B$2000)</f>
        <v>Bill Yitzovitz</v>
      </c>
      <c r="E30" s="21" t="str">
        <f>_xlfn.XLOOKUP($C30,customers!$A$2:$A$2000,customers!$D$2:$D$2000)</f>
        <v>Male</v>
      </c>
      <c r="F30" s="21" t="str">
        <f>_xlfn.XLOOKUP($C30,customers!$A$2:$A$2000,customers!$E$2:$E$2000)</f>
        <v>Checun</v>
      </c>
      <c r="G30" s="22" t="s">
        <v>17</v>
      </c>
      <c r="H30" s="21">
        <v>7</v>
      </c>
      <c r="I30" s="23">
        <v>519.61</v>
      </c>
      <c r="J30" s="22">
        <v>0.03</v>
      </c>
      <c r="K30" s="22" t="s">
        <v>18</v>
      </c>
      <c r="L30" s="24" t="str">
        <f t="array" ref="L30">_xlfn.IFS(M30&lt;=3,"BAD",M30&gt;=4.7,"GOOD",AND(M30&gt;3,M30&lt;4.7),"OK")</f>
        <v>BAD</v>
      </c>
      <c r="M30" s="24">
        <v>3</v>
      </c>
      <c r="N30" s="23">
        <v>3528.15</v>
      </c>
      <c r="O30" s="25">
        <f t="shared" si="0"/>
        <v>3637.27</v>
      </c>
    </row>
    <row r="31" spans="1:15">
      <c r="A31" s="26">
        <v>10030</v>
      </c>
      <c r="B31" s="27">
        <v>44571</v>
      </c>
      <c r="C31" s="29">
        <v>1636</v>
      </c>
      <c r="D31" s="29" t="str">
        <f>_xlfn.XLOOKUP($C31,customers!$A$2:$A$2000,customers!$B$2:$B$2000)</f>
        <v>Jameson Willbourne</v>
      </c>
      <c r="E31" s="29" t="str">
        <f>_xlfn.XLOOKUP($C31,customers!$A$2:$A$2000,customers!$D$2:$D$2000)</f>
        <v>Male</v>
      </c>
      <c r="F31" s="29" t="str">
        <f>_xlfn.XLOOKUP($C31,customers!$A$2:$A$2000,customers!$E$2:$E$2000)</f>
        <v>Moshkovo</v>
      </c>
      <c r="G31" s="30" t="s">
        <v>21</v>
      </c>
      <c r="H31" s="29">
        <v>7</v>
      </c>
      <c r="I31" s="31">
        <v>440.3</v>
      </c>
      <c r="J31" s="30">
        <v>0.03</v>
      </c>
      <c r="K31" s="30" t="s">
        <v>18</v>
      </c>
      <c r="L31" s="32" t="str">
        <f t="array" ref="L31">_xlfn.IFS(M31&lt;=3,"BAD",M31&gt;=4.7,"GOOD",AND(M31&gt;3,M31&lt;4.7),"OK")</f>
        <v>BAD</v>
      </c>
      <c r="M31" s="32">
        <v>2.3</v>
      </c>
      <c r="N31" s="31">
        <v>2989.64</v>
      </c>
      <c r="O31" s="33">
        <f t="shared" si="0"/>
        <v>3082.1</v>
      </c>
    </row>
    <row r="32" spans="1:15">
      <c r="A32" s="18">
        <v>10031</v>
      </c>
      <c r="B32" s="19">
        <v>44572</v>
      </c>
      <c r="C32" s="20">
        <v>1466</v>
      </c>
      <c r="D32" s="21" t="str">
        <f>_xlfn.XLOOKUP($C32,customers!$A$2:$A$2000,customers!$B$2:$B$2000)</f>
        <v>Goddart Drinkhall</v>
      </c>
      <c r="E32" s="21" t="str">
        <f>_xlfn.XLOOKUP($C32,customers!$A$2:$A$2000,customers!$D$2:$D$2000)</f>
        <v>Male</v>
      </c>
      <c r="F32" s="21" t="str">
        <f>_xlfn.XLOOKUP($C32,customers!$A$2:$A$2000,customers!$E$2:$E$2000)</f>
        <v>Jiujianfang</v>
      </c>
      <c r="G32" s="22" t="s">
        <v>17</v>
      </c>
      <c r="H32" s="21">
        <v>6</v>
      </c>
      <c r="I32" s="23">
        <v>318.88</v>
      </c>
      <c r="J32" s="22">
        <v>0.02</v>
      </c>
      <c r="K32" s="22" t="s">
        <v>19</v>
      </c>
      <c r="L32" s="24" t="str">
        <f t="array" ref="L32">_xlfn.IFS(M32&lt;=3,"BAD",M32&gt;=4.7,"GOOD",AND(M32&gt;3,M32&lt;4.7),"OK")</f>
        <v>BAD</v>
      </c>
      <c r="M32" s="24">
        <v>1.4</v>
      </c>
      <c r="N32" s="23">
        <v>1875.01</v>
      </c>
      <c r="O32" s="25">
        <f t="shared" si="0"/>
        <v>1913.28</v>
      </c>
    </row>
    <row r="33" spans="1:15">
      <c r="A33" s="26">
        <v>10032</v>
      </c>
      <c r="B33" s="27">
        <v>44572</v>
      </c>
      <c r="C33" s="29">
        <v>1383</v>
      </c>
      <c r="D33" s="29" t="str">
        <f>_xlfn.XLOOKUP($C33,customers!$A$2:$A$2000,customers!$B$2:$B$2000)</f>
        <v>Van Davidofski</v>
      </c>
      <c r="E33" s="29" t="str">
        <f>_xlfn.XLOOKUP($C33,customers!$A$2:$A$2000,customers!$D$2:$D$2000)</f>
        <v>Female</v>
      </c>
      <c r="F33" s="29" t="str">
        <f>_xlfn.XLOOKUP($C33,customers!$A$2:$A$2000,customers!$E$2:$E$2000)</f>
        <v>Victoriaville</v>
      </c>
      <c r="G33" s="30" t="s">
        <v>20</v>
      </c>
      <c r="H33" s="29">
        <v>6</v>
      </c>
      <c r="I33" s="31">
        <v>436.1</v>
      </c>
      <c r="J33" s="30">
        <v>0.31</v>
      </c>
      <c r="K33" s="30" t="s">
        <v>18</v>
      </c>
      <c r="L33" s="32" t="str">
        <f t="array" ref="L33">_xlfn.IFS(M33&lt;=3,"BAD",M33&gt;=4.7,"GOOD",AND(M33&gt;3,M33&lt;4.7),"OK")</f>
        <v>BAD</v>
      </c>
      <c r="M33" s="32">
        <v>1.2</v>
      </c>
      <c r="N33" s="31">
        <v>1805.45</v>
      </c>
      <c r="O33" s="33">
        <f t="shared" si="0"/>
        <v>2616.6</v>
      </c>
    </row>
    <row r="34" spans="1:15">
      <c r="A34" s="18">
        <v>10033</v>
      </c>
      <c r="B34" s="19">
        <v>44572</v>
      </c>
      <c r="C34" s="21">
        <v>1897</v>
      </c>
      <c r="D34" s="21" t="str">
        <f>_xlfn.XLOOKUP($C34,customers!$A$2:$A$2000,customers!$B$2:$B$2000)</f>
        <v>Dell Staning</v>
      </c>
      <c r="E34" s="21" t="str">
        <f>_xlfn.XLOOKUP($C34,customers!$A$2:$A$2000,customers!$D$2:$D$2000)</f>
        <v>Male</v>
      </c>
      <c r="F34" s="21" t="str">
        <f>_xlfn.XLOOKUP($C34,customers!$A$2:$A$2000,customers!$E$2:$E$2000)</f>
        <v>Hollywood</v>
      </c>
      <c r="G34" s="22" t="s">
        <v>20</v>
      </c>
      <c r="H34" s="21">
        <v>1</v>
      </c>
      <c r="I34" s="23">
        <v>249.34</v>
      </c>
      <c r="J34" s="22">
        <v>0.33</v>
      </c>
      <c r="K34" s="22" t="s">
        <v>16</v>
      </c>
      <c r="L34" s="24" t="str">
        <f t="array" ref="L34">_xlfn.IFS(M34&lt;=3,"BAD",M34&gt;=4.7,"GOOD",AND(M34&gt;3,M34&lt;4.7),"OK")</f>
        <v>GOOD</v>
      </c>
      <c r="M34" s="24">
        <v>4.9</v>
      </c>
      <c r="N34" s="23">
        <v>167.06</v>
      </c>
      <c r="O34" s="25">
        <f t="shared" si="0"/>
        <v>249.34</v>
      </c>
    </row>
    <row r="35" spans="1:15">
      <c r="A35" s="26">
        <v>10034</v>
      </c>
      <c r="B35" s="27">
        <v>44572</v>
      </c>
      <c r="C35" s="29">
        <v>1982</v>
      </c>
      <c r="D35" s="29" t="str">
        <f>_xlfn.XLOOKUP($C35,customers!$A$2:$A$2000,customers!$B$2:$B$2000)</f>
        <v>Shane Rainer</v>
      </c>
      <c r="E35" s="29" t="str">
        <f>_xlfn.XLOOKUP($C35,customers!$A$2:$A$2000,customers!$D$2:$D$2000)</f>
        <v>Female</v>
      </c>
      <c r="F35" s="29" t="str">
        <f>_xlfn.XLOOKUP($C35,customers!$A$2:$A$2000,customers!$E$2:$E$2000)</f>
        <v>Bordeaux</v>
      </c>
      <c r="G35" s="30" t="s">
        <v>17</v>
      </c>
      <c r="H35" s="29">
        <v>4</v>
      </c>
      <c r="I35" s="31">
        <v>518.96</v>
      </c>
      <c r="J35" s="30">
        <v>0.01</v>
      </c>
      <c r="K35" s="30" t="s">
        <v>18</v>
      </c>
      <c r="L35" s="32" t="str">
        <f t="array" ref="L35">_xlfn.IFS(M35&lt;=3,"BAD",M35&gt;=4.7,"GOOD",AND(M35&gt;3,M35&lt;4.7),"OK")</f>
        <v>OK</v>
      </c>
      <c r="M35" s="32">
        <v>4.4</v>
      </c>
      <c r="N35" s="31">
        <v>2055.08</v>
      </c>
      <c r="O35" s="33">
        <f t="shared" si="0"/>
        <v>2075.84</v>
      </c>
    </row>
    <row r="36" spans="1:15">
      <c r="A36" s="18">
        <v>10035</v>
      </c>
      <c r="B36" s="19">
        <v>44572</v>
      </c>
      <c r="C36" s="21">
        <v>1471</v>
      </c>
      <c r="D36" s="21" t="str">
        <f>_xlfn.XLOOKUP($C36,customers!$A$2:$A$2000,customers!$B$2:$B$2000)</f>
        <v>Amie Pickston</v>
      </c>
      <c r="E36" s="21" t="str">
        <f>_xlfn.XLOOKUP($C36,customers!$A$2:$A$2000,customers!$D$2:$D$2000)</f>
        <v>Female</v>
      </c>
      <c r="F36" s="21" t="str">
        <f>_xlfn.XLOOKUP($C36,customers!$A$2:$A$2000,customers!$E$2:$E$2000)</f>
        <v>Prague</v>
      </c>
      <c r="G36" s="22" t="s">
        <v>17</v>
      </c>
      <c r="H36" s="21">
        <v>1</v>
      </c>
      <c r="I36" s="23">
        <v>503.03</v>
      </c>
      <c r="J36" s="22">
        <v>0.11</v>
      </c>
      <c r="K36" s="22" t="s">
        <v>18</v>
      </c>
      <c r="L36" s="24" t="str">
        <f t="array" ref="L36">_xlfn.IFS(M36&lt;=3,"BAD",M36&gt;=4.7,"GOOD",AND(M36&gt;3,M36&lt;4.7),"OK")</f>
        <v>BAD</v>
      </c>
      <c r="M36" s="24">
        <v>2</v>
      </c>
      <c r="N36" s="23">
        <v>447.7</v>
      </c>
      <c r="O36" s="25">
        <f t="shared" si="0"/>
        <v>503.03</v>
      </c>
    </row>
    <row r="37" spans="1:15">
      <c r="A37" s="26">
        <v>10036</v>
      </c>
      <c r="B37" s="27">
        <v>44573</v>
      </c>
      <c r="C37" s="28">
        <v>1214</v>
      </c>
      <c r="D37" s="29" t="str">
        <f>_xlfn.XLOOKUP($C37,customers!$A$2:$A$2000,customers!$B$2:$B$2000)</f>
        <v>Rois Ratnage</v>
      </c>
      <c r="E37" s="29" t="str">
        <f>_xlfn.XLOOKUP($C37,customers!$A$2:$A$2000,customers!$D$2:$D$2000)</f>
        <v>Female</v>
      </c>
      <c r="F37" s="29" t="str">
        <f>_xlfn.XLOOKUP($C37,customers!$A$2:$A$2000,customers!$E$2:$E$2000)</f>
        <v>Dortmund</v>
      </c>
      <c r="G37" s="30" t="s">
        <v>20</v>
      </c>
      <c r="H37" s="29">
        <v>3</v>
      </c>
      <c r="I37" s="31">
        <v>384.71</v>
      </c>
      <c r="J37" s="30">
        <v>0.14</v>
      </c>
      <c r="K37" s="30" t="s">
        <v>19</v>
      </c>
      <c r="L37" s="32" t="str">
        <f t="array" ref="L37">_xlfn.IFS(M37&lt;=3,"BAD",M37&gt;=4.7,"GOOD",AND(M37&gt;3,M37&lt;4.7),"OK")</f>
        <v>BAD</v>
      </c>
      <c r="M37" s="32">
        <v>1.9</v>
      </c>
      <c r="N37" s="31">
        <v>992.55</v>
      </c>
      <c r="O37" s="33">
        <f t="shared" si="0"/>
        <v>1154.13</v>
      </c>
    </row>
    <row r="38" spans="1:15">
      <c r="A38" s="18">
        <v>10037</v>
      </c>
      <c r="B38" s="19">
        <v>44573</v>
      </c>
      <c r="C38" s="21">
        <v>1249</v>
      </c>
      <c r="D38" s="21" t="str">
        <f>_xlfn.XLOOKUP($C38,customers!$A$2:$A$2000,customers!$B$2:$B$2000)</f>
        <v>Kane Strauss</v>
      </c>
      <c r="E38" s="21" t="str">
        <f>_xlfn.XLOOKUP($C38,customers!$A$2:$A$2000,customers!$D$2:$D$2000)</f>
        <v>Male</v>
      </c>
      <c r="F38" s="21" t="str">
        <f>_xlfn.XLOOKUP($C38,customers!$A$2:$A$2000,customers!$E$2:$E$2000)</f>
        <v>Jiuquan</v>
      </c>
      <c r="G38" s="22" t="s">
        <v>20</v>
      </c>
      <c r="H38" s="21">
        <v>4</v>
      </c>
      <c r="I38" s="23">
        <v>324.57</v>
      </c>
      <c r="J38" s="22">
        <v>0.17</v>
      </c>
      <c r="K38" s="22" t="s">
        <v>18</v>
      </c>
      <c r="L38" s="24" t="str">
        <f t="array" ref="L38">_xlfn.IFS(M38&lt;=3,"BAD",M38&gt;=4.7,"GOOD",AND(M38&gt;3,M38&lt;4.7),"OK")</f>
        <v>BAD</v>
      </c>
      <c r="M38" s="24">
        <v>2.9</v>
      </c>
      <c r="N38" s="23">
        <v>1077.57</v>
      </c>
      <c r="O38" s="25">
        <f t="shared" si="0"/>
        <v>1298.28</v>
      </c>
    </row>
    <row r="39" spans="1:15">
      <c r="A39" s="26">
        <v>10038</v>
      </c>
      <c r="B39" s="27">
        <v>44574</v>
      </c>
      <c r="C39" s="28">
        <v>1330</v>
      </c>
      <c r="D39" s="29" t="str">
        <f>_xlfn.XLOOKUP($C39,customers!$A$2:$A$2000,customers!$B$2:$B$2000)</f>
        <v>Dennison Kik</v>
      </c>
      <c r="E39" s="29" t="str">
        <f>_xlfn.XLOOKUP($C39,customers!$A$2:$A$2000,customers!$D$2:$D$2000)</f>
        <v>Male</v>
      </c>
      <c r="F39" s="29" t="str">
        <f>_xlfn.XLOOKUP($C39,customers!$A$2:$A$2000,customers!$E$2:$E$2000)</f>
        <v>Villa Regina</v>
      </c>
      <c r="G39" s="30" t="s">
        <v>15</v>
      </c>
      <c r="H39" s="29">
        <v>7</v>
      </c>
      <c r="I39" s="31">
        <v>483.41</v>
      </c>
      <c r="J39" s="30">
        <v>0.3</v>
      </c>
      <c r="K39" s="30" t="s">
        <v>19</v>
      </c>
      <c r="L39" s="32" t="str">
        <f t="array" ref="L39">_xlfn.IFS(M39&lt;=3,"BAD",M39&gt;=4.7,"GOOD",AND(M39&gt;3,M39&lt;4.7),"OK")</f>
        <v>BAD</v>
      </c>
      <c r="M39" s="32">
        <v>1.4</v>
      </c>
      <c r="N39" s="31">
        <v>2368.71</v>
      </c>
      <c r="O39" s="33">
        <f t="shared" si="0"/>
        <v>3383.87</v>
      </c>
    </row>
    <row r="40" spans="1:15">
      <c r="A40" s="18">
        <v>10039</v>
      </c>
      <c r="B40" s="19">
        <v>44574</v>
      </c>
      <c r="C40" s="21">
        <v>1435</v>
      </c>
      <c r="D40" s="21" t="str">
        <f>_xlfn.XLOOKUP($C40,customers!$A$2:$A$2000,customers!$B$2:$B$2000)</f>
        <v>Cami Mylan</v>
      </c>
      <c r="E40" s="21" t="str">
        <f>_xlfn.XLOOKUP($C40,customers!$A$2:$A$2000,customers!$D$2:$D$2000)</f>
        <v>Female</v>
      </c>
      <c r="F40" s="21" t="str">
        <f>_xlfn.XLOOKUP($C40,customers!$A$2:$A$2000,customers!$E$2:$E$2000)</f>
        <v>Yaté-Barrage</v>
      </c>
      <c r="G40" s="22" t="s">
        <v>17</v>
      </c>
      <c r="H40" s="21">
        <v>6</v>
      </c>
      <c r="I40" s="23">
        <v>55.13</v>
      </c>
      <c r="J40" s="22">
        <v>0.26</v>
      </c>
      <c r="K40" s="22" t="s">
        <v>18</v>
      </c>
      <c r="L40" s="24" t="str">
        <f t="array" ref="L40">_xlfn.IFS(M40&lt;=3,"BAD",M40&gt;=4.7,"GOOD",AND(M40&gt;3,M40&lt;4.7),"OK")</f>
        <v>OK</v>
      </c>
      <c r="M40" s="24">
        <v>4.1</v>
      </c>
      <c r="N40" s="23">
        <v>244.78</v>
      </c>
      <c r="O40" s="25">
        <f t="shared" si="0"/>
        <v>330.78</v>
      </c>
    </row>
    <row r="41" spans="1:15">
      <c r="A41" s="26">
        <v>10040</v>
      </c>
      <c r="B41" s="27">
        <v>44574</v>
      </c>
      <c r="C41" s="29">
        <v>1539</v>
      </c>
      <c r="D41" s="29" t="str">
        <f>_xlfn.XLOOKUP($C41,customers!$A$2:$A$2000,customers!$B$2:$B$2000)</f>
        <v>Ricki Mugridge</v>
      </c>
      <c r="E41" s="29" t="str">
        <f>_xlfn.XLOOKUP($C41,customers!$A$2:$A$2000,customers!$D$2:$D$2000)</f>
        <v>Female</v>
      </c>
      <c r="F41" s="29" t="str">
        <f>_xlfn.XLOOKUP($C41,customers!$A$2:$A$2000,customers!$E$2:$E$2000)</f>
        <v>Hacienda La Calera</v>
      </c>
      <c r="G41" s="30" t="s">
        <v>20</v>
      </c>
      <c r="H41" s="29">
        <v>1</v>
      </c>
      <c r="I41" s="31">
        <v>333.95</v>
      </c>
      <c r="J41" s="30">
        <v>0.29</v>
      </c>
      <c r="K41" s="30" t="s">
        <v>16</v>
      </c>
      <c r="L41" s="32" t="str">
        <f t="array" ref="L41">_xlfn.IFS(M41&lt;=3,"BAD",M41&gt;=4.7,"GOOD",AND(M41&gt;3,M41&lt;4.7),"OK")</f>
        <v>BAD</v>
      </c>
      <c r="M41" s="32">
        <v>1.8</v>
      </c>
      <c r="N41" s="31">
        <v>237.1</v>
      </c>
      <c r="O41" s="33">
        <f t="shared" si="0"/>
        <v>333.95</v>
      </c>
    </row>
    <row r="42" spans="1:15">
      <c r="A42" s="18">
        <v>10041</v>
      </c>
      <c r="B42" s="19">
        <v>44574</v>
      </c>
      <c r="C42" s="21">
        <v>1948</v>
      </c>
      <c r="D42" s="21" t="str">
        <f>_xlfn.XLOOKUP($C42,customers!$A$2:$A$2000,customers!$B$2:$B$2000)</f>
        <v>Bill Demangeot</v>
      </c>
      <c r="E42" s="21" t="str">
        <f>_xlfn.XLOOKUP($C42,customers!$A$2:$A$2000,customers!$D$2:$D$2000)</f>
        <v>Male</v>
      </c>
      <c r="F42" s="21" t="str">
        <f>_xlfn.XLOOKUP($C42,customers!$A$2:$A$2000,customers!$E$2:$E$2000)</f>
        <v>Tawaramoto</v>
      </c>
      <c r="G42" s="22" t="s">
        <v>21</v>
      </c>
      <c r="H42" s="21">
        <v>4</v>
      </c>
      <c r="I42" s="23">
        <v>431.07</v>
      </c>
      <c r="J42" s="22">
        <v>0.27</v>
      </c>
      <c r="K42" s="22" t="s">
        <v>16</v>
      </c>
      <c r="L42" s="24" t="str">
        <f t="array" ref="L42">_xlfn.IFS(M42&lt;=3,"BAD",M42&gt;=4.7,"GOOD",AND(M42&gt;3,M42&lt;4.7),"OK")</f>
        <v>BAD</v>
      </c>
      <c r="M42" s="24">
        <v>2.3</v>
      </c>
      <c r="N42" s="23">
        <v>1258.72</v>
      </c>
      <c r="O42" s="25">
        <f t="shared" si="0"/>
        <v>1724.28</v>
      </c>
    </row>
    <row r="43" spans="1:15">
      <c r="A43" s="26">
        <v>10042</v>
      </c>
      <c r="B43" s="27">
        <v>44575</v>
      </c>
      <c r="C43" s="28">
        <v>1458</v>
      </c>
      <c r="D43" s="29" t="str">
        <f>_xlfn.XLOOKUP($C43,customers!$A$2:$A$2000,customers!$B$2:$B$2000)</f>
        <v>Cacilia Vian</v>
      </c>
      <c r="E43" s="29" t="str">
        <f>_xlfn.XLOOKUP($C43,customers!$A$2:$A$2000,customers!$D$2:$D$2000)</f>
        <v>Female</v>
      </c>
      <c r="F43" s="29" t="str">
        <f>_xlfn.XLOOKUP($C43,customers!$A$2:$A$2000,customers!$E$2:$E$2000)</f>
        <v>Ol Kalou</v>
      </c>
      <c r="G43" s="30" t="s">
        <v>17</v>
      </c>
      <c r="H43" s="29">
        <v>7</v>
      </c>
      <c r="I43" s="31">
        <v>279.48</v>
      </c>
      <c r="J43" s="30">
        <v>0.26</v>
      </c>
      <c r="K43" s="30" t="s">
        <v>19</v>
      </c>
      <c r="L43" s="32" t="str">
        <f t="array" ref="L43">_xlfn.IFS(M43&lt;=3,"BAD",M43&gt;=4.7,"GOOD",AND(M43&gt;3,M43&lt;4.7),"OK")</f>
        <v>BAD</v>
      </c>
      <c r="M43" s="32">
        <v>1.4</v>
      </c>
      <c r="N43" s="31">
        <v>1447.71</v>
      </c>
      <c r="O43" s="33">
        <f t="shared" si="0"/>
        <v>1956.36</v>
      </c>
    </row>
    <row r="44" spans="1:15">
      <c r="A44" s="18">
        <v>10043</v>
      </c>
      <c r="B44" s="19">
        <v>44575</v>
      </c>
      <c r="C44" s="21">
        <v>1865</v>
      </c>
      <c r="D44" s="21" t="str">
        <f>_xlfn.XLOOKUP($C44,customers!$A$2:$A$2000,customers!$B$2:$B$2000)</f>
        <v>Brandice Grout</v>
      </c>
      <c r="E44" s="21" t="str">
        <f>_xlfn.XLOOKUP($C44,customers!$A$2:$A$2000,customers!$D$2:$D$2000)</f>
        <v>Male</v>
      </c>
      <c r="F44" s="21" t="str">
        <f>_xlfn.XLOOKUP($C44,customers!$A$2:$A$2000,customers!$E$2:$E$2000)</f>
        <v>Banjar Sedang</v>
      </c>
      <c r="G44" s="22" t="s">
        <v>17</v>
      </c>
      <c r="H44" s="21">
        <v>5</v>
      </c>
      <c r="I44" s="23">
        <v>511.1</v>
      </c>
      <c r="J44" s="22">
        <v>0.32</v>
      </c>
      <c r="K44" s="22" t="s">
        <v>18</v>
      </c>
      <c r="L44" s="24" t="str">
        <f t="array" ref="L44">_xlfn.IFS(M44&lt;=3,"BAD",M44&gt;=4.7,"GOOD",AND(M44&gt;3,M44&lt;4.7),"OK")</f>
        <v>OK</v>
      </c>
      <c r="M44" s="24">
        <v>3.7</v>
      </c>
      <c r="N44" s="23">
        <v>1737.74</v>
      </c>
      <c r="O44" s="25">
        <f t="shared" si="0"/>
        <v>2555.5</v>
      </c>
    </row>
    <row r="45" spans="1:15">
      <c r="A45" s="26">
        <v>10044</v>
      </c>
      <c r="B45" s="27">
        <v>44575</v>
      </c>
      <c r="C45" s="29">
        <v>1424</v>
      </c>
      <c r="D45" s="29" t="str">
        <f>_xlfn.XLOOKUP($C45,customers!$A$2:$A$2000,customers!$B$2:$B$2000)</f>
        <v>Darius Schlagtmans</v>
      </c>
      <c r="E45" s="29" t="str">
        <f>_xlfn.XLOOKUP($C45,customers!$A$2:$A$2000,customers!$D$2:$D$2000)</f>
        <v>Male</v>
      </c>
      <c r="F45" s="29" t="str">
        <f>_xlfn.XLOOKUP($C45,customers!$A$2:$A$2000,customers!$E$2:$E$2000)</f>
        <v>Maslog</v>
      </c>
      <c r="G45" s="30" t="s">
        <v>15</v>
      </c>
      <c r="H45" s="29">
        <v>7</v>
      </c>
      <c r="I45" s="31">
        <v>86.73</v>
      </c>
      <c r="J45" s="30">
        <v>0.32</v>
      </c>
      <c r="K45" s="30" t="s">
        <v>18</v>
      </c>
      <c r="L45" s="32" t="str">
        <f t="array" ref="L45">_xlfn.IFS(M45&lt;=3,"BAD",M45&gt;=4.7,"GOOD",AND(M45&gt;3,M45&lt;4.7),"OK")</f>
        <v>GOOD</v>
      </c>
      <c r="M45" s="32">
        <v>5</v>
      </c>
      <c r="N45" s="31">
        <v>412.83</v>
      </c>
      <c r="O45" s="33">
        <f t="shared" si="0"/>
        <v>607.11</v>
      </c>
    </row>
    <row r="46" spans="1:15">
      <c r="A46" s="18">
        <v>10045</v>
      </c>
      <c r="B46" s="19">
        <v>44576</v>
      </c>
      <c r="C46" s="20">
        <v>1087</v>
      </c>
      <c r="D46" s="21" t="str">
        <f>_xlfn.XLOOKUP($C46,customers!$A$2:$A$2000,customers!$B$2:$B$2000)</f>
        <v>Edvard Treanor</v>
      </c>
      <c r="E46" s="21" t="str">
        <f>_xlfn.XLOOKUP($C46,customers!$A$2:$A$2000,customers!$D$2:$D$2000)</f>
        <v>Male</v>
      </c>
      <c r="F46" s="21" t="str">
        <f>_xlfn.XLOOKUP($C46,customers!$A$2:$A$2000,customers!$E$2:$E$2000)</f>
        <v>Myeik</v>
      </c>
      <c r="G46" s="22" t="s">
        <v>17</v>
      </c>
      <c r="H46" s="21">
        <v>4</v>
      </c>
      <c r="I46" s="23">
        <v>493.23</v>
      </c>
      <c r="J46" s="22">
        <v>0.18</v>
      </c>
      <c r="K46" s="22" t="s">
        <v>18</v>
      </c>
      <c r="L46" s="24" t="str">
        <f t="array" ref="L46">_xlfn.IFS(M46&lt;=3,"BAD",M46&gt;=4.7,"GOOD",AND(M46&gt;3,M46&lt;4.7),"OK")</f>
        <v>OK</v>
      </c>
      <c r="M46" s="24">
        <v>3.1</v>
      </c>
      <c r="N46" s="23">
        <v>1617.79</v>
      </c>
      <c r="O46" s="25">
        <f t="shared" si="0"/>
        <v>1972.92</v>
      </c>
    </row>
    <row r="47" spans="1:15">
      <c r="A47" s="26">
        <v>10046</v>
      </c>
      <c r="B47" s="27">
        <v>44576</v>
      </c>
      <c r="C47" s="29">
        <v>1025</v>
      </c>
      <c r="D47" s="29" t="str">
        <f>_xlfn.XLOOKUP($C47,customers!$A$2:$A$2000,customers!$B$2:$B$2000)</f>
        <v>Trevor Duffit</v>
      </c>
      <c r="E47" s="29" t="str">
        <f>_xlfn.XLOOKUP($C47,customers!$A$2:$A$2000,customers!$D$2:$D$2000)</f>
        <v>Male</v>
      </c>
      <c r="F47" s="29" t="str">
        <f>_xlfn.XLOOKUP($C47,customers!$A$2:$A$2000,customers!$E$2:$E$2000)</f>
        <v>Belgrade</v>
      </c>
      <c r="G47" s="30" t="s">
        <v>20</v>
      </c>
      <c r="H47" s="29">
        <v>2</v>
      </c>
      <c r="I47" s="31">
        <v>281.53</v>
      </c>
      <c r="J47" s="30">
        <v>0.04</v>
      </c>
      <c r="K47" s="30" t="s">
        <v>18</v>
      </c>
      <c r="L47" s="32" t="str">
        <f t="array" ref="L47">_xlfn.IFS(M47&lt;=3,"BAD",M47&gt;=4.7,"GOOD",AND(M47&gt;3,M47&lt;4.7),"OK")</f>
        <v>GOOD</v>
      </c>
      <c r="M47" s="32">
        <v>4.8</v>
      </c>
      <c r="N47" s="31">
        <v>540.54</v>
      </c>
      <c r="O47" s="33">
        <f t="shared" si="0"/>
        <v>563.06</v>
      </c>
    </row>
    <row r="48" spans="1:15">
      <c r="A48" s="18">
        <v>10047</v>
      </c>
      <c r="B48" s="19">
        <v>44576</v>
      </c>
      <c r="C48" s="21">
        <v>1360</v>
      </c>
      <c r="D48" s="21" t="str">
        <f>_xlfn.XLOOKUP($C48,customers!$A$2:$A$2000,customers!$B$2:$B$2000)</f>
        <v>Tailor Conibere</v>
      </c>
      <c r="E48" s="21" t="str">
        <f>_xlfn.XLOOKUP($C48,customers!$A$2:$A$2000,customers!$D$2:$D$2000)</f>
        <v>Male</v>
      </c>
      <c r="F48" s="21" t="str">
        <f>_xlfn.XLOOKUP($C48,customers!$A$2:$A$2000,customers!$E$2:$E$2000)</f>
        <v>Yūki</v>
      </c>
      <c r="G48" s="22" t="s">
        <v>17</v>
      </c>
      <c r="H48" s="21">
        <v>2</v>
      </c>
      <c r="I48" s="23">
        <v>437.33</v>
      </c>
      <c r="J48" s="22">
        <v>0.28</v>
      </c>
      <c r="K48" s="22" t="s">
        <v>19</v>
      </c>
      <c r="L48" s="24" t="str">
        <f t="array" ref="L48">_xlfn.IFS(M48&lt;=3,"BAD",M48&gt;=4.7,"GOOD",AND(M48&gt;3,M48&lt;4.7),"OK")</f>
        <v>GOOD</v>
      </c>
      <c r="M48" s="24">
        <v>5</v>
      </c>
      <c r="N48" s="23">
        <v>629.76</v>
      </c>
      <c r="O48" s="25">
        <f t="shared" si="0"/>
        <v>874.66</v>
      </c>
    </row>
    <row r="49" spans="1:15">
      <c r="A49" s="26">
        <v>10048</v>
      </c>
      <c r="B49" s="27">
        <v>44576</v>
      </c>
      <c r="C49" s="29">
        <v>1305</v>
      </c>
      <c r="D49" s="29" t="str">
        <f>_xlfn.XLOOKUP($C49,customers!$A$2:$A$2000,customers!$B$2:$B$2000)</f>
        <v>Valentina Hatherley</v>
      </c>
      <c r="E49" s="29" t="str">
        <f>_xlfn.XLOOKUP($C49,customers!$A$2:$A$2000,customers!$D$2:$D$2000)</f>
        <v>Female</v>
      </c>
      <c r="F49" s="29" t="str">
        <f>_xlfn.XLOOKUP($C49,customers!$A$2:$A$2000,customers!$E$2:$E$2000)</f>
        <v>Perre</v>
      </c>
      <c r="G49" s="30" t="s">
        <v>15</v>
      </c>
      <c r="H49" s="29">
        <v>2</v>
      </c>
      <c r="I49" s="31">
        <v>130.74</v>
      </c>
      <c r="J49" s="30">
        <v>0.01</v>
      </c>
      <c r="K49" s="30" t="s">
        <v>19</v>
      </c>
      <c r="L49" s="32" t="str">
        <f t="array" ref="L49">_xlfn.IFS(M49&lt;=3,"BAD",M49&gt;=4.7,"GOOD",AND(M49&gt;3,M49&lt;4.7),"OK")</f>
        <v>BAD</v>
      </c>
      <c r="M49" s="32">
        <v>1.6</v>
      </c>
      <c r="N49" s="31">
        <v>258.87</v>
      </c>
      <c r="O49" s="33">
        <f t="shared" si="0"/>
        <v>261.48</v>
      </c>
    </row>
    <row r="50" spans="1:15">
      <c r="A50" s="18">
        <v>10049</v>
      </c>
      <c r="B50" s="19">
        <v>44576</v>
      </c>
      <c r="C50" s="21">
        <v>1668</v>
      </c>
      <c r="D50" s="21" t="str">
        <f>_xlfn.XLOOKUP($C50,customers!$A$2:$A$2000,customers!$B$2:$B$2000)</f>
        <v>Duky Anand</v>
      </c>
      <c r="E50" s="21" t="str">
        <f>_xlfn.XLOOKUP($C50,customers!$A$2:$A$2000,customers!$D$2:$D$2000)</f>
        <v>Male</v>
      </c>
      <c r="F50" s="21" t="str">
        <f>_xlfn.XLOOKUP($C50,customers!$A$2:$A$2000,customers!$E$2:$E$2000)</f>
        <v>Urbiztondo</v>
      </c>
      <c r="G50" s="22" t="s">
        <v>15</v>
      </c>
      <c r="H50" s="21">
        <v>3</v>
      </c>
      <c r="I50" s="23">
        <v>157.42</v>
      </c>
      <c r="J50" s="22">
        <v>0.13</v>
      </c>
      <c r="K50" s="22" t="s">
        <v>18</v>
      </c>
      <c r="L50" s="24" t="str">
        <f t="array" ref="L50">_xlfn.IFS(M50&lt;=3,"BAD",M50&gt;=4.7,"GOOD",AND(M50&gt;3,M50&lt;4.7),"OK")</f>
        <v>OK</v>
      </c>
      <c r="M50" s="24">
        <v>4.1</v>
      </c>
      <c r="N50" s="23">
        <v>410.87</v>
      </c>
      <c r="O50" s="25">
        <f t="shared" si="0"/>
        <v>472.26</v>
      </c>
    </row>
    <row r="51" spans="1:15">
      <c r="A51" s="26">
        <v>10050</v>
      </c>
      <c r="B51" s="27">
        <v>44577</v>
      </c>
      <c r="C51" s="28">
        <v>1372</v>
      </c>
      <c r="D51" s="29" t="str">
        <f>_xlfn.XLOOKUP($C51,customers!$A$2:$A$2000,customers!$B$2:$B$2000)</f>
        <v>Markus Eastcourt</v>
      </c>
      <c r="E51" s="29" t="str">
        <f>_xlfn.XLOOKUP($C51,customers!$A$2:$A$2000,customers!$D$2:$D$2000)</f>
        <v>Male</v>
      </c>
      <c r="F51" s="29" t="str">
        <f>_xlfn.XLOOKUP($C51,customers!$A$2:$A$2000,customers!$E$2:$E$2000)</f>
        <v>Xiaoshan</v>
      </c>
      <c r="G51" s="30" t="s">
        <v>17</v>
      </c>
      <c r="H51" s="29">
        <v>2</v>
      </c>
      <c r="I51" s="31">
        <v>327.23</v>
      </c>
      <c r="J51" s="30">
        <v>0.2</v>
      </c>
      <c r="K51" s="30" t="s">
        <v>16</v>
      </c>
      <c r="L51" s="32" t="str">
        <f t="array" ref="L51">_xlfn.IFS(M51&lt;=3,"BAD",M51&gt;=4.7,"GOOD",AND(M51&gt;3,M51&lt;4.7),"OK")</f>
        <v>OK</v>
      </c>
      <c r="M51" s="32">
        <v>3.7</v>
      </c>
      <c r="N51" s="31">
        <v>523.57</v>
      </c>
      <c r="O51" s="33">
        <f t="shared" si="0"/>
        <v>654.46</v>
      </c>
    </row>
    <row r="52" spans="1:15">
      <c r="A52" s="18">
        <v>10051</v>
      </c>
      <c r="B52" s="19">
        <v>44578</v>
      </c>
      <c r="C52" s="20">
        <v>1099</v>
      </c>
      <c r="D52" s="21" t="str">
        <f>_xlfn.XLOOKUP($C52,customers!$A$2:$A$2000,customers!$B$2:$B$2000)</f>
        <v>Lin Beazleigh</v>
      </c>
      <c r="E52" s="21" t="str">
        <f>_xlfn.XLOOKUP($C52,customers!$A$2:$A$2000,customers!$D$2:$D$2000)</f>
        <v>Male</v>
      </c>
      <c r="F52" s="21" t="str">
        <f>_xlfn.XLOOKUP($C52,customers!$A$2:$A$2000,customers!$E$2:$E$2000)</f>
        <v>Ipoti</v>
      </c>
      <c r="G52" s="22" t="s">
        <v>17</v>
      </c>
      <c r="H52" s="21">
        <v>3</v>
      </c>
      <c r="I52" s="23">
        <v>213.01</v>
      </c>
      <c r="J52" s="22">
        <v>0.05</v>
      </c>
      <c r="K52" s="22" t="s">
        <v>16</v>
      </c>
      <c r="L52" s="24" t="str">
        <f t="array" ref="L52">_xlfn.IFS(M52&lt;=3,"BAD",M52&gt;=4.7,"GOOD",AND(M52&gt;3,M52&lt;4.7),"OK")</f>
        <v>OK</v>
      </c>
      <c r="M52" s="24">
        <v>4.2</v>
      </c>
      <c r="N52" s="23">
        <v>607.08</v>
      </c>
      <c r="O52" s="25">
        <f t="shared" si="0"/>
        <v>639.03</v>
      </c>
    </row>
    <row r="53" spans="1:15">
      <c r="A53" s="26">
        <v>10052</v>
      </c>
      <c r="B53" s="27">
        <v>44578</v>
      </c>
      <c r="C53" s="29">
        <v>1259</v>
      </c>
      <c r="D53" s="29" t="str">
        <f>_xlfn.XLOOKUP($C53,customers!$A$2:$A$2000,customers!$B$2:$B$2000)</f>
        <v>Joelle Sones</v>
      </c>
      <c r="E53" s="29" t="str">
        <f>_xlfn.XLOOKUP($C53,customers!$A$2:$A$2000,customers!$D$2:$D$2000)</f>
        <v>Male</v>
      </c>
      <c r="F53" s="29" t="str">
        <f>_xlfn.XLOOKUP($C53,customers!$A$2:$A$2000,customers!$E$2:$E$2000)</f>
        <v>Çepan</v>
      </c>
      <c r="G53" s="30" t="s">
        <v>21</v>
      </c>
      <c r="H53" s="29">
        <v>2</v>
      </c>
      <c r="I53" s="31">
        <v>48.35</v>
      </c>
      <c r="J53" s="30">
        <v>0.04</v>
      </c>
      <c r="K53" s="30" t="s">
        <v>19</v>
      </c>
      <c r="L53" s="32" t="str">
        <f t="array" ref="L53">_xlfn.IFS(M53&lt;=3,"BAD",M53&gt;=4.7,"GOOD",AND(M53&gt;3,M53&lt;4.7),"OK")</f>
        <v>BAD</v>
      </c>
      <c r="M53" s="32">
        <v>2.2</v>
      </c>
      <c r="N53" s="31">
        <v>92.83</v>
      </c>
      <c r="O53" s="33">
        <f t="shared" si="0"/>
        <v>96.7</v>
      </c>
    </row>
    <row r="54" spans="1:15">
      <c r="A54" s="18">
        <v>10053</v>
      </c>
      <c r="B54" s="19">
        <v>44579</v>
      </c>
      <c r="C54" s="20">
        <v>1871</v>
      </c>
      <c r="D54" s="21" t="str">
        <f>_xlfn.XLOOKUP($C54,customers!$A$2:$A$2000,customers!$B$2:$B$2000)</f>
        <v>Ashton Dyers</v>
      </c>
      <c r="E54" s="21" t="str">
        <f>_xlfn.XLOOKUP($C54,customers!$A$2:$A$2000,customers!$D$2:$D$2000)</f>
        <v>Male</v>
      </c>
      <c r="F54" s="21" t="str">
        <f>_xlfn.XLOOKUP($C54,customers!$A$2:$A$2000,customers!$E$2:$E$2000)</f>
        <v>Dongxin</v>
      </c>
      <c r="G54" s="22" t="s">
        <v>20</v>
      </c>
      <c r="H54" s="21">
        <v>7</v>
      </c>
      <c r="I54" s="23">
        <v>399.9</v>
      </c>
      <c r="J54" s="22">
        <v>0.29</v>
      </c>
      <c r="K54" s="22" t="s">
        <v>19</v>
      </c>
      <c r="L54" s="24" t="str">
        <f t="array" ref="L54">_xlfn.IFS(M54&lt;=3,"BAD",M54&gt;=4.7,"GOOD",AND(M54&gt;3,M54&lt;4.7),"OK")</f>
        <v>OK</v>
      </c>
      <c r="M54" s="24">
        <v>3.8</v>
      </c>
      <c r="N54" s="23">
        <v>1987.5</v>
      </c>
      <c r="O54" s="25">
        <f t="shared" si="0"/>
        <v>2799.3</v>
      </c>
    </row>
    <row r="55" spans="1:15">
      <c r="A55" s="26">
        <v>10054</v>
      </c>
      <c r="B55" s="27">
        <v>44580</v>
      </c>
      <c r="C55" s="28">
        <v>1663</v>
      </c>
      <c r="D55" s="29" t="str">
        <f>_xlfn.XLOOKUP($C55,customers!$A$2:$A$2000,customers!$B$2:$B$2000)</f>
        <v>Tandy Beckhouse</v>
      </c>
      <c r="E55" s="29" t="str">
        <f>_xlfn.XLOOKUP($C55,customers!$A$2:$A$2000,customers!$D$2:$D$2000)</f>
        <v>Female</v>
      </c>
      <c r="F55" s="29" t="str">
        <f>_xlfn.XLOOKUP($C55,customers!$A$2:$A$2000,customers!$E$2:$E$2000)</f>
        <v>Batan</v>
      </c>
      <c r="G55" s="30" t="s">
        <v>21</v>
      </c>
      <c r="H55" s="29">
        <v>3</v>
      </c>
      <c r="I55" s="31">
        <v>434.87</v>
      </c>
      <c r="J55" s="30">
        <v>0.28</v>
      </c>
      <c r="K55" s="30" t="s">
        <v>16</v>
      </c>
      <c r="L55" s="32" t="str">
        <f t="array" ref="L55">_xlfn.IFS(M55&lt;=3,"BAD",M55&gt;=4.7,"GOOD",AND(M55&gt;3,M55&lt;4.7),"OK")</f>
        <v>BAD</v>
      </c>
      <c r="M55" s="32">
        <v>2.5</v>
      </c>
      <c r="N55" s="31">
        <v>939.32</v>
      </c>
      <c r="O55" s="33">
        <f t="shared" si="0"/>
        <v>1304.61</v>
      </c>
    </row>
    <row r="56" spans="1:15">
      <c r="A56" s="18">
        <v>10055</v>
      </c>
      <c r="B56" s="19">
        <v>44581</v>
      </c>
      <c r="C56" s="20">
        <v>1130</v>
      </c>
      <c r="D56" s="21" t="str">
        <f>_xlfn.XLOOKUP($C56,customers!$A$2:$A$2000,customers!$B$2:$B$2000)</f>
        <v>Antonie Petersen</v>
      </c>
      <c r="E56" s="21" t="str">
        <f>_xlfn.XLOOKUP($C56,customers!$A$2:$A$2000,customers!$D$2:$D$2000)</f>
        <v>Female</v>
      </c>
      <c r="F56" s="21" t="str">
        <f>_xlfn.XLOOKUP($C56,customers!$A$2:$A$2000,customers!$E$2:$E$2000)</f>
        <v>Belgrade</v>
      </c>
      <c r="G56" s="22" t="s">
        <v>20</v>
      </c>
      <c r="H56" s="21">
        <v>7</v>
      </c>
      <c r="I56" s="23">
        <v>341.46</v>
      </c>
      <c r="J56" s="22">
        <v>0.23</v>
      </c>
      <c r="K56" s="22" t="s">
        <v>18</v>
      </c>
      <c r="L56" s="24" t="str">
        <f t="array" ref="L56">_xlfn.IFS(M56&lt;=3,"BAD",M56&gt;=4.7,"GOOD",AND(M56&gt;3,M56&lt;4.7),"OK")</f>
        <v>OK</v>
      </c>
      <c r="M56" s="24">
        <v>3.2</v>
      </c>
      <c r="N56" s="23">
        <v>1840.47</v>
      </c>
      <c r="O56" s="25">
        <f t="shared" si="0"/>
        <v>2390.22</v>
      </c>
    </row>
    <row r="57" spans="1:15">
      <c r="A57" s="26">
        <v>10056</v>
      </c>
      <c r="B57" s="27">
        <v>44581</v>
      </c>
      <c r="C57" s="29">
        <v>1766</v>
      </c>
      <c r="D57" s="29" t="str">
        <f>_xlfn.XLOOKUP($C57,customers!$A$2:$A$2000,customers!$B$2:$B$2000)</f>
        <v>Forbes Wardel</v>
      </c>
      <c r="E57" s="29" t="str">
        <f>_xlfn.XLOOKUP($C57,customers!$A$2:$A$2000,customers!$D$2:$D$2000)</f>
        <v>Male</v>
      </c>
      <c r="F57" s="29" t="str">
        <f>_xlfn.XLOOKUP($C57,customers!$A$2:$A$2000,customers!$E$2:$E$2000)</f>
        <v>Igreja</v>
      </c>
      <c r="G57" s="30" t="s">
        <v>20</v>
      </c>
      <c r="H57" s="29">
        <v>3</v>
      </c>
      <c r="I57" s="31">
        <v>516.81</v>
      </c>
      <c r="J57" s="30">
        <v>0.08</v>
      </c>
      <c r="K57" s="30" t="s">
        <v>18</v>
      </c>
      <c r="L57" s="32" t="str">
        <f t="array" ref="L57">_xlfn.IFS(M57&lt;=3,"BAD",M57&gt;=4.7,"GOOD",AND(M57&gt;3,M57&lt;4.7),"OK")</f>
        <v>BAD</v>
      </c>
      <c r="M57" s="32">
        <v>1.4</v>
      </c>
      <c r="N57" s="31">
        <v>1426.4</v>
      </c>
      <c r="O57" s="33">
        <f t="shared" si="0"/>
        <v>1550.43</v>
      </c>
    </row>
    <row r="58" spans="1:15">
      <c r="A58" s="18">
        <v>10057</v>
      </c>
      <c r="B58" s="19">
        <v>44581</v>
      </c>
      <c r="C58" s="21">
        <v>1788</v>
      </c>
      <c r="D58" s="21" t="str">
        <f>_xlfn.XLOOKUP($C58,customers!$A$2:$A$2000,customers!$B$2:$B$2000)</f>
        <v>Cos Riddiough</v>
      </c>
      <c r="E58" s="21" t="str">
        <f>_xlfn.XLOOKUP($C58,customers!$A$2:$A$2000,customers!$D$2:$D$2000)</f>
        <v>Male</v>
      </c>
      <c r="F58" s="21" t="str">
        <f>_xlfn.XLOOKUP($C58,customers!$A$2:$A$2000,customers!$E$2:$E$2000)</f>
        <v>Yulin</v>
      </c>
      <c r="G58" s="22" t="s">
        <v>15</v>
      </c>
      <c r="H58" s="21">
        <v>7</v>
      </c>
      <c r="I58" s="23">
        <v>141.04</v>
      </c>
      <c r="J58" s="22">
        <v>0.34</v>
      </c>
      <c r="K58" s="22" t="s">
        <v>18</v>
      </c>
      <c r="L58" s="24" t="str">
        <f t="array" ref="L58">_xlfn.IFS(M58&lt;=3,"BAD",M58&gt;=4.7,"GOOD",AND(M58&gt;3,M58&lt;4.7),"OK")</f>
        <v>OK</v>
      </c>
      <c r="M58" s="24">
        <v>3.6</v>
      </c>
      <c r="N58" s="23">
        <v>651.6</v>
      </c>
      <c r="O58" s="25">
        <f t="shared" si="0"/>
        <v>987.28</v>
      </c>
    </row>
    <row r="59" spans="1:15">
      <c r="A59" s="26">
        <v>10058</v>
      </c>
      <c r="B59" s="27">
        <v>44581</v>
      </c>
      <c r="C59" s="29">
        <v>1865</v>
      </c>
      <c r="D59" s="29" t="str">
        <f>_xlfn.XLOOKUP($C59,customers!$A$2:$A$2000,customers!$B$2:$B$2000)</f>
        <v>Brandice Grout</v>
      </c>
      <c r="E59" s="29" t="str">
        <f>_xlfn.XLOOKUP($C59,customers!$A$2:$A$2000,customers!$D$2:$D$2000)</f>
        <v>Male</v>
      </c>
      <c r="F59" s="29" t="str">
        <f>_xlfn.XLOOKUP($C59,customers!$A$2:$A$2000,customers!$E$2:$E$2000)</f>
        <v>Banjar Sedang</v>
      </c>
      <c r="G59" s="30" t="s">
        <v>20</v>
      </c>
      <c r="H59" s="29">
        <v>6</v>
      </c>
      <c r="I59" s="31">
        <v>326.83</v>
      </c>
      <c r="J59" s="30">
        <v>0.14</v>
      </c>
      <c r="K59" s="30" t="s">
        <v>18</v>
      </c>
      <c r="L59" s="32" t="str">
        <f t="array" ref="L59">_xlfn.IFS(M59&lt;=3,"BAD",M59&gt;=4.7,"GOOD",AND(M59&gt;3,M59&lt;4.7),"OK")</f>
        <v>OK</v>
      </c>
      <c r="M59" s="32">
        <v>3.3</v>
      </c>
      <c r="N59" s="31">
        <v>1686.44</v>
      </c>
      <c r="O59" s="33">
        <f t="shared" si="0"/>
        <v>1960.98</v>
      </c>
    </row>
    <row r="60" spans="1:15">
      <c r="A60" s="18">
        <v>10059</v>
      </c>
      <c r="B60" s="19">
        <v>44581</v>
      </c>
      <c r="C60" s="21">
        <v>1112</v>
      </c>
      <c r="D60" s="21" t="str">
        <f>_xlfn.XLOOKUP($C60,customers!$A$2:$A$2000,customers!$B$2:$B$2000)</f>
        <v>Yankee Aucock</v>
      </c>
      <c r="E60" s="21" t="str">
        <f>_xlfn.XLOOKUP($C60,customers!$A$2:$A$2000,customers!$D$2:$D$2000)</f>
        <v>Male</v>
      </c>
      <c r="F60" s="21" t="str">
        <f>_xlfn.XLOOKUP($C60,customers!$A$2:$A$2000,customers!$E$2:$E$2000)</f>
        <v>Budapest</v>
      </c>
      <c r="G60" s="22" t="s">
        <v>20</v>
      </c>
      <c r="H60" s="21">
        <v>5</v>
      </c>
      <c r="I60" s="23">
        <v>347.22</v>
      </c>
      <c r="J60" s="22">
        <v>0.18</v>
      </c>
      <c r="K60" s="22" t="s">
        <v>18</v>
      </c>
      <c r="L60" s="24" t="str">
        <f t="array" ref="L60">_xlfn.IFS(M60&lt;=3,"BAD",M60&gt;=4.7,"GOOD",AND(M60&gt;3,M60&lt;4.7),"OK")</f>
        <v>OK</v>
      </c>
      <c r="M60" s="24">
        <v>3.5</v>
      </c>
      <c r="N60" s="23">
        <v>1423.6</v>
      </c>
      <c r="O60" s="25">
        <f t="shared" si="0"/>
        <v>1736.1</v>
      </c>
    </row>
    <row r="61" spans="1:15">
      <c r="A61" s="26">
        <v>10060</v>
      </c>
      <c r="B61" s="27">
        <v>44582</v>
      </c>
      <c r="C61" s="28">
        <v>1661</v>
      </c>
      <c r="D61" s="29" t="str">
        <f>_xlfn.XLOOKUP($C61,customers!$A$2:$A$2000,customers!$B$2:$B$2000)</f>
        <v>Mari Novello</v>
      </c>
      <c r="E61" s="29" t="str">
        <f>_xlfn.XLOOKUP($C61,customers!$A$2:$A$2000,customers!$D$2:$D$2000)</f>
        <v>Female</v>
      </c>
      <c r="F61" s="29" t="str">
        <f>_xlfn.XLOOKUP($C61,customers!$A$2:$A$2000,customers!$E$2:$E$2000)</f>
        <v>Blučina</v>
      </c>
      <c r="G61" s="30" t="s">
        <v>21</v>
      </c>
      <c r="H61" s="29">
        <v>1</v>
      </c>
      <c r="I61" s="31">
        <v>48.12</v>
      </c>
      <c r="J61" s="30">
        <v>0.16</v>
      </c>
      <c r="K61" s="30" t="s">
        <v>19</v>
      </c>
      <c r="L61" s="32" t="str">
        <f t="array" ref="L61">_xlfn.IFS(M61&lt;=3,"BAD",M61&gt;=4.7,"GOOD",AND(M61&gt;3,M61&lt;4.7),"OK")</f>
        <v>GOOD</v>
      </c>
      <c r="M61" s="32">
        <v>4.7</v>
      </c>
      <c r="N61" s="31">
        <v>40.42</v>
      </c>
      <c r="O61" s="33">
        <f t="shared" si="0"/>
        <v>48.12</v>
      </c>
    </row>
    <row r="62" spans="1:15">
      <c r="A62" s="18">
        <v>10061</v>
      </c>
      <c r="B62" s="19">
        <v>44582</v>
      </c>
      <c r="C62" s="21">
        <v>1464</v>
      </c>
      <c r="D62" s="21" t="str">
        <f>_xlfn.XLOOKUP($C62,customers!$A$2:$A$2000,customers!$B$2:$B$2000)</f>
        <v>Christen Poletto</v>
      </c>
      <c r="E62" s="21" t="str">
        <f>_xlfn.XLOOKUP($C62,customers!$A$2:$A$2000,customers!$D$2:$D$2000)</f>
        <v>Male</v>
      </c>
      <c r="F62" s="21" t="str">
        <f>_xlfn.XLOOKUP($C62,customers!$A$2:$A$2000,customers!$E$2:$E$2000)</f>
        <v>Bulawin</v>
      </c>
      <c r="G62" s="22" t="s">
        <v>20</v>
      </c>
      <c r="H62" s="21">
        <v>7</v>
      </c>
      <c r="I62" s="23">
        <v>563.61</v>
      </c>
      <c r="J62" s="22">
        <v>0.16</v>
      </c>
      <c r="K62" s="22" t="s">
        <v>18</v>
      </c>
      <c r="L62" s="24" t="str">
        <f t="array" ref="L62">_xlfn.IFS(M62&lt;=3,"BAD",M62&gt;=4.7,"GOOD",AND(M62&gt;3,M62&lt;4.7),"OK")</f>
        <v>BAD</v>
      </c>
      <c r="M62" s="24">
        <v>1.4</v>
      </c>
      <c r="N62" s="23">
        <v>3314.03</v>
      </c>
      <c r="O62" s="25">
        <f t="shared" si="0"/>
        <v>3945.27</v>
      </c>
    </row>
    <row r="63" spans="1:15">
      <c r="A63" s="26">
        <v>10062</v>
      </c>
      <c r="B63" s="27">
        <v>44582</v>
      </c>
      <c r="C63" s="29">
        <v>1166</v>
      </c>
      <c r="D63" s="29" t="str">
        <f>_xlfn.XLOOKUP($C63,customers!$A$2:$A$2000,customers!$B$2:$B$2000)</f>
        <v>Brew Metschke</v>
      </c>
      <c r="E63" s="29" t="str">
        <f>_xlfn.XLOOKUP($C63,customers!$A$2:$A$2000,customers!$D$2:$D$2000)</f>
        <v>Male</v>
      </c>
      <c r="F63" s="29" t="str">
        <f>_xlfn.XLOOKUP($C63,customers!$A$2:$A$2000,customers!$E$2:$E$2000)</f>
        <v>Cocachacra</v>
      </c>
      <c r="G63" s="30" t="s">
        <v>17</v>
      </c>
      <c r="H63" s="29">
        <v>5</v>
      </c>
      <c r="I63" s="31">
        <v>288.84</v>
      </c>
      <c r="J63" s="30">
        <v>0.1</v>
      </c>
      <c r="K63" s="30" t="s">
        <v>18</v>
      </c>
      <c r="L63" s="32" t="str">
        <f t="array" ref="L63">_xlfn.IFS(M63&lt;=3,"BAD",M63&gt;=4.7,"GOOD",AND(M63&gt;3,M63&lt;4.7),"OK")</f>
        <v>BAD</v>
      </c>
      <c r="M63" s="32">
        <v>2.7</v>
      </c>
      <c r="N63" s="31">
        <v>1299.78</v>
      </c>
      <c r="O63" s="33">
        <f t="shared" si="0"/>
        <v>1444.2</v>
      </c>
    </row>
    <row r="64" spans="1:15">
      <c r="A64" s="18">
        <v>10063</v>
      </c>
      <c r="B64" s="19">
        <v>44582</v>
      </c>
      <c r="C64" s="21">
        <v>1270</v>
      </c>
      <c r="D64" s="21" t="str">
        <f>_xlfn.XLOOKUP($C64,customers!$A$2:$A$2000,customers!$B$2:$B$2000)</f>
        <v>Emmit Tindley</v>
      </c>
      <c r="E64" s="21" t="str">
        <f>_xlfn.XLOOKUP($C64,customers!$A$2:$A$2000,customers!$D$2:$D$2000)</f>
        <v>Male</v>
      </c>
      <c r="F64" s="21" t="str">
        <f>_xlfn.XLOOKUP($C64,customers!$A$2:$A$2000,customers!$E$2:$E$2000)</f>
        <v>Milan</v>
      </c>
      <c r="G64" s="22" t="s">
        <v>15</v>
      </c>
      <c r="H64" s="21">
        <v>7</v>
      </c>
      <c r="I64" s="23">
        <v>554.3</v>
      </c>
      <c r="J64" s="22">
        <v>0.3</v>
      </c>
      <c r="K64" s="22" t="s">
        <v>18</v>
      </c>
      <c r="L64" s="24" t="str">
        <f t="array" ref="L64">_xlfn.IFS(M64&lt;=3,"BAD",M64&gt;=4.7,"GOOD",AND(M64&gt;3,M64&lt;4.7),"OK")</f>
        <v>OK</v>
      </c>
      <c r="M64" s="24">
        <v>4.6</v>
      </c>
      <c r="N64" s="23">
        <v>2716.07</v>
      </c>
      <c r="O64" s="25">
        <f t="shared" si="0"/>
        <v>3880.1</v>
      </c>
    </row>
    <row r="65" spans="1:15">
      <c r="A65" s="26">
        <v>10064</v>
      </c>
      <c r="B65" s="27">
        <v>44583</v>
      </c>
      <c r="C65" s="28">
        <v>1308</v>
      </c>
      <c r="D65" s="29" t="str">
        <f>_xlfn.XLOOKUP($C65,customers!$A$2:$A$2000,customers!$B$2:$B$2000)</f>
        <v>Blayne Dunbobin</v>
      </c>
      <c r="E65" s="29" t="str">
        <f>_xlfn.XLOOKUP($C65,customers!$A$2:$A$2000,customers!$D$2:$D$2000)</f>
        <v>Male</v>
      </c>
      <c r="F65" s="29" t="str">
        <f>_xlfn.XLOOKUP($C65,customers!$A$2:$A$2000,customers!$E$2:$E$2000)</f>
        <v>Oriximiná</v>
      </c>
      <c r="G65" s="30" t="s">
        <v>21</v>
      </c>
      <c r="H65" s="29">
        <v>2</v>
      </c>
      <c r="I65" s="31">
        <v>114.38</v>
      </c>
      <c r="J65" s="30">
        <v>0.34</v>
      </c>
      <c r="K65" s="30" t="s">
        <v>18</v>
      </c>
      <c r="L65" s="32" t="str">
        <f t="array" ref="L65">_xlfn.IFS(M65&lt;=3,"BAD",M65&gt;=4.7,"GOOD",AND(M65&gt;3,M65&lt;4.7),"OK")</f>
        <v>BAD</v>
      </c>
      <c r="M65" s="32">
        <v>2.6</v>
      </c>
      <c r="N65" s="31">
        <v>150.98</v>
      </c>
      <c r="O65" s="33">
        <f t="shared" si="0"/>
        <v>228.76</v>
      </c>
    </row>
    <row r="66" spans="1:15">
      <c r="A66" s="18">
        <v>10065</v>
      </c>
      <c r="B66" s="19">
        <v>44583</v>
      </c>
      <c r="C66" s="21">
        <v>1429</v>
      </c>
      <c r="D66" s="21" t="str">
        <f>_xlfn.XLOOKUP($C66,customers!$A$2:$A$2000,customers!$B$2:$B$2000)</f>
        <v>Ladonna MacAnellye</v>
      </c>
      <c r="E66" s="21" t="str">
        <f>_xlfn.XLOOKUP($C66,customers!$A$2:$A$2000,customers!$D$2:$D$2000)</f>
        <v>Female</v>
      </c>
      <c r="F66" s="21" t="str">
        <f>_xlfn.XLOOKUP($C66,customers!$A$2:$A$2000,customers!$E$2:$E$2000)</f>
        <v>Paris</v>
      </c>
      <c r="G66" s="22" t="s">
        <v>15</v>
      </c>
      <c r="H66" s="21">
        <v>6</v>
      </c>
      <c r="I66" s="23">
        <v>535.42</v>
      </c>
      <c r="J66" s="22">
        <v>0.24</v>
      </c>
      <c r="K66" s="22" t="s">
        <v>19</v>
      </c>
      <c r="L66" s="24" t="str">
        <f t="array" ref="L66">_xlfn.IFS(M66&lt;=3,"BAD",M66&gt;=4.7,"GOOD",AND(M66&gt;3,M66&lt;4.7),"OK")</f>
        <v>BAD</v>
      </c>
      <c r="M66" s="24">
        <v>1.9</v>
      </c>
      <c r="N66" s="23">
        <v>2441.52</v>
      </c>
      <c r="O66" s="25">
        <f t="shared" ref="O66:O129" si="1">H66*I66</f>
        <v>3212.52</v>
      </c>
    </row>
    <row r="67" spans="1:15">
      <c r="A67" s="26">
        <v>10066</v>
      </c>
      <c r="B67" s="27">
        <v>44583</v>
      </c>
      <c r="C67" s="29">
        <v>1512</v>
      </c>
      <c r="D67" s="29" t="str">
        <f>_xlfn.XLOOKUP($C67,customers!$A$2:$A$2000,customers!$B$2:$B$2000)</f>
        <v>Davin Jumont</v>
      </c>
      <c r="E67" s="29" t="str">
        <f>_xlfn.XLOOKUP($C67,customers!$A$2:$A$2000,customers!$D$2:$D$2000)</f>
        <v>Male</v>
      </c>
      <c r="F67" s="29" t="str">
        <f>_xlfn.XLOOKUP($C67,customers!$A$2:$A$2000,customers!$E$2:$E$2000)</f>
        <v>Tanjung Timur</v>
      </c>
      <c r="G67" s="30" t="s">
        <v>20</v>
      </c>
      <c r="H67" s="29">
        <v>2</v>
      </c>
      <c r="I67" s="31">
        <v>407.99</v>
      </c>
      <c r="J67" s="30">
        <v>0.09</v>
      </c>
      <c r="K67" s="30" t="s">
        <v>16</v>
      </c>
      <c r="L67" s="32" t="str">
        <f t="array" ref="L67">_xlfn.IFS(M67&lt;=3,"BAD",M67&gt;=4.7,"GOOD",AND(M67&gt;3,M67&lt;4.7),"OK")</f>
        <v>BAD</v>
      </c>
      <c r="M67" s="32">
        <v>3</v>
      </c>
      <c r="N67" s="31">
        <v>742.54</v>
      </c>
      <c r="O67" s="33">
        <f t="shared" si="1"/>
        <v>815.98</v>
      </c>
    </row>
    <row r="68" spans="1:15">
      <c r="A68" s="18">
        <v>10067</v>
      </c>
      <c r="B68" s="19">
        <v>44583</v>
      </c>
      <c r="C68" s="21">
        <v>1196</v>
      </c>
      <c r="D68" s="21" t="str">
        <f>_xlfn.XLOOKUP($C68,customers!$A$2:$A$2000,customers!$B$2:$B$2000)</f>
        <v>Brion McGovern</v>
      </c>
      <c r="E68" s="21" t="str">
        <f>_xlfn.XLOOKUP($C68,customers!$A$2:$A$2000,customers!$D$2:$D$2000)</f>
        <v>Male</v>
      </c>
      <c r="F68" s="21" t="str">
        <f>_xlfn.XLOOKUP($C68,customers!$A$2:$A$2000,customers!$E$2:$E$2000)</f>
        <v>Talisayan</v>
      </c>
      <c r="G68" s="22" t="s">
        <v>20</v>
      </c>
      <c r="H68" s="21">
        <v>2</v>
      </c>
      <c r="I68" s="23">
        <v>112.36</v>
      </c>
      <c r="J68" s="22">
        <v>0.06</v>
      </c>
      <c r="K68" s="22" t="s">
        <v>16</v>
      </c>
      <c r="L68" s="24" t="str">
        <f t="array" ref="L68">_xlfn.IFS(M68&lt;=3,"BAD",M68&gt;=4.7,"GOOD",AND(M68&gt;3,M68&lt;4.7),"OK")</f>
        <v>BAD</v>
      </c>
      <c r="M68" s="24">
        <v>1.8</v>
      </c>
      <c r="N68" s="23">
        <v>211.24</v>
      </c>
      <c r="O68" s="25">
        <f t="shared" si="1"/>
        <v>224.72</v>
      </c>
    </row>
    <row r="69" spans="1:15">
      <c r="A69" s="26">
        <v>10068</v>
      </c>
      <c r="B69" s="27">
        <v>44584</v>
      </c>
      <c r="C69" s="28">
        <v>1769</v>
      </c>
      <c r="D69" s="29" t="str">
        <f>_xlfn.XLOOKUP($C69,customers!$A$2:$A$2000,customers!$B$2:$B$2000)</f>
        <v>Benita Petters</v>
      </c>
      <c r="E69" s="29" t="str">
        <f>_xlfn.XLOOKUP($C69,customers!$A$2:$A$2000,customers!$D$2:$D$2000)</f>
        <v>Female</v>
      </c>
      <c r="F69" s="29" t="str">
        <f>_xlfn.XLOOKUP($C69,customers!$A$2:$A$2000,customers!$E$2:$E$2000)</f>
        <v>Mizhuang</v>
      </c>
      <c r="G69" s="30" t="s">
        <v>21</v>
      </c>
      <c r="H69" s="29">
        <v>2</v>
      </c>
      <c r="I69" s="31">
        <v>181.9</v>
      </c>
      <c r="J69" s="30">
        <v>0.31</v>
      </c>
      <c r="K69" s="30" t="s">
        <v>18</v>
      </c>
      <c r="L69" s="32" t="str">
        <f t="array" ref="L69">_xlfn.IFS(M69&lt;=3,"BAD",M69&gt;=4.7,"GOOD",AND(M69&gt;3,M69&lt;4.7),"OK")</f>
        <v>BAD</v>
      </c>
      <c r="M69" s="32">
        <v>2</v>
      </c>
      <c r="N69" s="31">
        <v>251.02</v>
      </c>
      <c r="O69" s="33">
        <f t="shared" si="1"/>
        <v>363.8</v>
      </c>
    </row>
    <row r="70" spans="1:15">
      <c r="A70" s="18">
        <v>10069</v>
      </c>
      <c r="B70" s="19">
        <v>44584</v>
      </c>
      <c r="C70" s="21">
        <v>1244</v>
      </c>
      <c r="D70" s="21" t="str">
        <f>_xlfn.XLOOKUP($C70,customers!$A$2:$A$2000,customers!$B$2:$B$2000)</f>
        <v>Deloria Gration</v>
      </c>
      <c r="E70" s="21" t="str">
        <f>_xlfn.XLOOKUP($C70,customers!$A$2:$A$2000,customers!$D$2:$D$2000)</f>
        <v>Female</v>
      </c>
      <c r="F70" s="21" t="str">
        <f>_xlfn.XLOOKUP($C70,customers!$A$2:$A$2000,customers!$E$2:$E$2000)</f>
        <v>Budapest</v>
      </c>
      <c r="G70" s="22" t="s">
        <v>20</v>
      </c>
      <c r="H70" s="21">
        <v>3</v>
      </c>
      <c r="I70" s="23">
        <v>170.11</v>
      </c>
      <c r="J70" s="22">
        <v>0.14</v>
      </c>
      <c r="K70" s="22" t="s">
        <v>19</v>
      </c>
      <c r="L70" s="24" t="str">
        <f t="array" ref="L70">_xlfn.IFS(M70&lt;=3,"BAD",M70&gt;=4.7,"GOOD",AND(M70&gt;3,M70&lt;4.7),"OK")</f>
        <v>BAD</v>
      </c>
      <c r="M70" s="24">
        <v>2.3</v>
      </c>
      <c r="N70" s="23">
        <v>438.88</v>
      </c>
      <c r="O70" s="25">
        <f t="shared" si="1"/>
        <v>510.33</v>
      </c>
    </row>
    <row r="71" spans="1:15">
      <c r="A71" s="26">
        <v>10070</v>
      </c>
      <c r="B71" s="27">
        <v>44584</v>
      </c>
      <c r="C71" s="29">
        <v>1696</v>
      </c>
      <c r="D71" s="29" t="str">
        <f>_xlfn.XLOOKUP($C71,customers!$A$2:$A$2000,customers!$B$2:$B$2000)</f>
        <v>Brendon Eckhard</v>
      </c>
      <c r="E71" s="29" t="str">
        <f>_xlfn.XLOOKUP($C71,customers!$A$2:$A$2000,customers!$D$2:$D$2000)</f>
        <v>Male</v>
      </c>
      <c r="F71" s="29" t="str">
        <f>_xlfn.XLOOKUP($C71,customers!$A$2:$A$2000,customers!$E$2:$E$2000)</f>
        <v>Watulabara</v>
      </c>
      <c r="G71" s="30" t="s">
        <v>21</v>
      </c>
      <c r="H71" s="29">
        <v>4</v>
      </c>
      <c r="I71" s="31">
        <v>116.83</v>
      </c>
      <c r="J71" s="30">
        <v>0.05</v>
      </c>
      <c r="K71" s="30" t="s">
        <v>18</v>
      </c>
      <c r="L71" s="32" t="str">
        <f t="array" ref="L71">_xlfn.IFS(M71&lt;=3,"BAD",M71&gt;=4.7,"GOOD",AND(M71&gt;3,M71&lt;4.7),"OK")</f>
        <v>BAD</v>
      </c>
      <c r="M71" s="32">
        <v>1.7</v>
      </c>
      <c r="N71" s="31">
        <v>443.95</v>
      </c>
      <c r="O71" s="33">
        <f t="shared" si="1"/>
        <v>467.32</v>
      </c>
    </row>
    <row r="72" spans="1:15">
      <c r="A72" s="18">
        <v>10071</v>
      </c>
      <c r="B72" s="19">
        <v>44584</v>
      </c>
      <c r="C72" s="21">
        <v>1965</v>
      </c>
      <c r="D72" s="21" t="str">
        <f>_xlfn.XLOOKUP($C72,customers!$A$2:$A$2000,customers!$B$2:$B$2000)</f>
        <v>Avictor Mateiko</v>
      </c>
      <c r="E72" s="21" t="str">
        <f>_xlfn.XLOOKUP($C72,customers!$A$2:$A$2000,customers!$D$2:$D$2000)</f>
        <v>Male</v>
      </c>
      <c r="F72" s="21" t="str">
        <f>_xlfn.XLOOKUP($C72,customers!$A$2:$A$2000,customers!$E$2:$E$2000)</f>
        <v>Weetobula</v>
      </c>
      <c r="G72" s="22" t="s">
        <v>15</v>
      </c>
      <c r="H72" s="21">
        <v>1</v>
      </c>
      <c r="I72" s="23">
        <v>162.78</v>
      </c>
      <c r="J72" s="22">
        <v>0.09</v>
      </c>
      <c r="K72" s="22" t="s">
        <v>19</v>
      </c>
      <c r="L72" s="24" t="str">
        <f t="array" ref="L72">_xlfn.IFS(M72&lt;=3,"BAD",M72&gt;=4.7,"GOOD",AND(M72&gt;3,M72&lt;4.7),"OK")</f>
        <v>BAD</v>
      </c>
      <c r="M72" s="24">
        <v>2.7</v>
      </c>
      <c r="N72" s="23">
        <v>148.13</v>
      </c>
      <c r="O72" s="25">
        <f t="shared" si="1"/>
        <v>162.78</v>
      </c>
    </row>
    <row r="73" spans="1:15">
      <c r="A73" s="26">
        <v>10072</v>
      </c>
      <c r="B73" s="27">
        <v>44585</v>
      </c>
      <c r="C73" s="28">
        <v>1343</v>
      </c>
      <c r="D73" s="29" t="str">
        <f>_xlfn.XLOOKUP($C73,customers!$A$2:$A$2000,customers!$B$2:$B$2000)</f>
        <v>Masha Plumbe</v>
      </c>
      <c r="E73" s="29" t="str">
        <f>_xlfn.XLOOKUP($C73,customers!$A$2:$A$2000,customers!$D$2:$D$2000)</f>
        <v>Female</v>
      </c>
      <c r="F73" s="29" t="str">
        <f>_xlfn.XLOOKUP($C73,customers!$A$2:$A$2000,customers!$E$2:$E$2000)</f>
        <v>Verkhnyachka</v>
      </c>
      <c r="G73" s="30" t="s">
        <v>17</v>
      </c>
      <c r="H73" s="29">
        <v>1</v>
      </c>
      <c r="I73" s="31">
        <v>180.34</v>
      </c>
      <c r="J73" s="30">
        <v>0.23</v>
      </c>
      <c r="K73" s="30" t="s">
        <v>18</v>
      </c>
      <c r="L73" s="32" t="str">
        <f t="array" ref="L73">_xlfn.IFS(M73&lt;=3,"BAD",M73&gt;=4.7,"GOOD",AND(M73&gt;3,M73&lt;4.7),"OK")</f>
        <v>OK</v>
      </c>
      <c r="M73" s="32">
        <v>3.1</v>
      </c>
      <c r="N73" s="31">
        <v>138.86</v>
      </c>
      <c r="O73" s="33">
        <f t="shared" si="1"/>
        <v>180.34</v>
      </c>
    </row>
    <row r="74" spans="1:15">
      <c r="A74" s="18">
        <v>10073</v>
      </c>
      <c r="B74" s="19">
        <v>44585</v>
      </c>
      <c r="C74" s="21">
        <v>1944</v>
      </c>
      <c r="D74" s="21" t="str">
        <f>_xlfn.XLOOKUP($C74,customers!$A$2:$A$2000,customers!$B$2:$B$2000)</f>
        <v>Wilow Scrivens</v>
      </c>
      <c r="E74" s="21" t="str">
        <f>_xlfn.XLOOKUP($C74,customers!$A$2:$A$2000,customers!$D$2:$D$2000)</f>
        <v>Female</v>
      </c>
      <c r="F74" s="21" t="str">
        <f>_xlfn.XLOOKUP($C74,customers!$A$2:$A$2000,customers!$E$2:$E$2000)</f>
        <v>Vienna</v>
      </c>
      <c r="G74" s="22" t="s">
        <v>21</v>
      </c>
      <c r="H74" s="21">
        <v>4</v>
      </c>
      <c r="I74" s="23">
        <v>295.12</v>
      </c>
      <c r="J74" s="22">
        <v>0.1</v>
      </c>
      <c r="K74" s="22" t="s">
        <v>19</v>
      </c>
      <c r="L74" s="24" t="str">
        <f t="array" ref="L74">_xlfn.IFS(M74&lt;=3,"BAD",M74&gt;=4.7,"GOOD",AND(M74&gt;3,M74&lt;4.7),"OK")</f>
        <v>BAD</v>
      </c>
      <c r="M74" s="24">
        <v>1.9</v>
      </c>
      <c r="N74" s="23">
        <v>1062.43</v>
      </c>
      <c r="O74" s="25">
        <f t="shared" si="1"/>
        <v>1180.48</v>
      </c>
    </row>
    <row r="75" spans="1:15">
      <c r="A75" s="26">
        <v>10074</v>
      </c>
      <c r="B75" s="27">
        <v>44585</v>
      </c>
      <c r="C75" s="29">
        <v>1262</v>
      </c>
      <c r="D75" s="29" t="str">
        <f>_xlfn.XLOOKUP($C75,customers!$A$2:$A$2000,customers!$B$2:$B$2000)</f>
        <v>Bondy Loveitt</v>
      </c>
      <c r="E75" s="29" t="str">
        <f>_xlfn.XLOOKUP($C75,customers!$A$2:$A$2000,customers!$D$2:$D$2000)</f>
        <v>Male</v>
      </c>
      <c r="F75" s="29" t="str">
        <f>_xlfn.XLOOKUP($C75,customers!$A$2:$A$2000,customers!$E$2:$E$2000)</f>
        <v>Taiping</v>
      </c>
      <c r="G75" s="30" t="s">
        <v>21</v>
      </c>
      <c r="H75" s="29">
        <v>2</v>
      </c>
      <c r="I75" s="31">
        <v>81.86</v>
      </c>
      <c r="J75" s="30">
        <v>0.03</v>
      </c>
      <c r="K75" s="30" t="s">
        <v>16</v>
      </c>
      <c r="L75" s="32" t="str">
        <f t="array" ref="L75">_xlfn.IFS(M75&lt;=3,"BAD",M75&gt;=4.7,"GOOD",AND(M75&gt;3,M75&lt;4.7),"OK")</f>
        <v>BAD</v>
      </c>
      <c r="M75" s="32">
        <v>1.8</v>
      </c>
      <c r="N75" s="31">
        <v>158.81</v>
      </c>
      <c r="O75" s="33">
        <f t="shared" si="1"/>
        <v>163.72</v>
      </c>
    </row>
    <row r="76" spans="1:15">
      <c r="A76" s="18">
        <v>10075</v>
      </c>
      <c r="B76" s="19">
        <v>44586</v>
      </c>
      <c r="C76" s="20">
        <v>1491</v>
      </c>
      <c r="D76" s="21" t="str">
        <f>_xlfn.XLOOKUP($C76,customers!$A$2:$A$2000,customers!$B$2:$B$2000)</f>
        <v>Gilemette Pellamonuten</v>
      </c>
      <c r="E76" s="21" t="str">
        <f>_xlfn.XLOOKUP($C76,customers!$A$2:$A$2000,customers!$D$2:$D$2000)</f>
        <v>Female</v>
      </c>
      <c r="F76" s="21" t="str">
        <f>_xlfn.XLOOKUP($C76,customers!$A$2:$A$2000,customers!$E$2:$E$2000)</f>
        <v>Vienna</v>
      </c>
      <c r="G76" s="22" t="s">
        <v>17</v>
      </c>
      <c r="H76" s="21">
        <v>4</v>
      </c>
      <c r="I76" s="23">
        <v>408.95</v>
      </c>
      <c r="J76" s="22">
        <v>0.13</v>
      </c>
      <c r="K76" s="22" t="s">
        <v>19</v>
      </c>
      <c r="L76" s="24" t="str">
        <f t="array" ref="L76">_xlfn.IFS(M76&lt;=3,"BAD",M76&gt;=4.7,"GOOD",AND(M76&gt;3,M76&lt;4.7),"OK")</f>
        <v>BAD</v>
      </c>
      <c r="M76" s="24">
        <v>2.2</v>
      </c>
      <c r="N76" s="23">
        <v>1423.15</v>
      </c>
      <c r="O76" s="25">
        <f t="shared" si="1"/>
        <v>1635.8</v>
      </c>
    </row>
    <row r="77" spans="1:15">
      <c r="A77" s="26">
        <v>10076</v>
      </c>
      <c r="B77" s="27">
        <v>44586</v>
      </c>
      <c r="C77" s="29">
        <v>1555</v>
      </c>
      <c r="D77" s="29" t="str">
        <f>_xlfn.XLOOKUP($C77,customers!$A$2:$A$2000,customers!$B$2:$B$2000)</f>
        <v>Eustace Walkington</v>
      </c>
      <c r="E77" s="29" t="str">
        <f>_xlfn.XLOOKUP($C77,customers!$A$2:$A$2000,customers!$D$2:$D$2000)</f>
        <v>Male</v>
      </c>
      <c r="F77" s="29" t="str">
        <f>_xlfn.XLOOKUP($C77,customers!$A$2:$A$2000,customers!$E$2:$E$2000)</f>
        <v>Curridabat</v>
      </c>
      <c r="G77" s="30" t="s">
        <v>21</v>
      </c>
      <c r="H77" s="29">
        <v>5</v>
      </c>
      <c r="I77" s="31">
        <v>124.3</v>
      </c>
      <c r="J77" s="30">
        <v>0.26</v>
      </c>
      <c r="K77" s="30" t="s">
        <v>19</v>
      </c>
      <c r="L77" s="32" t="str">
        <f t="array" ref="L77">_xlfn.IFS(M77&lt;=3,"BAD",M77&gt;=4.7,"GOOD",AND(M77&gt;3,M77&lt;4.7),"OK")</f>
        <v>BAD</v>
      </c>
      <c r="M77" s="32">
        <v>1.9</v>
      </c>
      <c r="N77" s="31">
        <v>459.91</v>
      </c>
      <c r="O77" s="33">
        <f t="shared" si="1"/>
        <v>621.5</v>
      </c>
    </row>
    <row r="78" spans="1:15">
      <c r="A78" s="18">
        <v>10077</v>
      </c>
      <c r="B78" s="19">
        <v>44587</v>
      </c>
      <c r="C78" s="20">
        <v>1413</v>
      </c>
      <c r="D78" s="21" t="str">
        <f>_xlfn.XLOOKUP($C78,customers!$A$2:$A$2000,customers!$B$2:$B$2000)</f>
        <v>Jedidiah Stitch</v>
      </c>
      <c r="E78" s="21" t="str">
        <f>_xlfn.XLOOKUP($C78,customers!$A$2:$A$2000,customers!$D$2:$D$2000)</f>
        <v>Male</v>
      </c>
      <c r="F78" s="21" t="str">
        <f>_xlfn.XLOOKUP($C78,customers!$A$2:$A$2000,customers!$E$2:$E$2000)</f>
        <v>Milan</v>
      </c>
      <c r="G78" s="22" t="s">
        <v>20</v>
      </c>
      <c r="H78" s="21">
        <v>7</v>
      </c>
      <c r="I78" s="23">
        <v>25.73</v>
      </c>
      <c r="J78" s="22">
        <v>0.22</v>
      </c>
      <c r="K78" s="22" t="s">
        <v>18</v>
      </c>
      <c r="L78" s="24" t="str">
        <f t="array" ref="L78">_xlfn.IFS(M78&lt;=3,"BAD",M78&gt;=4.7,"GOOD",AND(M78&gt;3,M78&lt;4.7),"OK")</f>
        <v>BAD</v>
      </c>
      <c r="M78" s="24">
        <v>2</v>
      </c>
      <c r="N78" s="23">
        <v>140.49</v>
      </c>
      <c r="O78" s="25">
        <f t="shared" si="1"/>
        <v>180.11</v>
      </c>
    </row>
    <row r="79" spans="1:15">
      <c r="A79" s="26">
        <v>10078</v>
      </c>
      <c r="B79" s="27">
        <v>44588</v>
      </c>
      <c r="C79" s="28">
        <v>1805</v>
      </c>
      <c r="D79" s="29" t="str">
        <f>_xlfn.XLOOKUP($C79,customers!$A$2:$A$2000,customers!$B$2:$B$2000)</f>
        <v>Marion Goodings</v>
      </c>
      <c r="E79" s="29" t="str">
        <f>_xlfn.XLOOKUP($C79,customers!$A$2:$A$2000,customers!$D$2:$D$2000)</f>
        <v>Female</v>
      </c>
      <c r="F79" s="29" t="str">
        <f>_xlfn.XLOOKUP($C79,customers!$A$2:$A$2000,customers!$E$2:$E$2000)</f>
        <v>Tallinn</v>
      </c>
      <c r="G79" s="30" t="s">
        <v>21</v>
      </c>
      <c r="H79" s="29">
        <v>7</v>
      </c>
      <c r="I79" s="31">
        <v>457.07</v>
      </c>
      <c r="J79" s="30">
        <v>0.2</v>
      </c>
      <c r="K79" s="30" t="s">
        <v>19</v>
      </c>
      <c r="L79" s="32" t="str">
        <f t="array" ref="L79">_xlfn.IFS(M79&lt;=3,"BAD",M79&gt;=4.7,"GOOD",AND(M79&gt;3,M79&lt;4.7),"OK")</f>
        <v>OK</v>
      </c>
      <c r="M79" s="32">
        <v>4.1</v>
      </c>
      <c r="N79" s="31">
        <v>2559.59</v>
      </c>
      <c r="O79" s="33">
        <f t="shared" si="1"/>
        <v>3199.49</v>
      </c>
    </row>
    <row r="80" spans="1:15">
      <c r="A80" s="18">
        <v>10079</v>
      </c>
      <c r="B80" s="19">
        <v>44588</v>
      </c>
      <c r="C80" s="21">
        <v>1142</v>
      </c>
      <c r="D80" s="21" t="str">
        <f>_xlfn.XLOOKUP($C80,customers!$A$2:$A$2000,customers!$B$2:$B$2000)</f>
        <v>Baxie Blennerhassett</v>
      </c>
      <c r="E80" s="21" t="str">
        <f>_xlfn.XLOOKUP($C80,customers!$A$2:$A$2000,customers!$D$2:$D$2000)</f>
        <v>Male</v>
      </c>
      <c r="F80" s="21" t="str">
        <f>_xlfn.XLOOKUP($C80,customers!$A$2:$A$2000,customers!$E$2:$E$2000)</f>
        <v>Budapest</v>
      </c>
      <c r="G80" s="22" t="s">
        <v>15</v>
      </c>
      <c r="H80" s="21">
        <v>2</v>
      </c>
      <c r="I80" s="23">
        <v>40.06</v>
      </c>
      <c r="J80" s="22">
        <v>0.25</v>
      </c>
      <c r="K80" s="22" t="s">
        <v>18</v>
      </c>
      <c r="L80" s="24" t="str">
        <f t="array" ref="L80">_xlfn.IFS(M80&lt;=3,"BAD",M80&gt;=4.7,"GOOD",AND(M80&gt;3,M80&lt;4.7),"OK")</f>
        <v>BAD</v>
      </c>
      <c r="M80" s="24">
        <v>3</v>
      </c>
      <c r="N80" s="23">
        <v>60.09</v>
      </c>
      <c r="O80" s="25">
        <f t="shared" si="1"/>
        <v>80.12</v>
      </c>
    </row>
    <row r="81" spans="1:15">
      <c r="A81" s="26">
        <v>10080</v>
      </c>
      <c r="B81" s="27">
        <v>44588</v>
      </c>
      <c r="C81" s="29">
        <v>1850</v>
      </c>
      <c r="D81" s="29" t="str">
        <f>_xlfn.XLOOKUP($C81,customers!$A$2:$A$2000,customers!$B$2:$B$2000)</f>
        <v>Garvin Keepe</v>
      </c>
      <c r="E81" s="29" t="str">
        <f>_xlfn.XLOOKUP($C81,customers!$A$2:$A$2000,customers!$D$2:$D$2000)</f>
        <v>Male</v>
      </c>
      <c r="F81" s="29" t="str">
        <f>_xlfn.XLOOKUP($C81,customers!$A$2:$A$2000,customers!$E$2:$E$2000)</f>
        <v>Budapest</v>
      </c>
      <c r="G81" s="30" t="s">
        <v>21</v>
      </c>
      <c r="H81" s="29">
        <v>2</v>
      </c>
      <c r="I81" s="31">
        <v>253.14</v>
      </c>
      <c r="J81" s="30">
        <v>0.09</v>
      </c>
      <c r="K81" s="30" t="s">
        <v>18</v>
      </c>
      <c r="L81" s="32" t="str">
        <f t="array" ref="L81">_xlfn.IFS(M81&lt;=3,"BAD",M81&gt;=4.7,"GOOD",AND(M81&gt;3,M81&lt;4.7),"OK")</f>
        <v>OK</v>
      </c>
      <c r="M81" s="32">
        <v>3.3</v>
      </c>
      <c r="N81" s="31">
        <v>460.71</v>
      </c>
      <c r="O81" s="33">
        <f t="shared" si="1"/>
        <v>506.28</v>
      </c>
    </row>
    <row r="82" spans="1:15">
      <c r="A82" s="18">
        <v>10081</v>
      </c>
      <c r="B82" s="19">
        <v>44588</v>
      </c>
      <c r="C82" s="21">
        <v>1611</v>
      </c>
      <c r="D82" s="21" t="str">
        <f>_xlfn.XLOOKUP($C82,customers!$A$2:$A$2000,customers!$B$2:$B$2000)</f>
        <v>Hilary Franciottoi</v>
      </c>
      <c r="E82" s="21" t="str">
        <f>_xlfn.XLOOKUP($C82,customers!$A$2:$A$2000,customers!$D$2:$D$2000)</f>
        <v>Male</v>
      </c>
      <c r="F82" s="21" t="str">
        <f>_xlfn.XLOOKUP($C82,customers!$A$2:$A$2000,customers!$E$2:$E$2000)</f>
        <v>Fasito‘outa</v>
      </c>
      <c r="G82" s="22" t="s">
        <v>15</v>
      </c>
      <c r="H82" s="21">
        <v>1</v>
      </c>
      <c r="I82" s="23">
        <v>335.56</v>
      </c>
      <c r="J82" s="22">
        <v>0.15</v>
      </c>
      <c r="K82" s="22" t="s">
        <v>19</v>
      </c>
      <c r="L82" s="24" t="str">
        <f t="array" ref="L82">_xlfn.IFS(M82&lt;=3,"BAD",M82&gt;=4.7,"GOOD",AND(M82&gt;3,M82&lt;4.7),"OK")</f>
        <v>BAD</v>
      </c>
      <c r="M82" s="24">
        <v>1.8</v>
      </c>
      <c r="N82" s="23">
        <v>285.23</v>
      </c>
      <c r="O82" s="25">
        <f t="shared" si="1"/>
        <v>335.56</v>
      </c>
    </row>
    <row r="83" spans="1:15">
      <c r="A83" s="26">
        <v>10082</v>
      </c>
      <c r="B83" s="27">
        <v>44588</v>
      </c>
      <c r="C83" s="29">
        <v>1118</v>
      </c>
      <c r="D83" s="29" t="str">
        <f>_xlfn.XLOOKUP($C83,customers!$A$2:$A$2000,customers!$B$2:$B$2000)</f>
        <v>Jeanna Clelle</v>
      </c>
      <c r="E83" s="29" t="str">
        <f>_xlfn.XLOOKUP($C83,customers!$A$2:$A$2000,customers!$D$2:$D$2000)</f>
        <v>Female</v>
      </c>
      <c r="F83" s="29" t="str">
        <f>_xlfn.XLOOKUP($C83,customers!$A$2:$A$2000,customers!$E$2:$E$2000)</f>
        <v>Pitogo</v>
      </c>
      <c r="G83" s="30" t="s">
        <v>20</v>
      </c>
      <c r="H83" s="29">
        <v>2</v>
      </c>
      <c r="I83" s="31">
        <v>245.05</v>
      </c>
      <c r="J83" s="30">
        <v>0.34</v>
      </c>
      <c r="K83" s="30" t="s">
        <v>18</v>
      </c>
      <c r="L83" s="32" t="str">
        <f t="array" ref="L83">_xlfn.IFS(M83&lt;=3,"BAD",M83&gt;=4.7,"GOOD",AND(M83&gt;3,M83&lt;4.7),"OK")</f>
        <v>BAD</v>
      </c>
      <c r="M83" s="32">
        <v>1.9</v>
      </c>
      <c r="N83" s="31">
        <v>323.47</v>
      </c>
      <c r="O83" s="33">
        <f t="shared" si="1"/>
        <v>490.1</v>
      </c>
    </row>
    <row r="84" spans="1:15">
      <c r="A84" s="18">
        <v>10083</v>
      </c>
      <c r="B84" s="19">
        <v>44588</v>
      </c>
      <c r="C84" s="21">
        <v>1078</v>
      </c>
      <c r="D84" s="21" t="str">
        <f>_xlfn.XLOOKUP($C84,customers!$A$2:$A$2000,customers!$B$2:$B$2000)</f>
        <v>Yasmeen Kerner</v>
      </c>
      <c r="E84" s="21" t="str">
        <f>_xlfn.XLOOKUP($C84,customers!$A$2:$A$2000,customers!$D$2:$D$2000)</f>
        <v>Female</v>
      </c>
      <c r="F84" s="21" t="str">
        <f>_xlfn.XLOOKUP($C84,customers!$A$2:$A$2000,customers!$E$2:$E$2000)</f>
        <v>Budapest</v>
      </c>
      <c r="G84" s="22" t="s">
        <v>20</v>
      </c>
      <c r="H84" s="21">
        <v>1</v>
      </c>
      <c r="I84" s="23">
        <v>359.05</v>
      </c>
      <c r="J84" s="22">
        <v>0.15</v>
      </c>
      <c r="K84" s="22" t="s">
        <v>16</v>
      </c>
      <c r="L84" s="24" t="str">
        <f t="array" ref="L84">_xlfn.IFS(M84&lt;=3,"BAD",M84&gt;=4.7,"GOOD",AND(M84&gt;3,M84&lt;4.7),"OK")</f>
        <v>OK</v>
      </c>
      <c r="M84" s="24">
        <v>4.1</v>
      </c>
      <c r="N84" s="23">
        <v>305.19</v>
      </c>
      <c r="O84" s="25">
        <f t="shared" si="1"/>
        <v>359.05</v>
      </c>
    </row>
    <row r="85" spans="1:15">
      <c r="A85" s="26">
        <v>10084</v>
      </c>
      <c r="B85" s="27">
        <v>44589</v>
      </c>
      <c r="C85" s="28">
        <v>1385</v>
      </c>
      <c r="D85" s="29" t="str">
        <f>_xlfn.XLOOKUP($C85,customers!$A$2:$A$2000,customers!$B$2:$B$2000)</f>
        <v>Jo Annand</v>
      </c>
      <c r="E85" s="29" t="str">
        <f>_xlfn.XLOOKUP($C85,customers!$A$2:$A$2000,customers!$D$2:$D$2000)</f>
        <v>Male</v>
      </c>
      <c r="F85" s="29" t="str">
        <f>_xlfn.XLOOKUP($C85,customers!$A$2:$A$2000,customers!$E$2:$E$2000)</f>
        <v>Bastia</v>
      </c>
      <c r="G85" s="30" t="s">
        <v>20</v>
      </c>
      <c r="H85" s="29">
        <v>7</v>
      </c>
      <c r="I85" s="31">
        <v>170.23</v>
      </c>
      <c r="J85" s="30">
        <v>0.14</v>
      </c>
      <c r="K85" s="30" t="s">
        <v>18</v>
      </c>
      <c r="L85" s="32" t="str">
        <f t="array" ref="L85">_xlfn.IFS(M85&lt;=3,"BAD",M85&gt;=4.7,"GOOD",AND(M85&gt;3,M85&lt;4.7),"OK")</f>
        <v>OK</v>
      </c>
      <c r="M85" s="32">
        <v>4.6</v>
      </c>
      <c r="N85" s="31">
        <v>1024.78</v>
      </c>
      <c r="O85" s="33">
        <f t="shared" si="1"/>
        <v>1191.61</v>
      </c>
    </row>
    <row r="86" spans="1:15">
      <c r="A86" s="18">
        <v>10085</v>
      </c>
      <c r="B86" s="19">
        <v>44589</v>
      </c>
      <c r="C86" s="21">
        <v>1984</v>
      </c>
      <c r="D86" s="21" t="str">
        <f>_xlfn.XLOOKUP($C86,customers!$A$2:$A$2000,customers!$B$2:$B$2000)</f>
        <v>Edouard Florez</v>
      </c>
      <c r="E86" s="21" t="str">
        <f>_xlfn.XLOOKUP($C86,customers!$A$2:$A$2000,customers!$D$2:$D$2000)</f>
        <v>Male</v>
      </c>
      <c r="F86" s="21" t="str">
        <f>_xlfn.XLOOKUP($C86,customers!$A$2:$A$2000,customers!$E$2:$E$2000)</f>
        <v>Bulawin</v>
      </c>
      <c r="G86" s="22" t="s">
        <v>21</v>
      </c>
      <c r="H86" s="21">
        <v>5</v>
      </c>
      <c r="I86" s="23">
        <v>505.75</v>
      </c>
      <c r="J86" s="22">
        <v>0.28</v>
      </c>
      <c r="K86" s="22" t="s">
        <v>16</v>
      </c>
      <c r="L86" s="24" t="str">
        <f t="array" ref="L86">_xlfn.IFS(M86&lt;=3,"BAD",M86&gt;=4.7,"GOOD",AND(M86&gt;3,M86&lt;4.7),"OK")</f>
        <v>OK</v>
      </c>
      <c r="M86" s="24">
        <v>3.9</v>
      </c>
      <c r="N86" s="23">
        <v>1820.7</v>
      </c>
      <c r="O86" s="25">
        <f t="shared" si="1"/>
        <v>2528.75</v>
      </c>
    </row>
    <row r="87" spans="1:15">
      <c r="A87" s="26">
        <v>10086</v>
      </c>
      <c r="B87" s="27">
        <v>44589</v>
      </c>
      <c r="C87" s="29">
        <v>1463</v>
      </c>
      <c r="D87" s="29" t="str">
        <f>_xlfn.XLOOKUP($C87,customers!$A$2:$A$2000,customers!$B$2:$B$2000)</f>
        <v>Livvyy Simonetto</v>
      </c>
      <c r="E87" s="29" t="str">
        <f>_xlfn.XLOOKUP($C87,customers!$A$2:$A$2000,customers!$D$2:$D$2000)</f>
        <v>Female</v>
      </c>
      <c r="F87" s="29" t="str">
        <f>_xlfn.XLOOKUP($C87,customers!$A$2:$A$2000,customers!$E$2:$E$2000)</f>
        <v>Baihua</v>
      </c>
      <c r="G87" s="30" t="s">
        <v>20</v>
      </c>
      <c r="H87" s="29">
        <v>5</v>
      </c>
      <c r="I87" s="31">
        <v>512.72</v>
      </c>
      <c r="J87" s="30">
        <v>0.02</v>
      </c>
      <c r="K87" s="30" t="s">
        <v>19</v>
      </c>
      <c r="L87" s="32" t="str">
        <f t="array" ref="L87">_xlfn.IFS(M87&lt;=3,"BAD",M87&gt;=4.7,"GOOD",AND(M87&gt;3,M87&lt;4.7),"OK")</f>
        <v>BAD</v>
      </c>
      <c r="M87" s="32">
        <v>2.2</v>
      </c>
      <c r="N87" s="31">
        <v>2512.33</v>
      </c>
      <c r="O87" s="33">
        <f t="shared" si="1"/>
        <v>2563.6</v>
      </c>
    </row>
    <row r="88" spans="1:15">
      <c r="A88" s="18">
        <v>10087</v>
      </c>
      <c r="B88" s="19">
        <v>44589</v>
      </c>
      <c r="C88" s="21">
        <v>1498</v>
      </c>
      <c r="D88" s="21" t="str">
        <f>_xlfn.XLOOKUP($C88,customers!$A$2:$A$2000,customers!$B$2:$B$2000)</f>
        <v>Lynette Bulloch</v>
      </c>
      <c r="E88" s="21" t="str">
        <f>_xlfn.XLOOKUP($C88,customers!$A$2:$A$2000,customers!$D$2:$D$2000)</f>
        <v>Female</v>
      </c>
      <c r="F88" s="21" t="str">
        <f>_xlfn.XLOOKUP($C88,customers!$A$2:$A$2000,customers!$E$2:$E$2000)</f>
        <v>Brangsi</v>
      </c>
      <c r="G88" s="22" t="s">
        <v>21</v>
      </c>
      <c r="H88" s="21">
        <v>6</v>
      </c>
      <c r="I88" s="23">
        <v>375.85</v>
      </c>
      <c r="J88" s="22">
        <v>0.29</v>
      </c>
      <c r="K88" s="22" t="s">
        <v>18</v>
      </c>
      <c r="L88" s="24" t="str">
        <f t="array" ref="L88">_xlfn.IFS(M88&lt;=3,"BAD",M88&gt;=4.7,"GOOD",AND(M88&gt;3,M88&lt;4.7),"OK")</f>
        <v>BAD</v>
      </c>
      <c r="M88" s="24">
        <v>1.7</v>
      </c>
      <c r="N88" s="23">
        <v>1601.12</v>
      </c>
      <c r="O88" s="25">
        <f t="shared" si="1"/>
        <v>2255.1</v>
      </c>
    </row>
    <row r="89" spans="1:15">
      <c r="A89" s="26">
        <v>10088</v>
      </c>
      <c r="B89" s="27">
        <v>44589</v>
      </c>
      <c r="C89" s="29">
        <v>1075</v>
      </c>
      <c r="D89" s="29" t="str">
        <f>_xlfn.XLOOKUP($C89,customers!$A$2:$A$2000,customers!$B$2:$B$2000)</f>
        <v>Benyamin Patmore</v>
      </c>
      <c r="E89" s="29" t="str">
        <f>_xlfn.XLOOKUP($C89,customers!$A$2:$A$2000,customers!$D$2:$D$2000)</f>
        <v>Male</v>
      </c>
      <c r="F89" s="29" t="str">
        <f>_xlfn.XLOOKUP($C89,customers!$A$2:$A$2000,customers!$E$2:$E$2000)</f>
        <v>Jardinópolis</v>
      </c>
      <c r="G89" s="30" t="s">
        <v>20</v>
      </c>
      <c r="H89" s="29">
        <v>1</v>
      </c>
      <c r="I89" s="31">
        <v>275.23</v>
      </c>
      <c r="J89" s="30">
        <v>0.21</v>
      </c>
      <c r="K89" s="30" t="s">
        <v>18</v>
      </c>
      <c r="L89" s="32" t="str">
        <f t="array" ref="L89">_xlfn.IFS(M89&lt;=3,"BAD",M89&gt;=4.7,"GOOD",AND(M89&gt;3,M89&lt;4.7),"OK")</f>
        <v>BAD</v>
      </c>
      <c r="M89" s="32">
        <v>2.2</v>
      </c>
      <c r="N89" s="31">
        <v>217.43</v>
      </c>
      <c r="O89" s="33">
        <f t="shared" si="1"/>
        <v>275.23</v>
      </c>
    </row>
    <row r="90" spans="1:15">
      <c r="A90" s="18">
        <v>10089</v>
      </c>
      <c r="B90" s="19">
        <v>44589</v>
      </c>
      <c r="C90" s="21">
        <v>1669</v>
      </c>
      <c r="D90" s="21" t="str">
        <f>_xlfn.XLOOKUP($C90,customers!$A$2:$A$2000,customers!$B$2:$B$2000)</f>
        <v>Eduino Iltchev</v>
      </c>
      <c r="E90" s="21" t="str">
        <f>_xlfn.XLOOKUP($C90,customers!$A$2:$A$2000,customers!$D$2:$D$2000)</f>
        <v>Male</v>
      </c>
      <c r="F90" s="21" t="str">
        <f>_xlfn.XLOOKUP($C90,customers!$A$2:$A$2000,customers!$E$2:$E$2000)</f>
        <v>Chociwel</v>
      </c>
      <c r="G90" s="22" t="s">
        <v>17</v>
      </c>
      <c r="H90" s="21">
        <v>7</v>
      </c>
      <c r="I90" s="23">
        <v>451.48</v>
      </c>
      <c r="J90" s="22">
        <v>0.35</v>
      </c>
      <c r="K90" s="22" t="s">
        <v>18</v>
      </c>
      <c r="L90" s="24" t="str">
        <f t="array" ref="L90">_xlfn.IFS(M90&lt;=3,"BAD",M90&gt;=4.7,"GOOD",AND(M90&gt;3,M90&lt;4.7),"OK")</f>
        <v>GOOD</v>
      </c>
      <c r="M90" s="24">
        <v>4.9</v>
      </c>
      <c r="N90" s="23">
        <v>2054.23</v>
      </c>
      <c r="O90" s="25">
        <f t="shared" si="1"/>
        <v>3160.36</v>
      </c>
    </row>
    <row r="91" spans="1:15">
      <c r="A91" s="26">
        <v>10090</v>
      </c>
      <c r="B91" s="27">
        <v>44590</v>
      </c>
      <c r="C91" s="28">
        <v>1191</v>
      </c>
      <c r="D91" s="29" t="str">
        <f>_xlfn.XLOOKUP($C91,customers!$A$2:$A$2000,customers!$B$2:$B$2000)</f>
        <v>Franny Domleo</v>
      </c>
      <c r="E91" s="29" t="str">
        <f>_xlfn.XLOOKUP($C91,customers!$A$2:$A$2000,customers!$D$2:$D$2000)</f>
        <v>Female</v>
      </c>
      <c r="F91" s="29" t="str">
        <f>_xlfn.XLOOKUP($C91,customers!$A$2:$A$2000,customers!$E$2:$E$2000)</f>
        <v>Eirado</v>
      </c>
      <c r="G91" s="30" t="s">
        <v>17</v>
      </c>
      <c r="H91" s="29">
        <v>6</v>
      </c>
      <c r="I91" s="31">
        <v>196.36</v>
      </c>
      <c r="J91" s="30">
        <v>0.11</v>
      </c>
      <c r="K91" s="30" t="s">
        <v>16</v>
      </c>
      <c r="L91" s="32" t="str">
        <f t="array" ref="L91">_xlfn.IFS(M91&lt;=3,"BAD",M91&gt;=4.7,"GOOD",AND(M91&gt;3,M91&lt;4.7),"OK")</f>
        <v>BAD</v>
      </c>
      <c r="M91" s="32">
        <v>3</v>
      </c>
      <c r="N91" s="31">
        <v>1048.56</v>
      </c>
      <c r="O91" s="33">
        <f t="shared" si="1"/>
        <v>1178.16</v>
      </c>
    </row>
    <row r="92" spans="1:15">
      <c r="A92" s="18">
        <v>10091</v>
      </c>
      <c r="B92" s="19">
        <v>44590</v>
      </c>
      <c r="C92" s="21">
        <v>1451</v>
      </c>
      <c r="D92" s="21" t="str">
        <f>_xlfn.XLOOKUP($C92,customers!$A$2:$A$2000,customers!$B$2:$B$2000)</f>
        <v>Linoel Pavolini</v>
      </c>
      <c r="E92" s="21" t="str">
        <f>_xlfn.XLOOKUP($C92,customers!$A$2:$A$2000,customers!$D$2:$D$2000)</f>
        <v>Male</v>
      </c>
      <c r="F92" s="21" t="str">
        <f>_xlfn.XLOOKUP($C92,customers!$A$2:$A$2000,customers!$E$2:$E$2000)</f>
        <v>Milan</v>
      </c>
      <c r="G92" s="22" t="s">
        <v>21</v>
      </c>
      <c r="H92" s="21">
        <v>5</v>
      </c>
      <c r="I92" s="23">
        <v>37.89</v>
      </c>
      <c r="J92" s="22">
        <v>0.22</v>
      </c>
      <c r="K92" s="22" t="s">
        <v>18</v>
      </c>
      <c r="L92" s="24" t="str">
        <f t="array" ref="L92">_xlfn.IFS(M92&lt;=3,"BAD",M92&gt;=4.7,"GOOD",AND(M92&gt;3,M92&lt;4.7),"OK")</f>
        <v>BAD</v>
      </c>
      <c r="M92" s="24">
        <v>2.2</v>
      </c>
      <c r="N92" s="23">
        <v>147.77</v>
      </c>
      <c r="O92" s="25">
        <f t="shared" si="1"/>
        <v>189.45</v>
      </c>
    </row>
    <row r="93" spans="1:15">
      <c r="A93" s="26">
        <v>10092</v>
      </c>
      <c r="B93" s="27">
        <v>44591</v>
      </c>
      <c r="C93" s="28">
        <v>1955</v>
      </c>
      <c r="D93" s="29" t="str">
        <f>_xlfn.XLOOKUP($C93,customers!$A$2:$A$2000,customers!$B$2:$B$2000)</f>
        <v>Waverly Gethin</v>
      </c>
      <c r="E93" s="29" t="str">
        <f>_xlfn.XLOOKUP($C93,customers!$A$2:$A$2000,customers!$D$2:$D$2000)</f>
        <v>Male</v>
      </c>
      <c r="F93" s="29" t="str">
        <f>_xlfn.XLOOKUP($C93,customers!$A$2:$A$2000,customers!$E$2:$E$2000)</f>
        <v>Concordia</v>
      </c>
      <c r="G93" s="30" t="s">
        <v>20</v>
      </c>
      <c r="H93" s="29">
        <v>6</v>
      </c>
      <c r="I93" s="31">
        <v>323.83</v>
      </c>
      <c r="J93" s="30">
        <v>0.14</v>
      </c>
      <c r="K93" s="30" t="s">
        <v>19</v>
      </c>
      <c r="L93" s="32" t="str">
        <f t="array" ref="L93">_xlfn.IFS(M93&lt;=3,"BAD",M93&gt;=4.7,"GOOD",AND(M93&gt;3,M93&lt;4.7),"OK")</f>
        <v>OK</v>
      </c>
      <c r="M93" s="32">
        <v>4.1</v>
      </c>
      <c r="N93" s="31">
        <v>1670.96</v>
      </c>
      <c r="O93" s="33">
        <f t="shared" si="1"/>
        <v>1942.98</v>
      </c>
    </row>
    <row r="94" spans="1:15">
      <c r="A94" s="18">
        <v>10093</v>
      </c>
      <c r="B94" s="19">
        <v>44591</v>
      </c>
      <c r="C94" s="21">
        <v>1075</v>
      </c>
      <c r="D94" s="21" t="str">
        <f>_xlfn.XLOOKUP($C94,customers!$A$2:$A$2000,customers!$B$2:$B$2000)</f>
        <v>Benyamin Patmore</v>
      </c>
      <c r="E94" s="21" t="str">
        <f>_xlfn.XLOOKUP($C94,customers!$A$2:$A$2000,customers!$D$2:$D$2000)</f>
        <v>Male</v>
      </c>
      <c r="F94" s="21" t="str">
        <f>_xlfn.XLOOKUP($C94,customers!$A$2:$A$2000,customers!$E$2:$E$2000)</f>
        <v>Jardinópolis</v>
      </c>
      <c r="G94" s="22" t="s">
        <v>17</v>
      </c>
      <c r="H94" s="21">
        <v>5</v>
      </c>
      <c r="I94" s="23">
        <v>559.33</v>
      </c>
      <c r="J94" s="22">
        <v>0.25</v>
      </c>
      <c r="K94" s="22" t="s">
        <v>18</v>
      </c>
      <c r="L94" s="24" t="str">
        <f t="array" ref="L94">_xlfn.IFS(M94&lt;=3,"BAD",M94&gt;=4.7,"GOOD",AND(M94&gt;3,M94&lt;4.7),"OK")</f>
        <v>OK</v>
      </c>
      <c r="M94" s="24">
        <v>4.5</v>
      </c>
      <c r="N94" s="23">
        <v>2097.49</v>
      </c>
      <c r="O94" s="25">
        <f t="shared" si="1"/>
        <v>2796.65</v>
      </c>
    </row>
    <row r="95" spans="1:15">
      <c r="A95" s="26">
        <v>10094</v>
      </c>
      <c r="B95" s="27">
        <v>44592</v>
      </c>
      <c r="C95" s="28">
        <v>1276</v>
      </c>
      <c r="D95" s="29" t="str">
        <f>_xlfn.XLOOKUP($C95,customers!$A$2:$A$2000,customers!$B$2:$B$2000)</f>
        <v>Nelle Conkey</v>
      </c>
      <c r="E95" s="29" t="str">
        <f>_xlfn.XLOOKUP($C95,customers!$A$2:$A$2000,customers!$D$2:$D$2000)</f>
        <v>Female</v>
      </c>
      <c r="F95" s="29" t="str">
        <f>_xlfn.XLOOKUP($C95,customers!$A$2:$A$2000,customers!$E$2:$E$2000)</f>
        <v>Vienna</v>
      </c>
      <c r="G95" s="30" t="s">
        <v>20</v>
      </c>
      <c r="H95" s="29">
        <v>6</v>
      </c>
      <c r="I95" s="31">
        <v>141.32</v>
      </c>
      <c r="J95" s="30">
        <v>0.2</v>
      </c>
      <c r="K95" s="30" t="s">
        <v>18</v>
      </c>
      <c r="L95" s="32" t="str">
        <f t="array" ref="L95">_xlfn.IFS(M95&lt;=3,"BAD",M95&gt;=4.7,"GOOD",AND(M95&gt;3,M95&lt;4.7),"OK")</f>
        <v>BAD</v>
      </c>
      <c r="M95" s="32">
        <v>1.7</v>
      </c>
      <c r="N95" s="31">
        <v>678.34</v>
      </c>
      <c r="O95" s="33">
        <f t="shared" si="1"/>
        <v>847.92</v>
      </c>
    </row>
    <row r="96" spans="1:15">
      <c r="A96" s="18">
        <v>10095</v>
      </c>
      <c r="B96" s="19">
        <v>44592</v>
      </c>
      <c r="C96" s="21">
        <v>1163</v>
      </c>
      <c r="D96" s="21" t="str">
        <f>_xlfn.XLOOKUP($C96,customers!$A$2:$A$2000,customers!$B$2:$B$2000)</f>
        <v>Demetri Scoggin</v>
      </c>
      <c r="E96" s="21" t="str">
        <f>_xlfn.XLOOKUP($C96,customers!$A$2:$A$2000,customers!$D$2:$D$2000)</f>
        <v>Male</v>
      </c>
      <c r="F96" s="21" t="str">
        <f>_xlfn.XLOOKUP($C96,customers!$A$2:$A$2000,customers!$E$2:$E$2000)</f>
        <v>Pingtang</v>
      </c>
      <c r="G96" s="22" t="s">
        <v>17</v>
      </c>
      <c r="H96" s="21">
        <v>3</v>
      </c>
      <c r="I96" s="23">
        <v>262.52</v>
      </c>
      <c r="J96" s="22">
        <v>0.3</v>
      </c>
      <c r="K96" s="22" t="s">
        <v>16</v>
      </c>
      <c r="L96" s="24" t="str">
        <f t="array" ref="L96">_xlfn.IFS(M96&lt;=3,"BAD",M96&gt;=4.7,"GOOD",AND(M96&gt;3,M96&lt;4.7),"OK")</f>
        <v>OK</v>
      </c>
      <c r="M96" s="24">
        <v>3.5</v>
      </c>
      <c r="N96" s="23">
        <v>551.29</v>
      </c>
      <c r="O96" s="25">
        <f t="shared" si="1"/>
        <v>787.56</v>
      </c>
    </row>
    <row r="97" spans="1:15">
      <c r="A97" s="26">
        <v>10096</v>
      </c>
      <c r="B97" s="27">
        <v>44592</v>
      </c>
      <c r="C97" s="29">
        <v>1321</v>
      </c>
      <c r="D97" s="29" t="str">
        <f>_xlfn.XLOOKUP($C97,customers!$A$2:$A$2000,customers!$B$2:$B$2000)</f>
        <v>Aluin Ferronier</v>
      </c>
      <c r="E97" s="29" t="str">
        <f>_xlfn.XLOOKUP($C97,customers!$A$2:$A$2000,customers!$D$2:$D$2000)</f>
        <v>Male</v>
      </c>
      <c r="F97" s="29" t="str">
        <f>_xlfn.XLOOKUP($C97,customers!$A$2:$A$2000,customers!$E$2:$E$2000)</f>
        <v>Prague</v>
      </c>
      <c r="G97" s="30" t="s">
        <v>15</v>
      </c>
      <c r="H97" s="29">
        <v>7</v>
      </c>
      <c r="I97" s="31">
        <v>454.21</v>
      </c>
      <c r="J97" s="30">
        <v>0.17</v>
      </c>
      <c r="K97" s="30" t="s">
        <v>18</v>
      </c>
      <c r="L97" s="32" t="str">
        <f t="array" ref="L97">_xlfn.IFS(M97&lt;=3,"BAD",M97&gt;=4.7,"GOOD",AND(M97&gt;3,M97&lt;4.7),"OK")</f>
        <v>OK</v>
      </c>
      <c r="M97" s="32">
        <v>3.9</v>
      </c>
      <c r="N97" s="31">
        <v>2638.96</v>
      </c>
      <c r="O97" s="33">
        <f t="shared" si="1"/>
        <v>3179.47</v>
      </c>
    </row>
    <row r="98" spans="1:15">
      <c r="A98" s="18">
        <v>10097</v>
      </c>
      <c r="B98" s="19">
        <v>44592</v>
      </c>
      <c r="C98" s="21">
        <v>1275</v>
      </c>
      <c r="D98" s="21" t="str">
        <f>_xlfn.XLOOKUP($C98,customers!$A$2:$A$2000,customers!$B$2:$B$2000)</f>
        <v>Shadow Flecknoe</v>
      </c>
      <c r="E98" s="21" t="str">
        <f>_xlfn.XLOOKUP($C98,customers!$A$2:$A$2000,customers!$D$2:$D$2000)</f>
        <v>Male</v>
      </c>
      <c r="F98" s="21" t="str">
        <f>_xlfn.XLOOKUP($C98,customers!$A$2:$A$2000,customers!$E$2:$E$2000)</f>
        <v>Prague</v>
      </c>
      <c r="G98" s="22" t="s">
        <v>17</v>
      </c>
      <c r="H98" s="21">
        <v>2</v>
      </c>
      <c r="I98" s="23">
        <v>322.95</v>
      </c>
      <c r="J98" s="22">
        <v>0.03</v>
      </c>
      <c r="K98" s="22" t="s">
        <v>18</v>
      </c>
      <c r="L98" s="24" t="str">
        <f t="array" ref="L98">_xlfn.IFS(M98&lt;=3,"BAD",M98&gt;=4.7,"GOOD",AND(M98&gt;3,M98&lt;4.7),"OK")</f>
        <v>OK</v>
      </c>
      <c r="M98" s="24">
        <v>4.4</v>
      </c>
      <c r="N98" s="23">
        <v>626.52</v>
      </c>
      <c r="O98" s="25">
        <f t="shared" si="1"/>
        <v>645.9</v>
      </c>
    </row>
    <row r="99" spans="1:15">
      <c r="A99" s="26">
        <v>10098</v>
      </c>
      <c r="B99" s="27">
        <v>44593</v>
      </c>
      <c r="C99" s="28">
        <v>1160</v>
      </c>
      <c r="D99" s="29" t="str">
        <f>_xlfn.XLOOKUP($C99,customers!$A$2:$A$2000,customers!$B$2:$B$2000)</f>
        <v>Bartram Karlicek</v>
      </c>
      <c r="E99" s="29" t="str">
        <f>_xlfn.XLOOKUP($C99,customers!$A$2:$A$2000,customers!$D$2:$D$2000)</f>
        <v>Male</v>
      </c>
      <c r="F99" s="29" t="str">
        <f>_xlfn.XLOOKUP($C99,customers!$A$2:$A$2000,customers!$E$2:$E$2000)</f>
        <v>Milan</v>
      </c>
      <c r="G99" s="30" t="s">
        <v>17</v>
      </c>
      <c r="H99" s="29">
        <v>6</v>
      </c>
      <c r="I99" s="31">
        <v>532.42</v>
      </c>
      <c r="J99" s="30">
        <v>0.15</v>
      </c>
      <c r="K99" s="30" t="s">
        <v>18</v>
      </c>
      <c r="L99" s="32" t="str">
        <f t="array" ref="L99">_xlfn.IFS(M99&lt;=3,"BAD",M99&gt;=4.7,"GOOD",AND(M99&gt;3,M99&lt;4.7),"OK")</f>
        <v>OK</v>
      </c>
      <c r="M99" s="32">
        <v>3.2</v>
      </c>
      <c r="N99" s="31">
        <v>2715.34</v>
      </c>
      <c r="O99" s="33">
        <f t="shared" si="1"/>
        <v>3194.52</v>
      </c>
    </row>
    <row r="100" spans="1:15">
      <c r="A100" s="18">
        <v>10099</v>
      </c>
      <c r="B100" s="19">
        <v>44593</v>
      </c>
      <c r="C100" s="21">
        <v>1028</v>
      </c>
      <c r="D100" s="21" t="str">
        <f>_xlfn.XLOOKUP($C100,customers!$A$2:$A$2000,customers!$B$2:$B$2000)</f>
        <v>Leigh Ingerman</v>
      </c>
      <c r="E100" s="21" t="str">
        <f>_xlfn.XLOOKUP($C100,customers!$A$2:$A$2000,customers!$D$2:$D$2000)</f>
        <v>Female</v>
      </c>
      <c r="F100" s="21" t="str">
        <f>_xlfn.XLOOKUP($C100,customers!$A$2:$A$2000,customers!$E$2:$E$2000)</f>
        <v>Francisco I Madero</v>
      </c>
      <c r="G100" s="22" t="s">
        <v>20</v>
      </c>
      <c r="H100" s="21">
        <v>3</v>
      </c>
      <c r="I100" s="23">
        <v>138.47</v>
      </c>
      <c r="J100" s="22">
        <v>0.26</v>
      </c>
      <c r="K100" s="22" t="s">
        <v>18</v>
      </c>
      <c r="L100" s="24" t="str">
        <f t="array" ref="L100">_xlfn.IFS(M100&lt;=3,"BAD",M100&gt;=4.7,"GOOD",AND(M100&gt;3,M100&lt;4.7),"OK")</f>
        <v>OK</v>
      </c>
      <c r="M100" s="24">
        <v>3.5</v>
      </c>
      <c r="N100" s="23">
        <v>307.4</v>
      </c>
      <c r="O100" s="25">
        <f t="shared" si="1"/>
        <v>415.41</v>
      </c>
    </row>
    <row r="101" spans="1:15">
      <c r="A101" s="26">
        <v>10100</v>
      </c>
      <c r="B101" s="27">
        <v>44593</v>
      </c>
      <c r="C101" s="29">
        <v>1515</v>
      </c>
      <c r="D101" s="29" t="str">
        <f>_xlfn.XLOOKUP($C101,customers!$A$2:$A$2000,customers!$B$2:$B$2000)</f>
        <v>Gray Metrick</v>
      </c>
      <c r="E101" s="29" t="str">
        <f>_xlfn.XLOOKUP($C101,customers!$A$2:$A$2000,customers!$D$2:$D$2000)</f>
        <v>Female</v>
      </c>
      <c r="F101" s="29" t="str">
        <f>_xlfn.XLOOKUP($C101,customers!$A$2:$A$2000,customers!$E$2:$E$2000)</f>
        <v>Elele</v>
      </c>
      <c r="G101" s="30" t="s">
        <v>21</v>
      </c>
      <c r="H101" s="29">
        <v>2</v>
      </c>
      <c r="I101" s="31">
        <v>239.08</v>
      </c>
      <c r="J101" s="30">
        <v>0.12</v>
      </c>
      <c r="K101" s="30" t="s">
        <v>18</v>
      </c>
      <c r="L101" s="32" t="str">
        <f t="array" ref="L101">_xlfn.IFS(M101&lt;=3,"BAD",M101&gt;=4.7,"GOOD",AND(M101&gt;3,M101&lt;4.7),"OK")</f>
        <v>OK</v>
      </c>
      <c r="M101" s="32">
        <v>4.2</v>
      </c>
      <c r="N101" s="31">
        <v>420.78</v>
      </c>
      <c r="O101" s="33">
        <f t="shared" si="1"/>
        <v>478.16</v>
      </c>
    </row>
    <row r="102" spans="1:15">
      <c r="A102" s="18">
        <v>10101</v>
      </c>
      <c r="B102" s="19">
        <v>44593</v>
      </c>
      <c r="C102" s="21">
        <v>1930</v>
      </c>
      <c r="D102" s="21" t="str">
        <f>_xlfn.XLOOKUP($C102,customers!$A$2:$A$2000,customers!$B$2:$B$2000)</f>
        <v>Ty Girling</v>
      </c>
      <c r="E102" s="21" t="str">
        <f>_xlfn.XLOOKUP($C102,customers!$A$2:$A$2000,customers!$D$2:$D$2000)</f>
        <v>Male</v>
      </c>
      <c r="F102" s="21" t="str">
        <f>_xlfn.XLOOKUP($C102,customers!$A$2:$A$2000,customers!$E$2:$E$2000)</f>
        <v>Paris</v>
      </c>
      <c r="G102" s="22" t="s">
        <v>17</v>
      </c>
      <c r="H102" s="21">
        <v>1</v>
      </c>
      <c r="I102" s="23">
        <v>439.31</v>
      </c>
      <c r="J102" s="22">
        <v>0.08</v>
      </c>
      <c r="K102" s="22" t="s">
        <v>18</v>
      </c>
      <c r="L102" s="24" t="str">
        <f t="array" ref="L102">_xlfn.IFS(M102&lt;=3,"BAD",M102&gt;=4.7,"GOOD",AND(M102&gt;3,M102&lt;4.7),"OK")</f>
        <v>BAD</v>
      </c>
      <c r="M102" s="24">
        <v>2.9</v>
      </c>
      <c r="N102" s="23">
        <v>404.17</v>
      </c>
      <c r="O102" s="25">
        <f t="shared" si="1"/>
        <v>439.31</v>
      </c>
    </row>
    <row r="103" spans="1:15">
      <c r="A103" s="26">
        <v>10102</v>
      </c>
      <c r="B103" s="27">
        <v>44593</v>
      </c>
      <c r="C103" s="29">
        <v>1611</v>
      </c>
      <c r="D103" s="29" t="str">
        <f>_xlfn.XLOOKUP($C103,customers!$A$2:$A$2000,customers!$B$2:$B$2000)</f>
        <v>Hilary Franciottoi</v>
      </c>
      <c r="E103" s="29" t="str">
        <f>_xlfn.XLOOKUP($C103,customers!$A$2:$A$2000,customers!$D$2:$D$2000)</f>
        <v>Male</v>
      </c>
      <c r="F103" s="29" t="str">
        <f>_xlfn.XLOOKUP($C103,customers!$A$2:$A$2000,customers!$E$2:$E$2000)</f>
        <v>Fasito‘outa</v>
      </c>
      <c r="G103" s="30" t="s">
        <v>17</v>
      </c>
      <c r="H103" s="29">
        <v>3</v>
      </c>
      <c r="I103" s="31">
        <v>80.59</v>
      </c>
      <c r="J103" s="30">
        <v>0.25</v>
      </c>
      <c r="K103" s="30" t="s">
        <v>16</v>
      </c>
      <c r="L103" s="32" t="str">
        <f t="array" ref="L103">_xlfn.IFS(M103&lt;=3,"BAD",M103&gt;=4.7,"GOOD",AND(M103&gt;3,M103&lt;4.7),"OK")</f>
        <v>BAD</v>
      </c>
      <c r="M103" s="32">
        <v>2.6</v>
      </c>
      <c r="N103" s="31">
        <v>181.33</v>
      </c>
      <c r="O103" s="33">
        <f t="shared" si="1"/>
        <v>241.77</v>
      </c>
    </row>
    <row r="104" spans="1:15">
      <c r="A104" s="18">
        <v>10103</v>
      </c>
      <c r="B104" s="19">
        <v>44594</v>
      </c>
      <c r="C104" s="20">
        <v>1459</v>
      </c>
      <c r="D104" s="21" t="str">
        <f>_xlfn.XLOOKUP($C104,customers!$A$2:$A$2000,customers!$B$2:$B$2000)</f>
        <v>Lina Schruyers</v>
      </c>
      <c r="E104" s="21" t="str">
        <f>_xlfn.XLOOKUP($C104,customers!$A$2:$A$2000,customers!$D$2:$D$2000)</f>
        <v>Female</v>
      </c>
      <c r="F104" s="21" t="str">
        <f>_xlfn.XLOOKUP($C104,customers!$A$2:$A$2000,customers!$E$2:$E$2000)</f>
        <v>Budapest</v>
      </c>
      <c r="G104" s="22" t="s">
        <v>20</v>
      </c>
      <c r="H104" s="21">
        <v>6</v>
      </c>
      <c r="I104" s="23">
        <v>64.94</v>
      </c>
      <c r="J104" s="22">
        <v>0.09</v>
      </c>
      <c r="K104" s="22" t="s">
        <v>16</v>
      </c>
      <c r="L104" s="24" t="str">
        <f t="array" ref="L104">_xlfn.IFS(M104&lt;=3,"BAD",M104&gt;=4.7,"GOOD",AND(M104&gt;3,M104&lt;4.7),"OK")</f>
        <v>OK</v>
      </c>
      <c r="M104" s="24">
        <v>3.5</v>
      </c>
      <c r="N104" s="23">
        <v>354.57</v>
      </c>
      <c r="O104" s="25">
        <f t="shared" si="1"/>
        <v>389.64</v>
      </c>
    </row>
    <row r="105" spans="1:15">
      <c r="A105" s="26">
        <v>10104</v>
      </c>
      <c r="B105" s="27">
        <v>44594</v>
      </c>
      <c r="C105" s="29">
        <v>1679</v>
      </c>
      <c r="D105" s="29" t="str">
        <f>_xlfn.XLOOKUP($C105,customers!$A$2:$A$2000,customers!$B$2:$B$2000)</f>
        <v>Harlin Whyberd</v>
      </c>
      <c r="E105" s="29" t="str">
        <f>_xlfn.XLOOKUP($C105,customers!$A$2:$A$2000,customers!$D$2:$D$2000)</f>
        <v>Male</v>
      </c>
      <c r="F105" s="29" t="str">
        <f>_xlfn.XLOOKUP($C105,customers!$A$2:$A$2000,customers!$E$2:$E$2000)</f>
        <v>Milan</v>
      </c>
      <c r="G105" s="30" t="s">
        <v>20</v>
      </c>
      <c r="H105" s="29">
        <v>4</v>
      </c>
      <c r="I105" s="31">
        <v>268.73</v>
      </c>
      <c r="J105" s="30">
        <v>0.24</v>
      </c>
      <c r="K105" s="30" t="s">
        <v>19</v>
      </c>
      <c r="L105" s="32" t="str">
        <f t="array" ref="L105">_xlfn.IFS(M105&lt;=3,"BAD",M105&gt;=4.7,"GOOD",AND(M105&gt;3,M105&lt;4.7),"OK")</f>
        <v>BAD</v>
      </c>
      <c r="M105" s="32">
        <v>2</v>
      </c>
      <c r="N105" s="31">
        <v>816.94</v>
      </c>
      <c r="O105" s="33">
        <f t="shared" si="1"/>
        <v>1074.92</v>
      </c>
    </row>
    <row r="106" spans="1:15">
      <c r="A106" s="18">
        <v>10105</v>
      </c>
      <c r="B106" s="19">
        <v>44594</v>
      </c>
      <c r="C106" s="21">
        <v>1465</v>
      </c>
      <c r="D106" s="21" t="str">
        <f>_xlfn.XLOOKUP($C106,customers!$A$2:$A$2000,customers!$B$2:$B$2000)</f>
        <v>Damian Grieve</v>
      </c>
      <c r="E106" s="21" t="str">
        <f>_xlfn.XLOOKUP($C106,customers!$A$2:$A$2000,customers!$D$2:$D$2000)</f>
        <v>Male</v>
      </c>
      <c r="F106" s="21" t="str">
        <f>_xlfn.XLOOKUP($C106,customers!$A$2:$A$2000,customers!$E$2:$E$2000)</f>
        <v>Penang</v>
      </c>
      <c r="G106" s="22" t="s">
        <v>20</v>
      </c>
      <c r="H106" s="21">
        <v>3</v>
      </c>
      <c r="I106" s="23">
        <v>44.98</v>
      </c>
      <c r="J106" s="22">
        <v>0.11</v>
      </c>
      <c r="K106" s="22" t="s">
        <v>16</v>
      </c>
      <c r="L106" s="24" t="str">
        <f t="array" ref="L106">_xlfn.IFS(M106&lt;=3,"BAD",M106&gt;=4.7,"GOOD",AND(M106&gt;3,M106&lt;4.7),"OK")</f>
        <v>BAD</v>
      </c>
      <c r="M106" s="24">
        <v>1.4</v>
      </c>
      <c r="N106" s="23">
        <v>120.1</v>
      </c>
      <c r="O106" s="25">
        <f t="shared" si="1"/>
        <v>134.94</v>
      </c>
    </row>
    <row r="107" spans="1:15">
      <c r="A107" s="26">
        <v>10106</v>
      </c>
      <c r="B107" s="27">
        <v>44594</v>
      </c>
      <c r="C107" s="29">
        <v>1193</v>
      </c>
      <c r="D107" s="29" t="str">
        <f>_xlfn.XLOOKUP($C107,customers!$A$2:$A$2000,customers!$B$2:$B$2000)</f>
        <v>Terrell Heifer</v>
      </c>
      <c r="E107" s="29" t="str">
        <f>_xlfn.XLOOKUP($C107,customers!$A$2:$A$2000,customers!$D$2:$D$2000)</f>
        <v>Male</v>
      </c>
      <c r="F107" s="29" t="str">
        <f>_xlfn.XLOOKUP($C107,customers!$A$2:$A$2000,customers!$E$2:$E$2000)</f>
        <v>Austin</v>
      </c>
      <c r="G107" s="30" t="s">
        <v>17</v>
      </c>
      <c r="H107" s="29">
        <v>7</v>
      </c>
      <c r="I107" s="31">
        <v>99.35</v>
      </c>
      <c r="J107" s="30">
        <v>0.23</v>
      </c>
      <c r="K107" s="30" t="s">
        <v>19</v>
      </c>
      <c r="L107" s="32" t="str">
        <f t="array" ref="L107">_xlfn.IFS(M107&lt;=3,"BAD",M107&gt;=4.7,"GOOD",AND(M107&gt;3,M107&lt;4.7),"OK")</f>
        <v>GOOD</v>
      </c>
      <c r="M107" s="32">
        <v>4.8</v>
      </c>
      <c r="N107" s="31">
        <v>535.5</v>
      </c>
      <c r="O107" s="33">
        <f t="shared" si="1"/>
        <v>695.45</v>
      </c>
    </row>
    <row r="108" spans="1:15">
      <c r="A108" s="18">
        <v>10107</v>
      </c>
      <c r="B108" s="19">
        <v>44594</v>
      </c>
      <c r="C108" s="21">
        <v>1179</v>
      </c>
      <c r="D108" s="21" t="str">
        <f>_xlfn.XLOOKUP($C108,customers!$A$2:$A$2000,customers!$B$2:$B$2000)</f>
        <v>Mattheus Bode</v>
      </c>
      <c r="E108" s="21" t="str">
        <f>_xlfn.XLOOKUP($C108,customers!$A$2:$A$2000,customers!$D$2:$D$2000)</f>
        <v>Male</v>
      </c>
      <c r="F108" s="21" t="str">
        <f>_xlfn.XLOOKUP($C108,customers!$A$2:$A$2000,customers!$E$2:$E$2000)</f>
        <v>Merkezköy</v>
      </c>
      <c r="G108" s="22" t="s">
        <v>21</v>
      </c>
      <c r="H108" s="21">
        <v>5</v>
      </c>
      <c r="I108" s="23">
        <v>579.93</v>
      </c>
      <c r="J108" s="22">
        <v>0.31</v>
      </c>
      <c r="K108" s="22" t="s">
        <v>16</v>
      </c>
      <c r="L108" s="24" t="str">
        <f t="array" ref="L108">_xlfn.IFS(M108&lt;=3,"BAD",M108&gt;=4.7,"GOOD",AND(M108&gt;3,M108&lt;4.7),"OK")</f>
        <v>BAD</v>
      </c>
      <c r="M108" s="24">
        <v>1.5</v>
      </c>
      <c r="N108" s="23">
        <v>2000.76</v>
      </c>
      <c r="O108" s="25">
        <f t="shared" si="1"/>
        <v>2899.65</v>
      </c>
    </row>
    <row r="109" spans="1:15">
      <c r="A109" s="26">
        <v>10108</v>
      </c>
      <c r="B109" s="27">
        <v>44595</v>
      </c>
      <c r="C109" s="28">
        <v>1313</v>
      </c>
      <c r="D109" s="29" t="str">
        <f>_xlfn.XLOOKUP($C109,customers!$A$2:$A$2000,customers!$B$2:$B$2000)</f>
        <v>Fabian Sawday</v>
      </c>
      <c r="E109" s="29" t="str">
        <f>_xlfn.XLOOKUP($C109,customers!$A$2:$A$2000,customers!$D$2:$D$2000)</f>
        <v>Male</v>
      </c>
      <c r="F109" s="29" t="str">
        <f>_xlfn.XLOOKUP($C109,customers!$A$2:$A$2000,customers!$E$2:$E$2000)</f>
        <v>Cipatat</v>
      </c>
      <c r="G109" s="30" t="s">
        <v>21</v>
      </c>
      <c r="H109" s="29">
        <v>1</v>
      </c>
      <c r="I109" s="31">
        <v>274.96</v>
      </c>
      <c r="J109" s="30">
        <v>0.27</v>
      </c>
      <c r="K109" s="30" t="s">
        <v>18</v>
      </c>
      <c r="L109" s="32" t="str">
        <f t="array" ref="L109">_xlfn.IFS(M109&lt;=3,"BAD",M109&gt;=4.7,"GOOD",AND(M109&gt;3,M109&lt;4.7),"OK")</f>
        <v>BAD</v>
      </c>
      <c r="M109" s="32">
        <v>3</v>
      </c>
      <c r="N109" s="31">
        <v>200.72</v>
      </c>
      <c r="O109" s="33">
        <f t="shared" si="1"/>
        <v>274.96</v>
      </c>
    </row>
    <row r="110" spans="1:15">
      <c r="A110" s="18">
        <v>10109</v>
      </c>
      <c r="B110" s="19">
        <v>44595</v>
      </c>
      <c r="C110" s="21">
        <v>1832</v>
      </c>
      <c r="D110" s="21" t="str">
        <f>_xlfn.XLOOKUP($C110,customers!$A$2:$A$2000,customers!$B$2:$B$2000)</f>
        <v>Nellie Mutch</v>
      </c>
      <c r="E110" s="21" t="str">
        <f>_xlfn.XLOOKUP($C110,customers!$A$2:$A$2000,customers!$D$2:$D$2000)</f>
        <v>Female</v>
      </c>
      <c r="F110" s="21" t="str">
        <f>_xlfn.XLOOKUP($C110,customers!$A$2:$A$2000,customers!$E$2:$E$2000)</f>
        <v>Vaiņode</v>
      </c>
      <c r="G110" s="22" t="s">
        <v>21</v>
      </c>
      <c r="H110" s="21">
        <v>7</v>
      </c>
      <c r="I110" s="23">
        <v>134.35</v>
      </c>
      <c r="J110" s="22">
        <v>0.12</v>
      </c>
      <c r="K110" s="22" t="s">
        <v>16</v>
      </c>
      <c r="L110" s="24" t="str">
        <f t="array" ref="L110">_xlfn.IFS(M110&lt;=3,"BAD",M110&gt;=4.7,"GOOD",AND(M110&gt;3,M110&lt;4.7),"OK")</f>
        <v>OK</v>
      </c>
      <c r="M110" s="24">
        <v>4.3</v>
      </c>
      <c r="N110" s="23">
        <v>827.6</v>
      </c>
      <c r="O110" s="25">
        <f t="shared" si="1"/>
        <v>940.45</v>
      </c>
    </row>
    <row r="111" spans="1:15">
      <c r="A111" s="26">
        <v>10110</v>
      </c>
      <c r="B111" s="27">
        <v>44596</v>
      </c>
      <c r="C111" s="28">
        <v>1021</v>
      </c>
      <c r="D111" s="29" t="str">
        <f>_xlfn.XLOOKUP($C111,customers!$A$2:$A$2000,customers!$B$2:$B$2000)</f>
        <v>Bucky Finnick</v>
      </c>
      <c r="E111" s="29" t="str">
        <f>_xlfn.XLOOKUP($C111,customers!$A$2:$A$2000,customers!$D$2:$D$2000)</f>
        <v>Male</v>
      </c>
      <c r="F111" s="29" t="str">
        <f>_xlfn.XLOOKUP($C111,customers!$A$2:$A$2000,customers!$E$2:$E$2000)</f>
        <v>Guaraciaba do Norte</v>
      </c>
      <c r="G111" s="30" t="s">
        <v>20</v>
      </c>
      <c r="H111" s="29">
        <v>2</v>
      </c>
      <c r="I111" s="31">
        <v>511.91</v>
      </c>
      <c r="J111" s="30">
        <v>0.19</v>
      </c>
      <c r="K111" s="30" t="s">
        <v>19</v>
      </c>
      <c r="L111" s="32" t="str">
        <f t="array" ref="L111">_xlfn.IFS(M111&lt;=3,"BAD",M111&gt;=4.7,"GOOD",AND(M111&gt;3,M111&lt;4.7),"OK")</f>
        <v>BAD</v>
      </c>
      <c r="M111" s="32">
        <v>1.5</v>
      </c>
      <c r="N111" s="31">
        <v>829.29</v>
      </c>
      <c r="O111" s="33">
        <f t="shared" si="1"/>
        <v>1023.82</v>
      </c>
    </row>
    <row r="112" spans="1:15">
      <c r="A112" s="18">
        <v>10111</v>
      </c>
      <c r="B112" s="19">
        <v>44597</v>
      </c>
      <c r="C112" s="20">
        <v>1252</v>
      </c>
      <c r="D112" s="21" t="str">
        <f>_xlfn.XLOOKUP($C112,customers!$A$2:$A$2000,customers!$B$2:$B$2000)</f>
        <v>Gus Sauvan</v>
      </c>
      <c r="E112" s="21" t="str">
        <f>_xlfn.XLOOKUP($C112,customers!$A$2:$A$2000,customers!$D$2:$D$2000)</f>
        <v>Male</v>
      </c>
      <c r="F112" s="21" t="str">
        <f>_xlfn.XLOOKUP($C112,customers!$A$2:$A$2000,customers!$E$2:$E$2000)</f>
        <v>Budapest</v>
      </c>
      <c r="G112" s="22" t="s">
        <v>20</v>
      </c>
      <c r="H112" s="21">
        <v>4</v>
      </c>
      <c r="I112" s="23">
        <v>375.27</v>
      </c>
      <c r="J112" s="22">
        <v>0.02</v>
      </c>
      <c r="K112" s="22" t="s">
        <v>19</v>
      </c>
      <c r="L112" s="24" t="str">
        <f t="array" ref="L112">_xlfn.IFS(M112&lt;=3,"BAD",M112&gt;=4.7,"GOOD",AND(M112&gt;3,M112&lt;4.7),"OK")</f>
        <v>OK</v>
      </c>
      <c r="M112" s="24">
        <v>3.9</v>
      </c>
      <c r="N112" s="23">
        <v>1471.06</v>
      </c>
      <c r="O112" s="25">
        <f t="shared" si="1"/>
        <v>1501.08</v>
      </c>
    </row>
    <row r="113" spans="1:15">
      <c r="A113" s="26">
        <v>10112</v>
      </c>
      <c r="B113" s="27">
        <v>44597</v>
      </c>
      <c r="C113" s="29">
        <v>1777</v>
      </c>
      <c r="D113" s="29" t="str">
        <f>_xlfn.XLOOKUP($C113,customers!$A$2:$A$2000,customers!$B$2:$B$2000)</f>
        <v>Fulton Orpen</v>
      </c>
      <c r="E113" s="29" t="str">
        <f>_xlfn.XLOOKUP($C113,customers!$A$2:$A$2000,customers!$D$2:$D$2000)</f>
        <v>Male</v>
      </c>
      <c r="F113" s="29" t="str">
        <f>_xlfn.XLOOKUP($C113,customers!$A$2:$A$2000,customers!$E$2:$E$2000)</f>
        <v>Milan</v>
      </c>
      <c r="G113" s="30" t="s">
        <v>20</v>
      </c>
      <c r="H113" s="29">
        <v>6</v>
      </c>
      <c r="I113" s="31">
        <v>421.77</v>
      </c>
      <c r="J113" s="30">
        <v>0.03</v>
      </c>
      <c r="K113" s="30" t="s">
        <v>19</v>
      </c>
      <c r="L113" s="32" t="str">
        <f t="array" ref="L113">_xlfn.IFS(M113&lt;=3,"BAD",M113&gt;=4.7,"GOOD",AND(M113&gt;3,M113&lt;4.7),"OK")</f>
        <v>OK</v>
      </c>
      <c r="M113" s="32">
        <v>4</v>
      </c>
      <c r="N113" s="31">
        <v>2454.7</v>
      </c>
      <c r="O113" s="33">
        <f t="shared" si="1"/>
        <v>2530.62</v>
      </c>
    </row>
    <row r="114" spans="1:15">
      <c r="A114" s="18">
        <v>10113</v>
      </c>
      <c r="B114" s="19">
        <v>44597</v>
      </c>
      <c r="C114" s="21">
        <v>1182</v>
      </c>
      <c r="D114" s="21" t="str">
        <f>_xlfn.XLOOKUP($C114,customers!$A$2:$A$2000,customers!$B$2:$B$2000)</f>
        <v>Johanna Ballister</v>
      </c>
      <c r="E114" s="21" t="str">
        <f>_xlfn.XLOOKUP($C114,customers!$A$2:$A$2000,customers!$D$2:$D$2000)</f>
        <v>Female</v>
      </c>
      <c r="F114" s="21" t="str">
        <f>_xlfn.XLOOKUP($C114,customers!$A$2:$A$2000,customers!$E$2:$E$2000)</f>
        <v>Portmore</v>
      </c>
      <c r="G114" s="22" t="s">
        <v>17</v>
      </c>
      <c r="H114" s="21">
        <v>7</v>
      </c>
      <c r="I114" s="23">
        <v>280.11</v>
      </c>
      <c r="J114" s="22">
        <v>0.11</v>
      </c>
      <c r="K114" s="22" t="s">
        <v>19</v>
      </c>
      <c r="L114" s="24" t="str">
        <f t="array" ref="L114">_xlfn.IFS(M114&lt;=3,"BAD",M114&gt;=4.7,"GOOD",AND(M114&gt;3,M114&lt;4.7),"OK")</f>
        <v>BAD</v>
      </c>
      <c r="M114" s="24">
        <v>2.5</v>
      </c>
      <c r="N114" s="23">
        <v>1745.09</v>
      </c>
      <c r="O114" s="25">
        <f t="shared" si="1"/>
        <v>1960.77</v>
      </c>
    </row>
    <row r="115" spans="1:15">
      <c r="A115" s="26">
        <v>10114</v>
      </c>
      <c r="B115" s="27">
        <v>44597</v>
      </c>
      <c r="C115" s="29">
        <v>1178</v>
      </c>
      <c r="D115" s="29" t="str">
        <f>_xlfn.XLOOKUP($C115,customers!$A$2:$A$2000,customers!$B$2:$B$2000)</f>
        <v>Everard Stonham</v>
      </c>
      <c r="E115" s="29" t="str">
        <f>_xlfn.XLOOKUP($C115,customers!$A$2:$A$2000,customers!$D$2:$D$2000)</f>
        <v>Male</v>
      </c>
      <c r="F115" s="29" t="str">
        <f>_xlfn.XLOOKUP($C115,customers!$A$2:$A$2000,customers!$E$2:$E$2000)</f>
        <v>Tongxing</v>
      </c>
      <c r="G115" s="30" t="s">
        <v>20</v>
      </c>
      <c r="H115" s="29">
        <v>3</v>
      </c>
      <c r="I115" s="31">
        <v>204.5</v>
      </c>
      <c r="J115" s="30">
        <v>0.01</v>
      </c>
      <c r="K115" s="30" t="s">
        <v>18</v>
      </c>
      <c r="L115" s="32" t="str">
        <f t="array" ref="L115">_xlfn.IFS(M115&lt;=3,"BAD",M115&gt;=4.7,"GOOD",AND(M115&gt;3,M115&lt;4.7),"OK")</f>
        <v>OK</v>
      </c>
      <c r="M115" s="32">
        <v>4.2</v>
      </c>
      <c r="N115" s="31">
        <v>607.37</v>
      </c>
      <c r="O115" s="33">
        <f t="shared" si="1"/>
        <v>613.5</v>
      </c>
    </row>
    <row r="116" spans="1:15">
      <c r="A116" s="18">
        <v>10115</v>
      </c>
      <c r="B116" s="19">
        <v>44597</v>
      </c>
      <c r="C116" s="21">
        <v>1949</v>
      </c>
      <c r="D116" s="21" t="str">
        <f>_xlfn.XLOOKUP($C116,customers!$A$2:$A$2000,customers!$B$2:$B$2000)</f>
        <v>Vincenz Wiltshire</v>
      </c>
      <c r="E116" s="21" t="str">
        <f>_xlfn.XLOOKUP($C116,customers!$A$2:$A$2000,customers!$D$2:$D$2000)</f>
        <v>Male</v>
      </c>
      <c r="F116" s="21" t="str">
        <f>_xlfn.XLOOKUP($C116,customers!$A$2:$A$2000,customers!$E$2:$E$2000)</f>
        <v>Vienna</v>
      </c>
      <c r="G116" s="22" t="s">
        <v>17</v>
      </c>
      <c r="H116" s="21">
        <v>4</v>
      </c>
      <c r="I116" s="23">
        <v>565.61</v>
      </c>
      <c r="J116" s="22">
        <v>0.31</v>
      </c>
      <c r="K116" s="22" t="s">
        <v>18</v>
      </c>
      <c r="L116" s="24" t="str">
        <f t="array" ref="L116">_xlfn.IFS(M116&lt;=3,"BAD",M116&gt;=4.7,"GOOD",AND(M116&gt;3,M116&lt;4.7),"OK")</f>
        <v>OK</v>
      </c>
      <c r="M116" s="24">
        <v>3.8</v>
      </c>
      <c r="N116" s="23">
        <v>1561.08</v>
      </c>
      <c r="O116" s="25">
        <f t="shared" si="1"/>
        <v>2262.44</v>
      </c>
    </row>
    <row r="117" spans="1:15">
      <c r="A117" s="26">
        <v>10116</v>
      </c>
      <c r="B117" s="27">
        <v>44597</v>
      </c>
      <c r="C117" s="29">
        <v>1445</v>
      </c>
      <c r="D117" s="29" t="str">
        <f>_xlfn.XLOOKUP($C117,customers!$A$2:$A$2000,customers!$B$2:$B$2000)</f>
        <v>Prudi Reside</v>
      </c>
      <c r="E117" s="29" t="str">
        <f>_xlfn.XLOOKUP($C117,customers!$A$2:$A$2000,customers!$D$2:$D$2000)</f>
        <v>Female</v>
      </c>
      <c r="F117" s="29" t="str">
        <f>_xlfn.XLOOKUP($C117,customers!$A$2:$A$2000,customers!$E$2:$E$2000)</f>
        <v>Were</v>
      </c>
      <c r="G117" s="30" t="s">
        <v>20</v>
      </c>
      <c r="H117" s="29">
        <v>6</v>
      </c>
      <c r="I117" s="31">
        <v>189.62</v>
      </c>
      <c r="J117" s="30">
        <v>0.2</v>
      </c>
      <c r="K117" s="30" t="s">
        <v>18</v>
      </c>
      <c r="L117" s="32" t="str">
        <f t="array" ref="L117">_xlfn.IFS(M117&lt;=3,"BAD",M117&gt;=4.7,"GOOD",AND(M117&gt;3,M117&lt;4.7),"OK")</f>
        <v>BAD</v>
      </c>
      <c r="M117" s="32">
        <v>1.5</v>
      </c>
      <c r="N117" s="31">
        <v>910.18</v>
      </c>
      <c r="O117" s="33">
        <f t="shared" si="1"/>
        <v>1137.72</v>
      </c>
    </row>
    <row r="118" spans="1:15">
      <c r="A118" s="18">
        <v>10117</v>
      </c>
      <c r="B118" s="19">
        <v>44598</v>
      </c>
      <c r="C118" s="20">
        <v>1747</v>
      </c>
      <c r="D118" s="21" t="str">
        <f>_xlfn.XLOOKUP($C118,customers!$A$2:$A$2000,customers!$B$2:$B$2000)</f>
        <v>Davina Bugden</v>
      </c>
      <c r="E118" s="21" t="str">
        <f>_xlfn.XLOOKUP($C118,customers!$A$2:$A$2000,customers!$D$2:$D$2000)</f>
        <v>Female</v>
      </c>
      <c r="F118" s="21" t="str">
        <f>_xlfn.XLOOKUP($C118,customers!$A$2:$A$2000,customers!$E$2:$E$2000)</f>
        <v>Budapest</v>
      </c>
      <c r="G118" s="22" t="s">
        <v>17</v>
      </c>
      <c r="H118" s="21">
        <v>3</v>
      </c>
      <c r="I118" s="23">
        <v>186.01</v>
      </c>
      <c r="J118" s="22">
        <v>0.13</v>
      </c>
      <c r="K118" s="22" t="s">
        <v>18</v>
      </c>
      <c r="L118" s="24" t="str">
        <f t="array" ref="L118">_xlfn.IFS(M118&lt;=3,"BAD",M118&gt;=4.7,"GOOD",AND(M118&gt;3,M118&lt;4.7),"OK")</f>
        <v>OK</v>
      </c>
      <c r="M118" s="24">
        <v>4.4</v>
      </c>
      <c r="N118" s="23">
        <v>485.49</v>
      </c>
      <c r="O118" s="25">
        <f t="shared" si="1"/>
        <v>558.03</v>
      </c>
    </row>
    <row r="119" spans="1:15">
      <c r="A119" s="26">
        <v>10118</v>
      </c>
      <c r="B119" s="27">
        <v>44599</v>
      </c>
      <c r="C119" s="28">
        <v>1856</v>
      </c>
      <c r="D119" s="29" t="str">
        <f>_xlfn.XLOOKUP($C119,customers!$A$2:$A$2000,customers!$B$2:$B$2000)</f>
        <v>Shellysheldon Rawnsley</v>
      </c>
      <c r="E119" s="29" t="str">
        <f>_xlfn.XLOOKUP($C119,customers!$A$2:$A$2000,customers!$D$2:$D$2000)</f>
        <v>Male</v>
      </c>
      <c r="F119" s="29" t="str">
        <f>_xlfn.XLOOKUP($C119,customers!$A$2:$A$2000,customers!$E$2:$E$2000)</f>
        <v>Łubnice</v>
      </c>
      <c r="G119" s="30" t="s">
        <v>20</v>
      </c>
      <c r="H119" s="29">
        <v>6</v>
      </c>
      <c r="I119" s="31">
        <v>261.14</v>
      </c>
      <c r="J119" s="30">
        <v>0.31</v>
      </c>
      <c r="K119" s="30" t="s">
        <v>18</v>
      </c>
      <c r="L119" s="32" t="str">
        <f t="array" ref="L119">_xlfn.IFS(M119&lt;=3,"BAD",M119&gt;=4.7,"GOOD",AND(M119&gt;3,M119&lt;4.7),"OK")</f>
        <v>OK</v>
      </c>
      <c r="M119" s="32">
        <v>3.5</v>
      </c>
      <c r="N119" s="31">
        <v>1081.12</v>
      </c>
      <c r="O119" s="33">
        <f t="shared" si="1"/>
        <v>1566.84</v>
      </c>
    </row>
    <row r="120" spans="1:15">
      <c r="A120" s="18">
        <v>10119</v>
      </c>
      <c r="B120" s="19">
        <v>44599</v>
      </c>
      <c r="C120" s="21">
        <v>1877</v>
      </c>
      <c r="D120" s="21" t="str">
        <f>_xlfn.XLOOKUP($C120,customers!$A$2:$A$2000,customers!$B$2:$B$2000)</f>
        <v>Cybill Nutbeam</v>
      </c>
      <c r="E120" s="21" t="str">
        <f>_xlfn.XLOOKUP($C120,customers!$A$2:$A$2000,customers!$D$2:$D$2000)</f>
        <v>Female</v>
      </c>
      <c r="F120" s="21" t="str">
        <f>_xlfn.XLOOKUP($C120,customers!$A$2:$A$2000,customers!$E$2:$E$2000)</f>
        <v>Xiashe</v>
      </c>
      <c r="G120" s="22" t="s">
        <v>21</v>
      </c>
      <c r="H120" s="21">
        <v>3</v>
      </c>
      <c r="I120" s="23">
        <v>451.85</v>
      </c>
      <c r="J120" s="22">
        <v>0.06</v>
      </c>
      <c r="K120" s="22" t="s">
        <v>18</v>
      </c>
      <c r="L120" s="24" t="str">
        <f t="array" ref="L120">_xlfn.IFS(M120&lt;=3,"BAD",M120&gt;=4.7,"GOOD",AND(M120&gt;3,M120&lt;4.7),"OK")</f>
        <v>BAD</v>
      </c>
      <c r="M120" s="24">
        <v>2.1</v>
      </c>
      <c r="N120" s="23">
        <v>1274.22</v>
      </c>
      <c r="O120" s="25">
        <f t="shared" si="1"/>
        <v>1355.55</v>
      </c>
    </row>
    <row r="121" spans="1:15">
      <c r="A121" s="26">
        <v>10120</v>
      </c>
      <c r="B121" s="27">
        <v>44599</v>
      </c>
      <c r="C121" s="29">
        <v>1540</v>
      </c>
      <c r="D121" s="29" t="str">
        <f>_xlfn.XLOOKUP($C121,customers!$A$2:$A$2000,customers!$B$2:$B$2000)</f>
        <v>Cherye Whittuck</v>
      </c>
      <c r="E121" s="29" t="str">
        <f>_xlfn.XLOOKUP($C121,customers!$A$2:$A$2000,customers!$D$2:$D$2000)</f>
        <v>Female</v>
      </c>
      <c r="F121" s="29" t="str">
        <f>_xlfn.XLOOKUP($C121,customers!$A$2:$A$2000,customers!$E$2:$E$2000)</f>
        <v>Austin</v>
      </c>
      <c r="G121" s="30" t="s">
        <v>20</v>
      </c>
      <c r="H121" s="29">
        <v>3</v>
      </c>
      <c r="I121" s="31">
        <v>228.9</v>
      </c>
      <c r="J121" s="30">
        <v>0.35</v>
      </c>
      <c r="K121" s="30" t="s">
        <v>18</v>
      </c>
      <c r="L121" s="32" t="str">
        <f t="array" ref="L121">_xlfn.IFS(M121&lt;=3,"BAD",M121&gt;=4.7,"GOOD",AND(M121&gt;3,M121&lt;4.7),"OK")</f>
        <v>OK</v>
      </c>
      <c r="M121" s="32">
        <v>3.4</v>
      </c>
      <c r="N121" s="31">
        <v>446.36</v>
      </c>
      <c r="O121" s="33">
        <f t="shared" si="1"/>
        <v>686.7</v>
      </c>
    </row>
    <row r="122" spans="1:15">
      <c r="A122" s="18">
        <v>10121</v>
      </c>
      <c r="B122" s="19">
        <v>44599</v>
      </c>
      <c r="C122" s="21">
        <v>1934</v>
      </c>
      <c r="D122" s="21" t="str">
        <f>_xlfn.XLOOKUP($C122,customers!$A$2:$A$2000,customers!$B$2:$B$2000)</f>
        <v>Fairfax Heustice</v>
      </c>
      <c r="E122" s="21" t="str">
        <f>_xlfn.XLOOKUP($C122,customers!$A$2:$A$2000,customers!$D$2:$D$2000)</f>
        <v>Male</v>
      </c>
      <c r="F122" s="21" t="str">
        <f>_xlfn.XLOOKUP($C122,customers!$A$2:$A$2000,customers!$E$2:$E$2000)</f>
        <v>Paris</v>
      </c>
      <c r="G122" s="22" t="s">
        <v>17</v>
      </c>
      <c r="H122" s="21">
        <v>5</v>
      </c>
      <c r="I122" s="23">
        <v>254.9</v>
      </c>
      <c r="J122" s="22">
        <v>0.18</v>
      </c>
      <c r="K122" s="22" t="s">
        <v>16</v>
      </c>
      <c r="L122" s="24" t="str">
        <f t="array" ref="L122">_xlfn.IFS(M122&lt;=3,"BAD",M122&gt;=4.7,"GOOD",AND(M122&gt;3,M122&lt;4.7),"OK")</f>
        <v>OK</v>
      </c>
      <c r="M122" s="24">
        <v>3.1</v>
      </c>
      <c r="N122" s="23">
        <v>1045.09</v>
      </c>
      <c r="O122" s="25">
        <f t="shared" si="1"/>
        <v>1274.5</v>
      </c>
    </row>
    <row r="123" spans="1:15">
      <c r="A123" s="26">
        <v>10122</v>
      </c>
      <c r="B123" s="27">
        <v>44600</v>
      </c>
      <c r="C123" s="28">
        <v>1560</v>
      </c>
      <c r="D123" s="29" t="str">
        <f>_xlfn.XLOOKUP($C123,customers!$A$2:$A$2000,customers!$B$2:$B$2000)</f>
        <v>Nelli Yoxall</v>
      </c>
      <c r="E123" s="29" t="str">
        <f>_xlfn.XLOOKUP($C123,customers!$A$2:$A$2000,customers!$D$2:$D$2000)</f>
        <v>Female</v>
      </c>
      <c r="F123" s="29" t="str">
        <f>_xlfn.XLOOKUP($C123,customers!$A$2:$A$2000,customers!$E$2:$E$2000)</f>
        <v>Milan</v>
      </c>
      <c r="G123" s="30" t="s">
        <v>20</v>
      </c>
      <c r="H123" s="29">
        <v>1</v>
      </c>
      <c r="I123" s="31">
        <v>428.42</v>
      </c>
      <c r="J123" s="30">
        <v>0.26</v>
      </c>
      <c r="K123" s="30" t="s">
        <v>19</v>
      </c>
      <c r="L123" s="32" t="str">
        <f t="array" ref="L123">_xlfn.IFS(M123&lt;=3,"BAD",M123&gt;=4.7,"GOOD",AND(M123&gt;3,M123&lt;4.7),"OK")</f>
        <v>BAD</v>
      </c>
      <c r="M123" s="32">
        <v>1.7</v>
      </c>
      <c r="N123" s="31">
        <v>317.03</v>
      </c>
      <c r="O123" s="33">
        <f t="shared" si="1"/>
        <v>428.42</v>
      </c>
    </row>
    <row r="124" spans="1:15">
      <c r="A124" s="18">
        <v>10123</v>
      </c>
      <c r="B124" s="19">
        <v>44600</v>
      </c>
      <c r="C124" s="21">
        <v>1784</v>
      </c>
      <c r="D124" s="21" t="str">
        <f>_xlfn.XLOOKUP($C124,customers!$A$2:$A$2000,customers!$B$2:$B$2000)</f>
        <v>Ladonna Duinbleton</v>
      </c>
      <c r="E124" s="21" t="str">
        <f>_xlfn.XLOOKUP($C124,customers!$A$2:$A$2000,customers!$D$2:$D$2000)</f>
        <v>Female</v>
      </c>
      <c r="F124" s="21" t="str">
        <f>_xlfn.XLOOKUP($C124,customers!$A$2:$A$2000,customers!$E$2:$E$2000)</f>
        <v>Drenova</v>
      </c>
      <c r="G124" s="22" t="s">
        <v>20</v>
      </c>
      <c r="H124" s="21">
        <v>1</v>
      </c>
      <c r="I124" s="23">
        <v>230.81</v>
      </c>
      <c r="J124" s="22">
        <v>0</v>
      </c>
      <c r="K124" s="22" t="s">
        <v>19</v>
      </c>
      <c r="L124" s="24" t="str">
        <f t="array" ref="L124">_xlfn.IFS(M124&lt;=3,"BAD",M124&gt;=4.7,"GOOD",AND(M124&gt;3,M124&lt;4.7),"OK")</f>
        <v>OK</v>
      </c>
      <c r="M124" s="24">
        <v>3.2</v>
      </c>
      <c r="N124" s="23">
        <v>230.81</v>
      </c>
      <c r="O124" s="25">
        <f t="shared" si="1"/>
        <v>230.81</v>
      </c>
    </row>
    <row r="125" spans="1:15">
      <c r="A125" s="26">
        <v>10124</v>
      </c>
      <c r="B125" s="27">
        <v>44601</v>
      </c>
      <c r="C125" s="28">
        <v>1474</v>
      </c>
      <c r="D125" s="29" t="str">
        <f>_xlfn.XLOOKUP($C125,customers!$A$2:$A$2000,customers!$B$2:$B$2000)</f>
        <v>Yuri Lavender</v>
      </c>
      <c r="E125" s="29" t="str">
        <f>_xlfn.XLOOKUP($C125,customers!$A$2:$A$2000,customers!$D$2:$D$2000)</f>
        <v>Male</v>
      </c>
      <c r="F125" s="29" t="str">
        <f>_xlfn.XLOOKUP($C125,customers!$A$2:$A$2000,customers!$E$2:$E$2000)</f>
        <v>Badarganj</v>
      </c>
      <c r="G125" s="30" t="s">
        <v>21</v>
      </c>
      <c r="H125" s="29">
        <v>7</v>
      </c>
      <c r="I125" s="31">
        <v>584.36</v>
      </c>
      <c r="J125" s="30">
        <v>0.11</v>
      </c>
      <c r="K125" s="30" t="s">
        <v>18</v>
      </c>
      <c r="L125" s="32" t="str">
        <f t="array" ref="L125">_xlfn.IFS(M125&lt;=3,"BAD",M125&gt;=4.7,"GOOD",AND(M125&gt;3,M125&lt;4.7),"OK")</f>
        <v>BAD</v>
      </c>
      <c r="M125" s="32">
        <v>1.3</v>
      </c>
      <c r="N125" s="31">
        <v>3640.56</v>
      </c>
      <c r="O125" s="33">
        <f t="shared" si="1"/>
        <v>4090.52</v>
      </c>
    </row>
    <row r="126" spans="1:15">
      <c r="A126" s="18">
        <v>10125</v>
      </c>
      <c r="B126" s="19">
        <v>44601</v>
      </c>
      <c r="C126" s="21">
        <v>1154</v>
      </c>
      <c r="D126" s="21" t="str">
        <f>_xlfn.XLOOKUP($C126,customers!$A$2:$A$2000,customers!$B$2:$B$2000)</f>
        <v>Noell Simson</v>
      </c>
      <c r="E126" s="21" t="str">
        <f>_xlfn.XLOOKUP($C126,customers!$A$2:$A$2000,customers!$D$2:$D$2000)</f>
        <v>Female</v>
      </c>
      <c r="F126" s="21" t="str">
        <f>_xlfn.XLOOKUP($C126,customers!$A$2:$A$2000,customers!$E$2:$E$2000)</f>
        <v>Milan</v>
      </c>
      <c r="G126" s="22" t="s">
        <v>20</v>
      </c>
      <c r="H126" s="21">
        <v>2</v>
      </c>
      <c r="I126" s="23">
        <v>500.5</v>
      </c>
      <c r="J126" s="22">
        <v>0.19</v>
      </c>
      <c r="K126" s="22" t="s">
        <v>19</v>
      </c>
      <c r="L126" s="24" t="str">
        <f t="array" ref="L126">_xlfn.IFS(M126&lt;=3,"BAD",M126&gt;=4.7,"GOOD",AND(M126&gt;3,M126&lt;4.7),"OK")</f>
        <v>OK</v>
      </c>
      <c r="M126" s="24">
        <v>4</v>
      </c>
      <c r="N126" s="23">
        <v>810.81</v>
      </c>
      <c r="O126" s="25">
        <f t="shared" si="1"/>
        <v>1001</v>
      </c>
    </row>
    <row r="127" spans="1:15">
      <c r="A127" s="26">
        <v>10126</v>
      </c>
      <c r="B127" s="27">
        <v>44601</v>
      </c>
      <c r="C127" s="29">
        <v>1821</v>
      </c>
      <c r="D127" s="29" t="str">
        <f>_xlfn.XLOOKUP($C127,customers!$A$2:$A$2000,customers!$B$2:$B$2000)</f>
        <v>Tiertza Ainsbury</v>
      </c>
      <c r="E127" s="29" t="str">
        <f>_xlfn.XLOOKUP($C127,customers!$A$2:$A$2000,customers!$D$2:$D$2000)</f>
        <v>Female</v>
      </c>
      <c r="F127" s="29" t="str">
        <f>_xlfn.XLOOKUP($C127,customers!$A$2:$A$2000,customers!$E$2:$E$2000)</f>
        <v>Hongqi</v>
      </c>
      <c r="G127" s="30" t="s">
        <v>20</v>
      </c>
      <c r="H127" s="29">
        <v>2</v>
      </c>
      <c r="I127" s="31">
        <v>436.06</v>
      </c>
      <c r="J127" s="30">
        <v>0.15</v>
      </c>
      <c r="K127" s="30" t="s">
        <v>19</v>
      </c>
      <c r="L127" s="32" t="str">
        <f t="array" ref="L127">_xlfn.IFS(M127&lt;=3,"BAD",M127&gt;=4.7,"GOOD",AND(M127&gt;3,M127&lt;4.7),"OK")</f>
        <v>GOOD</v>
      </c>
      <c r="M127" s="32">
        <v>4.9</v>
      </c>
      <c r="N127" s="31">
        <v>741.3</v>
      </c>
      <c r="O127" s="33">
        <f t="shared" si="1"/>
        <v>872.12</v>
      </c>
    </row>
    <row r="128" spans="1:15">
      <c r="A128" s="18">
        <v>10127</v>
      </c>
      <c r="B128" s="19">
        <v>44602</v>
      </c>
      <c r="C128" s="20">
        <v>1058</v>
      </c>
      <c r="D128" s="21" t="str">
        <f>_xlfn.XLOOKUP($C128,customers!$A$2:$A$2000,customers!$B$2:$B$2000)</f>
        <v>Stephenie Belle</v>
      </c>
      <c r="E128" s="21" t="str">
        <f>_xlfn.XLOOKUP($C128,customers!$A$2:$A$2000,customers!$D$2:$D$2000)</f>
        <v>Female</v>
      </c>
      <c r="F128" s="21" t="str">
        <f>_xlfn.XLOOKUP($C128,customers!$A$2:$A$2000,customers!$E$2:$E$2000)</f>
        <v>Tangkanpulit</v>
      </c>
      <c r="G128" s="22" t="s">
        <v>20</v>
      </c>
      <c r="H128" s="21">
        <v>4</v>
      </c>
      <c r="I128" s="23">
        <v>537.49</v>
      </c>
      <c r="J128" s="22">
        <v>0.33</v>
      </c>
      <c r="K128" s="22" t="s">
        <v>18</v>
      </c>
      <c r="L128" s="24" t="str">
        <f t="array" ref="L128">_xlfn.IFS(M128&lt;=3,"BAD",M128&gt;=4.7,"GOOD",AND(M128&gt;3,M128&lt;4.7),"OK")</f>
        <v>BAD</v>
      </c>
      <c r="M128" s="24">
        <v>2.2</v>
      </c>
      <c r="N128" s="23">
        <v>1440.47</v>
      </c>
      <c r="O128" s="25">
        <f t="shared" si="1"/>
        <v>2149.96</v>
      </c>
    </row>
    <row r="129" spans="1:15">
      <c r="A129" s="26">
        <v>10128</v>
      </c>
      <c r="B129" s="27">
        <v>44602</v>
      </c>
      <c r="C129" s="29">
        <v>1969</v>
      </c>
      <c r="D129" s="29" t="str">
        <f>_xlfn.XLOOKUP($C129,customers!$A$2:$A$2000,customers!$B$2:$B$2000)</f>
        <v>Myca Meltetal</v>
      </c>
      <c r="E129" s="29" t="str">
        <f>_xlfn.XLOOKUP($C129,customers!$A$2:$A$2000,customers!$D$2:$D$2000)</f>
        <v>Male</v>
      </c>
      <c r="F129" s="29" t="str">
        <f>_xlfn.XLOOKUP($C129,customers!$A$2:$A$2000,customers!$E$2:$E$2000)</f>
        <v>Yuncao</v>
      </c>
      <c r="G129" s="30" t="s">
        <v>20</v>
      </c>
      <c r="H129" s="29">
        <v>7</v>
      </c>
      <c r="I129" s="31">
        <v>120.58</v>
      </c>
      <c r="J129" s="30">
        <v>0.18</v>
      </c>
      <c r="K129" s="30" t="s">
        <v>18</v>
      </c>
      <c r="L129" s="32" t="str">
        <f t="array" ref="L129">_xlfn.IFS(M129&lt;=3,"BAD",M129&gt;=4.7,"GOOD",AND(M129&gt;3,M129&lt;4.7),"OK")</f>
        <v>BAD</v>
      </c>
      <c r="M129" s="32">
        <v>2.6</v>
      </c>
      <c r="N129" s="31">
        <v>692.13</v>
      </c>
      <c r="O129" s="33">
        <f t="shared" si="1"/>
        <v>844.06</v>
      </c>
    </row>
    <row r="130" spans="1:15">
      <c r="A130" s="18">
        <v>10129</v>
      </c>
      <c r="B130" s="19">
        <v>44602</v>
      </c>
      <c r="C130" s="21">
        <v>1494</v>
      </c>
      <c r="D130" s="21" t="str">
        <f>_xlfn.XLOOKUP($C130,customers!$A$2:$A$2000,customers!$B$2:$B$2000)</f>
        <v>Elana Zum Felde</v>
      </c>
      <c r="E130" s="21" t="str">
        <f>_xlfn.XLOOKUP($C130,customers!$A$2:$A$2000,customers!$D$2:$D$2000)</f>
        <v>Female</v>
      </c>
      <c r="F130" s="21" t="str">
        <f>_xlfn.XLOOKUP($C130,customers!$A$2:$A$2000,customers!$E$2:$E$2000)</f>
        <v>Budapest</v>
      </c>
      <c r="G130" s="22" t="s">
        <v>17</v>
      </c>
      <c r="H130" s="21">
        <v>6</v>
      </c>
      <c r="I130" s="23">
        <v>344.03</v>
      </c>
      <c r="J130" s="22">
        <v>0.29</v>
      </c>
      <c r="K130" s="22" t="s">
        <v>16</v>
      </c>
      <c r="L130" s="24" t="str">
        <f t="array" ref="L130">_xlfn.IFS(M130&lt;=3,"BAD",M130&gt;=4.7,"GOOD",AND(M130&gt;3,M130&lt;4.7),"OK")</f>
        <v>OK</v>
      </c>
      <c r="M130" s="24">
        <v>4.3</v>
      </c>
      <c r="N130" s="23">
        <v>1465.57</v>
      </c>
      <c r="O130" s="25">
        <f t="shared" ref="O130:O193" si="2">H130*I130</f>
        <v>2064.18</v>
      </c>
    </row>
    <row r="131" spans="1:15">
      <c r="A131" s="26">
        <v>10130</v>
      </c>
      <c r="B131" s="27">
        <v>44603</v>
      </c>
      <c r="C131" s="28">
        <v>1510</v>
      </c>
      <c r="D131" s="29" t="str">
        <f>_xlfn.XLOOKUP($C131,customers!$A$2:$A$2000,customers!$B$2:$B$2000)</f>
        <v>Gasparo Thursby</v>
      </c>
      <c r="E131" s="29" t="str">
        <f>_xlfn.XLOOKUP($C131,customers!$A$2:$A$2000,customers!$D$2:$D$2000)</f>
        <v>Male</v>
      </c>
      <c r="F131" s="29" t="str">
        <f>_xlfn.XLOOKUP($C131,customers!$A$2:$A$2000,customers!$E$2:$E$2000)</f>
        <v>Bila Tserkva</v>
      </c>
      <c r="G131" s="30" t="s">
        <v>21</v>
      </c>
      <c r="H131" s="29">
        <v>4</v>
      </c>
      <c r="I131" s="31">
        <v>215.32</v>
      </c>
      <c r="J131" s="30">
        <v>0.03</v>
      </c>
      <c r="K131" s="30" t="s">
        <v>18</v>
      </c>
      <c r="L131" s="32" t="str">
        <f t="array" ref="L131">_xlfn.IFS(M131&lt;=3,"BAD",M131&gt;=4.7,"GOOD",AND(M131&gt;3,M131&lt;4.7),"OK")</f>
        <v>BAD</v>
      </c>
      <c r="M131" s="32">
        <v>1.1</v>
      </c>
      <c r="N131" s="31">
        <v>835.44</v>
      </c>
      <c r="O131" s="33">
        <f t="shared" si="2"/>
        <v>861.28</v>
      </c>
    </row>
    <row r="132" spans="1:15">
      <c r="A132" s="18">
        <v>10131</v>
      </c>
      <c r="B132" s="19">
        <v>44603</v>
      </c>
      <c r="C132" s="21">
        <v>1394</v>
      </c>
      <c r="D132" s="21" t="str">
        <f>_xlfn.XLOOKUP($C132,customers!$A$2:$A$2000,customers!$B$2:$B$2000)</f>
        <v>Northrop Bernadzki</v>
      </c>
      <c r="E132" s="21" t="str">
        <f>_xlfn.XLOOKUP($C132,customers!$A$2:$A$2000,customers!$D$2:$D$2000)</f>
        <v>Male</v>
      </c>
      <c r="F132" s="21" t="str">
        <f>_xlfn.XLOOKUP($C132,customers!$A$2:$A$2000,customers!$E$2:$E$2000)</f>
        <v>Giebułtów</v>
      </c>
      <c r="G132" s="22" t="s">
        <v>15</v>
      </c>
      <c r="H132" s="21">
        <v>6</v>
      </c>
      <c r="I132" s="23">
        <v>291.91</v>
      </c>
      <c r="J132" s="22">
        <v>0.07</v>
      </c>
      <c r="K132" s="22" t="s">
        <v>18</v>
      </c>
      <c r="L132" s="24" t="str">
        <f t="array" ref="L132">_xlfn.IFS(M132&lt;=3,"BAD",M132&gt;=4.7,"GOOD",AND(M132&gt;3,M132&lt;4.7),"OK")</f>
        <v>GOOD</v>
      </c>
      <c r="M132" s="24">
        <v>4.8</v>
      </c>
      <c r="N132" s="23">
        <v>1628.86</v>
      </c>
      <c r="O132" s="25">
        <f t="shared" si="2"/>
        <v>1751.46</v>
      </c>
    </row>
    <row r="133" spans="1:15">
      <c r="A133" s="26">
        <v>10132</v>
      </c>
      <c r="B133" s="27">
        <v>44603</v>
      </c>
      <c r="C133" s="29">
        <v>1287</v>
      </c>
      <c r="D133" s="29" t="str">
        <f>_xlfn.XLOOKUP($C133,customers!$A$2:$A$2000,customers!$B$2:$B$2000)</f>
        <v>Sophronia Greenmon</v>
      </c>
      <c r="E133" s="29" t="str">
        <f>_xlfn.XLOOKUP($C133,customers!$A$2:$A$2000,customers!$D$2:$D$2000)</f>
        <v>Female</v>
      </c>
      <c r="F133" s="29" t="str">
        <f>_xlfn.XLOOKUP($C133,customers!$A$2:$A$2000,customers!$E$2:$E$2000)</f>
        <v>Dourados</v>
      </c>
      <c r="G133" s="30" t="s">
        <v>17</v>
      </c>
      <c r="H133" s="29">
        <v>3</v>
      </c>
      <c r="I133" s="31">
        <v>315.8</v>
      </c>
      <c r="J133" s="30">
        <v>0.29</v>
      </c>
      <c r="K133" s="30" t="s">
        <v>19</v>
      </c>
      <c r="L133" s="32" t="str">
        <f t="array" ref="L133">_xlfn.IFS(M133&lt;=3,"BAD",M133&gt;=4.7,"GOOD",AND(M133&gt;3,M133&lt;4.7),"OK")</f>
        <v>BAD</v>
      </c>
      <c r="M133" s="32">
        <v>2.7</v>
      </c>
      <c r="N133" s="31">
        <v>672.65</v>
      </c>
      <c r="O133" s="33">
        <f t="shared" si="2"/>
        <v>947.4</v>
      </c>
    </row>
    <row r="134" spans="1:15">
      <c r="A134" s="18">
        <v>10133</v>
      </c>
      <c r="B134" s="19">
        <v>44604</v>
      </c>
      <c r="C134" s="20">
        <v>1681</v>
      </c>
      <c r="D134" s="21" t="str">
        <f>_xlfn.XLOOKUP($C134,customers!$A$2:$A$2000,customers!$B$2:$B$2000)</f>
        <v>Karine Lissenden</v>
      </c>
      <c r="E134" s="21" t="str">
        <f>_xlfn.XLOOKUP($C134,customers!$A$2:$A$2000,customers!$D$2:$D$2000)</f>
        <v>Male</v>
      </c>
      <c r="F134" s="21" t="str">
        <f>_xlfn.XLOOKUP($C134,customers!$A$2:$A$2000,customers!$E$2:$E$2000)</f>
        <v>Wlingi</v>
      </c>
      <c r="G134" s="22" t="s">
        <v>20</v>
      </c>
      <c r="H134" s="21">
        <v>4</v>
      </c>
      <c r="I134" s="23">
        <v>598.95</v>
      </c>
      <c r="J134" s="22">
        <v>0.34</v>
      </c>
      <c r="K134" s="22" t="s">
        <v>18</v>
      </c>
      <c r="L134" s="24" t="str">
        <f t="array" ref="L134">_xlfn.IFS(M134&lt;=3,"BAD",M134&gt;=4.7,"GOOD",AND(M134&gt;3,M134&lt;4.7),"OK")</f>
        <v>OK</v>
      </c>
      <c r="M134" s="24">
        <v>4.4</v>
      </c>
      <c r="N134" s="23">
        <v>1581.23</v>
      </c>
      <c r="O134" s="25">
        <f t="shared" si="2"/>
        <v>2395.8</v>
      </c>
    </row>
    <row r="135" spans="1:15">
      <c r="A135" s="26">
        <v>10134</v>
      </c>
      <c r="B135" s="27">
        <v>44604</v>
      </c>
      <c r="C135" s="29">
        <v>1759</v>
      </c>
      <c r="D135" s="29" t="str">
        <f>_xlfn.XLOOKUP($C135,customers!$A$2:$A$2000,customers!$B$2:$B$2000)</f>
        <v>Charisse Oleshunin</v>
      </c>
      <c r="E135" s="29" t="str">
        <f>_xlfn.XLOOKUP($C135,customers!$A$2:$A$2000,customers!$D$2:$D$2000)</f>
        <v>Female</v>
      </c>
      <c r="F135" s="29" t="str">
        <f>_xlfn.XLOOKUP($C135,customers!$A$2:$A$2000,customers!$E$2:$E$2000)</f>
        <v>Ubon Ratchathani</v>
      </c>
      <c r="G135" s="30" t="s">
        <v>20</v>
      </c>
      <c r="H135" s="29">
        <v>4</v>
      </c>
      <c r="I135" s="31">
        <v>332.97</v>
      </c>
      <c r="J135" s="30">
        <v>0.28</v>
      </c>
      <c r="K135" s="30" t="s">
        <v>16</v>
      </c>
      <c r="L135" s="32" t="str">
        <f t="array" ref="L135">_xlfn.IFS(M135&lt;=3,"BAD",M135&gt;=4.7,"GOOD",AND(M135&gt;3,M135&lt;4.7),"OK")</f>
        <v>BAD</v>
      </c>
      <c r="M135" s="32">
        <v>2.6</v>
      </c>
      <c r="N135" s="31">
        <v>958.95</v>
      </c>
      <c r="O135" s="33">
        <f t="shared" si="2"/>
        <v>1331.88</v>
      </c>
    </row>
    <row r="136" spans="1:15">
      <c r="A136" s="18">
        <v>10135</v>
      </c>
      <c r="B136" s="19">
        <v>44604</v>
      </c>
      <c r="C136" s="21">
        <v>1363</v>
      </c>
      <c r="D136" s="21" t="str">
        <f>_xlfn.XLOOKUP($C136,customers!$A$2:$A$2000,customers!$B$2:$B$2000)</f>
        <v>Wat Gabe</v>
      </c>
      <c r="E136" s="21" t="str">
        <f>_xlfn.XLOOKUP($C136,customers!$A$2:$A$2000,customers!$D$2:$D$2000)</f>
        <v>Male</v>
      </c>
      <c r="F136" s="21" t="str">
        <f>_xlfn.XLOOKUP($C136,customers!$A$2:$A$2000,customers!$E$2:$E$2000)</f>
        <v>Milan</v>
      </c>
      <c r="G136" s="22" t="s">
        <v>20</v>
      </c>
      <c r="H136" s="21">
        <v>3</v>
      </c>
      <c r="I136" s="23">
        <v>96.69</v>
      </c>
      <c r="J136" s="22">
        <v>0.06</v>
      </c>
      <c r="K136" s="22" t="s">
        <v>16</v>
      </c>
      <c r="L136" s="24" t="str">
        <f t="array" ref="L136">_xlfn.IFS(M136&lt;=3,"BAD",M136&gt;=4.7,"GOOD",AND(M136&gt;3,M136&lt;4.7),"OK")</f>
        <v>BAD</v>
      </c>
      <c r="M136" s="24">
        <v>1.4</v>
      </c>
      <c r="N136" s="23">
        <v>272.67</v>
      </c>
      <c r="O136" s="25">
        <f t="shared" si="2"/>
        <v>290.07</v>
      </c>
    </row>
    <row r="137" spans="1:15">
      <c r="A137" s="26">
        <v>10136</v>
      </c>
      <c r="B137" s="27">
        <v>44605</v>
      </c>
      <c r="C137" s="28">
        <v>1475</v>
      </c>
      <c r="D137" s="29" t="str">
        <f>_xlfn.XLOOKUP($C137,customers!$A$2:$A$2000,customers!$B$2:$B$2000)</f>
        <v>Elladine Tadd</v>
      </c>
      <c r="E137" s="29" t="str">
        <f>_xlfn.XLOOKUP($C137,customers!$A$2:$A$2000,customers!$D$2:$D$2000)</f>
        <v>Female</v>
      </c>
      <c r="F137" s="29" t="str">
        <f>_xlfn.XLOOKUP($C137,customers!$A$2:$A$2000,customers!$E$2:$E$2000)</f>
        <v>Dongla</v>
      </c>
      <c r="G137" s="30" t="s">
        <v>20</v>
      </c>
      <c r="H137" s="29">
        <v>1</v>
      </c>
      <c r="I137" s="31">
        <v>17.05</v>
      </c>
      <c r="J137" s="30">
        <v>0.09</v>
      </c>
      <c r="K137" s="30" t="s">
        <v>18</v>
      </c>
      <c r="L137" s="32" t="str">
        <f t="array" ref="L137">_xlfn.IFS(M137&lt;=3,"BAD",M137&gt;=4.7,"GOOD",AND(M137&gt;3,M137&lt;4.7),"OK")</f>
        <v>OK</v>
      </c>
      <c r="M137" s="32">
        <v>3.8</v>
      </c>
      <c r="N137" s="31">
        <v>15.52</v>
      </c>
      <c r="O137" s="33">
        <f t="shared" si="2"/>
        <v>17.05</v>
      </c>
    </row>
    <row r="138" spans="1:15">
      <c r="A138" s="18">
        <v>10137</v>
      </c>
      <c r="B138" s="19">
        <v>44605</v>
      </c>
      <c r="C138" s="21">
        <v>1560</v>
      </c>
      <c r="D138" s="21" t="str">
        <f>_xlfn.XLOOKUP($C138,customers!$A$2:$A$2000,customers!$B$2:$B$2000)</f>
        <v>Nelli Yoxall</v>
      </c>
      <c r="E138" s="21" t="str">
        <f>_xlfn.XLOOKUP($C138,customers!$A$2:$A$2000,customers!$D$2:$D$2000)</f>
        <v>Female</v>
      </c>
      <c r="F138" s="21" t="str">
        <f>_xlfn.XLOOKUP($C138,customers!$A$2:$A$2000,customers!$E$2:$E$2000)</f>
        <v>Milan</v>
      </c>
      <c r="G138" s="22" t="s">
        <v>20</v>
      </c>
      <c r="H138" s="21">
        <v>4</v>
      </c>
      <c r="I138" s="23">
        <v>300.61</v>
      </c>
      <c r="J138" s="22">
        <v>0.3</v>
      </c>
      <c r="K138" s="22" t="s">
        <v>19</v>
      </c>
      <c r="L138" s="24" t="str">
        <f t="array" ref="L138">_xlfn.IFS(M138&lt;=3,"BAD",M138&gt;=4.7,"GOOD",AND(M138&gt;3,M138&lt;4.7),"OK")</f>
        <v>OK</v>
      </c>
      <c r="M138" s="24">
        <v>3.4</v>
      </c>
      <c r="N138" s="23">
        <v>841.71</v>
      </c>
      <c r="O138" s="25">
        <f t="shared" si="2"/>
        <v>1202.44</v>
      </c>
    </row>
    <row r="139" spans="1:15">
      <c r="A139" s="26">
        <v>10138</v>
      </c>
      <c r="B139" s="27">
        <v>44605</v>
      </c>
      <c r="C139" s="29">
        <v>1754</v>
      </c>
      <c r="D139" s="29" t="str">
        <f>_xlfn.XLOOKUP($C139,customers!$A$2:$A$2000,customers!$B$2:$B$2000)</f>
        <v>Clem Wingrove</v>
      </c>
      <c r="E139" s="29" t="str">
        <f>_xlfn.XLOOKUP($C139,customers!$A$2:$A$2000,customers!$D$2:$D$2000)</f>
        <v>Male</v>
      </c>
      <c r="F139" s="29" t="str">
        <f>_xlfn.XLOOKUP($C139,customers!$A$2:$A$2000,customers!$E$2:$E$2000)</f>
        <v>Milan</v>
      </c>
      <c r="G139" s="30" t="s">
        <v>15</v>
      </c>
      <c r="H139" s="29">
        <v>6</v>
      </c>
      <c r="I139" s="31">
        <v>454.42</v>
      </c>
      <c r="J139" s="30">
        <v>0.27</v>
      </c>
      <c r="K139" s="30" t="s">
        <v>18</v>
      </c>
      <c r="L139" s="32" t="str">
        <f t="array" ref="L139">_xlfn.IFS(M139&lt;=3,"BAD",M139&gt;=4.7,"GOOD",AND(M139&gt;3,M139&lt;4.7),"OK")</f>
        <v>BAD</v>
      </c>
      <c r="M139" s="32">
        <v>2.5</v>
      </c>
      <c r="N139" s="31">
        <v>1990.36</v>
      </c>
      <c r="O139" s="33">
        <f t="shared" si="2"/>
        <v>2726.52</v>
      </c>
    </row>
    <row r="140" spans="1:15">
      <c r="A140" s="18">
        <v>10139</v>
      </c>
      <c r="B140" s="19">
        <v>44606</v>
      </c>
      <c r="C140" s="20">
        <v>1699</v>
      </c>
      <c r="D140" s="21" t="str">
        <f>_xlfn.XLOOKUP($C140,customers!$A$2:$A$2000,customers!$B$2:$B$2000)</f>
        <v>Arleen Markey</v>
      </c>
      <c r="E140" s="21" t="str">
        <f>_xlfn.XLOOKUP($C140,customers!$A$2:$A$2000,customers!$D$2:$D$2000)</f>
        <v>Female</v>
      </c>
      <c r="F140" s="21" t="str">
        <f>_xlfn.XLOOKUP($C140,customers!$A$2:$A$2000,customers!$E$2:$E$2000)</f>
        <v>Telaga</v>
      </c>
      <c r="G140" s="22" t="s">
        <v>21</v>
      </c>
      <c r="H140" s="21">
        <v>3</v>
      </c>
      <c r="I140" s="23">
        <v>31.16</v>
      </c>
      <c r="J140" s="22">
        <v>0</v>
      </c>
      <c r="K140" s="22" t="s">
        <v>16</v>
      </c>
      <c r="L140" s="24" t="str">
        <f t="array" ref="L140">_xlfn.IFS(M140&lt;=3,"BAD",M140&gt;=4.7,"GOOD",AND(M140&gt;3,M140&lt;4.7),"OK")</f>
        <v>OK</v>
      </c>
      <c r="M140" s="24">
        <v>3.3</v>
      </c>
      <c r="N140" s="23">
        <v>93.48</v>
      </c>
      <c r="O140" s="25">
        <f t="shared" si="2"/>
        <v>93.48</v>
      </c>
    </row>
    <row r="141" spans="1:15">
      <c r="A141" s="26">
        <v>10140</v>
      </c>
      <c r="B141" s="27">
        <v>44606</v>
      </c>
      <c r="C141" s="29">
        <v>1738</v>
      </c>
      <c r="D141" s="29" t="str">
        <f>_xlfn.XLOOKUP($C141,customers!$A$2:$A$2000,customers!$B$2:$B$2000)</f>
        <v>Aubrey Tidcomb</v>
      </c>
      <c r="E141" s="29" t="str">
        <f>_xlfn.XLOOKUP($C141,customers!$A$2:$A$2000,customers!$D$2:$D$2000)</f>
        <v>Male</v>
      </c>
      <c r="F141" s="29" t="str">
        <f>_xlfn.XLOOKUP($C141,customers!$A$2:$A$2000,customers!$E$2:$E$2000)</f>
        <v>Budapest</v>
      </c>
      <c r="G141" s="30" t="s">
        <v>20</v>
      </c>
      <c r="H141" s="29">
        <v>2</v>
      </c>
      <c r="I141" s="31">
        <v>458.34</v>
      </c>
      <c r="J141" s="30">
        <v>0.12</v>
      </c>
      <c r="K141" s="30" t="s">
        <v>19</v>
      </c>
      <c r="L141" s="32" t="str">
        <f t="array" ref="L141">_xlfn.IFS(M141&lt;=3,"BAD",M141&gt;=4.7,"GOOD",AND(M141&gt;3,M141&lt;4.7),"OK")</f>
        <v>GOOD</v>
      </c>
      <c r="M141" s="32">
        <v>4.8</v>
      </c>
      <c r="N141" s="31">
        <v>806.68</v>
      </c>
      <c r="O141" s="33">
        <f t="shared" si="2"/>
        <v>916.68</v>
      </c>
    </row>
    <row r="142" spans="1:15">
      <c r="A142" s="18">
        <v>10141</v>
      </c>
      <c r="B142" s="19">
        <v>44606</v>
      </c>
      <c r="C142" s="21">
        <v>1051</v>
      </c>
      <c r="D142" s="21" t="str">
        <f>_xlfn.XLOOKUP($C142,customers!$A$2:$A$2000,customers!$B$2:$B$2000)</f>
        <v>Christin Vassel</v>
      </c>
      <c r="E142" s="21" t="str">
        <f>_xlfn.XLOOKUP($C142,customers!$A$2:$A$2000,customers!$D$2:$D$2000)</f>
        <v>Female</v>
      </c>
      <c r="F142" s="21" t="str">
        <f>_xlfn.XLOOKUP($C142,customers!$A$2:$A$2000,customers!$E$2:$E$2000)</f>
        <v>Miasskoye</v>
      </c>
      <c r="G142" s="22" t="s">
        <v>21</v>
      </c>
      <c r="H142" s="21">
        <v>7</v>
      </c>
      <c r="I142" s="23">
        <v>19.44</v>
      </c>
      <c r="J142" s="22">
        <v>0.05</v>
      </c>
      <c r="K142" s="22" t="s">
        <v>18</v>
      </c>
      <c r="L142" s="24" t="str">
        <f t="array" ref="L142">_xlfn.IFS(M142&lt;=3,"BAD",M142&gt;=4.7,"GOOD",AND(M142&gt;3,M142&lt;4.7),"OK")</f>
        <v>BAD</v>
      </c>
      <c r="M142" s="24">
        <v>1</v>
      </c>
      <c r="N142" s="23">
        <v>129.28</v>
      </c>
      <c r="O142" s="25">
        <f t="shared" si="2"/>
        <v>136.08</v>
      </c>
    </row>
    <row r="143" spans="1:15">
      <c r="A143" s="26">
        <v>10142</v>
      </c>
      <c r="B143" s="27">
        <v>44607</v>
      </c>
      <c r="C143" s="28">
        <v>1975</v>
      </c>
      <c r="D143" s="29" t="str">
        <f>_xlfn.XLOOKUP($C143,customers!$A$2:$A$2000,customers!$B$2:$B$2000)</f>
        <v>Leland Breheny</v>
      </c>
      <c r="E143" s="29" t="str">
        <f>_xlfn.XLOOKUP($C143,customers!$A$2:$A$2000,customers!$D$2:$D$2000)</f>
        <v>Male</v>
      </c>
      <c r="F143" s="29" t="str">
        <f>_xlfn.XLOOKUP($C143,customers!$A$2:$A$2000,customers!$E$2:$E$2000)</f>
        <v>Vacha</v>
      </c>
      <c r="G143" s="30" t="s">
        <v>20</v>
      </c>
      <c r="H143" s="29">
        <v>6</v>
      </c>
      <c r="I143" s="31">
        <v>496.95</v>
      </c>
      <c r="J143" s="30">
        <v>0.15</v>
      </c>
      <c r="K143" s="30" t="s">
        <v>19</v>
      </c>
      <c r="L143" s="32" t="str">
        <f t="array" ref="L143">_xlfn.IFS(M143&lt;=3,"BAD",M143&gt;=4.7,"GOOD",AND(M143&gt;3,M143&lt;4.7),"OK")</f>
        <v>OK</v>
      </c>
      <c r="M143" s="32">
        <v>4.6</v>
      </c>
      <c r="N143" s="31">
        <v>2534.45</v>
      </c>
      <c r="O143" s="33">
        <f t="shared" si="2"/>
        <v>2981.7</v>
      </c>
    </row>
    <row r="144" spans="1:15">
      <c r="A144" s="18">
        <v>10143</v>
      </c>
      <c r="B144" s="19">
        <v>44607</v>
      </c>
      <c r="C144" s="21">
        <v>1618</v>
      </c>
      <c r="D144" s="21" t="str">
        <f>_xlfn.XLOOKUP($C144,customers!$A$2:$A$2000,customers!$B$2:$B$2000)</f>
        <v>Miller Morrieson</v>
      </c>
      <c r="E144" s="21" t="str">
        <f>_xlfn.XLOOKUP($C144,customers!$A$2:$A$2000,customers!$D$2:$D$2000)</f>
        <v>Male</v>
      </c>
      <c r="F144" s="21" t="str">
        <f>_xlfn.XLOOKUP($C144,customers!$A$2:$A$2000,customers!$E$2:$E$2000)</f>
        <v>Budapest</v>
      </c>
      <c r="G144" s="22" t="s">
        <v>17</v>
      </c>
      <c r="H144" s="21">
        <v>7</v>
      </c>
      <c r="I144" s="23">
        <v>184.82</v>
      </c>
      <c r="J144" s="22">
        <v>0.22</v>
      </c>
      <c r="K144" s="22" t="s">
        <v>19</v>
      </c>
      <c r="L144" s="24" t="str">
        <f t="array" ref="L144">_xlfn.IFS(M144&lt;=3,"BAD",M144&gt;=4.7,"GOOD",AND(M144&gt;3,M144&lt;4.7),"OK")</f>
        <v>BAD</v>
      </c>
      <c r="M144" s="24">
        <v>1.3</v>
      </c>
      <c r="N144" s="23">
        <v>1009.12</v>
      </c>
      <c r="O144" s="25">
        <f t="shared" si="2"/>
        <v>1293.74</v>
      </c>
    </row>
    <row r="145" spans="1:15">
      <c r="A145" s="26">
        <v>10144</v>
      </c>
      <c r="B145" s="27">
        <v>44607</v>
      </c>
      <c r="C145" s="29">
        <v>1361</v>
      </c>
      <c r="D145" s="29" t="str">
        <f>_xlfn.XLOOKUP($C145,customers!$A$2:$A$2000,customers!$B$2:$B$2000)</f>
        <v>Demetra McLardie</v>
      </c>
      <c r="E145" s="29" t="str">
        <f>_xlfn.XLOOKUP($C145,customers!$A$2:$A$2000,customers!$D$2:$D$2000)</f>
        <v>Male</v>
      </c>
      <c r="F145" s="29" t="str">
        <f>_xlfn.XLOOKUP($C145,customers!$A$2:$A$2000,customers!$E$2:$E$2000)</f>
        <v>Budapest</v>
      </c>
      <c r="G145" s="30" t="s">
        <v>20</v>
      </c>
      <c r="H145" s="29">
        <v>6</v>
      </c>
      <c r="I145" s="31">
        <v>260.84</v>
      </c>
      <c r="J145" s="30">
        <v>0.03</v>
      </c>
      <c r="K145" s="30" t="s">
        <v>18</v>
      </c>
      <c r="L145" s="32" t="str">
        <f t="array" ref="L145">_xlfn.IFS(M145&lt;=3,"BAD",M145&gt;=4.7,"GOOD",AND(M145&gt;3,M145&lt;4.7),"OK")</f>
        <v>BAD</v>
      </c>
      <c r="M145" s="32">
        <v>1.8</v>
      </c>
      <c r="N145" s="31">
        <v>1518.09</v>
      </c>
      <c r="O145" s="33">
        <f t="shared" si="2"/>
        <v>1565.04</v>
      </c>
    </row>
    <row r="146" spans="1:15">
      <c r="A146" s="18">
        <v>10145</v>
      </c>
      <c r="B146" s="19">
        <v>44607</v>
      </c>
      <c r="C146" s="21">
        <v>1822</v>
      </c>
      <c r="D146" s="21" t="str">
        <f>_xlfn.XLOOKUP($C146,customers!$A$2:$A$2000,customers!$B$2:$B$2000)</f>
        <v>Kermit Narducci</v>
      </c>
      <c r="E146" s="21" t="str">
        <f>_xlfn.XLOOKUP($C146,customers!$A$2:$A$2000,customers!$D$2:$D$2000)</f>
        <v>Male</v>
      </c>
      <c r="F146" s="21" t="str">
        <f>_xlfn.XLOOKUP($C146,customers!$A$2:$A$2000,customers!$E$2:$E$2000)</f>
        <v>Budapest</v>
      </c>
      <c r="G146" s="22" t="s">
        <v>20</v>
      </c>
      <c r="H146" s="21">
        <v>7</v>
      </c>
      <c r="I146" s="23">
        <v>310.97</v>
      </c>
      <c r="J146" s="22">
        <v>0.18</v>
      </c>
      <c r="K146" s="22" t="s">
        <v>18</v>
      </c>
      <c r="L146" s="24" t="str">
        <f t="array" ref="L146">_xlfn.IFS(M146&lt;=3,"BAD",M146&gt;=4.7,"GOOD",AND(M146&gt;3,M146&lt;4.7),"OK")</f>
        <v>OK</v>
      </c>
      <c r="M146" s="24">
        <v>4.4</v>
      </c>
      <c r="N146" s="23">
        <v>1784.97</v>
      </c>
      <c r="O146" s="25">
        <f t="shared" si="2"/>
        <v>2176.79</v>
      </c>
    </row>
    <row r="147" spans="1:15">
      <c r="A147" s="26">
        <v>10146</v>
      </c>
      <c r="B147" s="27">
        <v>44608</v>
      </c>
      <c r="C147" s="28">
        <v>1782</v>
      </c>
      <c r="D147" s="29" t="str">
        <f>_xlfn.XLOOKUP($C147,customers!$A$2:$A$2000,customers!$B$2:$B$2000)</f>
        <v>Rock Dibley</v>
      </c>
      <c r="E147" s="29" t="str">
        <f>_xlfn.XLOOKUP($C147,customers!$A$2:$A$2000,customers!$D$2:$D$2000)</f>
        <v>Female</v>
      </c>
      <c r="F147" s="29" t="str">
        <f>_xlfn.XLOOKUP($C147,customers!$A$2:$A$2000,customers!$E$2:$E$2000)</f>
        <v>Milan</v>
      </c>
      <c r="G147" s="30" t="s">
        <v>20</v>
      </c>
      <c r="H147" s="29">
        <v>4</v>
      </c>
      <c r="I147" s="31">
        <v>131.69</v>
      </c>
      <c r="J147" s="30">
        <v>0.13</v>
      </c>
      <c r="K147" s="30" t="s">
        <v>19</v>
      </c>
      <c r="L147" s="32" t="str">
        <f t="array" ref="L147">_xlfn.IFS(M147&lt;=3,"BAD",M147&gt;=4.7,"GOOD",AND(M147&gt;3,M147&lt;4.7),"OK")</f>
        <v>BAD</v>
      </c>
      <c r="M147" s="32">
        <v>1.4</v>
      </c>
      <c r="N147" s="31">
        <v>458.28</v>
      </c>
      <c r="O147" s="33">
        <f t="shared" si="2"/>
        <v>526.76</v>
      </c>
    </row>
    <row r="148" spans="1:15">
      <c r="A148" s="18">
        <v>10147</v>
      </c>
      <c r="B148" s="19">
        <v>44608</v>
      </c>
      <c r="C148" s="21">
        <v>1396</v>
      </c>
      <c r="D148" s="21" t="str">
        <f>_xlfn.XLOOKUP($C148,customers!$A$2:$A$2000,customers!$B$2:$B$2000)</f>
        <v>Tobi Copas</v>
      </c>
      <c r="E148" s="21" t="str">
        <f>_xlfn.XLOOKUP($C148,customers!$A$2:$A$2000,customers!$D$2:$D$2000)</f>
        <v>Female</v>
      </c>
      <c r="F148" s="21" t="str">
        <f>_xlfn.XLOOKUP($C148,customers!$A$2:$A$2000,customers!$E$2:$E$2000)</f>
        <v>Hukou</v>
      </c>
      <c r="G148" s="22" t="s">
        <v>15</v>
      </c>
      <c r="H148" s="21">
        <v>5</v>
      </c>
      <c r="I148" s="23">
        <v>571.01</v>
      </c>
      <c r="J148" s="22">
        <v>0.17</v>
      </c>
      <c r="K148" s="22" t="s">
        <v>19</v>
      </c>
      <c r="L148" s="24" t="str">
        <f t="array" ref="L148">_xlfn.IFS(M148&lt;=3,"BAD",M148&gt;=4.7,"GOOD",AND(M148&gt;3,M148&lt;4.7),"OK")</f>
        <v>BAD</v>
      </c>
      <c r="M148" s="24">
        <v>2</v>
      </c>
      <c r="N148" s="23">
        <v>2369.69</v>
      </c>
      <c r="O148" s="25">
        <f t="shared" si="2"/>
        <v>2855.05</v>
      </c>
    </row>
    <row r="149" spans="1:15">
      <c r="A149" s="26">
        <v>10148</v>
      </c>
      <c r="B149" s="27">
        <v>44608</v>
      </c>
      <c r="C149" s="29">
        <v>1963</v>
      </c>
      <c r="D149" s="29" t="str">
        <f>_xlfn.XLOOKUP($C149,customers!$A$2:$A$2000,customers!$B$2:$B$2000)</f>
        <v>Cristina Betho</v>
      </c>
      <c r="E149" s="29" t="str">
        <f>_xlfn.XLOOKUP($C149,customers!$A$2:$A$2000,customers!$D$2:$D$2000)</f>
        <v>Female</v>
      </c>
      <c r="F149" s="29" t="str">
        <f>_xlfn.XLOOKUP($C149,customers!$A$2:$A$2000,customers!$E$2:$E$2000)</f>
        <v>Bofuer</v>
      </c>
      <c r="G149" s="30" t="s">
        <v>17</v>
      </c>
      <c r="H149" s="29">
        <v>1</v>
      </c>
      <c r="I149" s="31">
        <v>496.25</v>
      </c>
      <c r="J149" s="30">
        <v>0.08</v>
      </c>
      <c r="K149" s="30" t="s">
        <v>19</v>
      </c>
      <c r="L149" s="32" t="str">
        <f t="array" ref="L149">_xlfn.IFS(M149&lt;=3,"BAD",M149&gt;=4.7,"GOOD",AND(M149&gt;3,M149&lt;4.7),"OK")</f>
        <v>OK</v>
      </c>
      <c r="M149" s="32">
        <v>4.6</v>
      </c>
      <c r="N149" s="31">
        <v>456.55</v>
      </c>
      <c r="O149" s="33">
        <f t="shared" si="2"/>
        <v>496.25</v>
      </c>
    </row>
    <row r="150" spans="1:15">
      <c r="A150" s="18">
        <v>10149</v>
      </c>
      <c r="B150" s="19">
        <v>44608</v>
      </c>
      <c r="C150" s="21">
        <v>1224</v>
      </c>
      <c r="D150" s="21" t="str">
        <f>_xlfn.XLOOKUP($C150,customers!$A$2:$A$2000,customers!$B$2:$B$2000)</f>
        <v>Effie Courvert</v>
      </c>
      <c r="E150" s="21" t="str">
        <f>_xlfn.XLOOKUP($C150,customers!$A$2:$A$2000,customers!$D$2:$D$2000)</f>
        <v>Female</v>
      </c>
      <c r="F150" s="21" t="str">
        <f>_xlfn.XLOOKUP($C150,customers!$A$2:$A$2000,customers!$E$2:$E$2000)</f>
        <v>Milan</v>
      </c>
      <c r="G150" s="22" t="s">
        <v>21</v>
      </c>
      <c r="H150" s="21">
        <v>7</v>
      </c>
      <c r="I150" s="23">
        <v>298.36</v>
      </c>
      <c r="J150" s="22">
        <v>0.27</v>
      </c>
      <c r="K150" s="22" t="s">
        <v>18</v>
      </c>
      <c r="L150" s="24" t="str">
        <f t="array" ref="L150">_xlfn.IFS(M150&lt;=3,"BAD",M150&gt;=4.7,"GOOD",AND(M150&gt;3,M150&lt;4.7),"OK")</f>
        <v>BAD</v>
      </c>
      <c r="M150" s="24">
        <v>1.3</v>
      </c>
      <c r="N150" s="23">
        <v>1524.62</v>
      </c>
      <c r="O150" s="25">
        <f t="shared" si="2"/>
        <v>2088.52</v>
      </c>
    </row>
    <row r="151" spans="1:15">
      <c r="A151" s="26">
        <v>10150</v>
      </c>
      <c r="B151" s="27">
        <v>44608</v>
      </c>
      <c r="C151" s="29">
        <v>1890</v>
      </c>
      <c r="D151" s="29" t="str">
        <f>_xlfn.XLOOKUP($C151,customers!$A$2:$A$2000,customers!$B$2:$B$2000)</f>
        <v>Demeter Andreutti</v>
      </c>
      <c r="E151" s="29" t="str">
        <f>_xlfn.XLOOKUP($C151,customers!$A$2:$A$2000,customers!$D$2:$D$2000)</f>
        <v>Female</v>
      </c>
      <c r="F151" s="29" t="str">
        <f>_xlfn.XLOOKUP($C151,customers!$A$2:$A$2000,customers!$E$2:$E$2000)</f>
        <v>Budapest</v>
      </c>
      <c r="G151" s="30" t="s">
        <v>20</v>
      </c>
      <c r="H151" s="29">
        <v>7</v>
      </c>
      <c r="I151" s="31">
        <v>443.44</v>
      </c>
      <c r="J151" s="30">
        <v>0.13</v>
      </c>
      <c r="K151" s="30" t="s">
        <v>19</v>
      </c>
      <c r="L151" s="32" t="str">
        <f t="array" ref="L151">_xlfn.IFS(M151&lt;=3,"BAD",M151&gt;=4.7,"GOOD",AND(M151&gt;3,M151&lt;4.7),"OK")</f>
        <v>BAD</v>
      </c>
      <c r="M151" s="32">
        <v>2</v>
      </c>
      <c r="N151" s="31">
        <v>2700.55</v>
      </c>
      <c r="O151" s="33">
        <f t="shared" si="2"/>
        <v>3104.08</v>
      </c>
    </row>
    <row r="152" spans="1:15">
      <c r="A152" s="18">
        <v>10151</v>
      </c>
      <c r="B152" s="19">
        <v>44609</v>
      </c>
      <c r="C152" s="20">
        <v>1189</v>
      </c>
      <c r="D152" s="21" t="str">
        <f>_xlfn.XLOOKUP($C152,customers!$A$2:$A$2000,customers!$B$2:$B$2000)</f>
        <v>Michael Gilardengo</v>
      </c>
      <c r="E152" s="21" t="str">
        <f>_xlfn.XLOOKUP($C152,customers!$A$2:$A$2000,customers!$D$2:$D$2000)</f>
        <v>Male</v>
      </c>
      <c r="F152" s="21" t="str">
        <f>_xlfn.XLOOKUP($C152,customers!$A$2:$A$2000,customers!$E$2:$E$2000)</f>
        <v>Feikeng</v>
      </c>
      <c r="G152" s="22" t="s">
        <v>17</v>
      </c>
      <c r="H152" s="21">
        <v>1</v>
      </c>
      <c r="I152" s="23">
        <v>50.55</v>
      </c>
      <c r="J152" s="22">
        <v>0.19</v>
      </c>
      <c r="K152" s="22" t="s">
        <v>18</v>
      </c>
      <c r="L152" s="24" t="str">
        <f t="array" ref="L152">_xlfn.IFS(M152&lt;=3,"BAD",M152&gt;=4.7,"GOOD",AND(M152&gt;3,M152&lt;4.7),"OK")</f>
        <v>OK</v>
      </c>
      <c r="M152" s="24">
        <v>3.9</v>
      </c>
      <c r="N152" s="23">
        <v>40.95</v>
      </c>
      <c r="O152" s="25">
        <f t="shared" si="2"/>
        <v>50.55</v>
      </c>
    </row>
    <row r="153" spans="1:15">
      <c r="A153" s="26">
        <v>10152</v>
      </c>
      <c r="B153" s="27">
        <v>44609</v>
      </c>
      <c r="C153" s="29">
        <v>1365</v>
      </c>
      <c r="D153" s="29" t="str">
        <f>_xlfn.XLOOKUP($C153,customers!$A$2:$A$2000,customers!$B$2:$B$2000)</f>
        <v>Babbette Jahnisch</v>
      </c>
      <c r="E153" s="29" t="str">
        <f>_xlfn.XLOOKUP($C153,customers!$A$2:$A$2000,customers!$D$2:$D$2000)</f>
        <v>Female</v>
      </c>
      <c r="F153" s="29" t="str">
        <f>_xlfn.XLOOKUP($C153,customers!$A$2:$A$2000,customers!$E$2:$E$2000)</f>
        <v>Jinping</v>
      </c>
      <c r="G153" s="30" t="s">
        <v>17</v>
      </c>
      <c r="H153" s="29">
        <v>5</v>
      </c>
      <c r="I153" s="31">
        <v>371.34</v>
      </c>
      <c r="J153" s="30">
        <v>0.17</v>
      </c>
      <c r="K153" s="30" t="s">
        <v>16</v>
      </c>
      <c r="L153" s="32" t="str">
        <f t="array" ref="L153">_xlfn.IFS(M153&lt;=3,"BAD",M153&gt;=4.7,"GOOD",AND(M153&gt;3,M153&lt;4.7),"OK")</f>
        <v>BAD</v>
      </c>
      <c r="M153" s="32">
        <v>1.8</v>
      </c>
      <c r="N153" s="31">
        <v>1541.06</v>
      </c>
      <c r="O153" s="33">
        <f t="shared" si="2"/>
        <v>1856.7</v>
      </c>
    </row>
    <row r="154" spans="1:15">
      <c r="A154" s="18">
        <v>10153</v>
      </c>
      <c r="B154" s="19">
        <v>44610</v>
      </c>
      <c r="C154" s="20">
        <v>1957</v>
      </c>
      <c r="D154" s="21" t="str">
        <f>_xlfn.XLOOKUP($C154,customers!$A$2:$A$2000,customers!$B$2:$B$2000)</f>
        <v>Milt Inchbald</v>
      </c>
      <c r="E154" s="21" t="str">
        <f>_xlfn.XLOOKUP($C154,customers!$A$2:$A$2000,customers!$D$2:$D$2000)</f>
        <v>Male</v>
      </c>
      <c r="F154" s="21" t="str">
        <f>_xlfn.XLOOKUP($C154,customers!$A$2:$A$2000,customers!$E$2:$E$2000)</f>
        <v>Budapest</v>
      </c>
      <c r="G154" s="22" t="s">
        <v>20</v>
      </c>
      <c r="H154" s="21">
        <v>7</v>
      </c>
      <c r="I154" s="23">
        <v>153.73</v>
      </c>
      <c r="J154" s="22">
        <v>0.28</v>
      </c>
      <c r="K154" s="22" t="s">
        <v>18</v>
      </c>
      <c r="L154" s="24" t="str">
        <f t="array" ref="L154">_xlfn.IFS(M154&lt;=3,"BAD",M154&gt;=4.7,"GOOD",AND(M154&gt;3,M154&lt;4.7),"OK")</f>
        <v>BAD</v>
      </c>
      <c r="M154" s="24">
        <v>1.6</v>
      </c>
      <c r="N154" s="23">
        <v>774.8</v>
      </c>
      <c r="O154" s="25">
        <f t="shared" si="2"/>
        <v>1076.11</v>
      </c>
    </row>
    <row r="155" spans="1:15">
      <c r="A155" s="26">
        <v>10154</v>
      </c>
      <c r="B155" s="27">
        <v>44610</v>
      </c>
      <c r="C155" s="29">
        <v>1938</v>
      </c>
      <c r="D155" s="29" t="str">
        <f>_xlfn.XLOOKUP($C155,customers!$A$2:$A$2000,customers!$B$2:$B$2000)</f>
        <v>Inger Ciotti</v>
      </c>
      <c r="E155" s="29" t="str">
        <f>_xlfn.XLOOKUP($C155,customers!$A$2:$A$2000,customers!$D$2:$D$2000)</f>
        <v>Female</v>
      </c>
      <c r="F155" s="29" t="str">
        <f>_xlfn.XLOOKUP($C155,customers!$A$2:$A$2000,customers!$E$2:$E$2000)</f>
        <v>Budapest</v>
      </c>
      <c r="G155" s="30" t="s">
        <v>15</v>
      </c>
      <c r="H155" s="29">
        <v>2</v>
      </c>
      <c r="I155" s="31">
        <v>135.24</v>
      </c>
      <c r="J155" s="30">
        <v>0.14</v>
      </c>
      <c r="K155" s="30" t="s">
        <v>18</v>
      </c>
      <c r="L155" s="32" t="str">
        <f t="array" ref="L155">_xlfn.IFS(M155&lt;=3,"BAD",M155&gt;=4.7,"GOOD",AND(M155&gt;3,M155&lt;4.7),"OK")</f>
        <v>BAD</v>
      </c>
      <c r="M155" s="32">
        <v>1.8</v>
      </c>
      <c r="N155" s="31">
        <v>232.61</v>
      </c>
      <c r="O155" s="33">
        <f t="shared" si="2"/>
        <v>270.48</v>
      </c>
    </row>
    <row r="156" spans="1:15">
      <c r="A156" s="18">
        <v>10155</v>
      </c>
      <c r="B156" s="19">
        <v>44610</v>
      </c>
      <c r="C156" s="21">
        <v>1718</v>
      </c>
      <c r="D156" s="21" t="str">
        <f>_xlfn.XLOOKUP($C156,customers!$A$2:$A$2000,customers!$B$2:$B$2000)</f>
        <v>Hinda Gladtbach</v>
      </c>
      <c r="E156" s="21" t="str">
        <f>_xlfn.XLOOKUP($C156,customers!$A$2:$A$2000,customers!$D$2:$D$2000)</f>
        <v>Female</v>
      </c>
      <c r="F156" s="21" t="str">
        <f>_xlfn.XLOOKUP($C156,customers!$A$2:$A$2000,customers!$E$2:$E$2000)</f>
        <v>Vale da Bajouca</v>
      </c>
      <c r="G156" s="22" t="s">
        <v>15</v>
      </c>
      <c r="H156" s="21">
        <v>6</v>
      </c>
      <c r="I156" s="23">
        <v>28.49</v>
      </c>
      <c r="J156" s="22">
        <v>0.27</v>
      </c>
      <c r="K156" s="22" t="s">
        <v>18</v>
      </c>
      <c r="L156" s="24" t="str">
        <f t="array" ref="L156">_xlfn.IFS(M156&lt;=3,"BAD",M156&gt;=4.7,"GOOD",AND(M156&gt;3,M156&lt;4.7),"OK")</f>
        <v>BAD</v>
      </c>
      <c r="M156" s="24">
        <v>2</v>
      </c>
      <c r="N156" s="23">
        <v>124.79</v>
      </c>
      <c r="O156" s="25">
        <f t="shared" si="2"/>
        <v>170.94</v>
      </c>
    </row>
    <row r="157" spans="1:15">
      <c r="A157" s="26">
        <v>10156</v>
      </c>
      <c r="B157" s="27">
        <v>44611</v>
      </c>
      <c r="C157" s="28">
        <v>1686</v>
      </c>
      <c r="D157" s="29" t="str">
        <f>_xlfn.XLOOKUP($C157,customers!$A$2:$A$2000,customers!$B$2:$B$2000)</f>
        <v>Roana Phettis</v>
      </c>
      <c r="E157" s="29" t="str">
        <f>_xlfn.XLOOKUP($C157,customers!$A$2:$A$2000,customers!$D$2:$D$2000)</f>
        <v>Female</v>
      </c>
      <c r="F157" s="29" t="str">
        <f>_xlfn.XLOOKUP($C157,customers!$A$2:$A$2000,customers!$E$2:$E$2000)</f>
        <v>Prague</v>
      </c>
      <c r="G157" s="30" t="s">
        <v>21</v>
      </c>
      <c r="H157" s="29">
        <v>2</v>
      </c>
      <c r="I157" s="31">
        <v>264.27</v>
      </c>
      <c r="J157" s="30">
        <v>0.29</v>
      </c>
      <c r="K157" s="30" t="s">
        <v>16</v>
      </c>
      <c r="L157" s="32" t="str">
        <f t="array" ref="L157">_xlfn.IFS(M157&lt;=3,"BAD",M157&gt;=4.7,"GOOD",AND(M157&gt;3,M157&lt;4.7),"OK")</f>
        <v>BAD</v>
      </c>
      <c r="M157" s="32">
        <v>1.2</v>
      </c>
      <c r="N157" s="31">
        <v>375.26</v>
      </c>
      <c r="O157" s="33">
        <f t="shared" si="2"/>
        <v>528.54</v>
      </c>
    </row>
    <row r="158" spans="1:15">
      <c r="A158" s="18">
        <v>10157</v>
      </c>
      <c r="B158" s="19">
        <v>44611</v>
      </c>
      <c r="C158" s="21">
        <v>1697</v>
      </c>
      <c r="D158" s="21" t="str">
        <f>_xlfn.XLOOKUP($C158,customers!$A$2:$A$2000,customers!$B$2:$B$2000)</f>
        <v>Tudor Cyphus</v>
      </c>
      <c r="E158" s="21" t="str">
        <f>_xlfn.XLOOKUP($C158,customers!$A$2:$A$2000,customers!$D$2:$D$2000)</f>
        <v>Male</v>
      </c>
      <c r="F158" s="21" t="str">
        <f>_xlfn.XLOOKUP($C158,customers!$A$2:$A$2000,customers!$E$2:$E$2000)</f>
        <v>Cimitarra</v>
      </c>
      <c r="G158" s="22" t="s">
        <v>20</v>
      </c>
      <c r="H158" s="21">
        <v>2</v>
      </c>
      <c r="I158" s="23">
        <v>23.19</v>
      </c>
      <c r="J158" s="22">
        <v>0.31</v>
      </c>
      <c r="K158" s="22" t="s">
        <v>19</v>
      </c>
      <c r="L158" s="24" t="str">
        <f t="array" ref="L158">_xlfn.IFS(M158&lt;=3,"BAD",M158&gt;=4.7,"GOOD",AND(M158&gt;3,M158&lt;4.7),"OK")</f>
        <v>OK</v>
      </c>
      <c r="M158" s="24">
        <v>3.4</v>
      </c>
      <c r="N158" s="23">
        <v>32</v>
      </c>
      <c r="O158" s="25">
        <f t="shared" si="2"/>
        <v>46.38</v>
      </c>
    </row>
    <row r="159" spans="1:15">
      <c r="A159" s="26">
        <v>10158</v>
      </c>
      <c r="B159" s="27">
        <v>44612</v>
      </c>
      <c r="C159" s="28">
        <v>1957</v>
      </c>
      <c r="D159" s="29" t="str">
        <f>_xlfn.XLOOKUP($C159,customers!$A$2:$A$2000,customers!$B$2:$B$2000)</f>
        <v>Milt Inchbald</v>
      </c>
      <c r="E159" s="29" t="str">
        <f>_xlfn.XLOOKUP($C159,customers!$A$2:$A$2000,customers!$D$2:$D$2000)</f>
        <v>Male</v>
      </c>
      <c r="F159" s="29" t="str">
        <f>_xlfn.XLOOKUP($C159,customers!$A$2:$A$2000,customers!$E$2:$E$2000)</f>
        <v>Budapest</v>
      </c>
      <c r="G159" s="30" t="s">
        <v>20</v>
      </c>
      <c r="H159" s="29">
        <v>7</v>
      </c>
      <c r="I159" s="31">
        <v>442.38</v>
      </c>
      <c r="J159" s="30">
        <v>0.14</v>
      </c>
      <c r="K159" s="30" t="s">
        <v>19</v>
      </c>
      <c r="L159" s="32" t="str">
        <f t="array" ref="L159">_xlfn.IFS(M159&lt;=3,"BAD",M159&gt;=4.7,"GOOD",AND(M159&gt;3,M159&lt;4.7),"OK")</f>
        <v>BAD</v>
      </c>
      <c r="M159" s="32">
        <v>1.5</v>
      </c>
      <c r="N159" s="31">
        <v>2663.13</v>
      </c>
      <c r="O159" s="33">
        <f t="shared" si="2"/>
        <v>3096.66</v>
      </c>
    </row>
    <row r="160" spans="1:15">
      <c r="A160" s="18">
        <v>10159</v>
      </c>
      <c r="B160" s="19">
        <v>44612</v>
      </c>
      <c r="C160" s="21">
        <v>1433</v>
      </c>
      <c r="D160" s="21" t="str">
        <f>_xlfn.XLOOKUP($C160,customers!$A$2:$A$2000,customers!$B$2:$B$2000)</f>
        <v>Valentijn Broomfield</v>
      </c>
      <c r="E160" s="21" t="str">
        <f>_xlfn.XLOOKUP($C160,customers!$A$2:$A$2000,customers!$D$2:$D$2000)</f>
        <v>Male</v>
      </c>
      <c r="F160" s="21" t="str">
        <f>_xlfn.XLOOKUP($C160,customers!$A$2:$A$2000,customers!$E$2:$E$2000)</f>
        <v>Milan</v>
      </c>
      <c r="G160" s="22" t="s">
        <v>15</v>
      </c>
      <c r="H160" s="21">
        <v>7</v>
      </c>
      <c r="I160" s="23">
        <v>279.73</v>
      </c>
      <c r="J160" s="22">
        <v>0.11</v>
      </c>
      <c r="K160" s="22" t="s">
        <v>16</v>
      </c>
      <c r="L160" s="24" t="str">
        <f t="array" ref="L160">_xlfn.IFS(M160&lt;=3,"BAD",M160&gt;=4.7,"GOOD",AND(M160&gt;3,M160&lt;4.7),"OK")</f>
        <v>BAD</v>
      </c>
      <c r="M160" s="24">
        <v>2.2</v>
      </c>
      <c r="N160" s="23">
        <v>1742.72</v>
      </c>
      <c r="O160" s="25">
        <f t="shared" si="2"/>
        <v>1958.11</v>
      </c>
    </row>
    <row r="161" spans="1:15">
      <c r="A161" s="26">
        <v>10160</v>
      </c>
      <c r="B161" s="27">
        <v>44612</v>
      </c>
      <c r="C161" s="29">
        <v>1393</v>
      </c>
      <c r="D161" s="29" t="str">
        <f>_xlfn.XLOOKUP($C161,customers!$A$2:$A$2000,customers!$B$2:$B$2000)</f>
        <v>Lombard Thurstan</v>
      </c>
      <c r="E161" s="29" t="str">
        <f>_xlfn.XLOOKUP($C161,customers!$A$2:$A$2000,customers!$D$2:$D$2000)</f>
        <v>Male</v>
      </c>
      <c r="F161" s="29" t="str">
        <f>_xlfn.XLOOKUP($C161,customers!$A$2:$A$2000,customers!$E$2:$E$2000)</f>
        <v>Milan</v>
      </c>
      <c r="G161" s="30" t="s">
        <v>20</v>
      </c>
      <c r="H161" s="29">
        <v>3</v>
      </c>
      <c r="I161" s="31">
        <v>327.87</v>
      </c>
      <c r="J161" s="30">
        <v>0.01</v>
      </c>
      <c r="K161" s="30" t="s">
        <v>19</v>
      </c>
      <c r="L161" s="32" t="str">
        <f t="array" ref="L161">_xlfn.IFS(M161&lt;=3,"BAD",M161&gt;=4.7,"GOOD",AND(M161&gt;3,M161&lt;4.7),"OK")</f>
        <v>OK</v>
      </c>
      <c r="M161" s="32">
        <v>4.1</v>
      </c>
      <c r="N161" s="31">
        <v>973.77</v>
      </c>
      <c r="O161" s="33">
        <f t="shared" si="2"/>
        <v>983.61</v>
      </c>
    </row>
    <row r="162" spans="1:15">
      <c r="A162" s="18">
        <v>10161</v>
      </c>
      <c r="B162" s="19">
        <v>44612</v>
      </c>
      <c r="C162" s="21">
        <v>1726</v>
      </c>
      <c r="D162" s="21" t="str">
        <f>_xlfn.XLOOKUP($C162,customers!$A$2:$A$2000,customers!$B$2:$B$2000)</f>
        <v>Ricardo Onthank</v>
      </c>
      <c r="E162" s="21" t="str">
        <f>_xlfn.XLOOKUP($C162,customers!$A$2:$A$2000,customers!$D$2:$D$2000)</f>
        <v>Male</v>
      </c>
      <c r="F162" s="21" t="str">
        <f>_xlfn.XLOOKUP($C162,customers!$A$2:$A$2000,customers!$E$2:$E$2000)</f>
        <v>Farah</v>
      </c>
      <c r="G162" s="22" t="s">
        <v>21</v>
      </c>
      <c r="H162" s="21">
        <v>2</v>
      </c>
      <c r="I162" s="23">
        <v>320.54</v>
      </c>
      <c r="J162" s="22">
        <v>0.22</v>
      </c>
      <c r="K162" s="22" t="s">
        <v>18</v>
      </c>
      <c r="L162" s="24" t="str">
        <f t="array" ref="L162">_xlfn.IFS(M162&lt;=3,"BAD",M162&gt;=4.7,"GOOD",AND(M162&gt;3,M162&lt;4.7),"OK")</f>
        <v>BAD</v>
      </c>
      <c r="M162" s="24">
        <v>2.9</v>
      </c>
      <c r="N162" s="23">
        <v>500.04</v>
      </c>
      <c r="O162" s="25">
        <f t="shared" si="2"/>
        <v>641.08</v>
      </c>
    </row>
    <row r="163" spans="1:15">
      <c r="A163" s="26">
        <v>10162</v>
      </c>
      <c r="B163" s="27">
        <v>44613</v>
      </c>
      <c r="C163" s="28">
        <v>1562</v>
      </c>
      <c r="D163" s="29" t="str">
        <f>_xlfn.XLOOKUP($C163,customers!$A$2:$A$2000,customers!$B$2:$B$2000)</f>
        <v>Kendall Shirley</v>
      </c>
      <c r="E163" s="29" t="str">
        <f>_xlfn.XLOOKUP($C163,customers!$A$2:$A$2000,customers!$D$2:$D$2000)</f>
        <v>Male</v>
      </c>
      <c r="F163" s="29" t="str">
        <f>_xlfn.XLOOKUP($C163,customers!$A$2:$A$2000,customers!$E$2:$E$2000)</f>
        <v>Yala</v>
      </c>
      <c r="G163" s="30" t="s">
        <v>21</v>
      </c>
      <c r="H163" s="29">
        <v>1</v>
      </c>
      <c r="I163" s="31">
        <v>380.24</v>
      </c>
      <c r="J163" s="30">
        <v>0.15</v>
      </c>
      <c r="K163" s="30" t="s">
        <v>18</v>
      </c>
      <c r="L163" s="32" t="str">
        <f t="array" ref="L163">_xlfn.IFS(M163&lt;=3,"BAD",M163&gt;=4.7,"GOOD",AND(M163&gt;3,M163&lt;4.7),"OK")</f>
        <v>GOOD</v>
      </c>
      <c r="M163" s="32">
        <v>4.8</v>
      </c>
      <c r="N163" s="31">
        <v>323.2</v>
      </c>
      <c r="O163" s="33">
        <f t="shared" si="2"/>
        <v>380.24</v>
      </c>
    </row>
    <row r="164" spans="1:15">
      <c r="A164" s="18">
        <v>10163</v>
      </c>
      <c r="B164" s="19">
        <v>44614</v>
      </c>
      <c r="C164" s="20">
        <v>1875</v>
      </c>
      <c r="D164" s="21" t="str">
        <f>_xlfn.XLOOKUP($C164,customers!$A$2:$A$2000,customers!$B$2:$B$2000)</f>
        <v>Haven Castree</v>
      </c>
      <c r="E164" s="21" t="str">
        <f>_xlfn.XLOOKUP($C164,customers!$A$2:$A$2000,customers!$D$2:$D$2000)</f>
        <v>Male</v>
      </c>
      <c r="F164" s="21" t="str">
        <f>_xlfn.XLOOKUP($C164,customers!$A$2:$A$2000,customers!$E$2:$E$2000)</f>
        <v>Budapest</v>
      </c>
      <c r="G164" s="22" t="s">
        <v>15</v>
      </c>
      <c r="H164" s="21">
        <v>1</v>
      </c>
      <c r="I164" s="23">
        <v>154.01</v>
      </c>
      <c r="J164" s="22">
        <v>0.05</v>
      </c>
      <c r="K164" s="22" t="s">
        <v>18</v>
      </c>
      <c r="L164" s="24" t="str">
        <f t="array" ref="L164">_xlfn.IFS(M164&lt;=3,"BAD",M164&gt;=4.7,"GOOD",AND(M164&gt;3,M164&lt;4.7),"OK")</f>
        <v>BAD</v>
      </c>
      <c r="M164" s="24">
        <v>2.8</v>
      </c>
      <c r="N164" s="23">
        <v>146.31</v>
      </c>
      <c r="O164" s="25">
        <f t="shared" si="2"/>
        <v>154.01</v>
      </c>
    </row>
    <row r="165" spans="1:15">
      <c r="A165" s="26">
        <v>10164</v>
      </c>
      <c r="B165" s="27">
        <v>44615</v>
      </c>
      <c r="C165" s="28">
        <v>1566</v>
      </c>
      <c r="D165" s="29" t="str">
        <f>_xlfn.XLOOKUP($C165,customers!$A$2:$A$2000,customers!$B$2:$B$2000)</f>
        <v>Karel Giurio</v>
      </c>
      <c r="E165" s="29" t="str">
        <f>_xlfn.XLOOKUP($C165,customers!$A$2:$A$2000,customers!$D$2:$D$2000)</f>
        <v>Male</v>
      </c>
      <c r="F165" s="29" t="str">
        <f>_xlfn.XLOOKUP($C165,customers!$A$2:$A$2000,customers!$E$2:$E$2000)</f>
        <v>Piteå</v>
      </c>
      <c r="G165" s="30" t="s">
        <v>17</v>
      </c>
      <c r="H165" s="29">
        <v>1</v>
      </c>
      <c r="I165" s="31">
        <v>309.41</v>
      </c>
      <c r="J165" s="30">
        <v>0.02</v>
      </c>
      <c r="K165" s="30" t="s">
        <v>19</v>
      </c>
      <c r="L165" s="32" t="str">
        <f t="array" ref="L165">_xlfn.IFS(M165&lt;=3,"BAD",M165&gt;=4.7,"GOOD",AND(M165&gt;3,M165&lt;4.7),"OK")</f>
        <v>BAD</v>
      </c>
      <c r="M165" s="32">
        <v>1.2</v>
      </c>
      <c r="N165" s="31">
        <v>303.22</v>
      </c>
      <c r="O165" s="33">
        <f t="shared" si="2"/>
        <v>309.41</v>
      </c>
    </row>
    <row r="166" spans="1:15">
      <c r="A166" s="18">
        <v>10165</v>
      </c>
      <c r="B166" s="19">
        <v>44615</v>
      </c>
      <c r="C166" s="21">
        <v>1423</v>
      </c>
      <c r="D166" s="21" t="str">
        <f>_xlfn.XLOOKUP($C166,customers!$A$2:$A$2000,customers!$B$2:$B$2000)</f>
        <v>Ivar Dutton</v>
      </c>
      <c r="E166" s="21" t="str">
        <f>_xlfn.XLOOKUP($C166,customers!$A$2:$A$2000,customers!$D$2:$D$2000)</f>
        <v>Male</v>
      </c>
      <c r="F166" s="21" t="str">
        <f>_xlfn.XLOOKUP($C166,customers!$A$2:$A$2000,customers!$E$2:$E$2000)</f>
        <v>Vienna</v>
      </c>
      <c r="G166" s="22" t="s">
        <v>15</v>
      </c>
      <c r="H166" s="21">
        <v>2</v>
      </c>
      <c r="I166" s="23">
        <v>495.33</v>
      </c>
      <c r="J166" s="22">
        <v>0.23</v>
      </c>
      <c r="K166" s="22" t="s">
        <v>18</v>
      </c>
      <c r="L166" s="24" t="str">
        <f t="array" ref="L166">_xlfn.IFS(M166&lt;=3,"BAD",M166&gt;=4.7,"GOOD",AND(M166&gt;3,M166&lt;4.7),"OK")</f>
        <v>OK</v>
      </c>
      <c r="M166" s="24">
        <v>3.3</v>
      </c>
      <c r="N166" s="23">
        <v>762.81</v>
      </c>
      <c r="O166" s="25">
        <f t="shared" si="2"/>
        <v>990.66</v>
      </c>
    </row>
    <row r="167" spans="1:15">
      <c r="A167" s="26">
        <v>10166</v>
      </c>
      <c r="B167" s="27">
        <v>44615</v>
      </c>
      <c r="C167" s="29">
        <v>1319</v>
      </c>
      <c r="D167" s="29" t="str">
        <f>_xlfn.XLOOKUP($C167,customers!$A$2:$A$2000,customers!$B$2:$B$2000)</f>
        <v>Anallise Board</v>
      </c>
      <c r="E167" s="29" t="str">
        <f>_xlfn.XLOOKUP($C167,customers!$A$2:$A$2000,customers!$D$2:$D$2000)</f>
        <v>Female</v>
      </c>
      <c r="F167" s="29" t="str">
        <f>_xlfn.XLOOKUP($C167,customers!$A$2:$A$2000,customers!$E$2:$E$2000)</f>
        <v>Milan</v>
      </c>
      <c r="G167" s="30" t="s">
        <v>15</v>
      </c>
      <c r="H167" s="29">
        <v>6</v>
      </c>
      <c r="I167" s="31">
        <v>293.6</v>
      </c>
      <c r="J167" s="30">
        <v>0.16</v>
      </c>
      <c r="K167" s="30" t="s">
        <v>16</v>
      </c>
      <c r="L167" s="32" t="str">
        <f t="array" ref="L167">_xlfn.IFS(M167&lt;=3,"BAD",M167&gt;=4.7,"GOOD",AND(M167&gt;3,M167&lt;4.7),"OK")</f>
        <v>BAD</v>
      </c>
      <c r="M167" s="32">
        <v>2.4</v>
      </c>
      <c r="N167" s="31">
        <v>1479.74</v>
      </c>
      <c r="O167" s="33">
        <f t="shared" si="2"/>
        <v>1761.6</v>
      </c>
    </row>
    <row r="168" spans="1:15">
      <c r="A168" s="18">
        <v>10167</v>
      </c>
      <c r="B168" s="19">
        <v>44615</v>
      </c>
      <c r="C168" s="21">
        <v>1291</v>
      </c>
      <c r="D168" s="21" t="str">
        <f>_xlfn.XLOOKUP($C168,customers!$A$2:$A$2000,customers!$B$2:$B$2000)</f>
        <v>Dur Andreou</v>
      </c>
      <c r="E168" s="21" t="str">
        <f>_xlfn.XLOOKUP($C168,customers!$A$2:$A$2000,customers!$D$2:$D$2000)</f>
        <v>Male</v>
      </c>
      <c r="F168" s="21" t="str">
        <f>_xlfn.XLOOKUP($C168,customers!$A$2:$A$2000,customers!$E$2:$E$2000)</f>
        <v>Prague</v>
      </c>
      <c r="G168" s="22" t="s">
        <v>15</v>
      </c>
      <c r="H168" s="21">
        <v>3</v>
      </c>
      <c r="I168" s="23">
        <v>481.01</v>
      </c>
      <c r="J168" s="22">
        <v>0.33</v>
      </c>
      <c r="K168" s="22" t="s">
        <v>19</v>
      </c>
      <c r="L168" s="24" t="str">
        <f t="array" ref="L168">_xlfn.IFS(M168&lt;=3,"BAD",M168&gt;=4.7,"GOOD",AND(M168&gt;3,M168&lt;4.7),"OK")</f>
        <v>BAD</v>
      </c>
      <c r="M168" s="24">
        <v>2.3</v>
      </c>
      <c r="N168" s="23">
        <v>966.83</v>
      </c>
      <c r="O168" s="25">
        <f t="shared" si="2"/>
        <v>1443.03</v>
      </c>
    </row>
    <row r="169" spans="1:15">
      <c r="A169" s="26">
        <v>10168</v>
      </c>
      <c r="B169" s="27">
        <v>44616</v>
      </c>
      <c r="C169" s="28">
        <v>1243</v>
      </c>
      <c r="D169" s="29" t="str">
        <f>_xlfn.XLOOKUP($C169,customers!$A$2:$A$2000,customers!$B$2:$B$2000)</f>
        <v>Zoe Gatus</v>
      </c>
      <c r="E169" s="29" t="str">
        <f>_xlfn.XLOOKUP($C169,customers!$A$2:$A$2000,customers!$D$2:$D$2000)</f>
        <v>Female</v>
      </c>
      <c r="F169" s="29" t="str">
        <f>_xlfn.XLOOKUP($C169,customers!$A$2:$A$2000,customers!$E$2:$E$2000)</f>
        <v>Villa María</v>
      </c>
      <c r="G169" s="30" t="s">
        <v>15</v>
      </c>
      <c r="H169" s="29">
        <v>4</v>
      </c>
      <c r="I169" s="31">
        <v>556.84</v>
      </c>
      <c r="J169" s="30">
        <v>0.22</v>
      </c>
      <c r="K169" s="30" t="s">
        <v>16</v>
      </c>
      <c r="L169" s="32" t="str">
        <f t="array" ref="L169">_xlfn.IFS(M169&lt;=3,"BAD",M169&gt;=4.7,"GOOD",AND(M169&gt;3,M169&lt;4.7),"OK")</f>
        <v>OK</v>
      </c>
      <c r="M169" s="32">
        <v>3.3</v>
      </c>
      <c r="N169" s="31">
        <v>1737.34</v>
      </c>
      <c r="O169" s="33">
        <f t="shared" si="2"/>
        <v>2227.36</v>
      </c>
    </row>
    <row r="170" spans="1:15">
      <c r="A170" s="18">
        <v>10169</v>
      </c>
      <c r="B170" s="19">
        <v>44616</v>
      </c>
      <c r="C170" s="21">
        <v>1621</v>
      </c>
      <c r="D170" s="21" t="str">
        <f>_xlfn.XLOOKUP($C170,customers!$A$2:$A$2000,customers!$B$2:$B$2000)</f>
        <v>Inna Vickerman</v>
      </c>
      <c r="E170" s="21" t="str">
        <f>_xlfn.XLOOKUP($C170,customers!$A$2:$A$2000,customers!$D$2:$D$2000)</f>
        <v>Female</v>
      </c>
      <c r="F170" s="21" t="str">
        <f>_xlfn.XLOOKUP($C170,customers!$A$2:$A$2000,customers!$E$2:$E$2000)</f>
        <v>Peranap</v>
      </c>
      <c r="G170" s="22" t="s">
        <v>20</v>
      </c>
      <c r="H170" s="21">
        <v>7</v>
      </c>
      <c r="I170" s="23">
        <v>249.09</v>
      </c>
      <c r="J170" s="22">
        <v>0.14</v>
      </c>
      <c r="K170" s="22" t="s">
        <v>18</v>
      </c>
      <c r="L170" s="24" t="str">
        <f t="array" ref="L170">_xlfn.IFS(M170&lt;=3,"BAD",M170&gt;=4.7,"GOOD",AND(M170&gt;3,M170&lt;4.7),"OK")</f>
        <v>OK</v>
      </c>
      <c r="M170" s="24">
        <v>3.9</v>
      </c>
      <c r="N170" s="23">
        <v>1499.52</v>
      </c>
      <c r="O170" s="25">
        <f t="shared" si="2"/>
        <v>1743.63</v>
      </c>
    </row>
    <row r="171" spans="1:15">
      <c r="A171" s="26">
        <v>10170</v>
      </c>
      <c r="B171" s="27">
        <v>44617</v>
      </c>
      <c r="C171" s="28">
        <v>1831</v>
      </c>
      <c r="D171" s="29" t="str">
        <f>_xlfn.XLOOKUP($C171,customers!$A$2:$A$2000,customers!$B$2:$B$2000)</f>
        <v>Elke Heard</v>
      </c>
      <c r="E171" s="29" t="str">
        <f>_xlfn.XLOOKUP($C171,customers!$A$2:$A$2000,customers!$D$2:$D$2000)</f>
        <v>Female</v>
      </c>
      <c r="F171" s="29" t="str">
        <f>_xlfn.XLOOKUP($C171,customers!$A$2:$A$2000,customers!$E$2:$E$2000)</f>
        <v>Vila do Bispo</v>
      </c>
      <c r="G171" s="30" t="s">
        <v>17</v>
      </c>
      <c r="H171" s="29">
        <v>1</v>
      </c>
      <c r="I171" s="31">
        <v>491.78</v>
      </c>
      <c r="J171" s="30">
        <v>0.02</v>
      </c>
      <c r="K171" s="30" t="s">
        <v>18</v>
      </c>
      <c r="L171" s="32" t="str">
        <f t="array" ref="L171">_xlfn.IFS(M171&lt;=3,"BAD",M171&gt;=4.7,"GOOD",AND(M171&gt;3,M171&lt;4.7),"OK")</f>
        <v>BAD</v>
      </c>
      <c r="M171" s="32">
        <v>1.8</v>
      </c>
      <c r="N171" s="31">
        <v>481.94</v>
      </c>
      <c r="O171" s="33">
        <f t="shared" si="2"/>
        <v>491.78</v>
      </c>
    </row>
    <row r="172" spans="1:15">
      <c r="A172" s="18">
        <v>10171</v>
      </c>
      <c r="B172" s="19">
        <v>44617</v>
      </c>
      <c r="C172" s="21">
        <v>1059</v>
      </c>
      <c r="D172" s="21" t="str">
        <f>_xlfn.XLOOKUP($C172,customers!$A$2:$A$2000,customers!$B$2:$B$2000)</f>
        <v>Penn Impy</v>
      </c>
      <c r="E172" s="21" t="str">
        <f>_xlfn.XLOOKUP($C172,customers!$A$2:$A$2000,customers!$D$2:$D$2000)</f>
        <v>Male</v>
      </c>
      <c r="F172" s="21" t="str">
        <f>_xlfn.XLOOKUP($C172,customers!$A$2:$A$2000,customers!$E$2:$E$2000)</f>
        <v>Daguyun</v>
      </c>
      <c r="G172" s="22" t="s">
        <v>20</v>
      </c>
      <c r="H172" s="21">
        <v>4</v>
      </c>
      <c r="I172" s="23">
        <v>250.44</v>
      </c>
      <c r="J172" s="22">
        <v>0.13</v>
      </c>
      <c r="K172" s="22" t="s">
        <v>18</v>
      </c>
      <c r="L172" s="24" t="str">
        <f t="array" ref="L172">_xlfn.IFS(M172&lt;=3,"BAD",M172&gt;=4.7,"GOOD",AND(M172&gt;3,M172&lt;4.7),"OK")</f>
        <v>BAD</v>
      </c>
      <c r="M172" s="24">
        <v>1.5</v>
      </c>
      <c r="N172" s="23">
        <v>871.53</v>
      </c>
      <c r="O172" s="25">
        <f t="shared" si="2"/>
        <v>1001.76</v>
      </c>
    </row>
    <row r="173" spans="1:15">
      <c r="A173" s="26">
        <v>10172</v>
      </c>
      <c r="B173" s="27">
        <v>44617</v>
      </c>
      <c r="C173" s="29">
        <v>1678</v>
      </c>
      <c r="D173" s="29" t="str">
        <f>_xlfn.XLOOKUP($C173,customers!$A$2:$A$2000,customers!$B$2:$B$2000)</f>
        <v>Marquita Siddons</v>
      </c>
      <c r="E173" s="29" t="str">
        <f>_xlfn.XLOOKUP($C173,customers!$A$2:$A$2000,customers!$D$2:$D$2000)</f>
        <v>Female</v>
      </c>
      <c r="F173" s="29" t="str">
        <f>_xlfn.XLOOKUP($C173,customers!$A$2:$A$2000,customers!$E$2:$E$2000)</f>
        <v>Ban Thaen</v>
      </c>
      <c r="G173" s="30" t="s">
        <v>21</v>
      </c>
      <c r="H173" s="29">
        <v>3</v>
      </c>
      <c r="I173" s="31">
        <v>82.77</v>
      </c>
      <c r="J173" s="30">
        <v>0.01</v>
      </c>
      <c r="K173" s="30" t="s">
        <v>19</v>
      </c>
      <c r="L173" s="32" t="str">
        <f t="array" ref="L173">_xlfn.IFS(M173&lt;=3,"BAD",M173&gt;=4.7,"GOOD",AND(M173&gt;3,M173&lt;4.7),"OK")</f>
        <v>OK</v>
      </c>
      <c r="M173" s="32">
        <v>4</v>
      </c>
      <c r="N173" s="31">
        <v>245.83</v>
      </c>
      <c r="O173" s="33">
        <f t="shared" si="2"/>
        <v>248.31</v>
      </c>
    </row>
    <row r="174" spans="1:15">
      <c r="A174" s="18">
        <v>10173</v>
      </c>
      <c r="B174" s="19">
        <v>44618</v>
      </c>
      <c r="C174" s="20">
        <v>1504</v>
      </c>
      <c r="D174" s="21" t="str">
        <f>_xlfn.XLOOKUP($C174,customers!$A$2:$A$2000,customers!$B$2:$B$2000)</f>
        <v>Sasha Mackerness</v>
      </c>
      <c r="E174" s="21" t="str">
        <f>_xlfn.XLOOKUP($C174,customers!$A$2:$A$2000,customers!$D$2:$D$2000)</f>
        <v>Female</v>
      </c>
      <c r="F174" s="21" t="str">
        <f>_xlfn.XLOOKUP($C174,customers!$A$2:$A$2000,customers!$E$2:$E$2000)</f>
        <v>Prague</v>
      </c>
      <c r="G174" s="22" t="s">
        <v>15</v>
      </c>
      <c r="H174" s="21">
        <v>2</v>
      </c>
      <c r="I174" s="23">
        <v>204.07</v>
      </c>
      <c r="J174" s="22">
        <v>0.26</v>
      </c>
      <c r="K174" s="22" t="s">
        <v>19</v>
      </c>
      <c r="L174" s="24" t="str">
        <f t="array" ref="L174">_xlfn.IFS(M174&lt;=3,"BAD",M174&gt;=4.7,"GOOD",AND(M174&gt;3,M174&lt;4.7),"OK")</f>
        <v>BAD</v>
      </c>
      <c r="M174" s="24">
        <v>1</v>
      </c>
      <c r="N174" s="23">
        <v>302.02</v>
      </c>
      <c r="O174" s="25">
        <f t="shared" si="2"/>
        <v>408.14</v>
      </c>
    </row>
    <row r="175" spans="1:15">
      <c r="A175" s="26">
        <v>10174</v>
      </c>
      <c r="B175" s="27">
        <v>44619</v>
      </c>
      <c r="C175" s="28">
        <v>1130</v>
      </c>
      <c r="D175" s="29" t="str">
        <f>_xlfn.XLOOKUP($C175,customers!$A$2:$A$2000,customers!$B$2:$B$2000)</f>
        <v>Antonie Petersen</v>
      </c>
      <c r="E175" s="29" t="str">
        <f>_xlfn.XLOOKUP($C175,customers!$A$2:$A$2000,customers!$D$2:$D$2000)</f>
        <v>Female</v>
      </c>
      <c r="F175" s="29" t="str">
        <f>_xlfn.XLOOKUP($C175,customers!$A$2:$A$2000,customers!$E$2:$E$2000)</f>
        <v>Belgrade</v>
      </c>
      <c r="G175" s="30" t="s">
        <v>20</v>
      </c>
      <c r="H175" s="29">
        <v>4</v>
      </c>
      <c r="I175" s="31">
        <v>589.62</v>
      </c>
      <c r="J175" s="30">
        <v>0.19</v>
      </c>
      <c r="K175" s="30" t="s">
        <v>19</v>
      </c>
      <c r="L175" s="32" t="str">
        <f t="array" ref="L175">_xlfn.IFS(M175&lt;=3,"BAD",M175&gt;=4.7,"GOOD",AND(M175&gt;3,M175&lt;4.7),"OK")</f>
        <v>OK</v>
      </c>
      <c r="M175" s="32">
        <v>4</v>
      </c>
      <c r="N175" s="31">
        <v>1910.37</v>
      </c>
      <c r="O175" s="33">
        <f t="shared" si="2"/>
        <v>2358.48</v>
      </c>
    </row>
    <row r="176" spans="1:15">
      <c r="A176" s="18">
        <v>10175</v>
      </c>
      <c r="B176" s="19">
        <v>44619</v>
      </c>
      <c r="C176" s="21">
        <v>1704</v>
      </c>
      <c r="D176" s="21" t="str">
        <f>_xlfn.XLOOKUP($C176,customers!$A$2:$A$2000,customers!$B$2:$B$2000)</f>
        <v>Miguelita Bandt</v>
      </c>
      <c r="E176" s="21" t="str">
        <f>_xlfn.XLOOKUP($C176,customers!$A$2:$A$2000,customers!$D$2:$D$2000)</f>
        <v>Female</v>
      </c>
      <c r="F176" s="21" t="str">
        <f>_xlfn.XLOOKUP($C176,customers!$A$2:$A$2000,customers!$E$2:$E$2000)</f>
        <v>Jaboatão dos Guararapes</v>
      </c>
      <c r="G176" s="22" t="s">
        <v>20</v>
      </c>
      <c r="H176" s="21">
        <v>1</v>
      </c>
      <c r="I176" s="23">
        <v>330.56</v>
      </c>
      <c r="J176" s="22">
        <v>0.13</v>
      </c>
      <c r="K176" s="22" t="s">
        <v>18</v>
      </c>
      <c r="L176" s="24" t="str">
        <f t="array" ref="L176">_xlfn.IFS(M176&lt;=3,"BAD",M176&gt;=4.7,"GOOD",AND(M176&gt;3,M176&lt;4.7),"OK")</f>
        <v>BAD</v>
      </c>
      <c r="M176" s="24">
        <v>1.1</v>
      </c>
      <c r="N176" s="23">
        <v>287.59</v>
      </c>
      <c r="O176" s="25">
        <f t="shared" si="2"/>
        <v>330.56</v>
      </c>
    </row>
    <row r="177" spans="1:15">
      <c r="A177" s="26">
        <v>10176</v>
      </c>
      <c r="B177" s="27">
        <v>44619</v>
      </c>
      <c r="C177" s="29">
        <v>1033</v>
      </c>
      <c r="D177" s="29" t="str">
        <f>_xlfn.XLOOKUP($C177,customers!$A$2:$A$2000,customers!$B$2:$B$2000)</f>
        <v>Prissie De Beneditti</v>
      </c>
      <c r="E177" s="29" t="str">
        <f>_xlfn.XLOOKUP($C177,customers!$A$2:$A$2000,customers!$D$2:$D$2000)</f>
        <v>Female</v>
      </c>
      <c r="F177" s="29" t="str">
        <f>_xlfn.XLOOKUP($C177,customers!$A$2:$A$2000,customers!$E$2:$E$2000)</f>
        <v>Maying</v>
      </c>
      <c r="G177" s="30" t="s">
        <v>20</v>
      </c>
      <c r="H177" s="29">
        <v>3</v>
      </c>
      <c r="I177" s="31">
        <v>338.73</v>
      </c>
      <c r="J177" s="30">
        <v>0.1</v>
      </c>
      <c r="K177" s="30" t="s">
        <v>19</v>
      </c>
      <c r="L177" s="32" t="str">
        <f t="array" ref="L177">_xlfn.IFS(M177&lt;=3,"BAD",M177&gt;=4.7,"GOOD",AND(M177&gt;3,M177&lt;4.7),"OK")</f>
        <v>BAD</v>
      </c>
      <c r="M177" s="32">
        <v>2.9</v>
      </c>
      <c r="N177" s="31">
        <v>914.57</v>
      </c>
      <c r="O177" s="33">
        <f t="shared" si="2"/>
        <v>1016.19</v>
      </c>
    </row>
    <row r="178" spans="1:15">
      <c r="A178" s="18">
        <v>10177</v>
      </c>
      <c r="B178" s="19">
        <v>44619</v>
      </c>
      <c r="C178" s="21">
        <v>1533</v>
      </c>
      <c r="D178" s="21" t="str">
        <f>_xlfn.XLOOKUP($C178,customers!$A$2:$A$2000,customers!$B$2:$B$2000)</f>
        <v>Bernardo Canner</v>
      </c>
      <c r="E178" s="21" t="str">
        <f>_xlfn.XLOOKUP($C178,customers!$A$2:$A$2000,customers!$D$2:$D$2000)</f>
        <v>Male</v>
      </c>
      <c r="F178" s="21" t="str">
        <f>_xlfn.XLOOKUP($C178,customers!$A$2:$A$2000,customers!$E$2:$E$2000)</f>
        <v>Cabungan</v>
      </c>
      <c r="G178" s="22" t="s">
        <v>17</v>
      </c>
      <c r="H178" s="21">
        <v>2</v>
      </c>
      <c r="I178" s="23">
        <v>559.54</v>
      </c>
      <c r="J178" s="22">
        <v>0.29</v>
      </c>
      <c r="K178" s="22" t="s">
        <v>18</v>
      </c>
      <c r="L178" s="24" t="str">
        <f t="array" ref="L178">_xlfn.IFS(M178&lt;=3,"BAD",M178&gt;=4.7,"GOOD",AND(M178&gt;3,M178&lt;4.7),"OK")</f>
        <v>BAD</v>
      </c>
      <c r="M178" s="24">
        <v>1.8</v>
      </c>
      <c r="N178" s="23">
        <v>794.55</v>
      </c>
      <c r="O178" s="25">
        <f t="shared" si="2"/>
        <v>1119.08</v>
      </c>
    </row>
    <row r="179" spans="1:15">
      <c r="A179" s="26">
        <v>10178</v>
      </c>
      <c r="B179" s="27">
        <v>44620</v>
      </c>
      <c r="C179" s="28">
        <v>1484</v>
      </c>
      <c r="D179" s="29" t="str">
        <f>_xlfn.XLOOKUP($C179,customers!$A$2:$A$2000,customers!$B$2:$B$2000)</f>
        <v>Baryram Skehens</v>
      </c>
      <c r="E179" s="29" t="str">
        <f>_xlfn.XLOOKUP($C179,customers!$A$2:$A$2000,customers!$D$2:$D$2000)</f>
        <v>Male</v>
      </c>
      <c r="F179" s="29" t="str">
        <f>_xlfn.XLOOKUP($C179,customers!$A$2:$A$2000,customers!$E$2:$E$2000)</f>
        <v>Austin</v>
      </c>
      <c r="G179" s="30" t="s">
        <v>21</v>
      </c>
      <c r="H179" s="29">
        <v>7</v>
      </c>
      <c r="I179" s="31">
        <v>429.54</v>
      </c>
      <c r="J179" s="30">
        <v>0.07</v>
      </c>
      <c r="K179" s="30" t="s">
        <v>16</v>
      </c>
      <c r="L179" s="32" t="str">
        <f t="array" ref="L179">_xlfn.IFS(M179&lt;=3,"BAD",M179&gt;=4.7,"GOOD",AND(M179&gt;3,M179&lt;4.7),"OK")</f>
        <v>BAD</v>
      </c>
      <c r="M179" s="32">
        <v>1.6</v>
      </c>
      <c r="N179" s="31">
        <v>2796.31</v>
      </c>
      <c r="O179" s="33">
        <f t="shared" si="2"/>
        <v>3006.78</v>
      </c>
    </row>
    <row r="180" spans="1:15">
      <c r="A180" s="18">
        <v>10179</v>
      </c>
      <c r="B180" s="19">
        <v>44620</v>
      </c>
      <c r="C180" s="21">
        <v>1078</v>
      </c>
      <c r="D180" s="21" t="str">
        <f>_xlfn.XLOOKUP($C180,customers!$A$2:$A$2000,customers!$B$2:$B$2000)</f>
        <v>Yasmeen Kerner</v>
      </c>
      <c r="E180" s="21" t="str">
        <f>_xlfn.XLOOKUP($C180,customers!$A$2:$A$2000,customers!$D$2:$D$2000)</f>
        <v>Female</v>
      </c>
      <c r="F180" s="21" t="str">
        <f>_xlfn.XLOOKUP($C180,customers!$A$2:$A$2000,customers!$E$2:$E$2000)</f>
        <v>Budapest</v>
      </c>
      <c r="G180" s="22" t="s">
        <v>17</v>
      </c>
      <c r="H180" s="21">
        <v>2</v>
      </c>
      <c r="I180" s="23">
        <v>434.43</v>
      </c>
      <c r="J180" s="22">
        <v>0.02</v>
      </c>
      <c r="K180" s="22" t="s">
        <v>18</v>
      </c>
      <c r="L180" s="24" t="str">
        <f t="array" ref="L180">_xlfn.IFS(M180&lt;=3,"BAD",M180&gt;=4.7,"GOOD",AND(M180&gt;3,M180&lt;4.7),"OK")</f>
        <v>OK</v>
      </c>
      <c r="M180" s="24">
        <v>3.5</v>
      </c>
      <c r="N180" s="23">
        <v>851.48</v>
      </c>
      <c r="O180" s="25">
        <f t="shared" si="2"/>
        <v>868.86</v>
      </c>
    </row>
    <row r="181" spans="1:15">
      <c r="A181" s="26">
        <v>10180</v>
      </c>
      <c r="B181" s="27">
        <v>44620</v>
      </c>
      <c r="C181" s="29">
        <v>1476</v>
      </c>
      <c r="D181" s="29" t="str">
        <f>_xlfn.XLOOKUP($C181,customers!$A$2:$A$2000,customers!$B$2:$B$2000)</f>
        <v>Minnnie MacCague</v>
      </c>
      <c r="E181" s="29" t="str">
        <f>_xlfn.XLOOKUP($C181,customers!$A$2:$A$2000,customers!$D$2:$D$2000)</f>
        <v>Female</v>
      </c>
      <c r="F181" s="29" t="str">
        <f>_xlfn.XLOOKUP($C181,customers!$A$2:$A$2000,customers!$E$2:$E$2000)</f>
        <v>Budapest</v>
      </c>
      <c r="G181" s="30" t="s">
        <v>20</v>
      </c>
      <c r="H181" s="29">
        <v>1</v>
      </c>
      <c r="I181" s="31">
        <v>24.86</v>
      </c>
      <c r="J181" s="30">
        <v>0.15</v>
      </c>
      <c r="K181" s="30" t="s">
        <v>18</v>
      </c>
      <c r="L181" s="32" t="str">
        <f t="array" ref="L181">_xlfn.IFS(M181&lt;=3,"BAD",M181&gt;=4.7,"GOOD",AND(M181&gt;3,M181&lt;4.7),"OK")</f>
        <v>BAD</v>
      </c>
      <c r="M181" s="32">
        <v>1.6</v>
      </c>
      <c r="N181" s="31">
        <v>21.13</v>
      </c>
      <c r="O181" s="33">
        <f t="shared" si="2"/>
        <v>24.86</v>
      </c>
    </row>
    <row r="182" spans="1:15">
      <c r="A182" s="18">
        <v>10181</v>
      </c>
      <c r="B182" s="19">
        <v>44620</v>
      </c>
      <c r="C182" s="21">
        <v>1420</v>
      </c>
      <c r="D182" s="21" t="str">
        <f>_xlfn.XLOOKUP($C182,customers!$A$2:$A$2000,customers!$B$2:$B$2000)</f>
        <v>Josephina Nail</v>
      </c>
      <c r="E182" s="21" t="str">
        <f>_xlfn.XLOOKUP($C182,customers!$A$2:$A$2000,customers!$D$2:$D$2000)</f>
        <v>Female</v>
      </c>
      <c r="F182" s="21" t="str">
        <f>_xlfn.XLOOKUP($C182,customers!$A$2:$A$2000,customers!$E$2:$E$2000)</f>
        <v>Eksjö</v>
      </c>
      <c r="G182" s="22" t="s">
        <v>20</v>
      </c>
      <c r="H182" s="21">
        <v>4</v>
      </c>
      <c r="I182" s="23">
        <v>213.17</v>
      </c>
      <c r="J182" s="22">
        <v>0.28</v>
      </c>
      <c r="K182" s="22" t="s">
        <v>18</v>
      </c>
      <c r="L182" s="24" t="str">
        <f t="array" ref="L182">_xlfn.IFS(M182&lt;=3,"BAD",M182&gt;=4.7,"GOOD",AND(M182&gt;3,M182&lt;4.7),"OK")</f>
        <v>OK</v>
      </c>
      <c r="M182" s="24">
        <v>3.3</v>
      </c>
      <c r="N182" s="23">
        <v>613.93</v>
      </c>
      <c r="O182" s="25">
        <f t="shared" si="2"/>
        <v>852.68</v>
      </c>
    </row>
    <row r="183" spans="1:15">
      <c r="A183" s="26">
        <v>10182</v>
      </c>
      <c r="B183" s="27">
        <v>44620</v>
      </c>
      <c r="C183" s="29">
        <v>1234</v>
      </c>
      <c r="D183" s="29" t="str">
        <f>_xlfn.XLOOKUP($C183,customers!$A$2:$A$2000,customers!$B$2:$B$2000)</f>
        <v>Corissa Orsi</v>
      </c>
      <c r="E183" s="29" t="str">
        <f>_xlfn.XLOOKUP($C183,customers!$A$2:$A$2000,customers!$D$2:$D$2000)</f>
        <v>Female</v>
      </c>
      <c r="F183" s="29" t="str">
        <f>_xlfn.XLOOKUP($C183,customers!$A$2:$A$2000,customers!$E$2:$E$2000)</f>
        <v>Paris</v>
      </c>
      <c r="G183" s="30" t="s">
        <v>15</v>
      </c>
      <c r="H183" s="29">
        <v>7</v>
      </c>
      <c r="I183" s="31">
        <v>405.45</v>
      </c>
      <c r="J183" s="30">
        <v>0.08</v>
      </c>
      <c r="K183" s="30" t="s">
        <v>19</v>
      </c>
      <c r="L183" s="32" t="str">
        <f t="array" ref="L183">_xlfn.IFS(M183&lt;=3,"BAD",M183&gt;=4.7,"GOOD",AND(M183&gt;3,M183&lt;4.7),"OK")</f>
        <v>OK</v>
      </c>
      <c r="M183" s="32">
        <v>4.1</v>
      </c>
      <c r="N183" s="31">
        <v>2611.1</v>
      </c>
      <c r="O183" s="33">
        <f t="shared" si="2"/>
        <v>2838.15</v>
      </c>
    </row>
    <row r="184" spans="1:15">
      <c r="A184" s="18">
        <v>10183</v>
      </c>
      <c r="B184" s="19">
        <v>44621</v>
      </c>
      <c r="C184" s="20">
        <v>1818</v>
      </c>
      <c r="D184" s="21" t="str">
        <f>_xlfn.XLOOKUP($C184,customers!$A$2:$A$2000,customers!$B$2:$B$2000)</f>
        <v>Kristy Mohun</v>
      </c>
      <c r="E184" s="21" t="str">
        <f>_xlfn.XLOOKUP($C184,customers!$A$2:$A$2000,customers!$D$2:$D$2000)</f>
        <v>Female</v>
      </c>
      <c r="F184" s="21" t="str">
        <f>_xlfn.XLOOKUP($C184,customers!$A$2:$A$2000,customers!$E$2:$E$2000)</f>
        <v>Velika</v>
      </c>
      <c r="G184" s="22" t="s">
        <v>17</v>
      </c>
      <c r="H184" s="21">
        <v>2</v>
      </c>
      <c r="I184" s="23">
        <v>51.53</v>
      </c>
      <c r="J184" s="22">
        <v>0.19</v>
      </c>
      <c r="K184" s="22" t="s">
        <v>16</v>
      </c>
      <c r="L184" s="24" t="str">
        <f t="array" ref="L184">_xlfn.IFS(M184&lt;=3,"BAD",M184&gt;=4.7,"GOOD",AND(M184&gt;3,M184&lt;4.7),"OK")</f>
        <v>GOOD</v>
      </c>
      <c r="M184" s="24">
        <v>4.8</v>
      </c>
      <c r="N184" s="23">
        <v>83.48</v>
      </c>
      <c r="O184" s="25">
        <f t="shared" si="2"/>
        <v>103.06</v>
      </c>
    </row>
    <row r="185" spans="1:15">
      <c r="A185" s="26">
        <v>10184</v>
      </c>
      <c r="B185" s="27">
        <v>44621</v>
      </c>
      <c r="C185" s="29">
        <v>1531</v>
      </c>
      <c r="D185" s="29" t="str">
        <f>_xlfn.XLOOKUP($C185,customers!$A$2:$A$2000,customers!$B$2:$B$2000)</f>
        <v>Maureene Thoms</v>
      </c>
      <c r="E185" s="29" t="str">
        <f>_xlfn.XLOOKUP($C185,customers!$A$2:$A$2000,customers!$D$2:$D$2000)</f>
        <v>Female</v>
      </c>
      <c r="F185" s="29" t="str">
        <f>_xlfn.XLOOKUP($C185,customers!$A$2:$A$2000,customers!$E$2:$E$2000)</f>
        <v>Belfast</v>
      </c>
      <c r="G185" s="30" t="s">
        <v>15</v>
      </c>
      <c r="H185" s="29">
        <v>3</v>
      </c>
      <c r="I185" s="31">
        <v>255.62</v>
      </c>
      <c r="J185" s="30">
        <v>0.22</v>
      </c>
      <c r="K185" s="30" t="s">
        <v>18</v>
      </c>
      <c r="L185" s="32" t="str">
        <f t="array" ref="L185">_xlfn.IFS(M185&lt;=3,"BAD",M185&gt;=4.7,"GOOD",AND(M185&gt;3,M185&lt;4.7),"OK")</f>
        <v>BAD</v>
      </c>
      <c r="M185" s="32">
        <v>2.6</v>
      </c>
      <c r="N185" s="31">
        <v>598.15</v>
      </c>
      <c r="O185" s="33">
        <f t="shared" si="2"/>
        <v>766.86</v>
      </c>
    </row>
    <row r="186" spans="1:15">
      <c r="A186" s="18">
        <v>10185</v>
      </c>
      <c r="B186" s="19">
        <v>44621</v>
      </c>
      <c r="C186" s="21">
        <v>1406</v>
      </c>
      <c r="D186" s="21" t="str">
        <f>_xlfn.XLOOKUP($C186,customers!$A$2:$A$2000,customers!$B$2:$B$2000)</f>
        <v>Chaim Cumo</v>
      </c>
      <c r="E186" s="21" t="str">
        <f>_xlfn.XLOOKUP($C186,customers!$A$2:$A$2000,customers!$D$2:$D$2000)</f>
        <v>Female</v>
      </c>
      <c r="F186" s="21" t="str">
        <f>_xlfn.XLOOKUP($C186,customers!$A$2:$A$2000,customers!$E$2:$E$2000)</f>
        <v>Prague</v>
      </c>
      <c r="G186" s="22" t="s">
        <v>20</v>
      </c>
      <c r="H186" s="21">
        <v>5</v>
      </c>
      <c r="I186" s="23">
        <v>417.78</v>
      </c>
      <c r="J186" s="22">
        <v>0.2</v>
      </c>
      <c r="K186" s="22" t="s">
        <v>19</v>
      </c>
      <c r="L186" s="24" t="str">
        <f t="array" ref="L186">_xlfn.IFS(M186&lt;=3,"BAD",M186&gt;=4.7,"GOOD",AND(M186&gt;3,M186&lt;4.7),"OK")</f>
        <v>BAD</v>
      </c>
      <c r="M186" s="24">
        <v>2.6</v>
      </c>
      <c r="N186" s="23">
        <v>1671.12</v>
      </c>
      <c r="O186" s="25">
        <f t="shared" si="2"/>
        <v>2088.9</v>
      </c>
    </row>
    <row r="187" spans="1:15">
      <c r="A187" s="26">
        <v>10186</v>
      </c>
      <c r="B187" s="27">
        <v>44621</v>
      </c>
      <c r="C187" s="29">
        <v>1658</v>
      </c>
      <c r="D187" s="29" t="str">
        <f>_xlfn.XLOOKUP($C187,customers!$A$2:$A$2000,customers!$B$2:$B$2000)</f>
        <v>Tye Deakes</v>
      </c>
      <c r="E187" s="29" t="str">
        <f>_xlfn.XLOOKUP($C187,customers!$A$2:$A$2000,customers!$D$2:$D$2000)</f>
        <v>Male</v>
      </c>
      <c r="F187" s="29" t="str">
        <f>_xlfn.XLOOKUP($C187,customers!$A$2:$A$2000,customers!$E$2:$E$2000)</f>
        <v>Budapest</v>
      </c>
      <c r="G187" s="30" t="s">
        <v>20</v>
      </c>
      <c r="H187" s="29">
        <v>7</v>
      </c>
      <c r="I187" s="31">
        <v>237.97</v>
      </c>
      <c r="J187" s="30">
        <v>0.32</v>
      </c>
      <c r="K187" s="30" t="s">
        <v>19</v>
      </c>
      <c r="L187" s="32" t="str">
        <f t="array" ref="L187">_xlfn.IFS(M187&lt;=3,"BAD",M187&gt;=4.7,"GOOD",AND(M187&gt;3,M187&lt;4.7),"OK")</f>
        <v>BAD</v>
      </c>
      <c r="M187" s="32">
        <v>2.9</v>
      </c>
      <c r="N187" s="31">
        <v>1132.74</v>
      </c>
      <c r="O187" s="33">
        <f t="shared" si="2"/>
        <v>1665.79</v>
      </c>
    </row>
    <row r="188" spans="1:15">
      <c r="A188" s="18">
        <v>10187</v>
      </c>
      <c r="B188" s="19">
        <v>44621</v>
      </c>
      <c r="C188" s="21">
        <v>1333</v>
      </c>
      <c r="D188" s="21" t="str">
        <f>_xlfn.XLOOKUP($C188,customers!$A$2:$A$2000,customers!$B$2:$B$2000)</f>
        <v>Wesley Bernasek</v>
      </c>
      <c r="E188" s="21" t="str">
        <f>_xlfn.XLOOKUP($C188,customers!$A$2:$A$2000,customers!$D$2:$D$2000)</f>
        <v>Male</v>
      </c>
      <c r="F188" s="21" t="str">
        <f>_xlfn.XLOOKUP($C188,customers!$A$2:$A$2000,customers!$E$2:$E$2000)</f>
        <v>Jiaocheng</v>
      </c>
      <c r="G188" s="22" t="s">
        <v>17</v>
      </c>
      <c r="H188" s="21">
        <v>2</v>
      </c>
      <c r="I188" s="23">
        <v>210.4</v>
      </c>
      <c r="J188" s="22">
        <v>0.14</v>
      </c>
      <c r="K188" s="22" t="s">
        <v>19</v>
      </c>
      <c r="L188" s="24" t="str">
        <f t="array" ref="L188">_xlfn.IFS(M188&lt;=3,"BAD",M188&gt;=4.7,"GOOD",AND(M188&gt;3,M188&lt;4.7),"OK")</f>
        <v>BAD</v>
      </c>
      <c r="M188" s="24">
        <v>2.9</v>
      </c>
      <c r="N188" s="23">
        <v>361.89</v>
      </c>
      <c r="O188" s="25">
        <f t="shared" si="2"/>
        <v>420.8</v>
      </c>
    </row>
    <row r="189" spans="1:15">
      <c r="A189" s="26">
        <v>10188</v>
      </c>
      <c r="B189" s="27">
        <v>44621</v>
      </c>
      <c r="C189" s="29">
        <v>1517</v>
      </c>
      <c r="D189" s="29" t="str">
        <f>_xlfn.XLOOKUP($C189,customers!$A$2:$A$2000,customers!$B$2:$B$2000)</f>
        <v>Aldo Grealy</v>
      </c>
      <c r="E189" s="29" t="str">
        <f>_xlfn.XLOOKUP($C189,customers!$A$2:$A$2000,customers!$D$2:$D$2000)</f>
        <v>Male</v>
      </c>
      <c r="F189" s="29" t="str">
        <f>_xlfn.XLOOKUP($C189,customers!$A$2:$A$2000,customers!$E$2:$E$2000)</f>
        <v>Pondaguitan</v>
      </c>
      <c r="G189" s="30" t="s">
        <v>20</v>
      </c>
      <c r="H189" s="29">
        <v>3</v>
      </c>
      <c r="I189" s="31">
        <v>237.93</v>
      </c>
      <c r="J189" s="30">
        <v>0.26</v>
      </c>
      <c r="K189" s="30" t="s">
        <v>16</v>
      </c>
      <c r="L189" s="32" t="str">
        <f t="array" ref="L189">_xlfn.IFS(M189&lt;=3,"BAD",M189&gt;=4.7,"GOOD",AND(M189&gt;3,M189&lt;4.7),"OK")</f>
        <v>OK</v>
      </c>
      <c r="M189" s="32">
        <v>3.4</v>
      </c>
      <c r="N189" s="31">
        <v>528.2</v>
      </c>
      <c r="O189" s="33">
        <f t="shared" si="2"/>
        <v>713.79</v>
      </c>
    </row>
    <row r="190" spans="1:15">
      <c r="A190" s="18">
        <v>10189</v>
      </c>
      <c r="B190" s="19">
        <v>44622</v>
      </c>
      <c r="C190" s="20">
        <v>1646</v>
      </c>
      <c r="D190" s="21" t="str">
        <f>_xlfn.XLOOKUP($C190,customers!$A$2:$A$2000,customers!$B$2:$B$2000)</f>
        <v>Lazarus Scrowby</v>
      </c>
      <c r="E190" s="21" t="str">
        <f>_xlfn.XLOOKUP($C190,customers!$A$2:$A$2000,customers!$D$2:$D$2000)</f>
        <v>Male</v>
      </c>
      <c r="F190" s="21" t="str">
        <f>_xlfn.XLOOKUP($C190,customers!$A$2:$A$2000,customers!$E$2:$E$2000)</f>
        <v>Prague</v>
      </c>
      <c r="G190" s="22" t="s">
        <v>17</v>
      </c>
      <c r="H190" s="21">
        <v>5</v>
      </c>
      <c r="I190" s="23">
        <v>35.57</v>
      </c>
      <c r="J190" s="22">
        <v>0.06</v>
      </c>
      <c r="K190" s="22" t="s">
        <v>18</v>
      </c>
      <c r="L190" s="24" t="str">
        <f t="array" ref="L190">_xlfn.IFS(M190&lt;=3,"BAD",M190&gt;=4.7,"GOOD",AND(M190&gt;3,M190&lt;4.7),"OK")</f>
        <v>OK</v>
      </c>
      <c r="M190" s="24">
        <v>3.4</v>
      </c>
      <c r="N190" s="23">
        <v>167.18</v>
      </c>
      <c r="O190" s="25">
        <f t="shared" si="2"/>
        <v>177.85</v>
      </c>
    </row>
    <row r="191" spans="1:15">
      <c r="A191" s="26">
        <v>10190</v>
      </c>
      <c r="B191" s="27">
        <v>44622</v>
      </c>
      <c r="C191" s="29">
        <v>1548</v>
      </c>
      <c r="D191" s="29" t="str">
        <f>_xlfn.XLOOKUP($C191,customers!$A$2:$A$2000,customers!$B$2:$B$2000)</f>
        <v>Willi Treven</v>
      </c>
      <c r="E191" s="29" t="str">
        <f>_xlfn.XLOOKUP($C191,customers!$A$2:$A$2000,customers!$D$2:$D$2000)</f>
        <v>Male</v>
      </c>
      <c r="F191" s="29" t="str">
        <f>_xlfn.XLOOKUP($C191,customers!$A$2:$A$2000,customers!$E$2:$E$2000)</f>
        <v>Campos Gerais</v>
      </c>
      <c r="G191" s="30" t="s">
        <v>20</v>
      </c>
      <c r="H191" s="29">
        <v>4</v>
      </c>
      <c r="I191" s="31">
        <v>48.97</v>
      </c>
      <c r="J191" s="30">
        <v>0.21</v>
      </c>
      <c r="K191" s="30" t="s">
        <v>16</v>
      </c>
      <c r="L191" s="32" t="str">
        <f t="array" ref="L191">_xlfn.IFS(M191&lt;=3,"BAD",M191&gt;=4.7,"GOOD",AND(M191&gt;3,M191&lt;4.7),"OK")</f>
        <v>OK</v>
      </c>
      <c r="M191" s="32">
        <v>3.1</v>
      </c>
      <c r="N191" s="31">
        <v>154.75</v>
      </c>
      <c r="O191" s="33">
        <f t="shared" si="2"/>
        <v>195.88</v>
      </c>
    </row>
    <row r="192" spans="1:15">
      <c r="A192" s="18">
        <v>10191</v>
      </c>
      <c r="B192" s="19">
        <v>44622</v>
      </c>
      <c r="C192" s="21">
        <v>1552</v>
      </c>
      <c r="D192" s="21" t="str">
        <f>_xlfn.XLOOKUP($C192,customers!$A$2:$A$2000,customers!$B$2:$B$2000)</f>
        <v>Christoper Climo</v>
      </c>
      <c r="E192" s="21" t="str">
        <f>_xlfn.XLOOKUP($C192,customers!$A$2:$A$2000,customers!$D$2:$D$2000)</f>
        <v>Male</v>
      </c>
      <c r="F192" s="21" t="str">
        <f>_xlfn.XLOOKUP($C192,customers!$A$2:$A$2000,customers!$E$2:$E$2000)</f>
        <v>Dalubian</v>
      </c>
      <c r="G192" s="22" t="s">
        <v>15</v>
      </c>
      <c r="H192" s="21">
        <v>5</v>
      </c>
      <c r="I192" s="23">
        <v>543.68</v>
      </c>
      <c r="J192" s="22">
        <v>0.19</v>
      </c>
      <c r="K192" s="22" t="s">
        <v>18</v>
      </c>
      <c r="L192" s="24" t="str">
        <f t="array" ref="L192">_xlfn.IFS(M192&lt;=3,"BAD",M192&gt;=4.7,"GOOD",AND(M192&gt;3,M192&lt;4.7),"OK")</f>
        <v>OK</v>
      </c>
      <c r="M192" s="24">
        <v>4.6</v>
      </c>
      <c r="N192" s="23">
        <v>2201.9</v>
      </c>
      <c r="O192" s="25">
        <f t="shared" si="2"/>
        <v>2718.4</v>
      </c>
    </row>
    <row r="193" spans="1:15">
      <c r="A193" s="26">
        <v>10192</v>
      </c>
      <c r="B193" s="27">
        <v>44622</v>
      </c>
      <c r="C193" s="29">
        <v>1172</v>
      </c>
      <c r="D193" s="29" t="str">
        <f>_xlfn.XLOOKUP($C193,customers!$A$2:$A$2000,customers!$B$2:$B$2000)</f>
        <v>Liliane Dingate</v>
      </c>
      <c r="E193" s="29" t="str">
        <f>_xlfn.XLOOKUP($C193,customers!$A$2:$A$2000,customers!$D$2:$D$2000)</f>
        <v>Female</v>
      </c>
      <c r="F193" s="29" t="str">
        <f>_xlfn.XLOOKUP($C193,customers!$A$2:$A$2000,customers!$E$2:$E$2000)</f>
        <v>Chodów</v>
      </c>
      <c r="G193" s="30" t="s">
        <v>20</v>
      </c>
      <c r="H193" s="29">
        <v>1</v>
      </c>
      <c r="I193" s="31">
        <v>31.89</v>
      </c>
      <c r="J193" s="30">
        <v>0.27</v>
      </c>
      <c r="K193" s="30" t="s">
        <v>19</v>
      </c>
      <c r="L193" s="32" t="str">
        <f t="array" ref="L193">_xlfn.IFS(M193&lt;=3,"BAD",M193&gt;=4.7,"GOOD",AND(M193&gt;3,M193&lt;4.7),"OK")</f>
        <v>OK</v>
      </c>
      <c r="M193" s="32">
        <v>3.7</v>
      </c>
      <c r="N193" s="31">
        <v>23.28</v>
      </c>
      <c r="O193" s="33">
        <f t="shared" si="2"/>
        <v>31.89</v>
      </c>
    </row>
    <row r="194" spans="1:15">
      <c r="A194" s="18">
        <v>10193</v>
      </c>
      <c r="B194" s="19">
        <v>44622</v>
      </c>
      <c r="C194" s="21">
        <v>1114</v>
      </c>
      <c r="D194" s="21" t="str">
        <f>_xlfn.XLOOKUP($C194,customers!$A$2:$A$2000,customers!$B$2:$B$2000)</f>
        <v>Tiertza Pitkins</v>
      </c>
      <c r="E194" s="21" t="str">
        <f>_xlfn.XLOOKUP($C194,customers!$A$2:$A$2000,customers!$D$2:$D$2000)</f>
        <v>Male</v>
      </c>
      <c r="F194" s="21" t="str">
        <f>_xlfn.XLOOKUP($C194,customers!$A$2:$A$2000,customers!$E$2:$E$2000)</f>
        <v>Milan</v>
      </c>
      <c r="G194" s="22" t="s">
        <v>17</v>
      </c>
      <c r="H194" s="21">
        <v>4</v>
      </c>
      <c r="I194" s="23">
        <v>566.91</v>
      </c>
      <c r="J194" s="22">
        <v>0.28</v>
      </c>
      <c r="K194" s="22" t="s">
        <v>19</v>
      </c>
      <c r="L194" s="24" t="str">
        <f t="array" ref="L194">_xlfn.IFS(M194&lt;=3,"BAD",M194&gt;=4.7,"GOOD",AND(M194&gt;3,M194&lt;4.7),"OK")</f>
        <v>BAD</v>
      </c>
      <c r="M194" s="24">
        <v>1.8</v>
      </c>
      <c r="N194" s="23">
        <v>1632.7</v>
      </c>
      <c r="O194" s="25">
        <f t="shared" ref="O194:O257" si="3">H194*I194</f>
        <v>2267.64</v>
      </c>
    </row>
    <row r="195" spans="1:15">
      <c r="A195" s="26">
        <v>10194</v>
      </c>
      <c r="B195" s="27">
        <v>44623</v>
      </c>
      <c r="C195" s="28">
        <v>1020</v>
      </c>
      <c r="D195" s="29" t="str">
        <f>_xlfn.XLOOKUP($C195,customers!$A$2:$A$2000,customers!$B$2:$B$2000)</f>
        <v>Lebbie O'Glessane</v>
      </c>
      <c r="E195" s="29" t="str">
        <f>_xlfn.XLOOKUP($C195,customers!$A$2:$A$2000,customers!$D$2:$D$2000)</f>
        <v>Female</v>
      </c>
      <c r="F195" s="29" t="str">
        <f>_xlfn.XLOOKUP($C195,customers!$A$2:$A$2000,customers!$E$2:$E$2000)</f>
        <v>Dortmund</v>
      </c>
      <c r="G195" s="30" t="s">
        <v>17</v>
      </c>
      <c r="H195" s="29">
        <v>7</v>
      </c>
      <c r="I195" s="31">
        <v>113.52</v>
      </c>
      <c r="J195" s="30">
        <v>0.15</v>
      </c>
      <c r="K195" s="30" t="s">
        <v>19</v>
      </c>
      <c r="L195" s="32" t="str">
        <f t="array" ref="L195">_xlfn.IFS(M195&lt;=3,"BAD",M195&gt;=4.7,"GOOD",AND(M195&gt;3,M195&lt;4.7),"OK")</f>
        <v>BAD</v>
      </c>
      <c r="M195" s="32">
        <v>1.3</v>
      </c>
      <c r="N195" s="31">
        <v>675.44</v>
      </c>
      <c r="O195" s="33">
        <f t="shared" si="3"/>
        <v>794.64</v>
      </c>
    </row>
    <row r="196" spans="1:15">
      <c r="A196" s="18">
        <v>10195</v>
      </c>
      <c r="B196" s="19">
        <v>44623</v>
      </c>
      <c r="C196" s="21">
        <v>1984</v>
      </c>
      <c r="D196" s="21" t="str">
        <f>_xlfn.XLOOKUP($C196,customers!$A$2:$A$2000,customers!$B$2:$B$2000)</f>
        <v>Edouard Florez</v>
      </c>
      <c r="E196" s="21" t="str">
        <f>_xlfn.XLOOKUP($C196,customers!$A$2:$A$2000,customers!$D$2:$D$2000)</f>
        <v>Male</v>
      </c>
      <c r="F196" s="21" t="str">
        <f>_xlfn.XLOOKUP($C196,customers!$A$2:$A$2000,customers!$E$2:$E$2000)</f>
        <v>Bulawin</v>
      </c>
      <c r="G196" s="22" t="s">
        <v>21</v>
      </c>
      <c r="H196" s="21">
        <v>5</v>
      </c>
      <c r="I196" s="23">
        <v>214.67</v>
      </c>
      <c r="J196" s="22">
        <v>0.3</v>
      </c>
      <c r="K196" s="22" t="s">
        <v>18</v>
      </c>
      <c r="L196" s="24" t="str">
        <f t="array" ref="L196">_xlfn.IFS(M196&lt;=3,"BAD",M196&gt;=4.7,"GOOD",AND(M196&gt;3,M196&lt;4.7),"OK")</f>
        <v>BAD</v>
      </c>
      <c r="M196" s="24">
        <v>1.5</v>
      </c>
      <c r="N196" s="23">
        <v>751.35</v>
      </c>
      <c r="O196" s="25">
        <f t="shared" si="3"/>
        <v>1073.35</v>
      </c>
    </row>
    <row r="197" spans="1:15">
      <c r="A197" s="26">
        <v>10196</v>
      </c>
      <c r="B197" s="27">
        <v>44624</v>
      </c>
      <c r="C197" s="28">
        <v>1840</v>
      </c>
      <c r="D197" s="29" t="str">
        <f>_xlfn.XLOOKUP($C197,customers!$A$2:$A$2000,customers!$B$2:$B$2000)</f>
        <v>Fulton Gadie</v>
      </c>
      <c r="E197" s="29" t="str">
        <f>_xlfn.XLOOKUP($C197,customers!$A$2:$A$2000,customers!$D$2:$D$2000)</f>
        <v>Male</v>
      </c>
      <c r="F197" s="29" t="str">
        <f>_xlfn.XLOOKUP($C197,customers!$A$2:$A$2000,customers!$E$2:$E$2000)</f>
        <v>Milan</v>
      </c>
      <c r="G197" s="30" t="s">
        <v>21</v>
      </c>
      <c r="H197" s="29">
        <v>1</v>
      </c>
      <c r="I197" s="31">
        <v>440.8</v>
      </c>
      <c r="J197" s="30">
        <v>0.28</v>
      </c>
      <c r="K197" s="30" t="s">
        <v>19</v>
      </c>
      <c r="L197" s="32" t="str">
        <f t="array" ref="L197">_xlfn.IFS(M197&lt;=3,"BAD",M197&gt;=4.7,"GOOD",AND(M197&gt;3,M197&lt;4.7),"OK")</f>
        <v>BAD</v>
      </c>
      <c r="M197" s="32">
        <v>1.9</v>
      </c>
      <c r="N197" s="31">
        <v>317.38</v>
      </c>
      <c r="O197" s="33">
        <f t="shared" si="3"/>
        <v>440.8</v>
      </c>
    </row>
    <row r="198" spans="1:15">
      <c r="A198" s="18">
        <v>10197</v>
      </c>
      <c r="B198" s="19">
        <v>44624</v>
      </c>
      <c r="C198" s="21">
        <v>1487</v>
      </c>
      <c r="D198" s="21" t="str">
        <f>_xlfn.XLOOKUP($C198,customers!$A$2:$A$2000,customers!$B$2:$B$2000)</f>
        <v>Rosette Benjefield</v>
      </c>
      <c r="E198" s="21" t="str">
        <f>_xlfn.XLOOKUP($C198,customers!$A$2:$A$2000,customers!$D$2:$D$2000)</f>
        <v>Female</v>
      </c>
      <c r="F198" s="21" t="str">
        <f>_xlfn.XLOOKUP($C198,customers!$A$2:$A$2000,customers!$E$2:$E$2000)</f>
        <v>Tobilolong</v>
      </c>
      <c r="G198" s="22" t="s">
        <v>17</v>
      </c>
      <c r="H198" s="21">
        <v>4</v>
      </c>
      <c r="I198" s="23">
        <v>270.48</v>
      </c>
      <c r="J198" s="22">
        <v>0.19</v>
      </c>
      <c r="K198" s="22" t="s">
        <v>19</v>
      </c>
      <c r="L198" s="24" t="str">
        <f t="array" ref="L198">_xlfn.IFS(M198&lt;=3,"BAD",M198&gt;=4.7,"GOOD",AND(M198&gt;3,M198&lt;4.7),"OK")</f>
        <v>GOOD</v>
      </c>
      <c r="M198" s="24">
        <v>4.8</v>
      </c>
      <c r="N198" s="23">
        <v>876.36</v>
      </c>
      <c r="O198" s="25">
        <f t="shared" si="3"/>
        <v>1081.92</v>
      </c>
    </row>
    <row r="199" spans="1:15">
      <c r="A199" s="26">
        <v>10198</v>
      </c>
      <c r="B199" s="27">
        <v>44624</v>
      </c>
      <c r="C199" s="29">
        <v>1468</v>
      </c>
      <c r="D199" s="29" t="str">
        <f>_xlfn.XLOOKUP($C199,customers!$A$2:$A$2000,customers!$B$2:$B$2000)</f>
        <v>Kale Meek</v>
      </c>
      <c r="E199" s="29" t="str">
        <f>_xlfn.XLOOKUP($C199,customers!$A$2:$A$2000,customers!$D$2:$D$2000)</f>
        <v>Male</v>
      </c>
      <c r="F199" s="29" t="str">
        <f>_xlfn.XLOOKUP($C199,customers!$A$2:$A$2000,customers!$E$2:$E$2000)</f>
        <v>Pretana</v>
      </c>
      <c r="G199" s="30" t="s">
        <v>21</v>
      </c>
      <c r="H199" s="29">
        <v>7</v>
      </c>
      <c r="I199" s="31">
        <v>336.7</v>
      </c>
      <c r="J199" s="30">
        <v>0.22</v>
      </c>
      <c r="K199" s="30" t="s">
        <v>19</v>
      </c>
      <c r="L199" s="32" t="str">
        <f t="array" ref="L199">_xlfn.IFS(M199&lt;=3,"BAD",M199&gt;=4.7,"GOOD",AND(M199&gt;3,M199&lt;4.7),"OK")</f>
        <v>BAD</v>
      </c>
      <c r="M199" s="32">
        <v>1.9</v>
      </c>
      <c r="N199" s="31">
        <v>1838.38</v>
      </c>
      <c r="O199" s="33">
        <f t="shared" si="3"/>
        <v>2356.9</v>
      </c>
    </row>
    <row r="200" spans="1:15">
      <c r="A200" s="18">
        <v>10199</v>
      </c>
      <c r="B200" s="19">
        <v>44624</v>
      </c>
      <c r="C200" s="21">
        <v>1438</v>
      </c>
      <c r="D200" s="21" t="str">
        <f>_xlfn.XLOOKUP($C200,customers!$A$2:$A$2000,customers!$B$2:$B$2000)</f>
        <v>Marillin Prover</v>
      </c>
      <c r="E200" s="21" t="str">
        <f>_xlfn.XLOOKUP($C200,customers!$A$2:$A$2000,customers!$D$2:$D$2000)</f>
        <v>Female</v>
      </c>
      <c r="F200" s="21" t="str">
        <f>_xlfn.XLOOKUP($C200,customers!$A$2:$A$2000,customers!$E$2:$E$2000)</f>
        <v>Milan</v>
      </c>
      <c r="G200" s="22" t="s">
        <v>20</v>
      </c>
      <c r="H200" s="21">
        <v>4</v>
      </c>
      <c r="I200" s="23">
        <v>274.97</v>
      </c>
      <c r="J200" s="22">
        <v>0.07</v>
      </c>
      <c r="K200" s="22" t="s">
        <v>19</v>
      </c>
      <c r="L200" s="24" t="str">
        <f t="array" ref="L200">_xlfn.IFS(M200&lt;=3,"BAD",M200&gt;=4.7,"GOOD",AND(M200&gt;3,M200&lt;4.7),"OK")</f>
        <v>BAD</v>
      </c>
      <c r="M200" s="24">
        <v>1.2</v>
      </c>
      <c r="N200" s="23">
        <v>1022.89</v>
      </c>
      <c r="O200" s="25">
        <f t="shared" si="3"/>
        <v>1099.88</v>
      </c>
    </row>
    <row r="201" spans="1:15">
      <c r="A201" s="26">
        <v>10200</v>
      </c>
      <c r="B201" s="27">
        <v>44625</v>
      </c>
      <c r="C201" s="28">
        <v>1166</v>
      </c>
      <c r="D201" s="29" t="str">
        <f>_xlfn.XLOOKUP($C201,customers!$A$2:$A$2000,customers!$B$2:$B$2000)</f>
        <v>Brew Metschke</v>
      </c>
      <c r="E201" s="29" t="str">
        <f>_xlfn.XLOOKUP($C201,customers!$A$2:$A$2000,customers!$D$2:$D$2000)</f>
        <v>Male</v>
      </c>
      <c r="F201" s="29" t="str">
        <f>_xlfn.XLOOKUP($C201,customers!$A$2:$A$2000,customers!$E$2:$E$2000)</f>
        <v>Cocachacra</v>
      </c>
      <c r="G201" s="30" t="s">
        <v>20</v>
      </c>
      <c r="H201" s="29">
        <v>6</v>
      </c>
      <c r="I201" s="31">
        <v>122.49</v>
      </c>
      <c r="J201" s="30">
        <v>0.16</v>
      </c>
      <c r="K201" s="30" t="s">
        <v>19</v>
      </c>
      <c r="L201" s="32" t="str">
        <f t="array" ref="L201">_xlfn.IFS(M201&lt;=3,"BAD",M201&gt;=4.7,"GOOD",AND(M201&gt;3,M201&lt;4.7),"OK")</f>
        <v>OK</v>
      </c>
      <c r="M201" s="32">
        <v>3.4</v>
      </c>
      <c r="N201" s="31">
        <v>617.35</v>
      </c>
      <c r="O201" s="33">
        <f t="shared" si="3"/>
        <v>734.94</v>
      </c>
    </row>
    <row r="202" spans="1:15">
      <c r="A202" s="18">
        <v>10201</v>
      </c>
      <c r="B202" s="19">
        <v>44625</v>
      </c>
      <c r="C202" s="21">
        <v>1529</v>
      </c>
      <c r="D202" s="21" t="str">
        <f>_xlfn.XLOOKUP($C202,customers!$A$2:$A$2000,customers!$B$2:$B$2000)</f>
        <v>Hatty Dalgleish</v>
      </c>
      <c r="E202" s="21" t="str">
        <f>_xlfn.XLOOKUP($C202,customers!$A$2:$A$2000,customers!$D$2:$D$2000)</f>
        <v>Female</v>
      </c>
      <c r="F202" s="21" t="str">
        <f>_xlfn.XLOOKUP($C202,customers!$A$2:$A$2000,customers!$E$2:$E$2000)</f>
        <v>Huishangang</v>
      </c>
      <c r="G202" s="22" t="s">
        <v>20</v>
      </c>
      <c r="H202" s="21">
        <v>2</v>
      </c>
      <c r="I202" s="23">
        <v>288.96</v>
      </c>
      <c r="J202" s="22">
        <v>0.02</v>
      </c>
      <c r="K202" s="22" t="s">
        <v>18</v>
      </c>
      <c r="L202" s="24" t="str">
        <f t="array" ref="L202">_xlfn.IFS(M202&lt;=3,"BAD",M202&gt;=4.7,"GOOD",AND(M202&gt;3,M202&lt;4.7),"OK")</f>
        <v>BAD</v>
      </c>
      <c r="M202" s="24">
        <v>1</v>
      </c>
      <c r="N202" s="23">
        <v>566.36</v>
      </c>
      <c r="O202" s="25">
        <f t="shared" si="3"/>
        <v>577.92</v>
      </c>
    </row>
    <row r="203" spans="1:15">
      <c r="A203" s="26">
        <v>10202</v>
      </c>
      <c r="B203" s="27">
        <v>44625</v>
      </c>
      <c r="C203" s="29">
        <v>1613</v>
      </c>
      <c r="D203" s="29" t="str">
        <f>_xlfn.XLOOKUP($C203,customers!$A$2:$A$2000,customers!$B$2:$B$2000)</f>
        <v>Alisun Yankishin</v>
      </c>
      <c r="E203" s="29" t="str">
        <f>_xlfn.XLOOKUP($C203,customers!$A$2:$A$2000,customers!$D$2:$D$2000)</f>
        <v>Female</v>
      </c>
      <c r="F203" s="29" t="str">
        <f>_xlfn.XLOOKUP($C203,customers!$A$2:$A$2000,customers!$E$2:$E$2000)</f>
        <v>Austin</v>
      </c>
      <c r="G203" s="30" t="s">
        <v>15</v>
      </c>
      <c r="H203" s="29">
        <v>7</v>
      </c>
      <c r="I203" s="31">
        <v>144.91</v>
      </c>
      <c r="J203" s="30">
        <v>0.19</v>
      </c>
      <c r="K203" s="30" t="s">
        <v>19</v>
      </c>
      <c r="L203" s="32" t="str">
        <f t="array" ref="L203">_xlfn.IFS(M203&lt;=3,"BAD",M203&gt;=4.7,"GOOD",AND(M203&gt;3,M203&lt;4.7),"OK")</f>
        <v>BAD</v>
      </c>
      <c r="M203" s="32">
        <v>2.2</v>
      </c>
      <c r="N203" s="31">
        <v>821.64</v>
      </c>
      <c r="O203" s="33">
        <f t="shared" si="3"/>
        <v>1014.37</v>
      </c>
    </row>
    <row r="204" spans="1:15">
      <c r="A204" s="18">
        <v>10203</v>
      </c>
      <c r="B204" s="19">
        <v>44625</v>
      </c>
      <c r="C204" s="21">
        <v>1335</v>
      </c>
      <c r="D204" s="21" t="str">
        <f>_xlfn.XLOOKUP($C204,customers!$A$2:$A$2000,customers!$B$2:$B$2000)</f>
        <v>Dwayne Salters</v>
      </c>
      <c r="E204" s="21" t="str">
        <f>_xlfn.XLOOKUP($C204,customers!$A$2:$A$2000,customers!$D$2:$D$2000)</f>
        <v>Male</v>
      </c>
      <c r="F204" s="21" t="str">
        <f>_xlfn.XLOOKUP($C204,customers!$A$2:$A$2000,customers!$E$2:$E$2000)</f>
        <v>Entre Rios</v>
      </c>
      <c r="G204" s="22" t="s">
        <v>17</v>
      </c>
      <c r="H204" s="21">
        <v>2</v>
      </c>
      <c r="I204" s="23">
        <v>524.54</v>
      </c>
      <c r="J204" s="22">
        <v>0.3</v>
      </c>
      <c r="K204" s="22" t="s">
        <v>16</v>
      </c>
      <c r="L204" s="24" t="str">
        <f t="array" ref="L204">_xlfn.IFS(M204&lt;=3,"BAD",M204&gt;=4.7,"GOOD",AND(M204&gt;3,M204&lt;4.7),"OK")</f>
        <v>OK</v>
      </c>
      <c r="M204" s="24">
        <v>3.2</v>
      </c>
      <c r="N204" s="23">
        <v>734.36</v>
      </c>
      <c r="O204" s="25">
        <f t="shared" si="3"/>
        <v>1049.08</v>
      </c>
    </row>
    <row r="205" spans="1:15">
      <c r="A205" s="26">
        <v>10204</v>
      </c>
      <c r="B205" s="27">
        <v>44626</v>
      </c>
      <c r="C205" s="28">
        <v>1273</v>
      </c>
      <c r="D205" s="29" t="str">
        <f>_xlfn.XLOOKUP($C205,customers!$A$2:$A$2000,customers!$B$2:$B$2000)</f>
        <v>Gillian Gludor</v>
      </c>
      <c r="E205" s="29" t="str">
        <f>_xlfn.XLOOKUP($C205,customers!$A$2:$A$2000,customers!$D$2:$D$2000)</f>
        <v>Female</v>
      </c>
      <c r="F205" s="29" t="str">
        <f>_xlfn.XLOOKUP($C205,customers!$A$2:$A$2000,customers!$E$2:$E$2000)</f>
        <v>Vondrozo</v>
      </c>
      <c r="G205" s="30" t="s">
        <v>20</v>
      </c>
      <c r="H205" s="29">
        <v>6</v>
      </c>
      <c r="I205" s="31">
        <v>314.22</v>
      </c>
      <c r="J205" s="30">
        <v>0.05</v>
      </c>
      <c r="K205" s="30" t="s">
        <v>16</v>
      </c>
      <c r="L205" s="32" t="str">
        <f t="array" ref="L205">_xlfn.IFS(M205&lt;=3,"BAD",M205&gt;=4.7,"GOOD",AND(M205&gt;3,M205&lt;4.7),"OK")</f>
        <v>BAD</v>
      </c>
      <c r="M205" s="32">
        <v>2.4</v>
      </c>
      <c r="N205" s="31">
        <v>1791.05</v>
      </c>
      <c r="O205" s="33">
        <f t="shared" si="3"/>
        <v>1885.32</v>
      </c>
    </row>
    <row r="206" spans="1:15">
      <c r="A206" s="18">
        <v>10205</v>
      </c>
      <c r="B206" s="19">
        <v>44626</v>
      </c>
      <c r="C206" s="21">
        <v>1416</v>
      </c>
      <c r="D206" s="21" t="str">
        <f>_xlfn.XLOOKUP($C206,customers!$A$2:$A$2000,customers!$B$2:$B$2000)</f>
        <v>Rockie Boni</v>
      </c>
      <c r="E206" s="21" t="str">
        <f>_xlfn.XLOOKUP($C206,customers!$A$2:$A$2000,customers!$D$2:$D$2000)</f>
        <v>Male</v>
      </c>
      <c r="F206" s="21" t="str">
        <f>_xlfn.XLOOKUP($C206,customers!$A$2:$A$2000,customers!$E$2:$E$2000)</f>
        <v>Huanggang</v>
      </c>
      <c r="G206" s="22" t="s">
        <v>17</v>
      </c>
      <c r="H206" s="21">
        <v>6</v>
      </c>
      <c r="I206" s="23">
        <v>552.53</v>
      </c>
      <c r="J206" s="22">
        <v>0.13</v>
      </c>
      <c r="K206" s="22" t="s">
        <v>16</v>
      </c>
      <c r="L206" s="24" t="str">
        <f t="array" ref="L206">_xlfn.IFS(M206&lt;=3,"BAD",M206&gt;=4.7,"GOOD",AND(M206&gt;3,M206&lt;4.7),"OK")</f>
        <v>BAD</v>
      </c>
      <c r="M206" s="24">
        <v>2.8</v>
      </c>
      <c r="N206" s="23">
        <v>2884.21</v>
      </c>
      <c r="O206" s="25">
        <f t="shared" si="3"/>
        <v>3315.18</v>
      </c>
    </row>
    <row r="207" spans="1:15">
      <c r="A207" s="26">
        <v>10206</v>
      </c>
      <c r="B207" s="27">
        <v>44626</v>
      </c>
      <c r="C207" s="29">
        <v>1467</v>
      </c>
      <c r="D207" s="29" t="str">
        <f>_xlfn.XLOOKUP($C207,customers!$A$2:$A$2000,customers!$B$2:$B$2000)</f>
        <v>Earl Harme</v>
      </c>
      <c r="E207" s="29" t="str">
        <f>_xlfn.XLOOKUP($C207,customers!$A$2:$A$2000,customers!$D$2:$D$2000)</f>
        <v>Male</v>
      </c>
      <c r="F207" s="29" t="str">
        <f>_xlfn.XLOOKUP($C207,customers!$A$2:$A$2000,customers!$E$2:$E$2000)</f>
        <v>Jakusko</v>
      </c>
      <c r="G207" s="30" t="s">
        <v>20</v>
      </c>
      <c r="H207" s="29">
        <v>3</v>
      </c>
      <c r="I207" s="31">
        <v>205.05</v>
      </c>
      <c r="J207" s="30">
        <v>0.34</v>
      </c>
      <c r="K207" s="30" t="s">
        <v>19</v>
      </c>
      <c r="L207" s="32" t="str">
        <f t="array" ref="L207">_xlfn.IFS(M207&lt;=3,"BAD",M207&gt;=4.7,"GOOD",AND(M207&gt;3,M207&lt;4.7),"OK")</f>
        <v>OK</v>
      </c>
      <c r="M207" s="32">
        <v>4.4</v>
      </c>
      <c r="N207" s="31">
        <v>406</v>
      </c>
      <c r="O207" s="33">
        <f t="shared" si="3"/>
        <v>615.15</v>
      </c>
    </row>
    <row r="208" spans="1:15">
      <c r="A208" s="18">
        <v>10207</v>
      </c>
      <c r="B208" s="19">
        <v>44627</v>
      </c>
      <c r="C208" s="20">
        <v>1387</v>
      </c>
      <c r="D208" s="21" t="str">
        <f>_xlfn.XLOOKUP($C208,customers!$A$2:$A$2000,customers!$B$2:$B$2000)</f>
        <v>Rozalin Peaden</v>
      </c>
      <c r="E208" s="21" t="str">
        <f>_xlfn.XLOOKUP($C208,customers!$A$2:$A$2000,customers!$D$2:$D$2000)</f>
        <v>Female</v>
      </c>
      <c r="F208" s="21" t="str">
        <f>_xlfn.XLOOKUP($C208,customers!$A$2:$A$2000,customers!$E$2:$E$2000)</f>
        <v>Jāsim</v>
      </c>
      <c r="G208" s="22" t="s">
        <v>21</v>
      </c>
      <c r="H208" s="21">
        <v>4</v>
      </c>
      <c r="I208" s="23">
        <v>69.56</v>
      </c>
      <c r="J208" s="22">
        <v>0.25</v>
      </c>
      <c r="K208" s="22" t="s">
        <v>16</v>
      </c>
      <c r="L208" s="24" t="str">
        <f t="array" ref="L208">_xlfn.IFS(M208&lt;=3,"BAD",M208&gt;=4.7,"GOOD",AND(M208&gt;3,M208&lt;4.7),"OK")</f>
        <v>OK</v>
      </c>
      <c r="M208" s="24">
        <v>3.1</v>
      </c>
      <c r="N208" s="23">
        <v>208.68</v>
      </c>
      <c r="O208" s="25">
        <f t="shared" si="3"/>
        <v>278.24</v>
      </c>
    </row>
    <row r="209" spans="1:15">
      <c r="A209" s="26">
        <v>10208</v>
      </c>
      <c r="B209" s="27">
        <v>44627</v>
      </c>
      <c r="C209" s="29">
        <v>1396</v>
      </c>
      <c r="D209" s="29" t="str">
        <f>_xlfn.XLOOKUP($C209,customers!$A$2:$A$2000,customers!$B$2:$B$2000)</f>
        <v>Tobi Copas</v>
      </c>
      <c r="E209" s="29" t="str">
        <f>_xlfn.XLOOKUP($C209,customers!$A$2:$A$2000,customers!$D$2:$D$2000)</f>
        <v>Female</v>
      </c>
      <c r="F209" s="29" t="str">
        <f>_xlfn.XLOOKUP($C209,customers!$A$2:$A$2000,customers!$E$2:$E$2000)</f>
        <v>Hukou</v>
      </c>
      <c r="G209" s="30" t="s">
        <v>20</v>
      </c>
      <c r="H209" s="29">
        <v>4</v>
      </c>
      <c r="I209" s="31">
        <v>244.4</v>
      </c>
      <c r="J209" s="30">
        <v>0.03</v>
      </c>
      <c r="K209" s="30" t="s">
        <v>19</v>
      </c>
      <c r="L209" s="32" t="str">
        <f t="array" ref="L209">_xlfn.IFS(M209&lt;=3,"BAD",M209&gt;=4.7,"GOOD",AND(M209&gt;3,M209&lt;4.7),"OK")</f>
        <v>BAD</v>
      </c>
      <c r="M209" s="32">
        <v>2</v>
      </c>
      <c r="N209" s="31">
        <v>948.27</v>
      </c>
      <c r="O209" s="33">
        <f t="shared" si="3"/>
        <v>977.6</v>
      </c>
    </row>
    <row r="210" spans="1:15">
      <c r="A210" s="18">
        <v>10209</v>
      </c>
      <c r="B210" s="19">
        <v>44627</v>
      </c>
      <c r="C210" s="21">
        <v>1135</v>
      </c>
      <c r="D210" s="21" t="str">
        <f>_xlfn.XLOOKUP($C210,customers!$A$2:$A$2000,customers!$B$2:$B$2000)</f>
        <v>Abie Mutter</v>
      </c>
      <c r="E210" s="21" t="str">
        <f>_xlfn.XLOOKUP($C210,customers!$A$2:$A$2000,customers!$D$2:$D$2000)</f>
        <v>Male</v>
      </c>
      <c r="F210" s="21" t="str">
        <f>_xlfn.XLOOKUP($C210,customers!$A$2:$A$2000,customers!$E$2:$E$2000)</f>
        <v>Budapest</v>
      </c>
      <c r="G210" s="22" t="s">
        <v>17</v>
      </c>
      <c r="H210" s="21">
        <v>2</v>
      </c>
      <c r="I210" s="23">
        <v>419.07</v>
      </c>
      <c r="J210" s="22">
        <v>0.15</v>
      </c>
      <c r="K210" s="22" t="s">
        <v>18</v>
      </c>
      <c r="L210" s="24" t="str">
        <f t="array" ref="L210">_xlfn.IFS(M210&lt;=3,"BAD",M210&gt;=4.7,"GOOD",AND(M210&gt;3,M210&lt;4.7),"OK")</f>
        <v>BAD</v>
      </c>
      <c r="M210" s="24">
        <v>2.2</v>
      </c>
      <c r="N210" s="23">
        <v>712.42</v>
      </c>
      <c r="O210" s="25">
        <f t="shared" si="3"/>
        <v>838.14</v>
      </c>
    </row>
    <row r="211" spans="1:15">
      <c r="A211" s="26">
        <v>10210</v>
      </c>
      <c r="B211" s="27">
        <v>44628</v>
      </c>
      <c r="C211" s="28">
        <v>1600</v>
      </c>
      <c r="D211" s="29" t="str">
        <f>_xlfn.XLOOKUP($C211,customers!$A$2:$A$2000,customers!$B$2:$B$2000)</f>
        <v>Gipsy Guiden</v>
      </c>
      <c r="E211" s="29" t="str">
        <f>_xlfn.XLOOKUP($C211,customers!$A$2:$A$2000,customers!$D$2:$D$2000)</f>
        <v>Male</v>
      </c>
      <c r="F211" s="29" t="str">
        <f>_xlfn.XLOOKUP($C211,customers!$A$2:$A$2000,customers!$E$2:$E$2000)</f>
        <v>Prague</v>
      </c>
      <c r="G211" s="30" t="s">
        <v>21</v>
      </c>
      <c r="H211" s="29">
        <v>6</v>
      </c>
      <c r="I211" s="31">
        <v>553.72</v>
      </c>
      <c r="J211" s="30">
        <v>0.07</v>
      </c>
      <c r="K211" s="30" t="s">
        <v>18</v>
      </c>
      <c r="L211" s="32" t="str">
        <f t="array" ref="L211">_xlfn.IFS(M211&lt;=3,"BAD",M211&gt;=4.7,"GOOD",AND(M211&gt;3,M211&lt;4.7),"OK")</f>
        <v>OK</v>
      </c>
      <c r="M211" s="32">
        <v>4.2</v>
      </c>
      <c r="N211" s="31">
        <v>3089.76</v>
      </c>
      <c r="O211" s="33">
        <f t="shared" si="3"/>
        <v>3322.32</v>
      </c>
    </row>
    <row r="212" spans="1:15">
      <c r="A212" s="18">
        <v>10211</v>
      </c>
      <c r="B212" s="19">
        <v>44628</v>
      </c>
      <c r="C212" s="21">
        <v>1507</v>
      </c>
      <c r="D212" s="21" t="str">
        <f>_xlfn.XLOOKUP($C212,customers!$A$2:$A$2000,customers!$B$2:$B$2000)</f>
        <v>Hesther Squibbs</v>
      </c>
      <c r="E212" s="21" t="str">
        <f>_xlfn.XLOOKUP($C212,customers!$A$2:$A$2000,customers!$D$2:$D$2000)</f>
        <v>Female</v>
      </c>
      <c r="F212" s="21" t="str">
        <f>_xlfn.XLOOKUP($C212,customers!$A$2:$A$2000,customers!$E$2:$E$2000)</f>
        <v>Omurtag</v>
      </c>
      <c r="G212" s="22" t="s">
        <v>21</v>
      </c>
      <c r="H212" s="21">
        <v>6</v>
      </c>
      <c r="I212" s="23">
        <v>108.68</v>
      </c>
      <c r="J212" s="22">
        <v>0.22</v>
      </c>
      <c r="K212" s="22" t="s">
        <v>19</v>
      </c>
      <c r="L212" s="24" t="str">
        <f t="array" ref="L212">_xlfn.IFS(M212&lt;=3,"BAD",M212&gt;=4.7,"GOOD",AND(M212&gt;3,M212&lt;4.7),"OK")</f>
        <v>OK</v>
      </c>
      <c r="M212" s="24">
        <v>3.9</v>
      </c>
      <c r="N212" s="23">
        <v>508.62</v>
      </c>
      <c r="O212" s="25">
        <f t="shared" si="3"/>
        <v>652.08</v>
      </c>
    </row>
    <row r="213" spans="1:15">
      <c r="A213" s="26">
        <v>10212</v>
      </c>
      <c r="B213" s="27">
        <v>44628</v>
      </c>
      <c r="C213" s="29">
        <v>1079</v>
      </c>
      <c r="D213" s="29" t="str">
        <f>_xlfn.XLOOKUP($C213,customers!$A$2:$A$2000,customers!$B$2:$B$2000)</f>
        <v>Buddy Luxmoore</v>
      </c>
      <c r="E213" s="29" t="str">
        <f>_xlfn.XLOOKUP($C213,customers!$A$2:$A$2000,customers!$D$2:$D$2000)</f>
        <v>Male</v>
      </c>
      <c r="F213" s="29" t="str">
        <f>_xlfn.XLOOKUP($C213,customers!$A$2:$A$2000,customers!$E$2:$E$2000)</f>
        <v>Budapest</v>
      </c>
      <c r="G213" s="30" t="s">
        <v>17</v>
      </c>
      <c r="H213" s="29">
        <v>1</v>
      </c>
      <c r="I213" s="31">
        <v>306.54</v>
      </c>
      <c r="J213" s="30">
        <v>0.08</v>
      </c>
      <c r="K213" s="30" t="s">
        <v>18</v>
      </c>
      <c r="L213" s="32" t="str">
        <f t="array" ref="L213">_xlfn.IFS(M213&lt;=3,"BAD",M213&gt;=4.7,"GOOD",AND(M213&gt;3,M213&lt;4.7),"OK")</f>
        <v>BAD</v>
      </c>
      <c r="M213" s="32">
        <v>2.6</v>
      </c>
      <c r="N213" s="31">
        <v>282.02</v>
      </c>
      <c r="O213" s="33">
        <f t="shared" si="3"/>
        <v>306.54</v>
      </c>
    </row>
    <row r="214" spans="1:15">
      <c r="A214" s="18">
        <v>10213</v>
      </c>
      <c r="B214" s="19">
        <v>44628</v>
      </c>
      <c r="C214" s="21">
        <v>1693</v>
      </c>
      <c r="D214" s="21" t="str">
        <f>_xlfn.XLOOKUP($C214,customers!$A$2:$A$2000,customers!$B$2:$B$2000)</f>
        <v>Euell Petrello</v>
      </c>
      <c r="E214" s="21" t="str">
        <f>_xlfn.XLOOKUP($C214,customers!$A$2:$A$2000,customers!$D$2:$D$2000)</f>
        <v>Male</v>
      </c>
      <c r="F214" s="21" t="str">
        <f>_xlfn.XLOOKUP($C214,customers!$A$2:$A$2000,customers!$E$2:$E$2000)</f>
        <v>Milan</v>
      </c>
      <c r="G214" s="22" t="s">
        <v>17</v>
      </c>
      <c r="H214" s="21">
        <v>5</v>
      </c>
      <c r="I214" s="23">
        <v>53.48</v>
      </c>
      <c r="J214" s="22">
        <v>0.19</v>
      </c>
      <c r="K214" s="22" t="s">
        <v>19</v>
      </c>
      <c r="L214" s="24" t="str">
        <f t="array" ref="L214">_xlfn.IFS(M214&lt;=3,"BAD",M214&gt;=4.7,"GOOD",AND(M214&gt;3,M214&lt;4.7),"OK")</f>
        <v>GOOD</v>
      </c>
      <c r="M214" s="24">
        <v>4.7</v>
      </c>
      <c r="N214" s="23">
        <v>216.59</v>
      </c>
      <c r="O214" s="25">
        <f t="shared" si="3"/>
        <v>267.4</v>
      </c>
    </row>
    <row r="215" spans="1:15">
      <c r="A215" s="26">
        <v>10214</v>
      </c>
      <c r="B215" s="27">
        <v>44628</v>
      </c>
      <c r="C215" s="29">
        <v>1124</v>
      </c>
      <c r="D215" s="29" t="str">
        <f>_xlfn.XLOOKUP($C215,customers!$A$2:$A$2000,customers!$B$2:$B$2000)</f>
        <v>Allina Carnegie</v>
      </c>
      <c r="E215" s="29" t="str">
        <f>_xlfn.XLOOKUP($C215,customers!$A$2:$A$2000,customers!$D$2:$D$2000)</f>
        <v>Female</v>
      </c>
      <c r="F215" s="29" t="str">
        <f>_xlfn.XLOOKUP($C215,customers!$A$2:$A$2000,customers!$E$2:$E$2000)</f>
        <v>Hāgere Hiywet</v>
      </c>
      <c r="G215" s="30" t="s">
        <v>17</v>
      </c>
      <c r="H215" s="29">
        <v>4</v>
      </c>
      <c r="I215" s="31">
        <v>186.94</v>
      </c>
      <c r="J215" s="30">
        <v>0.32</v>
      </c>
      <c r="K215" s="30" t="s">
        <v>18</v>
      </c>
      <c r="L215" s="32" t="str">
        <f t="array" ref="L215">_xlfn.IFS(M215&lt;=3,"BAD",M215&gt;=4.7,"GOOD",AND(M215&gt;3,M215&lt;4.7),"OK")</f>
        <v>BAD</v>
      </c>
      <c r="M215" s="32">
        <v>3</v>
      </c>
      <c r="N215" s="31">
        <v>508.48</v>
      </c>
      <c r="O215" s="33">
        <f t="shared" si="3"/>
        <v>747.76</v>
      </c>
    </row>
    <row r="216" spans="1:15">
      <c r="A216" s="18">
        <v>10215</v>
      </c>
      <c r="B216" s="19">
        <v>44628</v>
      </c>
      <c r="C216" s="21">
        <v>1125</v>
      </c>
      <c r="D216" s="21" t="str">
        <f>_xlfn.XLOOKUP($C216,customers!$A$2:$A$2000,customers!$B$2:$B$2000)</f>
        <v>Merrile Halfacree</v>
      </c>
      <c r="E216" s="21" t="str">
        <f>_xlfn.XLOOKUP($C216,customers!$A$2:$A$2000,customers!$D$2:$D$2000)</f>
        <v>Female</v>
      </c>
      <c r="F216" s="21" t="str">
        <f>_xlfn.XLOOKUP($C216,customers!$A$2:$A$2000,customers!$E$2:$E$2000)</f>
        <v>Marne-la-Vallée</v>
      </c>
      <c r="G216" s="22" t="s">
        <v>15</v>
      </c>
      <c r="H216" s="21">
        <v>1</v>
      </c>
      <c r="I216" s="23">
        <v>151.81</v>
      </c>
      <c r="J216" s="22">
        <v>0.26</v>
      </c>
      <c r="K216" s="22" t="s">
        <v>19</v>
      </c>
      <c r="L216" s="24" t="str">
        <f t="array" ref="L216">_xlfn.IFS(M216&lt;=3,"BAD",M216&gt;=4.7,"GOOD",AND(M216&gt;3,M216&lt;4.7),"OK")</f>
        <v>OK</v>
      </c>
      <c r="M216" s="24">
        <v>4.3</v>
      </c>
      <c r="N216" s="23">
        <v>112.34</v>
      </c>
      <c r="O216" s="25">
        <f t="shared" si="3"/>
        <v>151.81</v>
      </c>
    </row>
    <row r="217" spans="1:15">
      <c r="A217" s="26">
        <v>10216</v>
      </c>
      <c r="B217" s="27">
        <v>44629</v>
      </c>
      <c r="C217" s="28">
        <v>1315</v>
      </c>
      <c r="D217" s="29" t="str">
        <f>_xlfn.XLOOKUP($C217,customers!$A$2:$A$2000,customers!$B$2:$B$2000)</f>
        <v>Brien Lonnon</v>
      </c>
      <c r="E217" s="29" t="str">
        <f>_xlfn.XLOOKUP($C217,customers!$A$2:$A$2000,customers!$D$2:$D$2000)</f>
        <v>Male</v>
      </c>
      <c r="F217" s="29" t="str">
        <f>_xlfn.XLOOKUP($C217,customers!$A$2:$A$2000,customers!$E$2:$E$2000)</f>
        <v>Milan</v>
      </c>
      <c r="G217" s="30" t="s">
        <v>15</v>
      </c>
      <c r="H217" s="29">
        <v>7</v>
      </c>
      <c r="I217" s="31">
        <v>216.22</v>
      </c>
      <c r="J217" s="30">
        <v>0.26</v>
      </c>
      <c r="K217" s="30" t="s">
        <v>18</v>
      </c>
      <c r="L217" s="32" t="str">
        <f t="array" ref="L217">_xlfn.IFS(M217&lt;=3,"BAD",M217&gt;=4.7,"GOOD",AND(M217&gt;3,M217&lt;4.7),"OK")</f>
        <v>OK</v>
      </c>
      <c r="M217" s="32">
        <v>4.2</v>
      </c>
      <c r="N217" s="31">
        <v>1120.02</v>
      </c>
      <c r="O217" s="33">
        <f t="shared" si="3"/>
        <v>1513.54</v>
      </c>
    </row>
    <row r="218" spans="1:15">
      <c r="A218" s="18">
        <v>10217</v>
      </c>
      <c r="B218" s="19">
        <v>44629</v>
      </c>
      <c r="C218" s="21">
        <v>1977</v>
      </c>
      <c r="D218" s="21" t="str">
        <f>_xlfn.XLOOKUP($C218,customers!$A$2:$A$2000,customers!$B$2:$B$2000)</f>
        <v>Claire Cockrell</v>
      </c>
      <c r="E218" s="21" t="str">
        <f>_xlfn.XLOOKUP($C218,customers!$A$2:$A$2000,customers!$D$2:$D$2000)</f>
        <v>Female</v>
      </c>
      <c r="F218" s="21" t="str">
        <f>_xlfn.XLOOKUP($C218,customers!$A$2:$A$2000,customers!$E$2:$E$2000)</f>
        <v>Trai Ngau</v>
      </c>
      <c r="G218" s="22" t="s">
        <v>15</v>
      </c>
      <c r="H218" s="21">
        <v>1</v>
      </c>
      <c r="I218" s="23">
        <v>389.09</v>
      </c>
      <c r="J218" s="22">
        <v>0.26</v>
      </c>
      <c r="K218" s="22" t="s">
        <v>16</v>
      </c>
      <c r="L218" s="24" t="str">
        <f t="array" ref="L218">_xlfn.IFS(M218&lt;=3,"BAD",M218&gt;=4.7,"GOOD",AND(M218&gt;3,M218&lt;4.7),"OK")</f>
        <v>OK</v>
      </c>
      <c r="M218" s="24">
        <v>3.4</v>
      </c>
      <c r="N218" s="23">
        <v>287.93</v>
      </c>
      <c r="O218" s="25">
        <f t="shared" si="3"/>
        <v>389.09</v>
      </c>
    </row>
    <row r="219" spans="1:15">
      <c r="A219" s="26">
        <v>10218</v>
      </c>
      <c r="B219" s="27">
        <v>44630</v>
      </c>
      <c r="C219" s="28">
        <v>1013</v>
      </c>
      <c r="D219" s="29" t="str">
        <f>_xlfn.XLOOKUP($C219,customers!$A$2:$A$2000,customers!$B$2:$B$2000)</f>
        <v>Davey Cromblehome</v>
      </c>
      <c r="E219" s="29" t="str">
        <f>_xlfn.XLOOKUP($C219,customers!$A$2:$A$2000,customers!$D$2:$D$2000)</f>
        <v>Male</v>
      </c>
      <c r="F219" s="29" t="str">
        <f>_xlfn.XLOOKUP($C219,customers!$A$2:$A$2000,customers!$E$2:$E$2000)</f>
        <v>Budapest</v>
      </c>
      <c r="G219" s="30" t="s">
        <v>21</v>
      </c>
      <c r="H219" s="29">
        <v>4</v>
      </c>
      <c r="I219" s="31">
        <v>546.26</v>
      </c>
      <c r="J219" s="30">
        <v>0.17</v>
      </c>
      <c r="K219" s="30" t="s">
        <v>19</v>
      </c>
      <c r="L219" s="32" t="str">
        <f t="array" ref="L219">_xlfn.IFS(M219&lt;=3,"BAD",M219&gt;=4.7,"GOOD",AND(M219&gt;3,M219&lt;4.7),"OK")</f>
        <v>OK</v>
      </c>
      <c r="M219" s="32">
        <v>3.8</v>
      </c>
      <c r="N219" s="31">
        <v>1813.58</v>
      </c>
      <c r="O219" s="33">
        <f t="shared" si="3"/>
        <v>2185.04</v>
      </c>
    </row>
    <row r="220" spans="1:15">
      <c r="A220" s="18">
        <v>10219</v>
      </c>
      <c r="B220" s="19">
        <v>44630</v>
      </c>
      <c r="C220" s="21">
        <v>1377</v>
      </c>
      <c r="D220" s="21" t="str">
        <f>_xlfn.XLOOKUP($C220,customers!$A$2:$A$2000,customers!$B$2:$B$2000)</f>
        <v>Saraann Benditt</v>
      </c>
      <c r="E220" s="21" t="str">
        <f>_xlfn.XLOOKUP($C220,customers!$A$2:$A$2000,customers!$D$2:$D$2000)</f>
        <v>Female</v>
      </c>
      <c r="F220" s="21" t="str">
        <f>_xlfn.XLOOKUP($C220,customers!$A$2:$A$2000,customers!$E$2:$E$2000)</f>
        <v>Huimin</v>
      </c>
      <c r="G220" s="22" t="s">
        <v>15</v>
      </c>
      <c r="H220" s="21">
        <v>5</v>
      </c>
      <c r="I220" s="23">
        <v>124.28</v>
      </c>
      <c r="J220" s="22">
        <v>0.04</v>
      </c>
      <c r="K220" s="22" t="s">
        <v>19</v>
      </c>
      <c r="L220" s="24" t="str">
        <f t="array" ref="L220">_xlfn.IFS(M220&lt;=3,"BAD",M220&gt;=4.7,"GOOD",AND(M220&gt;3,M220&lt;4.7),"OK")</f>
        <v>GOOD</v>
      </c>
      <c r="M220" s="24">
        <v>4.9</v>
      </c>
      <c r="N220" s="23">
        <v>596.54</v>
      </c>
      <c r="O220" s="25">
        <f t="shared" si="3"/>
        <v>621.4</v>
      </c>
    </row>
    <row r="221" spans="1:15">
      <c r="A221" s="26">
        <v>10220</v>
      </c>
      <c r="B221" s="27">
        <v>44630</v>
      </c>
      <c r="C221" s="29">
        <v>1338</v>
      </c>
      <c r="D221" s="29" t="str">
        <f>_xlfn.XLOOKUP($C221,customers!$A$2:$A$2000,customers!$B$2:$B$2000)</f>
        <v>Jakie Stockau</v>
      </c>
      <c r="E221" s="29" t="str">
        <f>_xlfn.XLOOKUP($C221,customers!$A$2:$A$2000,customers!$D$2:$D$2000)</f>
        <v>Male</v>
      </c>
      <c r="F221" s="29" t="str">
        <f>_xlfn.XLOOKUP($C221,customers!$A$2:$A$2000,customers!$E$2:$E$2000)</f>
        <v>Montpellier</v>
      </c>
      <c r="G221" s="30" t="s">
        <v>17</v>
      </c>
      <c r="H221" s="29">
        <v>4</v>
      </c>
      <c r="I221" s="31">
        <v>239.35</v>
      </c>
      <c r="J221" s="30">
        <v>0.19</v>
      </c>
      <c r="K221" s="30" t="s">
        <v>16</v>
      </c>
      <c r="L221" s="32" t="str">
        <f t="array" ref="L221">_xlfn.IFS(M221&lt;=3,"BAD",M221&gt;=4.7,"GOOD",AND(M221&gt;3,M221&lt;4.7),"OK")</f>
        <v>BAD</v>
      </c>
      <c r="M221" s="32">
        <v>1.1</v>
      </c>
      <c r="N221" s="31">
        <v>775.49</v>
      </c>
      <c r="O221" s="33">
        <f t="shared" si="3"/>
        <v>957.4</v>
      </c>
    </row>
    <row r="222" spans="1:15">
      <c r="A222" s="18">
        <v>10221</v>
      </c>
      <c r="B222" s="19">
        <v>44630</v>
      </c>
      <c r="C222" s="21">
        <v>1072</v>
      </c>
      <c r="D222" s="21" t="str">
        <f>_xlfn.XLOOKUP($C222,customers!$A$2:$A$2000,customers!$B$2:$B$2000)</f>
        <v>Debee Lanfere</v>
      </c>
      <c r="E222" s="21" t="str">
        <f>_xlfn.XLOOKUP($C222,customers!$A$2:$A$2000,customers!$D$2:$D$2000)</f>
        <v>Female</v>
      </c>
      <c r="F222" s="21" t="str">
        <f>_xlfn.XLOOKUP($C222,customers!$A$2:$A$2000,customers!$E$2:$E$2000)</f>
        <v>Velyka Oleksandrivka</v>
      </c>
      <c r="G222" s="22" t="s">
        <v>17</v>
      </c>
      <c r="H222" s="21">
        <v>2</v>
      </c>
      <c r="I222" s="23">
        <v>394.51</v>
      </c>
      <c r="J222" s="22">
        <v>0.25</v>
      </c>
      <c r="K222" s="22" t="s">
        <v>16</v>
      </c>
      <c r="L222" s="24" t="str">
        <f t="array" ref="L222">_xlfn.IFS(M222&lt;=3,"BAD",M222&gt;=4.7,"GOOD",AND(M222&gt;3,M222&lt;4.7),"OK")</f>
        <v>BAD</v>
      </c>
      <c r="M222" s="24">
        <v>2.8</v>
      </c>
      <c r="N222" s="23">
        <v>591.77</v>
      </c>
      <c r="O222" s="25">
        <f t="shared" si="3"/>
        <v>789.02</v>
      </c>
    </row>
    <row r="223" spans="1:15">
      <c r="A223" s="26">
        <v>10222</v>
      </c>
      <c r="B223" s="27">
        <v>44630</v>
      </c>
      <c r="C223" s="29">
        <v>1206</v>
      </c>
      <c r="D223" s="29" t="str">
        <f>_xlfn.XLOOKUP($C223,customers!$A$2:$A$2000,customers!$B$2:$B$2000)</f>
        <v>Jefferey Allchin</v>
      </c>
      <c r="E223" s="29" t="str">
        <f>_xlfn.XLOOKUP($C223,customers!$A$2:$A$2000,customers!$D$2:$D$2000)</f>
        <v>Male</v>
      </c>
      <c r="F223" s="29" t="str">
        <f>_xlfn.XLOOKUP($C223,customers!$A$2:$A$2000,customers!$E$2:$E$2000)</f>
        <v>Milan</v>
      </c>
      <c r="G223" s="30" t="s">
        <v>21</v>
      </c>
      <c r="H223" s="29">
        <v>3</v>
      </c>
      <c r="I223" s="31">
        <v>502.91</v>
      </c>
      <c r="J223" s="30">
        <v>0.17</v>
      </c>
      <c r="K223" s="30" t="s">
        <v>18</v>
      </c>
      <c r="L223" s="32" t="str">
        <f t="array" ref="L223">_xlfn.IFS(M223&lt;=3,"BAD",M223&gt;=4.7,"GOOD",AND(M223&gt;3,M223&lt;4.7),"OK")</f>
        <v>BAD</v>
      </c>
      <c r="M223" s="32">
        <v>2.7</v>
      </c>
      <c r="N223" s="31">
        <v>1252.25</v>
      </c>
      <c r="O223" s="33">
        <f t="shared" si="3"/>
        <v>1508.73</v>
      </c>
    </row>
    <row r="224" spans="1:15">
      <c r="A224" s="18">
        <v>10223</v>
      </c>
      <c r="B224" s="19">
        <v>44631</v>
      </c>
      <c r="C224" s="20">
        <v>1241</v>
      </c>
      <c r="D224" s="21" t="str">
        <f>_xlfn.XLOOKUP($C224,customers!$A$2:$A$2000,customers!$B$2:$B$2000)</f>
        <v>Alvin Ianne</v>
      </c>
      <c r="E224" s="21" t="str">
        <f>_xlfn.XLOOKUP($C224,customers!$A$2:$A$2000,customers!$D$2:$D$2000)</f>
        <v>Male</v>
      </c>
      <c r="F224" s="21" t="str">
        <f>_xlfn.XLOOKUP($C224,customers!$A$2:$A$2000,customers!$E$2:$E$2000)</f>
        <v>Pasarbaru</v>
      </c>
      <c r="G224" s="22" t="s">
        <v>15</v>
      </c>
      <c r="H224" s="21">
        <v>7</v>
      </c>
      <c r="I224" s="23">
        <v>567.75</v>
      </c>
      <c r="J224" s="22">
        <v>0.16</v>
      </c>
      <c r="K224" s="22" t="s">
        <v>18</v>
      </c>
      <c r="L224" s="24" t="str">
        <f t="array" ref="L224">_xlfn.IFS(M224&lt;=3,"BAD",M224&gt;=4.7,"GOOD",AND(M224&gt;3,M224&lt;4.7),"OK")</f>
        <v>OK</v>
      </c>
      <c r="M224" s="24">
        <v>4.5</v>
      </c>
      <c r="N224" s="23">
        <v>3338.37</v>
      </c>
      <c r="O224" s="25">
        <f t="shared" si="3"/>
        <v>3974.25</v>
      </c>
    </row>
    <row r="225" spans="1:15">
      <c r="A225" s="26">
        <v>10224</v>
      </c>
      <c r="B225" s="27">
        <v>44632</v>
      </c>
      <c r="C225" s="28">
        <v>1776</v>
      </c>
      <c r="D225" s="29" t="str">
        <f>_xlfn.XLOOKUP($C225,customers!$A$2:$A$2000,customers!$B$2:$B$2000)</f>
        <v>Bambi Pauley</v>
      </c>
      <c r="E225" s="29" t="str">
        <f>_xlfn.XLOOKUP($C225,customers!$A$2:$A$2000,customers!$D$2:$D$2000)</f>
        <v>Female</v>
      </c>
      <c r="F225" s="29" t="str">
        <f>_xlfn.XLOOKUP($C225,customers!$A$2:$A$2000,customers!$E$2:$E$2000)</f>
        <v>Gereykhanovskoye</v>
      </c>
      <c r="G225" s="30" t="s">
        <v>21</v>
      </c>
      <c r="H225" s="29">
        <v>1</v>
      </c>
      <c r="I225" s="31">
        <v>18.59</v>
      </c>
      <c r="J225" s="30">
        <v>0.3</v>
      </c>
      <c r="K225" s="30" t="s">
        <v>18</v>
      </c>
      <c r="L225" s="32" t="str">
        <f t="array" ref="L225">_xlfn.IFS(M225&lt;=3,"BAD",M225&gt;=4.7,"GOOD",AND(M225&gt;3,M225&lt;4.7),"OK")</f>
        <v>BAD</v>
      </c>
      <c r="M225" s="32">
        <v>1.8</v>
      </c>
      <c r="N225" s="31">
        <v>13.01</v>
      </c>
      <c r="O225" s="33">
        <f t="shared" si="3"/>
        <v>18.59</v>
      </c>
    </row>
    <row r="226" spans="1:15">
      <c r="A226" s="18">
        <v>10225</v>
      </c>
      <c r="B226" s="19">
        <v>44632</v>
      </c>
      <c r="C226" s="21">
        <v>1401</v>
      </c>
      <c r="D226" s="21" t="str">
        <f>_xlfn.XLOOKUP($C226,customers!$A$2:$A$2000,customers!$B$2:$B$2000)</f>
        <v>Cash Stapells</v>
      </c>
      <c r="E226" s="21" t="str">
        <f>_xlfn.XLOOKUP($C226,customers!$A$2:$A$2000,customers!$D$2:$D$2000)</f>
        <v>Male</v>
      </c>
      <c r="F226" s="21" t="str">
        <f>_xlfn.XLOOKUP($C226,customers!$A$2:$A$2000,customers!$E$2:$E$2000)</f>
        <v>Ban Chalong</v>
      </c>
      <c r="G226" s="22" t="s">
        <v>17</v>
      </c>
      <c r="H226" s="21">
        <v>1</v>
      </c>
      <c r="I226" s="23">
        <v>71.78</v>
      </c>
      <c r="J226" s="22">
        <v>0.26</v>
      </c>
      <c r="K226" s="22" t="s">
        <v>16</v>
      </c>
      <c r="L226" s="24" t="str">
        <f t="array" ref="L226">_xlfn.IFS(M226&lt;=3,"BAD",M226&gt;=4.7,"GOOD",AND(M226&gt;3,M226&lt;4.7),"OK")</f>
        <v>OK</v>
      </c>
      <c r="M226" s="24">
        <v>3.6</v>
      </c>
      <c r="N226" s="23">
        <v>53.12</v>
      </c>
      <c r="O226" s="25">
        <f t="shared" si="3"/>
        <v>71.78</v>
      </c>
    </row>
    <row r="227" spans="1:15">
      <c r="A227" s="26">
        <v>10226</v>
      </c>
      <c r="B227" s="27">
        <v>44632</v>
      </c>
      <c r="C227" s="29">
        <v>1570</v>
      </c>
      <c r="D227" s="29" t="str">
        <f>_xlfn.XLOOKUP($C227,customers!$A$2:$A$2000,customers!$B$2:$B$2000)</f>
        <v>Nanni Ivashnyov</v>
      </c>
      <c r="E227" s="29" t="str">
        <f>_xlfn.XLOOKUP($C227,customers!$A$2:$A$2000,customers!$D$2:$D$2000)</f>
        <v>Female</v>
      </c>
      <c r="F227" s="29" t="str">
        <f>_xlfn.XLOOKUP($C227,customers!$A$2:$A$2000,customers!$E$2:$E$2000)</f>
        <v>Vinnytsya</v>
      </c>
      <c r="G227" s="30" t="s">
        <v>20</v>
      </c>
      <c r="H227" s="29">
        <v>4</v>
      </c>
      <c r="I227" s="31">
        <v>101.17</v>
      </c>
      <c r="J227" s="30">
        <v>0.16</v>
      </c>
      <c r="K227" s="30" t="s">
        <v>19</v>
      </c>
      <c r="L227" s="32" t="str">
        <f t="array" ref="L227">_xlfn.IFS(M227&lt;=3,"BAD",M227&gt;=4.7,"GOOD",AND(M227&gt;3,M227&lt;4.7),"OK")</f>
        <v>BAD</v>
      </c>
      <c r="M227" s="32">
        <v>1.8</v>
      </c>
      <c r="N227" s="31">
        <v>339.93</v>
      </c>
      <c r="O227" s="33">
        <f t="shared" si="3"/>
        <v>404.68</v>
      </c>
    </row>
    <row r="228" spans="1:15">
      <c r="A228" s="18">
        <v>10227</v>
      </c>
      <c r="B228" s="19">
        <v>44633</v>
      </c>
      <c r="C228" s="20">
        <v>1345</v>
      </c>
      <c r="D228" s="21" t="str">
        <f>_xlfn.XLOOKUP($C228,customers!$A$2:$A$2000,customers!$B$2:$B$2000)</f>
        <v>Mathilde Bartholomew</v>
      </c>
      <c r="E228" s="21" t="str">
        <f>_xlfn.XLOOKUP($C228,customers!$A$2:$A$2000,customers!$D$2:$D$2000)</f>
        <v>Female</v>
      </c>
      <c r="F228" s="21" t="str">
        <f>_xlfn.XLOOKUP($C228,customers!$A$2:$A$2000,customers!$E$2:$E$2000)</f>
        <v>Wangcao</v>
      </c>
      <c r="G228" s="22" t="s">
        <v>20</v>
      </c>
      <c r="H228" s="21">
        <v>3</v>
      </c>
      <c r="I228" s="23">
        <v>286.52</v>
      </c>
      <c r="J228" s="22">
        <v>0.25</v>
      </c>
      <c r="K228" s="22" t="s">
        <v>18</v>
      </c>
      <c r="L228" s="24" t="str">
        <f t="array" ref="L228">_xlfn.IFS(M228&lt;=3,"BAD",M228&gt;=4.7,"GOOD",AND(M228&gt;3,M228&lt;4.7),"OK")</f>
        <v>BAD</v>
      </c>
      <c r="M228" s="24">
        <v>1.7</v>
      </c>
      <c r="N228" s="23">
        <v>644.67</v>
      </c>
      <c r="O228" s="25">
        <f t="shared" si="3"/>
        <v>859.56</v>
      </c>
    </row>
    <row r="229" spans="1:15">
      <c r="A229" s="26">
        <v>10228</v>
      </c>
      <c r="B229" s="27">
        <v>44633</v>
      </c>
      <c r="C229" s="29">
        <v>1280</v>
      </c>
      <c r="D229" s="29" t="str">
        <f>_xlfn.XLOOKUP($C229,customers!$A$2:$A$2000,customers!$B$2:$B$2000)</f>
        <v>Dory Heazel</v>
      </c>
      <c r="E229" s="29" t="str">
        <f>_xlfn.XLOOKUP($C229,customers!$A$2:$A$2000,customers!$D$2:$D$2000)</f>
        <v>Male</v>
      </c>
      <c r="F229" s="29" t="str">
        <f>_xlfn.XLOOKUP($C229,customers!$A$2:$A$2000,customers!$E$2:$E$2000)</f>
        <v>Chepo</v>
      </c>
      <c r="G229" s="30" t="s">
        <v>21</v>
      </c>
      <c r="H229" s="29">
        <v>5</v>
      </c>
      <c r="I229" s="31">
        <v>225.39</v>
      </c>
      <c r="J229" s="30">
        <v>0.26</v>
      </c>
      <c r="K229" s="30" t="s">
        <v>18</v>
      </c>
      <c r="L229" s="32" t="str">
        <f t="array" ref="L229">_xlfn.IFS(M229&lt;=3,"BAD",M229&gt;=4.7,"GOOD",AND(M229&gt;3,M229&lt;4.7),"OK")</f>
        <v>BAD</v>
      </c>
      <c r="M229" s="32">
        <v>2</v>
      </c>
      <c r="N229" s="31">
        <v>833.94</v>
      </c>
      <c r="O229" s="33">
        <f t="shared" si="3"/>
        <v>1126.95</v>
      </c>
    </row>
    <row r="230" spans="1:15">
      <c r="A230" s="18">
        <v>10229</v>
      </c>
      <c r="B230" s="19">
        <v>44633</v>
      </c>
      <c r="C230" s="21">
        <v>1746</v>
      </c>
      <c r="D230" s="21" t="str">
        <f>_xlfn.XLOOKUP($C230,customers!$A$2:$A$2000,customers!$B$2:$B$2000)</f>
        <v>Ray Rasp</v>
      </c>
      <c r="E230" s="21" t="str">
        <f>_xlfn.XLOOKUP($C230,customers!$A$2:$A$2000,customers!$D$2:$D$2000)</f>
        <v>Female</v>
      </c>
      <c r="F230" s="21" t="str">
        <f>_xlfn.XLOOKUP($C230,customers!$A$2:$A$2000,customers!$E$2:$E$2000)</f>
        <v>General Vedia</v>
      </c>
      <c r="G230" s="22" t="s">
        <v>17</v>
      </c>
      <c r="H230" s="21">
        <v>1</v>
      </c>
      <c r="I230" s="23">
        <v>69.35</v>
      </c>
      <c r="J230" s="22">
        <v>0.12</v>
      </c>
      <c r="K230" s="22" t="s">
        <v>19</v>
      </c>
      <c r="L230" s="24" t="str">
        <f t="array" ref="L230">_xlfn.IFS(M230&lt;=3,"BAD",M230&gt;=4.7,"GOOD",AND(M230&gt;3,M230&lt;4.7),"OK")</f>
        <v>BAD</v>
      </c>
      <c r="M230" s="24">
        <v>2.1</v>
      </c>
      <c r="N230" s="23">
        <v>61.03</v>
      </c>
      <c r="O230" s="25">
        <f t="shared" si="3"/>
        <v>69.35</v>
      </c>
    </row>
    <row r="231" spans="1:15">
      <c r="A231" s="26">
        <v>10230</v>
      </c>
      <c r="B231" s="27">
        <v>44633</v>
      </c>
      <c r="C231" s="29">
        <v>1285</v>
      </c>
      <c r="D231" s="29" t="str">
        <f>_xlfn.XLOOKUP($C231,customers!$A$2:$A$2000,customers!$B$2:$B$2000)</f>
        <v>Vivienne Charlot</v>
      </c>
      <c r="E231" s="29" t="str">
        <f>_xlfn.XLOOKUP($C231,customers!$A$2:$A$2000,customers!$D$2:$D$2000)</f>
        <v>Female</v>
      </c>
      <c r="F231" s="29" t="str">
        <f>_xlfn.XLOOKUP($C231,customers!$A$2:$A$2000,customers!$E$2:$E$2000)</f>
        <v>Troyes</v>
      </c>
      <c r="G231" s="30" t="s">
        <v>20</v>
      </c>
      <c r="H231" s="29">
        <v>3</v>
      </c>
      <c r="I231" s="31">
        <v>302.32</v>
      </c>
      <c r="J231" s="30">
        <v>0.25</v>
      </c>
      <c r="K231" s="30" t="s">
        <v>18</v>
      </c>
      <c r="L231" s="32" t="str">
        <f t="array" ref="L231">_xlfn.IFS(M231&lt;=3,"BAD",M231&gt;=4.7,"GOOD",AND(M231&gt;3,M231&lt;4.7),"OK")</f>
        <v>OK</v>
      </c>
      <c r="M231" s="32">
        <v>3.2</v>
      </c>
      <c r="N231" s="31">
        <v>680.22</v>
      </c>
      <c r="O231" s="33">
        <f t="shared" si="3"/>
        <v>906.96</v>
      </c>
    </row>
    <row r="232" spans="1:15">
      <c r="A232" s="18">
        <v>10231</v>
      </c>
      <c r="B232" s="19">
        <v>44634</v>
      </c>
      <c r="C232" s="20">
        <v>1564</v>
      </c>
      <c r="D232" s="21" t="str">
        <f>_xlfn.XLOOKUP($C232,customers!$A$2:$A$2000,customers!$B$2:$B$2000)</f>
        <v>Lucila Antonomoli</v>
      </c>
      <c r="E232" s="21" t="str">
        <f>_xlfn.XLOOKUP($C232,customers!$A$2:$A$2000,customers!$D$2:$D$2000)</f>
        <v>Female</v>
      </c>
      <c r="F232" s="21" t="str">
        <f>_xlfn.XLOOKUP($C232,customers!$A$2:$A$2000,customers!$E$2:$E$2000)</f>
        <v>Prague</v>
      </c>
      <c r="G232" s="22" t="s">
        <v>20</v>
      </c>
      <c r="H232" s="21">
        <v>3</v>
      </c>
      <c r="I232" s="23">
        <v>29.42</v>
      </c>
      <c r="J232" s="22">
        <v>0.01</v>
      </c>
      <c r="K232" s="22" t="s">
        <v>16</v>
      </c>
      <c r="L232" s="24" t="str">
        <f t="array" ref="L232">_xlfn.IFS(M232&lt;=3,"BAD",M232&gt;=4.7,"GOOD",AND(M232&gt;3,M232&lt;4.7),"OK")</f>
        <v>OK</v>
      </c>
      <c r="M232" s="24">
        <v>4.2</v>
      </c>
      <c r="N232" s="23">
        <v>87.38</v>
      </c>
      <c r="O232" s="25">
        <f t="shared" si="3"/>
        <v>88.26</v>
      </c>
    </row>
    <row r="233" spans="1:15">
      <c r="A233" s="26">
        <v>10232</v>
      </c>
      <c r="B233" s="27">
        <v>44635</v>
      </c>
      <c r="C233" s="28">
        <v>1897</v>
      </c>
      <c r="D233" s="29" t="str">
        <f>_xlfn.XLOOKUP($C233,customers!$A$2:$A$2000,customers!$B$2:$B$2000)</f>
        <v>Dell Staning</v>
      </c>
      <c r="E233" s="29" t="str">
        <f>_xlfn.XLOOKUP($C233,customers!$A$2:$A$2000,customers!$D$2:$D$2000)</f>
        <v>Male</v>
      </c>
      <c r="F233" s="29" t="str">
        <f>_xlfn.XLOOKUP($C233,customers!$A$2:$A$2000,customers!$E$2:$E$2000)</f>
        <v>Hollywood</v>
      </c>
      <c r="G233" s="30" t="s">
        <v>21</v>
      </c>
      <c r="H233" s="29">
        <v>2</v>
      </c>
      <c r="I233" s="31">
        <v>546.59</v>
      </c>
      <c r="J233" s="30">
        <v>0.1</v>
      </c>
      <c r="K233" s="30" t="s">
        <v>18</v>
      </c>
      <c r="L233" s="32" t="str">
        <f t="array" ref="L233">_xlfn.IFS(M233&lt;=3,"BAD",M233&gt;=4.7,"GOOD",AND(M233&gt;3,M233&lt;4.7),"OK")</f>
        <v>BAD</v>
      </c>
      <c r="M233" s="32">
        <v>2.3</v>
      </c>
      <c r="N233" s="31">
        <v>983.86</v>
      </c>
      <c r="O233" s="33">
        <f t="shared" si="3"/>
        <v>1093.18</v>
      </c>
    </row>
    <row r="234" spans="1:15">
      <c r="A234" s="18">
        <v>10233</v>
      </c>
      <c r="B234" s="19">
        <v>44635</v>
      </c>
      <c r="C234" s="21">
        <v>1117</v>
      </c>
      <c r="D234" s="21" t="str">
        <f>_xlfn.XLOOKUP($C234,customers!$A$2:$A$2000,customers!$B$2:$B$2000)</f>
        <v>Cherry Peye</v>
      </c>
      <c r="E234" s="21" t="str">
        <f>_xlfn.XLOOKUP($C234,customers!$A$2:$A$2000,customers!$D$2:$D$2000)</f>
        <v>Female</v>
      </c>
      <c r="F234" s="21" t="str">
        <f>_xlfn.XLOOKUP($C234,customers!$A$2:$A$2000,customers!$E$2:$E$2000)</f>
        <v>Micheng</v>
      </c>
      <c r="G234" s="22" t="s">
        <v>17</v>
      </c>
      <c r="H234" s="21">
        <v>1</v>
      </c>
      <c r="I234" s="23">
        <v>43.78</v>
      </c>
      <c r="J234" s="22">
        <v>0.1</v>
      </c>
      <c r="K234" s="22" t="s">
        <v>18</v>
      </c>
      <c r="L234" s="24" t="str">
        <f t="array" ref="L234">_xlfn.IFS(M234&lt;=3,"BAD",M234&gt;=4.7,"GOOD",AND(M234&gt;3,M234&lt;4.7),"OK")</f>
        <v>OK</v>
      </c>
      <c r="M234" s="24">
        <v>3.4</v>
      </c>
      <c r="N234" s="23">
        <v>39.4</v>
      </c>
      <c r="O234" s="25">
        <f t="shared" si="3"/>
        <v>43.78</v>
      </c>
    </row>
    <row r="235" spans="1:15">
      <c r="A235" s="26">
        <v>10234</v>
      </c>
      <c r="B235" s="27">
        <v>44635</v>
      </c>
      <c r="C235" s="29">
        <v>1279</v>
      </c>
      <c r="D235" s="29" t="str">
        <f>_xlfn.XLOOKUP($C235,customers!$A$2:$A$2000,customers!$B$2:$B$2000)</f>
        <v>Lula Napper</v>
      </c>
      <c r="E235" s="29" t="str">
        <f>_xlfn.XLOOKUP($C235,customers!$A$2:$A$2000,customers!$D$2:$D$2000)</f>
        <v>Female</v>
      </c>
      <c r="F235" s="29" t="str">
        <f>_xlfn.XLOOKUP($C235,customers!$A$2:$A$2000,customers!$E$2:$E$2000)</f>
        <v>Budapest</v>
      </c>
      <c r="G235" s="30" t="s">
        <v>15</v>
      </c>
      <c r="H235" s="29">
        <v>4</v>
      </c>
      <c r="I235" s="31">
        <v>576.95</v>
      </c>
      <c r="J235" s="30">
        <v>0.15</v>
      </c>
      <c r="K235" s="30" t="s">
        <v>19</v>
      </c>
      <c r="L235" s="32" t="str">
        <f t="array" ref="L235">_xlfn.IFS(M235&lt;=3,"BAD",M235&gt;=4.7,"GOOD",AND(M235&gt;3,M235&lt;4.7),"OK")</f>
        <v>OK</v>
      </c>
      <c r="M235" s="32">
        <v>4.1</v>
      </c>
      <c r="N235" s="31">
        <v>1961.63</v>
      </c>
      <c r="O235" s="33">
        <f t="shared" si="3"/>
        <v>2307.8</v>
      </c>
    </row>
    <row r="236" spans="1:15">
      <c r="A236" s="18">
        <v>10235</v>
      </c>
      <c r="B236" s="19">
        <v>44636</v>
      </c>
      <c r="C236" s="20">
        <v>1339</v>
      </c>
      <c r="D236" s="21" t="str">
        <f>_xlfn.XLOOKUP($C236,customers!$A$2:$A$2000,customers!$B$2:$B$2000)</f>
        <v>Gene Phillp</v>
      </c>
      <c r="E236" s="21" t="str">
        <f>_xlfn.XLOOKUP($C236,customers!$A$2:$A$2000,customers!$D$2:$D$2000)</f>
        <v>Female</v>
      </c>
      <c r="F236" s="21" t="str">
        <f>_xlfn.XLOOKUP($C236,customers!$A$2:$A$2000,customers!$E$2:$E$2000)</f>
        <v>Cajueiro</v>
      </c>
      <c r="G236" s="22" t="s">
        <v>17</v>
      </c>
      <c r="H236" s="21">
        <v>1</v>
      </c>
      <c r="I236" s="23">
        <v>318.27</v>
      </c>
      <c r="J236" s="22">
        <v>0.3</v>
      </c>
      <c r="K236" s="22" t="s">
        <v>19</v>
      </c>
      <c r="L236" s="24" t="str">
        <f t="array" ref="L236">_xlfn.IFS(M236&lt;=3,"BAD",M236&gt;=4.7,"GOOD",AND(M236&gt;3,M236&lt;4.7),"OK")</f>
        <v>BAD</v>
      </c>
      <c r="M236" s="24">
        <v>3</v>
      </c>
      <c r="N236" s="23">
        <v>222.79</v>
      </c>
      <c r="O236" s="25">
        <f t="shared" si="3"/>
        <v>318.27</v>
      </c>
    </row>
    <row r="237" spans="1:15">
      <c r="A237" s="26">
        <v>10236</v>
      </c>
      <c r="B237" s="27">
        <v>44636</v>
      </c>
      <c r="C237" s="29">
        <v>1698</v>
      </c>
      <c r="D237" s="29" t="str">
        <f>_xlfn.XLOOKUP($C237,customers!$A$2:$A$2000,customers!$B$2:$B$2000)</f>
        <v>Adore Shoebrook</v>
      </c>
      <c r="E237" s="29" t="str">
        <f>_xlfn.XLOOKUP($C237,customers!$A$2:$A$2000,customers!$D$2:$D$2000)</f>
        <v>Female</v>
      </c>
      <c r="F237" s="29" t="str">
        <f>_xlfn.XLOOKUP($C237,customers!$A$2:$A$2000,customers!$E$2:$E$2000)</f>
        <v>Ondangwa</v>
      </c>
      <c r="G237" s="30" t="s">
        <v>20</v>
      </c>
      <c r="H237" s="29">
        <v>6</v>
      </c>
      <c r="I237" s="31">
        <v>445.89</v>
      </c>
      <c r="J237" s="30">
        <v>0.13</v>
      </c>
      <c r="K237" s="30" t="s">
        <v>16</v>
      </c>
      <c r="L237" s="32" t="str">
        <f t="array" ref="L237">_xlfn.IFS(M237&lt;=3,"BAD",M237&gt;=4.7,"GOOD",AND(M237&gt;3,M237&lt;4.7),"OK")</f>
        <v>BAD</v>
      </c>
      <c r="M237" s="32">
        <v>1</v>
      </c>
      <c r="N237" s="31">
        <v>2327.55</v>
      </c>
      <c r="O237" s="33">
        <f t="shared" si="3"/>
        <v>2675.34</v>
      </c>
    </row>
    <row r="238" spans="1:15">
      <c r="A238" s="18">
        <v>10237</v>
      </c>
      <c r="B238" s="19">
        <v>44636</v>
      </c>
      <c r="C238" s="21">
        <v>1789</v>
      </c>
      <c r="D238" s="21" t="str">
        <f>_xlfn.XLOOKUP($C238,customers!$A$2:$A$2000,customers!$B$2:$B$2000)</f>
        <v>Dre Kubica</v>
      </c>
      <c r="E238" s="21" t="str">
        <f>_xlfn.XLOOKUP($C238,customers!$A$2:$A$2000,customers!$D$2:$D$2000)</f>
        <v>Female</v>
      </c>
      <c r="F238" s="21" t="str">
        <f>_xlfn.XLOOKUP($C238,customers!$A$2:$A$2000,customers!$E$2:$E$2000)</f>
        <v>Paris</v>
      </c>
      <c r="G238" s="22" t="s">
        <v>17</v>
      </c>
      <c r="H238" s="21">
        <v>7</v>
      </c>
      <c r="I238" s="23">
        <v>242.25</v>
      </c>
      <c r="J238" s="22">
        <v>0.21</v>
      </c>
      <c r="K238" s="22" t="s">
        <v>19</v>
      </c>
      <c r="L238" s="24" t="str">
        <f t="array" ref="L238">_xlfn.IFS(M238&lt;=3,"BAD",M238&gt;=4.7,"GOOD",AND(M238&gt;3,M238&lt;4.7),"OK")</f>
        <v>BAD</v>
      </c>
      <c r="M238" s="24">
        <v>2.8</v>
      </c>
      <c r="N238" s="23">
        <v>1339.64</v>
      </c>
      <c r="O238" s="25">
        <f t="shared" si="3"/>
        <v>1695.75</v>
      </c>
    </row>
    <row r="239" spans="1:15">
      <c r="A239" s="26">
        <v>10238</v>
      </c>
      <c r="B239" s="27">
        <v>44637</v>
      </c>
      <c r="C239" s="28">
        <v>1091</v>
      </c>
      <c r="D239" s="29" t="str">
        <f>_xlfn.XLOOKUP($C239,customers!$A$2:$A$2000,customers!$B$2:$B$2000)</f>
        <v>Jacenta Meates</v>
      </c>
      <c r="E239" s="29" t="str">
        <f>_xlfn.XLOOKUP($C239,customers!$A$2:$A$2000,customers!$D$2:$D$2000)</f>
        <v>Female</v>
      </c>
      <c r="F239" s="29" t="str">
        <f>_xlfn.XLOOKUP($C239,customers!$A$2:$A$2000,customers!$E$2:$E$2000)</f>
        <v>Masipi West</v>
      </c>
      <c r="G239" s="30" t="s">
        <v>20</v>
      </c>
      <c r="H239" s="29">
        <v>6</v>
      </c>
      <c r="I239" s="31">
        <v>58.84</v>
      </c>
      <c r="J239" s="30">
        <v>0.01</v>
      </c>
      <c r="K239" s="30" t="s">
        <v>18</v>
      </c>
      <c r="L239" s="32" t="str">
        <f t="array" ref="L239">_xlfn.IFS(M239&lt;=3,"BAD",M239&gt;=4.7,"GOOD",AND(M239&gt;3,M239&lt;4.7),"OK")</f>
        <v>OK</v>
      </c>
      <c r="M239" s="32">
        <v>4</v>
      </c>
      <c r="N239" s="31">
        <v>349.51</v>
      </c>
      <c r="O239" s="33">
        <f t="shared" si="3"/>
        <v>353.04</v>
      </c>
    </row>
    <row r="240" spans="1:15">
      <c r="A240" s="18">
        <v>10239</v>
      </c>
      <c r="B240" s="19">
        <v>44637</v>
      </c>
      <c r="C240" s="21">
        <v>1507</v>
      </c>
      <c r="D240" s="21" t="str">
        <f>_xlfn.XLOOKUP($C240,customers!$A$2:$A$2000,customers!$B$2:$B$2000)</f>
        <v>Hesther Squibbs</v>
      </c>
      <c r="E240" s="21" t="str">
        <f>_xlfn.XLOOKUP($C240,customers!$A$2:$A$2000,customers!$D$2:$D$2000)</f>
        <v>Female</v>
      </c>
      <c r="F240" s="21" t="str">
        <f>_xlfn.XLOOKUP($C240,customers!$A$2:$A$2000,customers!$E$2:$E$2000)</f>
        <v>Omurtag</v>
      </c>
      <c r="G240" s="22" t="s">
        <v>20</v>
      </c>
      <c r="H240" s="21">
        <v>3</v>
      </c>
      <c r="I240" s="23">
        <v>242.21</v>
      </c>
      <c r="J240" s="22">
        <v>0.18</v>
      </c>
      <c r="K240" s="22" t="s">
        <v>19</v>
      </c>
      <c r="L240" s="24" t="str">
        <f t="array" ref="L240">_xlfn.IFS(M240&lt;=3,"BAD",M240&gt;=4.7,"GOOD",AND(M240&gt;3,M240&lt;4.7),"OK")</f>
        <v>BAD</v>
      </c>
      <c r="M240" s="24">
        <v>2.4</v>
      </c>
      <c r="N240" s="23">
        <v>595.84</v>
      </c>
      <c r="O240" s="25">
        <f t="shared" si="3"/>
        <v>726.63</v>
      </c>
    </row>
    <row r="241" spans="1:15">
      <c r="A241" s="26">
        <v>10240</v>
      </c>
      <c r="B241" s="27">
        <v>44637</v>
      </c>
      <c r="C241" s="29">
        <v>1969</v>
      </c>
      <c r="D241" s="29" t="str">
        <f>_xlfn.XLOOKUP($C241,customers!$A$2:$A$2000,customers!$B$2:$B$2000)</f>
        <v>Myca Meltetal</v>
      </c>
      <c r="E241" s="29" t="str">
        <f>_xlfn.XLOOKUP($C241,customers!$A$2:$A$2000,customers!$D$2:$D$2000)</f>
        <v>Male</v>
      </c>
      <c r="F241" s="29" t="str">
        <f>_xlfn.XLOOKUP($C241,customers!$A$2:$A$2000,customers!$E$2:$E$2000)</f>
        <v>Yuncao</v>
      </c>
      <c r="G241" s="30" t="s">
        <v>17</v>
      </c>
      <c r="H241" s="29">
        <v>5</v>
      </c>
      <c r="I241" s="31">
        <v>507.85</v>
      </c>
      <c r="J241" s="30">
        <v>0.1</v>
      </c>
      <c r="K241" s="30" t="s">
        <v>19</v>
      </c>
      <c r="L241" s="32" t="str">
        <f t="array" ref="L241">_xlfn.IFS(M241&lt;=3,"BAD",M241&gt;=4.7,"GOOD",AND(M241&gt;3,M241&lt;4.7),"OK")</f>
        <v>OK</v>
      </c>
      <c r="M241" s="32">
        <v>4</v>
      </c>
      <c r="N241" s="31">
        <v>2285.33</v>
      </c>
      <c r="O241" s="33">
        <f t="shared" si="3"/>
        <v>2539.25</v>
      </c>
    </row>
    <row r="242" spans="1:15">
      <c r="A242" s="18">
        <v>10241</v>
      </c>
      <c r="B242" s="19">
        <v>44638</v>
      </c>
      <c r="C242" s="20">
        <v>1366</v>
      </c>
      <c r="D242" s="21" t="str">
        <f>_xlfn.XLOOKUP($C242,customers!$A$2:$A$2000,customers!$B$2:$B$2000)</f>
        <v>Donnie Sleicht</v>
      </c>
      <c r="E242" s="21" t="str">
        <f>_xlfn.XLOOKUP($C242,customers!$A$2:$A$2000,customers!$D$2:$D$2000)</f>
        <v>Female</v>
      </c>
      <c r="F242" s="21" t="str">
        <f>_xlfn.XLOOKUP($C242,customers!$A$2:$A$2000,customers!$E$2:$E$2000)</f>
        <v>Vikbolandet</v>
      </c>
      <c r="G242" s="22" t="s">
        <v>17</v>
      </c>
      <c r="H242" s="21">
        <v>1</v>
      </c>
      <c r="I242" s="23">
        <v>79.51</v>
      </c>
      <c r="J242" s="22">
        <v>0.19</v>
      </c>
      <c r="K242" s="22" t="s">
        <v>18</v>
      </c>
      <c r="L242" s="24" t="str">
        <f t="array" ref="L242">_xlfn.IFS(M242&lt;=3,"BAD",M242&gt;=4.7,"GOOD",AND(M242&gt;3,M242&lt;4.7),"OK")</f>
        <v>BAD</v>
      </c>
      <c r="M242" s="24">
        <v>2.6</v>
      </c>
      <c r="N242" s="23">
        <v>64.4</v>
      </c>
      <c r="O242" s="25">
        <f t="shared" si="3"/>
        <v>79.51</v>
      </c>
    </row>
    <row r="243" spans="1:15">
      <c r="A243" s="26">
        <v>10242</v>
      </c>
      <c r="B243" s="27">
        <v>44638</v>
      </c>
      <c r="C243" s="29">
        <v>1904</v>
      </c>
      <c r="D243" s="29" t="str">
        <f>_xlfn.XLOOKUP($C243,customers!$A$2:$A$2000,customers!$B$2:$B$2000)</f>
        <v>Kiri Lafuente</v>
      </c>
      <c r="E243" s="29" t="str">
        <f>_xlfn.XLOOKUP($C243,customers!$A$2:$A$2000,customers!$D$2:$D$2000)</f>
        <v>Female</v>
      </c>
      <c r="F243" s="29" t="str">
        <f>_xlfn.XLOOKUP($C243,customers!$A$2:$A$2000,customers!$E$2:$E$2000)</f>
        <v>Jhingergācha</v>
      </c>
      <c r="G243" s="30" t="s">
        <v>21</v>
      </c>
      <c r="H243" s="29">
        <v>1</v>
      </c>
      <c r="I243" s="31">
        <v>371.57</v>
      </c>
      <c r="J243" s="30">
        <v>0.19</v>
      </c>
      <c r="K243" s="30" t="s">
        <v>16</v>
      </c>
      <c r="L243" s="32" t="str">
        <f t="array" ref="L243">_xlfn.IFS(M243&lt;=3,"BAD",M243&gt;=4.7,"GOOD",AND(M243&gt;3,M243&lt;4.7),"OK")</f>
        <v>BAD</v>
      </c>
      <c r="M243" s="32">
        <v>2.4</v>
      </c>
      <c r="N243" s="31">
        <v>300.97</v>
      </c>
      <c r="O243" s="33">
        <f t="shared" si="3"/>
        <v>371.57</v>
      </c>
    </row>
    <row r="244" spans="1:15">
      <c r="A244" s="18">
        <v>10243</v>
      </c>
      <c r="B244" s="19">
        <v>44638</v>
      </c>
      <c r="C244" s="21">
        <v>1097</v>
      </c>
      <c r="D244" s="21" t="str">
        <f>_xlfn.XLOOKUP($C244,customers!$A$2:$A$2000,customers!$B$2:$B$2000)</f>
        <v>Tomi Copperwaite</v>
      </c>
      <c r="E244" s="21" t="str">
        <f>_xlfn.XLOOKUP($C244,customers!$A$2:$A$2000,customers!$D$2:$D$2000)</f>
        <v>Female</v>
      </c>
      <c r="F244" s="21" t="str">
        <f>_xlfn.XLOOKUP($C244,customers!$A$2:$A$2000,customers!$E$2:$E$2000)</f>
        <v>Moutnice</v>
      </c>
      <c r="G244" s="22" t="s">
        <v>17</v>
      </c>
      <c r="H244" s="21">
        <v>3</v>
      </c>
      <c r="I244" s="23">
        <v>449.12</v>
      </c>
      <c r="J244" s="22">
        <v>0.3</v>
      </c>
      <c r="K244" s="22" t="s">
        <v>18</v>
      </c>
      <c r="L244" s="24" t="str">
        <f t="array" ref="L244">_xlfn.IFS(M244&lt;=3,"BAD",M244&gt;=4.7,"GOOD",AND(M244&gt;3,M244&lt;4.7),"OK")</f>
        <v>OK</v>
      </c>
      <c r="M244" s="24">
        <v>3.1</v>
      </c>
      <c r="N244" s="23">
        <v>943.15</v>
      </c>
      <c r="O244" s="25">
        <f t="shared" si="3"/>
        <v>1347.36</v>
      </c>
    </row>
    <row r="245" spans="1:15">
      <c r="A245" s="26">
        <v>10244</v>
      </c>
      <c r="B245" s="27">
        <v>44638</v>
      </c>
      <c r="C245" s="29">
        <v>1954</v>
      </c>
      <c r="D245" s="29" t="str">
        <f>_xlfn.XLOOKUP($C245,customers!$A$2:$A$2000,customers!$B$2:$B$2000)</f>
        <v>Dorey Jaynes</v>
      </c>
      <c r="E245" s="29" t="str">
        <f>_xlfn.XLOOKUP($C245,customers!$A$2:$A$2000,customers!$D$2:$D$2000)</f>
        <v>Male</v>
      </c>
      <c r="F245" s="29" t="str">
        <f>_xlfn.XLOOKUP($C245,customers!$A$2:$A$2000,customers!$E$2:$E$2000)</f>
        <v>Birendranagar</v>
      </c>
      <c r="G245" s="30" t="s">
        <v>20</v>
      </c>
      <c r="H245" s="29">
        <v>1</v>
      </c>
      <c r="I245" s="31">
        <v>310.62</v>
      </c>
      <c r="J245" s="30">
        <v>0.29</v>
      </c>
      <c r="K245" s="30" t="s">
        <v>18</v>
      </c>
      <c r="L245" s="32" t="str">
        <f t="array" ref="L245">_xlfn.IFS(M245&lt;=3,"BAD",M245&gt;=4.7,"GOOD",AND(M245&gt;3,M245&lt;4.7),"OK")</f>
        <v>OK</v>
      </c>
      <c r="M245" s="32">
        <v>3.7</v>
      </c>
      <c r="N245" s="31">
        <v>220.54</v>
      </c>
      <c r="O245" s="33">
        <f t="shared" si="3"/>
        <v>310.62</v>
      </c>
    </row>
    <row r="246" spans="1:15">
      <c r="A246" s="18">
        <v>10245</v>
      </c>
      <c r="B246" s="19">
        <v>44638</v>
      </c>
      <c r="C246" s="21">
        <v>1663</v>
      </c>
      <c r="D246" s="21" t="str">
        <f>_xlfn.XLOOKUP($C246,customers!$A$2:$A$2000,customers!$B$2:$B$2000)</f>
        <v>Tandy Beckhouse</v>
      </c>
      <c r="E246" s="21" t="str">
        <f>_xlfn.XLOOKUP($C246,customers!$A$2:$A$2000,customers!$D$2:$D$2000)</f>
        <v>Female</v>
      </c>
      <c r="F246" s="21" t="str">
        <f>_xlfn.XLOOKUP($C246,customers!$A$2:$A$2000,customers!$E$2:$E$2000)</f>
        <v>Batan</v>
      </c>
      <c r="G246" s="22" t="s">
        <v>15</v>
      </c>
      <c r="H246" s="21">
        <v>4</v>
      </c>
      <c r="I246" s="23">
        <v>553.65</v>
      </c>
      <c r="J246" s="22">
        <v>0.32</v>
      </c>
      <c r="K246" s="22" t="s">
        <v>18</v>
      </c>
      <c r="L246" s="24" t="str">
        <f t="array" ref="L246">_xlfn.IFS(M246&lt;=3,"BAD",M246&gt;=4.7,"GOOD",AND(M246&gt;3,M246&lt;4.7),"OK")</f>
        <v>OK</v>
      </c>
      <c r="M246" s="24">
        <v>3.9</v>
      </c>
      <c r="N246" s="23">
        <v>1505.93</v>
      </c>
      <c r="O246" s="25">
        <f t="shared" si="3"/>
        <v>2214.6</v>
      </c>
    </row>
    <row r="247" spans="1:15">
      <c r="A247" s="26">
        <v>10246</v>
      </c>
      <c r="B247" s="27">
        <v>44638</v>
      </c>
      <c r="C247" s="29">
        <v>1368</v>
      </c>
      <c r="D247" s="29" t="str">
        <f>_xlfn.XLOOKUP($C247,customers!$A$2:$A$2000,customers!$B$2:$B$2000)</f>
        <v>Yorke Sansum</v>
      </c>
      <c r="E247" s="29" t="str">
        <f>_xlfn.XLOOKUP($C247,customers!$A$2:$A$2000,customers!$D$2:$D$2000)</f>
        <v>Male</v>
      </c>
      <c r="F247" s="29" t="str">
        <f>_xlfn.XLOOKUP($C247,customers!$A$2:$A$2000,customers!$E$2:$E$2000)</f>
        <v>Falun</v>
      </c>
      <c r="G247" s="30" t="s">
        <v>17</v>
      </c>
      <c r="H247" s="29">
        <v>6</v>
      </c>
      <c r="I247" s="31">
        <v>424.4</v>
      </c>
      <c r="J247" s="30">
        <v>0.18</v>
      </c>
      <c r="K247" s="30" t="s">
        <v>19</v>
      </c>
      <c r="L247" s="32" t="str">
        <f t="array" ref="L247">_xlfn.IFS(M247&lt;=3,"BAD",M247&gt;=4.7,"GOOD",AND(M247&gt;3,M247&lt;4.7),"OK")</f>
        <v>BAD</v>
      </c>
      <c r="M247" s="32">
        <v>1.5</v>
      </c>
      <c r="N247" s="31">
        <v>2088.05</v>
      </c>
      <c r="O247" s="33">
        <f t="shared" si="3"/>
        <v>2546.4</v>
      </c>
    </row>
    <row r="248" spans="1:15">
      <c r="A248" s="18">
        <v>10247</v>
      </c>
      <c r="B248" s="19">
        <v>44638</v>
      </c>
      <c r="C248" s="21">
        <v>1137</v>
      </c>
      <c r="D248" s="21" t="str">
        <f>_xlfn.XLOOKUP($C248,customers!$A$2:$A$2000,customers!$B$2:$B$2000)</f>
        <v>Tedman Mesias</v>
      </c>
      <c r="E248" s="21" t="str">
        <f>_xlfn.XLOOKUP($C248,customers!$A$2:$A$2000,customers!$D$2:$D$2000)</f>
        <v>Male</v>
      </c>
      <c r="F248" s="21" t="str">
        <f>_xlfn.XLOOKUP($C248,customers!$A$2:$A$2000,customers!$E$2:$E$2000)</f>
        <v>Budapest</v>
      </c>
      <c r="G248" s="22" t="s">
        <v>17</v>
      </c>
      <c r="H248" s="21">
        <v>1</v>
      </c>
      <c r="I248" s="23">
        <v>223.12</v>
      </c>
      <c r="J248" s="22">
        <v>0.14</v>
      </c>
      <c r="K248" s="22" t="s">
        <v>19</v>
      </c>
      <c r="L248" s="24" t="str">
        <f t="array" ref="L248">_xlfn.IFS(M248&lt;=3,"BAD",M248&gt;=4.7,"GOOD",AND(M248&gt;3,M248&lt;4.7),"OK")</f>
        <v>BAD</v>
      </c>
      <c r="M248" s="24">
        <v>2.8</v>
      </c>
      <c r="N248" s="23">
        <v>191.88</v>
      </c>
      <c r="O248" s="25">
        <f t="shared" si="3"/>
        <v>223.12</v>
      </c>
    </row>
    <row r="249" spans="1:15">
      <c r="A249" s="26">
        <v>10248</v>
      </c>
      <c r="B249" s="27">
        <v>44639</v>
      </c>
      <c r="C249" s="28">
        <v>1955</v>
      </c>
      <c r="D249" s="29" t="str">
        <f>_xlfn.XLOOKUP($C249,customers!$A$2:$A$2000,customers!$B$2:$B$2000)</f>
        <v>Waverly Gethin</v>
      </c>
      <c r="E249" s="29" t="str">
        <f>_xlfn.XLOOKUP($C249,customers!$A$2:$A$2000,customers!$D$2:$D$2000)</f>
        <v>Male</v>
      </c>
      <c r="F249" s="29" t="str">
        <f>_xlfn.XLOOKUP($C249,customers!$A$2:$A$2000,customers!$E$2:$E$2000)</f>
        <v>Concordia</v>
      </c>
      <c r="G249" s="30" t="s">
        <v>15</v>
      </c>
      <c r="H249" s="29">
        <v>5</v>
      </c>
      <c r="I249" s="31">
        <v>239.35</v>
      </c>
      <c r="J249" s="30">
        <v>0.25</v>
      </c>
      <c r="K249" s="30" t="s">
        <v>18</v>
      </c>
      <c r="L249" s="32" t="str">
        <f t="array" ref="L249">_xlfn.IFS(M249&lt;=3,"BAD",M249&gt;=4.7,"GOOD",AND(M249&gt;3,M249&lt;4.7),"OK")</f>
        <v>BAD</v>
      </c>
      <c r="M249" s="32">
        <v>1.5</v>
      </c>
      <c r="N249" s="31">
        <v>897.56</v>
      </c>
      <c r="O249" s="33">
        <f t="shared" si="3"/>
        <v>1196.75</v>
      </c>
    </row>
    <row r="250" spans="1:15">
      <c r="A250" s="18">
        <v>10249</v>
      </c>
      <c r="B250" s="19">
        <v>44639</v>
      </c>
      <c r="C250" s="21">
        <v>1580</v>
      </c>
      <c r="D250" s="21" t="str">
        <f>_xlfn.XLOOKUP($C250,customers!$A$2:$A$2000,customers!$B$2:$B$2000)</f>
        <v>Silvan Lindeberg</v>
      </c>
      <c r="E250" s="21" t="str">
        <f>_xlfn.XLOOKUP($C250,customers!$A$2:$A$2000,customers!$D$2:$D$2000)</f>
        <v>Male</v>
      </c>
      <c r="F250" s="21" t="str">
        <f>_xlfn.XLOOKUP($C250,customers!$A$2:$A$2000,customers!$E$2:$E$2000)</f>
        <v>Gennevilliers</v>
      </c>
      <c r="G250" s="22" t="s">
        <v>17</v>
      </c>
      <c r="H250" s="21">
        <v>4</v>
      </c>
      <c r="I250" s="23">
        <v>35.53</v>
      </c>
      <c r="J250" s="22">
        <v>0.2</v>
      </c>
      <c r="K250" s="22" t="s">
        <v>19</v>
      </c>
      <c r="L250" s="24" t="str">
        <f t="array" ref="L250">_xlfn.IFS(M250&lt;=3,"BAD",M250&gt;=4.7,"GOOD",AND(M250&gt;3,M250&lt;4.7),"OK")</f>
        <v>OK</v>
      </c>
      <c r="M250" s="24">
        <v>3.7</v>
      </c>
      <c r="N250" s="23">
        <v>113.7</v>
      </c>
      <c r="O250" s="25">
        <f t="shared" si="3"/>
        <v>142.12</v>
      </c>
    </row>
    <row r="251" spans="1:15">
      <c r="A251" s="26">
        <v>10250</v>
      </c>
      <c r="B251" s="27">
        <v>44640</v>
      </c>
      <c r="C251" s="28">
        <v>1454</v>
      </c>
      <c r="D251" s="29" t="str">
        <f>_xlfn.XLOOKUP($C251,customers!$A$2:$A$2000,customers!$B$2:$B$2000)</f>
        <v>Maximilien Mussetti</v>
      </c>
      <c r="E251" s="29" t="str">
        <f>_xlfn.XLOOKUP($C251,customers!$A$2:$A$2000,customers!$D$2:$D$2000)</f>
        <v>Male</v>
      </c>
      <c r="F251" s="29" t="str">
        <f>_xlfn.XLOOKUP($C251,customers!$A$2:$A$2000,customers!$E$2:$E$2000)</f>
        <v>Paris</v>
      </c>
      <c r="G251" s="30" t="s">
        <v>17</v>
      </c>
      <c r="H251" s="29">
        <v>3</v>
      </c>
      <c r="I251" s="31">
        <v>565.04</v>
      </c>
      <c r="J251" s="30">
        <v>0.22</v>
      </c>
      <c r="K251" s="30" t="s">
        <v>18</v>
      </c>
      <c r="L251" s="32" t="str">
        <f t="array" ref="L251">_xlfn.IFS(M251&lt;=3,"BAD",M251&gt;=4.7,"GOOD",AND(M251&gt;3,M251&lt;4.7),"OK")</f>
        <v>OK</v>
      </c>
      <c r="M251" s="32">
        <v>3.7</v>
      </c>
      <c r="N251" s="31">
        <v>1322.19</v>
      </c>
      <c r="O251" s="33">
        <f t="shared" si="3"/>
        <v>1695.12</v>
      </c>
    </row>
    <row r="252" spans="1:15">
      <c r="A252" s="18">
        <v>10251</v>
      </c>
      <c r="B252" s="19">
        <v>44640</v>
      </c>
      <c r="C252" s="21">
        <v>1976</v>
      </c>
      <c r="D252" s="21" t="str">
        <f>_xlfn.XLOOKUP($C252,customers!$A$2:$A$2000,customers!$B$2:$B$2000)</f>
        <v>Elfrieda Tinklin</v>
      </c>
      <c r="E252" s="21" t="str">
        <f>_xlfn.XLOOKUP($C252,customers!$A$2:$A$2000,customers!$D$2:$D$2000)</f>
        <v>Female</v>
      </c>
      <c r="F252" s="21" t="str">
        <f>_xlfn.XLOOKUP($C252,customers!$A$2:$A$2000,customers!$E$2:$E$2000)</f>
        <v>Oporapa</v>
      </c>
      <c r="G252" s="22" t="s">
        <v>20</v>
      </c>
      <c r="H252" s="21">
        <v>3</v>
      </c>
      <c r="I252" s="23">
        <v>454.75</v>
      </c>
      <c r="J252" s="22">
        <v>0.19</v>
      </c>
      <c r="K252" s="22" t="s">
        <v>16</v>
      </c>
      <c r="L252" s="24" t="str">
        <f t="array" ref="L252">_xlfn.IFS(M252&lt;=3,"BAD",M252&gt;=4.7,"GOOD",AND(M252&gt;3,M252&lt;4.7),"OK")</f>
        <v>BAD</v>
      </c>
      <c r="M252" s="24">
        <v>1.8</v>
      </c>
      <c r="N252" s="23">
        <v>1105.04</v>
      </c>
      <c r="O252" s="25">
        <f t="shared" si="3"/>
        <v>1364.25</v>
      </c>
    </row>
    <row r="253" spans="1:15">
      <c r="A253" s="26">
        <v>10252</v>
      </c>
      <c r="B253" s="27">
        <v>44640</v>
      </c>
      <c r="C253" s="29">
        <v>1806</v>
      </c>
      <c r="D253" s="29" t="str">
        <f>_xlfn.XLOOKUP($C253,customers!$A$2:$A$2000,customers!$B$2:$B$2000)</f>
        <v>Stefania Larose</v>
      </c>
      <c r="E253" s="29" t="str">
        <f>_xlfn.XLOOKUP($C253,customers!$A$2:$A$2000,customers!$D$2:$D$2000)</f>
        <v>Female</v>
      </c>
      <c r="F253" s="29" t="str">
        <f>_xlfn.XLOOKUP($C253,customers!$A$2:$A$2000,customers!$E$2:$E$2000)</f>
        <v>Budapest</v>
      </c>
      <c r="G253" s="30" t="s">
        <v>20</v>
      </c>
      <c r="H253" s="29">
        <v>6</v>
      </c>
      <c r="I253" s="31">
        <v>25.02</v>
      </c>
      <c r="J253" s="30">
        <v>0.01</v>
      </c>
      <c r="K253" s="30" t="s">
        <v>18</v>
      </c>
      <c r="L253" s="32" t="str">
        <f t="array" ref="L253">_xlfn.IFS(M253&lt;=3,"BAD",M253&gt;=4.7,"GOOD",AND(M253&gt;3,M253&lt;4.7),"OK")</f>
        <v>BAD</v>
      </c>
      <c r="M253" s="32">
        <v>3</v>
      </c>
      <c r="N253" s="31">
        <v>148.62</v>
      </c>
      <c r="O253" s="33">
        <f t="shared" si="3"/>
        <v>150.12</v>
      </c>
    </row>
    <row r="254" spans="1:15">
      <c r="A254" s="18">
        <v>10253</v>
      </c>
      <c r="B254" s="19">
        <v>44641</v>
      </c>
      <c r="C254" s="20">
        <v>1427</v>
      </c>
      <c r="D254" s="21" t="str">
        <f>_xlfn.XLOOKUP($C254,customers!$A$2:$A$2000,customers!$B$2:$B$2000)</f>
        <v>Harwell Jocic</v>
      </c>
      <c r="E254" s="21" t="str">
        <f>_xlfn.XLOOKUP($C254,customers!$A$2:$A$2000,customers!$D$2:$D$2000)</f>
        <v>Male</v>
      </c>
      <c r="F254" s="21" t="str">
        <f>_xlfn.XLOOKUP($C254,customers!$A$2:$A$2000,customers!$E$2:$E$2000)</f>
        <v>Budapest</v>
      </c>
      <c r="G254" s="22" t="s">
        <v>17</v>
      </c>
      <c r="H254" s="21">
        <v>6</v>
      </c>
      <c r="I254" s="23">
        <v>420.35</v>
      </c>
      <c r="J254" s="22">
        <v>0.27</v>
      </c>
      <c r="K254" s="22" t="s">
        <v>16</v>
      </c>
      <c r="L254" s="24" t="str">
        <f t="array" ref="L254">_xlfn.IFS(M254&lt;=3,"BAD",M254&gt;=4.7,"GOOD",AND(M254&gt;3,M254&lt;4.7),"OK")</f>
        <v>OK</v>
      </c>
      <c r="M254" s="24">
        <v>4.3</v>
      </c>
      <c r="N254" s="23">
        <v>1841.13</v>
      </c>
      <c r="O254" s="25">
        <f t="shared" si="3"/>
        <v>2522.1</v>
      </c>
    </row>
    <row r="255" spans="1:15">
      <c r="A255" s="26">
        <v>10254</v>
      </c>
      <c r="B255" s="27">
        <v>44641</v>
      </c>
      <c r="C255" s="29">
        <v>1619</v>
      </c>
      <c r="D255" s="29" t="str">
        <f>_xlfn.XLOOKUP($C255,customers!$A$2:$A$2000,customers!$B$2:$B$2000)</f>
        <v>Otho Ashford</v>
      </c>
      <c r="E255" s="29" t="str">
        <f>_xlfn.XLOOKUP($C255,customers!$A$2:$A$2000,customers!$D$2:$D$2000)</f>
        <v>Male</v>
      </c>
      <c r="F255" s="29" t="str">
        <f>_xlfn.XLOOKUP($C255,customers!$A$2:$A$2000,customers!$E$2:$E$2000)</f>
        <v>Budapest</v>
      </c>
      <c r="G255" s="30" t="s">
        <v>17</v>
      </c>
      <c r="H255" s="29">
        <v>1</v>
      </c>
      <c r="I255" s="31">
        <v>488.41</v>
      </c>
      <c r="J255" s="30">
        <v>0.02</v>
      </c>
      <c r="K255" s="30" t="s">
        <v>16</v>
      </c>
      <c r="L255" s="32" t="str">
        <f t="array" ref="L255">_xlfn.IFS(M255&lt;=3,"BAD",M255&gt;=4.7,"GOOD",AND(M255&gt;3,M255&lt;4.7),"OK")</f>
        <v>BAD</v>
      </c>
      <c r="M255" s="32">
        <v>1.2</v>
      </c>
      <c r="N255" s="31">
        <v>478.64</v>
      </c>
      <c r="O255" s="33">
        <f t="shared" si="3"/>
        <v>488.41</v>
      </c>
    </row>
    <row r="256" spans="1:15">
      <c r="A256" s="18">
        <v>10255</v>
      </c>
      <c r="B256" s="19">
        <v>44641</v>
      </c>
      <c r="C256" s="21">
        <v>1409</v>
      </c>
      <c r="D256" s="21" t="str">
        <f>_xlfn.XLOOKUP($C256,customers!$A$2:$A$2000,customers!$B$2:$B$2000)</f>
        <v>Yolane Lapere</v>
      </c>
      <c r="E256" s="21" t="str">
        <f>_xlfn.XLOOKUP($C256,customers!$A$2:$A$2000,customers!$D$2:$D$2000)</f>
        <v>Female</v>
      </c>
      <c r="F256" s="21" t="str">
        <f>_xlfn.XLOOKUP($C256,customers!$A$2:$A$2000,customers!$E$2:$E$2000)</f>
        <v>Pingyin</v>
      </c>
      <c r="G256" s="22" t="s">
        <v>20</v>
      </c>
      <c r="H256" s="21">
        <v>5</v>
      </c>
      <c r="I256" s="23">
        <v>162.55</v>
      </c>
      <c r="J256" s="22">
        <v>0.03</v>
      </c>
      <c r="K256" s="22" t="s">
        <v>19</v>
      </c>
      <c r="L256" s="24" t="str">
        <f t="array" ref="L256">_xlfn.IFS(M256&lt;=3,"BAD",M256&gt;=4.7,"GOOD",AND(M256&gt;3,M256&lt;4.7),"OK")</f>
        <v>BAD</v>
      </c>
      <c r="M256" s="24">
        <v>2.5</v>
      </c>
      <c r="N256" s="23">
        <v>788.37</v>
      </c>
      <c r="O256" s="25">
        <f t="shared" si="3"/>
        <v>812.75</v>
      </c>
    </row>
    <row r="257" spans="1:15">
      <c r="A257" s="26">
        <v>10256</v>
      </c>
      <c r="B257" s="27">
        <v>44641</v>
      </c>
      <c r="C257" s="29">
        <v>1897</v>
      </c>
      <c r="D257" s="29" t="str">
        <f>_xlfn.XLOOKUP($C257,customers!$A$2:$A$2000,customers!$B$2:$B$2000)</f>
        <v>Dell Staning</v>
      </c>
      <c r="E257" s="29" t="str">
        <f>_xlfn.XLOOKUP($C257,customers!$A$2:$A$2000,customers!$D$2:$D$2000)</f>
        <v>Male</v>
      </c>
      <c r="F257" s="29" t="str">
        <f>_xlfn.XLOOKUP($C257,customers!$A$2:$A$2000,customers!$E$2:$E$2000)</f>
        <v>Hollywood</v>
      </c>
      <c r="G257" s="30" t="s">
        <v>17</v>
      </c>
      <c r="H257" s="29">
        <v>3</v>
      </c>
      <c r="I257" s="31">
        <v>297.25</v>
      </c>
      <c r="J257" s="30">
        <v>0.05</v>
      </c>
      <c r="K257" s="30" t="s">
        <v>18</v>
      </c>
      <c r="L257" s="32" t="str">
        <f t="array" ref="L257">_xlfn.IFS(M257&lt;=3,"BAD",M257&gt;=4.7,"GOOD",AND(M257&gt;3,M257&lt;4.7),"OK")</f>
        <v>OK</v>
      </c>
      <c r="M257" s="32">
        <v>3.4</v>
      </c>
      <c r="N257" s="31">
        <v>847.16</v>
      </c>
      <c r="O257" s="33">
        <f t="shared" si="3"/>
        <v>891.75</v>
      </c>
    </row>
    <row r="258" spans="1:15">
      <c r="A258" s="18">
        <v>10257</v>
      </c>
      <c r="B258" s="19">
        <v>44641</v>
      </c>
      <c r="C258" s="21">
        <v>1741</v>
      </c>
      <c r="D258" s="21" t="str">
        <f>_xlfn.XLOOKUP($C258,customers!$A$2:$A$2000,customers!$B$2:$B$2000)</f>
        <v>Gloriana Klimko</v>
      </c>
      <c r="E258" s="21" t="str">
        <f>_xlfn.XLOOKUP($C258,customers!$A$2:$A$2000,customers!$D$2:$D$2000)</f>
        <v>Female</v>
      </c>
      <c r="F258" s="21" t="str">
        <f>_xlfn.XLOOKUP($C258,customers!$A$2:$A$2000,customers!$E$2:$E$2000)</f>
        <v>Daruoyan</v>
      </c>
      <c r="G258" s="22" t="s">
        <v>20</v>
      </c>
      <c r="H258" s="21">
        <v>4</v>
      </c>
      <c r="I258" s="23">
        <v>420.83</v>
      </c>
      <c r="J258" s="22">
        <v>0.16</v>
      </c>
      <c r="K258" s="22" t="s">
        <v>19</v>
      </c>
      <c r="L258" s="24" t="str">
        <f t="array" ref="L258">_xlfn.IFS(M258&lt;=3,"BAD",M258&gt;=4.7,"GOOD",AND(M258&gt;3,M258&lt;4.7),"OK")</f>
        <v>OK</v>
      </c>
      <c r="M258" s="24">
        <v>3.5</v>
      </c>
      <c r="N258" s="23">
        <v>1413.99</v>
      </c>
      <c r="O258" s="25">
        <f t="shared" ref="O258:O321" si="4">H258*I258</f>
        <v>1683.32</v>
      </c>
    </row>
    <row r="259" spans="1:15">
      <c r="A259" s="26">
        <v>10258</v>
      </c>
      <c r="B259" s="27">
        <v>44641</v>
      </c>
      <c r="C259" s="29">
        <v>1573</v>
      </c>
      <c r="D259" s="29" t="str">
        <f>_xlfn.XLOOKUP($C259,customers!$A$2:$A$2000,customers!$B$2:$B$2000)</f>
        <v>Luz Ayce</v>
      </c>
      <c r="E259" s="29" t="str">
        <f>_xlfn.XLOOKUP($C259,customers!$A$2:$A$2000,customers!$D$2:$D$2000)</f>
        <v>Female</v>
      </c>
      <c r="F259" s="29" t="str">
        <f>_xlfn.XLOOKUP($C259,customers!$A$2:$A$2000,customers!$E$2:$E$2000)</f>
        <v>Milan</v>
      </c>
      <c r="G259" s="30" t="s">
        <v>15</v>
      </c>
      <c r="H259" s="29">
        <v>5</v>
      </c>
      <c r="I259" s="31">
        <v>493.15</v>
      </c>
      <c r="J259" s="30">
        <v>0.06</v>
      </c>
      <c r="K259" s="30" t="s">
        <v>16</v>
      </c>
      <c r="L259" s="32" t="str">
        <f t="array" ref="L259">_xlfn.IFS(M259&lt;=3,"BAD",M259&gt;=4.7,"GOOD",AND(M259&gt;3,M259&lt;4.7),"OK")</f>
        <v>BAD</v>
      </c>
      <c r="M259" s="32">
        <v>1.5</v>
      </c>
      <c r="N259" s="31">
        <v>2317.81</v>
      </c>
      <c r="O259" s="33">
        <f t="shared" si="4"/>
        <v>2465.75</v>
      </c>
    </row>
    <row r="260" spans="1:15">
      <c r="A260" s="18">
        <v>10259</v>
      </c>
      <c r="B260" s="19">
        <v>44642</v>
      </c>
      <c r="C260" s="20">
        <v>1508</v>
      </c>
      <c r="D260" s="21" t="str">
        <f>_xlfn.XLOOKUP($C260,customers!$A$2:$A$2000,customers!$B$2:$B$2000)</f>
        <v>Orson Dassindale</v>
      </c>
      <c r="E260" s="21" t="str">
        <f>_xlfn.XLOOKUP($C260,customers!$A$2:$A$2000,customers!$D$2:$D$2000)</f>
        <v>Male</v>
      </c>
      <c r="F260" s="21" t="str">
        <f>_xlfn.XLOOKUP($C260,customers!$A$2:$A$2000,customers!$E$2:$E$2000)</f>
        <v>Tanahbeureum</v>
      </c>
      <c r="G260" s="22" t="s">
        <v>17</v>
      </c>
      <c r="H260" s="21">
        <v>7</v>
      </c>
      <c r="I260" s="23">
        <v>522.56</v>
      </c>
      <c r="J260" s="22">
        <v>0.25</v>
      </c>
      <c r="K260" s="22" t="s">
        <v>16</v>
      </c>
      <c r="L260" s="24" t="str">
        <f t="array" ref="L260">_xlfn.IFS(M260&lt;=3,"BAD",M260&gt;=4.7,"GOOD",AND(M260&gt;3,M260&lt;4.7),"OK")</f>
        <v>BAD</v>
      </c>
      <c r="M260" s="24">
        <v>1.1</v>
      </c>
      <c r="N260" s="23">
        <v>2743.44</v>
      </c>
      <c r="O260" s="25">
        <f t="shared" si="4"/>
        <v>3657.92</v>
      </c>
    </row>
    <row r="261" spans="1:15">
      <c r="A261" s="26">
        <v>10260</v>
      </c>
      <c r="B261" s="27">
        <v>44642</v>
      </c>
      <c r="C261" s="29">
        <v>1901</v>
      </c>
      <c r="D261" s="29" t="str">
        <f>_xlfn.XLOOKUP($C261,customers!$A$2:$A$2000,customers!$B$2:$B$2000)</f>
        <v>Michail McEneny</v>
      </c>
      <c r="E261" s="29" t="str">
        <f>_xlfn.XLOOKUP($C261,customers!$A$2:$A$2000,customers!$D$2:$D$2000)</f>
        <v>Male</v>
      </c>
      <c r="F261" s="29" t="str">
        <f>_xlfn.XLOOKUP($C261,customers!$A$2:$A$2000,customers!$E$2:$E$2000)</f>
        <v>Milan</v>
      </c>
      <c r="G261" s="30" t="s">
        <v>15</v>
      </c>
      <c r="H261" s="29">
        <v>2</v>
      </c>
      <c r="I261" s="31">
        <v>495.98</v>
      </c>
      <c r="J261" s="30">
        <v>0.2</v>
      </c>
      <c r="K261" s="30" t="s">
        <v>16</v>
      </c>
      <c r="L261" s="32" t="str">
        <f t="array" ref="L261">_xlfn.IFS(M261&lt;=3,"BAD",M261&gt;=4.7,"GOOD",AND(M261&gt;3,M261&lt;4.7),"OK")</f>
        <v>BAD</v>
      </c>
      <c r="M261" s="32">
        <v>2.4</v>
      </c>
      <c r="N261" s="31">
        <v>793.57</v>
      </c>
      <c r="O261" s="33">
        <f t="shared" si="4"/>
        <v>991.96</v>
      </c>
    </row>
    <row r="262" spans="1:15">
      <c r="A262" s="18">
        <v>10261</v>
      </c>
      <c r="B262" s="19">
        <v>44643</v>
      </c>
      <c r="C262" s="20">
        <v>1775</v>
      </c>
      <c r="D262" s="21" t="str">
        <f>_xlfn.XLOOKUP($C262,customers!$A$2:$A$2000,customers!$B$2:$B$2000)</f>
        <v>Dorena Godbehere</v>
      </c>
      <c r="E262" s="21" t="str">
        <f>_xlfn.XLOOKUP($C262,customers!$A$2:$A$2000,customers!$D$2:$D$2000)</f>
        <v>Female</v>
      </c>
      <c r="F262" s="21" t="str">
        <f>_xlfn.XLOOKUP($C262,customers!$A$2:$A$2000,customers!$E$2:$E$2000)</f>
        <v>Ciudad Sandino</v>
      </c>
      <c r="G262" s="22" t="s">
        <v>20</v>
      </c>
      <c r="H262" s="21">
        <v>7</v>
      </c>
      <c r="I262" s="23">
        <v>229.38</v>
      </c>
      <c r="J262" s="22">
        <v>0.24</v>
      </c>
      <c r="K262" s="22" t="s">
        <v>19</v>
      </c>
      <c r="L262" s="24" t="str">
        <f t="array" ref="L262">_xlfn.IFS(M262&lt;=3,"BAD",M262&gt;=4.7,"GOOD",AND(M262&gt;3,M262&lt;4.7),"OK")</f>
        <v>OK</v>
      </c>
      <c r="M262" s="24">
        <v>3.3</v>
      </c>
      <c r="N262" s="23">
        <v>1220.3</v>
      </c>
      <c r="O262" s="25">
        <f t="shared" si="4"/>
        <v>1605.66</v>
      </c>
    </row>
    <row r="263" spans="1:15">
      <c r="A263" s="26">
        <v>10262</v>
      </c>
      <c r="B263" s="27">
        <v>44644</v>
      </c>
      <c r="C263" s="28">
        <v>1942</v>
      </c>
      <c r="D263" s="29" t="str">
        <f>_xlfn.XLOOKUP($C263,customers!$A$2:$A$2000,customers!$B$2:$B$2000)</f>
        <v>Rozanne Katzmann</v>
      </c>
      <c r="E263" s="29" t="str">
        <f>_xlfn.XLOOKUP($C263,customers!$A$2:$A$2000,customers!$D$2:$D$2000)</f>
        <v>Female</v>
      </c>
      <c r="F263" s="29" t="str">
        <f>_xlfn.XLOOKUP($C263,customers!$A$2:$A$2000,customers!$E$2:$E$2000)</f>
        <v>Austin</v>
      </c>
      <c r="G263" s="30" t="s">
        <v>17</v>
      </c>
      <c r="H263" s="29">
        <v>3</v>
      </c>
      <c r="I263" s="31">
        <v>40.28</v>
      </c>
      <c r="J263" s="30">
        <v>0.29</v>
      </c>
      <c r="K263" s="30" t="s">
        <v>18</v>
      </c>
      <c r="L263" s="32" t="str">
        <f t="array" ref="L263">_xlfn.IFS(M263&lt;=3,"BAD",M263&gt;=4.7,"GOOD",AND(M263&gt;3,M263&lt;4.7),"OK")</f>
        <v>BAD</v>
      </c>
      <c r="M263" s="32">
        <v>2.9</v>
      </c>
      <c r="N263" s="31">
        <v>85.8</v>
      </c>
      <c r="O263" s="33">
        <f t="shared" si="4"/>
        <v>120.84</v>
      </c>
    </row>
    <row r="264" spans="1:15">
      <c r="A264" s="18">
        <v>10263</v>
      </c>
      <c r="B264" s="19">
        <v>44644</v>
      </c>
      <c r="C264" s="21">
        <v>1871</v>
      </c>
      <c r="D264" s="21" t="str">
        <f>_xlfn.XLOOKUP($C264,customers!$A$2:$A$2000,customers!$B$2:$B$2000)</f>
        <v>Ashton Dyers</v>
      </c>
      <c r="E264" s="21" t="str">
        <f>_xlfn.XLOOKUP($C264,customers!$A$2:$A$2000,customers!$D$2:$D$2000)</f>
        <v>Male</v>
      </c>
      <c r="F264" s="21" t="str">
        <f>_xlfn.XLOOKUP($C264,customers!$A$2:$A$2000,customers!$E$2:$E$2000)</f>
        <v>Dongxin</v>
      </c>
      <c r="G264" s="22" t="s">
        <v>17</v>
      </c>
      <c r="H264" s="21">
        <v>5</v>
      </c>
      <c r="I264" s="23">
        <v>345.07</v>
      </c>
      <c r="J264" s="22">
        <v>0.04</v>
      </c>
      <c r="K264" s="22" t="s">
        <v>18</v>
      </c>
      <c r="L264" s="24" t="str">
        <f t="array" ref="L264">_xlfn.IFS(M264&lt;=3,"BAD",M264&gt;=4.7,"GOOD",AND(M264&gt;3,M264&lt;4.7),"OK")</f>
        <v>OK</v>
      </c>
      <c r="M264" s="24">
        <v>4.6</v>
      </c>
      <c r="N264" s="23">
        <v>1656.34</v>
      </c>
      <c r="O264" s="25">
        <f t="shared" si="4"/>
        <v>1725.35</v>
      </c>
    </row>
    <row r="265" spans="1:15">
      <c r="A265" s="26">
        <v>10264</v>
      </c>
      <c r="B265" s="27">
        <v>44644</v>
      </c>
      <c r="C265" s="29">
        <v>1109</v>
      </c>
      <c r="D265" s="29" t="str">
        <f>_xlfn.XLOOKUP($C265,customers!$A$2:$A$2000,customers!$B$2:$B$2000)</f>
        <v>Royce Shew</v>
      </c>
      <c r="E265" s="29" t="str">
        <f>_xlfn.XLOOKUP($C265,customers!$A$2:$A$2000,customers!$D$2:$D$2000)</f>
        <v>Male</v>
      </c>
      <c r="F265" s="29" t="str">
        <f>_xlfn.XLOOKUP($C265,customers!$A$2:$A$2000,customers!$E$2:$E$2000)</f>
        <v>El’brus</v>
      </c>
      <c r="G265" s="30" t="s">
        <v>21</v>
      </c>
      <c r="H265" s="29">
        <v>7</v>
      </c>
      <c r="I265" s="31">
        <v>568.03</v>
      </c>
      <c r="J265" s="30">
        <v>0.33</v>
      </c>
      <c r="K265" s="30" t="s">
        <v>18</v>
      </c>
      <c r="L265" s="32" t="str">
        <f t="array" ref="L265">_xlfn.IFS(M265&lt;=3,"BAD",M265&gt;=4.7,"GOOD",AND(M265&gt;3,M265&lt;4.7),"OK")</f>
        <v>BAD</v>
      </c>
      <c r="M265" s="32">
        <v>1</v>
      </c>
      <c r="N265" s="31">
        <v>2664.06</v>
      </c>
      <c r="O265" s="33">
        <f t="shared" si="4"/>
        <v>3976.21</v>
      </c>
    </row>
    <row r="266" spans="1:15">
      <c r="A266" s="18">
        <v>10265</v>
      </c>
      <c r="B266" s="19">
        <v>44645</v>
      </c>
      <c r="C266" s="20">
        <v>1034</v>
      </c>
      <c r="D266" s="21" t="str">
        <f>_xlfn.XLOOKUP($C266,customers!$A$2:$A$2000,customers!$B$2:$B$2000)</f>
        <v>Pepito Hickford</v>
      </c>
      <c r="E266" s="21" t="str">
        <f>_xlfn.XLOOKUP($C266,customers!$A$2:$A$2000,customers!$D$2:$D$2000)</f>
        <v>Male</v>
      </c>
      <c r="F266" s="21" t="str">
        <f>_xlfn.XLOOKUP($C266,customers!$A$2:$A$2000,customers!$E$2:$E$2000)</f>
        <v>Xiantang</v>
      </c>
      <c r="G266" s="22" t="s">
        <v>17</v>
      </c>
      <c r="H266" s="21">
        <v>1</v>
      </c>
      <c r="I266" s="23">
        <v>584.98</v>
      </c>
      <c r="J266" s="22">
        <v>0.23</v>
      </c>
      <c r="K266" s="22" t="s">
        <v>19</v>
      </c>
      <c r="L266" s="24" t="str">
        <f t="array" ref="L266">_xlfn.IFS(M266&lt;=3,"BAD",M266&gt;=4.7,"GOOD",AND(M266&gt;3,M266&lt;4.7),"OK")</f>
        <v>BAD</v>
      </c>
      <c r="M266" s="24">
        <v>2</v>
      </c>
      <c r="N266" s="23">
        <v>450.43</v>
      </c>
      <c r="O266" s="25">
        <f t="shared" si="4"/>
        <v>584.98</v>
      </c>
    </row>
    <row r="267" spans="1:15">
      <c r="A267" s="26">
        <v>10266</v>
      </c>
      <c r="B267" s="27">
        <v>44645</v>
      </c>
      <c r="C267" s="29">
        <v>1618</v>
      </c>
      <c r="D267" s="29" t="str">
        <f>_xlfn.XLOOKUP($C267,customers!$A$2:$A$2000,customers!$B$2:$B$2000)</f>
        <v>Miller Morrieson</v>
      </c>
      <c r="E267" s="29" t="str">
        <f>_xlfn.XLOOKUP($C267,customers!$A$2:$A$2000,customers!$D$2:$D$2000)</f>
        <v>Male</v>
      </c>
      <c r="F267" s="29" t="str">
        <f>_xlfn.XLOOKUP($C267,customers!$A$2:$A$2000,customers!$E$2:$E$2000)</f>
        <v>Budapest</v>
      </c>
      <c r="G267" s="30" t="s">
        <v>21</v>
      </c>
      <c r="H267" s="29">
        <v>4</v>
      </c>
      <c r="I267" s="31">
        <v>320.95</v>
      </c>
      <c r="J267" s="30">
        <v>0.17</v>
      </c>
      <c r="K267" s="30" t="s">
        <v>18</v>
      </c>
      <c r="L267" s="32" t="str">
        <f t="array" ref="L267">_xlfn.IFS(M267&lt;=3,"BAD",M267&gt;=4.7,"GOOD",AND(M267&gt;3,M267&lt;4.7),"OK")</f>
        <v>OK</v>
      </c>
      <c r="M267" s="32">
        <v>3.4</v>
      </c>
      <c r="N267" s="31">
        <v>1065.55</v>
      </c>
      <c r="O267" s="33">
        <f t="shared" si="4"/>
        <v>1283.8</v>
      </c>
    </row>
    <row r="268" spans="1:15">
      <c r="A268" s="18">
        <v>10267</v>
      </c>
      <c r="B268" s="19">
        <v>44645</v>
      </c>
      <c r="C268" s="21">
        <v>1721</v>
      </c>
      <c r="D268" s="21" t="str">
        <f>_xlfn.XLOOKUP($C268,customers!$A$2:$A$2000,customers!$B$2:$B$2000)</f>
        <v>Arleen Chadbourne</v>
      </c>
      <c r="E268" s="21" t="str">
        <f>_xlfn.XLOOKUP($C268,customers!$A$2:$A$2000,customers!$D$2:$D$2000)</f>
        <v>Female</v>
      </c>
      <c r="F268" s="21" t="str">
        <f>_xlfn.XLOOKUP($C268,customers!$A$2:$A$2000,customers!$E$2:$E$2000)</f>
        <v>Budapest</v>
      </c>
      <c r="G268" s="22" t="s">
        <v>21</v>
      </c>
      <c r="H268" s="21">
        <v>5</v>
      </c>
      <c r="I268" s="23">
        <v>546.49</v>
      </c>
      <c r="J268" s="22">
        <v>0.07</v>
      </c>
      <c r="K268" s="22" t="s">
        <v>19</v>
      </c>
      <c r="L268" s="24" t="str">
        <f t="array" ref="L268">_xlfn.IFS(M268&lt;=3,"BAD",M268&gt;=4.7,"GOOD",AND(M268&gt;3,M268&lt;4.7),"OK")</f>
        <v>OK</v>
      </c>
      <c r="M268" s="24">
        <v>4.1</v>
      </c>
      <c r="N268" s="23">
        <v>2541.18</v>
      </c>
      <c r="O268" s="25">
        <f t="shared" si="4"/>
        <v>2732.45</v>
      </c>
    </row>
    <row r="269" spans="1:15">
      <c r="A269" s="26">
        <v>10268</v>
      </c>
      <c r="B269" s="27">
        <v>44646</v>
      </c>
      <c r="C269" s="28">
        <v>1205</v>
      </c>
      <c r="D269" s="29" t="str">
        <f>_xlfn.XLOOKUP($C269,customers!$A$2:$A$2000,customers!$B$2:$B$2000)</f>
        <v>Brade Kinver</v>
      </c>
      <c r="E269" s="29" t="str">
        <f>_xlfn.XLOOKUP($C269,customers!$A$2:$A$2000,customers!$D$2:$D$2000)</f>
        <v>Male</v>
      </c>
      <c r="F269" s="29" t="str">
        <f>_xlfn.XLOOKUP($C269,customers!$A$2:$A$2000,customers!$E$2:$E$2000)</f>
        <v>Colombia</v>
      </c>
      <c r="G269" s="30" t="s">
        <v>20</v>
      </c>
      <c r="H269" s="29">
        <v>6</v>
      </c>
      <c r="I269" s="31">
        <v>25.05</v>
      </c>
      <c r="J269" s="30">
        <v>0.14</v>
      </c>
      <c r="K269" s="30" t="s">
        <v>18</v>
      </c>
      <c r="L269" s="32" t="str">
        <f t="array" ref="L269">_xlfn.IFS(M269&lt;=3,"BAD",M269&gt;=4.7,"GOOD",AND(M269&gt;3,M269&lt;4.7),"OK")</f>
        <v>BAD</v>
      </c>
      <c r="M269" s="32">
        <v>1.6</v>
      </c>
      <c r="N269" s="31">
        <v>129.26</v>
      </c>
      <c r="O269" s="33">
        <f t="shared" si="4"/>
        <v>150.3</v>
      </c>
    </row>
    <row r="270" spans="1:15">
      <c r="A270" s="18">
        <v>10269</v>
      </c>
      <c r="B270" s="19">
        <v>44646</v>
      </c>
      <c r="C270" s="21">
        <v>1665</v>
      </c>
      <c r="D270" s="21" t="str">
        <f>_xlfn.XLOOKUP($C270,customers!$A$2:$A$2000,customers!$B$2:$B$2000)</f>
        <v>Bogey Treble</v>
      </c>
      <c r="E270" s="21" t="str">
        <f>_xlfn.XLOOKUP($C270,customers!$A$2:$A$2000,customers!$D$2:$D$2000)</f>
        <v>Male</v>
      </c>
      <c r="F270" s="21" t="str">
        <f>_xlfn.XLOOKUP($C270,customers!$A$2:$A$2000,customers!$E$2:$E$2000)</f>
        <v>Budapest</v>
      </c>
      <c r="G270" s="22" t="s">
        <v>20</v>
      </c>
      <c r="H270" s="21">
        <v>1</v>
      </c>
      <c r="I270" s="23">
        <v>598.99</v>
      </c>
      <c r="J270" s="22">
        <v>0.19</v>
      </c>
      <c r="K270" s="22" t="s">
        <v>16</v>
      </c>
      <c r="L270" s="24" t="str">
        <f t="array" ref="L270">_xlfn.IFS(M270&lt;=3,"BAD",M270&gt;=4.7,"GOOD",AND(M270&gt;3,M270&lt;4.7),"OK")</f>
        <v>BAD</v>
      </c>
      <c r="M270" s="24">
        <v>1.5</v>
      </c>
      <c r="N270" s="23">
        <v>485.18</v>
      </c>
      <c r="O270" s="25">
        <f t="shared" si="4"/>
        <v>598.99</v>
      </c>
    </row>
    <row r="271" spans="1:15">
      <c r="A271" s="26">
        <v>10270</v>
      </c>
      <c r="B271" s="27">
        <v>44646</v>
      </c>
      <c r="C271" s="29">
        <v>1234</v>
      </c>
      <c r="D271" s="29" t="str">
        <f>_xlfn.XLOOKUP($C271,customers!$A$2:$A$2000,customers!$B$2:$B$2000)</f>
        <v>Corissa Orsi</v>
      </c>
      <c r="E271" s="29" t="str">
        <f>_xlfn.XLOOKUP($C271,customers!$A$2:$A$2000,customers!$D$2:$D$2000)</f>
        <v>Female</v>
      </c>
      <c r="F271" s="29" t="str">
        <f>_xlfn.XLOOKUP($C271,customers!$A$2:$A$2000,customers!$E$2:$E$2000)</f>
        <v>Paris</v>
      </c>
      <c r="G271" s="30" t="s">
        <v>20</v>
      </c>
      <c r="H271" s="29">
        <v>2</v>
      </c>
      <c r="I271" s="31">
        <v>327.78</v>
      </c>
      <c r="J271" s="30">
        <v>0.07</v>
      </c>
      <c r="K271" s="30" t="s">
        <v>16</v>
      </c>
      <c r="L271" s="32" t="str">
        <f t="array" ref="L271">_xlfn.IFS(M271&lt;=3,"BAD",M271&gt;=4.7,"GOOD",AND(M271&gt;3,M271&lt;4.7),"OK")</f>
        <v>OK</v>
      </c>
      <c r="M271" s="32">
        <v>3.1</v>
      </c>
      <c r="N271" s="31">
        <v>609.67</v>
      </c>
      <c r="O271" s="33">
        <f t="shared" si="4"/>
        <v>655.56</v>
      </c>
    </row>
    <row r="272" spans="1:15">
      <c r="A272" s="18">
        <v>10271</v>
      </c>
      <c r="B272" s="19">
        <v>44646</v>
      </c>
      <c r="C272" s="21">
        <v>1080</v>
      </c>
      <c r="D272" s="21" t="str">
        <f>_xlfn.XLOOKUP($C272,customers!$A$2:$A$2000,customers!$B$2:$B$2000)</f>
        <v>Shaw Dowall</v>
      </c>
      <c r="E272" s="21" t="str">
        <f>_xlfn.XLOOKUP($C272,customers!$A$2:$A$2000,customers!$D$2:$D$2000)</f>
        <v>Male</v>
      </c>
      <c r="F272" s="21" t="str">
        <f>_xlfn.XLOOKUP($C272,customers!$A$2:$A$2000,customers!$E$2:$E$2000)</f>
        <v>Huangmei</v>
      </c>
      <c r="G272" s="22" t="s">
        <v>20</v>
      </c>
      <c r="H272" s="21">
        <v>4</v>
      </c>
      <c r="I272" s="23">
        <v>174.9</v>
      </c>
      <c r="J272" s="22">
        <v>0.07</v>
      </c>
      <c r="K272" s="22" t="s">
        <v>16</v>
      </c>
      <c r="L272" s="24" t="str">
        <f t="array" ref="L272">_xlfn.IFS(M272&lt;=3,"BAD",M272&gt;=4.7,"GOOD",AND(M272&gt;3,M272&lt;4.7),"OK")</f>
        <v>OK</v>
      </c>
      <c r="M272" s="24">
        <v>3.9</v>
      </c>
      <c r="N272" s="23">
        <v>650.63</v>
      </c>
      <c r="O272" s="25">
        <f t="shared" si="4"/>
        <v>699.6</v>
      </c>
    </row>
    <row r="273" spans="1:15">
      <c r="A273" s="26">
        <v>10272</v>
      </c>
      <c r="B273" s="27">
        <v>44646</v>
      </c>
      <c r="C273" s="29">
        <v>1961</v>
      </c>
      <c r="D273" s="29" t="str">
        <f>_xlfn.XLOOKUP($C273,customers!$A$2:$A$2000,customers!$B$2:$B$2000)</f>
        <v>Adrianne Lanegran</v>
      </c>
      <c r="E273" s="29" t="str">
        <f>_xlfn.XLOOKUP($C273,customers!$A$2:$A$2000,customers!$D$2:$D$2000)</f>
        <v>Female</v>
      </c>
      <c r="F273" s="29" t="str">
        <f>_xlfn.XLOOKUP($C273,customers!$A$2:$A$2000,customers!$E$2:$E$2000)</f>
        <v>Milan</v>
      </c>
      <c r="G273" s="30" t="s">
        <v>20</v>
      </c>
      <c r="H273" s="29">
        <v>1</v>
      </c>
      <c r="I273" s="31">
        <v>243.48</v>
      </c>
      <c r="J273" s="30">
        <v>0.08</v>
      </c>
      <c r="K273" s="30" t="s">
        <v>18</v>
      </c>
      <c r="L273" s="32" t="str">
        <f t="array" ref="L273">_xlfn.IFS(M273&lt;=3,"BAD",M273&gt;=4.7,"GOOD",AND(M273&gt;3,M273&lt;4.7),"OK")</f>
        <v>BAD</v>
      </c>
      <c r="M273" s="32">
        <v>2.4</v>
      </c>
      <c r="N273" s="31">
        <v>224</v>
      </c>
      <c r="O273" s="33">
        <f t="shared" si="4"/>
        <v>243.48</v>
      </c>
    </row>
    <row r="274" spans="1:15">
      <c r="A274" s="18">
        <v>10273</v>
      </c>
      <c r="B274" s="19">
        <v>44647</v>
      </c>
      <c r="C274" s="20">
        <v>1080</v>
      </c>
      <c r="D274" s="21" t="str">
        <f>_xlfn.XLOOKUP($C274,customers!$A$2:$A$2000,customers!$B$2:$B$2000)</f>
        <v>Shaw Dowall</v>
      </c>
      <c r="E274" s="21" t="str">
        <f>_xlfn.XLOOKUP($C274,customers!$A$2:$A$2000,customers!$D$2:$D$2000)</f>
        <v>Male</v>
      </c>
      <c r="F274" s="21" t="str">
        <f>_xlfn.XLOOKUP($C274,customers!$A$2:$A$2000,customers!$E$2:$E$2000)</f>
        <v>Huangmei</v>
      </c>
      <c r="G274" s="22" t="s">
        <v>21</v>
      </c>
      <c r="H274" s="21">
        <v>2</v>
      </c>
      <c r="I274" s="23">
        <v>569.38</v>
      </c>
      <c r="J274" s="22">
        <v>0.17</v>
      </c>
      <c r="K274" s="22" t="s">
        <v>18</v>
      </c>
      <c r="L274" s="24" t="str">
        <f t="array" ref="L274">_xlfn.IFS(M274&lt;=3,"BAD",M274&gt;=4.7,"GOOD",AND(M274&gt;3,M274&lt;4.7),"OK")</f>
        <v>BAD</v>
      </c>
      <c r="M274" s="24">
        <v>1.8</v>
      </c>
      <c r="N274" s="23">
        <v>945.17</v>
      </c>
      <c r="O274" s="25">
        <f t="shared" si="4"/>
        <v>1138.76</v>
      </c>
    </row>
    <row r="275" spans="1:15">
      <c r="A275" s="26">
        <v>10274</v>
      </c>
      <c r="B275" s="27">
        <v>44647</v>
      </c>
      <c r="C275" s="29">
        <v>1186</v>
      </c>
      <c r="D275" s="29" t="str">
        <f>_xlfn.XLOOKUP($C275,customers!$A$2:$A$2000,customers!$B$2:$B$2000)</f>
        <v>Augusto Gwillym</v>
      </c>
      <c r="E275" s="29" t="str">
        <f>_xlfn.XLOOKUP($C275,customers!$A$2:$A$2000,customers!$D$2:$D$2000)</f>
        <v>Male</v>
      </c>
      <c r="F275" s="29" t="str">
        <f>_xlfn.XLOOKUP($C275,customers!$A$2:$A$2000,customers!$E$2:$E$2000)</f>
        <v>Budapest</v>
      </c>
      <c r="G275" s="30" t="s">
        <v>20</v>
      </c>
      <c r="H275" s="29">
        <v>2</v>
      </c>
      <c r="I275" s="31">
        <v>547.98</v>
      </c>
      <c r="J275" s="30">
        <v>0.3</v>
      </c>
      <c r="K275" s="30" t="s">
        <v>19</v>
      </c>
      <c r="L275" s="32" t="str">
        <f t="array" ref="L275">_xlfn.IFS(M275&lt;=3,"BAD",M275&gt;=4.7,"GOOD",AND(M275&gt;3,M275&lt;4.7),"OK")</f>
        <v>BAD</v>
      </c>
      <c r="M275" s="32">
        <v>1.7</v>
      </c>
      <c r="N275" s="31">
        <v>767.17</v>
      </c>
      <c r="O275" s="33">
        <f t="shared" si="4"/>
        <v>1095.96</v>
      </c>
    </row>
    <row r="276" spans="1:15">
      <c r="A276" s="18">
        <v>10275</v>
      </c>
      <c r="B276" s="19">
        <v>44647</v>
      </c>
      <c r="C276" s="21">
        <v>1192</v>
      </c>
      <c r="D276" s="21" t="str">
        <f>_xlfn.XLOOKUP($C276,customers!$A$2:$A$2000,customers!$B$2:$B$2000)</f>
        <v>Sly Edgecombe</v>
      </c>
      <c r="E276" s="21" t="str">
        <f>_xlfn.XLOOKUP($C276,customers!$A$2:$A$2000,customers!$D$2:$D$2000)</f>
        <v>Male</v>
      </c>
      <c r="F276" s="21" t="str">
        <f>_xlfn.XLOOKUP($C276,customers!$A$2:$A$2000,customers!$E$2:$E$2000)</f>
        <v>Milan</v>
      </c>
      <c r="G276" s="22" t="s">
        <v>21</v>
      </c>
      <c r="H276" s="21">
        <v>6</v>
      </c>
      <c r="I276" s="23">
        <v>51.31</v>
      </c>
      <c r="J276" s="22">
        <v>0.17</v>
      </c>
      <c r="K276" s="22" t="s">
        <v>16</v>
      </c>
      <c r="L276" s="24" t="str">
        <f t="array" ref="L276">_xlfn.IFS(M276&lt;=3,"BAD",M276&gt;=4.7,"GOOD",AND(M276&gt;3,M276&lt;4.7),"OK")</f>
        <v>BAD</v>
      </c>
      <c r="M276" s="24">
        <v>2.2</v>
      </c>
      <c r="N276" s="23">
        <v>255.52</v>
      </c>
      <c r="O276" s="25">
        <f t="shared" si="4"/>
        <v>307.86</v>
      </c>
    </row>
    <row r="277" spans="1:15">
      <c r="A277" s="26">
        <v>10276</v>
      </c>
      <c r="B277" s="27">
        <v>44648</v>
      </c>
      <c r="C277" s="28">
        <v>1931</v>
      </c>
      <c r="D277" s="29" t="str">
        <f>_xlfn.XLOOKUP($C277,customers!$A$2:$A$2000,customers!$B$2:$B$2000)</f>
        <v>Michaeline Sleney</v>
      </c>
      <c r="E277" s="29" t="str">
        <f>_xlfn.XLOOKUP($C277,customers!$A$2:$A$2000,customers!$D$2:$D$2000)</f>
        <v>Female</v>
      </c>
      <c r="F277" s="29" t="str">
        <f>_xlfn.XLOOKUP($C277,customers!$A$2:$A$2000,customers!$E$2:$E$2000)</f>
        <v>Milan</v>
      </c>
      <c r="G277" s="30" t="s">
        <v>17</v>
      </c>
      <c r="H277" s="29">
        <v>7</v>
      </c>
      <c r="I277" s="31">
        <v>230.68</v>
      </c>
      <c r="J277" s="30">
        <v>0.25</v>
      </c>
      <c r="K277" s="30" t="s">
        <v>19</v>
      </c>
      <c r="L277" s="32" t="str">
        <f t="array" ref="L277">_xlfn.IFS(M277&lt;=3,"BAD",M277&gt;=4.7,"GOOD",AND(M277&gt;3,M277&lt;4.7),"OK")</f>
        <v>OK</v>
      </c>
      <c r="M277" s="32">
        <v>3.9</v>
      </c>
      <c r="N277" s="31">
        <v>1211.07</v>
      </c>
      <c r="O277" s="33">
        <f t="shared" si="4"/>
        <v>1614.76</v>
      </c>
    </row>
    <row r="278" spans="1:15">
      <c r="A278" s="18">
        <v>10277</v>
      </c>
      <c r="B278" s="19">
        <v>44648</v>
      </c>
      <c r="C278" s="21">
        <v>1967</v>
      </c>
      <c r="D278" s="21" t="str">
        <f>_xlfn.XLOOKUP($C278,customers!$A$2:$A$2000,customers!$B$2:$B$2000)</f>
        <v>Lexis Eagland</v>
      </c>
      <c r="E278" s="21" t="str">
        <f>_xlfn.XLOOKUP($C278,customers!$A$2:$A$2000,customers!$D$2:$D$2000)</f>
        <v>Female</v>
      </c>
      <c r="F278" s="21" t="str">
        <f>_xlfn.XLOOKUP($C278,customers!$A$2:$A$2000,customers!$E$2:$E$2000)</f>
        <v>Pericik</v>
      </c>
      <c r="G278" s="22" t="s">
        <v>21</v>
      </c>
      <c r="H278" s="21">
        <v>5</v>
      </c>
      <c r="I278" s="23">
        <v>275.94</v>
      </c>
      <c r="J278" s="22">
        <v>0.23</v>
      </c>
      <c r="K278" s="22" t="s">
        <v>19</v>
      </c>
      <c r="L278" s="24" t="str">
        <f t="array" ref="L278">_xlfn.IFS(M278&lt;=3,"BAD",M278&gt;=4.7,"GOOD",AND(M278&gt;3,M278&lt;4.7),"OK")</f>
        <v>BAD</v>
      </c>
      <c r="M278" s="24">
        <v>2.4</v>
      </c>
      <c r="N278" s="23">
        <v>1062.37</v>
      </c>
      <c r="O278" s="25">
        <f t="shared" si="4"/>
        <v>1379.7</v>
      </c>
    </row>
    <row r="279" spans="1:15">
      <c r="A279" s="26">
        <v>10278</v>
      </c>
      <c r="B279" s="27">
        <v>44648</v>
      </c>
      <c r="C279" s="29">
        <v>1444</v>
      </c>
      <c r="D279" s="29" t="str">
        <f>_xlfn.XLOOKUP($C279,customers!$A$2:$A$2000,customers!$B$2:$B$2000)</f>
        <v>Ken Quaif</v>
      </c>
      <c r="E279" s="29" t="str">
        <f>_xlfn.XLOOKUP($C279,customers!$A$2:$A$2000,customers!$D$2:$D$2000)</f>
        <v>Male</v>
      </c>
      <c r="F279" s="29" t="str">
        <f>_xlfn.XLOOKUP($C279,customers!$A$2:$A$2000,customers!$E$2:$E$2000)</f>
        <v>Toulouse</v>
      </c>
      <c r="G279" s="30" t="s">
        <v>17</v>
      </c>
      <c r="H279" s="29">
        <v>6</v>
      </c>
      <c r="I279" s="31">
        <v>351.2</v>
      </c>
      <c r="J279" s="30">
        <v>0.3</v>
      </c>
      <c r="K279" s="30" t="s">
        <v>16</v>
      </c>
      <c r="L279" s="32" t="str">
        <f t="array" ref="L279">_xlfn.IFS(M279&lt;=3,"BAD",M279&gt;=4.7,"GOOD",AND(M279&gt;3,M279&lt;4.7),"OK")</f>
        <v>OK</v>
      </c>
      <c r="M279" s="32">
        <v>3.9</v>
      </c>
      <c r="N279" s="31">
        <v>1475.04</v>
      </c>
      <c r="O279" s="33">
        <f t="shared" si="4"/>
        <v>2107.2</v>
      </c>
    </row>
    <row r="280" spans="1:15">
      <c r="A280" s="18">
        <v>10279</v>
      </c>
      <c r="B280" s="19">
        <v>44649</v>
      </c>
      <c r="C280" s="20">
        <v>1561</v>
      </c>
      <c r="D280" s="21" t="str">
        <f>_xlfn.XLOOKUP($C280,customers!$A$2:$A$2000,customers!$B$2:$B$2000)</f>
        <v>Duky Stilwell</v>
      </c>
      <c r="E280" s="21" t="str">
        <f>_xlfn.XLOOKUP($C280,customers!$A$2:$A$2000,customers!$D$2:$D$2000)</f>
        <v>Male</v>
      </c>
      <c r="F280" s="21" t="str">
        <f>_xlfn.XLOOKUP($C280,customers!$A$2:$A$2000,customers!$E$2:$E$2000)</f>
        <v>Budapest</v>
      </c>
      <c r="G280" s="22" t="s">
        <v>21</v>
      </c>
      <c r="H280" s="21">
        <v>1</v>
      </c>
      <c r="I280" s="23">
        <v>20.9</v>
      </c>
      <c r="J280" s="22">
        <v>0.31</v>
      </c>
      <c r="K280" s="22" t="s">
        <v>19</v>
      </c>
      <c r="L280" s="24" t="str">
        <f t="array" ref="L280">_xlfn.IFS(M280&lt;=3,"BAD",M280&gt;=4.7,"GOOD",AND(M280&gt;3,M280&lt;4.7),"OK")</f>
        <v>OK</v>
      </c>
      <c r="M280" s="24">
        <v>3.1</v>
      </c>
      <c r="N280" s="23">
        <v>14.42</v>
      </c>
      <c r="O280" s="25">
        <f t="shared" si="4"/>
        <v>20.9</v>
      </c>
    </row>
    <row r="281" spans="1:15">
      <c r="A281" s="26">
        <v>10280</v>
      </c>
      <c r="B281" s="27">
        <v>44649</v>
      </c>
      <c r="C281" s="29">
        <v>1256</v>
      </c>
      <c r="D281" s="29" t="str">
        <f>_xlfn.XLOOKUP($C281,customers!$A$2:$A$2000,customers!$B$2:$B$2000)</f>
        <v>Krystal Mackstead</v>
      </c>
      <c r="E281" s="29" t="str">
        <f>_xlfn.XLOOKUP($C281,customers!$A$2:$A$2000,customers!$D$2:$D$2000)</f>
        <v>Female</v>
      </c>
      <c r="F281" s="29" t="str">
        <f>_xlfn.XLOOKUP($C281,customers!$A$2:$A$2000,customers!$E$2:$E$2000)</f>
        <v>Igoumenítsa</v>
      </c>
      <c r="G281" s="30" t="s">
        <v>17</v>
      </c>
      <c r="H281" s="29">
        <v>2</v>
      </c>
      <c r="I281" s="31">
        <v>535.83</v>
      </c>
      <c r="J281" s="30">
        <v>0.15</v>
      </c>
      <c r="K281" s="30" t="s">
        <v>18</v>
      </c>
      <c r="L281" s="32" t="str">
        <f t="array" ref="L281">_xlfn.IFS(M281&lt;=3,"BAD",M281&gt;=4.7,"GOOD",AND(M281&gt;3,M281&lt;4.7),"OK")</f>
        <v>OK</v>
      </c>
      <c r="M281" s="32">
        <v>4.1</v>
      </c>
      <c r="N281" s="31">
        <v>910.91</v>
      </c>
      <c r="O281" s="33">
        <f t="shared" si="4"/>
        <v>1071.66</v>
      </c>
    </row>
    <row r="282" spans="1:15">
      <c r="A282" s="18">
        <v>10281</v>
      </c>
      <c r="B282" s="19">
        <v>44649</v>
      </c>
      <c r="C282" s="21">
        <v>1765</v>
      </c>
      <c r="D282" s="21" t="str">
        <f>_xlfn.XLOOKUP($C282,customers!$A$2:$A$2000,customers!$B$2:$B$2000)</f>
        <v>Hunfredo Kener</v>
      </c>
      <c r="E282" s="21" t="str">
        <f>_xlfn.XLOOKUP($C282,customers!$A$2:$A$2000,customers!$D$2:$D$2000)</f>
        <v>Male</v>
      </c>
      <c r="F282" s="21" t="str">
        <f>_xlfn.XLOOKUP($C282,customers!$A$2:$A$2000,customers!$E$2:$E$2000)</f>
        <v>Paris</v>
      </c>
      <c r="G282" s="22" t="s">
        <v>15</v>
      </c>
      <c r="H282" s="21">
        <v>4</v>
      </c>
      <c r="I282" s="23">
        <v>79.13</v>
      </c>
      <c r="J282" s="22">
        <v>0.19</v>
      </c>
      <c r="K282" s="22" t="s">
        <v>18</v>
      </c>
      <c r="L282" s="24" t="str">
        <f t="array" ref="L282">_xlfn.IFS(M282&lt;=3,"BAD",M282&gt;=4.7,"GOOD",AND(M282&gt;3,M282&lt;4.7),"OK")</f>
        <v>BAD</v>
      </c>
      <c r="M282" s="24">
        <v>1.3</v>
      </c>
      <c r="N282" s="23">
        <v>256.38</v>
      </c>
      <c r="O282" s="25">
        <f t="shared" si="4"/>
        <v>316.52</v>
      </c>
    </row>
    <row r="283" spans="1:15">
      <c r="A283" s="26">
        <v>10282</v>
      </c>
      <c r="B283" s="27">
        <v>44649</v>
      </c>
      <c r="C283" s="29">
        <v>1555</v>
      </c>
      <c r="D283" s="29" t="str">
        <f>_xlfn.XLOOKUP($C283,customers!$A$2:$A$2000,customers!$B$2:$B$2000)</f>
        <v>Eustace Walkington</v>
      </c>
      <c r="E283" s="29" t="str">
        <f>_xlfn.XLOOKUP($C283,customers!$A$2:$A$2000,customers!$D$2:$D$2000)</f>
        <v>Male</v>
      </c>
      <c r="F283" s="29" t="str">
        <f>_xlfn.XLOOKUP($C283,customers!$A$2:$A$2000,customers!$E$2:$E$2000)</f>
        <v>Curridabat</v>
      </c>
      <c r="G283" s="30" t="s">
        <v>21</v>
      </c>
      <c r="H283" s="29">
        <v>4</v>
      </c>
      <c r="I283" s="31">
        <v>254.03</v>
      </c>
      <c r="J283" s="30">
        <v>0.13</v>
      </c>
      <c r="K283" s="30" t="s">
        <v>16</v>
      </c>
      <c r="L283" s="32" t="str">
        <f t="array" ref="L283">_xlfn.IFS(M283&lt;=3,"BAD",M283&gt;=4.7,"GOOD",AND(M283&gt;3,M283&lt;4.7),"OK")</f>
        <v>BAD</v>
      </c>
      <c r="M283" s="32">
        <v>3</v>
      </c>
      <c r="N283" s="31">
        <v>884.02</v>
      </c>
      <c r="O283" s="33">
        <f t="shared" si="4"/>
        <v>1016.12</v>
      </c>
    </row>
    <row r="284" spans="1:15">
      <c r="A284" s="18">
        <v>10283</v>
      </c>
      <c r="B284" s="19">
        <v>44649</v>
      </c>
      <c r="C284" s="21">
        <v>1212</v>
      </c>
      <c r="D284" s="21" t="str">
        <f>_xlfn.XLOOKUP($C284,customers!$A$2:$A$2000,customers!$B$2:$B$2000)</f>
        <v>Cordie Mogg</v>
      </c>
      <c r="E284" s="21" t="str">
        <f>_xlfn.XLOOKUP($C284,customers!$A$2:$A$2000,customers!$D$2:$D$2000)</f>
        <v>Male</v>
      </c>
      <c r="F284" s="21" t="str">
        <f>_xlfn.XLOOKUP($C284,customers!$A$2:$A$2000,customers!$E$2:$E$2000)</f>
        <v>Jiujiang</v>
      </c>
      <c r="G284" s="22" t="s">
        <v>15</v>
      </c>
      <c r="H284" s="21">
        <v>1</v>
      </c>
      <c r="I284" s="23">
        <v>158.8</v>
      </c>
      <c r="J284" s="22">
        <v>0.23</v>
      </c>
      <c r="K284" s="22" t="s">
        <v>18</v>
      </c>
      <c r="L284" s="24" t="str">
        <f t="array" ref="L284">_xlfn.IFS(M284&lt;=3,"BAD",M284&gt;=4.7,"GOOD",AND(M284&gt;3,M284&lt;4.7),"OK")</f>
        <v>BAD</v>
      </c>
      <c r="M284" s="24">
        <v>2.8</v>
      </c>
      <c r="N284" s="23">
        <v>122.28</v>
      </c>
      <c r="O284" s="25">
        <f t="shared" si="4"/>
        <v>158.8</v>
      </c>
    </row>
    <row r="285" spans="1:15">
      <c r="A285" s="26">
        <v>10284</v>
      </c>
      <c r="B285" s="27">
        <v>44649</v>
      </c>
      <c r="C285" s="29">
        <v>1686</v>
      </c>
      <c r="D285" s="29" t="str">
        <f>_xlfn.XLOOKUP($C285,customers!$A$2:$A$2000,customers!$B$2:$B$2000)</f>
        <v>Roana Phettis</v>
      </c>
      <c r="E285" s="29" t="str">
        <f>_xlfn.XLOOKUP($C285,customers!$A$2:$A$2000,customers!$D$2:$D$2000)</f>
        <v>Female</v>
      </c>
      <c r="F285" s="29" t="str">
        <f>_xlfn.XLOOKUP($C285,customers!$A$2:$A$2000,customers!$E$2:$E$2000)</f>
        <v>Prague</v>
      </c>
      <c r="G285" s="30" t="s">
        <v>21</v>
      </c>
      <c r="H285" s="29">
        <v>3</v>
      </c>
      <c r="I285" s="31">
        <v>110.83</v>
      </c>
      <c r="J285" s="30">
        <v>0</v>
      </c>
      <c r="K285" s="30" t="s">
        <v>19</v>
      </c>
      <c r="L285" s="32" t="str">
        <f t="array" ref="L285">_xlfn.IFS(M285&lt;=3,"BAD",M285&gt;=4.7,"GOOD",AND(M285&gt;3,M285&lt;4.7),"OK")</f>
        <v>OK</v>
      </c>
      <c r="M285" s="32">
        <v>4</v>
      </c>
      <c r="N285" s="31">
        <v>332.49</v>
      </c>
      <c r="O285" s="33">
        <f t="shared" si="4"/>
        <v>332.49</v>
      </c>
    </row>
    <row r="286" spans="1:15">
      <c r="A286" s="18">
        <v>10285</v>
      </c>
      <c r="B286" s="19">
        <v>44649</v>
      </c>
      <c r="C286" s="21">
        <v>1707</v>
      </c>
      <c r="D286" s="21" t="str">
        <f>_xlfn.XLOOKUP($C286,customers!$A$2:$A$2000,customers!$B$2:$B$2000)</f>
        <v>Sheeree Jordi</v>
      </c>
      <c r="E286" s="21" t="str">
        <f>_xlfn.XLOOKUP($C286,customers!$A$2:$A$2000,customers!$D$2:$D$2000)</f>
        <v>Female</v>
      </c>
      <c r="F286" s="21" t="str">
        <f>_xlfn.XLOOKUP($C286,customers!$A$2:$A$2000,customers!$E$2:$E$2000)</f>
        <v>Milan</v>
      </c>
      <c r="G286" s="22" t="s">
        <v>21</v>
      </c>
      <c r="H286" s="21">
        <v>7</v>
      </c>
      <c r="I286" s="23">
        <v>457.54</v>
      </c>
      <c r="J286" s="22">
        <v>0.27</v>
      </c>
      <c r="K286" s="22" t="s">
        <v>19</v>
      </c>
      <c r="L286" s="24" t="str">
        <f t="array" ref="L286">_xlfn.IFS(M286&lt;=3,"BAD",M286&gt;=4.7,"GOOD",AND(M286&gt;3,M286&lt;4.7),"OK")</f>
        <v>BAD</v>
      </c>
      <c r="M286" s="24">
        <v>2.2</v>
      </c>
      <c r="N286" s="23">
        <v>2338.03</v>
      </c>
      <c r="O286" s="25">
        <f t="shared" si="4"/>
        <v>3202.78</v>
      </c>
    </row>
    <row r="287" spans="1:15">
      <c r="A287" s="26">
        <v>10286</v>
      </c>
      <c r="B287" s="27">
        <v>44650</v>
      </c>
      <c r="C287" s="28">
        <v>1871</v>
      </c>
      <c r="D287" s="29" t="str">
        <f>_xlfn.XLOOKUP($C287,customers!$A$2:$A$2000,customers!$B$2:$B$2000)</f>
        <v>Ashton Dyers</v>
      </c>
      <c r="E287" s="29" t="str">
        <f>_xlfn.XLOOKUP($C287,customers!$A$2:$A$2000,customers!$D$2:$D$2000)</f>
        <v>Male</v>
      </c>
      <c r="F287" s="29" t="str">
        <f>_xlfn.XLOOKUP($C287,customers!$A$2:$A$2000,customers!$E$2:$E$2000)</f>
        <v>Dongxin</v>
      </c>
      <c r="G287" s="30" t="s">
        <v>15</v>
      </c>
      <c r="H287" s="29">
        <v>2</v>
      </c>
      <c r="I287" s="31">
        <v>418.16</v>
      </c>
      <c r="J287" s="30">
        <v>0.1</v>
      </c>
      <c r="K287" s="30" t="s">
        <v>18</v>
      </c>
      <c r="L287" s="32" t="str">
        <f t="array" ref="L287">_xlfn.IFS(M287&lt;=3,"BAD",M287&gt;=4.7,"GOOD",AND(M287&gt;3,M287&lt;4.7),"OK")</f>
        <v>GOOD</v>
      </c>
      <c r="M287" s="32">
        <v>4.9</v>
      </c>
      <c r="N287" s="31">
        <v>752.69</v>
      </c>
      <c r="O287" s="33">
        <f t="shared" si="4"/>
        <v>836.32</v>
      </c>
    </row>
    <row r="288" spans="1:15">
      <c r="A288" s="18">
        <v>10287</v>
      </c>
      <c r="B288" s="19">
        <v>44650</v>
      </c>
      <c r="C288" s="21">
        <v>1970</v>
      </c>
      <c r="D288" s="21" t="str">
        <f>_xlfn.XLOOKUP($C288,customers!$A$2:$A$2000,customers!$B$2:$B$2000)</f>
        <v>Karil Drissell</v>
      </c>
      <c r="E288" s="21" t="str">
        <f>_xlfn.XLOOKUP($C288,customers!$A$2:$A$2000,customers!$D$2:$D$2000)</f>
        <v>Female</v>
      </c>
      <c r="F288" s="21" t="str">
        <f>_xlfn.XLOOKUP($C288,customers!$A$2:$A$2000,customers!$E$2:$E$2000)</f>
        <v>Budapest</v>
      </c>
      <c r="G288" s="22" t="s">
        <v>15</v>
      </c>
      <c r="H288" s="21">
        <v>3</v>
      </c>
      <c r="I288" s="23">
        <v>437.55</v>
      </c>
      <c r="J288" s="22">
        <v>0.27</v>
      </c>
      <c r="K288" s="22" t="s">
        <v>19</v>
      </c>
      <c r="L288" s="24" t="str">
        <f t="array" ref="L288">_xlfn.IFS(M288&lt;=3,"BAD",M288&gt;=4.7,"GOOD",AND(M288&gt;3,M288&lt;4.7),"OK")</f>
        <v>BAD</v>
      </c>
      <c r="M288" s="24">
        <v>1.6</v>
      </c>
      <c r="N288" s="23">
        <v>958.23</v>
      </c>
      <c r="O288" s="25">
        <f t="shared" si="4"/>
        <v>1312.65</v>
      </c>
    </row>
    <row r="289" spans="1:15">
      <c r="A289" s="26">
        <v>10288</v>
      </c>
      <c r="B289" s="27">
        <v>44651</v>
      </c>
      <c r="C289" s="28">
        <v>1387</v>
      </c>
      <c r="D289" s="29" t="str">
        <f>_xlfn.XLOOKUP($C289,customers!$A$2:$A$2000,customers!$B$2:$B$2000)</f>
        <v>Rozalin Peaden</v>
      </c>
      <c r="E289" s="29" t="str">
        <f>_xlfn.XLOOKUP($C289,customers!$A$2:$A$2000,customers!$D$2:$D$2000)</f>
        <v>Female</v>
      </c>
      <c r="F289" s="29" t="str">
        <f>_xlfn.XLOOKUP($C289,customers!$A$2:$A$2000,customers!$E$2:$E$2000)</f>
        <v>Jāsim</v>
      </c>
      <c r="G289" s="30" t="s">
        <v>20</v>
      </c>
      <c r="H289" s="29">
        <v>6</v>
      </c>
      <c r="I289" s="31">
        <v>588.62</v>
      </c>
      <c r="J289" s="30">
        <v>0.12</v>
      </c>
      <c r="K289" s="30" t="s">
        <v>18</v>
      </c>
      <c r="L289" s="32" t="str">
        <f t="array" ref="L289">_xlfn.IFS(M289&lt;=3,"BAD",M289&gt;=4.7,"GOOD",AND(M289&gt;3,M289&lt;4.7),"OK")</f>
        <v>BAD</v>
      </c>
      <c r="M289" s="32">
        <v>2</v>
      </c>
      <c r="N289" s="31">
        <v>3107.91</v>
      </c>
      <c r="O289" s="33">
        <f t="shared" si="4"/>
        <v>3531.72</v>
      </c>
    </row>
    <row r="290" spans="1:15">
      <c r="A290" s="18">
        <v>10289</v>
      </c>
      <c r="B290" s="19">
        <v>44651</v>
      </c>
      <c r="C290" s="21">
        <v>1868</v>
      </c>
      <c r="D290" s="21" t="str">
        <f>_xlfn.XLOOKUP($C290,customers!$A$2:$A$2000,customers!$B$2:$B$2000)</f>
        <v>Shirl Klos</v>
      </c>
      <c r="E290" s="21" t="str">
        <f>_xlfn.XLOOKUP($C290,customers!$A$2:$A$2000,customers!$D$2:$D$2000)</f>
        <v>Female</v>
      </c>
      <c r="F290" s="21" t="str">
        <f>_xlfn.XLOOKUP($C290,customers!$A$2:$A$2000,customers!$E$2:$E$2000)</f>
        <v>Vienna</v>
      </c>
      <c r="G290" s="22" t="s">
        <v>20</v>
      </c>
      <c r="H290" s="21">
        <v>1</v>
      </c>
      <c r="I290" s="23">
        <v>477.1</v>
      </c>
      <c r="J290" s="22">
        <v>0.07</v>
      </c>
      <c r="K290" s="22" t="s">
        <v>19</v>
      </c>
      <c r="L290" s="24" t="str">
        <f t="array" ref="L290">_xlfn.IFS(M290&lt;=3,"BAD",M290&gt;=4.7,"GOOD",AND(M290&gt;3,M290&lt;4.7),"OK")</f>
        <v>BAD</v>
      </c>
      <c r="M290" s="24">
        <v>1.2</v>
      </c>
      <c r="N290" s="23">
        <v>443.7</v>
      </c>
      <c r="O290" s="25">
        <f t="shared" si="4"/>
        <v>477.1</v>
      </c>
    </row>
    <row r="291" spans="1:15">
      <c r="A291" s="26">
        <v>10290</v>
      </c>
      <c r="B291" s="27">
        <v>44651</v>
      </c>
      <c r="C291" s="29">
        <v>1244</v>
      </c>
      <c r="D291" s="29" t="str">
        <f>_xlfn.XLOOKUP($C291,customers!$A$2:$A$2000,customers!$B$2:$B$2000)</f>
        <v>Deloria Gration</v>
      </c>
      <c r="E291" s="29" t="str">
        <f>_xlfn.XLOOKUP($C291,customers!$A$2:$A$2000,customers!$D$2:$D$2000)</f>
        <v>Female</v>
      </c>
      <c r="F291" s="29" t="str">
        <f>_xlfn.XLOOKUP($C291,customers!$A$2:$A$2000,customers!$E$2:$E$2000)</f>
        <v>Budapest</v>
      </c>
      <c r="G291" s="30" t="s">
        <v>20</v>
      </c>
      <c r="H291" s="29">
        <v>7</v>
      </c>
      <c r="I291" s="31">
        <v>436.78</v>
      </c>
      <c r="J291" s="30">
        <v>0.32</v>
      </c>
      <c r="K291" s="30" t="s">
        <v>18</v>
      </c>
      <c r="L291" s="32" t="str">
        <f t="array" ref="L291">_xlfn.IFS(M291&lt;=3,"BAD",M291&gt;=4.7,"GOOD",AND(M291&gt;3,M291&lt;4.7),"OK")</f>
        <v>BAD</v>
      </c>
      <c r="M291" s="32">
        <v>1.7</v>
      </c>
      <c r="N291" s="31">
        <v>2079.07</v>
      </c>
      <c r="O291" s="33">
        <f t="shared" si="4"/>
        <v>3057.46</v>
      </c>
    </row>
    <row r="292" spans="1:15">
      <c r="A292" s="18">
        <v>10291</v>
      </c>
      <c r="B292" s="19">
        <v>44651</v>
      </c>
      <c r="C292" s="21">
        <v>1538</v>
      </c>
      <c r="D292" s="21" t="str">
        <f>_xlfn.XLOOKUP($C292,customers!$A$2:$A$2000,customers!$B$2:$B$2000)</f>
        <v>Ulick Halpin</v>
      </c>
      <c r="E292" s="21" t="str">
        <f>_xlfn.XLOOKUP($C292,customers!$A$2:$A$2000,customers!$D$2:$D$2000)</f>
        <v>Male</v>
      </c>
      <c r="F292" s="21" t="str">
        <f>_xlfn.XLOOKUP($C292,customers!$A$2:$A$2000,customers!$E$2:$E$2000)</f>
        <v>Youshan</v>
      </c>
      <c r="G292" s="22" t="s">
        <v>20</v>
      </c>
      <c r="H292" s="21">
        <v>6</v>
      </c>
      <c r="I292" s="23">
        <v>470.77</v>
      </c>
      <c r="J292" s="22">
        <v>0.08</v>
      </c>
      <c r="K292" s="22" t="s">
        <v>19</v>
      </c>
      <c r="L292" s="24" t="str">
        <f t="array" ref="L292">_xlfn.IFS(M292&lt;=3,"BAD",M292&gt;=4.7,"GOOD",AND(M292&gt;3,M292&lt;4.7),"OK")</f>
        <v>OK</v>
      </c>
      <c r="M292" s="24">
        <v>4.3</v>
      </c>
      <c r="N292" s="23">
        <v>2598.65</v>
      </c>
      <c r="O292" s="25">
        <f t="shared" si="4"/>
        <v>2824.62</v>
      </c>
    </row>
    <row r="293" spans="1:15">
      <c r="A293" s="26">
        <v>10292</v>
      </c>
      <c r="B293" s="27">
        <v>44652</v>
      </c>
      <c r="C293" s="28">
        <v>1001</v>
      </c>
      <c r="D293" s="29" t="str">
        <f>_xlfn.XLOOKUP($C293,customers!$A$2:$A$2000,customers!$B$2:$B$2000)</f>
        <v>Lyell Donaghy</v>
      </c>
      <c r="E293" s="29" t="str">
        <f>_xlfn.XLOOKUP($C293,customers!$A$2:$A$2000,customers!$D$2:$D$2000)</f>
        <v>Male</v>
      </c>
      <c r="F293" s="29" t="str">
        <f>_xlfn.XLOOKUP($C293,customers!$A$2:$A$2000,customers!$E$2:$E$2000)</f>
        <v>Milan</v>
      </c>
      <c r="G293" s="30" t="s">
        <v>21</v>
      </c>
      <c r="H293" s="29">
        <v>3</v>
      </c>
      <c r="I293" s="31">
        <v>579.89</v>
      </c>
      <c r="J293" s="30">
        <v>0.33</v>
      </c>
      <c r="K293" s="30" t="s">
        <v>16</v>
      </c>
      <c r="L293" s="32" t="str">
        <f t="array" ref="L293">_xlfn.IFS(M293&lt;=3,"BAD",M293&gt;=4.7,"GOOD",AND(M293&gt;3,M293&lt;4.7),"OK")</f>
        <v>GOOD</v>
      </c>
      <c r="M293" s="32">
        <v>4.8</v>
      </c>
      <c r="N293" s="31">
        <v>1165.58</v>
      </c>
      <c r="O293" s="33">
        <f t="shared" si="4"/>
        <v>1739.67</v>
      </c>
    </row>
    <row r="294" spans="1:15">
      <c r="A294" s="18">
        <v>10293</v>
      </c>
      <c r="B294" s="19">
        <v>44652</v>
      </c>
      <c r="C294" s="21">
        <v>1764</v>
      </c>
      <c r="D294" s="21" t="str">
        <f>_xlfn.XLOOKUP($C294,customers!$A$2:$A$2000,customers!$B$2:$B$2000)</f>
        <v>Gabby O'Henehan</v>
      </c>
      <c r="E294" s="21" t="str">
        <f>_xlfn.XLOOKUP($C294,customers!$A$2:$A$2000,customers!$D$2:$D$2000)</f>
        <v>Male</v>
      </c>
      <c r="F294" s="21" t="str">
        <f>_xlfn.XLOOKUP($C294,customers!$A$2:$A$2000,customers!$E$2:$E$2000)</f>
        <v>Bahorí</v>
      </c>
      <c r="G294" s="22" t="s">
        <v>20</v>
      </c>
      <c r="H294" s="21">
        <v>2</v>
      </c>
      <c r="I294" s="23">
        <v>329.81</v>
      </c>
      <c r="J294" s="22">
        <v>0.03</v>
      </c>
      <c r="K294" s="22" t="s">
        <v>19</v>
      </c>
      <c r="L294" s="24" t="str">
        <f t="array" ref="L294">_xlfn.IFS(M294&lt;=3,"BAD",M294&gt;=4.7,"GOOD",AND(M294&gt;3,M294&lt;4.7),"OK")</f>
        <v>OK</v>
      </c>
      <c r="M294" s="24">
        <v>3.1</v>
      </c>
      <c r="N294" s="23">
        <v>639.83</v>
      </c>
      <c r="O294" s="25">
        <f t="shared" si="4"/>
        <v>659.62</v>
      </c>
    </row>
    <row r="295" spans="1:15">
      <c r="A295" s="26">
        <v>10294</v>
      </c>
      <c r="B295" s="27">
        <v>44652</v>
      </c>
      <c r="C295" s="29">
        <v>1250</v>
      </c>
      <c r="D295" s="29" t="str">
        <f>_xlfn.XLOOKUP($C295,customers!$A$2:$A$2000,customers!$B$2:$B$2000)</f>
        <v>Kalvin Pringell</v>
      </c>
      <c r="E295" s="29" t="str">
        <f>_xlfn.XLOOKUP($C295,customers!$A$2:$A$2000,customers!$D$2:$D$2000)</f>
        <v>Male</v>
      </c>
      <c r="F295" s="29" t="str">
        <f>_xlfn.XLOOKUP($C295,customers!$A$2:$A$2000,customers!$E$2:$E$2000)</f>
        <v>Putrajaya</v>
      </c>
      <c r="G295" s="30" t="s">
        <v>21</v>
      </c>
      <c r="H295" s="29">
        <v>4</v>
      </c>
      <c r="I295" s="31">
        <v>535.65</v>
      </c>
      <c r="J295" s="30">
        <v>0.33</v>
      </c>
      <c r="K295" s="30" t="s">
        <v>18</v>
      </c>
      <c r="L295" s="32" t="str">
        <f t="array" ref="L295">_xlfn.IFS(M295&lt;=3,"BAD",M295&gt;=4.7,"GOOD",AND(M295&gt;3,M295&lt;4.7),"OK")</f>
        <v>GOOD</v>
      </c>
      <c r="M295" s="32">
        <v>5</v>
      </c>
      <c r="N295" s="31">
        <v>1435.54</v>
      </c>
      <c r="O295" s="33">
        <f t="shared" si="4"/>
        <v>2142.6</v>
      </c>
    </row>
    <row r="296" spans="1:15">
      <c r="A296" s="18">
        <v>10295</v>
      </c>
      <c r="B296" s="19">
        <v>44652</v>
      </c>
      <c r="C296" s="21">
        <v>1550</v>
      </c>
      <c r="D296" s="21" t="str">
        <f>_xlfn.XLOOKUP($C296,customers!$A$2:$A$2000,customers!$B$2:$B$2000)</f>
        <v>Roanne Rozanski</v>
      </c>
      <c r="E296" s="21" t="str">
        <f>_xlfn.XLOOKUP($C296,customers!$A$2:$A$2000,customers!$D$2:$D$2000)</f>
        <v>Female</v>
      </c>
      <c r="F296" s="21" t="str">
        <f>_xlfn.XLOOKUP($C296,customers!$A$2:$A$2000,customers!$E$2:$E$2000)</f>
        <v>Jiulong</v>
      </c>
      <c r="G296" s="22" t="s">
        <v>17</v>
      </c>
      <c r="H296" s="21">
        <v>2</v>
      </c>
      <c r="I296" s="23">
        <v>434.25</v>
      </c>
      <c r="J296" s="22">
        <v>0.34</v>
      </c>
      <c r="K296" s="22" t="s">
        <v>18</v>
      </c>
      <c r="L296" s="24" t="str">
        <f t="array" ref="L296">_xlfn.IFS(M296&lt;=3,"BAD",M296&gt;=4.7,"GOOD",AND(M296&gt;3,M296&lt;4.7),"OK")</f>
        <v>OK</v>
      </c>
      <c r="M296" s="24">
        <v>3.1</v>
      </c>
      <c r="N296" s="23">
        <v>573.21</v>
      </c>
      <c r="O296" s="25">
        <f t="shared" si="4"/>
        <v>868.5</v>
      </c>
    </row>
    <row r="297" spans="1:15">
      <c r="A297" s="26">
        <v>10296</v>
      </c>
      <c r="B297" s="27">
        <v>44653</v>
      </c>
      <c r="C297" s="28">
        <v>1389</v>
      </c>
      <c r="D297" s="29" t="str">
        <f>_xlfn.XLOOKUP($C297,customers!$A$2:$A$2000,customers!$B$2:$B$2000)</f>
        <v>Marwin O'Tierney</v>
      </c>
      <c r="E297" s="29" t="str">
        <f>_xlfn.XLOOKUP($C297,customers!$A$2:$A$2000,customers!$D$2:$D$2000)</f>
        <v>Male</v>
      </c>
      <c r="F297" s="29" t="str">
        <f>_xlfn.XLOOKUP($C297,customers!$A$2:$A$2000,customers!$E$2:$E$2000)</f>
        <v>Tiandu</v>
      </c>
      <c r="G297" s="30" t="s">
        <v>17</v>
      </c>
      <c r="H297" s="29">
        <v>5</v>
      </c>
      <c r="I297" s="31">
        <v>109.15</v>
      </c>
      <c r="J297" s="30">
        <v>0.2</v>
      </c>
      <c r="K297" s="30" t="s">
        <v>18</v>
      </c>
      <c r="L297" s="32" t="str">
        <f t="array" ref="L297">_xlfn.IFS(M297&lt;=3,"BAD",M297&gt;=4.7,"GOOD",AND(M297&gt;3,M297&lt;4.7),"OK")</f>
        <v>OK</v>
      </c>
      <c r="M297" s="32">
        <v>3.1</v>
      </c>
      <c r="N297" s="31">
        <v>436.6</v>
      </c>
      <c r="O297" s="33">
        <f t="shared" si="4"/>
        <v>545.75</v>
      </c>
    </row>
    <row r="298" spans="1:15">
      <c r="A298" s="18">
        <v>10297</v>
      </c>
      <c r="B298" s="19">
        <v>44653</v>
      </c>
      <c r="C298" s="21">
        <v>1699</v>
      </c>
      <c r="D298" s="21" t="str">
        <f>_xlfn.XLOOKUP($C298,customers!$A$2:$A$2000,customers!$B$2:$B$2000)</f>
        <v>Arleen Markey</v>
      </c>
      <c r="E298" s="21" t="str">
        <f>_xlfn.XLOOKUP($C298,customers!$A$2:$A$2000,customers!$D$2:$D$2000)</f>
        <v>Female</v>
      </c>
      <c r="F298" s="21" t="str">
        <f>_xlfn.XLOOKUP($C298,customers!$A$2:$A$2000,customers!$E$2:$E$2000)</f>
        <v>Telaga</v>
      </c>
      <c r="G298" s="22" t="s">
        <v>17</v>
      </c>
      <c r="H298" s="21">
        <v>4</v>
      </c>
      <c r="I298" s="23">
        <v>535</v>
      </c>
      <c r="J298" s="22">
        <v>0.2</v>
      </c>
      <c r="K298" s="22" t="s">
        <v>18</v>
      </c>
      <c r="L298" s="24" t="str">
        <f t="array" ref="L298">_xlfn.IFS(M298&lt;=3,"BAD",M298&gt;=4.7,"GOOD",AND(M298&gt;3,M298&lt;4.7),"OK")</f>
        <v>BAD</v>
      </c>
      <c r="M298" s="24">
        <v>1.5</v>
      </c>
      <c r="N298" s="23">
        <v>1712</v>
      </c>
      <c r="O298" s="25">
        <f t="shared" si="4"/>
        <v>2140</v>
      </c>
    </row>
    <row r="299" spans="1:15">
      <c r="A299" s="26">
        <v>10298</v>
      </c>
      <c r="B299" s="27">
        <v>44653</v>
      </c>
      <c r="C299" s="29">
        <v>1622</v>
      </c>
      <c r="D299" s="29" t="str">
        <f>_xlfn.XLOOKUP($C299,customers!$A$2:$A$2000,customers!$B$2:$B$2000)</f>
        <v>Francesco Phin</v>
      </c>
      <c r="E299" s="29" t="str">
        <f>_xlfn.XLOOKUP($C299,customers!$A$2:$A$2000,customers!$D$2:$D$2000)</f>
        <v>Male</v>
      </c>
      <c r="F299" s="29" t="str">
        <f>_xlfn.XLOOKUP($C299,customers!$A$2:$A$2000,customers!$E$2:$E$2000)</f>
        <v>Trabulheira</v>
      </c>
      <c r="G299" s="30" t="s">
        <v>17</v>
      </c>
      <c r="H299" s="29">
        <v>5</v>
      </c>
      <c r="I299" s="31">
        <v>352.23</v>
      </c>
      <c r="J299" s="30">
        <v>0.01</v>
      </c>
      <c r="K299" s="30" t="s">
        <v>16</v>
      </c>
      <c r="L299" s="32" t="str">
        <f t="array" ref="L299">_xlfn.IFS(M299&lt;=3,"BAD",M299&gt;=4.7,"GOOD",AND(M299&gt;3,M299&lt;4.7),"OK")</f>
        <v>OK</v>
      </c>
      <c r="M299" s="32">
        <v>4</v>
      </c>
      <c r="N299" s="31">
        <v>1743.54</v>
      </c>
      <c r="O299" s="33">
        <f t="shared" si="4"/>
        <v>1761.15</v>
      </c>
    </row>
    <row r="300" spans="1:15">
      <c r="A300" s="18">
        <v>10299</v>
      </c>
      <c r="B300" s="19">
        <v>44653</v>
      </c>
      <c r="C300" s="21">
        <v>1329</v>
      </c>
      <c r="D300" s="21" t="str">
        <f>_xlfn.XLOOKUP($C300,customers!$A$2:$A$2000,customers!$B$2:$B$2000)</f>
        <v>Cyb Greedy</v>
      </c>
      <c r="E300" s="21" t="str">
        <f>_xlfn.XLOOKUP($C300,customers!$A$2:$A$2000,customers!$D$2:$D$2000)</f>
        <v>Female</v>
      </c>
      <c r="F300" s="21" t="str">
        <f>_xlfn.XLOOKUP($C300,customers!$A$2:$A$2000,customers!$E$2:$E$2000)</f>
        <v>Wangjing</v>
      </c>
      <c r="G300" s="22" t="s">
        <v>15</v>
      </c>
      <c r="H300" s="21">
        <v>2</v>
      </c>
      <c r="I300" s="23">
        <v>547.75</v>
      </c>
      <c r="J300" s="22">
        <v>0.11</v>
      </c>
      <c r="K300" s="22" t="s">
        <v>19</v>
      </c>
      <c r="L300" s="24" t="str">
        <f t="array" ref="L300">_xlfn.IFS(M300&lt;=3,"BAD",M300&gt;=4.7,"GOOD",AND(M300&gt;3,M300&lt;4.7),"OK")</f>
        <v>BAD</v>
      </c>
      <c r="M300" s="24">
        <v>1.3</v>
      </c>
      <c r="N300" s="23">
        <v>975</v>
      </c>
      <c r="O300" s="25">
        <f t="shared" si="4"/>
        <v>1095.5</v>
      </c>
    </row>
    <row r="301" spans="1:15">
      <c r="A301" s="26">
        <v>10300</v>
      </c>
      <c r="B301" s="27">
        <v>44653</v>
      </c>
      <c r="C301" s="29">
        <v>1901</v>
      </c>
      <c r="D301" s="29" t="str">
        <f>_xlfn.XLOOKUP($C301,customers!$A$2:$A$2000,customers!$B$2:$B$2000)</f>
        <v>Michail McEneny</v>
      </c>
      <c r="E301" s="29" t="str">
        <f>_xlfn.XLOOKUP($C301,customers!$A$2:$A$2000,customers!$D$2:$D$2000)</f>
        <v>Male</v>
      </c>
      <c r="F301" s="29" t="str">
        <f>_xlfn.XLOOKUP($C301,customers!$A$2:$A$2000,customers!$E$2:$E$2000)</f>
        <v>Milan</v>
      </c>
      <c r="G301" s="30" t="s">
        <v>17</v>
      </c>
      <c r="H301" s="29">
        <v>7</v>
      </c>
      <c r="I301" s="31">
        <v>337.65</v>
      </c>
      <c r="J301" s="30">
        <v>0.23</v>
      </c>
      <c r="K301" s="30" t="s">
        <v>19</v>
      </c>
      <c r="L301" s="32" t="str">
        <f t="array" ref="L301">_xlfn.IFS(M301&lt;=3,"BAD",M301&gt;=4.7,"GOOD",AND(M301&gt;3,M301&lt;4.7),"OK")</f>
        <v>BAD</v>
      </c>
      <c r="M301" s="32">
        <v>3</v>
      </c>
      <c r="N301" s="31">
        <v>1819.93</v>
      </c>
      <c r="O301" s="33">
        <f t="shared" si="4"/>
        <v>2363.55</v>
      </c>
    </row>
    <row r="302" spans="1:15">
      <c r="A302" s="18">
        <v>10301</v>
      </c>
      <c r="B302" s="19">
        <v>44654</v>
      </c>
      <c r="C302" s="20">
        <v>1565</v>
      </c>
      <c r="D302" s="21" t="str">
        <f>_xlfn.XLOOKUP($C302,customers!$A$2:$A$2000,customers!$B$2:$B$2000)</f>
        <v>Viki Staddart</v>
      </c>
      <c r="E302" s="21" t="str">
        <f>_xlfn.XLOOKUP($C302,customers!$A$2:$A$2000,customers!$D$2:$D$2000)</f>
        <v>Female</v>
      </c>
      <c r="F302" s="21" t="str">
        <f>_xlfn.XLOOKUP($C302,customers!$A$2:$A$2000,customers!$E$2:$E$2000)</f>
        <v>Medovene</v>
      </c>
      <c r="G302" s="22" t="s">
        <v>15</v>
      </c>
      <c r="H302" s="21">
        <v>4</v>
      </c>
      <c r="I302" s="23">
        <v>121.03</v>
      </c>
      <c r="J302" s="22">
        <v>0.06</v>
      </c>
      <c r="K302" s="22" t="s">
        <v>16</v>
      </c>
      <c r="L302" s="24" t="str">
        <f t="array" ref="L302">_xlfn.IFS(M302&lt;=3,"BAD",M302&gt;=4.7,"GOOD",AND(M302&gt;3,M302&lt;4.7),"OK")</f>
        <v>BAD</v>
      </c>
      <c r="M302" s="24">
        <v>1.6</v>
      </c>
      <c r="N302" s="23">
        <v>455.07</v>
      </c>
      <c r="O302" s="25">
        <f t="shared" si="4"/>
        <v>484.12</v>
      </c>
    </row>
    <row r="303" spans="1:15">
      <c r="A303" s="26">
        <v>10302</v>
      </c>
      <c r="B303" s="27">
        <v>44655</v>
      </c>
      <c r="C303" s="28">
        <v>1105</v>
      </c>
      <c r="D303" s="29" t="str">
        <f>_xlfn.XLOOKUP($C303,customers!$A$2:$A$2000,customers!$B$2:$B$2000)</f>
        <v>Curt Golland</v>
      </c>
      <c r="E303" s="29" t="str">
        <f>_xlfn.XLOOKUP($C303,customers!$A$2:$A$2000,customers!$D$2:$D$2000)</f>
        <v>Male</v>
      </c>
      <c r="F303" s="29" t="str">
        <f>_xlfn.XLOOKUP($C303,customers!$A$2:$A$2000,customers!$E$2:$E$2000)</f>
        <v>Boroon</v>
      </c>
      <c r="G303" s="30" t="s">
        <v>20</v>
      </c>
      <c r="H303" s="29">
        <v>3</v>
      </c>
      <c r="I303" s="31">
        <v>345.84</v>
      </c>
      <c r="J303" s="30">
        <v>0.23</v>
      </c>
      <c r="K303" s="30" t="s">
        <v>16</v>
      </c>
      <c r="L303" s="32" t="str">
        <f t="array" ref="L303">_xlfn.IFS(M303&lt;=3,"BAD",M303&gt;=4.7,"GOOD",AND(M303&gt;3,M303&lt;4.7),"OK")</f>
        <v>BAD</v>
      </c>
      <c r="M303" s="32">
        <v>1.6</v>
      </c>
      <c r="N303" s="31">
        <v>798.89</v>
      </c>
      <c r="O303" s="33">
        <f t="shared" si="4"/>
        <v>1037.52</v>
      </c>
    </row>
    <row r="304" spans="1:15">
      <c r="A304" s="18">
        <v>10303</v>
      </c>
      <c r="B304" s="19">
        <v>44655</v>
      </c>
      <c r="C304" s="21">
        <v>1483</v>
      </c>
      <c r="D304" s="21" t="str">
        <f>_xlfn.XLOOKUP($C304,customers!$A$2:$A$2000,customers!$B$2:$B$2000)</f>
        <v>Jarrett Loader</v>
      </c>
      <c r="E304" s="21" t="str">
        <f>_xlfn.XLOOKUP($C304,customers!$A$2:$A$2000,customers!$D$2:$D$2000)</f>
        <v>Male</v>
      </c>
      <c r="F304" s="21" t="str">
        <f>_xlfn.XLOOKUP($C304,customers!$A$2:$A$2000,customers!$E$2:$E$2000)</f>
        <v>München</v>
      </c>
      <c r="G304" s="22" t="s">
        <v>15</v>
      </c>
      <c r="H304" s="21">
        <v>6</v>
      </c>
      <c r="I304" s="23">
        <v>289.89</v>
      </c>
      <c r="J304" s="22">
        <v>0.18</v>
      </c>
      <c r="K304" s="22" t="s">
        <v>16</v>
      </c>
      <c r="L304" s="24" t="str">
        <f t="array" ref="L304">_xlfn.IFS(M304&lt;=3,"BAD",M304&gt;=4.7,"GOOD",AND(M304&gt;3,M304&lt;4.7),"OK")</f>
        <v>OK</v>
      </c>
      <c r="M304" s="24">
        <v>4.1</v>
      </c>
      <c r="N304" s="23">
        <v>1426.26</v>
      </c>
      <c r="O304" s="25">
        <f t="shared" si="4"/>
        <v>1739.34</v>
      </c>
    </row>
    <row r="305" spans="1:15">
      <c r="A305" s="26">
        <v>10304</v>
      </c>
      <c r="B305" s="27">
        <v>44655</v>
      </c>
      <c r="C305" s="29">
        <v>1524</v>
      </c>
      <c r="D305" s="29" t="str">
        <f>_xlfn.XLOOKUP($C305,customers!$A$2:$A$2000,customers!$B$2:$B$2000)</f>
        <v>Lena Espie</v>
      </c>
      <c r="E305" s="29" t="str">
        <f>_xlfn.XLOOKUP($C305,customers!$A$2:$A$2000,customers!$D$2:$D$2000)</f>
        <v>Female</v>
      </c>
      <c r="F305" s="29" t="str">
        <f>_xlfn.XLOOKUP($C305,customers!$A$2:$A$2000,customers!$E$2:$E$2000)</f>
        <v>Peranap</v>
      </c>
      <c r="G305" s="30" t="s">
        <v>21</v>
      </c>
      <c r="H305" s="29">
        <v>5</v>
      </c>
      <c r="I305" s="31">
        <v>120.77</v>
      </c>
      <c r="J305" s="30">
        <v>0.1</v>
      </c>
      <c r="K305" s="30" t="s">
        <v>18</v>
      </c>
      <c r="L305" s="32" t="str">
        <f t="array" ref="L305">_xlfn.IFS(M305&lt;=3,"BAD",M305&gt;=4.7,"GOOD",AND(M305&gt;3,M305&lt;4.7),"OK")</f>
        <v>BAD</v>
      </c>
      <c r="M305" s="32">
        <v>1.6</v>
      </c>
      <c r="N305" s="31">
        <v>543.47</v>
      </c>
      <c r="O305" s="33">
        <f t="shared" si="4"/>
        <v>603.85</v>
      </c>
    </row>
    <row r="306" spans="1:15">
      <c r="A306" s="18">
        <v>10305</v>
      </c>
      <c r="B306" s="19">
        <v>44655</v>
      </c>
      <c r="C306" s="21">
        <v>1385</v>
      </c>
      <c r="D306" s="21" t="str">
        <f>_xlfn.XLOOKUP($C306,customers!$A$2:$A$2000,customers!$B$2:$B$2000)</f>
        <v>Jo Annand</v>
      </c>
      <c r="E306" s="21" t="str">
        <f>_xlfn.XLOOKUP($C306,customers!$A$2:$A$2000,customers!$D$2:$D$2000)</f>
        <v>Male</v>
      </c>
      <c r="F306" s="21" t="str">
        <f>_xlfn.XLOOKUP($C306,customers!$A$2:$A$2000,customers!$E$2:$E$2000)</f>
        <v>Bastia</v>
      </c>
      <c r="G306" s="22" t="s">
        <v>21</v>
      </c>
      <c r="H306" s="21">
        <v>7</v>
      </c>
      <c r="I306" s="23">
        <v>428.14</v>
      </c>
      <c r="J306" s="22">
        <v>0.26</v>
      </c>
      <c r="K306" s="22" t="s">
        <v>18</v>
      </c>
      <c r="L306" s="24" t="str">
        <f t="array" ref="L306">_xlfn.IFS(M306&lt;=3,"BAD",M306&gt;=4.7,"GOOD",AND(M306&gt;3,M306&lt;4.7),"OK")</f>
        <v>BAD</v>
      </c>
      <c r="M306" s="24">
        <v>1</v>
      </c>
      <c r="N306" s="23">
        <v>2217.77</v>
      </c>
      <c r="O306" s="25">
        <f t="shared" si="4"/>
        <v>2996.98</v>
      </c>
    </row>
    <row r="307" spans="1:15">
      <c r="A307" s="26">
        <v>10306</v>
      </c>
      <c r="B307" s="27">
        <v>44655</v>
      </c>
      <c r="C307" s="29">
        <v>1471</v>
      </c>
      <c r="D307" s="29" t="str">
        <f>_xlfn.XLOOKUP($C307,customers!$A$2:$A$2000,customers!$B$2:$B$2000)</f>
        <v>Amie Pickston</v>
      </c>
      <c r="E307" s="29" t="str">
        <f>_xlfn.XLOOKUP($C307,customers!$A$2:$A$2000,customers!$D$2:$D$2000)</f>
        <v>Female</v>
      </c>
      <c r="F307" s="29" t="str">
        <f>_xlfn.XLOOKUP($C307,customers!$A$2:$A$2000,customers!$E$2:$E$2000)</f>
        <v>Prague</v>
      </c>
      <c r="G307" s="30" t="s">
        <v>20</v>
      </c>
      <c r="H307" s="29">
        <v>7</v>
      </c>
      <c r="I307" s="31">
        <v>391.05</v>
      </c>
      <c r="J307" s="30">
        <v>0.22</v>
      </c>
      <c r="K307" s="30" t="s">
        <v>16</v>
      </c>
      <c r="L307" s="32" t="str">
        <f t="array" ref="L307">_xlfn.IFS(M307&lt;=3,"BAD",M307&gt;=4.7,"GOOD",AND(M307&gt;3,M307&lt;4.7),"OK")</f>
        <v>BAD</v>
      </c>
      <c r="M307" s="32">
        <v>2.2</v>
      </c>
      <c r="N307" s="31">
        <v>2135.13</v>
      </c>
      <c r="O307" s="33">
        <f t="shared" si="4"/>
        <v>2737.35</v>
      </c>
    </row>
    <row r="308" spans="1:15">
      <c r="A308" s="18">
        <v>10307</v>
      </c>
      <c r="B308" s="19">
        <v>44656</v>
      </c>
      <c r="C308" s="20">
        <v>1771</v>
      </c>
      <c r="D308" s="21" t="str">
        <f>_xlfn.XLOOKUP($C308,customers!$A$2:$A$2000,customers!$B$2:$B$2000)</f>
        <v>Toni Ansett</v>
      </c>
      <c r="E308" s="21" t="str">
        <f>_xlfn.XLOOKUP($C308,customers!$A$2:$A$2000,customers!$D$2:$D$2000)</f>
        <v>Female</v>
      </c>
      <c r="F308" s="21" t="str">
        <f>_xlfn.XLOOKUP($C308,customers!$A$2:$A$2000,customers!$E$2:$E$2000)</f>
        <v>Budapest</v>
      </c>
      <c r="G308" s="22" t="s">
        <v>21</v>
      </c>
      <c r="H308" s="21">
        <v>2</v>
      </c>
      <c r="I308" s="23">
        <v>387.82</v>
      </c>
      <c r="J308" s="22">
        <v>0.35</v>
      </c>
      <c r="K308" s="22" t="s">
        <v>19</v>
      </c>
      <c r="L308" s="24" t="str">
        <f t="array" ref="L308">_xlfn.IFS(M308&lt;=3,"BAD",M308&gt;=4.7,"GOOD",AND(M308&gt;3,M308&lt;4.7),"OK")</f>
        <v>OK</v>
      </c>
      <c r="M308" s="24">
        <v>3.4</v>
      </c>
      <c r="N308" s="23">
        <v>504.17</v>
      </c>
      <c r="O308" s="25">
        <f t="shared" si="4"/>
        <v>775.64</v>
      </c>
    </row>
    <row r="309" spans="1:15">
      <c r="A309" s="26">
        <v>10308</v>
      </c>
      <c r="B309" s="27">
        <v>44656</v>
      </c>
      <c r="C309" s="29">
        <v>1400</v>
      </c>
      <c r="D309" s="29" t="str">
        <f>_xlfn.XLOOKUP($C309,customers!$A$2:$A$2000,customers!$B$2:$B$2000)</f>
        <v>Allie Jencey</v>
      </c>
      <c r="E309" s="29" t="str">
        <f>_xlfn.XLOOKUP($C309,customers!$A$2:$A$2000,customers!$D$2:$D$2000)</f>
        <v>Female</v>
      </c>
      <c r="F309" s="29" t="str">
        <f>_xlfn.XLOOKUP($C309,customers!$A$2:$A$2000,customers!$E$2:$E$2000)</f>
        <v>Paris</v>
      </c>
      <c r="G309" s="30" t="s">
        <v>20</v>
      </c>
      <c r="H309" s="29">
        <v>7</v>
      </c>
      <c r="I309" s="31">
        <v>118.96</v>
      </c>
      <c r="J309" s="30">
        <v>0.01</v>
      </c>
      <c r="K309" s="30" t="s">
        <v>18</v>
      </c>
      <c r="L309" s="32" t="str">
        <f t="array" ref="L309">_xlfn.IFS(M309&lt;=3,"BAD",M309&gt;=4.7,"GOOD",AND(M309&gt;3,M309&lt;4.7),"OK")</f>
        <v>BAD</v>
      </c>
      <c r="M309" s="32">
        <v>3</v>
      </c>
      <c r="N309" s="31">
        <v>824.39</v>
      </c>
      <c r="O309" s="33">
        <f t="shared" si="4"/>
        <v>832.72</v>
      </c>
    </row>
    <row r="310" spans="1:15">
      <c r="A310" s="18">
        <v>10309</v>
      </c>
      <c r="B310" s="19">
        <v>44656</v>
      </c>
      <c r="C310" s="21">
        <v>1461</v>
      </c>
      <c r="D310" s="21" t="str">
        <f>_xlfn.XLOOKUP($C310,customers!$A$2:$A$2000,customers!$B$2:$B$2000)</f>
        <v>Seumas Lardez</v>
      </c>
      <c r="E310" s="21" t="str">
        <f>_xlfn.XLOOKUP($C310,customers!$A$2:$A$2000,customers!$D$2:$D$2000)</f>
        <v>Male</v>
      </c>
      <c r="F310" s="21" t="str">
        <f>_xlfn.XLOOKUP($C310,customers!$A$2:$A$2000,customers!$E$2:$E$2000)</f>
        <v>Prague</v>
      </c>
      <c r="G310" s="22" t="s">
        <v>20</v>
      </c>
      <c r="H310" s="21">
        <v>3</v>
      </c>
      <c r="I310" s="23">
        <v>384.68</v>
      </c>
      <c r="J310" s="22">
        <v>0.03</v>
      </c>
      <c r="K310" s="22" t="s">
        <v>19</v>
      </c>
      <c r="L310" s="24" t="str">
        <f t="array" ref="L310">_xlfn.IFS(M310&lt;=3,"BAD",M310&gt;=4.7,"GOOD",AND(M310&gt;3,M310&lt;4.7),"OK")</f>
        <v>BAD</v>
      </c>
      <c r="M310" s="24">
        <v>2.8</v>
      </c>
      <c r="N310" s="23">
        <v>1119.42</v>
      </c>
      <c r="O310" s="25">
        <f t="shared" si="4"/>
        <v>1154.04</v>
      </c>
    </row>
    <row r="311" spans="1:15">
      <c r="A311" s="26">
        <v>10310</v>
      </c>
      <c r="B311" s="27">
        <v>44656</v>
      </c>
      <c r="C311" s="29">
        <v>1730</v>
      </c>
      <c r="D311" s="29" t="str">
        <f>_xlfn.XLOOKUP($C311,customers!$A$2:$A$2000,customers!$B$2:$B$2000)</f>
        <v>Jordain Wybrow</v>
      </c>
      <c r="E311" s="29" t="str">
        <f>_xlfn.XLOOKUP($C311,customers!$A$2:$A$2000,customers!$D$2:$D$2000)</f>
        <v>Female</v>
      </c>
      <c r="F311" s="29" t="str">
        <f>_xlfn.XLOOKUP($C311,customers!$A$2:$A$2000,customers!$E$2:$E$2000)</f>
        <v>Galamares</v>
      </c>
      <c r="G311" s="30" t="s">
        <v>21</v>
      </c>
      <c r="H311" s="29">
        <v>5</v>
      </c>
      <c r="I311" s="31">
        <v>456.41</v>
      </c>
      <c r="J311" s="30">
        <v>0.06</v>
      </c>
      <c r="K311" s="30" t="s">
        <v>16</v>
      </c>
      <c r="L311" s="32" t="str">
        <f t="array" ref="L311">_xlfn.IFS(M311&lt;=3,"BAD",M311&gt;=4.7,"GOOD",AND(M311&gt;3,M311&lt;4.7),"OK")</f>
        <v>BAD</v>
      </c>
      <c r="M311" s="32">
        <v>1.3</v>
      </c>
      <c r="N311" s="31">
        <v>2145.13</v>
      </c>
      <c r="O311" s="33">
        <f t="shared" si="4"/>
        <v>2282.05</v>
      </c>
    </row>
    <row r="312" spans="1:15">
      <c r="A312" s="18">
        <v>10311</v>
      </c>
      <c r="B312" s="19">
        <v>44657</v>
      </c>
      <c r="C312" s="20">
        <v>1821</v>
      </c>
      <c r="D312" s="21" t="str">
        <f>_xlfn.XLOOKUP($C312,customers!$A$2:$A$2000,customers!$B$2:$B$2000)</f>
        <v>Tiertza Ainsbury</v>
      </c>
      <c r="E312" s="21" t="str">
        <f>_xlfn.XLOOKUP($C312,customers!$A$2:$A$2000,customers!$D$2:$D$2000)</f>
        <v>Female</v>
      </c>
      <c r="F312" s="21" t="str">
        <f>_xlfn.XLOOKUP($C312,customers!$A$2:$A$2000,customers!$E$2:$E$2000)</f>
        <v>Hongqi</v>
      </c>
      <c r="G312" s="22" t="s">
        <v>17</v>
      </c>
      <c r="H312" s="21">
        <v>1</v>
      </c>
      <c r="I312" s="23">
        <v>447.56</v>
      </c>
      <c r="J312" s="22">
        <v>0.29</v>
      </c>
      <c r="K312" s="22" t="s">
        <v>18</v>
      </c>
      <c r="L312" s="24" t="str">
        <f t="array" ref="L312">_xlfn.IFS(M312&lt;=3,"BAD",M312&gt;=4.7,"GOOD",AND(M312&gt;3,M312&lt;4.7),"OK")</f>
        <v>OK</v>
      </c>
      <c r="M312" s="24">
        <v>4.3</v>
      </c>
      <c r="N312" s="23">
        <v>317.77</v>
      </c>
      <c r="O312" s="25">
        <f t="shared" si="4"/>
        <v>447.56</v>
      </c>
    </row>
    <row r="313" spans="1:15">
      <c r="A313" s="26">
        <v>10312</v>
      </c>
      <c r="B313" s="27">
        <v>44657</v>
      </c>
      <c r="C313" s="29">
        <v>1961</v>
      </c>
      <c r="D313" s="29" t="str">
        <f>_xlfn.XLOOKUP($C313,customers!$A$2:$A$2000,customers!$B$2:$B$2000)</f>
        <v>Adrianne Lanegran</v>
      </c>
      <c r="E313" s="29" t="str">
        <f>_xlfn.XLOOKUP($C313,customers!$A$2:$A$2000,customers!$D$2:$D$2000)</f>
        <v>Female</v>
      </c>
      <c r="F313" s="29" t="str">
        <f>_xlfn.XLOOKUP($C313,customers!$A$2:$A$2000,customers!$E$2:$E$2000)</f>
        <v>Milan</v>
      </c>
      <c r="G313" s="30" t="s">
        <v>20</v>
      </c>
      <c r="H313" s="29">
        <v>5</v>
      </c>
      <c r="I313" s="31">
        <v>73.58</v>
      </c>
      <c r="J313" s="30">
        <v>0.18</v>
      </c>
      <c r="K313" s="30" t="s">
        <v>19</v>
      </c>
      <c r="L313" s="32" t="str">
        <f t="array" ref="L313">_xlfn.IFS(M313&lt;=3,"BAD",M313&gt;=4.7,"GOOD",AND(M313&gt;3,M313&lt;4.7),"OK")</f>
        <v>OK</v>
      </c>
      <c r="M313" s="32">
        <v>3.4</v>
      </c>
      <c r="N313" s="31">
        <v>301.68</v>
      </c>
      <c r="O313" s="33">
        <f t="shared" si="4"/>
        <v>367.9</v>
      </c>
    </row>
    <row r="314" spans="1:15">
      <c r="A314" s="18">
        <v>10313</v>
      </c>
      <c r="B314" s="19">
        <v>44657</v>
      </c>
      <c r="C314" s="21">
        <v>1934</v>
      </c>
      <c r="D314" s="21" t="str">
        <f>_xlfn.XLOOKUP($C314,customers!$A$2:$A$2000,customers!$B$2:$B$2000)</f>
        <v>Fairfax Heustice</v>
      </c>
      <c r="E314" s="21" t="str">
        <f>_xlfn.XLOOKUP($C314,customers!$A$2:$A$2000,customers!$D$2:$D$2000)</f>
        <v>Male</v>
      </c>
      <c r="F314" s="21" t="str">
        <f>_xlfn.XLOOKUP($C314,customers!$A$2:$A$2000,customers!$E$2:$E$2000)</f>
        <v>Paris</v>
      </c>
      <c r="G314" s="22" t="s">
        <v>17</v>
      </c>
      <c r="H314" s="21">
        <v>1</v>
      </c>
      <c r="I314" s="23">
        <v>107.11</v>
      </c>
      <c r="J314" s="22">
        <v>0.11</v>
      </c>
      <c r="K314" s="22" t="s">
        <v>19</v>
      </c>
      <c r="L314" s="24" t="str">
        <f t="array" ref="L314">_xlfn.IFS(M314&lt;=3,"BAD",M314&gt;=4.7,"GOOD",AND(M314&gt;3,M314&lt;4.7),"OK")</f>
        <v>BAD</v>
      </c>
      <c r="M314" s="24">
        <v>3</v>
      </c>
      <c r="N314" s="23">
        <v>95.33</v>
      </c>
      <c r="O314" s="25">
        <f t="shared" si="4"/>
        <v>107.11</v>
      </c>
    </row>
    <row r="315" spans="1:15">
      <c r="A315" s="26">
        <v>10314</v>
      </c>
      <c r="B315" s="27">
        <v>44657</v>
      </c>
      <c r="C315" s="29">
        <v>1570</v>
      </c>
      <c r="D315" s="29" t="str">
        <f>_xlfn.XLOOKUP($C315,customers!$A$2:$A$2000,customers!$B$2:$B$2000)</f>
        <v>Nanni Ivashnyov</v>
      </c>
      <c r="E315" s="29" t="str">
        <f>_xlfn.XLOOKUP($C315,customers!$A$2:$A$2000,customers!$D$2:$D$2000)</f>
        <v>Female</v>
      </c>
      <c r="F315" s="29" t="str">
        <f>_xlfn.XLOOKUP($C315,customers!$A$2:$A$2000,customers!$E$2:$E$2000)</f>
        <v>Vinnytsya</v>
      </c>
      <c r="G315" s="30" t="s">
        <v>17</v>
      </c>
      <c r="H315" s="29">
        <v>5</v>
      </c>
      <c r="I315" s="31">
        <v>101.37</v>
      </c>
      <c r="J315" s="30">
        <v>0.21</v>
      </c>
      <c r="K315" s="30" t="s">
        <v>19</v>
      </c>
      <c r="L315" s="32" t="str">
        <f t="array" ref="L315">_xlfn.IFS(M315&lt;=3,"BAD",M315&gt;=4.7,"GOOD",AND(M315&gt;3,M315&lt;4.7),"OK")</f>
        <v>OK</v>
      </c>
      <c r="M315" s="32">
        <v>4.2</v>
      </c>
      <c r="N315" s="31">
        <v>400.41</v>
      </c>
      <c r="O315" s="33">
        <f t="shared" si="4"/>
        <v>506.85</v>
      </c>
    </row>
    <row r="316" spans="1:15">
      <c r="A316" s="18">
        <v>10315</v>
      </c>
      <c r="B316" s="19">
        <v>44658</v>
      </c>
      <c r="C316" s="20">
        <v>1476</v>
      </c>
      <c r="D316" s="21" t="str">
        <f>_xlfn.XLOOKUP($C316,customers!$A$2:$A$2000,customers!$B$2:$B$2000)</f>
        <v>Minnnie MacCague</v>
      </c>
      <c r="E316" s="21" t="str">
        <f>_xlfn.XLOOKUP($C316,customers!$A$2:$A$2000,customers!$D$2:$D$2000)</f>
        <v>Female</v>
      </c>
      <c r="F316" s="21" t="str">
        <f>_xlfn.XLOOKUP($C316,customers!$A$2:$A$2000,customers!$E$2:$E$2000)</f>
        <v>Budapest</v>
      </c>
      <c r="G316" s="22" t="s">
        <v>20</v>
      </c>
      <c r="H316" s="21">
        <v>7</v>
      </c>
      <c r="I316" s="23">
        <v>120.91</v>
      </c>
      <c r="J316" s="22">
        <v>0.26</v>
      </c>
      <c r="K316" s="22" t="s">
        <v>19</v>
      </c>
      <c r="L316" s="24" t="str">
        <f t="array" ref="L316">_xlfn.IFS(M316&lt;=3,"BAD",M316&gt;=4.7,"GOOD",AND(M316&gt;3,M316&lt;4.7),"OK")</f>
        <v>OK</v>
      </c>
      <c r="M316" s="24">
        <v>4</v>
      </c>
      <c r="N316" s="23">
        <v>626.31</v>
      </c>
      <c r="O316" s="25">
        <f t="shared" si="4"/>
        <v>846.37</v>
      </c>
    </row>
    <row r="317" spans="1:15">
      <c r="A317" s="26">
        <v>10316</v>
      </c>
      <c r="B317" s="27">
        <v>44658</v>
      </c>
      <c r="C317" s="29">
        <v>1368</v>
      </c>
      <c r="D317" s="29" t="str">
        <f>_xlfn.XLOOKUP($C317,customers!$A$2:$A$2000,customers!$B$2:$B$2000)</f>
        <v>Yorke Sansum</v>
      </c>
      <c r="E317" s="29" t="str">
        <f>_xlfn.XLOOKUP($C317,customers!$A$2:$A$2000,customers!$D$2:$D$2000)</f>
        <v>Male</v>
      </c>
      <c r="F317" s="29" t="str">
        <f>_xlfn.XLOOKUP($C317,customers!$A$2:$A$2000,customers!$E$2:$E$2000)</f>
        <v>Falun</v>
      </c>
      <c r="G317" s="30" t="s">
        <v>21</v>
      </c>
      <c r="H317" s="29">
        <v>1</v>
      </c>
      <c r="I317" s="31">
        <v>103.69</v>
      </c>
      <c r="J317" s="30">
        <v>0.2</v>
      </c>
      <c r="K317" s="30" t="s">
        <v>18</v>
      </c>
      <c r="L317" s="32" t="str">
        <f t="array" ref="L317">_xlfn.IFS(M317&lt;=3,"BAD",M317&gt;=4.7,"GOOD",AND(M317&gt;3,M317&lt;4.7),"OK")</f>
        <v>OK</v>
      </c>
      <c r="M317" s="32">
        <v>4</v>
      </c>
      <c r="N317" s="31">
        <v>82.95</v>
      </c>
      <c r="O317" s="33">
        <f t="shared" si="4"/>
        <v>103.69</v>
      </c>
    </row>
    <row r="318" spans="1:15">
      <c r="A318" s="18">
        <v>10317</v>
      </c>
      <c r="B318" s="19">
        <v>44658</v>
      </c>
      <c r="C318" s="21">
        <v>1081</v>
      </c>
      <c r="D318" s="21" t="str">
        <f>_xlfn.XLOOKUP($C318,customers!$A$2:$A$2000,customers!$B$2:$B$2000)</f>
        <v>Cynthie Shrimptone</v>
      </c>
      <c r="E318" s="21" t="str">
        <f>_xlfn.XLOOKUP($C318,customers!$A$2:$A$2000,customers!$D$2:$D$2000)</f>
        <v>Female</v>
      </c>
      <c r="F318" s="21" t="str">
        <f>_xlfn.XLOOKUP($C318,customers!$A$2:$A$2000,customers!$E$2:$E$2000)</f>
        <v>Prague</v>
      </c>
      <c r="G318" s="22" t="s">
        <v>20</v>
      </c>
      <c r="H318" s="21">
        <v>1</v>
      </c>
      <c r="I318" s="23">
        <v>504.61</v>
      </c>
      <c r="J318" s="22">
        <v>0.03</v>
      </c>
      <c r="K318" s="22" t="s">
        <v>18</v>
      </c>
      <c r="L318" s="24" t="str">
        <f t="array" ref="L318">_xlfn.IFS(M318&lt;=3,"BAD",M318&gt;=4.7,"GOOD",AND(M318&gt;3,M318&lt;4.7),"OK")</f>
        <v>BAD</v>
      </c>
      <c r="M318" s="24">
        <v>1.6</v>
      </c>
      <c r="N318" s="23">
        <v>489.47</v>
      </c>
      <c r="O318" s="25">
        <f t="shared" si="4"/>
        <v>504.61</v>
      </c>
    </row>
    <row r="319" spans="1:15">
      <c r="A319" s="26">
        <v>10318</v>
      </c>
      <c r="B319" s="27">
        <v>44658</v>
      </c>
      <c r="C319" s="29">
        <v>1972</v>
      </c>
      <c r="D319" s="29" t="str">
        <f>_xlfn.XLOOKUP($C319,customers!$A$2:$A$2000,customers!$B$2:$B$2000)</f>
        <v>Antone Blakeden</v>
      </c>
      <c r="E319" s="29" t="str">
        <f>_xlfn.XLOOKUP($C319,customers!$A$2:$A$2000,customers!$D$2:$D$2000)</f>
        <v>Male</v>
      </c>
      <c r="F319" s="29" t="str">
        <f>_xlfn.XLOOKUP($C319,customers!$A$2:$A$2000,customers!$E$2:$E$2000)</f>
        <v>Prague</v>
      </c>
      <c r="G319" s="30" t="s">
        <v>17</v>
      </c>
      <c r="H319" s="29">
        <v>7</v>
      </c>
      <c r="I319" s="31">
        <v>393.41</v>
      </c>
      <c r="J319" s="30">
        <v>0.18</v>
      </c>
      <c r="K319" s="30" t="s">
        <v>19</v>
      </c>
      <c r="L319" s="32" t="str">
        <f t="array" ref="L319">_xlfn.IFS(M319&lt;=3,"BAD",M319&gt;=4.7,"GOOD",AND(M319&gt;3,M319&lt;4.7),"OK")</f>
        <v>BAD</v>
      </c>
      <c r="M319" s="32">
        <v>2.2</v>
      </c>
      <c r="N319" s="31">
        <v>2258.17</v>
      </c>
      <c r="O319" s="33">
        <f t="shared" si="4"/>
        <v>2753.87</v>
      </c>
    </row>
    <row r="320" spans="1:15">
      <c r="A320" s="18">
        <v>10319</v>
      </c>
      <c r="B320" s="19">
        <v>44658</v>
      </c>
      <c r="C320" s="21">
        <v>1111</v>
      </c>
      <c r="D320" s="21" t="str">
        <f>_xlfn.XLOOKUP($C320,customers!$A$2:$A$2000,customers!$B$2:$B$2000)</f>
        <v>Federico Pattie</v>
      </c>
      <c r="E320" s="21" t="str">
        <f>_xlfn.XLOOKUP($C320,customers!$A$2:$A$2000,customers!$D$2:$D$2000)</f>
        <v>Male</v>
      </c>
      <c r="F320" s="21" t="str">
        <f>_xlfn.XLOOKUP($C320,customers!$A$2:$A$2000,customers!$E$2:$E$2000)</f>
        <v>Bonriki Village</v>
      </c>
      <c r="G320" s="22" t="s">
        <v>20</v>
      </c>
      <c r="H320" s="21">
        <v>1</v>
      </c>
      <c r="I320" s="23">
        <v>372.31</v>
      </c>
      <c r="J320" s="22">
        <v>0</v>
      </c>
      <c r="K320" s="22" t="s">
        <v>19</v>
      </c>
      <c r="L320" s="24" t="str">
        <f t="array" ref="L320">_xlfn.IFS(M320&lt;=3,"BAD",M320&gt;=4.7,"GOOD",AND(M320&gt;3,M320&lt;4.7),"OK")</f>
        <v>BAD</v>
      </c>
      <c r="M320" s="24">
        <v>2.4</v>
      </c>
      <c r="N320" s="23">
        <v>372.31</v>
      </c>
      <c r="O320" s="25">
        <f t="shared" si="4"/>
        <v>372.31</v>
      </c>
    </row>
    <row r="321" spans="1:15">
      <c r="A321" s="26">
        <v>10320</v>
      </c>
      <c r="B321" s="27">
        <v>44659</v>
      </c>
      <c r="C321" s="28">
        <v>1702</v>
      </c>
      <c r="D321" s="29" t="str">
        <f>_xlfn.XLOOKUP($C321,customers!$A$2:$A$2000,customers!$B$2:$B$2000)</f>
        <v>Daria Coyish</v>
      </c>
      <c r="E321" s="29" t="str">
        <f>_xlfn.XLOOKUP($C321,customers!$A$2:$A$2000,customers!$D$2:$D$2000)</f>
        <v>Female</v>
      </c>
      <c r="F321" s="29" t="str">
        <f>_xlfn.XLOOKUP($C321,customers!$A$2:$A$2000,customers!$E$2:$E$2000)</f>
        <v>Xijiang</v>
      </c>
      <c r="G321" s="30" t="s">
        <v>20</v>
      </c>
      <c r="H321" s="29">
        <v>6</v>
      </c>
      <c r="I321" s="31">
        <v>576.02</v>
      </c>
      <c r="J321" s="30">
        <v>0.07</v>
      </c>
      <c r="K321" s="30" t="s">
        <v>18</v>
      </c>
      <c r="L321" s="32" t="str">
        <f t="array" ref="L321">_xlfn.IFS(M321&lt;=3,"BAD",M321&gt;=4.7,"GOOD",AND(M321&gt;3,M321&lt;4.7),"OK")</f>
        <v>OK</v>
      </c>
      <c r="M321" s="32">
        <v>3.6</v>
      </c>
      <c r="N321" s="31">
        <v>3214.19</v>
      </c>
      <c r="O321" s="33">
        <f t="shared" si="4"/>
        <v>3456.12</v>
      </c>
    </row>
    <row r="322" spans="1:15">
      <c r="A322" s="18">
        <v>10321</v>
      </c>
      <c r="B322" s="19">
        <v>44659</v>
      </c>
      <c r="C322" s="21">
        <v>1254</v>
      </c>
      <c r="D322" s="21" t="str">
        <f>_xlfn.XLOOKUP($C322,customers!$A$2:$A$2000,customers!$B$2:$B$2000)</f>
        <v>Raynard Massey</v>
      </c>
      <c r="E322" s="21" t="str">
        <f>_xlfn.XLOOKUP($C322,customers!$A$2:$A$2000,customers!$D$2:$D$2000)</f>
        <v>Male</v>
      </c>
      <c r="F322" s="21" t="str">
        <f>_xlfn.XLOOKUP($C322,customers!$A$2:$A$2000,customers!$E$2:$E$2000)</f>
        <v>Czarków</v>
      </c>
      <c r="G322" s="22" t="s">
        <v>21</v>
      </c>
      <c r="H322" s="21">
        <v>7</v>
      </c>
      <c r="I322" s="23">
        <v>378.8</v>
      </c>
      <c r="J322" s="22">
        <v>0.34</v>
      </c>
      <c r="K322" s="22" t="s">
        <v>19</v>
      </c>
      <c r="L322" s="24" t="str">
        <f t="array" ref="L322">_xlfn.IFS(M322&lt;=3,"BAD",M322&gt;=4.7,"GOOD",AND(M322&gt;3,M322&lt;4.7),"OK")</f>
        <v>BAD</v>
      </c>
      <c r="M322" s="24">
        <v>1.4</v>
      </c>
      <c r="N322" s="23">
        <v>1750.06</v>
      </c>
      <c r="O322" s="25">
        <f t="shared" ref="O322:O385" si="5">H322*I322</f>
        <v>2651.6</v>
      </c>
    </row>
    <row r="323" spans="1:15">
      <c r="A323" s="26">
        <v>10322</v>
      </c>
      <c r="B323" s="27">
        <v>44659</v>
      </c>
      <c r="C323" s="29">
        <v>1253</v>
      </c>
      <c r="D323" s="29" t="str">
        <f>_xlfn.XLOOKUP($C323,customers!$A$2:$A$2000,customers!$B$2:$B$2000)</f>
        <v>Valera Bayns</v>
      </c>
      <c r="E323" s="29" t="str">
        <f>_xlfn.XLOOKUP($C323,customers!$A$2:$A$2000,customers!$D$2:$D$2000)</f>
        <v>Female</v>
      </c>
      <c r="F323" s="29" t="str">
        <f>_xlfn.XLOOKUP($C323,customers!$A$2:$A$2000,customers!$E$2:$E$2000)</f>
        <v>Dolavón</v>
      </c>
      <c r="G323" s="30" t="s">
        <v>17</v>
      </c>
      <c r="H323" s="29">
        <v>3</v>
      </c>
      <c r="I323" s="31">
        <v>134.22</v>
      </c>
      <c r="J323" s="30">
        <v>0.16</v>
      </c>
      <c r="K323" s="30" t="s">
        <v>18</v>
      </c>
      <c r="L323" s="32" t="str">
        <f t="array" ref="L323">_xlfn.IFS(M323&lt;=3,"BAD",M323&gt;=4.7,"GOOD",AND(M323&gt;3,M323&lt;4.7),"OK")</f>
        <v>BAD</v>
      </c>
      <c r="M323" s="32">
        <v>2.2</v>
      </c>
      <c r="N323" s="31">
        <v>338.23</v>
      </c>
      <c r="O323" s="33">
        <f t="shared" si="5"/>
        <v>402.66</v>
      </c>
    </row>
    <row r="324" spans="1:15">
      <c r="A324" s="18">
        <v>10323</v>
      </c>
      <c r="B324" s="19">
        <v>44659</v>
      </c>
      <c r="C324" s="21">
        <v>1973</v>
      </c>
      <c r="D324" s="21" t="str">
        <f>_xlfn.XLOOKUP($C324,customers!$A$2:$A$2000,customers!$B$2:$B$2000)</f>
        <v>Jeffry Beden</v>
      </c>
      <c r="E324" s="21" t="str">
        <f>_xlfn.XLOOKUP($C324,customers!$A$2:$A$2000,customers!$D$2:$D$2000)</f>
        <v>Male</v>
      </c>
      <c r="F324" s="21" t="str">
        <f>_xlfn.XLOOKUP($C324,customers!$A$2:$A$2000,customers!$E$2:$E$2000)</f>
        <v>Austin</v>
      </c>
      <c r="G324" s="22" t="s">
        <v>20</v>
      </c>
      <c r="H324" s="21">
        <v>1</v>
      </c>
      <c r="I324" s="23">
        <v>216.8</v>
      </c>
      <c r="J324" s="22">
        <v>0.07</v>
      </c>
      <c r="K324" s="22" t="s">
        <v>19</v>
      </c>
      <c r="L324" s="24" t="str">
        <f t="array" ref="L324">_xlfn.IFS(M324&lt;=3,"BAD",M324&gt;=4.7,"GOOD",AND(M324&gt;3,M324&lt;4.7),"OK")</f>
        <v>OK</v>
      </c>
      <c r="M324" s="24">
        <v>3.5</v>
      </c>
      <c r="N324" s="23">
        <v>201.62</v>
      </c>
      <c r="O324" s="25">
        <f t="shared" si="5"/>
        <v>216.8</v>
      </c>
    </row>
    <row r="325" spans="1:15">
      <c r="A325" s="26">
        <v>10324</v>
      </c>
      <c r="B325" s="27">
        <v>44660</v>
      </c>
      <c r="C325" s="28">
        <v>1401</v>
      </c>
      <c r="D325" s="29" t="str">
        <f>_xlfn.XLOOKUP($C325,customers!$A$2:$A$2000,customers!$B$2:$B$2000)</f>
        <v>Cash Stapells</v>
      </c>
      <c r="E325" s="29" t="str">
        <f>_xlfn.XLOOKUP($C325,customers!$A$2:$A$2000,customers!$D$2:$D$2000)</f>
        <v>Male</v>
      </c>
      <c r="F325" s="29" t="str">
        <f>_xlfn.XLOOKUP($C325,customers!$A$2:$A$2000,customers!$E$2:$E$2000)</f>
        <v>Ban Chalong</v>
      </c>
      <c r="G325" s="30" t="s">
        <v>21</v>
      </c>
      <c r="H325" s="29">
        <v>3</v>
      </c>
      <c r="I325" s="31">
        <v>388.66</v>
      </c>
      <c r="J325" s="30">
        <v>0.31</v>
      </c>
      <c r="K325" s="30" t="s">
        <v>18</v>
      </c>
      <c r="L325" s="32" t="str">
        <f t="array" ref="L325">_xlfn.IFS(M325&lt;=3,"BAD",M325&gt;=4.7,"GOOD",AND(M325&gt;3,M325&lt;4.7),"OK")</f>
        <v>BAD</v>
      </c>
      <c r="M325" s="32">
        <v>1.7</v>
      </c>
      <c r="N325" s="31">
        <v>804.53</v>
      </c>
      <c r="O325" s="33">
        <f t="shared" si="5"/>
        <v>1165.98</v>
      </c>
    </row>
    <row r="326" spans="1:15">
      <c r="A326" s="18">
        <v>10325</v>
      </c>
      <c r="B326" s="19">
        <v>44660</v>
      </c>
      <c r="C326" s="21">
        <v>1798</v>
      </c>
      <c r="D326" s="21" t="str">
        <f>_xlfn.XLOOKUP($C326,customers!$A$2:$A$2000,customers!$B$2:$B$2000)</f>
        <v>Irvin Bazire</v>
      </c>
      <c r="E326" s="21" t="str">
        <f>_xlfn.XLOOKUP($C326,customers!$A$2:$A$2000,customers!$D$2:$D$2000)</f>
        <v>Male</v>
      </c>
      <c r="F326" s="21" t="str">
        <f>_xlfn.XLOOKUP($C326,customers!$A$2:$A$2000,customers!$E$2:$E$2000)</f>
        <v>Etten-Leur</v>
      </c>
      <c r="G326" s="22" t="s">
        <v>21</v>
      </c>
      <c r="H326" s="21">
        <v>4</v>
      </c>
      <c r="I326" s="23">
        <v>72.1</v>
      </c>
      <c r="J326" s="22">
        <v>0.15</v>
      </c>
      <c r="K326" s="22" t="s">
        <v>19</v>
      </c>
      <c r="L326" s="24" t="str">
        <f t="array" ref="L326">_xlfn.IFS(M326&lt;=3,"BAD",M326&gt;=4.7,"GOOD",AND(M326&gt;3,M326&lt;4.7),"OK")</f>
        <v>BAD</v>
      </c>
      <c r="M326" s="24">
        <v>1.1</v>
      </c>
      <c r="N326" s="23">
        <v>245.14</v>
      </c>
      <c r="O326" s="25">
        <f t="shared" si="5"/>
        <v>288.4</v>
      </c>
    </row>
    <row r="327" spans="1:15">
      <c r="A327" s="26">
        <v>10326</v>
      </c>
      <c r="B327" s="27">
        <v>44660</v>
      </c>
      <c r="C327" s="29">
        <v>1364</v>
      </c>
      <c r="D327" s="29" t="str">
        <f>_xlfn.XLOOKUP($C327,customers!$A$2:$A$2000,customers!$B$2:$B$2000)</f>
        <v>Stephannie Burnell</v>
      </c>
      <c r="E327" s="29" t="str">
        <f>_xlfn.XLOOKUP($C327,customers!$A$2:$A$2000,customers!$D$2:$D$2000)</f>
        <v>Female</v>
      </c>
      <c r="F327" s="29" t="str">
        <f>_xlfn.XLOOKUP($C327,customers!$A$2:$A$2000,customers!$E$2:$E$2000)</f>
        <v>Jonkowo</v>
      </c>
      <c r="G327" s="30" t="s">
        <v>17</v>
      </c>
      <c r="H327" s="29">
        <v>1</v>
      </c>
      <c r="I327" s="31">
        <v>46.39</v>
      </c>
      <c r="J327" s="30">
        <v>0.02</v>
      </c>
      <c r="K327" s="30" t="s">
        <v>18</v>
      </c>
      <c r="L327" s="32" t="str">
        <f t="array" ref="L327">_xlfn.IFS(M327&lt;=3,"BAD",M327&gt;=4.7,"GOOD",AND(M327&gt;3,M327&lt;4.7),"OK")</f>
        <v>OK</v>
      </c>
      <c r="M327" s="32">
        <v>3.6</v>
      </c>
      <c r="N327" s="31">
        <v>45.46</v>
      </c>
      <c r="O327" s="33">
        <f t="shared" si="5"/>
        <v>46.39</v>
      </c>
    </row>
    <row r="328" spans="1:15">
      <c r="A328" s="18">
        <v>10327</v>
      </c>
      <c r="B328" s="19">
        <v>44661</v>
      </c>
      <c r="C328" s="20">
        <v>1729</v>
      </c>
      <c r="D328" s="21" t="str">
        <f>_xlfn.XLOOKUP($C328,customers!$A$2:$A$2000,customers!$B$2:$B$2000)</f>
        <v>Royal Killingbeck</v>
      </c>
      <c r="E328" s="21" t="str">
        <f>_xlfn.XLOOKUP($C328,customers!$A$2:$A$2000,customers!$D$2:$D$2000)</f>
        <v>Male</v>
      </c>
      <c r="F328" s="21" t="str">
        <f>_xlfn.XLOOKUP($C328,customers!$A$2:$A$2000,customers!$E$2:$E$2000)</f>
        <v>Paris</v>
      </c>
      <c r="G328" s="22" t="s">
        <v>21</v>
      </c>
      <c r="H328" s="21">
        <v>7</v>
      </c>
      <c r="I328" s="23">
        <v>510.52</v>
      </c>
      <c r="J328" s="22">
        <v>0.18</v>
      </c>
      <c r="K328" s="22" t="s">
        <v>19</v>
      </c>
      <c r="L328" s="24" t="str">
        <f t="array" ref="L328">_xlfn.IFS(M328&lt;=3,"BAD",M328&gt;=4.7,"GOOD",AND(M328&gt;3,M328&lt;4.7),"OK")</f>
        <v>BAD</v>
      </c>
      <c r="M328" s="24">
        <v>1.4</v>
      </c>
      <c r="N328" s="23">
        <v>2930.38</v>
      </c>
      <c r="O328" s="25">
        <f t="shared" si="5"/>
        <v>3573.64</v>
      </c>
    </row>
    <row r="329" spans="1:15">
      <c r="A329" s="26">
        <v>10328</v>
      </c>
      <c r="B329" s="27">
        <v>44661</v>
      </c>
      <c r="C329" s="29">
        <v>1448</v>
      </c>
      <c r="D329" s="29" t="str">
        <f>_xlfn.XLOOKUP($C329,customers!$A$2:$A$2000,customers!$B$2:$B$2000)</f>
        <v>Ambrosius Gianotti</v>
      </c>
      <c r="E329" s="29" t="str">
        <f>_xlfn.XLOOKUP($C329,customers!$A$2:$A$2000,customers!$D$2:$D$2000)</f>
        <v>Male</v>
      </c>
      <c r="F329" s="29" t="str">
        <f>_xlfn.XLOOKUP($C329,customers!$A$2:$A$2000,customers!$E$2:$E$2000)</f>
        <v>Pasrūr</v>
      </c>
      <c r="G329" s="30" t="s">
        <v>20</v>
      </c>
      <c r="H329" s="29">
        <v>5</v>
      </c>
      <c r="I329" s="31">
        <v>110.12</v>
      </c>
      <c r="J329" s="30">
        <v>0.31</v>
      </c>
      <c r="K329" s="30" t="s">
        <v>19</v>
      </c>
      <c r="L329" s="32" t="str">
        <f t="array" ref="L329">_xlfn.IFS(M329&lt;=3,"BAD",M329&gt;=4.7,"GOOD",AND(M329&gt;3,M329&lt;4.7),"OK")</f>
        <v>BAD</v>
      </c>
      <c r="M329" s="32">
        <v>1.2</v>
      </c>
      <c r="N329" s="31">
        <v>379.91</v>
      </c>
      <c r="O329" s="33">
        <f t="shared" si="5"/>
        <v>550.6</v>
      </c>
    </row>
    <row r="330" spans="1:15">
      <c r="A330" s="18">
        <v>10329</v>
      </c>
      <c r="B330" s="19">
        <v>44661</v>
      </c>
      <c r="C330" s="21">
        <v>1023</v>
      </c>
      <c r="D330" s="21" t="str">
        <f>_xlfn.XLOOKUP($C330,customers!$A$2:$A$2000,customers!$B$2:$B$2000)</f>
        <v>Selma Yoakley</v>
      </c>
      <c r="E330" s="21" t="str">
        <f>_xlfn.XLOOKUP($C330,customers!$A$2:$A$2000,customers!$D$2:$D$2000)</f>
        <v>Female</v>
      </c>
      <c r="F330" s="21" t="str">
        <f>_xlfn.XLOOKUP($C330,customers!$A$2:$A$2000,customers!$E$2:$E$2000)</f>
        <v>Oebobo</v>
      </c>
      <c r="G330" s="22" t="s">
        <v>15</v>
      </c>
      <c r="H330" s="21">
        <v>5</v>
      </c>
      <c r="I330" s="23">
        <v>522.68</v>
      </c>
      <c r="J330" s="22">
        <v>0.23</v>
      </c>
      <c r="K330" s="22" t="s">
        <v>19</v>
      </c>
      <c r="L330" s="24" t="str">
        <f t="array" ref="L330">_xlfn.IFS(M330&lt;=3,"BAD",M330&gt;=4.7,"GOOD",AND(M330&gt;3,M330&lt;4.7),"OK")</f>
        <v>BAD</v>
      </c>
      <c r="M330" s="24">
        <v>1.8</v>
      </c>
      <c r="N330" s="23">
        <v>2012.32</v>
      </c>
      <c r="O330" s="25">
        <f t="shared" si="5"/>
        <v>2613.4</v>
      </c>
    </row>
    <row r="331" spans="1:15">
      <c r="A331" s="26">
        <v>10330</v>
      </c>
      <c r="B331" s="27">
        <v>44662</v>
      </c>
      <c r="C331" s="28">
        <v>1555</v>
      </c>
      <c r="D331" s="29" t="str">
        <f>_xlfn.XLOOKUP($C331,customers!$A$2:$A$2000,customers!$B$2:$B$2000)</f>
        <v>Eustace Walkington</v>
      </c>
      <c r="E331" s="29" t="str">
        <f>_xlfn.XLOOKUP($C331,customers!$A$2:$A$2000,customers!$D$2:$D$2000)</f>
        <v>Male</v>
      </c>
      <c r="F331" s="29" t="str">
        <f>_xlfn.XLOOKUP($C331,customers!$A$2:$A$2000,customers!$E$2:$E$2000)</f>
        <v>Curridabat</v>
      </c>
      <c r="G331" s="30" t="s">
        <v>20</v>
      </c>
      <c r="H331" s="29">
        <v>7</v>
      </c>
      <c r="I331" s="31">
        <v>330.94</v>
      </c>
      <c r="J331" s="30">
        <v>0.31</v>
      </c>
      <c r="K331" s="30" t="s">
        <v>18</v>
      </c>
      <c r="L331" s="32" t="str">
        <f t="array" ref="L331">_xlfn.IFS(M331&lt;=3,"BAD",M331&gt;=4.7,"GOOD",AND(M331&gt;3,M331&lt;4.7),"OK")</f>
        <v>BAD</v>
      </c>
      <c r="M331" s="32">
        <v>1</v>
      </c>
      <c r="N331" s="31">
        <v>1598.44</v>
      </c>
      <c r="O331" s="33">
        <f t="shared" si="5"/>
        <v>2316.58</v>
      </c>
    </row>
    <row r="332" spans="1:15">
      <c r="A332" s="18">
        <v>10331</v>
      </c>
      <c r="B332" s="19">
        <v>44662</v>
      </c>
      <c r="C332" s="21">
        <v>1042</v>
      </c>
      <c r="D332" s="21" t="str">
        <f>_xlfn.XLOOKUP($C332,customers!$A$2:$A$2000,customers!$B$2:$B$2000)</f>
        <v>Hartley Wotherspoon</v>
      </c>
      <c r="E332" s="21" t="str">
        <f>_xlfn.XLOOKUP($C332,customers!$A$2:$A$2000,customers!$D$2:$D$2000)</f>
        <v>Male</v>
      </c>
      <c r="F332" s="21" t="str">
        <f>_xlfn.XLOOKUP($C332,customers!$A$2:$A$2000,customers!$E$2:$E$2000)</f>
        <v>Massakory</v>
      </c>
      <c r="G332" s="22" t="s">
        <v>17</v>
      </c>
      <c r="H332" s="21">
        <v>5</v>
      </c>
      <c r="I332" s="23">
        <v>21.18</v>
      </c>
      <c r="J332" s="22">
        <v>0.17</v>
      </c>
      <c r="K332" s="22" t="s">
        <v>18</v>
      </c>
      <c r="L332" s="24" t="str">
        <f t="array" ref="L332">_xlfn.IFS(M332&lt;=3,"BAD",M332&gt;=4.7,"GOOD",AND(M332&gt;3,M332&lt;4.7),"OK")</f>
        <v>OK</v>
      </c>
      <c r="M332" s="24">
        <v>3.5</v>
      </c>
      <c r="N332" s="23">
        <v>87.9</v>
      </c>
      <c r="O332" s="25">
        <f t="shared" si="5"/>
        <v>105.9</v>
      </c>
    </row>
    <row r="333" spans="1:15">
      <c r="A333" s="26">
        <v>10332</v>
      </c>
      <c r="B333" s="27">
        <v>44662</v>
      </c>
      <c r="C333" s="29">
        <v>1351</v>
      </c>
      <c r="D333" s="29" t="str">
        <f>_xlfn.XLOOKUP($C333,customers!$A$2:$A$2000,customers!$B$2:$B$2000)</f>
        <v>Jaquith Dawidowicz</v>
      </c>
      <c r="E333" s="29" t="str">
        <f>_xlfn.XLOOKUP($C333,customers!$A$2:$A$2000,customers!$D$2:$D$2000)</f>
        <v>Female</v>
      </c>
      <c r="F333" s="29" t="str">
        <f>_xlfn.XLOOKUP($C333,customers!$A$2:$A$2000,customers!$E$2:$E$2000)</f>
        <v>Glencoe</v>
      </c>
      <c r="G333" s="30" t="s">
        <v>17</v>
      </c>
      <c r="H333" s="29">
        <v>5</v>
      </c>
      <c r="I333" s="31">
        <v>391.53</v>
      </c>
      <c r="J333" s="30">
        <v>0.21</v>
      </c>
      <c r="K333" s="30" t="s">
        <v>19</v>
      </c>
      <c r="L333" s="32" t="str">
        <f t="array" ref="L333">_xlfn.IFS(M333&lt;=3,"BAD",M333&gt;=4.7,"GOOD",AND(M333&gt;3,M333&lt;4.7),"OK")</f>
        <v>BAD</v>
      </c>
      <c r="M333" s="32">
        <v>1.6</v>
      </c>
      <c r="N333" s="31">
        <v>1546.54</v>
      </c>
      <c r="O333" s="33">
        <f t="shared" si="5"/>
        <v>1957.65</v>
      </c>
    </row>
    <row r="334" spans="1:15">
      <c r="A334" s="18">
        <v>10333</v>
      </c>
      <c r="B334" s="19">
        <v>44662</v>
      </c>
      <c r="C334" s="21">
        <v>1049</v>
      </c>
      <c r="D334" s="21" t="str">
        <f>_xlfn.XLOOKUP($C334,customers!$A$2:$A$2000,customers!$B$2:$B$2000)</f>
        <v>Loria Oldknow</v>
      </c>
      <c r="E334" s="21" t="str">
        <f>_xlfn.XLOOKUP($C334,customers!$A$2:$A$2000,customers!$D$2:$D$2000)</f>
        <v>Female</v>
      </c>
      <c r="F334" s="21" t="str">
        <f>_xlfn.XLOOKUP($C334,customers!$A$2:$A$2000,customers!$E$2:$E$2000)</f>
        <v>Velké Karlovice</v>
      </c>
      <c r="G334" s="22" t="s">
        <v>20</v>
      </c>
      <c r="H334" s="21">
        <v>3</v>
      </c>
      <c r="I334" s="23">
        <v>536.96</v>
      </c>
      <c r="J334" s="22">
        <v>0.14</v>
      </c>
      <c r="K334" s="22" t="s">
        <v>18</v>
      </c>
      <c r="L334" s="24" t="str">
        <f t="array" ref="L334">_xlfn.IFS(M334&lt;=3,"BAD",M334&gt;=4.7,"GOOD",AND(M334&gt;3,M334&lt;4.7),"OK")</f>
        <v>GOOD</v>
      </c>
      <c r="M334" s="24">
        <v>4.8</v>
      </c>
      <c r="N334" s="23">
        <v>1385.36</v>
      </c>
      <c r="O334" s="25">
        <f t="shared" si="5"/>
        <v>1610.88</v>
      </c>
    </row>
    <row r="335" spans="1:15">
      <c r="A335" s="26">
        <v>10334</v>
      </c>
      <c r="B335" s="27">
        <v>44663</v>
      </c>
      <c r="C335" s="28">
        <v>1161</v>
      </c>
      <c r="D335" s="29" t="str">
        <f>_xlfn.XLOOKUP($C335,customers!$A$2:$A$2000,customers!$B$2:$B$2000)</f>
        <v>Costanza Whatman</v>
      </c>
      <c r="E335" s="29" t="str">
        <f>_xlfn.XLOOKUP($C335,customers!$A$2:$A$2000,customers!$D$2:$D$2000)</f>
        <v>Female</v>
      </c>
      <c r="F335" s="29" t="str">
        <f>_xlfn.XLOOKUP($C335,customers!$A$2:$A$2000,customers!$E$2:$E$2000)</f>
        <v>Budapest</v>
      </c>
      <c r="G335" s="30" t="s">
        <v>17</v>
      </c>
      <c r="H335" s="29">
        <v>5</v>
      </c>
      <c r="I335" s="31">
        <v>257.35</v>
      </c>
      <c r="J335" s="30">
        <v>0.12</v>
      </c>
      <c r="K335" s="30" t="s">
        <v>18</v>
      </c>
      <c r="L335" s="32" t="str">
        <f t="array" ref="L335">_xlfn.IFS(M335&lt;=3,"BAD",M335&gt;=4.7,"GOOD",AND(M335&gt;3,M335&lt;4.7),"OK")</f>
        <v>BAD</v>
      </c>
      <c r="M335" s="32">
        <v>1.4</v>
      </c>
      <c r="N335" s="31">
        <v>1132.34</v>
      </c>
      <c r="O335" s="33">
        <f t="shared" si="5"/>
        <v>1286.75</v>
      </c>
    </row>
    <row r="336" spans="1:15">
      <c r="A336" s="18">
        <v>10335</v>
      </c>
      <c r="B336" s="19">
        <v>44663</v>
      </c>
      <c r="C336" s="21">
        <v>1831</v>
      </c>
      <c r="D336" s="21" t="str">
        <f>_xlfn.XLOOKUP($C336,customers!$A$2:$A$2000,customers!$B$2:$B$2000)</f>
        <v>Elke Heard</v>
      </c>
      <c r="E336" s="21" t="str">
        <f>_xlfn.XLOOKUP($C336,customers!$A$2:$A$2000,customers!$D$2:$D$2000)</f>
        <v>Female</v>
      </c>
      <c r="F336" s="21" t="str">
        <f>_xlfn.XLOOKUP($C336,customers!$A$2:$A$2000,customers!$E$2:$E$2000)</f>
        <v>Vila do Bispo</v>
      </c>
      <c r="G336" s="22" t="s">
        <v>17</v>
      </c>
      <c r="H336" s="21">
        <v>1</v>
      </c>
      <c r="I336" s="23">
        <v>460.58</v>
      </c>
      <c r="J336" s="22">
        <v>0.08</v>
      </c>
      <c r="K336" s="22" t="s">
        <v>16</v>
      </c>
      <c r="L336" s="24" t="str">
        <f t="array" ref="L336">_xlfn.IFS(M336&lt;=3,"BAD",M336&gt;=4.7,"GOOD",AND(M336&gt;3,M336&lt;4.7),"OK")</f>
        <v>BAD</v>
      </c>
      <c r="M336" s="24">
        <v>1</v>
      </c>
      <c r="N336" s="23">
        <v>423.73</v>
      </c>
      <c r="O336" s="25">
        <f t="shared" si="5"/>
        <v>460.58</v>
      </c>
    </row>
    <row r="337" spans="1:15">
      <c r="A337" s="26">
        <v>10336</v>
      </c>
      <c r="B337" s="27">
        <v>44664</v>
      </c>
      <c r="C337" s="28">
        <v>1201</v>
      </c>
      <c r="D337" s="29" t="str">
        <f>_xlfn.XLOOKUP($C337,customers!$A$2:$A$2000,customers!$B$2:$B$2000)</f>
        <v>Alonso Muirhead</v>
      </c>
      <c r="E337" s="29" t="str">
        <f>_xlfn.XLOOKUP($C337,customers!$A$2:$A$2000,customers!$D$2:$D$2000)</f>
        <v>Male</v>
      </c>
      <c r="F337" s="29" t="str">
        <f>_xlfn.XLOOKUP($C337,customers!$A$2:$A$2000,customers!$E$2:$E$2000)</f>
        <v>Budapest</v>
      </c>
      <c r="G337" s="30" t="s">
        <v>17</v>
      </c>
      <c r="H337" s="29">
        <v>6</v>
      </c>
      <c r="I337" s="31">
        <v>586.65</v>
      </c>
      <c r="J337" s="30">
        <v>0.02</v>
      </c>
      <c r="K337" s="30" t="s">
        <v>19</v>
      </c>
      <c r="L337" s="32" t="str">
        <f t="array" ref="L337">_xlfn.IFS(M337&lt;=3,"BAD",M337&gt;=4.7,"GOOD",AND(M337&gt;3,M337&lt;4.7),"OK")</f>
        <v>OK</v>
      </c>
      <c r="M337" s="32">
        <v>4.1</v>
      </c>
      <c r="N337" s="31">
        <v>3449.5</v>
      </c>
      <c r="O337" s="33">
        <f t="shared" si="5"/>
        <v>3519.9</v>
      </c>
    </row>
    <row r="338" spans="1:15">
      <c r="A338" s="18">
        <v>10337</v>
      </c>
      <c r="B338" s="19">
        <v>44664</v>
      </c>
      <c r="C338" s="21">
        <v>1682</v>
      </c>
      <c r="D338" s="21" t="str">
        <f>_xlfn.XLOOKUP($C338,customers!$A$2:$A$2000,customers!$B$2:$B$2000)</f>
        <v>Laurette Litchfield</v>
      </c>
      <c r="E338" s="21" t="str">
        <f>_xlfn.XLOOKUP($C338,customers!$A$2:$A$2000,customers!$D$2:$D$2000)</f>
        <v>Female</v>
      </c>
      <c r="F338" s="21" t="str">
        <f>_xlfn.XLOOKUP($C338,customers!$A$2:$A$2000,customers!$E$2:$E$2000)</f>
        <v>Vienna</v>
      </c>
      <c r="G338" s="22" t="s">
        <v>21</v>
      </c>
      <c r="H338" s="21">
        <v>4</v>
      </c>
      <c r="I338" s="23">
        <v>219.22</v>
      </c>
      <c r="J338" s="22">
        <v>0.03</v>
      </c>
      <c r="K338" s="22" t="s">
        <v>18</v>
      </c>
      <c r="L338" s="24" t="str">
        <f t="array" ref="L338">_xlfn.IFS(M338&lt;=3,"BAD",M338&gt;=4.7,"GOOD",AND(M338&gt;3,M338&lt;4.7),"OK")</f>
        <v>GOOD</v>
      </c>
      <c r="M338" s="24">
        <v>4.9</v>
      </c>
      <c r="N338" s="23">
        <v>850.57</v>
      </c>
      <c r="O338" s="25">
        <f t="shared" si="5"/>
        <v>876.88</v>
      </c>
    </row>
    <row r="339" spans="1:15">
      <c r="A339" s="26">
        <v>10338</v>
      </c>
      <c r="B339" s="27">
        <v>44664</v>
      </c>
      <c r="C339" s="29">
        <v>1706</v>
      </c>
      <c r="D339" s="29" t="str">
        <f>_xlfn.XLOOKUP($C339,customers!$A$2:$A$2000,customers!$B$2:$B$2000)</f>
        <v>Rafael Corneille</v>
      </c>
      <c r="E339" s="29" t="str">
        <f>_xlfn.XLOOKUP($C339,customers!$A$2:$A$2000,customers!$D$2:$D$2000)</f>
        <v>Male</v>
      </c>
      <c r="F339" s="29" t="str">
        <f>_xlfn.XLOOKUP($C339,customers!$A$2:$A$2000,customers!$E$2:$E$2000)</f>
        <v>Dainan</v>
      </c>
      <c r="G339" s="30" t="s">
        <v>17</v>
      </c>
      <c r="H339" s="29">
        <v>3</v>
      </c>
      <c r="I339" s="31">
        <v>41.22</v>
      </c>
      <c r="J339" s="30">
        <v>0.15</v>
      </c>
      <c r="K339" s="30" t="s">
        <v>18</v>
      </c>
      <c r="L339" s="32" t="str">
        <f t="array" ref="L339">_xlfn.IFS(M339&lt;=3,"BAD",M339&gt;=4.7,"GOOD",AND(M339&gt;3,M339&lt;4.7),"OK")</f>
        <v>BAD</v>
      </c>
      <c r="M339" s="32">
        <v>1.6</v>
      </c>
      <c r="N339" s="31">
        <v>105.11</v>
      </c>
      <c r="O339" s="33">
        <f t="shared" si="5"/>
        <v>123.66</v>
      </c>
    </row>
    <row r="340" spans="1:15">
      <c r="A340" s="18">
        <v>10339</v>
      </c>
      <c r="B340" s="19">
        <v>44665</v>
      </c>
      <c r="C340" s="20">
        <v>1957</v>
      </c>
      <c r="D340" s="21" t="str">
        <f>_xlfn.XLOOKUP($C340,customers!$A$2:$A$2000,customers!$B$2:$B$2000)</f>
        <v>Milt Inchbald</v>
      </c>
      <c r="E340" s="21" t="str">
        <f>_xlfn.XLOOKUP($C340,customers!$A$2:$A$2000,customers!$D$2:$D$2000)</f>
        <v>Male</v>
      </c>
      <c r="F340" s="21" t="str">
        <f>_xlfn.XLOOKUP($C340,customers!$A$2:$A$2000,customers!$E$2:$E$2000)</f>
        <v>Budapest</v>
      </c>
      <c r="G340" s="22" t="s">
        <v>21</v>
      </c>
      <c r="H340" s="21">
        <v>2</v>
      </c>
      <c r="I340" s="23">
        <v>355.54</v>
      </c>
      <c r="J340" s="22">
        <v>0.17</v>
      </c>
      <c r="K340" s="22" t="s">
        <v>19</v>
      </c>
      <c r="L340" s="24" t="str">
        <f t="array" ref="L340">_xlfn.IFS(M340&lt;=3,"BAD",M340&gt;=4.7,"GOOD",AND(M340&gt;3,M340&lt;4.7),"OK")</f>
        <v>OK</v>
      </c>
      <c r="M340" s="24">
        <v>4.6</v>
      </c>
      <c r="N340" s="23">
        <v>590.2</v>
      </c>
      <c r="O340" s="25">
        <f t="shared" si="5"/>
        <v>711.08</v>
      </c>
    </row>
    <row r="341" spans="1:15">
      <c r="A341" s="26">
        <v>10340</v>
      </c>
      <c r="B341" s="27">
        <v>44666</v>
      </c>
      <c r="C341" s="28">
        <v>1995</v>
      </c>
      <c r="D341" s="29" t="str">
        <f>_xlfn.XLOOKUP($C341,customers!$A$2:$A$2000,customers!$B$2:$B$2000)</f>
        <v>Ernst Nineham</v>
      </c>
      <c r="E341" s="29" t="str">
        <f>_xlfn.XLOOKUP($C341,customers!$A$2:$A$2000,customers!$D$2:$D$2000)</f>
        <v>Male</v>
      </c>
      <c r="F341" s="29" t="str">
        <f>_xlfn.XLOOKUP($C341,customers!$A$2:$A$2000,customers!$E$2:$E$2000)</f>
        <v>Hyesan-si</v>
      </c>
      <c r="G341" s="30" t="s">
        <v>20</v>
      </c>
      <c r="H341" s="29">
        <v>6</v>
      </c>
      <c r="I341" s="31">
        <v>522.12</v>
      </c>
      <c r="J341" s="30">
        <v>0.09</v>
      </c>
      <c r="K341" s="30" t="s">
        <v>18</v>
      </c>
      <c r="L341" s="32" t="str">
        <f t="array" ref="L341">_xlfn.IFS(M341&lt;=3,"BAD",M341&gt;=4.7,"GOOD",AND(M341&gt;3,M341&lt;4.7),"OK")</f>
        <v>BAD</v>
      </c>
      <c r="M341" s="32">
        <v>2</v>
      </c>
      <c r="N341" s="31">
        <v>2850.78</v>
      </c>
      <c r="O341" s="33">
        <f t="shared" si="5"/>
        <v>3132.72</v>
      </c>
    </row>
    <row r="342" spans="1:15">
      <c r="A342" s="18">
        <v>10341</v>
      </c>
      <c r="B342" s="19">
        <v>44666</v>
      </c>
      <c r="C342" s="21">
        <v>1080</v>
      </c>
      <c r="D342" s="21" t="str">
        <f>_xlfn.XLOOKUP($C342,customers!$A$2:$A$2000,customers!$B$2:$B$2000)</f>
        <v>Shaw Dowall</v>
      </c>
      <c r="E342" s="21" t="str">
        <f>_xlfn.XLOOKUP($C342,customers!$A$2:$A$2000,customers!$D$2:$D$2000)</f>
        <v>Male</v>
      </c>
      <c r="F342" s="21" t="str">
        <f>_xlfn.XLOOKUP($C342,customers!$A$2:$A$2000,customers!$E$2:$E$2000)</f>
        <v>Huangmei</v>
      </c>
      <c r="G342" s="22" t="s">
        <v>17</v>
      </c>
      <c r="H342" s="21">
        <v>6</v>
      </c>
      <c r="I342" s="23">
        <v>468.21</v>
      </c>
      <c r="J342" s="22">
        <v>0.32</v>
      </c>
      <c r="K342" s="22" t="s">
        <v>19</v>
      </c>
      <c r="L342" s="24" t="str">
        <f t="array" ref="L342">_xlfn.IFS(M342&lt;=3,"BAD",M342&gt;=4.7,"GOOD",AND(M342&gt;3,M342&lt;4.7),"OK")</f>
        <v>BAD</v>
      </c>
      <c r="M342" s="24">
        <v>1.2</v>
      </c>
      <c r="N342" s="23">
        <v>1910.3</v>
      </c>
      <c r="O342" s="25">
        <f t="shared" si="5"/>
        <v>2809.26</v>
      </c>
    </row>
    <row r="343" spans="1:15">
      <c r="A343" s="26">
        <v>10342</v>
      </c>
      <c r="B343" s="27">
        <v>44667</v>
      </c>
      <c r="C343" s="28">
        <v>1269</v>
      </c>
      <c r="D343" s="29" t="str">
        <f>_xlfn.XLOOKUP($C343,customers!$A$2:$A$2000,customers!$B$2:$B$2000)</f>
        <v>Milton Perin</v>
      </c>
      <c r="E343" s="29" t="str">
        <f>_xlfn.XLOOKUP($C343,customers!$A$2:$A$2000,customers!$D$2:$D$2000)</f>
        <v>Male</v>
      </c>
      <c r="F343" s="29" t="str">
        <f>_xlfn.XLOOKUP($C343,customers!$A$2:$A$2000,customers!$E$2:$E$2000)</f>
        <v>Milan</v>
      </c>
      <c r="G343" s="30" t="s">
        <v>15</v>
      </c>
      <c r="H343" s="29">
        <v>6</v>
      </c>
      <c r="I343" s="31">
        <v>572.68</v>
      </c>
      <c r="J343" s="30">
        <v>0.25</v>
      </c>
      <c r="K343" s="30" t="s">
        <v>18</v>
      </c>
      <c r="L343" s="32" t="str">
        <f t="array" ref="L343">_xlfn.IFS(M343&lt;=3,"BAD",M343&gt;=4.7,"GOOD",AND(M343&gt;3,M343&lt;4.7),"OK")</f>
        <v>OK</v>
      </c>
      <c r="M343" s="32">
        <v>4.2</v>
      </c>
      <c r="N343" s="31">
        <v>2577.06</v>
      </c>
      <c r="O343" s="33">
        <f t="shared" si="5"/>
        <v>3436.08</v>
      </c>
    </row>
    <row r="344" spans="1:15">
      <c r="A344" s="18">
        <v>10343</v>
      </c>
      <c r="B344" s="19">
        <v>44667</v>
      </c>
      <c r="C344" s="21">
        <v>1253</v>
      </c>
      <c r="D344" s="21" t="str">
        <f>_xlfn.XLOOKUP($C344,customers!$A$2:$A$2000,customers!$B$2:$B$2000)</f>
        <v>Valera Bayns</v>
      </c>
      <c r="E344" s="21" t="str">
        <f>_xlfn.XLOOKUP($C344,customers!$A$2:$A$2000,customers!$D$2:$D$2000)</f>
        <v>Female</v>
      </c>
      <c r="F344" s="21" t="str">
        <f>_xlfn.XLOOKUP($C344,customers!$A$2:$A$2000,customers!$E$2:$E$2000)</f>
        <v>Dolavón</v>
      </c>
      <c r="G344" s="22" t="s">
        <v>20</v>
      </c>
      <c r="H344" s="21">
        <v>7</v>
      </c>
      <c r="I344" s="23">
        <v>234.84</v>
      </c>
      <c r="J344" s="22">
        <v>0.04</v>
      </c>
      <c r="K344" s="22" t="s">
        <v>19</v>
      </c>
      <c r="L344" s="24" t="str">
        <f t="array" ref="L344">_xlfn.IFS(M344&lt;=3,"BAD",M344&gt;=4.7,"GOOD",AND(M344&gt;3,M344&lt;4.7),"OK")</f>
        <v>OK</v>
      </c>
      <c r="M344" s="24">
        <v>3.6</v>
      </c>
      <c r="N344" s="23">
        <v>1578.12</v>
      </c>
      <c r="O344" s="25">
        <f t="shared" si="5"/>
        <v>1643.88</v>
      </c>
    </row>
    <row r="345" spans="1:15">
      <c r="A345" s="26">
        <v>10344</v>
      </c>
      <c r="B345" s="27">
        <v>44667</v>
      </c>
      <c r="C345" s="29">
        <v>1029</v>
      </c>
      <c r="D345" s="29" t="str">
        <f>_xlfn.XLOOKUP($C345,customers!$A$2:$A$2000,customers!$B$2:$B$2000)</f>
        <v>Verney Loude</v>
      </c>
      <c r="E345" s="29" t="str">
        <f>_xlfn.XLOOKUP($C345,customers!$A$2:$A$2000,customers!$D$2:$D$2000)</f>
        <v>Male</v>
      </c>
      <c r="F345" s="29" t="str">
        <f>_xlfn.XLOOKUP($C345,customers!$A$2:$A$2000,customers!$E$2:$E$2000)</f>
        <v>Tvøroyri</v>
      </c>
      <c r="G345" s="30" t="s">
        <v>20</v>
      </c>
      <c r="H345" s="29">
        <v>1</v>
      </c>
      <c r="I345" s="31">
        <v>131.9</v>
      </c>
      <c r="J345" s="30">
        <v>0.22</v>
      </c>
      <c r="K345" s="30" t="s">
        <v>18</v>
      </c>
      <c r="L345" s="32" t="str">
        <f t="array" ref="L345">_xlfn.IFS(M345&lt;=3,"BAD",M345&gt;=4.7,"GOOD",AND(M345&gt;3,M345&lt;4.7),"OK")</f>
        <v>BAD</v>
      </c>
      <c r="M345" s="32">
        <v>1.6</v>
      </c>
      <c r="N345" s="31">
        <v>102.88</v>
      </c>
      <c r="O345" s="33">
        <f t="shared" si="5"/>
        <v>131.9</v>
      </c>
    </row>
    <row r="346" spans="1:15">
      <c r="A346" s="18">
        <v>10345</v>
      </c>
      <c r="B346" s="19">
        <v>44667</v>
      </c>
      <c r="C346" s="21">
        <v>1721</v>
      </c>
      <c r="D346" s="21" t="str">
        <f>_xlfn.XLOOKUP($C346,customers!$A$2:$A$2000,customers!$B$2:$B$2000)</f>
        <v>Arleen Chadbourne</v>
      </c>
      <c r="E346" s="21" t="str">
        <f>_xlfn.XLOOKUP($C346,customers!$A$2:$A$2000,customers!$D$2:$D$2000)</f>
        <v>Female</v>
      </c>
      <c r="F346" s="21" t="str">
        <f>_xlfn.XLOOKUP($C346,customers!$A$2:$A$2000,customers!$E$2:$E$2000)</f>
        <v>Budapest</v>
      </c>
      <c r="G346" s="22" t="s">
        <v>17</v>
      </c>
      <c r="H346" s="21">
        <v>4</v>
      </c>
      <c r="I346" s="23">
        <v>543.26</v>
      </c>
      <c r="J346" s="22">
        <v>0.05</v>
      </c>
      <c r="K346" s="22" t="s">
        <v>19</v>
      </c>
      <c r="L346" s="24" t="str">
        <f t="array" ref="L346">_xlfn.IFS(M346&lt;=3,"BAD",M346&gt;=4.7,"GOOD",AND(M346&gt;3,M346&lt;4.7),"OK")</f>
        <v>BAD</v>
      </c>
      <c r="M346" s="24">
        <v>3</v>
      </c>
      <c r="N346" s="23">
        <v>2064.39</v>
      </c>
      <c r="O346" s="25">
        <f t="shared" si="5"/>
        <v>2173.04</v>
      </c>
    </row>
    <row r="347" spans="1:15">
      <c r="A347" s="26">
        <v>10346</v>
      </c>
      <c r="B347" s="27">
        <v>44667</v>
      </c>
      <c r="C347" s="29">
        <v>1763</v>
      </c>
      <c r="D347" s="29" t="str">
        <f>_xlfn.XLOOKUP($C347,customers!$A$2:$A$2000,customers!$B$2:$B$2000)</f>
        <v>Bonnee Foulser</v>
      </c>
      <c r="E347" s="29" t="str">
        <f>_xlfn.XLOOKUP($C347,customers!$A$2:$A$2000,customers!$D$2:$D$2000)</f>
        <v>Female</v>
      </c>
      <c r="F347" s="29" t="str">
        <f>_xlfn.XLOOKUP($C347,customers!$A$2:$A$2000,customers!$E$2:$E$2000)</f>
        <v>Pyatigorskiy</v>
      </c>
      <c r="G347" s="30" t="s">
        <v>21</v>
      </c>
      <c r="H347" s="29">
        <v>4</v>
      </c>
      <c r="I347" s="31">
        <v>283.65</v>
      </c>
      <c r="J347" s="30">
        <v>0.22</v>
      </c>
      <c r="K347" s="30" t="s">
        <v>18</v>
      </c>
      <c r="L347" s="32" t="str">
        <f t="array" ref="L347">_xlfn.IFS(M347&lt;=3,"BAD",M347&gt;=4.7,"GOOD",AND(M347&gt;3,M347&lt;4.7),"OK")</f>
        <v>OK</v>
      </c>
      <c r="M347" s="32">
        <v>3.6</v>
      </c>
      <c r="N347" s="31">
        <v>884.99</v>
      </c>
      <c r="O347" s="33">
        <f t="shared" si="5"/>
        <v>1134.6</v>
      </c>
    </row>
    <row r="348" spans="1:15">
      <c r="A348" s="18">
        <v>10347</v>
      </c>
      <c r="B348" s="19">
        <v>44668</v>
      </c>
      <c r="C348" s="20">
        <v>1862</v>
      </c>
      <c r="D348" s="21" t="str">
        <f>_xlfn.XLOOKUP($C348,customers!$A$2:$A$2000,customers!$B$2:$B$2000)</f>
        <v>Nicky Jaquiss</v>
      </c>
      <c r="E348" s="21" t="str">
        <f>_xlfn.XLOOKUP($C348,customers!$A$2:$A$2000,customers!$D$2:$D$2000)</f>
        <v>Male</v>
      </c>
      <c r="F348" s="21" t="str">
        <f>_xlfn.XLOOKUP($C348,customers!$A$2:$A$2000,customers!$E$2:$E$2000)</f>
        <v>Prague</v>
      </c>
      <c r="G348" s="22" t="s">
        <v>20</v>
      </c>
      <c r="H348" s="21">
        <v>1</v>
      </c>
      <c r="I348" s="23">
        <v>410.08</v>
      </c>
      <c r="J348" s="22">
        <v>0.33</v>
      </c>
      <c r="K348" s="22" t="s">
        <v>18</v>
      </c>
      <c r="L348" s="24" t="str">
        <f t="array" ref="L348">_xlfn.IFS(M348&lt;=3,"BAD",M348&gt;=4.7,"GOOD",AND(M348&gt;3,M348&lt;4.7),"OK")</f>
        <v>BAD</v>
      </c>
      <c r="M348" s="24">
        <v>1.8</v>
      </c>
      <c r="N348" s="23">
        <v>274.75</v>
      </c>
      <c r="O348" s="25">
        <f t="shared" si="5"/>
        <v>410.08</v>
      </c>
    </row>
    <row r="349" spans="1:15">
      <c r="A349" s="26">
        <v>10348</v>
      </c>
      <c r="B349" s="27">
        <v>44668</v>
      </c>
      <c r="C349" s="29">
        <v>1519</v>
      </c>
      <c r="D349" s="29" t="str">
        <f>_xlfn.XLOOKUP($C349,customers!$A$2:$A$2000,customers!$B$2:$B$2000)</f>
        <v>Tani Spraggon</v>
      </c>
      <c r="E349" s="29" t="str">
        <f>_xlfn.XLOOKUP($C349,customers!$A$2:$A$2000,customers!$D$2:$D$2000)</f>
        <v>Female</v>
      </c>
      <c r="F349" s="29" t="str">
        <f>_xlfn.XLOOKUP($C349,customers!$A$2:$A$2000,customers!$E$2:$E$2000)</f>
        <v>Budapest</v>
      </c>
      <c r="G349" s="30" t="s">
        <v>20</v>
      </c>
      <c r="H349" s="29">
        <v>5</v>
      </c>
      <c r="I349" s="31">
        <v>564.08</v>
      </c>
      <c r="J349" s="30">
        <v>0.17</v>
      </c>
      <c r="K349" s="30" t="s">
        <v>18</v>
      </c>
      <c r="L349" s="32" t="str">
        <f t="array" ref="L349">_xlfn.IFS(M349&lt;=3,"BAD",M349&gt;=4.7,"GOOD",AND(M349&gt;3,M349&lt;4.7),"OK")</f>
        <v>BAD</v>
      </c>
      <c r="M349" s="32">
        <v>1.2</v>
      </c>
      <c r="N349" s="31">
        <v>2340.93</v>
      </c>
      <c r="O349" s="33">
        <f t="shared" si="5"/>
        <v>2820.4</v>
      </c>
    </row>
    <row r="350" spans="1:15">
      <c r="A350" s="18">
        <v>10349</v>
      </c>
      <c r="B350" s="19">
        <v>44669</v>
      </c>
      <c r="C350" s="20">
        <v>1815</v>
      </c>
      <c r="D350" s="21" t="str">
        <f>_xlfn.XLOOKUP($C350,customers!$A$2:$A$2000,customers!$B$2:$B$2000)</f>
        <v>Harmony Dixson</v>
      </c>
      <c r="E350" s="21" t="str">
        <f>_xlfn.XLOOKUP($C350,customers!$A$2:$A$2000,customers!$D$2:$D$2000)</f>
        <v>Female</v>
      </c>
      <c r="F350" s="21" t="str">
        <f>_xlfn.XLOOKUP($C350,customers!$A$2:$A$2000,customers!$E$2:$E$2000)</f>
        <v>Belgrade</v>
      </c>
      <c r="G350" s="22" t="s">
        <v>17</v>
      </c>
      <c r="H350" s="21">
        <v>4</v>
      </c>
      <c r="I350" s="23">
        <v>336.13</v>
      </c>
      <c r="J350" s="22">
        <v>0.24</v>
      </c>
      <c r="K350" s="22" t="s">
        <v>18</v>
      </c>
      <c r="L350" s="24" t="str">
        <f t="array" ref="L350">_xlfn.IFS(M350&lt;=3,"BAD",M350&gt;=4.7,"GOOD",AND(M350&gt;3,M350&lt;4.7),"OK")</f>
        <v>BAD</v>
      </c>
      <c r="M350" s="24">
        <v>2</v>
      </c>
      <c r="N350" s="23">
        <v>1021.84</v>
      </c>
      <c r="O350" s="25">
        <f t="shared" si="5"/>
        <v>1344.52</v>
      </c>
    </row>
    <row r="351" spans="1:15">
      <c r="A351" s="26">
        <v>10350</v>
      </c>
      <c r="B351" s="27">
        <v>44669</v>
      </c>
      <c r="C351" s="29">
        <v>1119</v>
      </c>
      <c r="D351" s="29" t="str">
        <f>_xlfn.XLOOKUP($C351,customers!$A$2:$A$2000,customers!$B$2:$B$2000)</f>
        <v>King Tunaclift</v>
      </c>
      <c r="E351" s="29" t="str">
        <f>_xlfn.XLOOKUP($C351,customers!$A$2:$A$2000,customers!$D$2:$D$2000)</f>
        <v>Male</v>
      </c>
      <c r="F351" s="29" t="str">
        <f>_xlfn.XLOOKUP($C351,customers!$A$2:$A$2000,customers!$E$2:$E$2000)</f>
        <v>Budapest</v>
      </c>
      <c r="G351" s="30" t="s">
        <v>20</v>
      </c>
      <c r="H351" s="29">
        <v>4</v>
      </c>
      <c r="I351" s="31">
        <v>299.18</v>
      </c>
      <c r="J351" s="30">
        <v>0.35</v>
      </c>
      <c r="K351" s="30" t="s">
        <v>19</v>
      </c>
      <c r="L351" s="32" t="str">
        <f t="array" ref="L351">_xlfn.IFS(M351&lt;=3,"BAD",M351&gt;=4.7,"GOOD",AND(M351&gt;3,M351&lt;4.7),"OK")</f>
        <v>OK</v>
      </c>
      <c r="M351" s="32">
        <v>3.5</v>
      </c>
      <c r="N351" s="31">
        <v>777.87</v>
      </c>
      <c r="O351" s="33">
        <f t="shared" si="5"/>
        <v>1196.72</v>
      </c>
    </row>
    <row r="352" spans="1:15">
      <c r="A352" s="18">
        <v>10351</v>
      </c>
      <c r="B352" s="19">
        <v>44669</v>
      </c>
      <c r="C352" s="21">
        <v>1611</v>
      </c>
      <c r="D352" s="21" t="str">
        <f>_xlfn.XLOOKUP($C352,customers!$A$2:$A$2000,customers!$B$2:$B$2000)</f>
        <v>Hilary Franciottoi</v>
      </c>
      <c r="E352" s="21" t="str">
        <f>_xlfn.XLOOKUP($C352,customers!$A$2:$A$2000,customers!$D$2:$D$2000)</f>
        <v>Male</v>
      </c>
      <c r="F352" s="21" t="str">
        <f>_xlfn.XLOOKUP($C352,customers!$A$2:$A$2000,customers!$E$2:$E$2000)</f>
        <v>Fasito‘outa</v>
      </c>
      <c r="G352" s="22" t="s">
        <v>20</v>
      </c>
      <c r="H352" s="21">
        <v>6</v>
      </c>
      <c r="I352" s="23">
        <v>432.88</v>
      </c>
      <c r="J352" s="22">
        <v>0.05</v>
      </c>
      <c r="K352" s="22" t="s">
        <v>16</v>
      </c>
      <c r="L352" s="24" t="str">
        <f t="array" ref="L352">_xlfn.IFS(M352&lt;=3,"BAD",M352&gt;=4.7,"GOOD",AND(M352&gt;3,M352&lt;4.7),"OK")</f>
        <v>BAD</v>
      </c>
      <c r="M352" s="24">
        <v>1.2</v>
      </c>
      <c r="N352" s="23">
        <v>2467.42</v>
      </c>
      <c r="O352" s="25">
        <f t="shared" si="5"/>
        <v>2597.28</v>
      </c>
    </row>
    <row r="353" spans="1:15">
      <c r="A353" s="26">
        <v>10352</v>
      </c>
      <c r="B353" s="27">
        <v>44669</v>
      </c>
      <c r="C353" s="29">
        <v>1633</v>
      </c>
      <c r="D353" s="29" t="str">
        <f>_xlfn.XLOOKUP($C353,customers!$A$2:$A$2000,customers!$B$2:$B$2000)</f>
        <v>Roberto Beakes</v>
      </c>
      <c r="E353" s="29" t="str">
        <f>_xlfn.XLOOKUP($C353,customers!$A$2:$A$2000,customers!$D$2:$D$2000)</f>
        <v>Male</v>
      </c>
      <c r="F353" s="29" t="str">
        <f>_xlfn.XLOOKUP($C353,customers!$A$2:$A$2000,customers!$E$2:$E$2000)</f>
        <v>Prague</v>
      </c>
      <c r="G353" s="30" t="s">
        <v>15</v>
      </c>
      <c r="H353" s="29">
        <v>6</v>
      </c>
      <c r="I353" s="31">
        <v>576.02</v>
      </c>
      <c r="J353" s="30">
        <v>0.07</v>
      </c>
      <c r="K353" s="30" t="s">
        <v>19</v>
      </c>
      <c r="L353" s="32" t="str">
        <f t="array" ref="L353">_xlfn.IFS(M353&lt;=3,"BAD",M353&gt;=4.7,"GOOD",AND(M353&gt;3,M353&lt;4.7),"OK")</f>
        <v>BAD</v>
      </c>
      <c r="M353" s="32">
        <v>1.4</v>
      </c>
      <c r="N353" s="31">
        <v>3214.19</v>
      </c>
      <c r="O353" s="33">
        <f t="shared" si="5"/>
        <v>3456.12</v>
      </c>
    </row>
    <row r="354" spans="1:15">
      <c r="A354" s="18">
        <v>10353</v>
      </c>
      <c r="B354" s="19">
        <v>44669</v>
      </c>
      <c r="C354" s="21">
        <v>1051</v>
      </c>
      <c r="D354" s="21" t="str">
        <f>_xlfn.XLOOKUP($C354,customers!$A$2:$A$2000,customers!$B$2:$B$2000)</f>
        <v>Christin Vassel</v>
      </c>
      <c r="E354" s="21" t="str">
        <f>_xlfn.XLOOKUP($C354,customers!$A$2:$A$2000,customers!$D$2:$D$2000)</f>
        <v>Female</v>
      </c>
      <c r="F354" s="21" t="str">
        <f>_xlfn.XLOOKUP($C354,customers!$A$2:$A$2000,customers!$E$2:$E$2000)</f>
        <v>Miasskoye</v>
      </c>
      <c r="G354" s="22" t="s">
        <v>20</v>
      </c>
      <c r="H354" s="21">
        <v>1</v>
      </c>
      <c r="I354" s="23">
        <v>295.77</v>
      </c>
      <c r="J354" s="22">
        <v>0.09</v>
      </c>
      <c r="K354" s="22" t="s">
        <v>18</v>
      </c>
      <c r="L354" s="24" t="str">
        <f t="array" ref="L354">_xlfn.IFS(M354&lt;=3,"BAD",M354&gt;=4.7,"GOOD",AND(M354&gt;3,M354&lt;4.7),"OK")</f>
        <v>BAD</v>
      </c>
      <c r="M354" s="24">
        <v>2.9</v>
      </c>
      <c r="N354" s="23">
        <v>269.15</v>
      </c>
      <c r="O354" s="25">
        <f t="shared" si="5"/>
        <v>295.77</v>
      </c>
    </row>
    <row r="355" spans="1:15">
      <c r="A355" s="26">
        <v>10354</v>
      </c>
      <c r="B355" s="27">
        <v>44670</v>
      </c>
      <c r="C355" s="28">
        <v>1270</v>
      </c>
      <c r="D355" s="29" t="str">
        <f>_xlfn.XLOOKUP($C355,customers!$A$2:$A$2000,customers!$B$2:$B$2000)</f>
        <v>Emmit Tindley</v>
      </c>
      <c r="E355" s="29" t="str">
        <f>_xlfn.XLOOKUP($C355,customers!$A$2:$A$2000,customers!$D$2:$D$2000)</f>
        <v>Male</v>
      </c>
      <c r="F355" s="29" t="str">
        <f>_xlfn.XLOOKUP($C355,customers!$A$2:$A$2000,customers!$E$2:$E$2000)</f>
        <v>Milan</v>
      </c>
      <c r="G355" s="30" t="s">
        <v>20</v>
      </c>
      <c r="H355" s="29">
        <v>7</v>
      </c>
      <c r="I355" s="31">
        <v>17.05</v>
      </c>
      <c r="J355" s="30">
        <v>0.31</v>
      </c>
      <c r="K355" s="30" t="s">
        <v>19</v>
      </c>
      <c r="L355" s="32" t="str">
        <f t="array" ref="L355">_xlfn.IFS(M355&lt;=3,"BAD",M355&gt;=4.7,"GOOD",AND(M355&gt;3,M355&lt;4.7),"OK")</f>
        <v>BAD</v>
      </c>
      <c r="M355" s="32">
        <v>1.9</v>
      </c>
      <c r="N355" s="31">
        <v>82.35</v>
      </c>
      <c r="O355" s="33">
        <f t="shared" si="5"/>
        <v>119.35</v>
      </c>
    </row>
    <row r="356" spans="1:15">
      <c r="A356" s="18">
        <v>10355</v>
      </c>
      <c r="B356" s="19">
        <v>44670</v>
      </c>
      <c r="C356" s="21">
        <v>1486</v>
      </c>
      <c r="D356" s="21" t="str">
        <f>_xlfn.XLOOKUP($C356,customers!$A$2:$A$2000,customers!$B$2:$B$2000)</f>
        <v>Mile Catherall</v>
      </c>
      <c r="E356" s="21" t="str">
        <f>_xlfn.XLOOKUP($C356,customers!$A$2:$A$2000,customers!$D$2:$D$2000)</f>
        <v>Male</v>
      </c>
      <c r="F356" s="21" t="str">
        <f>_xlfn.XLOOKUP($C356,customers!$A$2:$A$2000,customers!$E$2:$E$2000)</f>
        <v>Plandirejo</v>
      </c>
      <c r="G356" s="22" t="s">
        <v>20</v>
      </c>
      <c r="H356" s="21">
        <v>6</v>
      </c>
      <c r="I356" s="23">
        <v>149.54</v>
      </c>
      <c r="J356" s="22">
        <v>0.29</v>
      </c>
      <c r="K356" s="22" t="s">
        <v>18</v>
      </c>
      <c r="L356" s="24" t="str">
        <f t="array" ref="L356">_xlfn.IFS(M356&lt;=3,"BAD",M356&gt;=4.7,"GOOD",AND(M356&gt;3,M356&lt;4.7),"OK")</f>
        <v>OK</v>
      </c>
      <c r="M356" s="24">
        <v>4.1</v>
      </c>
      <c r="N356" s="23">
        <v>637.04</v>
      </c>
      <c r="O356" s="25">
        <f t="shared" si="5"/>
        <v>897.24</v>
      </c>
    </row>
    <row r="357" spans="1:15">
      <c r="A357" s="26">
        <v>10356</v>
      </c>
      <c r="B357" s="27">
        <v>44671</v>
      </c>
      <c r="C357" s="28">
        <v>1455</v>
      </c>
      <c r="D357" s="29" t="str">
        <f>_xlfn.XLOOKUP($C357,customers!$A$2:$A$2000,customers!$B$2:$B$2000)</f>
        <v>Darbee Bayldon</v>
      </c>
      <c r="E357" s="29" t="str">
        <f>_xlfn.XLOOKUP($C357,customers!$A$2:$A$2000,customers!$D$2:$D$2000)</f>
        <v>Male</v>
      </c>
      <c r="F357" s="29" t="str">
        <f>_xlfn.XLOOKUP($C357,customers!$A$2:$A$2000,customers!$E$2:$E$2000)</f>
        <v>Butembo</v>
      </c>
      <c r="G357" s="30" t="s">
        <v>20</v>
      </c>
      <c r="H357" s="29">
        <v>2</v>
      </c>
      <c r="I357" s="31">
        <v>38.41</v>
      </c>
      <c r="J357" s="30">
        <v>0.16</v>
      </c>
      <c r="K357" s="30" t="s">
        <v>19</v>
      </c>
      <c r="L357" s="32" t="str">
        <f t="array" ref="L357">_xlfn.IFS(M357&lt;=3,"BAD",M357&gt;=4.7,"GOOD",AND(M357&gt;3,M357&lt;4.7),"OK")</f>
        <v>BAD</v>
      </c>
      <c r="M357" s="32">
        <v>1.2</v>
      </c>
      <c r="N357" s="31">
        <v>64.53</v>
      </c>
      <c r="O357" s="33">
        <f t="shared" si="5"/>
        <v>76.82</v>
      </c>
    </row>
    <row r="358" spans="1:15">
      <c r="A358" s="18">
        <v>10357</v>
      </c>
      <c r="B358" s="19">
        <v>44671</v>
      </c>
      <c r="C358" s="21">
        <v>1471</v>
      </c>
      <c r="D358" s="21" t="str">
        <f>_xlfn.XLOOKUP($C358,customers!$A$2:$A$2000,customers!$B$2:$B$2000)</f>
        <v>Amie Pickston</v>
      </c>
      <c r="E358" s="21" t="str">
        <f>_xlfn.XLOOKUP($C358,customers!$A$2:$A$2000,customers!$D$2:$D$2000)</f>
        <v>Female</v>
      </c>
      <c r="F358" s="21" t="str">
        <f>_xlfn.XLOOKUP($C358,customers!$A$2:$A$2000,customers!$E$2:$E$2000)</f>
        <v>Prague</v>
      </c>
      <c r="G358" s="22" t="s">
        <v>15</v>
      </c>
      <c r="H358" s="21">
        <v>2</v>
      </c>
      <c r="I358" s="23">
        <v>337.79</v>
      </c>
      <c r="J358" s="22">
        <v>0.01</v>
      </c>
      <c r="K358" s="22" t="s">
        <v>19</v>
      </c>
      <c r="L358" s="24" t="str">
        <f t="array" ref="L358">_xlfn.IFS(M358&lt;=3,"BAD",M358&gt;=4.7,"GOOD",AND(M358&gt;3,M358&lt;4.7),"OK")</f>
        <v>OK</v>
      </c>
      <c r="M358" s="24">
        <v>4</v>
      </c>
      <c r="N358" s="23">
        <v>668.82</v>
      </c>
      <c r="O358" s="25">
        <f t="shared" si="5"/>
        <v>675.58</v>
      </c>
    </row>
    <row r="359" spans="1:15">
      <c r="A359" s="26">
        <v>10358</v>
      </c>
      <c r="B359" s="27">
        <v>44671</v>
      </c>
      <c r="C359" s="29">
        <v>1179</v>
      </c>
      <c r="D359" s="29" t="str">
        <f>_xlfn.XLOOKUP($C359,customers!$A$2:$A$2000,customers!$B$2:$B$2000)</f>
        <v>Mattheus Bode</v>
      </c>
      <c r="E359" s="29" t="str">
        <f>_xlfn.XLOOKUP($C359,customers!$A$2:$A$2000,customers!$D$2:$D$2000)</f>
        <v>Male</v>
      </c>
      <c r="F359" s="29" t="str">
        <f>_xlfn.XLOOKUP($C359,customers!$A$2:$A$2000,customers!$E$2:$E$2000)</f>
        <v>Merkezköy</v>
      </c>
      <c r="G359" s="30" t="s">
        <v>17</v>
      </c>
      <c r="H359" s="29">
        <v>6</v>
      </c>
      <c r="I359" s="31">
        <v>40.91</v>
      </c>
      <c r="J359" s="30">
        <v>0.16</v>
      </c>
      <c r="K359" s="30" t="s">
        <v>18</v>
      </c>
      <c r="L359" s="32" t="str">
        <f t="array" ref="L359">_xlfn.IFS(M359&lt;=3,"BAD",M359&gt;=4.7,"GOOD",AND(M359&gt;3,M359&lt;4.7),"OK")</f>
        <v>BAD</v>
      </c>
      <c r="M359" s="32">
        <v>1.4</v>
      </c>
      <c r="N359" s="31">
        <v>206.19</v>
      </c>
      <c r="O359" s="33">
        <f t="shared" si="5"/>
        <v>245.46</v>
      </c>
    </row>
    <row r="360" spans="1:15">
      <c r="A360" s="18">
        <v>10359</v>
      </c>
      <c r="B360" s="19">
        <v>44671</v>
      </c>
      <c r="C360" s="21">
        <v>1018</v>
      </c>
      <c r="D360" s="21" t="str">
        <f>_xlfn.XLOOKUP($C360,customers!$A$2:$A$2000,customers!$B$2:$B$2000)</f>
        <v>Bennie Westgate</v>
      </c>
      <c r="E360" s="21" t="str">
        <f>_xlfn.XLOOKUP($C360,customers!$A$2:$A$2000,customers!$D$2:$D$2000)</f>
        <v>Male</v>
      </c>
      <c r="F360" s="21" t="str">
        <f>_xlfn.XLOOKUP($C360,customers!$A$2:$A$2000,customers!$E$2:$E$2000)</f>
        <v>Milan</v>
      </c>
      <c r="G360" s="22" t="s">
        <v>21</v>
      </c>
      <c r="H360" s="21">
        <v>5</v>
      </c>
      <c r="I360" s="23">
        <v>438.52</v>
      </c>
      <c r="J360" s="22">
        <v>0.03</v>
      </c>
      <c r="K360" s="22" t="s">
        <v>18</v>
      </c>
      <c r="L360" s="24" t="str">
        <f t="array" ref="L360">_xlfn.IFS(M360&lt;=3,"BAD",M360&gt;=4.7,"GOOD",AND(M360&gt;3,M360&lt;4.7),"OK")</f>
        <v>BAD</v>
      </c>
      <c r="M360" s="24">
        <v>2.1</v>
      </c>
      <c r="N360" s="23">
        <v>2126.82</v>
      </c>
      <c r="O360" s="25">
        <f t="shared" si="5"/>
        <v>2192.6</v>
      </c>
    </row>
    <row r="361" spans="1:15">
      <c r="A361" s="26">
        <v>10360</v>
      </c>
      <c r="B361" s="27">
        <v>44672</v>
      </c>
      <c r="C361" s="28">
        <v>1461</v>
      </c>
      <c r="D361" s="29" t="str">
        <f>_xlfn.XLOOKUP($C361,customers!$A$2:$A$2000,customers!$B$2:$B$2000)</f>
        <v>Seumas Lardez</v>
      </c>
      <c r="E361" s="29" t="str">
        <f>_xlfn.XLOOKUP($C361,customers!$A$2:$A$2000,customers!$D$2:$D$2000)</f>
        <v>Male</v>
      </c>
      <c r="F361" s="29" t="str">
        <f>_xlfn.XLOOKUP($C361,customers!$A$2:$A$2000,customers!$E$2:$E$2000)</f>
        <v>Prague</v>
      </c>
      <c r="G361" s="30" t="s">
        <v>17</v>
      </c>
      <c r="H361" s="29">
        <v>1</v>
      </c>
      <c r="I361" s="31">
        <v>132.5</v>
      </c>
      <c r="J361" s="30">
        <v>0.27</v>
      </c>
      <c r="K361" s="30" t="s">
        <v>19</v>
      </c>
      <c r="L361" s="32" t="str">
        <f t="array" ref="L361">_xlfn.IFS(M361&lt;=3,"BAD",M361&gt;=4.7,"GOOD",AND(M361&gt;3,M361&lt;4.7),"OK")</f>
        <v>BAD</v>
      </c>
      <c r="M361" s="32">
        <v>1.8</v>
      </c>
      <c r="N361" s="31">
        <v>96.73</v>
      </c>
      <c r="O361" s="33">
        <f t="shared" si="5"/>
        <v>132.5</v>
      </c>
    </row>
    <row r="362" spans="1:15">
      <c r="A362" s="18">
        <v>10361</v>
      </c>
      <c r="B362" s="19">
        <v>44672</v>
      </c>
      <c r="C362" s="21">
        <v>1898</v>
      </c>
      <c r="D362" s="21" t="str">
        <f>_xlfn.XLOOKUP($C362,customers!$A$2:$A$2000,customers!$B$2:$B$2000)</f>
        <v>Whitman MacPherson</v>
      </c>
      <c r="E362" s="21" t="str">
        <f>_xlfn.XLOOKUP($C362,customers!$A$2:$A$2000,customers!$D$2:$D$2000)</f>
        <v>Female</v>
      </c>
      <c r="F362" s="21" t="str">
        <f>_xlfn.XLOOKUP($C362,customers!$A$2:$A$2000,customers!$E$2:$E$2000)</f>
        <v>Tejakalapa</v>
      </c>
      <c r="G362" s="22" t="s">
        <v>17</v>
      </c>
      <c r="H362" s="21">
        <v>7</v>
      </c>
      <c r="I362" s="23">
        <v>230.62</v>
      </c>
      <c r="J362" s="22">
        <v>0.33</v>
      </c>
      <c r="K362" s="22" t="s">
        <v>18</v>
      </c>
      <c r="L362" s="24" t="str">
        <f t="array" ref="L362">_xlfn.IFS(M362&lt;=3,"BAD",M362&gt;=4.7,"GOOD",AND(M362&gt;3,M362&lt;4.7),"OK")</f>
        <v>BAD</v>
      </c>
      <c r="M362" s="24">
        <v>2.1</v>
      </c>
      <c r="N362" s="23">
        <v>1081.61</v>
      </c>
      <c r="O362" s="25">
        <f t="shared" si="5"/>
        <v>1614.34</v>
      </c>
    </row>
    <row r="363" spans="1:15">
      <c r="A363" s="26">
        <v>10362</v>
      </c>
      <c r="B363" s="27">
        <v>44672</v>
      </c>
      <c r="C363" s="29">
        <v>1388</v>
      </c>
      <c r="D363" s="29" t="str">
        <f>_xlfn.XLOOKUP($C363,customers!$A$2:$A$2000,customers!$B$2:$B$2000)</f>
        <v>Jobina Donizeau</v>
      </c>
      <c r="E363" s="29" t="str">
        <f>_xlfn.XLOOKUP($C363,customers!$A$2:$A$2000,customers!$D$2:$D$2000)</f>
        <v>Female</v>
      </c>
      <c r="F363" s="29" t="str">
        <f>_xlfn.XLOOKUP($C363,customers!$A$2:$A$2000,customers!$E$2:$E$2000)</f>
        <v>Foluo</v>
      </c>
      <c r="G363" s="30" t="s">
        <v>17</v>
      </c>
      <c r="H363" s="29">
        <v>2</v>
      </c>
      <c r="I363" s="31">
        <v>512.56</v>
      </c>
      <c r="J363" s="30">
        <v>0.15</v>
      </c>
      <c r="K363" s="30" t="s">
        <v>18</v>
      </c>
      <c r="L363" s="32" t="str">
        <f t="array" ref="L363">_xlfn.IFS(M363&lt;=3,"BAD",M363&gt;=4.7,"GOOD",AND(M363&gt;3,M363&lt;4.7),"OK")</f>
        <v>OK</v>
      </c>
      <c r="M363" s="32">
        <v>3.5</v>
      </c>
      <c r="N363" s="31">
        <v>871.35</v>
      </c>
      <c r="O363" s="33">
        <f t="shared" si="5"/>
        <v>1025.12</v>
      </c>
    </row>
    <row r="364" spans="1:15">
      <c r="A364" s="18">
        <v>10363</v>
      </c>
      <c r="B364" s="19">
        <v>44672</v>
      </c>
      <c r="C364" s="21">
        <v>1557</v>
      </c>
      <c r="D364" s="21" t="str">
        <f>_xlfn.XLOOKUP($C364,customers!$A$2:$A$2000,customers!$B$2:$B$2000)</f>
        <v>Hazlett Dundendale</v>
      </c>
      <c r="E364" s="21" t="str">
        <f>_xlfn.XLOOKUP($C364,customers!$A$2:$A$2000,customers!$D$2:$D$2000)</f>
        <v>Male</v>
      </c>
      <c r="F364" s="21" t="str">
        <f>_xlfn.XLOOKUP($C364,customers!$A$2:$A$2000,customers!$E$2:$E$2000)</f>
        <v>Paris</v>
      </c>
      <c r="G364" s="22" t="s">
        <v>17</v>
      </c>
      <c r="H364" s="21">
        <v>7</v>
      </c>
      <c r="I364" s="23">
        <v>222.22</v>
      </c>
      <c r="J364" s="22">
        <v>0.27</v>
      </c>
      <c r="K364" s="22" t="s">
        <v>19</v>
      </c>
      <c r="L364" s="24" t="str">
        <f t="array" ref="L364">_xlfn.IFS(M364&lt;=3,"BAD",M364&gt;=4.7,"GOOD",AND(M364&gt;3,M364&lt;4.7),"OK")</f>
        <v>BAD</v>
      </c>
      <c r="M364" s="24">
        <v>1.1</v>
      </c>
      <c r="N364" s="23">
        <v>1135.54</v>
      </c>
      <c r="O364" s="25">
        <f t="shared" si="5"/>
        <v>1555.54</v>
      </c>
    </row>
    <row r="365" spans="1:15">
      <c r="A365" s="26">
        <v>10364</v>
      </c>
      <c r="B365" s="27">
        <v>44673</v>
      </c>
      <c r="C365" s="28">
        <v>1726</v>
      </c>
      <c r="D365" s="29" t="str">
        <f>_xlfn.XLOOKUP($C365,customers!$A$2:$A$2000,customers!$B$2:$B$2000)</f>
        <v>Ricardo Onthank</v>
      </c>
      <c r="E365" s="29" t="str">
        <f>_xlfn.XLOOKUP($C365,customers!$A$2:$A$2000,customers!$D$2:$D$2000)</f>
        <v>Male</v>
      </c>
      <c r="F365" s="29" t="str">
        <f>_xlfn.XLOOKUP($C365,customers!$A$2:$A$2000,customers!$E$2:$E$2000)</f>
        <v>Farah</v>
      </c>
      <c r="G365" s="30" t="s">
        <v>20</v>
      </c>
      <c r="H365" s="29">
        <v>7</v>
      </c>
      <c r="I365" s="31">
        <v>123.81</v>
      </c>
      <c r="J365" s="30">
        <v>0.3</v>
      </c>
      <c r="K365" s="30" t="s">
        <v>18</v>
      </c>
      <c r="L365" s="32" t="str">
        <f t="array" ref="L365">_xlfn.IFS(M365&lt;=3,"BAD",M365&gt;=4.7,"GOOD",AND(M365&gt;3,M365&lt;4.7),"OK")</f>
        <v>BAD</v>
      </c>
      <c r="M365" s="32">
        <v>2.5</v>
      </c>
      <c r="N365" s="31">
        <v>606.67</v>
      </c>
      <c r="O365" s="33">
        <f t="shared" si="5"/>
        <v>866.67</v>
      </c>
    </row>
    <row r="366" spans="1:15">
      <c r="A366" s="18">
        <v>10365</v>
      </c>
      <c r="B366" s="19">
        <v>44674</v>
      </c>
      <c r="C366" s="20">
        <v>1251</v>
      </c>
      <c r="D366" s="21" t="str">
        <f>_xlfn.XLOOKUP($C366,customers!$A$2:$A$2000,customers!$B$2:$B$2000)</f>
        <v>Carlos Stoffer</v>
      </c>
      <c r="E366" s="21" t="str">
        <f>_xlfn.XLOOKUP($C366,customers!$A$2:$A$2000,customers!$D$2:$D$2000)</f>
        <v>Male</v>
      </c>
      <c r="F366" s="21" t="str">
        <f>_xlfn.XLOOKUP($C366,customers!$A$2:$A$2000,customers!$E$2:$E$2000)</f>
        <v>Budapest</v>
      </c>
      <c r="G366" s="22" t="s">
        <v>21</v>
      </c>
      <c r="H366" s="21">
        <v>4</v>
      </c>
      <c r="I366" s="23">
        <v>164.03</v>
      </c>
      <c r="J366" s="22">
        <v>0.25</v>
      </c>
      <c r="K366" s="22" t="s">
        <v>18</v>
      </c>
      <c r="L366" s="24" t="str">
        <f t="array" ref="L366">_xlfn.IFS(M366&lt;=3,"BAD",M366&gt;=4.7,"GOOD",AND(M366&gt;3,M366&lt;4.7),"OK")</f>
        <v>BAD</v>
      </c>
      <c r="M366" s="24">
        <v>2.6</v>
      </c>
      <c r="N366" s="23">
        <v>492.09</v>
      </c>
      <c r="O366" s="25">
        <f t="shared" si="5"/>
        <v>656.12</v>
      </c>
    </row>
    <row r="367" spans="1:15">
      <c r="A367" s="26">
        <v>10366</v>
      </c>
      <c r="B367" s="27">
        <v>44675</v>
      </c>
      <c r="C367" s="28">
        <v>1701</v>
      </c>
      <c r="D367" s="29" t="str">
        <f>_xlfn.XLOOKUP($C367,customers!$A$2:$A$2000,customers!$B$2:$B$2000)</f>
        <v>Jordan Shaw</v>
      </c>
      <c r="E367" s="29" t="str">
        <f>_xlfn.XLOOKUP($C367,customers!$A$2:$A$2000,customers!$D$2:$D$2000)</f>
        <v>Female</v>
      </c>
      <c r="F367" s="29" t="str">
        <f>_xlfn.XLOOKUP($C367,customers!$A$2:$A$2000,customers!$E$2:$E$2000)</f>
        <v>Wenling</v>
      </c>
      <c r="G367" s="30" t="s">
        <v>20</v>
      </c>
      <c r="H367" s="29">
        <v>1</v>
      </c>
      <c r="I367" s="31">
        <v>193.39</v>
      </c>
      <c r="J367" s="30">
        <v>0.18</v>
      </c>
      <c r="K367" s="30" t="s">
        <v>18</v>
      </c>
      <c r="L367" s="32" t="str">
        <f t="array" ref="L367">_xlfn.IFS(M367&lt;=3,"BAD",M367&gt;=4.7,"GOOD",AND(M367&gt;3,M367&lt;4.7),"OK")</f>
        <v>BAD</v>
      </c>
      <c r="M367" s="32">
        <v>2.2</v>
      </c>
      <c r="N367" s="31">
        <v>158.58</v>
      </c>
      <c r="O367" s="33">
        <f t="shared" si="5"/>
        <v>193.39</v>
      </c>
    </row>
    <row r="368" spans="1:15">
      <c r="A368" s="18">
        <v>10367</v>
      </c>
      <c r="B368" s="19">
        <v>44675</v>
      </c>
      <c r="C368" s="21">
        <v>1680</v>
      </c>
      <c r="D368" s="21" t="str">
        <f>_xlfn.XLOOKUP($C368,customers!$A$2:$A$2000,customers!$B$2:$B$2000)</f>
        <v>Bebe Hardbattle</v>
      </c>
      <c r="E368" s="21" t="str">
        <f>_xlfn.XLOOKUP($C368,customers!$A$2:$A$2000,customers!$D$2:$D$2000)</f>
        <v>Female</v>
      </c>
      <c r="F368" s="21" t="str">
        <f>_xlfn.XLOOKUP($C368,customers!$A$2:$A$2000,customers!$E$2:$E$2000)</f>
        <v>Austin</v>
      </c>
      <c r="G368" s="22" t="s">
        <v>17</v>
      </c>
      <c r="H368" s="21">
        <v>1</v>
      </c>
      <c r="I368" s="23">
        <v>80.5</v>
      </c>
      <c r="J368" s="22">
        <v>0.06</v>
      </c>
      <c r="K368" s="22" t="s">
        <v>18</v>
      </c>
      <c r="L368" s="24" t="str">
        <f t="array" ref="L368">_xlfn.IFS(M368&lt;=3,"BAD",M368&gt;=4.7,"GOOD",AND(M368&gt;3,M368&lt;4.7),"OK")</f>
        <v>BAD</v>
      </c>
      <c r="M368" s="24">
        <v>2.1</v>
      </c>
      <c r="N368" s="23">
        <v>75.67</v>
      </c>
      <c r="O368" s="25">
        <f t="shared" si="5"/>
        <v>80.5</v>
      </c>
    </row>
    <row r="369" spans="1:15">
      <c r="A369" s="26">
        <v>10368</v>
      </c>
      <c r="B369" s="27">
        <v>44676</v>
      </c>
      <c r="C369" s="28">
        <v>1295</v>
      </c>
      <c r="D369" s="29" t="str">
        <f>_xlfn.XLOOKUP($C369,customers!$A$2:$A$2000,customers!$B$2:$B$2000)</f>
        <v>Gloriana Omar</v>
      </c>
      <c r="E369" s="29" t="str">
        <f>_xlfn.XLOOKUP($C369,customers!$A$2:$A$2000,customers!$D$2:$D$2000)</f>
        <v>Female</v>
      </c>
      <c r="F369" s="29" t="str">
        <f>_xlfn.XLOOKUP($C369,customers!$A$2:$A$2000,customers!$E$2:$E$2000)</f>
        <v>Viļāni</v>
      </c>
      <c r="G369" s="30" t="s">
        <v>17</v>
      </c>
      <c r="H369" s="29">
        <v>4</v>
      </c>
      <c r="I369" s="31">
        <v>225.64</v>
      </c>
      <c r="J369" s="30">
        <v>0.22</v>
      </c>
      <c r="K369" s="30" t="s">
        <v>18</v>
      </c>
      <c r="L369" s="32" t="str">
        <f t="array" ref="L369">_xlfn.IFS(M369&lt;=3,"BAD",M369&gt;=4.7,"GOOD",AND(M369&gt;3,M369&lt;4.7),"OK")</f>
        <v>OK</v>
      </c>
      <c r="M369" s="32">
        <v>3.1</v>
      </c>
      <c r="N369" s="31">
        <v>704</v>
      </c>
      <c r="O369" s="33">
        <f t="shared" si="5"/>
        <v>902.56</v>
      </c>
    </row>
    <row r="370" spans="1:15">
      <c r="A370" s="18">
        <v>10369</v>
      </c>
      <c r="B370" s="19">
        <v>44676</v>
      </c>
      <c r="C370" s="21">
        <v>1607</v>
      </c>
      <c r="D370" s="21" t="str">
        <f>_xlfn.XLOOKUP($C370,customers!$A$2:$A$2000,customers!$B$2:$B$2000)</f>
        <v>Minta Haselwood</v>
      </c>
      <c r="E370" s="21" t="str">
        <f>_xlfn.XLOOKUP($C370,customers!$A$2:$A$2000,customers!$D$2:$D$2000)</f>
        <v>Female</v>
      </c>
      <c r="F370" s="21" t="str">
        <f>_xlfn.XLOOKUP($C370,customers!$A$2:$A$2000,customers!$E$2:$E$2000)</f>
        <v>Mirabel</v>
      </c>
      <c r="G370" s="22" t="s">
        <v>20</v>
      </c>
      <c r="H370" s="21">
        <v>2</v>
      </c>
      <c r="I370" s="23">
        <v>215.36</v>
      </c>
      <c r="J370" s="22">
        <v>0.15</v>
      </c>
      <c r="K370" s="22" t="s">
        <v>18</v>
      </c>
      <c r="L370" s="24" t="str">
        <f t="array" ref="L370">_xlfn.IFS(M370&lt;=3,"BAD",M370&gt;=4.7,"GOOD",AND(M370&gt;3,M370&lt;4.7),"OK")</f>
        <v>BAD</v>
      </c>
      <c r="M370" s="24">
        <v>2.8</v>
      </c>
      <c r="N370" s="23">
        <v>366.11</v>
      </c>
      <c r="O370" s="25">
        <f t="shared" si="5"/>
        <v>430.72</v>
      </c>
    </row>
    <row r="371" spans="1:15">
      <c r="A371" s="26">
        <v>10370</v>
      </c>
      <c r="B371" s="27">
        <v>44676</v>
      </c>
      <c r="C371" s="29">
        <v>1909</v>
      </c>
      <c r="D371" s="29" t="str">
        <f>_xlfn.XLOOKUP($C371,customers!$A$2:$A$2000,customers!$B$2:$B$2000)</f>
        <v>Mitch Marlon</v>
      </c>
      <c r="E371" s="29" t="str">
        <f>_xlfn.XLOOKUP($C371,customers!$A$2:$A$2000,customers!$D$2:$D$2000)</f>
        <v>Male</v>
      </c>
      <c r="F371" s="29" t="str">
        <f>_xlfn.XLOOKUP($C371,customers!$A$2:$A$2000,customers!$E$2:$E$2000)</f>
        <v>Xiaotang</v>
      </c>
      <c r="G371" s="30" t="s">
        <v>21</v>
      </c>
      <c r="H371" s="29">
        <v>7</v>
      </c>
      <c r="I371" s="31">
        <v>532.06</v>
      </c>
      <c r="J371" s="30">
        <v>0.05</v>
      </c>
      <c r="K371" s="30" t="s">
        <v>18</v>
      </c>
      <c r="L371" s="32" t="str">
        <f t="array" ref="L371">_xlfn.IFS(M371&lt;=3,"BAD",M371&gt;=4.7,"GOOD",AND(M371&gt;3,M371&lt;4.7),"OK")</f>
        <v>BAD</v>
      </c>
      <c r="M371" s="32">
        <v>2.6</v>
      </c>
      <c r="N371" s="31">
        <v>3538.2</v>
      </c>
      <c r="O371" s="33">
        <f t="shared" si="5"/>
        <v>3724.42</v>
      </c>
    </row>
    <row r="372" spans="1:15">
      <c r="A372" s="18">
        <v>10371</v>
      </c>
      <c r="B372" s="19">
        <v>44676</v>
      </c>
      <c r="C372" s="21">
        <v>1080</v>
      </c>
      <c r="D372" s="21" t="str">
        <f>_xlfn.XLOOKUP($C372,customers!$A$2:$A$2000,customers!$B$2:$B$2000)</f>
        <v>Shaw Dowall</v>
      </c>
      <c r="E372" s="21" t="str">
        <f>_xlfn.XLOOKUP($C372,customers!$A$2:$A$2000,customers!$D$2:$D$2000)</f>
        <v>Male</v>
      </c>
      <c r="F372" s="21" t="str">
        <f>_xlfn.XLOOKUP($C372,customers!$A$2:$A$2000,customers!$E$2:$E$2000)</f>
        <v>Huangmei</v>
      </c>
      <c r="G372" s="22" t="s">
        <v>17</v>
      </c>
      <c r="H372" s="21">
        <v>3</v>
      </c>
      <c r="I372" s="23">
        <v>313.93</v>
      </c>
      <c r="J372" s="22">
        <v>0.1</v>
      </c>
      <c r="K372" s="22" t="s">
        <v>16</v>
      </c>
      <c r="L372" s="24" t="str">
        <f t="array" ref="L372">_xlfn.IFS(M372&lt;=3,"BAD",M372&gt;=4.7,"GOOD",AND(M372&gt;3,M372&lt;4.7),"OK")</f>
        <v>GOOD</v>
      </c>
      <c r="M372" s="24">
        <v>4.7</v>
      </c>
      <c r="N372" s="23">
        <v>847.61</v>
      </c>
      <c r="O372" s="25">
        <f t="shared" si="5"/>
        <v>941.79</v>
      </c>
    </row>
    <row r="373" spans="1:15">
      <c r="A373" s="26">
        <v>10372</v>
      </c>
      <c r="B373" s="27">
        <v>44677</v>
      </c>
      <c r="C373" s="28">
        <v>1724</v>
      </c>
      <c r="D373" s="29" t="str">
        <f>_xlfn.XLOOKUP($C373,customers!$A$2:$A$2000,customers!$B$2:$B$2000)</f>
        <v>Kameko Skone</v>
      </c>
      <c r="E373" s="29" t="str">
        <f>_xlfn.XLOOKUP($C373,customers!$A$2:$A$2000,customers!$D$2:$D$2000)</f>
        <v>Female</v>
      </c>
      <c r="F373" s="29" t="str">
        <f>_xlfn.XLOOKUP($C373,customers!$A$2:$A$2000,customers!$E$2:$E$2000)</f>
        <v>Paghmān</v>
      </c>
      <c r="G373" s="30" t="s">
        <v>20</v>
      </c>
      <c r="H373" s="29">
        <v>4</v>
      </c>
      <c r="I373" s="31">
        <v>261.01</v>
      </c>
      <c r="J373" s="30">
        <v>0.25</v>
      </c>
      <c r="K373" s="30" t="s">
        <v>18</v>
      </c>
      <c r="L373" s="32" t="str">
        <f t="array" ref="L373">_xlfn.IFS(M373&lt;=3,"BAD",M373&gt;=4.7,"GOOD",AND(M373&gt;3,M373&lt;4.7),"OK")</f>
        <v>BAD</v>
      </c>
      <c r="M373" s="32">
        <v>2.5</v>
      </c>
      <c r="N373" s="31">
        <v>783.03</v>
      </c>
      <c r="O373" s="33">
        <f t="shared" si="5"/>
        <v>1044.04</v>
      </c>
    </row>
    <row r="374" spans="1:15">
      <c r="A374" s="18">
        <v>10373</v>
      </c>
      <c r="B374" s="19">
        <v>44677</v>
      </c>
      <c r="C374" s="21">
        <v>1467</v>
      </c>
      <c r="D374" s="21" t="str">
        <f>_xlfn.XLOOKUP($C374,customers!$A$2:$A$2000,customers!$B$2:$B$2000)</f>
        <v>Earl Harme</v>
      </c>
      <c r="E374" s="21" t="str">
        <f>_xlfn.XLOOKUP($C374,customers!$A$2:$A$2000,customers!$D$2:$D$2000)</f>
        <v>Male</v>
      </c>
      <c r="F374" s="21" t="str">
        <f>_xlfn.XLOOKUP($C374,customers!$A$2:$A$2000,customers!$E$2:$E$2000)</f>
        <v>Jakusko</v>
      </c>
      <c r="G374" s="22" t="s">
        <v>20</v>
      </c>
      <c r="H374" s="21">
        <v>5</v>
      </c>
      <c r="I374" s="23">
        <v>59.15</v>
      </c>
      <c r="J374" s="22">
        <v>0.04</v>
      </c>
      <c r="K374" s="22" t="s">
        <v>18</v>
      </c>
      <c r="L374" s="24" t="str">
        <f t="array" ref="L374">_xlfn.IFS(M374&lt;=3,"BAD",M374&gt;=4.7,"GOOD",AND(M374&gt;3,M374&lt;4.7),"OK")</f>
        <v>OK</v>
      </c>
      <c r="M374" s="24">
        <v>4.5</v>
      </c>
      <c r="N374" s="23">
        <v>283.92</v>
      </c>
      <c r="O374" s="25">
        <f t="shared" si="5"/>
        <v>295.75</v>
      </c>
    </row>
    <row r="375" spans="1:15">
      <c r="A375" s="26">
        <v>10374</v>
      </c>
      <c r="B375" s="27">
        <v>44677</v>
      </c>
      <c r="C375" s="29">
        <v>1809</v>
      </c>
      <c r="D375" s="29" t="str">
        <f>_xlfn.XLOOKUP($C375,customers!$A$2:$A$2000,customers!$B$2:$B$2000)</f>
        <v>Cody Hainey</v>
      </c>
      <c r="E375" s="29" t="str">
        <f>_xlfn.XLOOKUP($C375,customers!$A$2:$A$2000,customers!$D$2:$D$2000)</f>
        <v>Female</v>
      </c>
      <c r="F375" s="29" t="str">
        <f>_xlfn.XLOOKUP($C375,customers!$A$2:$A$2000,customers!$E$2:$E$2000)</f>
        <v>Milan</v>
      </c>
      <c r="G375" s="30" t="s">
        <v>21</v>
      </c>
      <c r="H375" s="29">
        <v>3</v>
      </c>
      <c r="I375" s="31">
        <v>86.04</v>
      </c>
      <c r="J375" s="30">
        <v>0.1</v>
      </c>
      <c r="K375" s="30" t="s">
        <v>19</v>
      </c>
      <c r="L375" s="32" t="str">
        <f t="array" ref="L375">_xlfn.IFS(M375&lt;=3,"BAD",M375&gt;=4.7,"GOOD",AND(M375&gt;3,M375&lt;4.7),"OK")</f>
        <v>BAD</v>
      </c>
      <c r="M375" s="32">
        <v>1.7</v>
      </c>
      <c r="N375" s="31">
        <v>232.31</v>
      </c>
      <c r="O375" s="33">
        <f t="shared" si="5"/>
        <v>258.12</v>
      </c>
    </row>
    <row r="376" spans="1:15">
      <c r="A376" s="18">
        <v>10375</v>
      </c>
      <c r="B376" s="19">
        <v>44677</v>
      </c>
      <c r="C376" s="21">
        <v>1971</v>
      </c>
      <c r="D376" s="21" t="str">
        <f>_xlfn.XLOOKUP($C376,customers!$A$2:$A$2000,customers!$B$2:$B$2000)</f>
        <v>Valdemar Giacobbo</v>
      </c>
      <c r="E376" s="21" t="str">
        <f>_xlfn.XLOOKUP($C376,customers!$A$2:$A$2000,customers!$D$2:$D$2000)</f>
        <v>Male</v>
      </c>
      <c r="F376" s="21" t="str">
        <f>_xlfn.XLOOKUP($C376,customers!$A$2:$A$2000,customers!$E$2:$E$2000)</f>
        <v>Tallinn</v>
      </c>
      <c r="G376" s="22" t="s">
        <v>20</v>
      </c>
      <c r="H376" s="21">
        <v>2</v>
      </c>
      <c r="I376" s="23">
        <v>568.87</v>
      </c>
      <c r="J376" s="22">
        <v>0.15</v>
      </c>
      <c r="K376" s="22" t="s">
        <v>19</v>
      </c>
      <c r="L376" s="24" t="str">
        <f t="array" ref="L376">_xlfn.IFS(M376&lt;=3,"BAD",M376&gt;=4.7,"GOOD",AND(M376&gt;3,M376&lt;4.7),"OK")</f>
        <v>BAD</v>
      </c>
      <c r="M376" s="24">
        <v>1.5</v>
      </c>
      <c r="N376" s="23">
        <v>967.08</v>
      </c>
      <c r="O376" s="25">
        <f t="shared" si="5"/>
        <v>1137.74</v>
      </c>
    </row>
    <row r="377" spans="1:15">
      <c r="A377" s="26">
        <v>10376</v>
      </c>
      <c r="B377" s="27">
        <v>44678</v>
      </c>
      <c r="C377" s="28">
        <v>1719</v>
      </c>
      <c r="D377" s="29" t="str">
        <f>_xlfn.XLOOKUP($C377,customers!$A$2:$A$2000,customers!$B$2:$B$2000)</f>
        <v>Matthieu Banes</v>
      </c>
      <c r="E377" s="29" t="str">
        <f>_xlfn.XLOOKUP($C377,customers!$A$2:$A$2000,customers!$D$2:$D$2000)</f>
        <v>Male</v>
      </c>
      <c r="F377" s="29" t="str">
        <f>_xlfn.XLOOKUP($C377,customers!$A$2:$A$2000,customers!$E$2:$E$2000)</f>
        <v>Dateng</v>
      </c>
      <c r="G377" s="30" t="s">
        <v>20</v>
      </c>
      <c r="H377" s="29">
        <v>4</v>
      </c>
      <c r="I377" s="31">
        <v>72.84</v>
      </c>
      <c r="J377" s="30">
        <v>0.09</v>
      </c>
      <c r="K377" s="30" t="s">
        <v>18</v>
      </c>
      <c r="L377" s="32" t="str">
        <f t="array" ref="L377">_xlfn.IFS(M377&lt;=3,"BAD",M377&gt;=4.7,"GOOD",AND(M377&gt;3,M377&lt;4.7),"OK")</f>
        <v>GOOD</v>
      </c>
      <c r="M377" s="32">
        <v>4.9</v>
      </c>
      <c r="N377" s="31">
        <v>265.14</v>
      </c>
      <c r="O377" s="33">
        <f t="shared" si="5"/>
        <v>291.36</v>
      </c>
    </row>
    <row r="378" spans="1:15">
      <c r="A378" s="18">
        <v>10377</v>
      </c>
      <c r="B378" s="19">
        <v>44678</v>
      </c>
      <c r="C378" s="21">
        <v>1110</v>
      </c>
      <c r="D378" s="21" t="str">
        <f>_xlfn.XLOOKUP($C378,customers!$A$2:$A$2000,customers!$B$2:$B$2000)</f>
        <v>Othello Hanbury</v>
      </c>
      <c r="E378" s="21" t="str">
        <f>_xlfn.XLOOKUP($C378,customers!$A$2:$A$2000,customers!$D$2:$D$2000)</f>
        <v>Male</v>
      </c>
      <c r="F378" s="21" t="str">
        <f>_xlfn.XLOOKUP($C378,customers!$A$2:$A$2000,customers!$E$2:$E$2000)</f>
        <v>Milan</v>
      </c>
      <c r="G378" s="22" t="s">
        <v>21</v>
      </c>
      <c r="H378" s="21">
        <v>4</v>
      </c>
      <c r="I378" s="23">
        <v>360.83</v>
      </c>
      <c r="J378" s="22">
        <v>0.24</v>
      </c>
      <c r="K378" s="22" t="s">
        <v>18</v>
      </c>
      <c r="L378" s="24" t="str">
        <f t="array" ref="L378">_xlfn.IFS(M378&lt;=3,"BAD",M378&gt;=4.7,"GOOD",AND(M378&gt;3,M378&lt;4.7),"OK")</f>
        <v>GOOD</v>
      </c>
      <c r="M378" s="24">
        <v>4.8</v>
      </c>
      <c r="N378" s="23">
        <v>1096.92</v>
      </c>
      <c r="O378" s="25">
        <f t="shared" si="5"/>
        <v>1443.32</v>
      </c>
    </row>
    <row r="379" spans="1:15">
      <c r="A379" s="26">
        <v>10378</v>
      </c>
      <c r="B379" s="27">
        <v>44678</v>
      </c>
      <c r="C379" s="29">
        <v>1812</v>
      </c>
      <c r="D379" s="29" t="str">
        <f>_xlfn.XLOOKUP($C379,customers!$A$2:$A$2000,customers!$B$2:$B$2000)</f>
        <v>Torrance felip</v>
      </c>
      <c r="E379" s="29" t="str">
        <f>_xlfn.XLOOKUP($C379,customers!$A$2:$A$2000,customers!$D$2:$D$2000)</f>
        <v>Male</v>
      </c>
      <c r="F379" s="29" t="str">
        <f>_xlfn.XLOOKUP($C379,customers!$A$2:$A$2000,customers!$E$2:$E$2000)</f>
        <v>Budapest</v>
      </c>
      <c r="G379" s="30" t="s">
        <v>20</v>
      </c>
      <c r="H379" s="29">
        <v>7</v>
      </c>
      <c r="I379" s="31">
        <v>308.18</v>
      </c>
      <c r="J379" s="30">
        <v>0.21</v>
      </c>
      <c r="K379" s="30" t="s">
        <v>16</v>
      </c>
      <c r="L379" s="32" t="str">
        <f t="array" ref="L379">_xlfn.IFS(M379&lt;=3,"BAD",M379&gt;=4.7,"GOOD",AND(M379&gt;3,M379&lt;4.7),"OK")</f>
        <v>OK</v>
      </c>
      <c r="M379" s="32">
        <v>3.4</v>
      </c>
      <c r="N379" s="31">
        <v>1704.24</v>
      </c>
      <c r="O379" s="33">
        <f t="shared" si="5"/>
        <v>2157.26</v>
      </c>
    </row>
    <row r="380" spans="1:15">
      <c r="A380" s="18">
        <v>10379</v>
      </c>
      <c r="B380" s="19">
        <v>44678</v>
      </c>
      <c r="C380" s="21">
        <v>1693</v>
      </c>
      <c r="D380" s="21" t="str">
        <f>_xlfn.XLOOKUP($C380,customers!$A$2:$A$2000,customers!$B$2:$B$2000)</f>
        <v>Euell Petrello</v>
      </c>
      <c r="E380" s="21" t="str">
        <f>_xlfn.XLOOKUP($C380,customers!$A$2:$A$2000,customers!$D$2:$D$2000)</f>
        <v>Male</v>
      </c>
      <c r="F380" s="21" t="str">
        <f>_xlfn.XLOOKUP($C380,customers!$A$2:$A$2000,customers!$E$2:$E$2000)</f>
        <v>Milan</v>
      </c>
      <c r="G380" s="22" t="s">
        <v>21</v>
      </c>
      <c r="H380" s="21">
        <v>6</v>
      </c>
      <c r="I380" s="23">
        <v>83</v>
      </c>
      <c r="J380" s="22">
        <v>0.29</v>
      </c>
      <c r="K380" s="22" t="s">
        <v>16</v>
      </c>
      <c r="L380" s="24" t="str">
        <f t="array" ref="L380">_xlfn.IFS(M380&lt;=3,"BAD",M380&gt;=4.7,"GOOD",AND(M380&gt;3,M380&lt;4.7),"OK")</f>
        <v>BAD</v>
      </c>
      <c r="M380" s="24">
        <v>2.4</v>
      </c>
      <c r="N380" s="23">
        <v>353.58</v>
      </c>
      <c r="O380" s="25">
        <f t="shared" si="5"/>
        <v>498</v>
      </c>
    </row>
    <row r="381" spans="1:15">
      <c r="A381" s="26">
        <v>10380</v>
      </c>
      <c r="B381" s="27">
        <v>44679</v>
      </c>
      <c r="C381" s="28">
        <v>1748</v>
      </c>
      <c r="D381" s="29" t="str">
        <f>_xlfn.XLOOKUP($C381,customers!$A$2:$A$2000,customers!$B$2:$B$2000)</f>
        <v>Alyda Scrivener</v>
      </c>
      <c r="E381" s="29" t="str">
        <f>_xlfn.XLOOKUP($C381,customers!$A$2:$A$2000,customers!$D$2:$D$2000)</f>
        <v>Female</v>
      </c>
      <c r="F381" s="29" t="str">
        <f>_xlfn.XLOOKUP($C381,customers!$A$2:$A$2000,customers!$E$2:$E$2000)</f>
        <v>Būrkah</v>
      </c>
      <c r="G381" s="30" t="s">
        <v>20</v>
      </c>
      <c r="H381" s="29">
        <v>1</v>
      </c>
      <c r="I381" s="31">
        <v>39.78</v>
      </c>
      <c r="J381" s="30">
        <v>0.28</v>
      </c>
      <c r="K381" s="30" t="s">
        <v>18</v>
      </c>
      <c r="L381" s="32" t="str">
        <f t="array" ref="L381">_xlfn.IFS(M381&lt;=3,"BAD",M381&gt;=4.7,"GOOD",AND(M381&gt;3,M381&lt;4.7),"OK")</f>
        <v>OK</v>
      </c>
      <c r="M381" s="32">
        <v>4.2</v>
      </c>
      <c r="N381" s="31">
        <v>28.64</v>
      </c>
      <c r="O381" s="33">
        <f t="shared" si="5"/>
        <v>39.78</v>
      </c>
    </row>
    <row r="382" spans="1:15">
      <c r="A382" s="18">
        <v>10381</v>
      </c>
      <c r="B382" s="19">
        <v>44679</v>
      </c>
      <c r="C382" s="21">
        <v>1974</v>
      </c>
      <c r="D382" s="21" t="str">
        <f>_xlfn.XLOOKUP($C382,customers!$A$2:$A$2000,customers!$B$2:$B$2000)</f>
        <v>Hayward Brymner</v>
      </c>
      <c r="E382" s="21" t="str">
        <f>_xlfn.XLOOKUP($C382,customers!$A$2:$A$2000,customers!$D$2:$D$2000)</f>
        <v>Male</v>
      </c>
      <c r="F382" s="21" t="str">
        <f>_xlfn.XLOOKUP($C382,customers!$A$2:$A$2000,customers!$E$2:$E$2000)</f>
        <v>Bohus</v>
      </c>
      <c r="G382" s="22" t="s">
        <v>20</v>
      </c>
      <c r="H382" s="21">
        <v>6</v>
      </c>
      <c r="I382" s="23">
        <v>515.05</v>
      </c>
      <c r="J382" s="22">
        <v>0.33</v>
      </c>
      <c r="K382" s="22" t="s">
        <v>16</v>
      </c>
      <c r="L382" s="24" t="str">
        <f t="array" ref="L382">_xlfn.IFS(M382&lt;=3,"BAD",M382&gt;=4.7,"GOOD",AND(M382&gt;3,M382&lt;4.7),"OK")</f>
        <v>BAD</v>
      </c>
      <c r="M382" s="24">
        <v>2.7</v>
      </c>
      <c r="N382" s="23">
        <v>2070.5</v>
      </c>
      <c r="O382" s="25">
        <f t="shared" si="5"/>
        <v>3090.3</v>
      </c>
    </row>
    <row r="383" spans="1:15">
      <c r="A383" s="26">
        <v>10382</v>
      </c>
      <c r="B383" s="27">
        <v>44679</v>
      </c>
      <c r="C383" s="29">
        <v>1160</v>
      </c>
      <c r="D383" s="29" t="str">
        <f>_xlfn.XLOOKUP($C383,customers!$A$2:$A$2000,customers!$B$2:$B$2000)</f>
        <v>Bartram Karlicek</v>
      </c>
      <c r="E383" s="29" t="str">
        <f>_xlfn.XLOOKUP($C383,customers!$A$2:$A$2000,customers!$D$2:$D$2000)</f>
        <v>Male</v>
      </c>
      <c r="F383" s="29" t="str">
        <f>_xlfn.XLOOKUP($C383,customers!$A$2:$A$2000,customers!$E$2:$E$2000)</f>
        <v>Milan</v>
      </c>
      <c r="G383" s="30" t="s">
        <v>21</v>
      </c>
      <c r="H383" s="29">
        <v>7</v>
      </c>
      <c r="I383" s="31">
        <v>519.45</v>
      </c>
      <c r="J383" s="30">
        <v>0.07</v>
      </c>
      <c r="K383" s="30" t="s">
        <v>19</v>
      </c>
      <c r="L383" s="32" t="str">
        <f t="array" ref="L383">_xlfn.IFS(M383&lt;=3,"BAD",M383&gt;=4.7,"GOOD",AND(M383&gt;3,M383&lt;4.7),"OK")</f>
        <v>OK</v>
      </c>
      <c r="M383" s="32">
        <v>4.6</v>
      </c>
      <c r="N383" s="31">
        <v>3381.62</v>
      </c>
      <c r="O383" s="33">
        <f t="shared" si="5"/>
        <v>3636.15</v>
      </c>
    </row>
    <row r="384" spans="1:15">
      <c r="A384" s="18">
        <v>10383</v>
      </c>
      <c r="B384" s="19">
        <v>44679</v>
      </c>
      <c r="C384" s="21">
        <v>1554</v>
      </c>
      <c r="D384" s="21" t="str">
        <f>_xlfn.XLOOKUP($C384,customers!$A$2:$A$2000,customers!$B$2:$B$2000)</f>
        <v>Ashby Buncom</v>
      </c>
      <c r="E384" s="21" t="str">
        <f>_xlfn.XLOOKUP($C384,customers!$A$2:$A$2000,customers!$D$2:$D$2000)</f>
        <v>Male</v>
      </c>
      <c r="F384" s="21" t="str">
        <f>_xlfn.XLOOKUP($C384,customers!$A$2:$A$2000,customers!$E$2:$E$2000)</f>
        <v>Bieto</v>
      </c>
      <c r="G384" s="22" t="s">
        <v>15</v>
      </c>
      <c r="H384" s="21">
        <v>4</v>
      </c>
      <c r="I384" s="23">
        <v>253.35</v>
      </c>
      <c r="J384" s="22">
        <v>0.21</v>
      </c>
      <c r="K384" s="22" t="s">
        <v>18</v>
      </c>
      <c r="L384" s="24" t="str">
        <f t="array" ref="L384">_xlfn.IFS(M384&lt;=3,"BAD",M384&gt;=4.7,"GOOD",AND(M384&gt;3,M384&lt;4.7),"OK")</f>
        <v>BAD</v>
      </c>
      <c r="M384" s="24">
        <v>2.4</v>
      </c>
      <c r="N384" s="23">
        <v>800.59</v>
      </c>
      <c r="O384" s="25">
        <f t="shared" si="5"/>
        <v>1013.4</v>
      </c>
    </row>
    <row r="385" spans="1:15">
      <c r="A385" s="26">
        <v>10384</v>
      </c>
      <c r="B385" s="27">
        <v>44679</v>
      </c>
      <c r="C385" s="29">
        <v>1261</v>
      </c>
      <c r="D385" s="29" t="str">
        <f>_xlfn.XLOOKUP($C385,customers!$A$2:$A$2000,customers!$B$2:$B$2000)</f>
        <v>Carolus Tallent</v>
      </c>
      <c r="E385" s="29" t="str">
        <f>_xlfn.XLOOKUP($C385,customers!$A$2:$A$2000,customers!$D$2:$D$2000)</f>
        <v>Male</v>
      </c>
      <c r="F385" s="29" t="str">
        <f>_xlfn.XLOOKUP($C385,customers!$A$2:$A$2000,customers!$E$2:$E$2000)</f>
        <v>Fonte de Angeão</v>
      </c>
      <c r="G385" s="30" t="s">
        <v>20</v>
      </c>
      <c r="H385" s="29">
        <v>2</v>
      </c>
      <c r="I385" s="31">
        <v>575.89</v>
      </c>
      <c r="J385" s="30">
        <v>0.13</v>
      </c>
      <c r="K385" s="30" t="s">
        <v>18</v>
      </c>
      <c r="L385" s="32" t="str">
        <f t="array" ref="L385">_xlfn.IFS(M385&lt;=3,"BAD",M385&gt;=4.7,"GOOD",AND(M385&gt;3,M385&lt;4.7),"OK")</f>
        <v>OK</v>
      </c>
      <c r="M385" s="32">
        <v>3.9</v>
      </c>
      <c r="N385" s="31">
        <v>1002.05</v>
      </c>
      <c r="O385" s="33">
        <f t="shared" si="5"/>
        <v>1151.78</v>
      </c>
    </row>
    <row r="386" spans="1:15">
      <c r="A386" s="18">
        <v>10385</v>
      </c>
      <c r="B386" s="19">
        <v>44679</v>
      </c>
      <c r="C386" s="21">
        <v>1646</v>
      </c>
      <c r="D386" s="21" t="str">
        <f>_xlfn.XLOOKUP($C386,customers!$A$2:$A$2000,customers!$B$2:$B$2000)</f>
        <v>Lazarus Scrowby</v>
      </c>
      <c r="E386" s="21" t="str">
        <f>_xlfn.XLOOKUP($C386,customers!$A$2:$A$2000,customers!$D$2:$D$2000)</f>
        <v>Male</v>
      </c>
      <c r="F386" s="21" t="str">
        <f>_xlfn.XLOOKUP($C386,customers!$A$2:$A$2000,customers!$E$2:$E$2000)</f>
        <v>Prague</v>
      </c>
      <c r="G386" s="22" t="s">
        <v>21</v>
      </c>
      <c r="H386" s="21">
        <v>7</v>
      </c>
      <c r="I386" s="23">
        <v>464.44</v>
      </c>
      <c r="J386" s="22">
        <v>0</v>
      </c>
      <c r="K386" s="22" t="s">
        <v>18</v>
      </c>
      <c r="L386" s="24" t="str">
        <f t="array" ref="L386">_xlfn.IFS(M386&lt;=3,"BAD",M386&gt;=4.7,"GOOD",AND(M386&gt;3,M386&lt;4.7),"OK")</f>
        <v>BAD</v>
      </c>
      <c r="M386" s="24">
        <v>2.8</v>
      </c>
      <c r="N386" s="23">
        <v>3251.08</v>
      </c>
      <c r="O386" s="25">
        <f t="shared" ref="O386:O449" si="6">H386*I386</f>
        <v>3251.08</v>
      </c>
    </row>
    <row r="387" spans="1:15">
      <c r="A387" s="26">
        <v>10386</v>
      </c>
      <c r="B387" s="27">
        <v>44680</v>
      </c>
      <c r="C387" s="28">
        <v>1337</v>
      </c>
      <c r="D387" s="29" t="str">
        <f>_xlfn.XLOOKUP($C387,customers!$A$2:$A$2000,customers!$B$2:$B$2000)</f>
        <v>Felice Reddie</v>
      </c>
      <c r="E387" s="29" t="str">
        <f>_xlfn.XLOOKUP($C387,customers!$A$2:$A$2000,customers!$D$2:$D$2000)</f>
        <v>Male</v>
      </c>
      <c r="F387" s="29" t="str">
        <f>_xlfn.XLOOKUP($C387,customers!$A$2:$A$2000,customers!$E$2:$E$2000)</f>
        <v>Milan</v>
      </c>
      <c r="G387" s="30" t="s">
        <v>17</v>
      </c>
      <c r="H387" s="29">
        <v>6</v>
      </c>
      <c r="I387" s="31">
        <v>409.26</v>
      </c>
      <c r="J387" s="30">
        <v>0.33</v>
      </c>
      <c r="K387" s="30" t="s">
        <v>19</v>
      </c>
      <c r="L387" s="32" t="str">
        <f t="array" ref="L387">_xlfn.IFS(M387&lt;=3,"BAD",M387&gt;=4.7,"GOOD",AND(M387&gt;3,M387&lt;4.7),"OK")</f>
        <v>GOOD</v>
      </c>
      <c r="M387" s="32">
        <v>4.7</v>
      </c>
      <c r="N387" s="31">
        <v>1645.23</v>
      </c>
      <c r="O387" s="33">
        <f t="shared" si="6"/>
        <v>2455.56</v>
      </c>
    </row>
    <row r="388" spans="1:15">
      <c r="A388" s="18">
        <v>10387</v>
      </c>
      <c r="B388" s="19">
        <v>44680</v>
      </c>
      <c r="C388" s="21">
        <v>1338</v>
      </c>
      <c r="D388" s="21" t="str">
        <f>_xlfn.XLOOKUP($C388,customers!$A$2:$A$2000,customers!$B$2:$B$2000)</f>
        <v>Jakie Stockau</v>
      </c>
      <c r="E388" s="21" t="str">
        <f>_xlfn.XLOOKUP($C388,customers!$A$2:$A$2000,customers!$D$2:$D$2000)</f>
        <v>Male</v>
      </c>
      <c r="F388" s="21" t="str">
        <f>_xlfn.XLOOKUP($C388,customers!$A$2:$A$2000,customers!$E$2:$E$2000)</f>
        <v>Montpellier</v>
      </c>
      <c r="G388" s="22" t="s">
        <v>20</v>
      </c>
      <c r="H388" s="21">
        <v>6</v>
      </c>
      <c r="I388" s="23">
        <v>29.04</v>
      </c>
      <c r="J388" s="22">
        <v>0.31</v>
      </c>
      <c r="K388" s="22" t="s">
        <v>16</v>
      </c>
      <c r="L388" s="24" t="str">
        <f t="array" ref="L388">_xlfn.IFS(M388&lt;=3,"BAD",M388&gt;=4.7,"GOOD",AND(M388&gt;3,M388&lt;4.7),"OK")</f>
        <v>BAD</v>
      </c>
      <c r="M388" s="24">
        <v>1.2</v>
      </c>
      <c r="N388" s="23">
        <v>120.23</v>
      </c>
      <c r="O388" s="25">
        <f t="shared" si="6"/>
        <v>174.24</v>
      </c>
    </row>
    <row r="389" spans="1:15">
      <c r="A389" s="26">
        <v>10388</v>
      </c>
      <c r="B389" s="27">
        <v>44680</v>
      </c>
      <c r="C389" s="29">
        <v>1549</v>
      </c>
      <c r="D389" s="29" t="str">
        <f>_xlfn.XLOOKUP($C389,customers!$A$2:$A$2000,customers!$B$2:$B$2000)</f>
        <v>Bonni Letrange</v>
      </c>
      <c r="E389" s="29" t="str">
        <f>_xlfn.XLOOKUP($C389,customers!$A$2:$A$2000,customers!$D$2:$D$2000)</f>
        <v>Female</v>
      </c>
      <c r="F389" s="29" t="str">
        <f>_xlfn.XLOOKUP($C389,customers!$A$2:$A$2000,customers!$E$2:$E$2000)</f>
        <v>Vienna</v>
      </c>
      <c r="G389" s="30" t="s">
        <v>20</v>
      </c>
      <c r="H389" s="29">
        <v>7</v>
      </c>
      <c r="I389" s="31">
        <v>359.24</v>
      </c>
      <c r="J389" s="30">
        <v>0.2</v>
      </c>
      <c r="K389" s="30" t="s">
        <v>18</v>
      </c>
      <c r="L389" s="32" t="str">
        <f t="array" ref="L389">_xlfn.IFS(M389&lt;=3,"BAD",M389&gt;=4.7,"GOOD",AND(M389&gt;3,M389&lt;4.7),"OK")</f>
        <v>OK</v>
      </c>
      <c r="M389" s="32">
        <v>4.5</v>
      </c>
      <c r="N389" s="31">
        <v>2011.74</v>
      </c>
      <c r="O389" s="33">
        <f t="shared" si="6"/>
        <v>2514.68</v>
      </c>
    </row>
    <row r="390" spans="1:15">
      <c r="A390" s="18">
        <v>10389</v>
      </c>
      <c r="B390" s="19">
        <v>44681</v>
      </c>
      <c r="C390" s="20">
        <v>1878</v>
      </c>
      <c r="D390" s="21" t="str">
        <f>_xlfn.XLOOKUP($C390,customers!$A$2:$A$2000,customers!$B$2:$B$2000)</f>
        <v>Candida Durbin</v>
      </c>
      <c r="E390" s="21" t="str">
        <f>_xlfn.XLOOKUP($C390,customers!$A$2:$A$2000,customers!$D$2:$D$2000)</f>
        <v>Female</v>
      </c>
      <c r="F390" s="21" t="str">
        <f>_xlfn.XLOOKUP($C390,customers!$A$2:$A$2000,customers!$E$2:$E$2000)</f>
        <v>Budapest</v>
      </c>
      <c r="G390" s="22" t="s">
        <v>17</v>
      </c>
      <c r="H390" s="21">
        <v>4</v>
      </c>
      <c r="I390" s="23">
        <v>329.34</v>
      </c>
      <c r="J390" s="22">
        <v>0.16</v>
      </c>
      <c r="K390" s="22" t="s">
        <v>19</v>
      </c>
      <c r="L390" s="24" t="str">
        <f t="array" ref="L390">_xlfn.IFS(M390&lt;=3,"BAD",M390&gt;=4.7,"GOOD",AND(M390&gt;3,M390&lt;4.7),"OK")</f>
        <v>OK</v>
      </c>
      <c r="M390" s="24">
        <v>3.2</v>
      </c>
      <c r="N390" s="23">
        <v>1106.58</v>
      </c>
      <c r="O390" s="25">
        <f t="shared" si="6"/>
        <v>1317.36</v>
      </c>
    </row>
    <row r="391" spans="1:15">
      <c r="A391" s="26">
        <v>10390</v>
      </c>
      <c r="B391" s="27">
        <v>44681</v>
      </c>
      <c r="C391" s="29">
        <v>1672</v>
      </c>
      <c r="D391" s="29" t="str">
        <f>_xlfn.XLOOKUP($C391,customers!$A$2:$A$2000,customers!$B$2:$B$2000)</f>
        <v>Davy Cluley</v>
      </c>
      <c r="E391" s="29" t="str">
        <f>_xlfn.XLOOKUP($C391,customers!$A$2:$A$2000,customers!$D$2:$D$2000)</f>
        <v>Male</v>
      </c>
      <c r="F391" s="29" t="str">
        <f>_xlfn.XLOOKUP($C391,customers!$A$2:$A$2000,customers!$E$2:$E$2000)</f>
        <v>Budapest</v>
      </c>
      <c r="G391" s="30" t="s">
        <v>20</v>
      </c>
      <c r="H391" s="29">
        <v>5</v>
      </c>
      <c r="I391" s="31">
        <v>586.3</v>
      </c>
      <c r="J391" s="30">
        <v>0.34</v>
      </c>
      <c r="K391" s="30" t="s">
        <v>18</v>
      </c>
      <c r="L391" s="32" t="str">
        <f t="array" ref="L391">_xlfn.IFS(M391&lt;=3,"BAD",M391&gt;=4.7,"GOOD",AND(M391&gt;3,M391&lt;4.7),"OK")</f>
        <v>BAD</v>
      </c>
      <c r="M391" s="32">
        <v>2.6</v>
      </c>
      <c r="N391" s="31">
        <v>1934.79</v>
      </c>
      <c r="O391" s="33">
        <f t="shared" si="6"/>
        <v>2931.5</v>
      </c>
    </row>
    <row r="392" spans="1:15">
      <c r="A392" s="18">
        <v>10391</v>
      </c>
      <c r="B392" s="19">
        <v>44681</v>
      </c>
      <c r="C392" s="21">
        <v>1135</v>
      </c>
      <c r="D392" s="21" t="str">
        <f>_xlfn.XLOOKUP($C392,customers!$A$2:$A$2000,customers!$B$2:$B$2000)</f>
        <v>Abie Mutter</v>
      </c>
      <c r="E392" s="21" t="str">
        <f>_xlfn.XLOOKUP($C392,customers!$A$2:$A$2000,customers!$D$2:$D$2000)</f>
        <v>Male</v>
      </c>
      <c r="F392" s="21" t="str">
        <f>_xlfn.XLOOKUP($C392,customers!$A$2:$A$2000,customers!$E$2:$E$2000)</f>
        <v>Budapest</v>
      </c>
      <c r="G392" s="22" t="s">
        <v>20</v>
      </c>
      <c r="H392" s="21">
        <v>3</v>
      </c>
      <c r="I392" s="23">
        <v>384.45</v>
      </c>
      <c r="J392" s="22">
        <v>0.33</v>
      </c>
      <c r="K392" s="22" t="s">
        <v>19</v>
      </c>
      <c r="L392" s="24" t="str">
        <f t="array" ref="L392">_xlfn.IFS(M392&lt;=3,"BAD",M392&gt;=4.7,"GOOD",AND(M392&gt;3,M392&lt;4.7),"OK")</f>
        <v>OK</v>
      </c>
      <c r="M392" s="24">
        <v>4.5</v>
      </c>
      <c r="N392" s="23">
        <v>772.74</v>
      </c>
      <c r="O392" s="25">
        <f t="shared" si="6"/>
        <v>1153.35</v>
      </c>
    </row>
    <row r="393" spans="1:15">
      <c r="A393" s="26">
        <v>10392</v>
      </c>
      <c r="B393" s="27">
        <v>44682</v>
      </c>
      <c r="C393" s="28">
        <v>1052</v>
      </c>
      <c r="D393" s="29" t="str">
        <f>_xlfn.XLOOKUP($C393,customers!$A$2:$A$2000,customers!$B$2:$B$2000)</f>
        <v>Ransell Hassard</v>
      </c>
      <c r="E393" s="29" t="str">
        <f>_xlfn.XLOOKUP($C393,customers!$A$2:$A$2000,customers!$D$2:$D$2000)</f>
        <v>Male</v>
      </c>
      <c r="F393" s="29" t="str">
        <f>_xlfn.XLOOKUP($C393,customers!$A$2:$A$2000,customers!$E$2:$E$2000)</f>
        <v>Budapest</v>
      </c>
      <c r="G393" s="30" t="s">
        <v>17</v>
      </c>
      <c r="H393" s="29">
        <v>6</v>
      </c>
      <c r="I393" s="31">
        <v>274.82</v>
      </c>
      <c r="J393" s="30">
        <v>0.25</v>
      </c>
      <c r="K393" s="30" t="s">
        <v>19</v>
      </c>
      <c r="L393" s="32" t="str">
        <f t="array" ref="L393">_xlfn.IFS(M393&lt;=3,"BAD",M393&gt;=4.7,"GOOD",AND(M393&gt;3,M393&lt;4.7),"OK")</f>
        <v>OK</v>
      </c>
      <c r="M393" s="32">
        <v>3.7</v>
      </c>
      <c r="N393" s="31">
        <v>1236.69</v>
      </c>
      <c r="O393" s="33">
        <f t="shared" si="6"/>
        <v>1648.92</v>
      </c>
    </row>
    <row r="394" spans="1:15">
      <c r="A394" s="18">
        <v>10393</v>
      </c>
      <c r="B394" s="19">
        <v>44682</v>
      </c>
      <c r="C394" s="21">
        <v>1017</v>
      </c>
      <c r="D394" s="21" t="str">
        <f>_xlfn.XLOOKUP($C394,customers!$A$2:$A$2000,customers!$B$2:$B$2000)</f>
        <v>Gunter Auger</v>
      </c>
      <c r="E394" s="21" t="str">
        <f>_xlfn.XLOOKUP($C394,customers!$A$2:$A$2000,customers!$D$2:$D$2000)</f>
        <v>Male</v>
      </c>
      <c r="F394" s="21" t="str">
        <f>_xlfn.XLOOKUP($C394,customers!$A$2:$A$2000,customers!$E$2:$E$2000)</f>
        <v>Canchaque</v>
      </c>
      <c r="G394" s="22" t="s">
        <v>15</v>
      </c>
      <c r="H394" s="21">
        <v>1</v>
      </c>
      <c r="I394" s="23">
        <v>362.58</v>
      </c>
      <c r="J394" s="22">
        <v>0.34</v>
      </c>
      <c r="K394" s="22" t="s">
        <v>19</v>
      </c>
      <c r="L394" s="24" t="str">
        <f t="array" ref="L394">_xlfn.IFS(M394&lt;=3,"BAD",M394&gt;=4.7,"GOOD",AND(M394&gt;3,M394&lt;4.7),"OK")</f>
        <v>BAD</v>
      </c>
      <c r="M394" s="24">
        <v>1.5</v>
      </c>
      <c r="N394" s="23">
        <v>239.3</v>
      </c>
      <c r="O394" s="25">
        <f t="shared" si="6"/>
        <v>362.58</v>
      </c>
    </row>
    <row r="395" spans="1:15">
      <c r="A395" s="26">
        <v>10394</v>
      </c>
      <c r="B395" s="27">
        <v>44682</v>
      </c>
      <c r="C395" s="29">
        <v>1730</v>
      </c>
      <c r="D395" s="29" t="str">
        <f>_xlfn.XLOOKUP($C395,customers!$A$2:$A$2000,customers!$B$2:$B$2000)</f>
        <v>Jordain Wybrow</v>
      </c>
      <c r="E395" s="29" t="str">
        <f>_xlfn.XLOOKUP($C395,customers!$A$2:$A$2000,customers!$D$2:$D$2000)</f>
        <v>Female</v>
      </c>
      <c r="F395" s="29" t="str">
        <f>_xlfn.XLOOKUP($C395,customers!$A$2:$A$2000,customers!$E$2:$E$2000)</f>
        <v>Galamares</v>
      </c>
      <c r="G395" s="30" t="s">
        <v>20</v>
      </c>
      <c r="H395" s="29">
        <v>6</v>
      </c>
      <c r="I395" s="31">
        <v>354.97</v>
      </c>
      <c r="J395" s="30">
        <v>0.03</v>
      </c>
      <c r="K395" s="30" t="s">
        <v>16</v>
      </c>
      <c r="L395" s="32" t="str">
        <f t="array" ref="L395">_xlfn.IFS(M395&lt;=3,"BAD",M395&gt;=4.7,"GOOD",AND(M395&gt;3,M395&lt;4.7),"OK")</f>
        <v>BAD</v>
      </c>
      <c r="M395" s="32">
        <v>1.6</v>
      </c>
      <c r="N395" s="31">
        <v>2065.93</v>
      </c>
      <c r="O395" s="33">
        <f t="shared" si="6"/>
        <v>2129.82</v>
      </c>
    </row>
    <row r="396" spans="1:15">
      <c r="A396" s="18">
        <v>10395</v>
      </c>
      <c r="B396" s="19">
        <v>44682</v>
      </c>
      <c r="C396" s="21">
        <v>1944</v>
      </c>
      <c r="D396" s="21" t="str">
        <f>_xlfn.XLOOKUP($C396,customers!$A$2:$A$2000,customers!$B$2:$B$2000)</f>
        <v>Wilow Scrivens</v>
      </c>
      <c r="E396" s="21" t="str">
        <f>_xlfn.XLOOKUP($C396,customers!$A$2:$A$2000,customers!$D$2:$D$2000)</f>
        <v>Female</v>
      </c>
      <c r="F396" s="21" t="str">
        <f>_xlfn.XLOOKUP($C396,customers!$A$2:$A$2000,customers!$E$2:$E$2000)</f>
        <v>Vienna</v>
      </c>
      <c r="G396" s="22" t="s">
        <v>20</v>
      </c>
      <c r="H396" s="21">
        <v>1</v>
      </c>
      <c r="I396" s="23">
        <v>405.2</v>
      </c>
      <c r="J396" s="22">
        <v>0.12</v>
      </c>
      <c r="K396" s="22" t="s">
        <v>18</v>
      </c>
      <c r="L396" s="24" t="str">
        <f t="array" ref="L396">_xlfn.IFS(M396&lt;=3,"BAD",M396&gt;=4.7,"GOOD",AND(M396&gt;3,M396&lt;4.7),"OK")</f>
        <v>OK</v>
      </c>
      <c r="M396" s="24">
        <v>3.5</v>
      </c>
      <c r="N396" s="23">
        <v>356.58</v>
      </c>
      <c r="O396" s="25">
        <f t="shared" si="6"/>
        <v>405.2</v>
      </c>
    </row>
    <row r="397" spans="1:15">
      <c r="A397" s="26">
        <v>10396</v>
      </c>
      <c r="B397" s="27">
        <v>44683</v>
      </c>
      <c r="C397" s="28">
        <v>1791</v>
      </c>
      <c r="D397" s="29" t="str">
        <f>_xlfn.XLOOKUP($C397,customers!$A$2:$A$2000,customers!$B$2:$B$2000)</f>
        <v>Conroy Osburn</v>
      </c>
      <c r="E397" s="29" t="str">
        <f>_xlfn.XLOOKUP($C397,customers!$A$2:$A$2000,customers!$D$2:$D$2000)</f>
        <v>Male</v>
      </c>
      <c r="F397" s="29" t="str">
        <f>_xlfn.XLOOKUP($C397,customers!$A$2:$A$2000,customers!$E$2:$E$2000)</f>
        <v>Veverská Bítýška</v>
      </c>
      <c r="G397" s="30" t="s">
        <v>17</v>
      </c>
      <c r="H397" s="29">
        <v>7</v>
      </c>
      <c r="I397" s="31">
        <v>386.15</v>
      </c>
      <c r="J397" s="30">
        <v>0.26</v>
      </c>
      <c r="K397" s="30" t="s">
        <v>18</v>
      </c>
      <c r="L397" s="32" t="str">
        <f t="array" ref="L397">_xlfn.IFS(M397&lt;=3,"BAD",M397&gt;=4.7,"GOOD",AND(M397&gt;3,M397&lt;4.7),"OK")</f>
        <v>BAD</v>
      </c>
      <c r="M397" s="32">
        <v>1.7</v>
      </c>
      <c r="N397" s="31">
        <v>2000.26</v>
      </c>
      <c r="O397" s="33">
        <f t="shared" si="6"/>
        <v>2703.05</v>
      </c>
    </row>
    <row r="398" spans="1:15">
      <c r="A398" s="18">
        <v>10397</v>
      </c>
      <c r="B398" s="19">
        <v>44683</v>
      </c>
      <c r="C398" s="21">
        <v>1226</v>
      </c>
      <c r="D398" s="21" t="str">
        <f>_xlfn.XLOOKUP($C398,customers!$A$2:$A$2000,customers!$B$2:$B$2000)</f>
        <v>Jimmy Rayworth</v>
      </c>
      <c r="E398" s="21" t="str">
        <f>_xlfn.XLOOKUP($C398,customers!$A$2:$A$2000,customers!$D$2:$D$2000)</f>
        <v>Male</v>
      </c>
      <c r="F398" s="21" t="str">
        <f>_xlfn.XLOOKUP($C398,customers!$A$2:$A$2000,customers!$E$2:$E$2000)</f>
        <v>Vir</v>
      </c>
      <c r="G398" s="22" t="s">
        <v>17</v>
      </c>
      <c r="H398" s="21">
        <v>7</v>
      </c>
      <c r="I398" s="23">
        <v>121.92</v>
      </c>
      <c r="J398" s="22">
        <v>0.01</v>
      </c>
      <c r="K398" s="22" t="s">
        <v>16</v>
      </c>
      <c r="L398" s="24" t="str">
        <f t="array" ref="L398">_xlfn.IFS(M398&lt;=3,"BAD",M398&gt;=4.7,"GOOD",AND(M398&gt;3,M398&lt;4.7),"OK")</f>
        <v>OK</v>
      </c>
      <c r="M398" s="24">
        <v>4.2</v>
      </c>
      <c r="N398" s="23">
        <v>844.91</v>
      </c>
      <c r="O398" s="25">
        <f t="shared" si="6"/>
        <v>853.44</v>
      </c>
    </row>
    <row r="399" spans="1:15">
      <c r="A399" s="26">
        <v>10398</v>
      </c>
      <c r="B399" s="27">
        <v>44684</v>
      </c>
      <c r="C399" s="28">
        <v>1921</v>
      </c>
      <c r="D399" s="29" t="str">
        <f>_xlfn.XLOOKUP($C399,customers!$A$2:$A$2000,customers!$B$2:$B$2000)</f>
        <v>Antonin Denerley</v>
      </c>
      <c r="E399" s="29" t="str">
        <f>_xlfn.XLOOKUP($C399,customers!$A$2:$A$2000,customers!$D$2:$D$2000)</f>
        <v>Male</v>
      </c>
      <c r="F399" s="29" t="str">
        <f>_xlfn.XLOOKUP($C399,customers!$A$2:$A$2000,customers!$E$2:$E$2000)</f>
        <v>Prague</v>
      </c>
      <c r="G399" s="30" t="s">
        <v>17</v>
      </c>
      <c r="H399" s="29">
        <v>7</v>
      </c>
      <c r="I399" s="31">
        <v>499.19</v>
      </c>
      <c r="J399" s="30">
        <v>0.23</v>
      </c>
      <c r="K399" s="30" t="s">
        <v>16</v>
      </c>
      <c r="L399" s="32" t="str">
        <f t="array" ref="L399">_xlfn.IFS(M399&lt;=3,"BAD",M399&gt;=4.7,"GOOD",AND(M399&gt;3,M399&lt;4.7),"OK")</f>
        <v>OK</v>
      </c>
      <c r="M399" s="32">
        <v>4</v>
      </c>
      <c r="N399" s="31">
        <v>2690.63</v>
      </c>
      <c r="O399" s="33">
        <f t="shared" si="6"/>
        <v>3494.33</v>
      </c>
    </row>
    <row r="400" spans="1:15">
      <c r="A400" s="18">
        <v>10399</v>
      </c>
      <c r="B400" s="19">
        <v>44685</v>
      </c>
      <c r="C400" s="20">
        <v>1216</v>
      </c>
      <c r="D400" s="21" t="str">
        <f>_xlfn.XLOOKUP($C400,customers!$A$2:$A$2000,customers!$B$2:$B$2000)</f>
        <v>Orion Pendred</v>
      </c>
      <c r="E400" s="21" t="str">
        <f>_xlfn.XLOOKUP($C400,customers!$A$2:$A$2000,customers!$D$2:$D$2000)</f>
        <v>Male</v>
      </c>
      <c r="F400" s="21" t="str">
        <f>_xlfn.XLOOKUP($C400,customers!$A$2:$A$2000,customers!$E$2:$E$2000)</f>
        <v>Delong</v>
      </c>
      <c r="G400" s="22" t="s">
        <v>20</v>
      </c>
      <c r="H400" s="21">
        <v>2</v>
      </c>
      <c r="I400" s="23">
        <v>265.2</v>
      </c>
      <c r="J400" s="22">
        <v>0.19</v>
      </c>
      <c r="K400" s="22" t="s">
        <v>16</v>
      </c>
      <c r="L400" s="24" t="str">
        <f t="array" ref="L400">_xlfn.IFS(M400&lt;=3,"BAD",M400&gt;=4.7,"GOOD",AND(M400&gt;3,M400&lt;4.7),"OK")</f>
        <v>BAD</v>
      </c>
      <c r="M400" s="24">
        <v>1.9</v>
      </c>
      <c r="N400" s="23">
        <v>429.62</v>
      </c>
      <c r="O400" s="25">
        <f t="shared" si="6"/>
        <v>530.4</v>
      </c>
    </row>
    <row r="401" spans="1:15">
      <c r="A401" s="26">
        <v>10400</v>
      </c>
      <c r="B401" s="27">
        <v>44685</v>
      </c>
      <c r="C401" s="29">
        <v>1988</v>
      </c>
      <c r="D401" s="29" t="str">
        <f>_xlfn.XLOOKUP($C401,customers!$A$2:$A$2000,customers!$B$2:$B$2000)</f>
        <v>Cleavland Cason</v>
      </c>
      <c r="E401" s="29" t="str">
        <f>_xlfn.XLOOKUP($C401,customers!$A$2:$A$2000,customers!$D$2:$D$2000)</f>
        <v>Male</v>
      </c>
      <c r="F401" s="29" t="str">
        <f>_xlfn.XLOOKUP($C401,customers!$A$2:$A$2000,customers!$E$2:$E$2000)</f>
        <v>Prague</v>
      </c>
      <c r="G401" s="30" t="s">
        <v>17</v>
      </c>
      <c r="H401" s="29">
        <v>3</v>
      </c>
      <c r="I401" s="31">
        <v>98.13</v>
      </c>
      <c r="J401" s="30">
        <v>0.23</v>
      </c>
      <c r="K401" s="30" t="s">
        <v>16</v>
      </c>
      <c r="L401" s="32" t="str">
        <f t="array" ref="L401">_xlfn.IFS(M401&lt;=3,"BAD",M401&gt;=4.7,"GOOD",AND(M401&gt;3,M401&lt;4.7),"OK")</f>
        <v>OK</v>
      </c>
      <c r="M401" s="32">
        <v>4.4</v>
      </c>
      <c r="N401" s="31">
        <v>226.68</v>
      </c>
      <c r="O401" s="33">
        <f t="shared" si="6"/>
        <v>294.39</v>
      </c>
    </row>
    <row r="402" spans="1:15">
      <c r="A402" s="18">
        <v>10401</v>
      </c>
      <c r="B402" s="19">
        <v>44685</v>
      </c>
      <c r="C402" s="21">
        <v>1144</v>
      </c>
      <c r="D402" s="21" t="str">
        <f>_xlfn.XLOOKUP($C402,customers!$A$2:$A$2000,customers!$B$2:$B$2000)</f>
        <v>Marjie Viant</v>
      </c>
      <c r="E402" s="21" t="str">
        <f>_xlfn.XLOOKUP($C402,customers!$A$2:$A$2000,customers!$D$2:$D$2000)</f>
        <v>Female</v>
      </c>
      <c r="F402" s="21" t="str">
        <f>_xlfn.XLOOKUP($C402,customers!$A$2:$A$2000,customers!$E$2:$E$2000)</f>
        <v>Olhos de Água</v>
      </c>
      <c r="G402" s="22" t="s">
        <v>21</v>
      </c>
      <c r="H402" s="21">
        <v>6</v>
      </c>
      <c r="I402" s="23">
        <v>337.73</v>
      </c>
      <c r="J402" s="22">
        <v>0.29</v>
      </c>
      <c r="K402" s="22" t="s">
        <v>18</v>
      </c>
      <c r="L402" s="24" t="str">
        <f t="array" ref="L402">_xlfn.IFS(M402&lt;=3,"BAD",M402&gt;=4.7,"GOOD",AND(M402&gt;3,M402&lt;4.7),"OK")</f>
        <v>GOOD</v>
      </c>
      <c r="M402" s="24">
        <v>4.7</v>
      </c>
      <c r="N402" s="23">
        <v>1438.73</v>
      </c>
      <c r="O402" s="25">
        <f t="shared" si="6"/>
        <v>2026.38</v>
      </c>
    </row>
    <row r="403" spans="1:15">
      <c r="A403" s="26">
        <v>10402</v>
      </c>
      <c r="B403" s="27">
        <v>44685</v>
      </c>
      <c r="C403" s="29">
        <v>1432</v>
      </c>
      <c r="D403" s="29" t="str">
        <f>_xlfn.XLOOKUP($C403,customers!$A$2:$A$2000,customers!$B$2:$B$2000)</f>
        <v>Monty Janz</v>
      </c>
      <c r="E403" s="29" t="str">
        <f>_xlfn.XLOOKUP($C403,customers!$A$2:$A$2000,customers!$D$2:$D$2000)</f>
        <v>Male</v>
      </c>
      <c r="F403" s="29" t="str">
        <f>_xlfn.XLOOKUP($C403,customers!$A$2:$A$2000,customers!$E$2:$E$2000)</f>
        <v>Budapest</v>
      </c>
      <c r="G403" s="30" t="s">
        <v>17</v>
      </c>
      <c r="H403" s="29">
        <v>2</v>
      </c>
      <c r="I403" s="31">
        <v>565.5</v>
      </c>
      <c r="J403" s="30">
        <v>0.08</v>
      </c>
      <c r="K403" s="30" t="s">
        <v>16</v>
      </c>
      <c r="L403" s="32" t="str">
        <f t="array" ref="L403">_xlfn.IFS(M403&lt;=3,"BAD",M403&gt;=4.7,"GOOD",AND(M403&gt;3,M403&lt;4.7),"OK")</f>
        <v>BAD</v>
      </c>
      <c r="M403" s="32">
        <v>2.1</v>
      </c>
      <c r="N403" s="31">
        <v>1040.52</v>
      </c>
      <c r="O403" s="33">
        <f t="shared" si="6"/>
        <v>1131</v>
      </c>
    </row>
    <row r="404" spans="1:15">
      <c r="A404" s="18">
        <v>10403</v>
      </c>
      <c r="B404" s="19">
        <v>44686</v>
      </c>
      <c r="C404" s="20">
        <v>1763</v>
      </c>
      <c r="D404" s="21" t="str">
        <f>_xlfn.XLOOKUP($C404,customers!$A$2:$A$2000,customers!$B$2:$B$2000)</f>
        <v>Bonnee Foulser</v>
      </c>
      <c r="E404" s="21" t="str">
        <f>_xlfn.XLOOKUP($C404,customers!$A$2:$A$2000,customers!$D$2:$D$2000)</f>
        <v>Female</v>
      </c>
      <c r="F404" s="21" t="str">
        <f>_xlfn.XLOOKUP($C404,customers!$A$2:$A$2000,customers!$E$2:$E$2000)</f>
        <v>Pyatigorskiy</v>
      </c>
      <c r="G404" s="22" t="s">
        <v>17</v>
      </c>
      <c r="H404" s="21">
        <v>5</v>
      </c>
      <c r="I404" s="23">
        <v>390.05</v>
      </c>
      <c r="J404" s="22">
        <v>0.31</v>
      </c>
      <c r="K404" s="22" t="s">
        <v>18</v>
      </c>
      <c r="L404" s="24" t="str">
        <f t="array" ref="L404">_xlfn.IFS(M404&lt;=3,"BAD",M404&gt;=4.7,"GOOD",AND(M404&gt;3,M404&lt;4.7),"OK")</f>
        <v>BAD</v>
      </c>
      <c r="M404" s="24">
        <v>1.6</v>
      </c>
      <c r="N404" s="23">
        <v>1345.67</v>
      </c>
      <c r="O404" s="25">
        <f t="shared" si="6"/>
        <v>1950.25</v>
      </c>
    </row>
    <row r="405" spans="1:15">
      <c r="A405" s="26">
        <v>10404</v>
      </c>
      <c r="B405" s="27">
        <v>44686</v>
      </c>
      <c r="C405" s="29">
        <v>1107</v>
      </c>
      <c r="D405" s="29" t="str">
        <f>_xlfn.XLOOKUP($C405,customers!$A$2:$A$2000,customers!$B$2:$B$2000)</f>
        <v>Tracie Everson</v>
      </c>
      <c r="E405" s="29" t="str">
        <f>_xlfn.XLOOKUP($C405,customers!$A$2:$A$2000,customers!$D$2:$D$2000)</f>
        <v>Female</v>
      </c>
      <c r="F405" s="29" t="str">
        <f>_xlfn.XLOOKUP($C405,customers!$A$2:$A$2000,customers!$E$2:$E$2000)</f>
        <v>Budapest</v>
      </c>
      <c r="G405" s="30" t="s">
        <v>20</v>
      </c>
      <c r="H405" s="29">
        <v>7</v>
      </c>
      <c r="I405" s="31">
        <v>596.13</v>
      </c>
      <c r="J405" s="30">
        <v>0.11</v>
      </c>
      <c r="K405" s="30" t="s">
        <v>16</v>
      </c>
      <c r="L405" s="32" t="str">
        <f t="array" ref="L405">_xlfn.IFS(M405&lt;=3,"BAD",M405&gt;=4.7,"GOOD",AND(M405&gt;3,M405&lt;4.7),"OK")</f>
        <v>BAD</v>
      </c>
      <c r="M405" s="32">
        <v>1.5</v>
      </c>
      <c r="N405" s="31">
        <v>3713.89</v>
      </c>
      <c r="O405" s="33">
        <f t="shared" si="6"/>
        <v>4172.91</v>
      </c>
    </row>
    <row r="406" spans="1:15">
      <c r="A406" s="18">
        <v>10405</v>
      </c>
      <c r="B406" s="19">
        <v>44686</v>
      </c>
      <c r="C406" s="21">
        <v>1766</v>
      </c>
      <c r="D406" s="21" t="str">
        <f>_xlfn.XLOOKUP($C406,customers!$A$2:$A$2000,customers!$B$2:$B$2000)</f>
        <v>Forbes Wardel</v>
      </c>
      <c r="E406" s="21" t="str">
        <f>_xlfn.XLOOKUP($C406,customers!$A$2:$A$2000,customers!$D$2:$D$2000)</f>
        <v>Male</v>
      </c>
      <c r="F406" s="21" t="str">
        <f>_xlfn.XLOOKUP($C406,customers!$A$2:$A$2000,customers!$E$2:$E$2000)</f>
        <v>Igreja</v>
      </c>
      <c r="G406" s="22" t="s">
        <v>15</v>
      </c>
      <c r="H406" s="21">
        <v>2</v>
      </c>
      <c r="I406" s="23">
        <v>251.15</v>
      </c>
      <c r="J406" s="22">
        <v>0.3</v>
      </c>
      <c r="K406" s="22" t="s">
        <v>18</v>
      </c>
      <c r="L406" s="24" t="str">
        <f t="array" ref="L406">_xlfn.IFS(M406&lt;=3,"BAD",M406&gt;=4.7,"GOOD",AND(M406&gt;3,M406&lt;4.7),"OK")</f>
        <v>BAD</v>
      </c>
      <c r="M406" s="24">
        <v>1.1</v>
      </c>
      <c r="N406" s="23">
        <v>351.61</v>
      </c>
      <c r="O406" s="25">
        <f t="shared" si="6"/>
        <v>502.3</v>
      </c>
    </row>
    <row r="407" spans="1:15">
      <c r="A407" s="26">
        <v>10406</v>
      </c>
      <c r="B407" s="27">
        <v>44686</v>
      </c>
      <c r="C407" s="29">
        <v>1598</v>
      </c>
      <c r="D407" s="29" t="str">
        <f>_xlfn.XLOOKUP($C407,customers!$A$2:$A$2000,customers!$B$2:$B$2000)</f>
        <v>Kin Anthona</v>
      </c>
      <c r="E407" s="29" t="str">
        <f>_xlfn.XLOOKUP($C407,customers!$A$2:$A$2000,customers!$D$2:$D$2000)</f>
        <v>Female</v>
      </c>
      <c r="F407" s="29" t="str">
        <f>_xlfn.XLOOKUP($C407,customers!$A$2:$A$2000,customers!$E$2:$E$2000)</f>
        <v>Darfield</v>
      </c>
      <c r="G407" s="30" t="s">
        <v>21</v>
      </c>
      <c r="H407" s="29">
        <v>7</v>
      </c>
      <c r="I407" s="31">
        <v>468.12</v>
      </c>
      <c r="J407" s="30">
        <v>0.35</v>
      </c>
      <c r="K407" s="30" t="s">
        <v>18</v>
      </c>
      <c r="L407" s="32" t="str">
        <f t="array" ref="L407">_xlfn.IFS(M407&lt;=3,"BAD",M407&gt;=4.7,"GOOD",AND(M407&gt;3,M407&lt;4.7),"OK")</f>
        <v>BAD</v>
      </c>
      <c r="M407" s="32">
        <v>1.1</v>
      </c>
      <c r="N407" s="31">
        <v>2129.95</v>
      </c>
      <c r="O407" s="33">
        <f t="shared" si="6"/>
        <v>3276.84</v>
      </c>
    </row>
    <row r="408" spans="1:15">
      <c r="A408" s="18">
        <v>10407</v>
      </c>
      <c r="B408" s="19">
        <v>44687</v>
      </c>
      <c r="C408" s="20">
        <v>1187</v>
      </c>
      <c r="D408" s="21" t="str">
        <f>_xlfn.XLOOKUP($C408,customers!$A$2:$A$2000,customers!$B$2:$B$2000)</f>
        <v>Karisa Fantin</v>
      </c>
      <c r="E408" s="21" t="str">
        <f>_xlfn.XLOOKUP($C408,customers!$A$2:$A$2000,customers!$D$2:$D$2000)</f>
        <v>Female</v>
      </c>
      <c r="F408" s="21" t="str">
        <f>_xlfn.XLOOKUP($C408,customers!$A$2:$A$2000,customers!$E$2:$E$2000)</f>
        <v>Jiujie</v>
      </c>
      <c r="G408" s="22" t="s">
        <v>15</v>
      </c>
      <c r="H408" s="21">
        <v>6</v>
      </c>
      <c r="I408" s="23">
        <v>572.84</v>
      </c>
      <c r="J408" s="22">
        <v>0.16</v>
      </c>
      <c r="K408" s="22" t="s">
        <v>19</v>
      </c>
      <c r="L408" s="24" t="str">
        <f t="array" ref="L408">_xlfn.IFS(M408&lt;=3,"BAD",M408&gt;=4.7,"GOOD",AND(M408&gt;3,M408&lt;4.7),"OK")</f>
        <v>BAD</v>
      </c>
      <c r="M408" s="24">
        <v>1.2</v>
      </c>
      <c r="N408" s="23">
        <v>2887.11</v>
      </c>
      <c r="O408" s="25">
        <f t="shared" si="6"/>
        <v>3437.04</v>
      </c>
    </row>
    <row r="409" spans="1:15">
      <c r="A409" s="26">
        <v>10408</v>
      </c>
      <c r="B409" s="27">
        <v>44687</v>
      </c>
      <c r="C409" s="29">
        <v>1879</v>
      </c>
      <c r="D409" s="29" t="str">
        <f>_xlfn.XLOOKUP($C409,customers!$A$2:$A$2000,customers!$B$2:$B$2000)</f>
        <v>Di Celand</v>
      </c>
      <c r="E409" s="29" t="str">
        <f>_xlfn.XLOOKUP($C409,customers!$A$2:$A$2000,customers!$D$2:$D$2000)</f>
        <v>Female</v>
      </c>
      <c r="F409" s="29" t="str">
        <f>_xlfn.XLOOKUP($C409,customers!$A$2:$A$2000,customers!$E$2:$E$2000)</f>
        <v>Jastrowie</v>
      </c>
      <c r="G409" s="30" t="s">
        <v>15</v>
      </c>
      <c r="H409" s="29">
        <v>1</v>
      </c>
      <c r="I409" s="31">
        <v>392.61</v>
      </c>
      <c r="J409" s="30">
        <v>0.16</v>
      </c>
      <c r="K409" s="30" t="s">
        <v>16</v>
      </c>
      <c r="L409" s="32" t="str">
        <f t="array" ref="L409">_xlfn.IFS(M409&lt;=3,"BAD",M409&gt;=4.7,"GOOD",AND(M409&gt;3,M409&lt;4.7),"OK")</f>
        <v>BAD</v>
      </c>
      <c r="M409" s="32">
        <v>2</v>
      </c>
      <c r="N409" s="31">
        <v>329.79</v>
      </c>
      <c r="O409" s="33">
        <f t="shared" si="6"/>
        <v>392.61</v>
      </c>
    </row>
    <row r="410" spans="1:15">
      <c r="A410" s="18">
        <v>10409</v>
      </c>
      <c r="B410" s="19">
        <v>44687</v>
      </c>
      <c r="C410" s="21">
        <v>1659</v>
      </c>
      <c r="D410" s="21" t="str">
        <f>_xlfn.XLOOKUP($C410,customers!$A$2:$A$2000,customers!$B$2:$B$2000)</f>
        <v>Garrik O'Brallaghan</v>
      </c>
      <c r="E410" s="21" t="str">
        <f>_xlfn.XLOOKUP($C410,customers!$A$2:$A$2000,customers!$D$2:$D$2000)</f>
        <v>Male</v>
      </c>
      <c r="F410" s="21" t="str">
        <f>_xlfn.XLOOKUP($C410,customers!$A$2:$A$2000,customers!$E$2:$E$2000)</f>
        <v>Milan</v>
      </c>
      <c r="G410" s="22" t="s">
        <v>20</v>
      </c>
      <c r="H410" s="21">
        <v>1</v>
      </c>
      <c r="I410" s="23">
        <v>496.21</v>
      </c>
      <c r="J410" s="22">
        <v>0.15</v>
      </c>
      <c r="K410" s="22" t="s">
        <v>19</v>
      </c>
      <c r="L410" s="24" t="str">
        <f t="array" ref="L410">_xlfn.IFS(M410&lt;=3,"BAD",M410&gt;=4.7,"GOOD",AND(M410&gt;3,M410&lt;4.7),"OK")</f>
        <v>OK</v>
      </c>
      <c r="M410" s="24">
        <v>3.9</v>
      </c>
      <c r="N410" s="23">
        <v>421.78</v>
      </c>
      <c r="O410" s="25">
        <f t="shared" si="6"/>
        <v>496.21</v>
      </c>
    </row>
    <row r="411" spans="1:15">
      <c r="A411" s="26">
        <v>10410</v>
      </c>
      <c r="B411" s="27">
        <v>44688</v>
      </c>
      <c r="C411" s="28">
        <v>1379</v>
      </c>
      <c r="D411" s="29" t="str">
        <f>_xlfn.XLOOKUP($C411,customers!$A$2:$A$2000,customers!$B$2:$B$2000)</f>
        <v>Penn Dibson</v>
      </c>
      <c r="E411" s="29" t="str">
        <f>_xlfn.XLOOKUP($C411,customers!$A$2:$A$2000,customers!$D$2:$D$2000)</f>
        <v>Male</v>
      </c>
      <c r="F411" s="29" t="str">
        <f>_xlfn.XLOOKUP($C411,customers!$A$2:$A$2000,customers!$E$2:$E$2000)</f>
        <v>Hejiayan</v>
      </c>
      <c r="G411" s="30" t="s">
        <v>17</v>
      </c>
      <c r="H411" s="29">
        <v>7</v>
      </c>
      <c r="I411" s="31">
        <v>506.18</v>
      </c>
      <c r="J411" s="30">
        <v>0.02</v>
      </c>
      <c r="K411" s="30" t="s">
        <v>16</v>
      </c>
      <c r="L411" s="32" t="str">
        <f t="array" ref="L411">_xlfn.IFS(M411&lt;=3,"BAD",M411&gt;=4.7,"GOOD",AND(M411&gt;3,M411&lt;4.7),"OK")</f>
        <v>BAD</v>
      </c>
      <c r="M411" s="32">
        <v>2.9</v>
      </c>
      <c r="N411" s="31">
        <v>3472.39</v>
      </c>
      <c r="O411" s="33">
        <f t="shared" si="6"/>
        <v>3543.26</v>
      </c>
    </row>
    <row r="412" spans="1:15">
      <c r="A412" s="18">
        <v>10411</v>
      </c>
      <c r="B412" s="19">
        <v>44688</v>
      </c>
      <c r="C412" s="21">
        <v>1522</v>
      </c>
      <c r="D412" s="21" t="str">
        <f>_xlfn.XLOOKUP($C412,customers!$A$2:$A$2000,customers!$B$2:$B$2000)</f>
        <v>Lauri Rogan</v>
      </c>
      <c r="E412" s="21" t="str">
        <f>_xlfn.XLOOKUP($C412,customers!$A$2:$A$2000,customers!$D$2:$D$2000)</f>
        <v>Female</v>
      </c>
      <c r="F412" s="21" t="str">
        <f>_xlfn.XLOOKUP($C412,customers!$A$2:$A$2000,customers!$E$2:$E$2000)</f>
        <v>Budapest</v>
      </c>
      <c r="G412" s="22" t="s">
        <v>17</v>
      </c>
      <c r="H412" s="21">
        <v>4</v>
      </c>
      <c r="I412" s="23">
        <v>418.23</v>
      </c>
      <c r="J412" s="22">
        <v>0.06</v>
      </c>
      <c r="K412" s="22" t="s">
        <v>18</v>
      </c>
      <c r="L412" s="24" t="str">
        <f t="array" ref="L412">_xlfn.IFS(M412&lt;=3,"BAD",M412&gt;=4.7,"GOOD",AND(M412&gt;3,M412&lt;4.7),"OK")</f>
        <v>BAD</v>
      </c>
      <c r="M412" s="24">
        <v>2.1</v>
      </c>
      <c r="N412" s="23">
        <v>1572.54</v>
      </c>
      <c r="O412" s="25">
        <f t="shared" si="6"/>
        <v>1672.92</v>
      </c>
    </row>
    <row r="413" spans="1:15">
      <c r="A413" s="26">
        <v>10412</v>
      </c>
      <c r="B413" s="27">
        <v>44688</v>
      </c>
      <c r="C413" s="29">
        <v>1488</v>
      </c>
      <c r="D413" s="29" t="str">
        <f>_xlfn.XLOOKUP($C413,customers!$A$2:$A$2000,customers!$B$2:$B$2000)</f>
        <v>Donny Klimp</v>
      </c>
      <c r="E413" s="29" t="str">
        <f>_xlfn.XLOOKUP($C413,customers!$A$2:$A$2000,customers!$D$2:$D$2000)</f>
        <v>Female</v>
      </c>
      <c r="F413" s="29" t="str">
        <f>_xlfn.XLOOKUP($C413,customers!$A$2:$A$2000,customers!$E$2:$E$2000)</f>
        <v>Ábidos</v>
      </c>
      <c r="G413" s="30" t="s">
        <v>17</v>
      </c>
      <c r="H413" s="29">
        <v>6</v>
      </c>
      <c r="I413" s="31">
        <v>339.36</v>
      </c>
      <c r="J413" s="30">
        <v>0.2</v>
      </c>
      <c r="K413" s="30" t="s">
        <v>18</v>
      </c>
      <c r="L413" s="32" t="str">
        <f t="array" ref="L413">_xlfn.IFS(M413&lt;=3,"BAD",M413&gt;=4.7,"GOOD",AND(M413&gt;3,M413&lt;4.7),"OK")</f>
        <v>BAD</v>
      </c>
      <c r="M413" s="32">
        <v>1.5</v>
      </c>
      <c r="N413" s="31">
        <v>1628.93</v>
      </c>
      <c r="O413" s="33">
        <f t="shared" si="6"/>
        <v>2036.16</v>
      </c>
    </row>
    <row r="414" spans="1:15">
      <c r="A414" s="18">
        <v>10413</v>
      </c>
      <c r="B414" s="19">
        <v>44689</v>
      </c>
      <c r="C414" s="20">
        <v>1492</v>
      </c>
      <c r="D414" s="21" t="str">
        <f>_xlfn.XLOOKUP($C414,customers!$A$2:$A$2000,customers!$B$2:$B$2000)</f>
        <v>Georges Lewin</v>
      </c>
      <c r="E414" s="21" t="str">
        <f>_xlfn.XLOOKUP($C414,customers!$A$2:$A$2000,customers!$D$2:$D$2000)</f>
        <v>Male</v>
      </c>
      <c r="F414" s="21" t="str">
        <f>_xlfn.XLOOKUP($C414,customers!$A$2:$A$2000,customers!$E$2:$E$2000)</f>
        <v>Vathýlakkos</v>
      </c>
      <c r="G414" s="22" t="s">
        <v>21</v>
      </c>
      <c r="H414" s="21">
        <v>5</v>
      </c>
      <c r="I414" s="23">
        <v>264.21</v>
      </c>
      <c r="J414" s="22">
        <v>0.3</v>
      </c>
      <c r="K414" s="22" t="s">
        <v>19</v>
      </c>
      <c r="L414" s="24" t="str">
        <f t="array" ref="L414">_xlfn.IFS(M414&lt;=3,"BAD",M414&gt;=4.7,"GOOD",AND(M414&gt;3,M414&lt;4.7),"OK")</f>
        <v>BAD</v>
      </c>
      <c r="M414" s="24">
        <v>2.1</v>
      </c>
      <c r="N414" s="23">
        <v>924.74</v>
      </c>
      <c r="O414" s="25">
        <f t="shared" si="6"/>
        <v>1321.05</v>
      </c>
    </row>
    <row r="415" spans="1:15">
      <c r="A415" s="26">
        <v>10414</v>
      </c>
      <c r="B415" s="27">
        <v>44690</v>
      </c>
      <c r="C415" s="28">
        <v>1040</v>
      </c>
      <c r="D415" s="29" t="str">
        <f>_xlfn.XLOOKUP($C415,customers!$A$2:$A$2000,customers!$B$2:$B$2000)</f>
        <v>Benni Tetla</v>
      </c>
      <c r="E415" s="29" t="str">
        <f>_xlfn.XLOOKUP($C415,customers!$A$2:$A$2000,customers!$D$2:$D$2000)</f>
        <v>Female</v>
      </c>
      <c r="F415" s="29" t="str">
        <f>_xlfn.XLOOKUP($C415,customers!$A$2:$A$2000,customers!$E$2:$E$2000)</f>
        <v>Mulawato</v>
      </c>
      <c r="G415" s="30" t="s">
        <v>20</v>
      </c>
      <c r="H415" s="29">
        <v>4</v>
      </c>
      <c r="I415" s="31">
        <v>392.16</v>
      </c>
      <c r="J415" s="30">
        <v>0.24</v>
      </c>
      <c r="K415" s="30" t="s">
        <v>18</v>
      </c>
      <c r="L415" s="32" t="str">
        <f t="array" ref="L415">_xlfn.IFS(M415&lt;=3,"BAD",M415&gt;=4.7,"GOOD",AND(M415&gt;3,M415&lt;4.7),"OK")</f>
        <v>GOOD</v>
      </c>
      <c r="M415" s="32">
        <v>4.9</v>
      </c>
      <c r="N415" s="31">
        <v>1192.17</v>
      </c>
      <c r="O415" s="33">
        <f t="shared" si="6"/>
        <v>1568.64</v>
      </c>
    </row>
    <row r="416" spans="1:15">
      <c r="A416" s="18">
        <v>10415</v>
      </c>
      <c r="B416" s="19">
        <v>44690</v>
      </c>
      <c r="C416" s="21">
        <v>1617</v>
      </c>
      <c r="D416" s="21" t="str">
        <f>_xlfn.XLOOKUP($C416,customers!$A$2:$A$2000,customers!$B$2:$B$2000)</f>
        <v>Sutherland McCosker</v>
      </c>
      <c r="E416" s="21" t="str">
        <f>_xlfn.XLOOKUP($C416,customers!$A$2:$A$2000,customers!$D$2:$D$2000)</f>
        <v>Male</v>
      </c>
      <c r="F416" s="21" t="str">
        <f>_xlfn.XLOOKUP($C416,customers!$A$2:$A$2000,customers!$E$2:$E$2000)</f>
        <v>Tiexi</v>
      </c>
      <c r="G416" s="22" t="s">
        <v>21</v>
      </c>
      <c r="H416" s="21">
        <v>3</v>
      </c>
      <c r="I416" s="23">
        <v>142.21</v>
      </c>
      <c r="J416" s="22">
        <v>0.19</v>
      </c>
      <c r="K416" s="22" t="s">
        <v>19</v>
      </c>
      <c r="L416" s="24" t="str">
        <f t="array" ref="L416">_xlfn.IFS(M416&lt;=3,"BAD",M416&gt;=4.7,"GOOD",AND(M416&gt;3,M416&lt;4.7),"OK")</f>
        <v>BAD</v>
      </c>
      <c r="M416" s="24">
        <v>2.3</v>
      </c>
      <c r="N416" s="23">
        <v>345.57</v>
      </c>
      <c r="O416" s="25">
        <f t="shared" si="6"/>
        <v>426.63</v>
      </c>
    </row>
    <row r="417" spans="1:15">
      <c r="A417" s="26">
        <v>10416</v>
      </c>
      <c r="B417" s="27">
        <v>44690</v>
      </c>
      <c r="C417" s="29">
        <v>1191</v>
      </c>
      <c r="D417" s="29" t="str">
        <f>_xlfn.XLOOKUP($C417,customers!$A$2:$A$2000,customers!$B$2:$B$2000)</f>
        <v>Franny Domleo</v>
      </c>
      <c r="E417" s="29" t="str">
        <f>_xlfn.XLOOKUP($C417,customers!$A$2:$A$2000,customers!$D$2:$D$2000)</f>
        <v>Female</v>
      </c>
      <c r="F417" s="29" t="str">
        <f>_xlfn.XLOOKUP($C417,customers!$A$2:$A$2000,customers!$E$2:$E$2000)</f>
        <v>Eirado</v>
      </c>
      <c r="G417" s="30" t="s">
        <v>20</v>
      </c>
      <c r="H417" s="29">
        <v>4</v>
      </c>
      <c r="I417" s="31">
        <v>249.59</v>
      </c>
      <c r="J417" s="30">
        <v>0.19</v>
      </c>
      <c r="K417" s="30" t="s">
        <v>18</v>
      </c>
      <c r="L417" s="32" t="str">
        <f t="array" ref="L417">_xlfn.IFS(M417&lt;=3,"BAD",M417&gt;=4.7,"GOOD",AND(M417&gt;3,M417&lt;4.7),"OK")</f>
        <v>BAD</v>
      </c>
      <c r="M417" s="32">
        <v>2.7</v>
      </c>
      <c r="N417" s="31">
        <v>808.67</v>
      </c>
      <c r="O417" s="33">
        <f t="shared" si="6"/>
        <v>998.36</v>
      </c>
    </row>
    <row r="418" spans="1:15">
      <c r="A418" s="18">
        <v>10417</v>
      </c>
      <c r="B418" s="19">
        <v>44691</v>
      </c>
      <c r="C418" s="20">
        <v>1156</v>
      </c>
      <c r="D418" s="21" t="str">
        <f>_xlfn.XLOOKUP($C418,customers!$A$2:$A$2000,customers!$B$2:$B$2000)</f>
        <v>Valentin Errey</v>
      </c>
      <c r="E418" s="21" t="str">
        <f>_xlfn.XLOOKUP($C418,customers!$A$2:$A$2000,customers!$D$2:$D$2000)</f>
        <v>Male</v>
      </c>
      <c r="F418" s="21" t="str">
        <f>_xlfn.XLOOKUP($C418,customers!$A$2:$A$2000,customers!$E$2:$E$2000)</f>
        <v>Wilkes Barre</v>
      </c>
      <c r="G418" s="22" t="s">
        <v>21</v>
      </c>
      <c r="H418" s="21">
        <v>5</v>
      </c>
      <c r="I418" s="23">
        <v>118.59</v>
      </c>
      <c r="J418" s="22">
        <v>0.3</v>
      </c>
      <c r="K418" s="22" t="s">
        <v>19</v>
      </c>
      <c r="L418" s="24" t="str">
        <f t="array" ref="L418">_xlfn.IFS(M418&lt;=3,"BAD",M418&gt;=4.7,"GOOD",AND(M418&gt;3,M418&lt;4.7),"OK")</f>
        <v>BAD</v>
      </c>
      <c r="M418" s="24">
        <v>2</v>
      </c>
      <c r="N418" s="23">
        <v>415.07</v>
      </c>
      <c r="O418" s="25">
        <f t="shared" si="6"/>
        <v>592.95</v>
      </c>
    </row>
    <row r="419" spans="1:15">
      <c r="A419" s="26">
        <v>10418</v>
      </c>
      <c r="B419" s="27">
        <v>44691</v>
      </c>
      <c r="C419" s="29">
        <v>1913</v>
      </c>
      <c r="D419" s="29" t="str">
        <f>_xlfn.XLOOKUP($C419,customers!$A$2:$A$2000,customers!$B$2:$B$2000)</f>
        <v>Ram Miche</v>
      </c>
      <c r="E419" s="29" t="str">
        <f>_xlfn.XLOOKUP($C419,customers!$A$2:$A$2000,customers!$D$2:$D$2000)</f>
        <v>Male</v>
      </c>
      <c r="F419" s="29" t="str">
        <f>_xlfn.XLOOKUP($C419,customers!$A$2:$A$2000,customers!$E$2:$E$2000)</f>
        <v>Budapest</v>
      </c>
      <c r="G419" s="30" t="s">
        <v>20</v>
      </c>
      <c r="H419" s="29">
        <v>1</v>
      </c>
      <c r="I419" s="31">
        <v>354.29</v>
      </c>
      <c r="J419" s="30">
        <v>0.27</v>
      </c>
      <c r="K419" s="30" t="s">
        <v>18</v>
      </c>
      <c r="L419" s="32" t="str">
        <f t="array" ref="L419">_xlfn.IFS(M419&lt;=3,"BAD",M419&gt;=4.7,"GOOD",AND(M419&gt;3,M419&lt;4.7),"OK")</f>
        <v>GOOD</v>
      </c>
      <c r="M419" s="32">
        <v>4.8</v>
      </c>
      <c r="N419" s="31">
        <v>258.63</v>
      </c>
      <c r="O419" s="33">
        <f t="shared" si="6"/>
        <v>354.29</v>
      </c>
    </row>
    <row r="420" spans="1:15">
      <c r="A420" s="18">
        <v>10419</v>
      </c>
      <c r="B420" s="19">
        <v>44691</v>
      </c>
      <c r="C420" s="21">
        <v>1068</v>
      </c>
      <c r="D420" s="21" t="str">
        <f>_xlfn.XLOOKUP($C420,customers!$A$2:$A$2000,customers!$B$2:$B$2000)</f>
        <v>Beatriz Oman</v>
      </c>
      <c r="E420" s="21" t="str">
        <f>_xlfn.XLOOKUP($C420,customers!$A$2:$A$2000,customers!$D$2:$D$2000)</f>
        <v>Female</v>
      </c>
      <c r="F420" s="21" t="str">
        <f>_xlfn.XLOOKUP($C420,customers!$A$2:$A$2000,customers!$E$2:$E$2000)</f>
        <v>Temorlorong</v>
      </c>
      <c r="G420" s="22" t="s">
        <v>20</v>
      </c>
      <c r="H420" s="21">
        <v>1</v>
      </c>
      <c r="I420" s="23">
        <v>315.61</v>
      </c>
      <c r="J420" s="22">
        <v>0.34</v>
      </c>
      <c r="K420" s="22" t="s">
        <v>19</v>
      </c>
      <c r="L420" s="24" t="str">
        <f t="array" ref="L420">_xlfn.IFS(M420&lt;=3,"BAD",M420&gt;=4.7,"GOOD",AND(M420&gt;3,M420&lt;4.7),"OK")</f>
        <v>OK</v>
      </c>
      <c r="M420" s="24">
        <v>3.6</v>
      </c>
      <c r="N420" s="23">
        <v>208.3</v>
      </c>
      <c r="O420" s="25">
        <f t="shared" si="6"/>
        <v>315.61</v>
      </c>
    </row>
    <row r="421" spans="1:15">
      <c r="A421" s="26">
        <v>10420</v>
      </c>
      <c r="B421" s="27">
        <v>44691</v>
      </c>
      <c r="C421" s="29">
        <v>1038</v>
      </c>
      <c r="D421" s="29" t="str">
        <f>_xlfn.XLOOKUP($C421,customers!$A$2:$A$2000,customers!$B$2:$B$2000)</f>
        <v>De Aldersea</v>
      </c>
      <c r="E421" s="29" t="str">
        <f>_xlfn.XLOOKUP($C421,customers!$A$2:$A$2000,customers!$D$2:$D$2000)</f>
        <v>Male</v>
      </c>
      <c r="F421" s="29" t="str">
        <f>_xlfn.XLOOKUP($C421,customers!$A$2:$A$2000,customers!$E$2:$E$2000)</f>
        <v>Margacina</v>
      </c>
      <c r="G421" s="30" t="s">
        <v>20</v>
      </c>
      <c r="H421" s="29">
        <v>5</v>
      </c>
      <c r="I421" s="31">
        <v>262.96</v>
      </c>
      <c r="J421" s="30">
        <v>0.11</v>
      </c>
      <c r="K421" s="30" t="s">
        <v>18</v>
      </c>
      <c r="L421" s="32" t="str">
        <f t="array" ref="L421">_xlfn.IFS(M421&lt;=3,"BAD",M421&gt;=4.7,"GOOD",AND(M421&gt;3,M421&lt;4.7),"OK")</f>
        <v>BAD</v>
      </c>
      <c r="M421" s="32">
        <v>2.1</v>
      </c>
      <c r="N421" s="31">
        <v>1170.17</v>
      </c>
      <c r="O421" s="33">
        <f t="shared" si="6"/>
        <v>1314.8</v>
      </c>
    </row>
    <row r="422" spans="1:15">
      <c r="A422" s="18">
        <v>10421</v>
      </c>
      <c r="B422" s="19">
        <v>44692</v>
      </c>
      <c r="C422" s="20">
        <v>1014</v>
      </c>
      <c r="D422" s="21" t="str">
        <f>_xlfn.XLOOKUP($C422,customers!$A$2:$A$2000,customers!$B$2:$B$2000)</f>
        <v>Kile Lodewick</v>
      </c>
      <c r="E422" s="21" t="str">
        <f>_xlfn.XLOOKUP($C422,customers!$A$2:$A$2000,customers!$D$2:$D$2000)</f>
        <v>Male</v>
      </c>
      <c r="F422" s="21" t="str">
        <f>_xlfn.XLOOKUP($C422,customers!$A$2:$A$2000,customers!$E$2:$E$2000)</f>
        <v>Prague</v>
      </c>
      <c r="G422" s="22" t="s">
        <v>21</v>
      </c>
      <c r="H422" s="21">
        <v>5</v>
      </c>
      <c r="I422" s="23">
        <v>342.91</v>
      </c>
      <c r="J422" s="22">
        <v>0.05</v>
      </c>
      <c r="K422" s="22" t="s">
        <v>19</v>
      </c>
      <c r="L422" s="24" t="str">
        <f t="array" ref="L422">_xlfn.IFS(M422&lt;=3,"BAD",M422&gt;=4.7,"GOOD",AND(M422&gt;3,M422&lt;4.7),"OK")</f>
        <v>OK</v>
      </c>
      <c r="M422" s="24">
        <v>4.5</v>
      </c>
      <c r="N422" s="23">
        <v>1628.82</v>
      </c>
      <c r="O422" s="25">
        <f t="shared" si="6"/>
        <v>1714.55</v>
      </c>
    </row>
    <row r="423" spans="1:15">
      <c r="A423" s="26">
        <v>10422</v>
      </c>
      <c r="B423" s="27">
        <v>44692</v>
      </c>
      <c r="C423" s="29">
        <v>1989</v>
      </c>
      <c r="D423" s="29" t="str">
        <f>_xlfn.XLOOKUP($C423,customers!$A$2:$A$2000,customers!$B$2:$B$2000)</f>
        <v>Annalee Rowth</v>
      </c>
      <c r="E423" s="29" t="str">
        <f>_xlfn.XLOOKUP($C423,customers!$A$2:$A$2000,customers!$D$2:$D$2000)</f>
        <v>Female</v>
      </c>
      <c r="F423" s="29" t="str">
        <f>_xlfn.XLOOKUP($C423,customers!$A$2:$A$2000,customers!$E$2:$E$2000)</f>
        <v>Pedra Azul</v>
      </c>
      <c r="G423" s="30" t="s">
        <v>17</v>
      </c>
      <c r="H423" s="29">
        <v>4</v>
      </c>
      <c r="I423" s="31">
        <v>562.18</v>
      </c>
      <c r="J423" s="30">
        <v>0.11</v>
      </c>
      <c r="K423" s="30" t="s">
        <v>18</v>
      </c>
      <c r="L423" s="32" t="str">
        <f t="array" ref="L423">_xlfn.IFS(M423&lt;=3,"BAD",M423&gt;=4.7,"GOOD",AND(M423&gt;3,M423&lt;4.7),"OK")</f>
        <v>BAD</v>
      </c>
      <c r="M423" s="32">
        <v>2</v>
      </c>
      <c r="N423" s="31">
        <v>2001.36</v>
      </c>
      <c r="O423" s="33">
        <f t="shared" si="6"/>
        <v>2248.72</v>
      </c>
    </row>
    <row r="424" spans="1:15">
      <c r="A424" s="18">
        <v>10423</v>
      </c>
      <c r="B424" s="19">
        <v>44693</v>
      </c>
      <c r="C424" s="20">
        <v>1812</v>
      </c>
      <c r="D424" s="21" t="str">
        <f>_xlfn.XLOOKUP($C424,customers!$A$2:$A$2000,customers!$B$2:$B$2000)</f>
        <v>Torrance felip</v>
      </c>
      <c r="E424" s="21" t="str">
        <f>_xlfn.XLOOKUP($C424,customers!$A$2:$A$2000,customers!$D$2:$D$2000)</f>
        <v>Male</v>
      </c>
      <c r="F424" s="21" t="str">
        <f>_xlfn.XLOOKUP($C424,customers!$A$2:$A$2000,customers!$E$2:$E$2000)</f>
        <v>Budapest</v>
      </c>
      <c r="G424" s="22" t="s">
        <v>17</v>
      </c>
      <c r="H424" s="21">
        <v>4</v>
      </c>
      <c r="I424" s="23">
        <v>589.08</v>
      </c>
      <c r="J424" s="22">
        <v>0.01</v>
      </c>
      <c r="K424" s="22" t="s">
        <v>18</v>
      </c>
      <c r="L424" s="24" t="str">
        <f t="array" ref="L424">_xlfn.IFS(M424&lt;=3,"BAD",M424&gt;=4.7,"GOOD",AND(M424&gt;3,M424&lt;4.7),"OK")</f>
        <v>BAD</v>
      </c>
      <c r="M424" s="24">
        <v>2.3</v>
      </c>
      <c r="N424" s="23">
        <v>2332.76</v>
      </c>
      <c r="O424" s="25">
        <f t="shared" si="6"/>
        <v>2356.32</v>
      </c>
    </row>
    <row r="425" spans="1:15">
      <c r="A425" s="26">
        <v>10424</v>
      </c>
      <c r="B425" s="27">
        <v>44693</v>
      </c>
      <c r="C425" s="29">
        <v>1599</v>
      </c>
      <c r="D425" s="29" t="str">
        <f>_xlfn.XLOOKUP($C425,customers!$A$2:$A$2000,customers!$B$2:$B$2000)</f>
        <v>Willetta Dufour</v>
      </c>
      <c r="E425" s="29" t="str">
        <f>_xlfn.XLOOKUP($C425,customers!$A$2:$A$2000,customers!$D$2:$D$2000)</f>
        <v>Female</v>
      </c>
      <c r="F425" s="29" t="str">
        <f>_xlfn.XLOOKUP($C425,customers!$A$2:$A$2000,customers!$E$2:$E$2000)</f>
        <v>Marcos Juárez</v>
      </c>
      <c r="G425" s="30" t="s">
        <v>20</v>
      </c>
      <c r="H425" s="29">
        <v>2</v>
      </c>
      <c r="I425" s="31">
        <v>370.86</v>
      </c>
      <c r="J425" s="30">
        <v>0.15</v>
      </c>
      <c r="K425" s="30" t="s">
        <v>19</v>
      </c>
      <c r="L425" s="32" t="str">
        <f t="array" ref="L425">_xlfn.IFS(M425&lt;=3,"BAD",M425&gt;=4.7,"GOOD",AND(M425&gt;3,M425&lt;4.7),"OK")</f>
        <v>BAD</v>
      </c>
      <c r="M425" s="32">
        <v>2.7</v>
      </c>
      <c r="N425" s="31">
        <v>630.46</v>
      </c>
      <c r="O425" s="33">
        <f t="shared" si="6"/>
        <v>741.72</v>
      </c>
    </row>
    <row r="426" spans="1:15">
      <c r="A426" s="18">
        <v>10425</v>
      </c>
      <c r="B426" s="19">
        <v>44693</v>
      </c>
      <c r="C426" s="21">
        <v>1790</v>
      </c>
      <c r="D426" s="21" t="str">
        <f>_xlfn.XLOOKUP($C426,customers!$A$2:$A$2000,customers!$B$2:$B$2000)</f>
        <v>Cori Stutt</v>
      </c>
      <c r="E426" s="21" t="str">
        <f>_xlfn.XLOOKUP($C426,customers!$A$2:$A$2000,customers!$D$2:$D$2000)</f>
        <v>Male</v>
      </c>
      <c r="F426" s="21" t="str">
        <f>_xlfn.XLOOKUP($C426,customers!$A$2:$A$2000,customers!$E$2:$E$2000)</f>
        <v>Vienna</v>
      </c>
      <c r="G426" s="22" t="s">
        <v>20</v>
      </c>
      <c r="H426" s="21">
        <v>6</v>
      </c>
      <c r="I426" s="23">
        <v>273.17</v>
      </c>
      <c r="J426" s="22">
        <v>0.18</v>
      </c>
      <c r="K426" s="22" t="s">
        <v>19</v>
      </c>
      <c r="L426" s="24" t="str">
        <f t="array" ref="L426">_xlfn.IFS(M426&lt;=3,"BAD",M426&gt;=4.7,"GOOD",AND(M426&gt;3,M426&lt;4.7),"OK")</f>
        <v>OK</v>
      </c>
      <c r="M426" s="24">
        <v>4.4</v>
      </c>
      <c r="N426" s="23">
        <v>1344</v>
      </c>
      <c r="O426" s="25">
        <f t="shared" si="6"/>
        <v>1639.02</v>
      </c>
    </row>
    <row r="427" spans="1:15">
      <c r="A427" s="26">
        <v>10426</v>
      </c>
      <c r="B427" s="27">
        <v>44694</v>
      </c>
      <c r="C427" s="28">
        <v>1064</v>
      </c>
      <c r="D427" s="29" t="str">
        <f>_xlfn.XLOOKUP($C427,customers!$A$2:$A$2000,customers!$B$2:$B$2000)</f>
        <v>Ulric Joice</v>
      </c>
      <c r="E427" s="29" t="str">
        <f>_xlfn.XLOOKUP($C427,customers!$A$2:$A$2000,customers!$D$2:$D$2000)</f>
        <v>Female</v>
      </c>
      <c r="F427" s="29" t="str">
        <f>_xlfn.XLOOKUP($C427,customers!$A$2:$A$2000,customers!$E$2:$E$2000)</f>
        <v>Makueni</v>
      </c>
      <c r="G427" s="30" t="s">
        <v>15</v>
      </c>
      <c r="H427" s="29">
        <v>6</v>
      </c>
      <c r="I427" s="31">
        <v>318.21</v>
      </c>
      <c r="J427" s="30">
        <v>0.33</v>
      </c>
      <c r="K427" s="30" t="s">
        <v>16</v>
      </c>
      <c r="L427" s="32" t="str">
        <f t="array" ref="L427">_xlfn.IFS(M427&lt;=3,"BAD",M427&gt;=4.7,"GOOD",AND(M427&gt;3,M427&lt;4.7),"OK")</f>
        <v>OK</v>
      </c>
      <c r="M427" s="32">
        <v>4</v>
      </c>
      <c r="N427" s="31">
        <v>1279.2</v>
      </c>
      <c r="O427" s="33">
        <f t="shared" si="6"/>
        <v>1909.26</v>
      </c>
    </row>
    <row r="428" spans="1:15">
      <c r="A428" s="18">
        <v>10427</v>
      </c>
      <c r="B428" s="19">
        <v>44694</v>
      </c>
      <c r="C428" s="21">
        <v>1899</v>
      </c>
      <c r="D428" s="21" t="str">
        <f>_xlfn.XLOOKUP($C428,customers!$A$2:$A$2000,customers!$B$2:$B$2000)</f>
        <v>Lucias Charge</v>
      </c>
      <c r="E428" s="21" t="str">
        <f>_xlfn.XLOOKUP($C428,customers!$A$2:$A$2000,customers!$D$2:$D$2000)</f>
        <v>Male</v>
      </c>
      <c r="F428" s="21" t="str">
        <f>_xlfn.XLOOKUP($C428,customers!$A$2:$A$2000,customers!$E$2:$E$2000)</f>
        <v>Austin</v>
      </c>
      <c r="G428" s="22" t="s">
        <v>20</v>
      </c>
      <c r="H428" s="21">
        <v>6</v>
      </c>
      <c r="I428" s="23">
        <v>291.27</v>
      </c>
      <c r="J428" s="22">
        <v>0.28</v>
      </c>
      <c r="K428" s="22" t="s">
        <v>19</v>
      </c>
      <c r="L428" s="24" t="str">
        <f t="array" ref="L428">_xlfn.IFS(M428&lt;=3,"BAD",M428&gt;=4.7,"GOOD",AND(M428&gt;3,M428&lt;4.7),"OK")</f>
        <v>BAD</v>
      </c>
      <c r="M428" s="24">
        <v>2.3</v>
      </c>
      <c r="N428" s="23">
        <v>1258.29</v>
      </c>
      <c r="O428" s="25">
        <f t="shared" si="6"/>
        <v>1747.62</v>
      </c>
    </row>
    <row r="429" spans="1:15">
      <c r="A429" s="26">
        <v>10428</v>
      </c>
      <c r="B429" s="27">
        <v>44694</v>
      </c>
      <c r="C429" s="29">
        <v>1941</v>
      </c>
      <c r="D429" s="29" t="str">
        <f>_xlfn.XLOOKUP($C429,customers!$A$2:$A$2000,customers!$B$2:$B$2000)</f>
        <v>Rosaleen Roberds</v>
      </c>
      <c r="E429" s="29" t="str">
        <f>_xlfn.XLOOKUP($C429,customers!$A$2:$A$2000,customers!$D$2:$D$2000)</f>
        <v>Female</v>
      </c>
      <c r="F429" s="29" t="str">
        <f>_xlfn.XLOOKUP($C429,customers!$A$2:$A$2000,customers!$E$2:$E$2000)</f>
        <v>Bry-sur-Marne</v>
      </c>
      <c r="G429" s="30" t="s">
        <v>21</v>
      </c>
      <c r="H429" s="29">
        <v>7</v>
      </c>
      <c r="I429" s="31">
        <v>558.85</v>
      </c>
      <c r="J429" s="30">
        <v>0.24</v>
      </c>
      <c r="K429" s="30" t="s">
        <v>19</v>
      </c>
      <c r="L429" s="32" t="str">
        <f t="array" ref="L429">_xlfn.IFS(M429&lt;=3,"BAD",M429&gt;=4.7,"GOOD",AND(M429&gt;3,M429&lt;4.7),"OK")</f>
        <v>OK</v>
      </c>
      <c r="M429" s="32">
        <v>4.6</v>
      </c>
      <c r="N429" s="31">
        <v>2973.08</v>
      </c>
      <c r="O429" s="33">
        <f t="shared" si="6"/>
        <v>3911.95</v>
      </c>
    </row>
    <row r="430" spans="1:15">
      <c r="A430" s="18">
        <v>10429</v>
      </c>
      <c r="B430" s="19">
        <v>44695</v>
      </c>
      <c r="C430" s="20">
        <v>1856</v>
      </c>
      <c r="D430" s="21" t="str">
        <f>_xlfn.XLOOKUP($C430,customers!$A$2:$A$2000,customers!$B$2:$B$2000)</f>
        <v>Shellysheldon Rawnsley</v>
      </c>
      <c r="E430" s="21" t="str">
        <f>_xlfn.XLOOKUP($C430,customers!$A$2:$A$2000,customers!$D$2:$D$2000)</f>
        <v>Male</v>
      </c>
      <c r="F430" s="21" t="str">
        <f>_xlfn.XLOOKUP($C430,customers!$A$2:$A$2000,customers!$E$2:$E$2000)</f>
        <v>Łubnice</v>
      </c>
      <c r="G430" s="22" t="s">
        <v>20</v>
      </c>
      <c r="H430" s="21">
        <v>4</v>
      </c>
      <c r="I430" s="23">
        <v>557.67</v>
      </c>
      <c r="J430" s="22">
        <v>0.05</v>
      </c>
      <c r="K430" s="22" t="s">
        <v>19</v>
      </c>
      <c r="L430" s="24" t="str">
        <f t="array" ref="L430">_xlfn.IFS(M430&lt;=3,"BAD",M430&gt;=4.7,"GOOD",AND(M430&gt;3,M430&lt;4.7),"OK")</f>
        <v>OK</v>
      </c>
      <c r="M430" s="24">
        <v>3.6</v>
      </c>
      <c r="N430" s="23">
        <v>2119.15</v>
      </c>
      <c r="O430" s="25">
        <f t="shared" si="6"/>
        <v>2230.68</v>
      </c>
    </row>
    <row r="431" spans="1:15">
      <c r="A431" s="26">
        <v>10430</v>
      </c>
      <c r="B431" s="27">
        <v>44696</v>
      </c>
      <c r="C431" s="28">
        <v>1838</v>
      </c>
      <c r="D431" s="29" t="str">
        <f>_xlfn.XLOOKUP($C431,customers!$A$2:$A$2000,customers!$B$2:$B$2000)</f>
        <v>Kendall Imesen</v>
      </c>
      <c r="E431" s="29" t="str">
        <f>_xlfn.XLOOKUP($C431,customers!$A$2:$A$2000,customers!$D$2:$D$2000)</f>
        <v>Male</v>
      </c>
      <c r="F431" s="29" t="str">
        <f>_xlfn.XLOOKUP($C431,customers!$A$2:$A$2000,customers!$E$2:$E$2000)</f>
        <v>Gominhães</v>
      </c>
      <c r="G431" s="30" t="s">
        <v>20</v>
      </c>
      <c r="H431" s="29">
        <v>2</v>
      </c>
      <c r="I431" s="31">
        <v>253.29</v>
      </c>
      <c r="J431" s="30">
        <v>0.28</v>
      </c>
      <c r="K431" s="30" t="s">
        <v>18</v>
      </c>
      <c r="L431" s="32" t="str">
        <f t="array" ref="L431">_xlfn.IFS(M431&lt;=3,"BAD",M431&gt;=4.7,"GOOD",AND(M431&gt;3,M431&lt;4.7),"OK")</f>
        <v>OK</v>
      </c>
      <c r="M431" s="32">
        <v>3.2</v>
      </c>
      <c r="N431" s="31">
        <v>364.74</v>
      </c>
      <c r="O431" s="33">
        <f t="shared" si="6"/>
        <v>506.58</v>
      </c>
    </row>
    <row r="432" spans="1:15">
      <c r="A432" s="18">
        <v>10431</v>
      </c>
      <c r="B432" s="19">
        <v>44696</v>
      </c>
      <c r="C432" s="21">
        <v>1569</v>
      </c>
      <c r="D432" s="21" t="str">
        <f>_xlfn.XLOOKUP($C432,customers!$A$2:$A$2000,customers!$B$2:$B$2000)</f>
        <v>Terrye De Gregario</v>
      </c>
      <c r="E432" s="21" t="str">
        <f>_xlfn.XLOOKUP($C432,customers!$A$2:$A$2000,customers!$D$2:$D$2000)</f>
        <v>Female</v>
      </c>
      <c r="F432" s="21" t="str">
        <f>_xlfn.XLOOKUP($C432,customers!$A$2:$A$2000,customers!$E$2:$E$2000)</f>
        <v>Talisay</v>
      </c>
      <c r="G432" s="22" t="s">
        <v>21</v>
      </c>
      <c r="H432" s="21">
        <v>2</v>
      </c>
      <c r="I432" s="23">
        <v>233.09</v>
      </c>
      <c r="J432" s="22">
        <v>0.05</v>
      </c>
      <c r="K432" s="22" t="s">
        <v>16</v>
      </c>
      <c r="L432" s="24" t="str">
        <f t="array" ref="L432">_xlfn.IFS(M432&lt;=3,"BAD",M432&gt;=4.7,"GOOD",AND(M432&gt;3,M432&lt;4.7),"OK")</f>
        <v>OK</v>
      </c>
      <c r="M432" s="24">
        <v>3.3</v>
      </c>
      <c r="N432" s="23">
        <v>442.87</v>
      </c>
      <c r="O432" s="25">
        <f t="shared" si="6"/>
        <v>466.18</v>
      </c>
    </row>
    <row r="433" spans="1:15">
      <c r="A433" s="26">
        <v>10432</v>
      </c>
      <c r="B433" s="27">
        <v>44696</v>
      </c>
      <c r="C433" s="29">
        <v>1324</v>
      </c>
      <c r="D433" s="29" t="str">
        <f>_xlfn.XLOOKUP($C433,customers!$A$2:$A$2000,customers!$B$2:$B$2000)</f>
        <v>Barnabe Polglase</v>
      </c>
      <c r="E433" s="29" t="str">
        <f>_xlfn.XLOOKUP($C433,customers!$A$2:$A$2000,customers!$D$2:$D$2000)</f>
        <v>Male</v>
      </c>
      <c r="F433" s="29" t="str">
        <f>_xlfn.XLOOKUP($C433,customers!$A$2:$A$2000,customers!$E$2:$E$2000)</f>
        <v>Tromsø</v>
      </c>
      <c r="G433" s="30" t="s">
        <v>21</v>
      </c>
      <c r="H433" s="29">
        <v>5</v>
      </c>
      <c r="I433" s="31">
        <v>253.79</v>
      </c>
      <c r="J433" s="30">
        <v>0.22</v>
      </c>
      <c r="K433" s="30" t="s">
        <v>16</v>
      </c>
      <c r="L433" s="32" t="str">
        <f t="array" ref="L433">_xlfn.IFS(M433&lt;=3,"BAD",M433&gt;=4.7,"GOOD",AND(M433&gt;3,M433&lt;4.7),"OK")</f>
        <v>BAD</v>
      </c>
      <c r="M433" s="32">
        <v>2.8</v>
      </c>
      <c r="N433" s="31">
        <v>989.78</v>
      </c>
      <c r="O433" s="33">
        <f t="shared" si="6"/>
        <v>1268.95</v>
      </c>
    </row>
    <row r="434" spans="1:15">
      <c r="A434" s="18">
        <v>10433</v>
      </c>
      <c r="B434" s="19">
        <v>44696</v>
      </c>
      <c r="C434" s="21">
        <v>1155</v>
      </c>
      <c r="D434" s="21" t="str">
        <f>_xlfn.XLOOKUP($C434,customers!$A$2:$A$2000,customers!$B$2:$B$2000)</f>
        <v>Evin Rosenfield</v>
      </c>
      <c r="E434" s="21" t="str">
        <f>_xlfn.XLOOKUP($C434,customers!$A$2:$A$2000,customers!$D$2:$D$2000)</f>
        <v>Male</v>
      </c>
      <c r="F434" s="21" t="str">
        <f>_xlfn.XLOOKUP($C434,customers!$A$2:$A$2000,customers!$E$2:$E$2000)</f>
        <v>Austin</v>
      </c>
      <c r="G434" s="22" t="s">
        <v>21</v>
      </c>
      <c r="H434" s="21">
        <v>7</v>
      </c>
      <c r="I434" s="23">
        <v>385.5</v>
      </c>
      <c r="J434" s="22">
        <v>0.35</v>
      </c>
      <c r="K434" s="22" t="s">
        <v>16</v>
      </c>
      <c r="L434" s="24" t="str">
        <f t="array" ref="L434">_xlfn.IFS(M434&lt;=3,"BAD",M434&gt;=4.7,"GOOD",AND(M434&gt;3,M434&lt;4.7),"OK")</f>
        <v>OK</v>
      </c>
      <c r="M434" s="24">
        <v>3.9</v>
      </c>
      <c r="N434" s="23">
        <v>1754.03</v>
      </c>
      <c r="O434" s="25">
        <f t="shared" si="6"/>
        <v>2698.5</v>
      </c>
    </row>
    <row r="435" spans="1:15">
      <c r="A435" s="26">
        <v>10434</v>
      </c>
      <c r="B435" s="27">
        <v>44697</v>
      </c>
      <c r="C435" s="28">
        <v>1520</v>
      </c>
      <c r="D435" s="29" t="str">
        <f>_xlfn.XLOOKUP($C435,customers!$A$2:$A$2000,customers!$B$2:$B$2000)</f>
        <v>Cristy Segebrecht</v>
      </c>
      <c r="E435" s="29" t="str">
        <f>_xlfn.XLOOKUP($C435,customers!$A$2:$A$2000,customers!$D$2:$D$2000)</f>
        <v>Female</v>
      </c>
      <c r="F435" s="29" t="str">
        <f>_xlfn.XLOOKUP($C435,customers!$A$2:$A$2000,customers!$E$2:$E$2000)</f>
        <v>Bailieborough</v>
      </c>
      <c r="G435" s="30" t="s">
        <v>21</v>
      </c>
      <c r="H435" s="29">
        <v>3</v>
      </c>
      <c r="I435" s="31">
        <v>599.32</v>
      </c>
      <c r="J435" s="30">
        <v>0.29</v>
      </c>
      <c r="K435" s="30" t="s">
        <v>19</v>
      </c>
      <c r="L435" s="32" t="str">
        <f t="array" ref="L435">_xlfn.IFS(M435&lt;=3,"BAD",M435&gt;=4.7,"GOOD",AND(M435&gt;3,M435&lt;4.7),"OK")</f>
        <v>BAD</v>
      </c>
      <c r="M435" s="32">
        <v>2.7</v>
      </c>
      <c r="N435" s="31">
        <v>1276.55</v>
      </c>
      <c r="O435" s="33">
        <f t="shared" si="6"/>
        <v>1797.96</v>
      </c>
    </row>
    <row r="436" spans="1:15">
      <c r="A436" s="18">
        <v>10435</v>
      </c>
      <c r="B436" s="19">
        <v>44697</v>
      </c>
      <c r="C436" s="21">
        <v>1863</v>
      </c>
      <c r="D436" s="21" t="str">
        <f>_xlfn.XLOOKUP($C436,customers!$A$2:$A$2000,customers!$B$2:$B$2000)</f>
        <v>Louisa Ranyell</v>
      </c>
      <c r="E436" s="21" t="str">
        <f>_xlfn.XLOOKUP($C436,customers!$A$2:$A$2000,customers!$D$2:$D$2000)</f>
        <v>Female</v>
      </c>
      <c r="F436" s="21" t="str">
        <f>_xlfn.XLOOKUP($C436,customers!$A$2:$A$2000,customers!$E$2:$E$2000)</f>
        <v>Austin</v>
      </c>
      <c r="G436" s="22" t="s">
        <v>20</v>
      </c>
      <c r="H436" s="21">
        <v>3</v>
      </c>
      <c r="I436" s="23">
        <v>71.68</v>
      </c>
      <c r="J436" s="22">
        <v>0.04</v>
      </c>
      <c r="K436" s="22" t="s">
        <v>16</v>
      </c>
      <c r="L436" s="24" t="str">
        <f t="array" ref="L436">_xlfn.IFS(M436&lt;=3,"BAD",M436&gt;=4.7,"GOOD",AND(M436&gt;3,M436&lt;4.7),"OK")</f>
        <v>BAD</v>
      </c>
      <c r="M436" s="24">
        <v>2.1</v>
      </c>
      <c r="N436" s="23">
        <v>206.44</v>
      </c>
      <c r="O436" s="25">
        <f t="shared" si="6"/>
        <v>215.04</v>
      </c>
    </row>
    <row r="437" spans="1:15">
      <c r="A437" s="26">
        <v>10436</v>
      </c>
      <c r="B437" s="27">
        <v>44698</v>
      </c>
      <c r="C437" s="28">
        <v>1343</v>
      </c>
      <c r="D437" s="29" t="str">
        <f>_xlfn.XLOOKUP($C437,customers!$A$2:$A$2000,customers!$B$2:$B$2000)</f>
        <v>Masha Plumbe</v>
      </c>
      <c r="E437" s="29" t="str">
        <f>_xlfn.XLOOKUP($C437,customers!$A$2:$A$2000,customers!$D$2:$D$2000)</f>
        <v>Female</v>
      </c>
      <c r="F437" s="29" t="str">
        <f>_xlfn.XLOOKUP($C437,customers!$A$2:$A$2000,customers!$E$2:$E$2000)</f>
        <v>Verkhnyachka</v>
      </c>
      <c r="G437" s="30" t="s">
        <v>21</v>
      </c>
      <c r="H437" s="29">
        <v>1</v>
      </c>
      <c r="I437" s="31">
        <v>353.84</v>
      </c>
      <c r="J437" s="30">
        <v>0.25</v>
      </c>
      <c r="K437" s="30" t="s">
        <v>19</v>
      </c>
      <c r="L437" s="32" t="str">
        <f t="array" ref="L437">_xlfn.IFS(M437&lt;=3,"BAD",M437&gt;=4.7,"GOOD",AND(M437&gt;3,M437&lt;4.7),"OK")</f>
        <v>OK</v>
      </c>
      <c r="M437" s="32">
        <v>3.7</v>
      </c>
      <c r="N437" s="31">
        <v>265.38</v>
      </c>
      <c r="O437" s="33">
        <f t="shared" si="6"/>
        <v>353.84</v>
      </c>
    </row>
    <row r="438" spans="1:15">
      <c r="A438" s="18">
        <v>10437</v>
      </c>
      <c r="B438" s="19">
        <v>44698</v>
      </c>
      <c r="C438" s="21">
        <v>1988</v>
      </c>
      <c r="D438" s="21" t="str">
        <f>_xlfn.XLOOKUP($C438,customers!$A$2:$A$2000,customers!$B$2:$B$2000)</f>
        <v>Cleavland Cason</v>
      </c>
      <c r="E438" s="21" t="str">
        <f>_xlfn.XLOOKUP($C438,customers!$A$2:$A$2000,customers!$D$2:$D$2000)</f>
        <v>Male</v>
      </c>
      <c r="F438" s="21" t="str">
        <f>_xlfn.XLOOKUP($C438,customers!$A$2:$A$2000,customers!$E$2:$E$2000)</f>
        <v>Prague</v>
      </c>
      <c r="G438" s="22" t="s">
        <v>20</v>
      </c>
      <c r="H438" s="21">
        <v>7</v>
      </c>
      <c r="I438" s="23">
        <v>28.41</v>
      </c>
      <c r="J438" s="22">
        <v>0.02</v>
      </c>
      <c r="K438" s="22" t="s">
        <v>19</v>
      </c>
      <c r="L438" s="24" t="str">
        <f t="array" ref="L438">_xlfn.IFS(M438&lt;=3,"BAD",M438&gt;=4.7,"GOOD",AND(M438&gt;3,M438&lt;4.7),"OK")</f>
        <v>BAD</v>
      </c>
      <c r="M438" s="24">
        <v>2.5</v>
      </c>
      <c r="N438" s="23">
        <v>194.89</v>
      </c>
      <c r="O438" s="25">
        <f t="shared" si="6"/>
        <v>198.87</v>
      </c>
    </row>
    <row r="439" spans="1:15">
      <c r="A439" s="26">
        <v>10438</v>
      </c>
      <c r="B439" s="27">
        <v>44698</v>
      </c>
      <c r="C439" s="29">
        <v>1159</v>
      </c>
      <c r="D439" s="29" t="str">
        <f>_xlfn.XLOOKUP($C439,customers!$A$2:$A$2000,customers!$B$2:$B$2000)</f>
        <v>Zaccaria Brugh</v>
      </c>
      <c r="E439" s="29" t="str">
        <f>_xlfn.XLOOKUP($C439,customers!$A$2:$A$2000,customers!$D$2:$D$2000)</f>
        <v>Male</v>
      </c>
      <c r="F439" s="29" t="str">
        <f>_xlfn.XLOOKUP($C439,customers!$A$2:$A$2000,customers!$E$2:$E$2000)</f>
        <v>Milan</v>
      </c>
      <c r="G439" s="30" t="s">
        <v>17</v>
      </c>
      <c r="H439" s="29">
        <v>4</v>
      </c>
      <c r="I439" s="31">
        <v>492.14</v>
      </c>
      <c r="J439" s="30">
        <v>0.19</v>
      </c>
      <c r="K439" s="30" t="s">
        <v>19</v>
      </c>
      <c r="L439" s="32" t="str">
        <f t="array" ref="L439">_xlfn.IFS(M439&lt;=3,"BAD",M439&gt;=4.7,"GOOD",AND(M439&gt;3,M439&lt;4.7),"OK")</f>
        <v>BAD</v>
      </c>
      <c r="M439" s="32">
        <v>1.4</v>
      </c>
      <c r="N439" s="31">
        <v>1594.53</v>
      </c>
      <c r="O439" s="33">
        <f t="shared" si="6"/>
        <v>1968.56</v>
      </c>
    </row>
    <row r="440" spans="1:15">
      <c r="A440" s="18">
        <v>10439</v>
      </c>
      <c r="B440" s="19">
        <v>44698</v>
      </c>
      <c r="C440" s="21">
        <v>1998</v>
      </c>
      <c r="D440" s="21" t="str">
        <f>_xlfn.XLOOKUP($C440,customers!$A$2:$A$2000,customers!$B$2:$B$2000)</f>
        <v>Ginnifer Dowtry</v>
      </c>
      <c r="E440" s="21" t="str">
        <f>_xlfn.XLOOKUP($C440,customers!$A$2:$A$2000,customers!$D$2:$D$2000)</f>
        <v>Female</v>
      </c>
      <c r="F440" s="21" t="str">
        <f>_xlfn.XLOOKUP($C440,customers!$A$2:$A$2000,customers!$E$2:$E$2000)</f>
        <v>Daguo</v>
      </c>
      <c r="G440" s="22" t="s">
        <v>17</v>
      </c>
      <c r="H440" s="21">
        <v>5</v>
      </c>
      <c r="I440" s="23">
        <v>219.18</v>
      </c>
      <c r="J440" s="22">
        <v>0.23</v>
      </c>
      <c r="K440" s="22" t="s">
        <v>18</v>
      </c>
      <c r="L440" s="24" t="str">
        <f t="array" ref="L440">_xlfn.IFS(M440&lt;=3,"BAD",M440&gt;=4.7,"GOOD",AND(M440&gt;3,M440&lt;4.7),"OK")</f>
        <v>OK</v>
      </c>
      <c r="M440" s="24">
        <v>3.2</v>
      </c>
      <c r="N440" s="23">
        <v>843.84</v>
      </c>
      <c r="O440" s="25">
        <f t="shared" si="6"/>
        <v>1095.9</v>
      </c>
    </row>
    <row r="441" spans="1:15">
      <c r="A441" s="26">
        <v>10440</v>
      </c>
      <c r="B441" s="27">
        <v>44699</v>
      </c>
      <c r="C441" s="28">
        <v>1128</v>
      </c>
      <c r="D441" s="29" t="str">
        <f>_xlfn.XLOOKUP($C441,customers!$A$2:$A$2000,customers!$B$2:$B$2000)</f>
        <v>Barny Carr</v>
      </c>
      <c r="E441" s="29" t="str">
        <f>_xlfn.XLOOKUP($C441,customers!$A$2:$A$2000,customers!$D$2:$D$2000)</f>
        <v>Male</v>
      </c>
      <c r="F441" s="29" t="str">
        <f>_xlfn.XLOOKUP($C441,customers!$A$2:$A$2000,customers!$E$2:$E$2000)</f>
        <v>Milan</v>
      </c>
      <c r="G441" s="30" t="s">
        <v>20</v>
      </c>
      <c r="H441" s="29">
        <v>4</v>
      </c>
      <c r="I441" s="31">
        <v>39.73</v>
      </c>
      <c r="J441" s="30">
        <v>0.05</v>
      </c>
      <c r="K441" s="30" t="s">
        <v>18</v>
      </c>
      <c r="L441" s="32" t="str">
        <f t="array" ref="L441">_xlfn.IFS(M441&lt;=3,"BAD",M441&gt;=4.7,"GOOD",AND(M441&gt;3,M441&lt;4.7),"OK")</f>
        <v>BAD</v>
      </c>
      <c r="M441" s="32">
        <v>2.6</v>
      </c>
      <c r="N441" s="31">
        <v>150.97</v>
      </c>
      <c r="O441" s="33">
        <f t="shared" si="6"/>
        <v>158.92</v>
      </c>
    </row>
    <row r="442" spans="1:15">
      <c r="A442" s="18">
        <v>10441</v>
      </c>
      <c r="B442" s="19">
        <v>44699</v>
      </c>
      <c r="C442" s="21">
        <v>1728</v>
      </c>
      <c r="D442" s="21" t="str">
        <f>_xlfn.XLOOKUP($C442,customers!$A$2:$A$2000,customers!$B$2:$B$2000)</f>
        <v>Luis Lowry</v>
      </c>
      <c r="E442" s="21" t="str">
        <f>_xlfn.XLOOKUP($C442,customers!$A$2:$A$2000,customers!$D$2:$D$2000)</f>
        <v>Female</v>
      </c>
      <c r="F442" s="21" t="str">
        <f>_xlfn.XLOOKUP($C442,customers!$A$2:$A$2000,customers!$E$2:$E$2000)</f>
        <v>Gaoqiao</v>
      </c>
      <c r="G442" s="22" t="s">
        <v>17</v>
      </c>
      <c r="H442" s="21">
        <v>7</v>
      </c>
      <c r="I442" s="23">
        <v>171.34</v>
      </c>
      <c r="J442" s="22">
        <v>0.28</v>
      </c>
      <c r="K442" s="22" t="s">
        <v>18</v>
      </c>
      <c r="L442" s="24" t="str">
        <f t="array" ref="L442">_xlfn.IFS(M442&lt;=3,"BAD",M442&gt;=4.7,"GOOD",AND(M442&gt;3,M442&lt;4.7),"OK")</f>
        <v>OK</v>
      </c>
      <c r="M442" s="24">
        <v>4.6</v>
      </c>
      <c r="N442" s="23">
        <v>863.55</v>
      </c>
      <c r="O442" s="25">
        <f t="shared" si="6"/>
        <v>1199.38</v>
      </c>
    </row>
    <row r="443" spans="1:15">
      <c r="A443" s="26">
        <v>10442</v>
      </c>
      <c r="B443" s="27">
        <v>44700</v>
      </c>
      <c r="C443" s="28">
        <v>1647</v>
      </c>
      <c r="D443" s="29" t="str">
        <f>_xlfn.XLOOKUP($C443,customers!$A$2:$A$2000,customers!$B$2:$B$2000)</f>
        <v>Ravid Tomaselli</v>
      </c>
      <c r="E443" s="29" t="str">
        <f>_xlfn.XLOOKUP($C443,customers!$A$2:$A$2000,customers!$D$2:$D$2000)</f>
        <v>Male</v>
      </c>
      <c r="F443" s="29" t="str">
        <f>_xlfn.XLOOKUP($C443,customers!$A$2:$A$2000,customers!$E$2:$E$2000)</f>
        <v>Ciudad Arce</v>
      </c>
      <c r="G443" s="30" t="s">
        <v>20</v>
      </c>
      <c r="H443" s="29">
        <v>4</v>
      </c>
      <c r="I443" s="31">
        <v>358.25</v>
      </c>
      <c r="J443" s="30">
        <v>0.23</v>
      </c>
      <c r="K443" s="30" t="s">
        <v>18</v>
      </c>
      <c r="L443" s="32" t="str">
        <f t="array" ref="L443">_xlfn.IFS(M443&lt;=3,"BAD",M443&gt;=4.7,"GOOD",AND(M443&gt;3,M443&lt;4.7),"OK")</f>
        <v>OK</v>
      </c>
      <c r="M443" s="32">
        <v>3.2</v>
      </c>
      <c r="N443" s="31">
        <v>1103.41</v>
      </c>
      <c r="O443" s="33">
        <f t="shared" si="6"/>
        <v>1433</v>
      </c>
    </row>
    <row r="444" spans="1:15">
      <c r="A444" s="18">
        <v>10443</v>
      </c>
      <c r="B444" s="19">
        <v>44700</v>
      </c>
      <c r="C444" s="21">
        <v>1513</v>
      </c>
      <c r="D444" s="21" t="str">
        <f>_xlfn.XLOOKUP($C444,customers!$A$2:$A$2000,customers!$B$2:$B$2000)</f>
        <v>Caresa Clementet</v>
      </c>
      <c r="E444" s="21" t="str">
        <f>_xlfn.XLOOKUP($C444,customers!$A$2:$A$2000,customers!$D$2:$D$2000)</f>
        <v>Female</v>
      </c>
      <c r="F444" s="21" t="str">
        <f>_xlfn.XLOOKUP($C444,customers!$A$2:$A$2000,customers!$E$2:$E$2000)</f>
        <v>Paris</v>
      </c>
      <c r="G444" s="22" t="s">
        <v>20</v>
      </c>
      <c r="H444" s="21">
        <v>6</v>
      </c>
      <c r="I444" s="23">
        <v>38</v>
      </c>
      <c r="J444" s="22">
        <v>0.03</v>
      </c>
      <c r="K444" s="22" t="s">
        <v>18</v>
      </c>
      <c r="L444" s="24" t="str">
        <f t="array" ref="L444">_xlfn.IFS(M444&lt;=3,"BAD",M444&gt;=4.7,"GOOD",AND(M444&gt;3,M444&lt;4.7),"OK")</f>
        <v>BAD</v>
      </c>
      <c r="M444" s="24">
        <v>1.3</v>
      </c>
      <c r="N444" s="23">
        <v>221.16</v>
      </c>
      <c r="O444" s="25">
        <f t="shared" si="6"/>
        <v>228</v>
      </c>
    </row>
    <row r="445" spans="1:15">
      <c r="A445" s="26">
        <v>10444</v>
      </c>
      <c r="B445" s="27">
        <v>44700</v>
      </c>
      <c r="C445" s="29">
        <v>1573</v>
      </c>
      <c r="D445" s="29" t="str">
        <f>_xlfn.XLOOKUP($C445,customers!$A$2:$A$2000,customers!$B$2:$B$2000)</f>
        <v>Luz Ayce</v>
      </c>
      <c r="E445" s="29" t="str">
        <f>_xlfn.XLOOKUP($C445,customers!$A$2:$A$2000,customers!$D$2:$D$2000)</f>
        <v>Female</v>
      </c>
      <c r="F445" s="29" t="str">
        <f>_xlfn.XLOOKUP($C445,customers!$A$2:$A$2000,customers!$E$2:$E$2000)</f>
        <v>Milan</v>
      </c>
      <c r="G445" s="30" t="s">
        <v>21</v>
      </c>
      <c r="H445" s="29">
        <v>1</v>
      </c>
      <c r="I445" s="31">
        <v>313.19</v>
      </c>
      <c r="J445" s="30">
        <v>0.04</v>
      </c>
      <c r="K445" s="30" t="s">
        <v>16</v>
      </c>
      <c r="L445" s="32" t="str">
        <f t="array" ref="L445">_xlfn.IFS(M445&lt;=3,"BAD",M445&gt;=4.7,"GOOD",AND(M445&gt;3,M445&lt;4.7),"OK")</f>
        <v>BAD</v>
      </c>
      <c r="M445" s="32">
        <v>2.9</v>
      </c>
      <c r="N445" s="31">
        <v>300.66</v>
      </c>
      <c r="O445" s="33">
        <f t="shared" si="6"/>
        <v>313.19</v>
      </c>
    </row>
    <row r="446" spans="1:15">
      <c r="A446" s="18">
        <v>10445</v>
      </c>
      <c r="B446" s="19">
        <v>44700</v>
      </c>
      <c r="C446" s="21">
        <v>1199</v>
      </c>
      <c r="D446" s="21" t="str">
        <f>_xlfn.XLOOKUP($C446,customers!$A$2:$A$2000,customers!$B$2:$B$2000)</f>
        <v>Jean Cordeix</v>
      </c>
      <c r="E446" s="21" t="str">
        <f>_xlfn.XLOOKUP($C446,customers!$A$2:$A$2000,customers!$D$2:$D$2000)</f>
        <v>Male</v>
      </c>
      <c r="F446" s="21" t="str">
        <f>_xlfn.XLOOKUP($C446,customers!$A$2:$A$2000,customers!$E$2:$E$2000)</f>
        <v>Göteborg</v>
      </c>
      <c r="G446" s="22" t="s">
        <v>17</v>
      </c>
      <c r="H446" s="21">
        <v>1</v>
      </c>
      <c r="I446" s="23">
        <v>467.79</v>
      </c>
      <c r="J446" s="22">
        <v>0.17</v>
      </c>
      <c r="K446" s="22" t="s">
        <v>18</v>
      </c>
      <c r="L446" s="24" t="str">
        <f t="array" ref="L446">_xlfn.IFS(M446&lt;=3,"BAD",M446&gt;=4.7,"GOOD",AND(M446&gt;3,M446&lt;4.7),"OK")</f>
        <v>BAD</v>
      </c>
      <c r="M446" s="24">
        <v>2.6</v>
      </c>
      <c r="N446" s="23">
        <v>388.27</v>
      </c>
      <c r="O446" s="25">
        <f t="shared" si="6"/>
        <v>467.79</v>
      </c>
    </row>
    <row r="447" spans="1:15">
      <c r="A447" s="26">
        <v>10446</v>
      </c>
      <c r="B447" s="27">
        <v>44701</v>
      </c>
      <c r="C447" s="28">
        <v>1471</v>
      </c>
      <c r="D447" s="29" t="str">
        <f>_xlfn.XLOOKUP($C447,customers!$A$2:$A$2000,customers!$B$2:$B$2000)</f>
        <v>Amie Pickston</v>
      </c>
      <c r="E447" s="29" t="str">
        <f>_xlfn.XLOOKUP($C447,customers!$A$2:$A$2000,customers!$D$2:$D$2000)</f>
        <v>Female</v>
      </c>
      <c r="F447" s="29" t="str">
        <f>_xlfn.XLOOKUP($C447,customers!$A$2:$A$2000,customers!$E$2:$E$2000)</f>
        <v>Prague</v>
      </c>
      <c r="G447" s="30" t="s">
        <v>20</v>
      </c>
      <c r="H447" s="29">
        <v>5</v>
      </c>
      <c r="I447" s="31">
        <v>175.63</v>
      </c>
      <c r="J447" s="30">
        <v>0.31</v>
      </c>
      <c r="K447" s="30" t="s">
        <v>16</v>
      </c>
      <c r="L447" s="32" t="str">
        <f t="array" ref="L447">_xlfn.IFS(M447&lt;=3,"BAD",M447&gt;=4.7,"GOOD",AND(M447&gt;3,M447&lt;4.7),"OK")</f>
        <v>OK</v>
      </c>
      <c r="M447" s="32">
        <v>3.4</v>
      </c>
      <c r="N447" s="31">
        <v>605.92</v>
      </c>
      <c r="O447" s="33">
        <f t="shared" si="6"/>
        <v>878.15</v>
      </c>
    </row>
    <row r="448" spans="1:15">
      <c r="A448" s="18">
        <v>10447</v>
      </c>
      <c r="B448" s="19">
        <v>44701</v>
      </c>
      <c r="C448" s="21">
        <v>1769</v>
      </c>
      <c r="D448" s="21" t="str">
        <f>_xlfn.XLOOKUP($C448,customers!$A$2:$A$2000,customers!$B$2:$B$2000)</f>
        <v>Benita Petters</v>
      </c>
      <c r="E448" s="21" t="str">
        <f>_xlfn.XLOOKUP($C448,customers!$A$2:$A$2000,customers!$D$2:$D$2000)</f>
        <v>Female</v>
      </c>
      <c r="F448" s="21" t="str">
        <f>_xlfn.XLOOKUP($C448,customers!$A$2:$A$2000,customers!$E$2:$E$2000)</f>
        <v>Mizhuang</v>
      </c>
      <c r="G448" s="22" t="s">
        <v>20</v>
      </c>
      <c r="H448" s="21">
        <v>6</v>
      </c>
      <c r="I448" s="23">
        <v>498.9</v>
      </c>
      <c r="J448" s="22">
        <v>0.21</v>
      </c>
      <c r="K448" s="22" t="s">
        <v>19</v>
      </c>
      <c r="L448" s="24" t="str">
        <f t="array" ref="L448">_xlfn.IFS(M448&lt;=3,"BAD",M448&gt;=4.7,"GOOD",AND(M448&gt;3,M448&lt;4.7),"OK")</f>
        <v>BAD</v>
      </c>
      <c r="M448" s="24">
        <v>1.4</v>
      </c>
      <c r="N448" s="23">
        <v>2364.79</v>
      </c>
      <c r="O448" s="25">
        <f t="shared" si="6"/>
        <v>2993.4</v>
      </c>
    </row>
    <row r="449" spans="1:15">
      <c r="A449" s="26">
        <v>10448</v>
      </c>
      <c r="B449" s="27">
        <v>44701</v>
      </c>
      <c r="C449" s="29">
        <v>1926</v>
      </c>
      <c r="D449" s="29" t="str">
        <f>_xlfn.XLOOKUP($C449,customers!$A$2:$A$2000,customers!$B$2:$B$2000)</f>
        <v>Thorpe Bench</v>
      </c>
      <c r="E449" s="29" t="str">
        <f>_xlfn.XLOOKUP($C449,customers!$A$2:$A$2000,customers!$D$2:$D$2000)</f>
        <v>Male</v>
      </c>
      <c r="F449" s="29" t="str">
        <f>_xlfn.XLOOKUP($C449,customers!$A$2:$A$2000,customers!$E$2:$E$2000)</f>
        <v>Budapest</v>
      </c>
      <c r="G449" s="30" t="s">
        <v>17</v>
      </c>
      <c r="H449" s="29">
        <v>1</v>
      </c>
      <c r="I449" s="31">
        <v>570.22</v>
      </c>
      <c r="J449" s="30">
        <v>0.08</v>
      </c>
      <c r="K449" s="30" t="s">
        <v>18</v>
      </c>
      <c r="L449" s="32" t="str">
        <f t="array" ref="L449">_xlfn.IFS(M449&lt;=3,"BAD",M449&gt;=4.7,"GOOD",AND(M449&gt;3,M449&lt;4.7),"OK")</f>
        <v>BAD</v>
      </c>
      <c r="M449" s="32">
        <v>2.9</v>
      </c>
      <c r="N449" s="31">
        <v>524.6</v>
      </c>
      <c r="O449" s="33">
        <f t="shared" si="6"/>
        <v>570.22</v>
      </c>
    </row>
    <row r="450" spans="1:15">
      <c r="A450" s="18">
        <v>10449</v>
      </c>
      <c r="B450" s="19">
        <v>44702</v>
      </c>
      <c r="C450" s="20">
        <v>1062</v>
      </c>
      <c r="D450" s="21" t="str">
        <f>_xlfn.XLOOKUP($C450,customers!$A$2:$A$2000,customers!$B$2:$B$2000)</f>
        <v>Lorilee Ferreira</v>
      </c>
      <c r="E450" s="21" t="str">
        <f>_xlfn.XLOOKUP($C450,customers!$A$2:$A$2000,customers!$D$2:$D$2000)</f>
        <v>Female</v>
      </c>
      <c r="F450" s="21" t="str">
        <f>_xlfn.XLOOKUP($C450,customers!$A$2:$A$2000,customers!$E$2:$E$2000)</f>
        <v>Budapest</v>
      </c>
      <c r="G450" s="22" t="s">
        <v>20</v>
      </c>
      <c r="H450" s="21">
        <v>2</v>
      </c>
      <c r="I450" s="23">
        <v>34</v>
      </c>
      <c r="J450" s="22">
        <v>0.15</v>
      </c>
      <c r="K450" s="22" t="s">
        <v>19</v>
      </c>
      <c r="L450" s="24" t="str">
        <f t="array" ref="L450">_xlfn.IFS(M450&lt;=3,"BAD",M450&gt;=4.7,"GOOD",AND(M450&gt;3,M450&lt;4.7),"OK")</f>
        <v>BAD</v>
      </c>
      <c r="M450" s="24">
        <v>2.1</v>
      </c>
      <c r="N450" s="23">
        <v>57.8</v>
      </c>
      <c r="O450" s="25">
        <f t="shared" ref="O450:O513" si="7">H450*I450</f>
        <v>68</v>
      </c>
    </row>
    <row r="451" spans="1:15">
      <c r="A451" s="26">
        <v>10450</v>
      </c>
      <c r="B451" s="27">
        <v>44702</v>
      </c>
      <c r="C451" s="29">
        <v>1360</v>
      </c>
      <c r="D451" s="29" t="str">
        <f>_xlfn.XLOOKUP($C451,customers!$A$2:$A$2000,customers!$B$2:$B$2000)</f>
        <v>Tailor Conibere</v>
      </c>
      <c r="E451" s="29" t="str">
        <f>_xlfn.XLOOKUP($C451,customers!$A$2:$A$2000,customers!$D$2:$D$2000)</f>
        <v>Male</v>
      </c>
      <c r="F451" s="29" t="str">
        <f>_xlfn.XLOOKUP($C451,customers!$A$2:$A$2000,customers!$E$2:$E$2000)</f>
        <v>Yūki</v>
      </c>
      <c r="G451" s="30" t="s">
        <v>21</v>
      </c>
      <c r="H451" s="29">
        <v>3</v>
      </c>
      <c r="I451" s="31">
        <v>571.63</v>
      </c>
      <c r="J451" s="30">
        <v>0.13</v>
      </c>
      <c r="K451" s="30" t="s">
        <v>19</v>
      </c>
      <c r="L451" s="32" t="str">
        <f t="array" ref="L451">_xlfn.IFS(M451&lt;=3,"BAD",M451&gt;=4.7,"GOOD",AND(M451&gt;3,M451&lt;4.7),"OK")</f>
        <v>GOOD</v>
      </c>
      <c r="M451" s="32">
        <v>5</v>
      </c>
      <c r="N451" s="31">
        <v>1491.95</v>
      </c>
      <c r="O451" s="33">
        <f t="shared" si="7"/>
        <v>1714.89</v>
      </c>
    </row>
    <row r="452" spans="1:15">
      <c r="A452" s="18">
        <v>10451</v>
      </c>
      <c r="B452" s="19">
        <v>44702</v>
      </c>
      <c r="C452" s="21">
        <v>1768</v>
      </c>
      <c r="D452" s="21" t="str">
        <f>_xlfn.XLOOKUP($C452,customers!$A$2:$A$2000,customers!$B$2:$B$2000)</f>
        <v>Arte Fairfoull</v>
      </c>
      <c r="E452" s="21" t="str">
        <f>_xlfn.XLOOKUP($C452,customers!$A$2:$A$2000,customers!$D$2:$D$2000)</f>
        <v>Male</v>
      </c>
      <c r="F452" s="21" t="str">
        <f>_xlfn.XLOOKUP($C452,customers!$A$2:$A$2000,customers!$E$2:$E$2000)</f>
        <v>Balut</v>
      </c>
      <c r="G452" s="22" t="s">
        <v>17</v>
      </c>
      <c r="H452" s="21">
        <v>3</v>
      </c>
      <c r="I452" s="23">
        <v>342.02</v>
      </c>
      <c r="J452" s="22">
        <v>0.14</v>
      </c>
      <c r="K452" s="22" t="s">
        <v>19</v>
      </c>
      <c r="L452" s="24" t="str">
        <f t="array" ref="L452">_xlfn.IFS(M452&lt;=3,"BAD",M452&gt;=4.7,"GOOD",AND(M452&gt;3,M452&lt;4.7),"OK")</f>
        <v>OK</v>
      </c>
      <c r="M452" s="24">
        <v>4.1</v>
      </c>
      <c r="N452" s="23">
        <v>882.41</v>
      </c>
      <c r="O452" s="25">
        <f t="shared" si="7"/>
        <v>1026.06</v>
      </c>
    </row>
    <row r="453" spans="1:15">
      <c r="A453" s="26">
        <v>10452</v>
      </c>
      <c r="B453" s="27">
        <v>44703</v>
      </c>
      <c r="C453" s="28">
        <v>1138</v>
      </c>
      <c r="D453" s="29" t="str">
        <f>_xlfn.XLOOKUP($C453,customers!$A$2:$A$2000,customers!$B$2:$B$2000)</f>
        <v>Archibald Eiler</v>
      </c>
      <c r="E453" s="29" t="str">
        <f>_xlfn.XLOOKUP($C453,customers!$A$2:$A$2000,customers!$D$2:$D$2000)</f>
        <v>Male</v>
      </c>
      <c r="F453" s="29" t="str">
        <f>_xlfn.XLOOKUP($C453,customers!$A$2:$A$2000,customers!$E$2:$E$2000)</f>
        <v>Budapest</v>
      </c>
      <c r="G453" s="30" t="s">
        <v>21</v>
      </c>
      <c r="H453" s="29">
        <v>7</v>
      </c>
      <c r="I453" s="31">
        <v>495.2</v>
      </c>
      <c r="J453" s="30">
        <v>0.14</v>
      </c>
      <c r="K453" s="30" t="s">
        <v>18</v>
      </c>
      <c r="L453" s="32" t="str">
        <f t="array" ref="L453">_xlfn.IFS(M453&lt;=3,"BAD",M453&gt;=4.7,"GOOD",AND(M453&gt;3,M453&lt;4.7),"OK")</f>
        <v>BAD</v>
      </c>
      <c r="M453" s="32">
        <v>2.4</v>
      </c>
      <c r="N453" s="31">
        <v>2981.1</v>
      </c>
      <c r="O453" s="33">
        <f t="shared" si="7"/>
        <v>3466.4</v>
      </c>
    </row>
    <row r="454" spans="1:15">
      <c r="A454" s="18">
        <v>10453</v>
      </c>
      <c r="B454" s="19">
        <v>44703</v>
      </c>
      <c r="C454" s="21">
        <v>1898</v>
      </c>
      <c r="D454" s="21" t="str">
        <f>_xlfn.XLOOKUP($C454,customers!$A$2:$A$2000,customers!$B$2:$B$2000)</f>
        <v>Whitman MacPherson</v>
      </c>
      <c r="E454" s="21" t="str">
        <f>_xlfn.XLOOKUP($C454,customers!$A$2:$A$2000,customers!$D$2:$D$2000)</f>
        <v>Female</v>
      </c>
      <c r="F454" s="21" t="str">
        <f>_xlfn.XLOOKUP($C454,customers!$A$2:$A$2000,customers!$E$2:$E$2000)</f>
        <v>Tejakalapa</v>
      </c>
      <c r="G454" s="22" t="s">
        <v>20</v>
      </c>
      <c r="H454" s="21">
        <v>7</v>
      </c>
      <c r="I454" s="23">
        <v>263.18</v>
      </c>
      <c r="J454" s="22">
        <v>0.04</v>
      </c>
      <c r="K454" s="22" t="s">
        <v>18</v>
      </c>
      <c r="L454" s="24" t="str">
        <f t="array" ref="L454">_xlfn.IFS(M454&lt;=3,"BAD",M454&gt;=4.7,"GOOD",AND(M454&gt;3,M454&lt;4.7),"OK")</f>
        <v>BAD</v>
      </c>
      <c r="M454" s="24">
        <v>2.5</v>
      </c>
      <c r="N454" s="23">
        <v>1768.57</v>
      </c>
      <c r="O454" s="25">
        <f t="shared" si="7"/>
        <v>1842.26</v>
      </c>
    </row>
    <row r="455" spans="1:15">
      <c r="A455" s="26">
        <v>10454</v>
      </c>
      <c r="B455" s="27">
        <v>44703</v>
      </c>
      <c r="C455" s="29">
        <v>1420</v>
      </c>
      <c r="D455" s="29" t="str">
        <f>_xlfn.XLOOKUP($C455,customers!$A$2:$A$2000,customers!$B$2:$B$2000)</f>
        <v>Josephina Nail</v>
      </c>
      <c r="E455" s="29" t="str">
        <f>_xlfn.XLOOKUP($C455,customers!$A$2:$A$2000,customers!$D$2:$D$2000)</f>
        <v>Female</v>
      </c>
      <c r="F455" s="29" t="str">
        <f>_xlfn.XLOOKUP($C455,customers!$A$2:$A$2000,customers!$E$2:$E$2000)</f>
        <v>Eksjö</v>
      </c>
      <c r="G455" s="30" t="s">
        <v>20</v>
      </c>
      <c r="H455" s="29">
        <v>5</v>
      </c>
      <c r="I455" s="31">
        <v>224.62</v>
      </c>
      <c r="J455" s="30">
        <v>0.09</v>
      </c>
      <c r="K455" s="30" t="s">
        <v>18</v>
      </c>
      <c r="L455" s="32" t="str">
        <f t="array" ref="L455">_xlfn.IFS(M455&lt;=3,"BAD",M455&gt;=4.7,"GOOD",AND(M455&gt;3,M455&lt;4.7),"OK")</f>
        <v>BAD</v>
      </c>
      <c r="M455" s="32">
        <v>2.4</v>
      </c>
      <c r="N455" s="31">
        <v>1022.02</v>
      </c>
      <c r="O455" s="33">
        <f t="shared" si="7"/>
        <v>1123.1</v>
      </c>
    </row>
    <row r="456" spans="1:15">
      <c r="A456" s="18">
        <v>10455</v>
      </c>
      <c r="B456" s="19">
        <v>44704</v>
      </c>
      <c r="C456" s="20">
        <v>1498</v>
      </c>
      <c r="D456" s="21" t="str">
        <f>_xlfn.XLOOKUP($C456,customers!$A$2:$A$2000,customers!$B$2:$B$2000)</f>
        <v>Lynette Bulloch</v>
      </c>
      <c r="E456" s="21" t="str">
        <f>_xlfn.XLOOKUP($C456,customers!$A$2:$A$2000,customers!$D$2:$D$2000)</f>
        <v>Female</v>
      </c>
      <c r="F456" s="21" t="str">
        <f>_xlfn.XLOOKUP($C456,customers!$A$2:$A$2000,customers!$E$2:$E$2000)</f>
        <v>Brangsi</v>
      </c>
      <c r="G456" s="22" t="s">
        <v>17</v>
      </c>
      <c r="H456" s="21">
        <v>7</v>
      </c>
      <c r="I456" s="23">
        <v>176.3</v>
      </c>
      <c r="J456" s="22">
        <v>0.16</v>
      </c>
      <c r="K456" s="22" t="s">
        <v>18</v>
      </c>
      <c r="L456" s="24" t="str">
        <f t="array" ref="L456">_xlfn.IFS(M456&lt;=3,"BAD",M456&gt;=4.7,"GOOD",AND(M456&gt;3,M456&lt;4.7),"OK")</f>
        <v>BAD</v>
      </c>
      <c r="M456" s="24">
        <v>1.1</v>
      </c>
      <c r="N456" s="23">
        <v>1036.64</v>
      </c>
      <c r="O456" s="25">
        <f t="shared" si="7"/>
        <v>1234.1</v>
      </c>
    </row>
    <row r="457" spans="1:15">
      <c r="A457" s="26">
        <v>10456</v>
      </c>
      <c r="B457" s="27">
        <v>44704</v>
      </c>
      <c r="C457" s="29">
        <v>1109</v>
      </c>
      <c r="D457" s="29" t="str">
        <f>_xlfn.XLOOKUP($C457,customers!$A$2:$A$2000,customers!$B$2:$B$2000)</f>
        <v>Royce Shew</v>
      </c>
      <c r="E457" s="29" t="str">
        <f>_xlfn.XLOOKUP($C457,customers!$A$2:$A$2000,customers!$D$2:$D$2000)</f>
        <v>Male</v>
      </c>
      <c r="F457" s="29" t="str">
        <f>_xlfn.XLOOKUP($C457,customers!$A$2:$A$2000,customers!$E$2:$E$2000)</f>
        <v>El’brus</v>
      </c>
      <c r="G457" s="30" t="s">
        <v>20</v>
      </c>
      <c r="H457" s="29">
        <v>4</v>
      </c>
      <c r="I457" s="31">
        <v>520.72</v>
      </c>
      <c r="J457" s="30">
        <v>0.02</v>
      </c>
      <c r="K457" s="30" t="s">
        <v>18</v>
      </c>
      <c r="L457" s="32" t="str">
        <f t="array" ref="L457">_xlfn.IFS(M457&lt;=3,"BAD",M457&gt;=4.7,"GOOD",AND(M457&gt;3,M457&lt;4.7),"OK")</f>
        <v>BAD</v>
      </c>
      <c r="M457" s="32">
        <v>2</v>
      </c>
      <c r="N457" s="31">
        <v>2041.22</v>
      </c>
      <c r="O457" s="33">
        <f t="shared" si="7"/>
        <v>2082.88</v>
      </c>
    </row>
    <row r="458" spans="1:15">
      <c r="A458" s="18">
        <v>10457</v>
      </c>
      <c r="B458" s="19">
        <v>44704</v>
      </c>
      <c r="C458" s="21">
        <v>1003</v>
      </c>
      <c r="D458" s="21" t="str">
        <f>_xlfn.XLOOKUP($C458,customers!$A$2:$A$2000,customers!$B$2:$B$2000)</f>
        <v>Jaymie Ladson</v>
      </c>
      <c r="E458" s="21" t="str">
        <f>_xlfn.XLOOKUP($C458,customers!$A$2:$A$2000,customers!$D$2:$D$2000)</f>
        <v>Male</v>
      </c>
      <c r="F458" s="21" t="str">
        <f>_xlfn.XLOOKUP($C458,customers!$A$2:$A$2000,customers!$E$2:$E$2000)</f>
        <v>Berber</v>
      </c>
      <c r="G458" s="22" t="s">
        <v>17</v>
      </c>
      <c r="H458" s="21">
        <v>6</v>
      </c>
      <c r="I458" s="23">
        <v>395</v>
      </c>
      <c r="J458" s="22">
        <v>0.21</v>
      </c>
      <c r="K458" s="22" t="s">
        <v>18</v>
      </c>
      <c r="L458" s="24" t="str">
        <f t="array" ref="L458">_xlfn.IFS(M458&lt;=3,"BAD",M458&gt;=4.7,"GOOD",AND(M458&gt;3,M458&lt;4.7),"OK")</f>
        <v>BAD</v>
      </c>
      <c r="M458" s="24">
        <v>3</v>
      </c>
      <c r="N458" s="23">
        <v>1872.3</v>
      </c>
      <c r="O458" s="25">
        <f t="shared" si="7"/>
        <v>2370</v>
      </c>
    </row>
    <row r="459" spans="1:15">
      <c r="A459" s="26">
        <v>10458</v>
      </c>
      <c r="B459" s="27">
        <v>44704</v>
      </c>
      <c r="C459" s="29">
        <v>1168</v>
      </c>
      <c r="D459" s="29" t="str">
        <f>_xlfn.XLOOKUP($C459,customers!$A$2:$A$2000,customers!$B$2:$B$2000)</f>
        <v>Madelle Blumson</v>
      </c>
      <c r="E459" s="29" t="str">
        <f>_xlfn.XLOOKUP($C459,customers!$A$2:$A$2000,customers!$D$2:$D$2000)</f>
        <v>Female</v>
      </c>
      <c r="F459" s="29" t="str">
        <f>_xlfn.XLOOKUP($C459,customers!$A$2:$A$2000,customers!$E$2:$E$2000)</f>
        <v>Bulawayo</v>
      </c>
      <c r="G459" s="30" t="s">
        <v>21</v>
      </c>
      <c r="H459" s="29">
        <v>2</v>
      </c>
      <c r="I459" s="31">
        <v>397.2</v>
      </c>
      <c r="J459" s="30">
        <v>0.2</v>
      </c>
      <c r="K459" s="30" t="s">
        <v>18</v>
      </c>
      <c r="L459" s="32" t="str">
        <f t="array" ref="L459">_xlfn.IFS(M459&lt;=3,"BAD",M459&gt;=4.7,"GOOD",AND(M459&gt;3,M459&lt;4.7),"OK")</f>
        <v>BAD</v>
      </c>
      <c r="M459" s="32">
        <v>1.3</v>
      </c>
      <c r="N459" s="31">
        <v>635.52</v>
      </c>
      <c r="O459" s="33">
        <f t="shared" si="7"/>
        <v>794.4</v>
      </c>
    </row>
    <row r="460" spans="1:15">
      <c r="A460" s="18">
        <v>10459</v>
      </c>
      <c r="B460" s="19">
        <v>44705</v>
      </c>
      <c r="C460" s="20">
        <v>1592</v>
      </c>
      <c r="D460" s="21" t="str">
        <f>_xlfn.XLOOKUP($C460,customers!$A$2:$A$2000,customers!$B$2:$B$2000)</f>
        <v>Ranice Berfoot</v>
      </c>
      <c r="E460" s="21" t="str">
        <f>_xlfn.XLOOKUP($C460,customers!$A$2:$A$2000,customers!$D$2:$D$2000)</f>
        <v>Female</v>
      </c>
      <c r="F460" s="21" t="str">
        <f>_xlfn.XLOOKUP($C460,customers!$A$2:$A$2000,customers!$E$2:$E$2000)</f>
        <v>Austin</v>
      </c>
      <c r="G460" s="22" t="s">
        <v>20</v>
      </c>
      <c r="H460" s="21">
        <v>5</v>
      </c>
      <c r="I460" s="23">
        <v>480.98</v>
      </c>
      <c r="J460" s="22">
        <v>0.03</v>
      </c>
      <c r="K460" s="22" t="s">
        <v>19</v>
      </c>
      <c r="L460" s="24" t="str">
        <f t="array" ref="L460">_xlfn.IFS(M460&lt;=3,"BAD",M460&gt;=4.7,"GOOD",AND(M460&gt;3,M460&lt;4.7),"OK")</f>
        <v>OK</v>
      </c>
      <c r="M460" s="24">
        <v>4.4</v>
      </c>
      <c r="N460" s="23">
        <v>2332.75</v>
      </c>
      <c r="O460" s="25">
        <f t="shared" si="7"/>
        <v>2404.9</v>
      </c>
    </row>
    <row r="461" spans="1:15">
      <c r="A461" s="26">
        <v>10460</v>
      </c>
      <c r="B461" s="27">
        <v>44705</v>
      </c>
      <c r="C461" s="29">
        <v>1229</v>
      </c>
      <c r="D461" s="29" t="str">
        <f>_xlfn.XLOOKUP($C461,customers!$A$2:$A$2000,customers!$B$2:$B$2000)</f>
        <v>Kain Collie</v>
      </c>
      <c r="E461" s="29" t="str">
        <f>_xlfn.XLOOKUP($C461,customers!$A$2:$A$2000,customers!$D$2:$D$2000)</f>
        <v>Male</v>
      </c>
      <c r="F461" s="29" t="str">
        <f>_xlfn.XLOOKUP($C461,customers!$A$2:$A$2000,customers!$E$2:$E$2000)</f>
        <v>Wajak</v>
      </c>
      <c r="G461" s="30" t="s">
        <v>21</v>
      </c>
      <c r="H461" s="29">
        <v>2</v>
      </c>
      <c r="I461" s="31">
        <v>467.92</v>
      </c>
      <c r="J461" s="30">
        <v>0.09</v>
      </c>
      <c r="K461" s="30" t="s">
        <v>18</v>
      </c>
      <c r="L461" s="32" t="str">
        <f t="array" ref="L461">_xlfn.IFS(M461&lt;=3,"BAD",M461&gt;=4.7,"GOOD",AND(M461&gt;3,M461&lt;4.7),"OK")</f>
        <v>OK</v>
      </c>
      <c r="M461" s="32">
        <v>3.9</v>
      </c>
      <c r="N461" s="31">
        <v>851.61</v>
      </c>
      <c r="O461" s="33">
        <f t="shared" si="7"/>
        <v>935.84</v>
      </c>
    </row>
    <row r="462" spans="1:15">
      <c r="A462" s="18">
        <v>10461</v>
      </c>
      <c r="B462" s="19">
        <v>44705</v>
      </c>
      <c r="C462" s="21">
        <v>1338</v>
      </c>
      <c r="D462" s="21" t="str">
        <f>_xlfn.XLOOKUP($C462,customers!$A$2:$A$2000,customers!$B$2:$B$2000)</f>
        <v>Jakie Stockau</v>
      </c>
      <c r="E462" s="21" t="str">
        <f>_xlfn.XLOOKUP($C462,customers!$A$2:$A$2000,customers!$D$2:$D$2000)</f>
        <v>Male</v>
      </c>
      <c r="F462" s="21" t="str">
        <f>_xlfn.XLOOKUP($C462,customers!$A$2:$A$2000,customers!$E$2:$E$2000)</f>
        <v>Montpellier</v>
      </c>
      <c r="G462" s="22" t="s">
        <v>20</v>
      </c>
      <c r="H462" s="21">
        <v>5</v>
      </c>
      <c r="I462" s="23">
        <v>35</v>
      </c>
      <c r="J462" s="22">
        <v>0.02</v>
      </c>
      <c r="K462" s="22" t="s">
        <v>18</v>
      </c>
      <c r="L462" s="24" t="str">
        <f t="array" ref="L462">_xlfn.IFS(M462&lt;=3,"BAD",M462&gt;=4.7,"GOOD",AND(M462&gt;3,M462&lt;4.7),"OK")</f>
        <v>OK</v>
      </c>
      <c r="M462" s="24">
        <v>3.2</v>
      </c>
      <c r="N462" s="23">
        <v>171.5</v>
      </c>
      <c r="O462" s="25">
        <f t="shared" si="7"/>
        <v>175</v>
      </c>
    </row>
    <row r="463" spans="1:15">
      <c r="A463" s="26">
        <v>10462</v>
      </c>
      <c r="B463" s="27">
        <v>44705</v>
      </c>
      <c r="C463" s="29">
        <v>1818</v>
      </c>
      <c r="D463" s="29" t="str">
        <f>_xlfn.XLOOKUP($C463,customers!$A$2:$A$2000,customers!$B$2:$B$2000)</f>
        <v>Kristy Mohun</v>
      </c>
      <c r="E463" s="29" t="str">
        <f>_xlfn.XLOOKUP($C463,customers!$A$2:$A$2000,customers!$D$2:$D$2000)</f>
        <v>Female</v>
      </c>
      <c r="F463" s="29" t="str">
        <f>_xlfn.XLOOKUP($C463,customers!$A$2:$A$2000,customers!$E$2:$E$2000)</f>
        <v>Velika</v>
      </c>
      <c r="G463" s="30" t="s">
        <v>17</v>
      </c>
      <c r="H463" s="29">
        <v>7</v>
      </c>
      <c r="I463" s="31">
        <v>287.98</v>
      </c>
      <c r="J463" s="30">
        <v>0.06</v>
      </c>
      <c r="K463" s="30" t="s">
        <v>18</v>
      </c>
      <c r="L463" s="32" t="str">
        <f t="array" ref="L463">_xlfn.IFS(M463&lt;=3,"BAD",M463&gt;=4.7,"GOOD",AND(M463&gt;3,M463&lt;4.7),"OK")</f>
        <v>BAD</v>
      </c>
      <c r="M463" s="32">
        <v>2</v>
      </c>
      <c r="N463" s="31">
        <v>1894.91</v>
      </c>
      <c r="O463" s="33">
        <f t="shared" si="7"/>
        <v>2015.86</v>
      </c>
    </row>
    <row r="464" spans="1:15">
      <c r="A464" s="18">
        <v>10463</v>
      </c>
      <c r="B464" s="19">
        <v>44705</v>
      </c>
      <c r="C464" s="21">
        <v>1276</v>
      </c>
      <c r="D464" s="21" t="str">
        <f>_xlfn.XLOOKUP($C464,customers!$A$2:$A$2000,customers!$B$2:$B$2000)</f>
        <v>Nelle Conkey</v>
      </c>
      <c r="E464" s="21" t="str">
        <f>_xlfn.XLOOKUP($C464,customers!$A$2:$A$2000,customers!$D$2:$D$2000)</f>
        <v>Female</v>
      </c>
      <c r="F464" s="21" t="str">
        <f>_xlfn.XLOOKUP($C464,customers!$A$2:$A$2000,customers!$E$2:$E$2000)</f>
        <v>Vienna</v>
      </c>
      <c r="G464" s="22" t="s">
        <v>15</v>
      </c>
      <c r="H464" s="21">
        <v>7</v>
      </c>
      <c r="I464" s="23">
        <v>200.49</v>
      </c>
      <c r="J464" s="22">
        <v>0.16</v>
      </c>
      <c r="K464" s="22" t="s">
        <v>18</v>
      </c>
      <c r="L464" s="24" t="str">
        <f t="array" ref="L464">_xlfn.IFS(M464&lt;=3,"BAD",M464&gt;=4.7,"GOOD",AND(M464&gt;3,M464&lt;4.7),"OK")</f>
        <v>OK</v>
      </c>
      <c r="M464" s="24">
        <v>4</v>
      </c>
      <c r="N464" s="23">
        <v>1178.88</v>
      </c>
      <c r="O464" s="25">
        <f t="shared" si="7"/>
        <v>1403.43</v>
      </c>
    </row>
    <row r="465" spans="1:15">
      <c r="A465" s="26">
        <v>10464</v>
      </c>
      <c r="B465" s="27">
        <v>44706</v>
      </c>
      <c r="C465" s="28">
        <v>1391</v>
      </c>
      <c r="D465" s="29" t="str">
        <f>_xlfn.XLOOKUP($C465,customers!$A$2:$A$2000,customers!$B$2:$B$2000)</f>
        <v>Lek Kik</v>
      </c>
      <c r="E465" s="29" t="str">
        <f>_xlfn.XLOOKUP($C465,customers!$A$2:$A$2000,customers!$D$2:$D$2000)</f>
        <v>Male</v>
      </c>
      <c r="F465" s="29" t="str">
        <f>_xlfn.XLOOKUP($C465,customers!$A$2:$A$2000,customers!$E$2:$E$2000)</f>
        <v>Budapest</v>
      </c>
      <c r="G465" s="30" t="s">
        <v>17</v>
      </c>
      <c r="H465" s="29">
        <v>6</v>
      </c>
      <c r="I465" s="31">
        <v>183.61</v>
      </c>
      <c r="J465" s="30">
        <v>0.31</v>
      </c>
      <c r="K465" s="30" t="s">
        <v>19</v>
      </c>
      <c r="L465" s="32" t="str">
        <f t="array" ref="L465">_xlfn.IFS(M465&lt;=3,"BAD",M465&gt;=4.7,"GOOD",AND(M465&gt;3,M465&lt;4.7),"OK")</f>
        <v>OK</v>
      </c>
      <c r="M465" s="32">
        <v>4</v>
      </c>
      <c r="N465" s="31">
        <v>760.15</v>
      </c>
      <c r="O465" s="33">
        <f t="shared" si="7"/>
        <v>1101.66</v>
      </c>
    </row>
    <row r="466" spans="1:15">
      <c r="A466" s="18">
        <v>10465</v>
      </c>
      <c r="B466" s="19">
        <v>44706</v>
      </c>
      <c r="C466" s="21">
        <v>1177</v>
      </c>
      <c r="D466" s="21" t="str">
        <f>_xlfn.XLOOKUP($C466,customers!$A$2:$A$2000,customers!$B$2:$B$2000)</f>
        <v>Grissel Fernely</v>
      </c>
      <c r="E466" s="21" t="str">
        <f>_xlfn.XLOOKUP($C466,customers!$A$2:$A$2000,customers!$D$2:$D$2000)</f>
        <v>Female</v>
      </c>
      <c r="F466" s="21" t="str">
        <f>_xlfn.XLOOKUP($C466,customers!$A$2:$A$2000,customers!$E$2:$E$2000)</f>
        <v>Daban</v>
      </c>
      <c r="G466" s="22" t="s">
        <v>15</v>
      </c>
      <c r="H466" s="21">
        <v>1</v>
      </c>
      <c r="I466" s="23">
        <v>233.94</v>
      </c>
      <c r="J466" s="22">
        <v>0.11</v>
      </c>
      <c r="K466" s="22" t="s">
        <v>19</v>
      </c>
      <c r="L466" s="24" t="str">
        <f t="array" ref="L466">_xlfn.IFS(M466&lt;=3,"BAD",M466&gt;=4.7,"GOOD",AND(M466&gt;3,M466&lt;4.7),"OK")</f>
        <v>BAD</v>
      </c>
      <c r="M466" s="24">
        <v>1.9</v>
      </c>
      <c r="N466" s="23">
        <v>208.21</v>
      </c>
      <c r="O466" s="25">
        <f t="shared" si="7"/>
        <v>233.94</v>
      </c>
    </row>
    <row r="467" spans="1:15">
      <c r="A467" s="26">
        <v>10466</v>
      </c>
      <c r="B467" s="27">
        <v>44706</v>
      </c>
      <c r="C467" s="29">
        <v>1649</v>
      </c>
      <c r="D467" s="29" t="str">
        <f>_xlfn.XLOOKUP($C467,customers!$A$2:$A$2000,customers!$B$2:$B$2000)</f>
        <v>Red Van Merwe</v>
      </c>
      <c r="E467" s="29" t="str">
        <f>_xlfn.XLOOKUP($C467,customers!$A$2:$A$2000,customers!$D$2:$D$2000)</f>
        <v>Male</v>
      </c>
      <c r="F467" s="29" t="str">
        <f>_xlfn.XLOOKUP($C467,customers!$A$2:$A$2000,customers!$E$2:$E$2000)</f>
        <v>Monching</v>
      </c>
      <c r="G467" s="30" t="s">
        <v>20</v>
      </c>
      <c r="H467" s="29">
        <v>7</v>
      </c>
      <c r="I467" s="31">
        <v>405.13</v>
      </c>
      <c r="J467" s="30">
        <v>0.06</v>
      </c>
      <c r="K467" s="30" t="s">
        <v>16</v>
      </c>
      <c r="L467" s="32" t="str">
        <f t="array" ref="L467">_xlfn.IFS(M467&lt;=3,"BAD",M467&gt;=4.7,"GOOD",AND(M467&gt;3,M467&lt;4.7),"OK")</f>
        <v>OK</v>
      </c>
      <c r="M467" s="32">
        <v>3.2</v>
      </c>
      <c r="N467" s="31">
        <v>2665.76</v>
      </c>
      <c r="O467" s="33">
        <f t="shared" si="7"/>
        <v>2835.91</v>
      </c>
    </row>
    <row r="468" spans="1:15">
      <c r="A468" s="18">
        <v>10467</v>
      </c>
      <c r="B468" s="19">
        <v>44706</v>
      </c>
      <c r="C468" s="21">
        <v>1969</v>
      </c>
      <c r="D468" s="21" t="str">
        <f>_xlfn.XLOOKUP($C468,customers!$A$2:$A$2000,customers!$B$2:$B$2000)</f>
        <v>Myca Meltetal</v>
      </c>
      <c r="E468" s="21" t="str">
        <f>_xlfn.XLOOKUP($C468,customers!$A$2:$A$2000,customers!$D$2:$D$2000)</f>
        <v>Male</v>
      </c>
      <c r="F468" s="21" t="str">
        <f>_xlfn.XLOOKUP($C468,customers!$A$2:$A$2000,customers!$E$2:$E$2000)</f>
        <v>Yuncao</v>
      </c>
      <c r="G468" s="22" t="s">
        <v>17</v>
      </c>
      <c r="H468" s="21">
        <v>1</v>
      </c>
      <c r="I468" s="23">
        <v>35.95</v>
      </c>
      <c r="J468" s="22">
        <v>0.11</v>
      </c>
      <c r="K468" s="22" t="s">
        <v>19</v>
      </c>
      <c r="L468" s="24" t="str">
        <f t="array" ref="L468">_xlfn.IFS(M468&lt;=3,"BAD",M468&gt;=4.7,"GOOD",AND(M468&gt;3,M468&lt;4.7),"OK")</f>
        <v>GOOD</v>
      </c>
      <c r="M468" s="24">
        <v>4.7</v>
      </c>
      <c r="N468" s="23">
        <v>32</v>
      </c>
      <c r="O468" s="25">
        <f t="shared" si="7"/>
        <v>35.95</v>
      </c>
    </row>
    <row r="469" spans="1:15">
      <c r="A469" s="26">
        <v>10468</v>
      </c>
      <c r="B469" s="27">
        <v>44707</v>
      </c>
      <c r="C469" s="28">
        <v>1674</v>
      </c>
      <c r="D469" s="29" t="str">
        <f>_xlfn.XLOOKUP($C469,customers!$A$2:$A$2000,customers!$B$2:$B$2000)</f>
        <v>Ciel Kinsey</v>
      </c>
      <c r="E469" s="29" t="str">
        <f>_xlfn.XLOOKUP($C469,customers!$A$2:$A$2000,customers!$D$2:$D$2000)</f>
        <v>Female</v>
      </c>
      <c r="F469" s="29" t="str">
        <f>_xlfn.XLOOKUP($C469,customers!$A$2:$A$2000,customers!$E$2:$E$2000)</f>
        <v>Dzagam</v>
      </c>
      <c r="G469" s="30" t="s">
        <v>20</v>
      </c>
      <c r="H469" s="29">
        <v>4</v>
      </c>
      <c r="I469" s="31">
        <v>128.68</v>
      </c>
      <c r="J469" s="30">
        <v>0.3</v>
      </c>
      <c r="K469" s="30" t="s">
        <v>18</v>
      </c>
      <c r="L469" s="32" t="str">
        <f t="array" ref="L469">_xlfn.IFS(M469&lt;=3,"BAD",M469&gt;=4.7,"GOOD",AND(M469&gt;3,M469&lt;4.7),"OK")</f>
        <v>BAD</v>
      </c>
      <c r="M469" s="32">
        <v>1.7</v>
      </c>
      <c r="N469" s="31">
        <v>360.3</v>
      </c>
      <c r="O469" s="33">
        <f t="shared" si="7"/>
        <v>514.72</v>
      </c>
    </row>
    <row r="470" spans="1:15">
      <c r="A470" s="18">
        <v>10469</v>
      </c>
      <c r="B470" s="19">
        <v>44707</v>
      </c>
      <c r="C470" s="21">
        <v>1712</v>
      </c>
      <c r="D470" s="21" t="str">
        <f>_xlfn.XLOOKUP($C470,customers!$A$2:$A$2000,customers!$B$2:$B$2000)</f>
        <v>Lane Bromont</v>
      </c>
      <c r="E470" s="21" t="str">
        <f>_xlfn.XLOOKUP($C470,customers!$A$2:$A$2000,customers!$D$2:$D$2000)</f>
        <v>Male</v>
      </c>
      <c r="F470" s="21" t="str">
        <f>_xlfn.XLOOKUP($C470,customers!$A$2:$A$2000,customers!$E$2:$E$2000)</f>
        <v>Parumaan</v>
      </c>
      <c r="G470" s="22" t="s">
        <v>17</v>
      </c>
      <c r="H470" s="21">
        <v>4</v>
      </c>
      <c r="I470" s="23">
        <v>143.31</v>
      </c>
      <c r="J470" s="22">
        <v>0.26</v>
      </c>
      <c r="K470" s="22" t="s">
        <v>18</v>
      </c>
      <c r="L470" s="24" t="str">
        <f t="array" ref="L470">_xlfn.IFS(M470&lt;=3,"BAD",M470&gt;=4.7,"GOOD",AND(M470&gt;3,M470&lt;4.7),"OK")</f>
        <v>OK</v>
      </c>
      <c r="M470" s="24">
        <v>4.2</v>
      </c>
      <c r="N470" s="23">
        <v>424.2</v>
      </c>
      <c r="O470" s="25">
        <f t="shared" si="7"/>
        <v>573.24</v>
      </c>
    </row>
    <row r="471" spans="1:15">
      <c r="A471" s="26">
        <v>10470</v>
      </c>
      <c r="B471" s="27">
        <v>44707</v>
      </c>
      <c r="C471" s="29">
        <v>1941</v>
      </c>
      <c r="D471" s="29" t="str">
        <f>_xlfn.XLOOKUP($C471,customers!$A$2:$A$2000,customers!$B$2:$B$2000)</f>
        <v>Rosaleen Roberds</v>
      </c>
      <c r="E471" s="29" t="str">
        <f>_xlfn.XLOOKUP($C471,customers!$A$2:$A$2000,customers!$D$2:$D$2000)</f>
        <v>Female</v>
      </c>
      <c r="F471" s="29" t="str">
        <f>_xlfn.XLOOKUP($C471,customers!$A$2:$A$2000,customers!$E$2:$E$2000)</f>
        <v>Bry-sur-Marne</v>
      </c>
      <c r="G471" s="30" t="s">
        <v>21</v>
      </c>
      <c r="H471" s="29">
        <v>2</v>
      </c>
      <c r="I471" s="31">
        <v>493.46</v>
      </c>
      <c r="J471" s="30">
        <v>0.2</v>
      </c>
      <c r="K471" s="30" t="s">
        <v>18</v>
      </c>
      <c r="L471" s="32" t="str">
        <f t="array" ref="L471">_xlfn.IFS(M471&lt;=3,"BAD",M471&gt;=4.7,"GOOD",AND(M471&gt;3,M471&lt;4.7),"OK")</f>
        <v>OK</v>
      </c>
      <c r="M471" s="32">
        <v>3.6</v>
      </c>
      <c r="N471" s="31">
        <v>789.54</v>
      </c>
      <c r="O471" s="33">
        <f t="shared" si="7"/>
        <v>986.92</v>
      </c>
    </row>
    <row r="472" spans="1:15">
      <c r="A472" s="18">
        <v>10471</v>
      </c>
      <c r="B472" s="19">
        <v>44707</v>
      </c>
      <c r="C472" s="21">
        <v>1864</v>
      </c>
      <c r="D472" s="21" t="str">
        <f>_xlfn.XLOOKUP($C472,customers!$A$2:$A$2000,customers!$B$2:$B$2000)</f>
        <v>Avictor Packer</v>
      </c>
      <c r="E472" s="21" t="str">
        <f>_xlfn.XLOOKUP($C472,customers!$A$2:$A$2000,customers!$D$2:$D$2000)</f>
        <v>Male</v>
      </c>
      <c r="F472" s="21" t="str">
        <f>_xlfn.XLOOKUP($C472,customers!$A$2:$A$2000,customers!$E$2:$E$2000)</f>
        <v>Budapest</v>
      </c>
      <c r="G472" s="22" t="s">
        <v>17</v>
      </c>
      <c r="H472" s="21">
        <v>4</v>
      </c>
      <c r="I472" s="23">
        <v>375.01</v>
      </c>
      <c r="J472" s="22">
        <v>0.07</v>
      </c>
      <c r="K472" s="22" t="s">
        <v>19</v>
      </c>
      <c r="L472" s="24" t="str">
        <f t="array" ref="L472">_xlfn.IFS(M472&lt;=3,"BAD",M472&gt;=4.7,"GOOD",AND(M472&gt;3,M472&lt;4.7),"OK")</f>
        <v>OK</v>
      </c>
      <c r="M472" s="24">
        <v>3.5</v>
      </c>
      <c r="N472" s="23">
        <v>1395.04</v>
      </c>
      <c r="O472" s="25">
        <f t="shared" si="7"/>
        <v>1500.04</v>
      </c>
    </row>
    <row r="473" spans="1:15">
      <c r="A473" s="26">
        <v>10472</v>
      </c>
      <c r="B473" s="27">
        <v>44708</v>
      </c>
      <c r="C473" s="28">
        <v>1418</v>
      </c>
      <c r="D473" s="29" t="str">
        <f>_xlfn.XLOOKUP($C473,customers!$A$2:$A$2000,customers!$B$2:$B$2000)</f>
        <v>Swen Parmley</v>
      </c>
      <c r="E473" s="29" t="str">
        <f>_xlfn.XLOOKUP($C473,customers!$A$2:$A$2000,customers!$D$2:$D$2000)</f>
        <v>Male</v>
      </c>
      <c r="F473" s="29" t="str">
        <f>_xlfn.XLOOKUP($C473,customers!$A$2:$A$2000,customers!$E$2:$E$2000)</f>
        <v>Austin</v>
      </c>
      <c r="G473" s="30" t="s">
        <v>20</v>
      </c>
      <c r="H473" s="29">
        <v>4</v>
      </c>
      <c r="I473" s="31">
        <v>584.75</v>
      </c>
      <c r="J473" s="30">
        <v>0.35</v>
      </c>
      <c r="K473" s="30" t="s">
        <v>19</v>
      </c>
      <c r="L473" s="32" t="str">
        <f t="array" ref="L473">_xlfn.IFS(M473&lt;=3,"BAD",M473&gt;=4.7,"GOOD",AND(M473&gt;3,M473&lt;4.7),"OK")</f>
        <v>BAD</v>
      </c>
      <c r="M473" s="32">
        <v>2.4</v>
      </c>
      <c r="N473" s="31">
        <v>1520.35</v>
      </c>
      <c r="O473" s="33">
        <f t="shared" si="7"/>
        <v>2339</v>
      </c>
    </row>
    <row r="474" spans="1:15">
      <c r="A474" s="18">
        <v>10473</v>
      </c>
      <c r="B474" s="19">
        <v>44708</v>
      </c>
      <c r="C474" s="21">
        <v>1146</v>
      </c>
      <c r="D474" s="21" t="str">
        <f>_xlfn.XLOOKUP($C474,customers!$A$2:$A$2000,customers!$B$2:$B$2000)</f>
        <v>Siusan Barstowk</v>
      </c>
      <c r="E474" s="21" t="str">
        <f>_xlfn.XLOOKUP($C474,customers!$A$2:$A$2000,customers!$D$2:$D$2000)</f>
        <v>Female</v>
      </c>
      <c r="F474" s="21" t="str">
        <f>_xlfn.XLOOKUP($C474,customers!$A$2:$A$2000,customers!$E$2:$E$2000)</f>
        <v>Évosmos</v>
      </c>
      <c r="G474" s="22" t="s">
        <v>17</v>
      </c>
      <c r="H474" s="21">
        <v>6</v>
      </c>
      <c r="I474" s="23">
        <v>353.84</v>
      </c>
      <c r="J474" s="22">
        <v>0.26</v>
      </c>
      <c r="K474" s="22" t="s">
        <v>18</v>
      </c>
      <c r="L474" s="24" t="str">
        <f t="array" ref="L474">_xlfn.IFS(M474&lt;=3,"BAD",M474&gt;=4.7,"GOOD",AND(M474&gt;3,M474&lt;4.7),"OK")</f>
        <v>OK</v>
      </c>
      <c r="M474" s="24">
        <v>3.1</v>
      </c>
      <c r="N474" s="23">
        <v>1571.05</v>
      </c>
      <c r="O474" s="25">
        <f t="shared" si="7"/>
        <v>2123.04</v>
      </c>
    </row>
    <row r="475" spans="1:15">
      <c r="A475" s="26">
        <v>10474</v>
      </c>
      <c r="B475" s="27">
        <v>44708</v>
      </c>
      <c r="C475" s="29">
        <v>1663</v>
      </c>
      <c r="D475" s="29" t="str">
        <f>_xlfn.XLOOKUP($C475,customers!$A$2:$A$2000,customers!$B$2:$B$2000)</f>
        <v>Tandy Beckhouse</v>
      </c>
      <c r="E475" s="29" t="str">
        <f>_xlfn.XLOOKUP($C475,customers!$A$2:$A$2000,customers!$D$2:$D$2000)</f>
        <v>Female</v>
      </c>
      <c r="F475" s="29" t="str">
        <f>_xlfn.XLOOKUP($C475,customers!$A$2:$A$2000,customers!$E$2:$E$2000)</f>
        <v>Batan</v>
      </c>
      <c r="G475" s="30" t="s">
        <v>17</v>
      </c>
      <c r="H475" s="29">
        <v>7</v>
      </c>
      <c r="I475" s="31">
        <v>283.3</v>
      </c>
      <c r="J475" s="30">
        <v>0.19</v>
      </c>
      <c r="K475" s="30" t="s">
        <v>18</v>
      </c>
      <c r="L475" s="32" t="str">
        <f t="array" ref="L475">_xlfn.IFS(M475&lt;=3,"BAD",M475&gt;=4.7,"GOOD",AND(M475&gt;3,M475&lt;4.7),"OK")</f>
        <v>OK</v>
      </c>
      <c r="M475" s="32">
        <v>3.6</v>
      </c>
      <c r="N475" s="31">
        <v>1606.31</v>
      </c>
      <c r="O475" s="33">
        <f t="shared" si="7"/>
        <v>1983.1</v>
      </c>
    </row>
    <row r="476" spans="1:15">
      <c r="A476" s="18">
        <v>10475</v>
      </c>
      <c r="B476" s="19">
        <v>44709</v>
      </c>
      <c r="C476" s="20">
        <v>1288</v>
      </c>
      <c r="D476" s="21" t="str">
        <f>_xlfn.XLOOKUP($C476,customers!$A$2:$A$2000,customers!$B$2:$B$2000)</f>
        <v>Geraldine Leaney</v>
      </c>
      <c r="E476" s="21" t="str">
        <f>_xlfn.XLOOKUP($C476,customers!$A$2:$A$2000,customers!$D$2:$D$2000)</f>
        <v>Female</v>
      </c>
      <c r="F476" s="21" t="str">
        <f>_xlfn.XLOOKUP($C476,customers!$A$2:$A$2000,customers!$E$2:$E$2000)</f>
        <v>Budapest</v>
      </c>
      <c r="G476" s="22" t="s">
        <v>17</v>
      </c>
      <c r="H476" s="21">
        <v>5</v>
      </c>
      <c r="I476" s="23">
        <v>226.56</v>
      </c>
      <c r="J476" s="22">
        <v>0.2</v>
      </c>
      <c r="K476" s="22" t="s">
        <v>18</v>
      </c>
      <c r="L476" s="24" t="str">
        <f t="array" ref="L476">_xlfn.IFS(M476&lt;=3,"BAD",M476&gt;=4.7,"GOOD",AND(M476&gt;3,M476&lt;4.7),"OK")</f>
        <v>BAD</v>
      </c>
      <c r="M476" s="24">
        <v>2.7</v>
      </c>
      <c r="N476" s="23">
        <v>906.24</v>
      </c>
      <c r="O476" s="25">
        <f t="shared" si="7"/>
        <v>1132.8</v>
      </c>
    </row>
    <row r="477" spans="1:15">
      <c r="A477" s="26">
        <v>10476</v>
      </c>
      <c r="B477" s="27">
        <v>44710</v>
      </c>
      <c r="C477" s="28">
        <v>1378</v>
      </c>
      <c r="D477" s="29" t="str">
        <f>_xlfn.XLOOKUP($C477,customers!$A$2:$A$2000,customers!$B$2:$B$2000)</f>
        <v>Essie McCoole</v>
      </c>
      <c r="E477" s="29" t="str">
        <f>_xlfn.XLOOKUP($C477,customers!$A$2:$A$2000,customers!$D$2:$D$2000)</f>
        <v>Female</v>
      </c>
      <c r="F477" s="29" t="str">
        <f>_xlfn.XLOOKUP($C477,customers!$A$2:$A$2000,customers!$E$2:$E$2000)</f>
        <v>El Fureidīs</v>
      </c>
      <c r="G477" s="30" t="s">
        <v>15</v>
      </c>
      <c r="H477" s="29">
        <v>4</v>
      </c>
      <c r="I477" s="31">
        <v>366.81</v>
      </c>
      <c r="J477" s="30">
        <v>0.26</v>
      </c>
      <c r="K477" s="30" t="s">
        <v>18</v>
      </c>
      <c r="L477" s="32" t="str">
        <f t="array" ref="L477">_xlfn.IFS(M477&lt;=3,"BAD",M477&gt;=4.7,"GOOD",AND(M477&gt;3,M477&lt;4.7),"OK")</f>
        <v>BAD</v>
      </c>
      <c r="M477" s="32">
        <v>2.3</v>
      </c>
      <c r="N477" s="31">
        <v>1085.76</v>
      </c>
      <c r="O477" s="33">
        <f t="shared" si="7"/>
        <v>1467.24</v>
      </c>
    </row>
    <row r="478" spans="1:15">
      <c r="A478" s="18">
        <v>10477</v>
      </c>
      <c r="B478" s="19">
        <v>44710</v>
      </c>
      <c r="C478" s="21">
        <v>1767</v>
      </c>
      <c r="D478" s="21" t="str">
        <f>_xlfn.XLOOKUP($C478,customers!$A$2:$A$2000,customers!$B$2:$B$2000)</f>
        <v>Ramonda Corking</v>
      </c>
      <c r="E478" s="21" t="str">
        <f>_xlfn.XLOOKUP($C478,customers!$A$2:$A$2000,customers!$D$2:$D$2000)</f>
        <v>Female</v>
      </c>
      <c r="F478" s="21" t="str">
        <f>_xlfn.XLOOKUP($C478,customers!$A$2:$A$2000,customers!$E$2:$E$2000)</f>
        <v>Cigalontang</v>
      </c>
      <c r="G478" s="22" t="s">
        <v>15</v>
      </c>
      <c r="H478" s="21">
        <v>2</v>
      </c>
      <c r="I478" s="23">
        <v>578.76</v>
      </c>
      <c r="J478" s="22">
        <v>0.09</v>
      </c>
      <c r="K478" s="22" t="s">
        <v>18</v>
      </c>
      <c r="L478" s="24" t="str">
        <f t="array" ref="L478">_xlfn.IFS(M478&lt;=3,"BAD",M478&gt;=4.7,"GOOD",AND(M478&gt;3,M478&lt;4.7),"OK")</f>
        <v>OK</v>
      </c>
      <c r="M478" s="24">
        <v>4.2</v>
      </c>
      <c r="N478" s="23">
        <v>1053.34</v>
      </c>
      <c r="O478" s="25">
        <f t="shared" si="7"/>
        <v>1157.52</v>
      </c>
    </row>
    <row r="479" spans="1:15">
      <c r="A479" s="26">
        <v>10478</v>
      </c>
      <c r="B479" s="27">
        <v>44711</v>
      </c>
      <c r="C479" s="28">
        <v>1772</v>
      </c>
      <c r="D479" s="29" t="str">
        <f>_xlfn.XLOOKUP($C479,customers!$A$2:$A$2000,customers!$B$2:$B$2000)</f>
        <v>Phillis Raun</v>
      </c>
      <c r="E479" s="29" t="str">
        <f>_xlfn.XLOOKUP($C479,customers!$A$2:$A$2000,customers!$D$2:$D$2000)</f>
        <v>Female</v>
      </c>
      <c r="F479" s="29" t="str">
        <f>_xlfn.XLOOKUP($C479,customers!$A$2:$A$2000,customers!$E$2:$E$2000)</f>
        <v>Budapest</v>
      </c>
      <c r="G479" s="30" t="s">
        <v>21</v>
      </c>
      <c r="H479" s="29">
        <v>6</v>
      </c>
      <c r="I479" s="31">
        <v>371.84</v>
      </c>
      <c r="J479" s="30">
        <v>0.07</v>
      </c>
      <c r="K479" s="30" t="s">
        <v>19</v>
      </c>
      <c r="L479" s="32" t="str">
        <f t="array" ref="L479">_xlfn.IFS(M479&lt;=3,"BAD",M479&gt;=4.7,"GOOD",AND(M479&gt;3,M479&lt;4.7),"OK")</f>
        <v>OK</v>
      </c>
      <c r="M479" s="32">
        <v>4.2</v>
      </c>
      <c r="N479" s="31">
        <v>2074.87</v>
      </c>
      <c r="O479" s="33">
        <f t="shared" si="7"/>
        <v>2231.04</v>
      </c>
    </row>
    <row r="480" spans="1:15">
      <c r="A480" s="18">
        <v>10479</v>
      </c>
      <c r="B480" s="19">
        <v>44711</v>
      </c>
      <c r="C480" s="21">
        <v>1373</v>
      </c>
      <c r="D480" s="21" t="str">
        <f>_xlfn.XLOOKUP($C480,customers!$A$2:$A$2000,customers!$B$2:$B$2000)</f>
        <v>Irina Jarvie</v>
      </c>
      <c r="E480" s="21" t="str">
        <f>_xlfn.XLOOKUP($C480,customers!$A$2:$A$2000,customers!$D$2:$D$2000)</f>
        <v>Female</v>
      </c>
      <c r="F480" s="21" t="str">
        <f>_xlfn.XLOOKUP($C480,customers!$A$2:$A$2000,customers!$E$2:$E$2000)</f>
        <v>Totoral</v>
      </c>
      <c r="G480" s="22" t="s">
        <v>17</v>
      </c>
      <c r="H480" s="21">
        <v>3</v>
      </c>
      <c r="I480" s="23">
        <v>151.18</v>
      </c>
      <c r="J480" s="22">
        <v>0.05</v>
      </c>
      <c r="K480" s="22" t="s">
        <v>18</v>
      </c>
      <c r="L480" s="24" t="str">
        <f t="array" ref="L480">_xlfn.IFS(M480&lt;=3,"BAD",M480&gt;=4.7,"GOOD",AND(M480&gt;3,M480&lt;4.7),"OK")</f>
        <v>BAD</v>
      </c>
      <c r="M480" s="24">
        <v>2.9</v>
      </c>
      <c r="N480" s="23">
        <v>430.86</v>
      </c>
      <c r="O480" s="25">
        <f t="shared" si="7"/>
        <v>453.54</v>
      </c>
    </row>
    <row r="481" spans="1:15">
      <c r="A481" s="26">
        <v>10480</v>
      </c>
      <c r="B481" s="27">
        <v>44711</v>
      </c>
      <c r="C481" s="29">
        <v>1617</v>
      </c>
      <c r="D481" s="29" t="str">
        <f>_xlfn.XLOOKUP($C481,customers!$A$2:$A$2000,customers!$B$2:$B$2000)</f>
        <v>Sutherland McCosker</v>
      </c>
      <c r="E481" s="29" t="str">
        <f>_xlfn.XLOOKUP($C481,customers!$A$2:$A$2000,customers!$D$2:$D$2000)</f>
        <v>Male</v>
      </c>
      <c r="F481" s="29" t="str">
        <f>_xlfn.XLOOKUP($C481,customers!$A$2:$A$2000,customers!$E$2:$E$2000)</f>
        <v>Tiexi</v>
      </c>
      <c r="G481" s="30" t="s">
        <v>17</v>
      </c>
      <c r="H481" s="29">
        <v>7</v>
      </c>
      <c r="I481" s="31">
        <v>538.84</v>
      </c>
      <c r="J481" s="30">
        <v>0.2</v>
      </c>
      <c r="K481" s="30" t="s">
        <v>18</v>
      </c>
      <c r="L481" s="32" t="str">
        <f t="array" ref="L481">_xlfn.IFS(M481&lt;=3,"BAD",M481&gt;=4.7,"GOOD",AND(M481&gt;3,M481&lt;4.7),"OK")</f>
        <v>BAD</v>
      </c>
      <c r="M481" s="32">
        <v>2.7</v>
      </c>
      <c r="N481" s="31">
        <v>3017.5</v>
      </c>
      <c r="O481" s="33">
        <f t="shared" si="7"/>
        <v>3771.88</v>
      </c>
    </row>
    <row r="482" spans="1:15">
      <c r="A482" s="18">
        <v>10481</v>
      </c>
      <c r="B482" s="19">
        <v>44712</v>
      </c>
      <c r="C482" s="20">
        <v>1489</v>
      </c>
      <c r="D482" s="21" t="str">
        <f>_xlfn.XLOOKUP($C482,customers!$A$2:$A$2000,customers!$B$2:$B$2000)</f>
        <v>Rafaellle Grout</v>
      </c>
      <c r="E482" s="21" t="str">
        <f>_xlfn.XLOOKUP($C482,customers!$A$2:$A$2000,customers!$D$2:$D$2000)</f>
        <v>Male</v>
      </c>
      <c r="F482" s="21" t="str">
        <f>_xlfn.XLOOKUP($C482,customers!$A$2:$A$2000,customers!$E$2:$E$2000)</f>
        <v>Tawangrejo</v>
      </c>
      <c r="G482" s="22" t="s">
        <v>20</v>
      </c>
      <c r="H482" s="21">
        <v>3</v>
      </c>
      <c r="I482" s="23">
        <v>342.88</v>
      </c>
      <c r="J482" s="22">
        <v>0.23</v>
      </c>
      <c r="K482" s="22" t="s">
        <v>18</v>
      </c>
      <c r="L482" s="24" t="str">
        <f t="array" ref="L482">_xlfn.IFS(M482&lt;=3,"BAD",M482&gt;=4.7,"GOOD",AND(M482&gt;3,M482&lt;4.7),"OK")</f>
        <v>OK</v>
      </c>
      <c r="M482" s="24">
        <v>3.9</v>
      </c>
      <c r="N482" s="23">
        <v>792.05</v>
      </c>
      <c r="O482" s="25">
        <f t="shared" si="7"/>
        <v>1028.64</v>
      </c>
    </row>
    <row r="483" spans="1:15">
      <c r="A483" s="26">
        <v>10482</v>
      </c>
      <c r="B483" s="27">
        <v>44712</v>
      </c>
      <c r="C483" s="29">
        <v>1893</v>
      </c>
      <c r="D483" s="29" t="str">
        <f>_xlfn.XLOOKUP($C483,customers!$A$2:$A$2000,customers!$B$2:$B$2000)</f>
        <v>Garvey Spikins</v>
      </c>
      <c r="E483" s="29" t="str">
        <f>_xlfn.XLOOKUP($C483,customers!$A$2:$A$2000,customers!$D$2:$D$2000)</f>
        <v>Male</v>
      </c>
      <c r="F483" s="29" t="str">
        <f>_xlfn.XLOOKUP($C483,customers!$A$2:$A$2000,customers!$E$2:$E$2000)</f>
        <v>Budapest</v>
      </c>
      <c r="G483" s="30" t="s">
        <v>20</v>
      </c>
      <c r="H483" s="29">
        <v>6</v>
      </c>
      <c r="I483" s="31">
        <v>203.27</v>
      </c>
      <c r="J483" s="30">
        <v>0.12</v>
      </c>
      <c r="K483" s="30" t="s">
        <v>18</v>
      </c>
      <c r="L483" s="32" t="str">
        <f t="array" ref="L483">_xlfn.IFS(M483&lt;=3,"BAD",M483&gt;=4.7,"GOOD",AND(M483&gt;3,M483&lt;4.7),"OK")</f>
        <v>BAD</v>
      </c>
      <c r="M483" s="32">
        <v>1.8</v>
      </c>
      <c r="N483" s="31">
        <v>1073.27</v>
      </c>
      <c r="O483" s="33">
        <f t="shared" si="7"/>
        <v>1219.62</v>
      </c>
    </row>
    <row r="484" spans="1:15">
      <c r="A484" s="18">
        <v>10483</v>
      </c>
      <c r="B484" s="19">
        <v>44713</v>
      </c>
      <c r="C484" s="20">
        <v>1230</v>
      </c>
      <c r="D484" s="21" t="str">
        <f>_xlfn.XLOOKUP($C484,customers!$A$2:$A$2000,customers!$B$2:$B$2000)</f>
        <v>Florina Chenery</v>
      </c>
      <c r="E484" s="21" t="str">
        <f>_xlfn.XLOOKUP($C484,customers!$A$2:$A$2000,customers!$D$2:$D$2000)</f>
        <v>Female</v>
      </c>
      <c r="F484" s="21" t="str">
        <f>_xlfn.XLOOKUP($C484,customers!$A$2:$A$2000,customers!$E$2:$E$2000)</f>
        <v>Pivka</v>
      </c>
      <c r="G484" s="22" t="s">
        <v>15</v>
      </c>
      <c r="H484" s="21">
        <v>1</v>
      </c>
      <c r="I484" s="23">
        <v>550.1</v>
      </c>
      <c r="J484" s="22">
        <v>0.23</v>
      </c>
      <c r="K484" s="22" t="s">
        <v>16</v>
      </c>
      <c r="L484" s="24" t="str">
        <f t="array" ref="L484">_xlfn.IFS(M484&lt;=3,"BAD",M484&gt;=4.7,"GOOD",AND(M484&gt;3,M484&lt;4.7),"OK")</f>
        <v>OK</v>
      </c>
      <c r="M484" s="24">
        <v>4.1</v>
      </c>
      <c r="N484" s="23">
        <v>423.58</v>
      </c>
      <c r="O484" s="25">
        <f t="shared" si="7"/>
        <v>550.1</v>
      </c>
    </row>
    <row r="485" spans="1:15">
      <c r="A485" s="26">
        <v>10484</v>
      </c>
      <c r="B485" s="27">
        <v>44713</v>
      </c>
      <c r="C485" s="29">
        <v>1160</v>
      </c>
      <c r="D485" s="29" t="str">
        <f>_xlfn.XLOOKUP($C485,customers!$A$2:$A$2000,customers!$B$2:$B$2000)</f>
        <v>Bartram Karlicek</v>
      </c>
      <c r="E485" s="29" t="str">
        <f>_xlfn.XLOOKUP($C485,customers!$A$2:$A$2000,customers!$D$2:$D$2000)</f>
        <v>Male</v>
      </c>
      <c r="F485" s="29" t="str">
        <f>_xlfn.XLOOKUP($C485,customers!$A$2:$A$2000,customers!$E$2:$E$2000)</f>
        <v>Milan</v>
      </c>
      <c r="G485" s="30" t="s">
        <v>20</v>
      </c>
      <c r="H485" s="29">
        <v>5</v>
      </c>
      <c r="I485" s="31">
        <v>503.79</v>
      </c>
      <c r="J485" s="30">
        <v>0.14</v>
      </c>
      <c r="K485" s="30" t="s">
        <v>16</v>
      </c>
      <c r="L485" s="32" t="str">
        <f t="array" ref="L485">_xlfn.IFS(M485&lt;=3,"BAD",M485&gt;=4.7,"GOOD",AND(M485&gt;3,M485&lt;4.7),"OK")</f>
        <v>BAD</v>
      </c>
      <c r="M485" s="32">
        <v>2.7</v>
      </c>
      <c r="N485" s="31">
        <v>2166.3</v>
      </c>
      <c r="O485" s="33">
        <f t="shared" si="7"/>
        <v>2518.95</v>
      </c>
    </row>
    <row r="486" spans="1:15">
      <c r="A486" s="18">
        <v>10485</v>
      </c>
      <c r="B486" s="19">
        <v>44713</v>
      </c>
      <c r="C486" s="21">
        <v>1713</v>
      </c>
      <c r="D486" s="21" t="str">
        <f>_xlfn.XLOOKUP($C486,customers!$A$2:$A$2000,customers!$B$2:$B$2000)</f>
        <v>Jarrad Claxton</v>
      </c>
      <c r="E486" s="21" t="str">
        <f>_xlfn.XLOOKUP($C486,customers!$A$2:$A$2000,customers!$D$2:$D$2000)</f>
        <v>Male</v>
      </c>
      <c r="F486" s="21" t="str">
        <f>_xlfn.XLOOKUP($C486,customers!$A$2:$A$2000,customers!$E$2:$E$2000)</f>
        <v>Budapest</v>
      </c>
      <c r="G486" s="22" t="s">
        <v>17</v>
      </c>
      <c r="H486" s="21">
        <v>6</v>
      </c>
      <c r="I486" s="23">
        <v>572.84</v>
      </c>
      <c r="J486" s="22">
        <v>0.07</v>
      </c>
      <c r="K486" s="22" t="s">
        <v>18</v>
      </c>
      <c r="L486" s="24" t="str">
        <f t="array" ref="L486">_xlfn.IFS(M486&lt;=3,"BAD",M486&gt;=4.7,"GOOD",AND(M486&gt;3,M486&lt;4.7),"OK")</f>
        <v>OK</v>
      </c>
      <c r="M486" s="24">
        <v>4.1</v>
      </c>
      <c r="N486" s="23">
        <v>3196.45</v>
      </c>
      <c r="O486" s="25">
        <f t="shared" si="7"/>
        <v>3437.04</v>
      </c>
    </row>
    <row r="487" spans="1:15">
      <c r="A487" s="26">
        <v>10486</v>
      </c>
      <c r="B487" s="27">
        <v>44713</v>
      </c>
      <c r="C487" s="29">
        <v>1736</v>
      </c>
      <c r="D487" s="29" t="str">
        <f>_xlfn.XLOOKUP($C487,customers!$A$2:$A$2000,customers!$B$2:$B$2000)</f>
        <v>Wyndham Elam</v>
      </c>
      <c r="E487" s="29" t="str">
        <f>_xlfn.XLOOKUP($C487,customers!$A$2:$A$2000,customers!$D$2:$D$2000)</f>
        <v>Male</v>
      </c>
      <c r="F487" s="29" t="str">
        <f>_xlfn.XLOOKUP($C487,customers!$A$2:$A$2000,customers!$E$2:$E$2000)</f>
        <v>Austin</v>
      </c>
      <c r="G487" s="30" t="s">
        <v>20</v>
      </c>
      <c r="H487" s="29">
        <v>6</v>
      </c>
      <c r="I487" s="31">
        <v>557.65</v>
      </c>
      <c r="J487" s="30">
        <v>0.23</v>
      </c>
      <c r="K487" s="30" t="s">
        <v>18</v>
      </c>
      <c r="L487" s="32" t="str">
        <f t="array" ref="L487">_xlfn.IFS(M487&lt;=3,"BAD",M487&gt;=4.7,"GOOD",AND(M487&gt;3,M487&lt;4.7),"OK")</f>
        <v>GOOD</v>
      </c>
      <c r="M487" s="32">
        <v>4.7</v>
      </c>
      <c r="N487" s="31">
        <v>2576.34</v>
      </c>
      <c r="O487" s="33">
        <f t="shared" si="7"/>
        <v>3345.9</v>
      </c>
    </row>
    <row r="488" spans="1:15">
      <c r="A488" s="18">
        <v>10487</v>
      </c>
      <c r="B488" s="19">
        <v>44713</v>
      </c>
      <c r="C488" s="21">
        <v>1456</v>
      </c>
      <c r="D488" s="21" t="str">
        <f>_xlfn.XLOOKUP($C488,customers!$A$2:$A$2000,customers!$B$2:$B$2000)</f>
        <v>Amabelle Adess</v>
      </c>
      <c r="E488" s="21" t="str">
        <f>_xlfn.XLOOKUP($C488,customers!$A$2:$A$2000,customers!$D$2:$D$2000)</f>
        <v>Female</v>
      </c>
      <c r="F488" s="21" t="str">
        <f>_xlfn.XLOOKUP($C488,customers!$A$2:$A$2000,customers!$E$2:$E$2000)</f>
        <v>Cheremshan</v>
      </c>
      <c r="G488" s="22" t="s">
        <v>20</v>
      </c>
      <c r="H488" s="21">
        <v>4</v>
      </c>
      <c r="I488" s="23">
        <v>583.75</v>
      </c>
      <c r="J488" s="22">
        <v>0.32</v>
      </c>
      <c r="K488" s="22" t="s">
        <v>18</v>
      </c>
      <c r="L488" s="24" t="str">
        <f t="array" ref="L488">_xlfn.IFS(M488&lt;=3,"BAD",M488&gt;=4.7,"GOOD",AND(M488&gt;3,M488&lt;4.7),"OK")</f>
        <v>OK</v>
      </c>
      <c r="M488" s="24">
        <v>3.1</v>
      </c>
      <c r="N488" s="23">
        <v>1587.8</v>
      </c>
      <c r="O488" s="25">
        <f t="shared" si="7"/>
        <v>2335</v>
      </c>
    </row>
    <row r="489" spans="1:15">
      <c r="A489" s="26">
        <v>10488</v>
      </c>
      <c r="B489" s="27">
        <v>44713</v>
      </c>
      <c r="C489" s="29">
        <v>1143</v>
      </c>
      <c r="D489" s="29" t="str">
        <f>_xlfn.XLOOKUP($C489,customers!$A$2:$A$2000,customers!$B$2:$B$2000)</f>
        <v>Garry Shackleton</v>
      </c>
      <c r="E489" s="29" t="str">
        <f>_xlfn.XLOOKUP($C489,customers!$A$2:$A$2000,customers!$D$2:$D$2000)</f>
        <v>Male</v>
      </c>
      <c r="F489" s="29" t="str">
        <f>_xlfn.XLOOKUP($C489,customers!$A$2:$A$2000,customers!$E$2:$E$2000)</f>
        <v>Ierápetra</v>
      </c>
      <c r="G489" s="30" t="s">
        <v>21</v>
      </c>
      <c r="H489" s="29">
        <v>7</v>
      </c>
      <c r="I489" s="31">
        <v>580.77</v>
      </c>
      <c r="J489" s="30">
        <v>0.25</v>
      </c>
      <c r="K489" s="30" t="s">
        <v>16</v>
      </c>
      <c r="L489" s="32" t="str">
        <f t="array" ref="L489">_xlfn.IFS(M489&lt;=3,"BAD",M489&gt;=4.7,"GOOD",AND(M489&gt;3,M489&lt;4.7),"OK")</f>
        <v>BAD</v>
      </c>
      <c r="M489" s="32">
        <v>1.4</v>
      </c>
      <c r="N489" s="31">
        <v>3049.04</v>
      </c>
      <c r="O489" s="33">
        <f t="shared" si="7"/>
        <v>4065.39</v>
      </c>
    </row>
    <row r="490" spans="1:15">
      <c r="A490" s="18">
        <v>10489</v>
      </c>
      <c r="B490" s="19">
        <v>44714</v>
      </c>
      <c r="C490" s="20">
        <v>1040</v>
      </c>
      <c r="D490" s="21" t="str">
        <f>_xlfn.XLOOKUP($C490,customers!$A$2:$A$2000,customers!$B$2:$B$2000)</f>
        <v>Benni Tetla</v>
      </c>
      <c r="E490" s="21" t="str">
        <f>_xlfn.XLOOKUP($C490,customers!$A$2:$A$2000,customers!$D$2:$D$2000)</f>
        <v>Female</v>
      </c>
      <c r="F490" s="21" t="str">
        <f>_xlfn.XLOOKUP($C490,customers!$A$2:$A$2000,customers!$E$2:$E$2000)</f>
        <v>Mulawato</v>
      </c>
      <c r="G490" s="22" t="s">
        <v>21</v>
      </c>
      <c r="H490" s="21">
        <v>1</v>
      </c>
      <c r="I490" s="23">
        <v>409.55</v>
      </c>
      <c r="J490" s="22">
        <v>0.32</v>
      </c>
      <c r="K490" s="22" t="s">
        <v>18</v>
      </c>
      <c r="L490" s="24" t="str">
        <f t="array" ref="L490">_xlfn.IFS(M490&lt;=3,"BAD",M490&gt;=4.7,"GOOD",AND(M490&gt;3,M490&lt;4.7),"OK")</f>
        <v>OK</v>
      </c>
      <c r="M490" s="24">
        <v>4.6</v>
      </c>
      <c r="N490" s="23">
        <v>278.49</v>
      </c>
      <c r="O490" s="25">
        <f t="shared" si="7"/>
        <v>409.55</v>
      </c>
    </row>
    <row r="491" spans="1:15">
      <c r="A491" s="26">
        <v>10490</v>
      </c>
      <c r="B491" s="27">
        <v>44715</v>
      </c>
      <c r="C491" s="28">
        <v>1027</v>
      </c>
      <c r="D491" s="29" t="str">
        <f>_xlfn.XLOOKUP($C491,customers!$A$2:$A$2000,customers!$B$2:$B$2000)</f>
        <v>Trude Cooley</v>
      </c>
      <c r="E491" s="29" t="str">
        <f>_xlfn.XLOOKUP($C491,customers!$A$2:$A$2000,customers!$D$2:$D$2000)</f>
        <v>Female</v>
      </c>
      <c r="F491" s="29" t="str">
        <f>_xlfn.XLOOKUP($C491,customers!$A$2:$A$2000,customers!$E$2:$E$2000)</f>
        <v>Pachīr wa Āgām</v>
      </c>
      <c r="G491" s="30" t="s">
        <v>21</v>
      </c>
      <c r="H491" s="29">
        <v>1</v>
      </c>
      <c r="I491" s="31">
        <v>251.18</v>
      </c>
      <c r="J491" s="30">
        <v>0.29</v>
      </c>
      <c r="K491" s="30" t="s">
        <v>19</v>
      </c>
      <c r="L491" s="32" t="str">
        <f t="array" ref="L491">_xlfn.IFS(M491&lt;=3,"BAD",M491&gt;=4.7,"GOOD",AND(M491&gt;3,M491&lt;4.7),"OK")</f>
        <v>OK</v>
      </c>
      <c r="M491" s="32">
        <v>3.4</v>
      </c>
      <c r="N491" s="31">
        <v>178.34</v>
      </c>
      <c r="O491" s="33">
        <f t="shared" si="7"/>
        <v>251.18</v>
      </c>
    </row>
    <row r="492" spans="1:15">
      <c r="A492" s="18">
        <v>10491</v>
      </c>
      <c r="B492" s="19">
        <v>44715</v>
      </c>
      <c r="C492" s="21">
        <v>1719</v>
      </c>
      <c r="D492" s="21" t="str">
        <f>_xlfn.XLOOKUP($C492,customers!$A$2:$A$2000,customers!$B$2:$B$2000)</f>
        <v>Matthieu Banes</v>
      </c>
      <c r="E492" s="21" t="str">
        <f>_xlfn.XLOOKUP($C492,customers!$A$2:$A$2000,customers!$D$2:$D$2000)</f>
        <v>Male</v>
      </c>
      <c r="F492" s="21" t="str">
        <f>_xlfn.XLOOKUP($C492,customers!$A$2:$A$2000,customers!$E$2:$E$2000)</f>
        <v>Dateng</v>
      </c>
      <c r="G492" s="22" t="s">
        <v>21</v>
      </c>
      <c r="H492" s="21">
        <v>7</v>
      </c>
      <c r="I492" s="23">
        <v>308.08</v>
      </c>
      <c r="J492" s="22">
        <v>0.34</v>
      </c>
      <c r="K492" s="22" t="s">
        <v>18</v>
      </c>
      <c r="L492" s="24" t="str">
        <f t="array" ref="L492">_xlfn.IFS(M492&lt;=3,"BAD",M492&gt;=4.7,"GOOD",AND(M492&gt;3,M492&lt;4.7),"OK")</f>
        <v>BAD</v>
      </c>
      <c r="M492" s="24">
        <v>2.7</v>
      </c>
      <c r="N492" s="23">
        <v>1423.33</v>
      </c>
      <c r="O492" s="25">
        <f t="shared" si="7"/>
        <v>2156.56</v>
      </c>
    </row>
    <row r="493" spans="1:15">
      <c r="A493" s="26">
        <v>10492</v>
      </c>
      <c r="B493" s="27">
        <v>44716</v>
      </c>
      <c r="C493" s="28">
        <v>1134</v>
      </c>
      <c r="D493" s="29" t="str">
        <f>_xlfn.XLOOKUP($C493,customers!$A$2:$A$2000,customers!$B$2:$B$2000)</f>
        <v>Ade Sexty</v>
      </c>
      <c r="E493" s="29" t="str">
        <f>_xlfn.XLOOKUP($C493,customers!$A$2:$A$2000,customers!$D$2:$D$2000)</f>
        <v>Male</v>
      </c>
      <c r="F493" s="29" t="str">
        <f>_xlfn.XLOOKUP($C493,customers!$A$2:$A$2000,customers!$E$2:$E$2000)</f>
        <v>Milan</v>
      </c>
      <c r="G493" s="30" t="s">
        <v>17</v>
      </c>
      <c r="H493" s="29">
        <v>3</v>
      </c>
      <c r="I493" s="31">
        <v>519.49</v>
      </c>
      <c r="J493" s="30">
        <v>0.33</v>
      </c>
      <c r="K493" s="30" t="s">
        <v>18</v>
      </c>
      <c r="L493" s="32" t="str">
        <f t="array" ref="L493">_xlfn.IFS(M493&lt;=3,"BAD",M493&gt;=4.7,"GOOD",AND(M493&gt;3,M493&lt;4.7),"OK")</f>
        <v>OK</v>
      </c>
      <c r="M493" s="32">
        <v>3.5</v>
      </c>
      <c r="N493" s="31">
        <v>1044.17</v>
      </c>
      <c r="O493" s="33">
        <f t="shared" si="7"/>
        <v>1558.47</v>
      </c>
    </row>
    <row r="494" spans="1:15">
      <c r="A494" s="18">
        <v>10493</v>
      </c>
      <c r="B494" s="19">
        <v>44716</v>
      </c>
      <c r="C494" s="21">
        <v>1718</v>
      </c>
      <c r="D494" s="21" t="str">
        <f>_xlfn.XLOOKUP($C494,customers!$A$2:$A$2000,customers!$B$2:$B$2000)</f>
        <v>Hinda Gladtbach</v>
      </c>
      <c r="E494" s="21" t="str">
        <f>_xlfn.XLOOKUP($C494,customers!$A$2:$A$2000,customers!$D$2:$D$2000)</f>
        <v>Female</v>
      </c>
      <c r="F494" s="21" t="str">
        <f>_xlfn.XLOOKUP($C494,customers!$A$2:$A$2000,customers!$E$2:$E$2000)</f>
        <v>Vale da Bajouca</v>
      </c>
      <c r="G494" s="22" t="s">
        <v>17</v>
      </c>
      <c r="H494" s="21">
        <v>1</v>
      </c>
      <c r="I494" s="23">
        <v>230.36</v>
      </c>
      <c r="J494" s="22">
        <v>0.1</v>
      </c>
      <c r="K494" s="22" t="s">
        <v>16</v>
      </c>
      <c r="L494" s="24" t="str">
        <f t="array" ref="L494">_xlfn.IFS(M494&lt;=3,"BAD",M494&gt;=4.7,"GOOD",AND(M494&gt;3,M494&lt;4.7),"OK")</f>
        <v>BAD</v>
      </c>
      <c r="M494" s="24">
        <v>2.5</v>
      </c>
      <c r="N494" s="23">
        <v>207.32</v>
      </c>
      <c r="O494" s="25">
        <f t="shared" si="7"/>
        <v>230.36</v>
      </c>
    </row>
    <row r="495" spans="1:15">
      <c r="A495" s="26">
        <v>10494</v>
      </c>
      <c r="B495" s="27">
        <v>44716</v>
      </c>
      <c r="C495" s="29">
        <v>1082</v>
      </c>
      <c r="D495" s="29" t="str">
        <f>_xlfn.XLOOKUP($C495,customers!$A$2:$A$2000,customers!$B$2:$B$2000)</f>
        <v>Wenda Heild</v>
      </c>
      <c r="E495" s="29" t="str">
        <f>_xlfn.XLOOKUP($C495,customers!$A$2:$A$2000,customers!$D$2:$D$2000)</f>
        <v>Female</v>
      </c>
      <c r="F495" s="29" t="str">
        <f>_xlfn.XLOOKUP($C495,customers!$A$2:$A$2000,customers!$E$2:$E$2000)</f>
        <v>Oroin Xibe</v>
      </c>
      <c r="G495" s="30" t="s">
        <v>21</v>
      </c>
      <c r="H495" s="29">
        <v>4</v>
      </c>
      <c r="I495" s="31">
        <v>171.63</v>
      </c>
      <c r="J495" s="30">
        <v>0.05</v>
      </c>
      <c r="K495" s="30" t="s">
        <v>19</v>
      </c>
      <c r="L495" s="32" t="str">
        <f t="array" ref="L495">_xlfn.IFS(M495&lt;=3,"BAD",M495&gt;=4.7,"GOOD",AND(M495&gt;3,M495&lt;4.7),"OK")</f>
        <v>OK</v>
      </c>
      <c r="M495" s="32">
        <v>4</v>
      </c>
      <c r="N495" s="31">
        <v>652.19</v>
      </c>
      <c r="O495" s="33">
        <f t="shared" si="7"/>
        <v>686.52</v>
      </c>
    </row>
    <row r="496" spans="1:15">
      <c r="A496" s="18">
        <v>10495</v>
      </c>
      <c r="B496" s="19">
        <v>44716</v>
      </c>
      <c r="C496" s="21">
        <v>1253</v>
      </c>
      <c r="D496" s="21" t="str">
        <f>_xlfn.XLOOKUP($C496,customers!$A$2:$A$2000,customers!$B$2:$B$2000)</f>
        <v>Valera Bayns</v>
      </c>
      <c r="E496" s="21" t="str">
        <f>_xlfn.XLOOKUP($C496,customers!$A$2:$A$2000,customers!$D$2:$D$2000)</f>
        <v>Female</v>
      </c>
      <c r="F496" s="21" t="str">
        <f>_xlfn.XLOOKUP($C496,customers!$A$2:$A$2000,customers!$E$2:$E$2000)</f>
        <v>Dolavón</v>
      </c>
      <c r="G496" s="22" t="s">
        <v>17</v>
      </c>
      <c r="H496" s="21">
        <v>3</v>
      </c>
      <c r="I496" s="23">
        <v>428.5</v>
      </c>
      <c r="J496" s="22">
        <v>0.18</v>
      </c>
      <c r="K496" s="22" t="s">
        <v>18</v>
      </c>
      <c r="L496" s="24" t="str">
        <f t="array" ref="L496">_xlfn.IFS(M496&lt;=3,"BAD",M496&gt;=4.7,"GOOD",AND(M496&gt;3,M496&lt;4.7),"OK")</f>
        <v>OK</v>
      </c>
      <c r="M496" s="24">
        <v>4</v>
      </c>
      <c r="N496" s="23">
        <v>1054.11</v>
      </c>
      <c r="O496" s="25">
        <f t="shared" si="7"/>
        <v>1285.5</v>
      </c>
    </row>
    <row r="497" spans="1:15">
      <c r="A497" s="26">
        <v>10496</v>
      </c>
      <c r="B497" s="27">
        <v>44716</v>
      </c>
      <c r="C497" s="29">
        <v>1702</v>
      </c>
      <c r="D497" s="29" t="str">
        <f>_xlfn.XLOOKUP($C497,customers!$A$2:$A$2000,customers!$B$2:$B$2000)</f>
        <v>Daria Coyish</v>
      </c>
      <c r="E497" s="29" t="str">
        <f>_xlfn.XLOOKUP($C497,customers!$A$2:$A$2000,customers!$D$2:$D$2000)</f>
        <v>Female</v>
      </c>
      <c r="F497" s="29" t="str">
        <f>_xlfn.XLOOKUP($C497,customers!$A$2:$A$2000,customers!$E$2:$E$2000)</f>
        <v>Xijiang</v>
      </c>
      <c r="G497" s="30" t="s">
        <v>17</v>
      </c>
      <c r="H497" s="29">
        <v>6</v>
      </c>
      <c r="I497" s="31">
        <v>139.56</v>
      </c>
      <c r="J497" s="30">
        <v>0.13</v>
      </c>
      <c r="K497" s="30" t="s">
        <v>19</v>
      </c>
      <c r="L497" s="32" t="str">
        <f t="array" ref="L497">_xlfn.IFS(M497&lt;=3,"BAD",M497&gt;=4.7,"GOOD",AND(M497&gt;3,M497&lt;4.7),"OK")</f>
        <v>OK</v>
      </c>
      <c r="M497" s="32">
        <v>3.5</v>
      </c>
      <c r="N497" s="31">
        <v>728.5</v>
      </c>
      <c r="O497" s="33">
        <f t="shared" si="7"/>
        <v>837.36</v>
      </c>
    </row>
    <row r="498" spans="1:15">
      <c r="A498" s="18">
        <v>10497</v>
      </c>
      <c r="B498" s="19">
        <v>44716</v>
      </c>
      <c r="C498" s="21">
        <v>1691</v>
      </c>
      <c r="D498" s="21" t="str">
        <f>_xlfn.XLOOKUP($C498,customers!$A$2:$A$2000,customers!$B$2:$B$2000)</f>
        <v>Elwood Gobbet</v>
      </c>
      <c r="E498" s="21" t="str">
        <f>_xlfn.XLOOKUP($C498,customers!$A$2:$A$2000,customers!$D$2:$D$2000)</f>
        <v>Male</v>
      </c>
      <c r="F498" s="21" t="str">
        <f>_xlfn.XLOOKUP($C498,customers!$A$2:$A$2000,customers!$E$2:$E$2000)</f>
        <v>Budapest</v>
      </c>
      <c r="G498" s="22" t="s">
        <v>21</v>
      </c>
      <c r="H498" s="21">
        <v>1</v>
      </c>
      <c r="I498" s="23">
        <v>370.06</v>
      </c>
      <c r="J498" s="22">
        <v>0.16</v>
      </c>
      <c r="K498" s="22" t="s">
        <v>18</v>
      </c>
      <c r="L498" s="24" t="str">
        <f t="array" ref="L498">_xlfn.IFS(M498&lt;=3,"BAD",M498&gt;=4.7,"GOOD",AND(M498&gt;3,M498&lt;4.7),"OK")</f>
        <v>BAD</v>
      </c>
      <c r="M498" s="24">
        <v>1.4</v>
      </c>
      <c r="N498" s="23">
        <v>310.85</v>
      </c>
      <c r="O498" s="25">
        <f t="shared" si="7"/>
        <v>370.06</v>
      </c>
    </row>
    <row r="499" spans="1:15">
      <c r="A499" s="26">
        <v>10498</v>
      </c>
      <c r="B499" s="27">
        <v>44717</v>
      </c>
      <c r="C499" s="28">
        <v>1200</v>
      </c>
      <c r="D499" s="29" t="str">
        <f>_xlfn.XLOOKUP($C499,customers!$A$2:$A$2000,customers!$B$2:$B$2000)</f>
        <v>Barde Manuel</v>
      </c>
      <c r="E499" s="29" t="str">
        <f>_xlfn.XLOOKUP($C499,customers!$A$2:$A$2000,customers!$D$2:$D$2000)</f>
        <v>Male</v>
      </c>
      <c r="F499" s="29" t="str">
        <f>_xlfn.XLOOKUP($C499,customers!$A$2:$A$2000,customers!$E$2:$E$2000)</f>
        <v>Prague</v>
      </c>
      <c r="G499" s="30" t="s">
        <v>17</v>
      </c>
      <c r="H499" s="29">
        <v>4</v>
      </c>
      <c r="I499" s="31">
        <v>120.92</v>
      </c>
      <c r="J499" s="30">
        <v>0.3</v>
      </c>
      <c r="K499" s="30" t="s">
        <v>18</v>
      </c>
      <c r="L499" s="32" t="str">
        <f t="array" ref="L499">_xlfn.IFS(M499&lt;=3,"BAD",M499&gt;=4.7,"GOOD",AND(M499&gt;3,M499&lt;4.7),"OK")</f>
        <v>OK</v>
      </c>
      <c r="M499" s="32">
        <v>3.9</v>
      </c>
      <c r="N499" s="31">
        <v>338.58</v>
      </c>
      <c r="O499" s="33">
        <f t="shared" si="7"/>
        <v>483.68</v>
      </c>
    </row>
    <row r="500" spans="1:15">
      <c r="A500" s="18">
        <v>10499</v>
      </c>
      <c r="B500" s="19">
        <v>44717</v>
      </c>
      <c r="C500" s="21">
        <v>1930</v>
      </c>
      <c r="D500" s="21" t="str">
        <f>_xlfn.XLOOKUP($C500,customers!$A$2:$A$2000,customers!$B$2:$B$2000)</f>
        <v>Ty Girling</v>
      </c>
      <c r="E500" s="21" t="str">
        <f>_xlfn.XLOOKUP($C500,customers!$A$2:$A$2000,customers!$D$2:$D$2000)</f>
        <v>Male</v>
      </c>
      <c r="F500" s="21" t="str">
        <f>_xlfn.XLOOKUP($C500,customers!$A$2:$A$2000,customers!$E$2:$E$2000)</f>
        <v>Paris</v>
      </c>
      <c r="G500" s="22" t="s">
        <v>15</v>
      </c>
      <c r="H500" s="21">
        <v>5</v>
      </c>
      <c r="I500" s="23">
        <v>593.99</v>
      </c>
      <c r="J500" s="22">
        <v>0.03</v>
      </c>
      <c r="K500" s="22" t="s">
        <v>18</v>
      </c>
      <c r="L500" s="24" t="str">
        <f t="array" ref="L500">_xlfn.IFS(M500&lt;=3,"BAD",M500&gt;=4.7,"GOOD",AND(M500&gt;3,M500&lt;4.7),"OK")</f>
        <v>GOOD</v>
      </c>
      <c r="M500" s="24">
        <v>4.8</v>
      </c>
      <c r="N500" s="23">
        <v>2880.85</v>
      </c>
      <c r="O500" s="25">
        <f t="shared" si="7"/>
        <v>2969.95</v>
      </c>
    </row>
    <row r="501" spans="1:15">
      <c r="A501" s="26">
        <v>10500</v>
      </c>
      <c r="B501" s="27">
        <v>44718</v>
      </c>
      <c r="C501" s="28">
        <v>1839</v>
      </c>
      <c r="D501" s="29" t="str">
        <f>_xlfn.XLOOKUP($C501,customers!$A$2:$A$2000,customers!$B$2:$B$2000)</f>
        <v>Clerkclaude Kembley</v>
      </c>
      <c r="E501" s="29" t="str">
        <f>_xlfn.XLOOKUP($C501,customers!$A$2:$A$2000,customers!$D$2:$D$2000)</f>
        <v>Male</v>
      </c>
      <c r="F501" s="29" t="str">
        <f>_xlfn.XLOOKUP($C501,customers!$A$2:$A$2000,customers!$E$2:$E$2000)</f>
        <v>Áyios Yeóryios</v>
      </c>
      <c r="G501" s="30" t="s">
        <v>20</v>
      </c>
      <c r="H501" s="29">
        <v>5</v>
      </c>
      <c r="I501" s="31">
        <v>333.38</v>
      </c>
      <c r="J501" s="30">
        <v>0.3</v>
      </c>
      <c r="K501" s="30" t="s">
        <v>19</v>
      </c>
      <c r="L501" s="32" t="str">
        <f t="array" ref="L501">_xlfn.IFS(M501&lt;=3,"BAD",M501&gt;=4.7,"GOOD",AND(M501&gt;3,M501&lt;4.7),"OK")</f>
        <v>OK</v>
      </c>
      <c r="M501" s="32">
        <v>3.7</v>
      </c>
      <c r="N501" s="31">
        <v>1166.83</v>
      </c>
      <c r="O501" s="33">
        <f t="shared" si="7"/>
        <v>1666.9</v>
      </c>
    </row>
    <row r="502" spans="1:15">
      <c r="A502" s="18">
        <v>10501</v>
      </c>
      <c r="B502" s="19">
        <v>44718</v>
      </c>
      <c r="C502" s="21">
        <v>1258</v>
      </c>
      <c r="D502" s="21" t="str">
        <f>_xlfn.XLOOKUP($C502,customers!$A$2:$A$2000,customers!$B$2:$B$2000)</f>
        <v>Quincy Brachell</v>
      </c>
      <c r="E502" s="21" t="str">
        <f>_xlfn.XLOOKUP($C502,customers!$A$2:$A$2000,customers!$D$2:$D$2000)</f>
        <v>Male</v>
      </c>
      <c r="F502" s="21" t="str">
        <f>_xlfn.XLOOKUP($C502,customers!$A$2:$A$2000,customers!$E$2:$E$2000)</f>
        <v>Pendiqing</v>
      </c>
      <c r="G502" s="22" t="s">
        <v>20</v>
      </c>
      <c r="H502" s="21">
        <v>3</v>
      </c>
      <c r="I502" s="23">
        <v>176.97</v>
      </c>
      <c r="J502" s="22">
        <v>0.09</v>
      </c>
      <c r="K502" s="22" t="s">
        <v>18</v>
      </c>
      <c r="L502" s="24" t="str">
        <f t="array" ref="L502">_xlfn.IFS(M502&lt;=3,"BAD",M502&gt;=4.7,"GOOD",AND(M502&gt;3,M502&lt;4.7),"OK")</f>
        <v>OK</v>
      </c>
      <c r="M502" s="24">
        <v>4.2</v>
      </c>
      <c r="N502" s="23">
        <v>483.13</v>
      </c>
      <c r="O502" s="25">
        <f t="shared" si="7"/>
        <v>530.91</v>
      </c>
    </row>
    <row r="503" spans="1:15">
      <c r="A503" s="26">
        <v>10502</v>
      </c>
      <c r="B503" s="27">
        <v>44718</v>
      </c>
      <c r="C503" s="29">
        <v>1652</v>
      </c>
      <c r="D503" s="29" t="str">
        <f>_xlfn.XLOOKUP($C503,customers!$A$2:$A$2000,customers!$B$2:$B$2000)</f>
        <v>Clerkclaude Longthorn</v>
      </c>
      <c r="E503" s="29" t="str">
        <f>_xlfn.XLOOKUP($C503,customers!$A$2:$A$2000,customers!$D$2:$D$2000)</f>
        <v>Male</v>
      </c>
      <c r="F503" s="29" t="str">
        <f>_xlfn.XLOOKUP($C503,customers!$A$2:$A$2000,customers!$E$2:$E$2000)</f>
        <v>Austin</v>
      </c>
      <c r="G503" s="30" t="s">
        <v>17</v>
      </c>
      <c r="H503" s="29">
        <v>3</v>
      </c>
      <c r="I503" s="31">
        <v>344.9</v>
      </c>
      <c r="J503" s="30">
        <v>0.01</v>
      </c>
      <c r="K503" s="30" t="s">
        <v>18</v>
      </c>
      <c r="L503" s="32" t="str">
        <f t="array" ref="L503">_xlfn.IFS(M503&lt;=3,"BAD",M503&gt;=4.7,"GOOD",AND(M503&gt;3,M503&lt;4.7),"OK")</f>
        <v>BAD</v>
      </c>
      <c r="M503" s="32">
        <v>1.1</v>
      </c>
      <c r="N503" s="31">
        <v>1024.35</v>
      </c>
      <c r="O503" s="33">
        <f t="shared" si="7"/>
        <v>1034.7</v>
      </c>
    </row>
    <row r="504" spans="1:15">
      <c r="A504" s="18">
        <v>10503</v>
      </c>
      <c r="B504" s="19">
        <v>44718</v>
      </c>
      <c r="C504" s="21">
        <v>1002</v>
      </c>
      <c r="D504" s="21" t="str">
        <f>_xlfn.XLOOKUP($C504,customers!$A$2:$A$2000,customers!$B$2:$B$2000)</f>
        <v>Elise McGlew</v>
      </c>
      <c r="E504" s="21" t="str">
        <f>_xlfn.XLOOKUP($C504,customers!$A$2:$A$2000,customers!$D$2:$D$2000)</f>
        <v>Female</v>
      </c>
      <c r="F504" s="21" t="str">
        <f>_xlfn.XLOOKUP($C504,customers!$A$2:$A$2000,customers!$E$2:$E$2000)</f>
        <v>Tallinn</v>
      </c>
      <c r="G504" s="22" t="s">
        <v>21</v>
      </c>
      <c r="H504" s="21">
        <v>4</v>
      </c>
      <c r="I504" s="23">
        <v>571.99</v>
      </c>
      <c r="J504" s="22">
        <v>0.11</v>
      </c>
      <c r="K504" s="22" t="s">
        <v>16</v>
      </c>
      <c r="L504" s="24" t="str">
        <f t="array" ref="L504">_xlfn.IFS(M504&lt;=3,"BAD",M504&gt;=4.7,"GOOD",AND(M504&gt;3,M504&lt;4.7),"OK")</f>
        <v>BAD</v>
      </c>
      <c r="M504" s="24">
        <v>2.2</v>
      </c>
      <c r="N504" s="23">
        <v>2036.28</v>
      </c>
      <c r="O504" s="25">
        <f t="shared" si="7"/>
        <v>2287.96</v>
      </c>
    </row>
    <row r="505" spans="1:15">
      <c r="A505" s="26">
        <v>10504</v>
      </c>
      <c r="B505" s="27">
        <v>44719</v>
      </c>
      <c r="C505" s="28">
        <v>1779</v>
      </c>
      <c r="D505" s="29" t="str">
        <f>_xlfn.XLOOKUP($C505,customers!$A$2:$A$2000,customers!$B$2:$B$2000)</f>
        <v>Ximenez Hellcat</v>
      </c>
      <c r="E505" s="29" t="str">
        <f>_xlfn.XLOOKUP($C505,customers!$A$2:$A$2000,customers!$D$2:$D$2000)</f>
        <v>Male</v>
      </c>
      <c r="F505" s="29" t="str">
        <f>_xlfn.XLOOKUP($C505,customers!$A$2:$A$2000,customers!$E$2:$E$2000)</f>
        <v>Yueshan</v>
      </c>
      <c r="G505" s="30" t="s">
        <v>20</v>
      </c>
      <c r="H505" s="29">
        <v>7</v>
      </c>
      <c r="I505" s="31">
        <v>571.07</v>
      </c>
      <c r="J505" s="30">
        <v>0.02</v>
      </c>
      <c r="K505" s="30" t="s">
        <v>19</v>
      </c>
      <c r="L505" s="32" t="str">
        <f t="array" ref="L505">_xlfn.IFS(M505&lt;=3,"BAD",M505&gt;=4.7,"GOOD",AND(M505&gt;3,M505&lt;4.7),"OK")</f>
        <v>OK</v>
      </c>
      <c r="M505" s="32">
        <v>4.5</v>
      </c>
      <c r="N505" s="31">
        <v>3917.54</v>
      </c>
      <c r="O505" s="33">
        <f t="shared" si="7"/>
        <v>3997.49</v>
      </c>
    </row>
    <row r="506" spans="1:15">
      <c r="A506" s="18">
        <v>10505</v>
      </c>
      <c r="B506" s="19">
        <v>44719</v>
      </c>
      <c r="C506" s="21">
        <v>1652</v>
      </c>
      <c r="D506" s="21" t="str">
        <f>_xlfn.XLOOKUP($C506,customers!$A$2:$A$2000,customers!$B$2:$B$2000)</f>
        <v>Clerkclaude Longthorn</v>
      </c>
      <c r="E506" s="21" t="str">
        <f>_xlfn.XLOOKUP($C506,customers!$A$2:$A$2000,customers!$D$2:$D$2000)</f>
        <v>Male</v>
      </c>
      <c r="F506" s="21" t="str">
        <f>_xlfn.XLOOKUP($C506,customers!$A$2:$A$2000,customers!$E$2:$E$2000)</f>
        <v>Austin</v>
      </c>
      <c r="G506" s="22" t="s">
        <v>20</v>
      </c>
      <c r="H506" s="21">
        <v>7</v>
      </c>
      <c r="I506" s="23">
        <v>595.74</v>
      </c>
      <c r="J506" s="22">
        <v>0.22</v>
      </c>
      <c r="K506" s="22" t="s">
        <v>18</v>
      </c>
      <c r="L506" s="24" t="str">
        <f t="array" ref="L506">_xlfn.IFS(M506&lt;=3,"BAD",M506&gt;=4.7,"GOOD",AND(M506&gt;3,M506&lt;4.7),"OK")</f>
        <v>BAD</v>
      </c>
      <c r="M506" s="24">
        <v>2.2</v>
      </c>
      <c r="N506" s="23">
        <v>3252.74</v>
      </c>
      <c r="O506" s="25">
        <f t="shared" si="7"/>
        <v>4170.18</v>
      </c>
    </row>
    <row r="507" spans="1:15">
      <c r="A507" s="26">
        <v>10506</v>
      </c>
      <c r="B507" s="27">
        <v>44719</v>
      </c>
      <c r="C507" s="29">
        <v>1205</v>
      </c>
      <c r="D507" s="29" t="str">
        <f>_xlfn.XLOOKUP($C507,customers!$A$2:$A$2000,customers!$B$2:$B$2000)</f>
        <v>Brade Kinver</v>
      </c>
      <c r="E507" s="29" t="str">
        <f>_xlfn.XLOOKUP($C507,customers!$A$2:$A$2000,customers!$D$2:$D$2000)</f>
        <v>Male</v>
      </c>
      <c r="F507" s="29" t="str">
        <f>_xlfn.XLOOKUP($C507,customers!$A$2:$A$2000,customers!$E$2:$E$2000)</f>
        <v>Colombia</v>
      </c>
      <c r="G507" s="30" t="s">
        <v>15</v>
      </c>
      <c r="H507" s="29">
        <v>3</v>
      </c>
      <c r="I507" s="31">
        <v>40.36</v>
      </c>
      <c r="J507" s="30">
        <v>0.2</v>
      </c>
      <c r="K507" s="30" t="s">
        <v>16</v>
      </c>
      <c r="L507" s="32" t="str">
        <f t="array" ref="L507">_xlfn.IFS(M507&lt;=3,"BAD",M507&gt;=4.7,"GOOD",AND(M507&gt;3,M507&lt;4.7),"OK")</f>
        <v>BAD</v>
      </c>
      <c r="M507" s="32">
        <v>1.3</v>
      </c>
      <c r="N507" s="31">
        <v>96.86</v>
      </c>
      <c r="O507" s="33">
        <f t="shared" si="7"/>
        <v>121.08</v>
      </c>
    </row>
    <row r="508" spans="1:15">
      <c r="A508" s="18">
        <v>10507</v>
      </c>
      <c r="B508" s="19">
        <v>44720</v>
      </c>
      <c r="C508" s="20">
        <v>1929</v>
      </c>
      <c r="D508" s="21" t="str">
        <f>_xlfn.XLOOKUP($C508,customers!$A$2:$A$2000,customers!$B$2:$B$2000)</f>
        <v>Tabbie Bickerstaffe</v>
      </c>
      <c r="E508" s="21" t="str">
        <f>_xlfn.XLOOKUP($C508,customers!$A$2:$A$2000,customers!$D$2:$D$2000)</f>
        <v>Male</v>
      </c>
      <c r="F508" s="21" t="str">
        <f>_xlfn.XLOOKUP($C508,customers!$A$2:$A$2000,customers!$E$2:$E$2000)</f>
        <v>Punaauia</v>
      </c>
      <c r="G508" s="22" t="s">
        <v>20</v>
      </c>
      <c r="H508" s="21">
        <v>2</v>
      </c>
      <c r="I508" s="23">
        <v>380.86</v>
      </c>
      <c r="J508" s="22">
        <v>0.3</v>
      </c>
      <c r="K508" s="22" t="s">
        <v>19</v>
      </c>
      <c r="L508" s="24" t="str">
        <f t="array" ref="L508">_xlfn.IFS(M508&lt;=3,"BAD",M508&gt;=4.7,"GOOD",AND(M508&gt;3,M508&lt;4.7),"OK")</f>
        <v>OK</v>
      </c>
      <c r="M508" s="24">
        <v>4.1</v>
      </c>
      <c r="N508" s="23">
        <v>533.2</v>
      </c>
      <c r="O508" s="25">
        <f t="shared" si="7"/>
        <v>761.72</v>
      </c>
    </row>
    <row r="509" spans="1:15">
      <c r="A509" s="26">
        <v>10508</v>
      </c>
      <c r="B509" s="27">
        <v>44720</v>
      </c>
      <c r="C509" s="29">
        <v>1975</v>
      </c>
      <c r="D509" s="29" t="str">
        <f>_xlfn.XLOOKUP($C509,customers!$A$2:$A$2000,customers!$B$2:$B$2000)</f>
        <v>Leland Breheny</v>
      </c>
      <c r="E509" s="29" t="str">
        <f>_xlfn.XLOOKUP($C509,customers!$A$2:$A$2000,customers!$D$2:$D$2000)</f>
        <v>Male</v>
      </c>
      <c r="F509" s="29" t="str">
        <f>_xlfn.XLOOKUP($C509,customers!$A$2:$A$2000,customers!$E$2:$E$2000)</f>
        <v>Vacha</v>
      </c>
      <c r="G509" s="30" t="s">
        <v>20</v>
      </c>
      <c r="H509" s="29">
        <v>7</v>
      </c>
      <c r="I509" s="31">
        <v>43.39</v>
      </c>
      <c r="J509" s="30">
        <v>0.34</v>
      </c>
      <c r="K509" s="30" t="s">
        <v>19</v>
      </c>
      <c r="L509" s="32" t="str">
        <f t="array" ref="L509">_xlfn.IFS(M509&lt;=3,"BAD",M509&gt;=4.7,"GOOD",AND(M509&gt;3,M509&lt;4.7),"OK")</f>
        <v>BAD</v>
      </c>
      <c r="M509" s="32">
        <v>2.6</v>
      </c>
      <c r="N509" s="31">
        <v>200.46</v>
      </c>
      <c r="O509" s="33">
        <f t="shared" si="7"/>
        <v>303.73</v>
      </c>
    </row>
    <row r="510" spans="1:15">
      <c r="A510" s="18">
        <v>10509</v>
      </c>
      <c r="B510" s="19">
        <v>44720</v>
      </c>
      <c r="C510" s="21">
        <v>1081</v>
      </c>
      <c r="D510" s="21" t="str">
        <f>_xlfn.XLOOKUP($C510,customers!$A$2:$A$2000,customers!$B$2:$B$2000)</f>
        <v>Cynthie Shrimptone</v>
      </c>
      <c r="E510" s="21" t="str">
        <f>_xlfn.XLOOKUP($C510,customers!$A$2:$A$2000,customers!$D$2:$D$2000)</f>
        <v>Female</v>
      </c>
      <c r="F510" s="21" t="str">
        <f>_xlfn.XLOOKUP($C510,customers!$A$2:$A$2000,customers!$E$2:$E$2000)</f>
        <v>Prague</v>
      </c>
      <c r="G510" s="22" t="s">
        <v>20</v>
      </c>
      <c r="H510" s="21">
        <v>2</v>
      </c>
      <c r="I510" s="23">
        <v>585.86</v>
      </c>
      <c r="J510" s="22">
        <v>0.25</v>
      </c>
      <c r="K510" s="22" t="s">
        <v>16</v>
      </c>
      <c r="L510" s="24" t="str">
        <f t="array" ref="L510">_xlfn.IFS(M510&lt;=3,"BAD",M510&gt;=4.7,"GOOD",AND(M510&gt;3,M510&lt;4.7),"OK")</f>
        <v>BAD</v>
      </c>
      <c r="M510" s="24">
        <v>2.7</v>
      </c>
      <c r="N510" s="23">
        <v>878.79</v>
      </c>
      <c r="O510" s="25">
        <f t="shared" si="7"/>
        <v>1171.72</v>
      </c>
    </row>
    <row r="511" spans="1:15">
      <c r="A511" s="26">
        <v>10510</v>
      </c>
      <c r="B511" s="27">
        <v>44721</v>
      </c>
      <c r="C511" s="28">
        <v>1032</v>
      </c>
      <c r="D511" s="29" t="str">
        <f>_xlfn.XLOOKUP($C511,customers!$A$2:$A$2000,customers!$B$2:$B$2000)</f>
        <v>Cecilius Dobsons</v>
      </c>
      <c r="E511" s="29" t="str">
        <f>_xlfn.XLOOKUP($C511,customers!$A$2:$A$2000,customers!$D$2:$D$2000)</f>
        <v>Male</v>
      </c>
      <c r="F511" s="29" t="str">
        <f>_xlfn.XLOOKUP($C511,customers!$A$2:$A$2000,customers!$E$2:$E$2000)</f>
        <v>Cachoeirinha</v>
      </c>
      <c r="G511" s="30" t="s">
        <v>20</v>
      </c>
      <c r="H511" s="29">
        <v>4</v>
      </c>
      <c r="I511" s="31">
        <v>492.93</v>
      </c>
      <c r="J511" s="30">
        <v>0.21</v>
      </c>
      <c r="K511" s="30" t="s">
        <v>19</v>
      </c>
      <c r="L511" s="32" t="str">
        <f t="array" ref="L511">_xlfn.IFS(M511&lt;=3,"BAD",M511&gt;=4.7,"GOOD",AND(M511&gt;3,M511&lt;4.7),"OK")</f>
        <v>BAD</v>
      </c>
      <c r="M511" s="32">
        <v>1.5</v>
      </c>
      <c r="N511" s="31">
        <v>1557.66</v>
      </c>
      <c r="O511" s="33">
        <f t="shared" si="7"/>
        <v>1971.72</v>
      </c>
    </row>
    <row r="512" spans="1:15">
      <c r="A512" s="18">
        <v>10511</v>
      </c>
      <c r="B512" s="19">
        <v>44721</v>
      </c>
      <c r="C512" s="21">
        <v>1627</v>
      </c>
      <c r="D512" s="21" t="str">
        <f>_xlfn.XLOOKUP($C512,customers!$A$2:$A$2000,customers!$B$2:$B$2000)</f>
        <v>Emelen Shewery</v>
      </c>
      <c r="E512" s="21" t="str">
        <f>_xlfn.XLOOKUP($C512,customers!$A$2:$A$2000,customers!$D$2:$D$2000)</f>
        <v>Male</v>
      </c>
      <c r="F512" s="21" t="str">
        <f>_xlfn.XLOOKUP($C512,customers!$A$2:$A$2000,customers!$E$2:$E$2000)</f>
        <v>Prague</v>
      </c>
      <c r="G512" s="22" t="s">
        <v>20</v>
      </c>
      <c r="H512" s="21">
        <v>6</v>
      </c>
      <c r="I512" s="23">
        <v>334.46</v>
      </c>
      <c r="J512" s="22">
        <v>0.28</v>
      </c>
      <c r="K512" s="22" t="s">
        <v>19</v>
      </c>
      <c r="L512" s="24" t="str">
        <f t="array" ref="L512">_xlfn.IFS(M512&lt;=3,"BAD",M512&gt;=4.7,"GOOD",AND(M512&gt;3,M512&lt;4.7),"OK")</f>
        <v>OK</v>
      </c>
      <c r="M512" s="24">
        <v>3.5</v>
      </c>
      <c r="N512" s="23">
        <v>1444.87</v>
      </c>
      <c r="O512" s="25">
        <f t="shared" si="7"/>
        <v>2006.76</v>
      </c>
    </row>
    <row r="513" spans="1:15">
      <c r="A513" s="26">
        <v>10512</v>
      </c>
      <c r="B513" s="27">
        <v>44722</v>
      </c>
      <c r="C513" s="28">
        <v>1047</v>
      </c>
      <c r="D513" s="29" t="str">
        <f>_xlfn.XLOOKUP($C513,customers!$A$2:$A$2000,customers!$B$2:$B$2000)</f>
        <v>Wiatt Cranage</v>
      </c>
      <c r="E513" s="29" t="str">
        <f>_xlfn.XLOOKUP($C513,customers!$A$2:$A$2000,customers!$D$2:$D$2000)</f>
        <v>Male</v>
      </c>
      <c r="F513" s="29" t="str">
        <f>_xlfn.XLOOKUP($C513,customers!$A$2:$A$2000,customers!$E$2:$E$2000)</f>
        <v>Jieting</v>
      </c>
      <c r="G513" s="30" t="s">
        <v>17</v>
      </c>
      <c r="H513" s="29">
        <v>3</v>
      </c>
      <c r="I513" s="31">
        <v>397.33</v>
      </c>
      <c r="J513" s="30">
        <v>0.13</v>
      </c>
      <c r="K513" s="30" t="s">
        <v>19</v>
      </c>
      <c r="L513" s="32" t="str">
        <f t="array" ref="L513">_xlfn.IFS(M513&lt;=3,"BAD",M513&gt;=4.7,"GOOD",AND(M513&gt;3,M513&lt;4.7),"OK")</f>
        <v>GOOD</v>
      </c>
      <c r="M513" s="32">
        <v>4.7</v>
      </c>
      <c r="N513" s="31">
        <v>1037.03</v>
      </c>
      <c r="O513" s="33">
        <f t="shared" si="7"/>
        <v>1191.99</v>
      </c>
    </row>
    <row r="514" spans="1:15">
      <c r="A514" s="18">
        <v>10513</v>
      </c>
      <c r="B514" s="19">
        <v>44722</v>
      </c>
      <c r="C514" s="21">
        <v>1207</v>
      </c>
      <c r="D514" s="21" t="str">
        <f>_xlfn.XLOOKUP($C514,customers!$A$2:$A$2000,customers!$B$2:$B$2000)</f>
        <v>Terry Walklate</v>
      </c>
      <c r="E514" s="21" t="str">
        <f>_xlfn.XLOOKUP($C514,customers!$A$2:$A$2000,customers!$D$2:$D$2000)</f>
        <v>Female</v>
      </c>
      <c r="F514" s="21" t="str">
        <f>_xlfn.XLOOKUP($C514,customers!$A$2:$A$2000,customers!$E$2:$E$2000)</f>
        <v>Prague</v>
      </c>
      <c r="G514" s="22" t="s">
        <v>17</v>
      </c>
      <c r="H514" s="21">
        <v>1</v>
      </c>
      <c r="I514" s="23">
        <v>73.97</v>
      </c>
      <c r="J514" s="22">
        <v>0.09</v>
      </c>
      <c r="K514" s="22" t="s">
        <v>18</v>
      </c>
      <c r="L514" s="24" t="str">
        <f t="array" ref="L514">_xlfn.IFS(M514&lt;=3,"BAD",M514&gt;=4.7,"GOOD",AND(M514&gt;3,M514&lt;4.7),"OK")</f>
        <v>BAD</v>
      </c>
      <c r="M514" s="24">
        <v>2.3</v>
      </c>
      <c r="N514" s="23">
        <v>67.31</v>
      </c>
      <c r="O514" s="25">
        <f t="shared" ref="O514:O577" si="8">H514*I514</f>
        <v>73.97</v>
      </c>
    </row>
    <row r="515" spans="1:15">
      <c r="A515" s="26">
        <v>10514</v>
      </c>
      <c r="B515" s="27">
        <v>44722</v>
      </c>
      <c r="C515" s="29">
        <v>1213</v>
      </c>
      <c r="D515" s="29" t="str">
        <f>_xlfn.XLOOKUP($C515,customers!$A$2:$A$2000,customers!$B$2:$B$2000)</f>
        <v>Obed MacCosto</v>
      </c>
      <c r="E515" s="29" t="str">
        <f>_xlfn.XLOOKUP($C515,customers!$A$2:$A$2000,customers!$D$2:$D$2000)</f>
        <v>Male</v>
      </c>
      <c r="F515" s="29" t="str">
        <f>_xlfn.XLOOKUP($C515,customers!$A$2:$A$2000,customers!$E$2:$E$2000)</f>
        <v>Bayshint</v>
      </c>
      <c r="G515" s="30" t="s">
        <v>17</v>
      </c>
      <c r="H515" s="29">
        <v>4</v>
      </c>
      <c r="I515" s="31">
        <v>499.82</v>
      </c>
      <c r="J515" s="30">
        <v>0.14</v>
      </c>
      <c r="K515" s="30" t="s">
        <v>19</v>
      </c>
      <c r="L515" s="32" t="str">
        <f t="array" ref="L515">_xlfn.IFS(M515&lt;=3,"BAD",M515&gt;=4.7,"GOOD",AND(M515&gt;3,M515&lt;4.7),"OK")</f>
        <v>BAD</v>
      </c>
      <c r="M515" s="32">
        <v>2.1</v>
      </c>
      <c r="N515" s="31">
        <v>1719.38</v>
      </c>
      <c r="O515" s="33">
        <f t="shared" si="8"/>
        <v>1999.28</v>
      </c>
    </row>
    <row r="516" spans="1:15">
      <c r="A516" s="18">
        <v>10515</v>
      </c>
      <c r="B516" s="19">
        <v>44723</v>
      </c>
      <c r="C516" s="20">
        <v>1502</v>
      </c>
      <c r="D516" s="21" t="str">
        <f>_xlfn.XLOOKUP($C516,customers!$A$2:$A$2000,customers!$B$2:$B$2000)</f>
        <v>Christen Vanezis</v>
      </c>
      <c r="E516" s="21" t="str">
        <f>_xlfn.XLOOKUP($C516,customers!$A$2:$A$2000,customers!$D$2:$D$2000)</f>
        <v>Female</v>
      </c>
      <c r="F516" s="21" t="str">
        <f>_xlfn.XLOOKUP($C516,customers!$A$2:$A$2000,customers!$E$2:$E$2000)</f>
        <v>Tomingad</v>
      </c>
      <c r="G516" s="22" t="s">
        <v>21</v>
      </c>
      <c r="H516" s="21">
        <v>6</v>
      </c>
      <c r="I516" s="23">
        <v>506.03</v>
      </c>
      <c r="J516" s="22">
        <v>0.02</v>
      </c>
      <c r="K516" s="22" t="s">
        <v>19</v>
      </c>
      <c r="L516" s="24" t="str">
        <f t="array" ref="L516">_xlfn.IFS(M516&lt;=3,"BAD",M516&gt;=4.7,"GOOD",AND(M516&gt;3,M516&lt;4.7),"OK")</f>
        <v>OK</v>
      </c>
      <c r="M516" s="24">
        <v>3.7</v>
      </c>
      <c r="N516" s="23">
        <v>2975.46</v>
      </c>
      <c r="O516" s="25">
        <f t="shared" si="8"/>
        <v>3036.18</v>
      </c>
    </row>
    <row r="517" spans="1:15">
      <c r="A517" s="26">
        <v>10516</v>
      </c>
      <c r="B517" s="27">
        <v>44723</v>
      </c>
      <c r="C517" s="29">
        <v>1516</v>
      </c>
      <c r="D517" s="29" t="str">
        <f>_xlfn.XLOOKUP($C517,customers!$A$2:$A$2000,customers!$B$2:$B$2000)</f>
        <v>Robby Balk</v>
      </c>
      <c r="E517" s="29" t="str">
        <f>_xlfn.XLOOKUP($C517,customers!$A$2:$A$2000,customers!$D$2:$D$2000)</f>
        <v>Male</v>
      </c>
      <c r="F517" s="29" t="str">
        <f>_xlfn.XLOOKUP($C517,customers!$A$2:$A$2000,customers!$E$2:$E$2000)</f>
        <v>Capiíbary</v>
      </c>
      <c r="G517" s="30" t="s">
        <v>17</v>
      </c>
      <c r="H517" s="29">
        <v>7</v>
      </c>
      <c r="I517" s="31">
        <v>499.45</v>
      </c>
      <c r="J517" s="30">
        <v>0.34</v>
      </c>
      <c r="K517" s="30" t="s">
        <v>19</v>
      </c>
      <c r="L517" s="32" t="str">
        <f t="array" ref="L517">_xlfn.IFS(M517&lt;=3,"BAD",M517&gt;=4.7,"GOOD",AND(M517&gt;3,M517&lt;4.7),"OK")</f>
        <v>BAD</v>
      </c>
      <c r="M517" s="32">
        <v>1.1</v>
      </c>
      <c r="N517" s="31">
        <v>2307.46</v>
      </c>
      <c r="O517" s="33">
        <f t="shared" si="8"/>
        <v>3496.15</v>
      </c>
    </row>
    <row r="518" spans="1:15">
      <c r="A518" s="18">
        <v>10517</v>
      </c>
      <c r="B518" s="19">
        <v>44723</v>
      </c>
      <c r="C518" s="21">
        <v>1939</v>
      </c>
      <c r="D518" s="21" t="str">
        <f>_xlfn.XLOOKUP($C518,customers!$A$2:$A$2000,customers!$B$2:$B$2000)</f>
        <v>Lisle Ounsworth</v>
      </c>
      <c r="E518" s="21" t="str">
        <f>_xlfn.XLOOKUP($C518,customers!$A$2:$A$2000,customers!$D$2:$D$2000)</f>
        <v>Male</v>
      </c>
      <c r="F518" s="21" t="str">
        <f>_xlfn.XLOOKUP($C518,customers!$A$2:$A$2000,customers!$E$2:$E$2000)</f>
        <v>Austin</v>
      </c>
      <c r="G518" s="22" t="s">
        <v>17</v>
      </c>
      <c r="H518" s="21">
        <v>3</v>
      </c>
      <c r="I518" s="23">
        <v>266.94</v>
      </c>
      <c r="J518" s="22">
        <v>0.26</v>
      </c>
      <c r="K518" s="22" t="s">
        <v>16</v>
      </c>
      <c r="L518" s="24" t="str">
        <f t="array" ref="L518">_xlfn.IFS(M518&lt;=3,"BAD",M518&gt;=4.7,"GOOD",AND(M518&gt;3,M518&lt;4.7),"OK")</f>
        <v>BAD</v>
      </c>
      <c r="M518" s="24">
        <v>2.2</v>
      </c>
      <c r="N518" s="23">
        <v>592.61</v>
      </c>
      <c r="O518" s="25">
        <f t="shared" si="8"/>
        <v>800.82</v>
      </c>
    </row>
    <row r="519" spans="1:15">
      <c r="A519" s="26">
        <v>10518</v>
      </c>
      <c r="B519" s="27">
        <v>44724</v>
      </c>
      <c r="C519" s="28">
        <v>1406</v>
      </c>
      <c r="D519" s="29" t="str">
        <f>_xlfn.XLOOKUP($C519,customers!$A$2:$A$2000,customers!$B$2:$B$2000)</f>
        <v>Chaim Cumo</v>
      </c>
      <c r="E519" s="29" t="str">
        <f>_xlfn.XLOOKUP($C519,customers!$A$2:$A$2000,customers!$D$2:$D$2000)</f>
        <v>Female</v>
      </c>
      <c r="F519" s="29" t="str">
        <f>_xlfn.XLOOKUP($C519,customers!$A$2:$A$2000,customers!$E$2:$E$2000)</f>
        <v>Prague</v>
      </c>
      <c r="G519" s="30" t="s">
        <v>17</v>
      </c>
      <c r="H519" s="29">
        <v>3</v>
      </c>
      <c r="I519" s="31">
        <v>567.53</v>
      </c>
      <c r="J519" s="30">
        <v>0.24</v>
      </c>
      <c r="K519" s="30" t="s">
        <v>19</v>
      </c>
      <c r="L519" s="32" t="str">
        <f t="array" ref="L519">_xlfn.IFS(M519&lt;=3,"BAD",M519&gt;=4.7,"GOOD",AND(M519&gt;3,M519&lt;4.7),"OK")</f>
        <v>BAD</v>
      </c>
      <c r="M519" s="32">
        <v>1.5</v>
      </c>
      <c r="N519" s="31">
        <v>1293.97</v>
      </c>
      <c r="O519" s="33">
        <f t="shared" si="8"/>
        <v>1702.59</v>
      </c>
    </row>
    <row r="520" spans="1:15">
      <c r="A520" s="18">
        <v>10519</v>
      </c>
      <c r="B520" s="19">
        <v>44724</v>
      </c>
      <c r="C520" s="21">
        <v>1337</v>
      </c>
      <c r="D520" s="21" t="str">
        <f>_xlfn.XLOOKUP($C520,customers!$A$2:$A$2000,customers!$B$2:$B$2000)</f>
        <v>Felice Reddie</v>
      </c>
      <c r="E520" s="21" t="str">
        <f>_xlfn.XLOOKUP($C520,customers!$A$2:$A$2000,customers!$D$2:$D$2000)</f>
        <v>Male</v>
      </c>
      <c r="F520" s="21" t="str">
        <f>_xlfn.XLOOKUP($C520,customers!$A$2:$A$2000,customers!$E$2:$E$2000)</f>
        <v>Milan</v>
      </c>
      <c r="G520" s="22" t="s">
        <v>21</v>
      </c>
      <c r="H520" s="21">
        <v>7</v>
      </c>
      <c r="I520" s="23">
        <v>244.31</v>
      </c>
      <c r="J520" s="22">
        <v>0.26</v>
      </c>
      <c r="K520" s="22" t="s">
        <v>16</v>
      </c>
      <c r="L520" s="24" t="str">
        <f t="array" ref="L520">_xlfn.IFS(M520&lt;=3,"BAD",M520&gt;=4.7,"GOOD",AND(M520&gt;3,M520&lt;4.7),"OK")</f>
        <v>BAD</v>
      </c>
      <c r="M520" s="24">
        <v>1.9</v>
      </c>
      <c r="N520" s="23">
        <v>1265.53</v>
      </c>
      <c r="O520" s="25">
        <f t="shared" si="8"/>
        <v>1710.17</v>
      </c>
    </row>
    <row r="521" spans="1:15">
      <c r="A521" s="26">
        <v>10520</v>
      </c>
      <c r="B521" s="27">
        <v>44724</v>
      </c>
      <c r="C521" s="29">
        <v>1085</v>
      </c>
      <c r="D521" s="29" t="str">
        <f>_xlfn.XLOOKUP($C521,customers!$A$2:$A$2000,customers!$B$2:$B$2000)</f>
        <v>Morgun Kupisz</v>
      </c>
      <c r="E521" s="29" t="str">
        <f>_xlfn.XLOOKUP($C521,customers!$A$2:$A$2000,customers!$D$2:$D$2000)</f>
        <v>Male</v>
      </c>
      <c r="F521" s="29" t="str">
        <f>_xlfn.XLOOKUP($C521,customers!$A$2:$A$2000,customers!$E$2:$E$2000)</f>
        <v>Cangshan</v>
      </c>
      <c r="G521" s="30" t="s">
        <v>20</v>
      </c>
      <c r="H521" s="29">
        <v>2</v>
      </c>
      <c r="I521" s="31">
        <v>595.25</v>
      </c>
      <c r="J521" s="30">
        <v>0.25</v>
      </c>
      <c r="K521" s="30" t="s">
        <v>16</v>
      </c>
      <c r="L521" s="32" t="str">
        <f t="array" ref="L521">_xlfn.IFS(M521&lt;=3,"BAD",M521&gt;=4.7,"GOOD",AND(M521&gt;3,M521&lt;4.7),"OK")</f>
        <v>BAD</v>
      </c>
      <c r="M521" s="32">
        <v>2.4</v>
      </c>
      <c r="N521" s="31">
        <v>892.88</v>
      </c>
      <c r="O521" s="33">
        <f t="shared" si="8"/>
        <v>1190.5</v>
      </c>
    </row>
    <row r="522" spans="1:15">
      <c r="A522" s="18">
        <v>10521</v>
      </c>
      <c r="B522" s="19">
        <v>44725</v>
      </c>
      <c r="C522" s="20">
        <v>1573</v>
      </c>
      <c r="D522" s="21" t="str">
        <f>_xlfn.XLOOKUP($C522,customers!$A$2:$A$2000,customers!$B$2:$B$2000)</f>
        <v>Luz Ayce</v>
      </c>
      <c r="E522" s="21" t="str">
        <f>_xlfn.XLOOKUP($C522,customers!$A$2:$A$2000,customers!$D$2:$D$2000)</f>
        <v>Female</v>
      </c>
      <c r="F522" s="21" t="str">
        <f>_xlfn.XLOOKUP($C522,customers!$A$2:$A$2000,customers!$E$2:$E$2000)</f>
        <v>Milan</v>
      </c>
      <c r="G522" s="22" t="s">
        <v>20</v>
      </c>
      <c r="H522" s="21">
        <v>7</v>
      </c>
      <c r="I522" s="23">
        <v>174.66</v>
      </c>
      <c r="J522" s="22">
        <v>0.11</v>
      </c>
      <c r="K522" s="22" t="s">
        <v>19</v>
      </c>
      <c r="L522" s="24" t="str">
        <f t="array" ref="L522">_xlfn.IFS(M522&lt;=3,"BAD",M522&gt;=4.7,"GOOD",AND(M522&gt;3,M522&lt;4.7),"OK")</f>
        <v>OK</v>
      </c>
      <c r="M522" s="24">
        <v>4.1</v>
      </c>
      <c r="N522" s="23">
        <v>1088.13</v>
      </c>
      <c r="O522" s="25">
        <f t="shared" si="8"/>
        <v>1222.62</v>
      </c>
    </row>
    <row r="523" spans="1:15">
      <c r="A523" s="26">
        <v>10522</v>
      </c>
      <c r="B523" s="27">
        <v>44725</v>
      </c>
      <c r="C523" s="29">
        <v>1241</v>
      </c>
      <c r="D523" s="29" t="str">
        <f>_xlfn.XLOOKUP($C523,customers!$A$2:$A$2000,customers!$B$2:$B$2000)</f>
        <v>Alvin Ianne</v>
      </c>
      <c r="E523" s="29" t="str">
        <f>_xlfn.XLOOKUP($C523,customers!$A$2:$A$2000,customers!$D$2:$D$2000)</f>
        <v>Male</v>
      </c>
      <c r="F523" s="29" t="str">
        <f>_xlfn.XLOOKUP($C523,customers!$A$2:$A$2000,customers!$E$2:$E$2000)</f>
        <v>Pasarbaru</v>
      </c>
      <c r="G523" s="30" t="s">
        <v>21</v>
      </c>
      <c r="H523" s="29">
        <v>6</v>
      </c>
      <c r="I523" s="31">
        <v>373.77</v>
      </c>
      <c r="J523" s="30">
        <v>0.16</v>
      </c>
      <c r="K523" s="30" t="s">
        <v>18</v>
      </c>
      <c r="L523" s="32" t="str">
        <f t="array" ref="L523">_xlfn.IFS(M523&lt;=3,"BAD",M523&gt;=4.7,"GOOD",AND(M523&gt;3,M523&lt;4.7),"OK")</f>
        <v>OK</v>
      </c>
      <c r="M523" s="32">
        <v>4.6</v>
      </c>
      <c r="N523" s="31">
        <v>1883.8</v>
      </c>
      <c r="O523" s="33">
        <f t="shared" si="8"/>
        <v>2242.62</v>
      </c>
    </row>
    <row r="524" spans="1:15">
      <c r="A524" s="18">
        <v>10523</v>
      </c>
      <c r="B524" s="19">
        <v>44725</v>
      </c>
      <c r="C524" s="21">
        <v>1271</v>
      </c>
      <c r="D524" s="21" t="str">
        <f>_xlfn.XLOOKUP($C524,customers!$A$2:$A$2000,customers!$B$2:$B$2000)</f>
        <v>Moishe Casassa</v>
      </c>
      <c r="E524" s="21" t="str">
        <f>_xlfn.XLOOKUP($C524,customers!$A$2:$A$2000,customers!$D$2:$D$2000)</f>
        <v>Male</v>
      </c>
      <c r="F524" s="21" t="str">
        <f>_xlfn.XLOOKUP($C524,customers!$A$2:$A$2000,customers!$E$2:$E$2000)</f>
        <v>Austin</v>
      </c>
      <c r="G524" s="22" t="s">
        <v>17</v>
      </c>
      <c r="H524" s="21">
        <v>3</v>
      </c>
      <c r="I524" s="23">
        <v>575.13</v>
      </c>
      <c r="J524" s="22">
        <v>0.32</v>
      </c>
      <c r="K524" s="22" t="s">
        <v>18</v>
      </c>
      <c r="L524" s="24" t="str">
        <f t="array" ref="L524">_xlfn.IFS(M524&lt;=3,"BAD",M524&gt;=4.7,"GOOD",AND(M524&gt;3,M524&lt;4.7),"OK")</f>
        <v>OK</v>
      </c>
      <c r="M524" s="24">
        <v>3.4</v>
      </c>
      <c r="N524" s="23">
        <v>1173.27</v>
      </c>
      <c r="O524" s="25">
        <f t="shared" si="8"/>
        <v>1725.39</v>
      </c>
    </row>
    <row r="525" spans="1:15">
      <c r="A525" s="26">
        <v>10524</v>
      </c>
      <c r="B525" s="27">
        <v>44726</v>
      </c>
      <c r="C525" s="28">
        <v>1727</v>
      </c>
      <c r="D525" s="29" t="str">
        <f>_xlfn.XLOOKUP($C525,customers!$A$2:$A$2000,customers!$B$2:$B$2000)</f>
        <v>Eberto Fladgate</v>
      </c>
      <c r="E525" s="29" t="str">
        <f>_xlfn.XLOOKUP($C525,customers!$A$2:$A$2000,customers!$D$2:$D$2000)</f>
        <v>Male</v>
      </c>
      <c r="F525" s="29" t="str">
        <f>_xlfn.XLOOKUP($C525,customers!$A$2:$A$2000,customers!$E$2:$E$2000)</f>
        <v>Mrkonjić Grad</v>
      </c>
      <c r="G525" s="30" t="s">
        <v>15</v>
      </c>
      <c r="H525" s="29">
        <v>1</v>
      </c>
      <c r="I525" s="31">
        <v>114.25</v>
      </c>
      <c r="J525" s="30">
        <v>0.16</v>
      </c>
      <c r="K525" s="30" t="s">
        <v>19</v>
      </c>
      <c r="L525" s="32" t="str">
        <f t="array" ref="L525">_xlfn.IFS(M525&lt;=3,"BAD",M525&gt;=4.7,"GOOD",AND(M525&gt;3,M525&lt;4.7),"OK")</f>
        <v>BAD</v>
      </c>
      <c r="M525" s="32">
        <v>2.4</v>
      </c>
      <c r="N525" s="31">
        <v>95.97</v>
      </c>
      <c r="O525" s="33">
        <f t="shared" si="8"/>
        <v>114.25</v>
      </c>
    </row>
    <row r="526" spans="1:15">
      <c r="A526" s="18">
        <v>10525</v>
      </c>
      <c r="B526" s="19">
        <v>44726</v>
      </c>
      <c r="C526" s="21">
        <v>1011</v>
      </c>
      <c r="D526" s="21" t="str">
        <f>_xlfn.XLOOKUP($C526,customers!$A$2:$A$2000,customers!$B$2:$B$2000)</f>
        <v>Drucy Dillintone</v>
      </c>
      <c r="E526" s="21" t="str">
        <f>_xlfn.XLOOKUP($C526,customers!$A$2:$A$2000,customers!$D$2:$D$2000)</f>
        <v>Female</v>
      </c>
      <c r="F526" s="21" t="str">
        <f>_xlfn.XLOOKUP($C526,customers!$A$2:$A$2000,customers!$E$2:$E$2000)</f>
        <v>Vienna</v>
      </c>
      <c r="G526" s="22" t="s">
        <v>21</v>
      </c>
      <c r="H526" s="21">
        <v>1</v>
      </c>
      <c r="I526" s="23">
        <v>598.93</v>
      </c>
      <c r="J526" s="22">
        <v>0.03</v>
      </c>
      <c r="K526" s="22" t="s">
        <v>19</v>
      </c>
      <c r="L526" s="24" t="str">
        <f t="array" ref="L526">_xlfn.IFS(M526&lt;=3,"BAD",M526&gt;=4.7,"GOOD",AND(M526&gt;3,M526&lt;4.7),"OK")</f>
        <v>BAD</v>
      </c>
      <c r="M526" s="24">
        <v>2.1</v>
      </c>
      <c r="N526" s="23">
        <v>580.96</v>
      </c>
      <c r="O526" s="25">
        <f t="shared" si="8"/>
        <v>598.93</v>
      </c>
    </row>
    <row r="527" spans="1:15">
      <c r="A527" s="26">
        <v>10526</v>
      </c>
      <c r="B527" s="27">
        <v>44726</v>
      </c>
      <c r="C527" s="29">
        <v>1876</v>
      </c>
      <c r="D527" s="29" t="str">
        <f>_xlfn.XLOOKUP($C527,customers!$A$2:$A$2000,customers!$B$2:$B$2000)</f>
        <v>Wernher Cruikshank</v>
      </c>
      <c r="E527" s="29" t="str">
        <f>_xlfn.XLOOKUP($C527,customers!$A$2:$A$2000,customers!$D$2:$D$2000)</f>
        <v>Male</v>
      </c>
      <c r="F527" s="29" t="str">
        <f>_xlfn.XLOOKUP($C527,customers!$A$2:$A$2000,customers!$E$2:$E$2000)</f>
        <v>Enhe Hada</v>
      </c>
      <c r="G527" s="30" t="s">
        <v>21</v>
      </c>
      <c r="H527" s="29">
        <v>5</v>
      </c>
      <c r="I527" s="31">
        <v>313</v>
      </c>
      <c r="J527" s="30">
        <v>0.34</v>
      </c>
      <c r="K527" s="30" t="s">
        <v>18</v>
      </c>
      <c r="L527" s="32" t="str">
        <f t="array" ref="L527">_xlfn.IFS(M527&lt;=3,"BAD",M527&gt;=4.7,"GOOD",AND(M527&gt;3,M527&lt;4.7),"OK")</f>
        <v>GOOD</v>
      </c>
      <c r="M527" s="32">
        <v>5</v>
      </c>
      <c r="N527" s="31">
        <v>1032.9</v>
      </c>
      <c r="O527" s="33">
        <f t="shared" si="8"/>
        <v>1565</v>
      </c>
    </row>
    <row r="528" spans="1:15">
      <c r="A528" s="18">
        <v>10527</v>
      </c>
      <c r="B528" s="19">
        <v>44727</v>
      </c>
      <c r="C528" s="20">
        <v>1804</v>
      </c>
      <c r="D528" s="21" t="str">
        <f>_xlfn.XLOOKUP($C528,customers!$A$2:$A$2000,customers!$B$2:$B$2000)</f>
        <v>Desmund Balke</v>
      </c>
      <c r="E528" s="21" t="str">
        <f>_xlfn.XLOOKUP($C528,customers!$A$2:$A$2000,customers!$D$2:$D$2000)</f>
        <v>Male</v>
      </c>
      <c r="F528" s="21" t="str">
        <f>_xlfn.XLOOKUP($C528,customers!$A$2:$A$2000,customers!$E$2:$E$2000)</f>
        <v>Tangzhai</v>
      </c>
      <c r="G528" s="22" t="s">
        <v>15</v>
      </c>
      <c r="H528" s="21">
        <v>4</v>
      </c>
      <c r="I528" s="23">
        <v>298.13</v>
      </c>
      <c r="J528" s="22">
        <v>0.24</v>
      </c>
      <c r="K528" s="22" t="s">
        <v>16</v>
      </c>
      <c r="L528" s="24" t="str">
        <f t="array" ref="L528">_xlfn.IFS(M528&lt;=3,"BAD",M528&gt;=4.7,"GOOD",AND(M528&gt;3,M528&lt;4.7),"OK")</f>
        <v>OK</v>
      </c>
      <c r="M528" s="24">
        <v>4.2</v>
      </c>
      <c r="N528" s="23">
        <v>906.32</v>
      </c>
      <c r="O528" s="25">
        <f t="shared" si="8"/>
        <v>1192.52</v>
      </c>
    </row>
    <row r="529" spans="1:15">
      <c r="A529" s="26">
        <v>10528</v>
      </c>
      <c r="B529" s="27">
        <v>44727</v>
      </c>
      <c r="C529" s="29">
        <v>1563</v>
      </c>
      <c r="D529" s="29" t="str">
        <f>_xlfn.XLOOKUP($C529,customers!$A$2:$A$2000,customers!$B$2:$B$2000)</f>
        <v>Javier Dumblton</v>
      </c>
      <c r="E529" s="29" t="str">
        <f>_xlfn.XLOOKUP($C529,customers!$A$2:$A$2000,customers!$D$2:$D$2000)</f>
        <v>Male</v>
      </c>
      <c r="F529" s="29" t="str">
        <f>_xlfn.XLOOKUP($C529,customers!$A$2:$A$2000,customers!$E$2:$E$2000)</f>
        <v>Milan</v>
      </c>
      <c r="G529" s="30" t="s">
        <v>15</v>
      </c>
      <c r="H529" s="29">
        <v>4</v>
      </c>
      <c r="I529" s="31">
        <v>334.7</v>
      </c>
      <c r="J529" s="30">
        <v>0.21</v>
      </c>
      <c r="K529" s="30" t="s">
        <v>16</v>
      </c>
      <c r="L529" s="32" t="str">
        <f t="array" ref="L529">_xlfn.IFS(M529&lt;=3,"BAD",M529&gt;=4.7,"GOOD",AND(M529&gt;3,M529&lt;4.7),"OK")</f>
        <v>GOOD</v>
      </c>
      <c r="M529" s="32">
        <v>4.9</v>
      </c>
      <c r="N529" s="31">
        <v>1057.65</v>
      </c>
      <c r="O529" s="33">
        <f t="shared" si="8"/>
        <v>1338.8</v>
      </c>
    </row>
    <row r="530" spans="1:15">
      <c r="A530" s="18">
        <v>10529</v>
      </c>
      <c r="B530" s="19">
        <v>44727</v>
      </c>
      <c r="C530" s="21">
        <v>1013</v>
      </c>
      <c r="D530" s="21" t="str">
        <f>_xlfn.XLOOKUP($C530,customers!$A$2:$A$2000,customers!$B$2:$B$2000)</f>
        <v>Davey Cromblehome</v>
      </c>
      <c r="E530" s="21" t="str">
        <f>_xlfn.XLOOKUP($C530,customers!$A$2:$A$2000,customers!$D$2:$D$2000)</f>
        <v>Male</v>
      </c>
      <c r="F530" s="21" t="str">
        <f>_xlfn.XLOOKUP($C530,customers!$A$2:$A$2000,customers!$E$2:$E$2000)</f>
        <v>Budapest</v>
      </c>
      <c r="G530" s="22" t="s">
        <v>21</v>
      </c>
      <c r="H530" s="21">
        <v>2</v>
      </c>
      <c r="I530" s="23">
        <v>507.91</v>
      </c>
      <c r="J530" s="22">
        <v>0.31</v>
      </c>
      <c r="K530" s="22" t="s">
        <v>19</v>
      </c>
      <c r="L530" s="24" t="str">
        <f t="array" ref="L530">_xlfn.IFS(M530&lt;=3,"BAD",M530&gt;=4.7,"GOOD",AND(M530&gt;3,M530&lt;4.7),"OK")</f>
        <v>BAD</v>
      </c>
      <c r="M530" s="24">
        <v>1.5</v>
      </c>
      <c r="N530" s="23">
        <v>700.92</v>
      </c>
      <c r="O530" s="25">
        <f t="shared" si="8"/>
        <v>1015.82</v>
      </c>
    </row>
    <row r="531" spans="1:15">
      <c r="A531" s="26">
        <v>10530</v>
      </c>
      <c r="B531" s="27">
        <v>44728</v>
      </c>
      <c r="C531" s="28">
        <v>1098</v>
      </c>
      <c r="D531" s="29" t="str">
        <f>_xlfn.XLOOKUP($C531,customers!$A$2:$A$2000,customers!$B$2:$B$2000)</f>
        <v>Seamus Romaynes</v>
      </c>
      <c r="E531" s="29" t="str">
        <f>_xlfn.XLOOKUP($C531,customers!$A$2:$A$2000,customers!$D$2:$D$2000)</f>
        <v>Male</v>
      </c>
      <c r="F531" s="29" t="str">
        <f>_xlfn.XLOOKUP($C531,customers!$A$2:$A$2000,customers!$E$2:$E$2000)</f>
        <v>Gualeguay</v>
      </c>
      <c r="G531" s="30" t="s">
        <v>21</v>
      </c>
      <c r="H531" s="29">
        <v>7</v>
      </c>
      <c r="I531" s="31">
        <v>425.59</v>
      </c>
      <c r="J531" s="30">
        <v>0.32</v>
      </c>
      <c r="K531" s="30" t="s">
        <v>18</v>
      </c>
      <c r="L531" s="32" t="str">
        <f t="array" ref="L531">_xlfn.IFS(M531&lt;=3,"BAD",M531&gt;=4.7,"GOOD",AND(M531&gt;3,M531&lt;4.7),"OK")</f>
        <v>GOOD</v>
      </c>
      <c r="M531" s="32">
        <v>4.8</v>
      </c>
      <c r="N531" s="31">
        <v>2025.81</v>
      </c>
      <c r="O531" s="33">
        <f t="shared" si="8"/>
        <v>2979.13</v>
      </c>
    </row>
    <row r="532" spans="1:15">
      <c r="A532" s="18">
        <v>10531</v>
      </c>
      <c r="B532" s="19">
        <v>44728</v>
      </c>
      <c r="C532" s="21">
        <v>1794</v>
      </c>
      <c r="D532" s="21" t="str">
        <f>_xlfn.XLOOKUP($C532,customers!$A$2:$A$2000,customers!$B$2:$B$2000)</f>
        <v>Peterus Renol</v>
      </c>
      <c r="E532" s="21" t="str">
        <f>_xlfn.XLOOKUP($C532,customers!$A$2:$A$2000,customers!$D$2:$D$2000)</f>
        <v>Male</v>
      </c>
      <c r="F532" s="21" t="str">
        <f>_xlfn.XLOOKUP($C532,customers!$A$2:$A$2000,customers!$E$2:$E$2000)</f>
        <v>Cuyotenango</v>
      </c>
      <c r="G532" s="22" t="s">
        <v>17</v>
      </c>
      <c r="H532" s="21">
        <v>5</v>
      </c>
      <c r="I532" s="23">
        <v>32.98</v>
      </c>
      <c r="J532" s="22">
        <v>0.09</v>
      </c>
      <c r="K532" s="22" t="s">
        <v>18</v>
      </c>
      <c r="L532" s="24" t="str">
        <f t="array" ref="L532">_xlfn.IFS(M532&lt;=3,"BAD",M532&gt;=4.7,"GOOD",AND(M532&gt;3,M532&lt;4.7),"OK")</f>
        <v>BAD</v>
      </c>
      <c r="M532" s="24">
        <v>1.7</v>
      </c>
      <c r="N532" s="23">
        <v>150.06</v>
      </c>
      <c r="O532" s="25">
        <f t="shared" si="8"/>
        <v>164.9</v>
      </c>
    </row>
    <row r="533" spans="1:15">
      <c r="A533" s="26">
        <v>10532</v>
      </c>
      <c r="B533" s="27">
        <v>44729</v>
      </c>
      <c r="C533" s="28">
        <v>1683</v>
      </c>
      <c r="D533" s="29" t="str">
        <f>_xlfn.XLOOKUP($C533,customers!$A$2:$A$2000,customers!$B$2:$B$2000)</f>
        <v>Hirsch Watkiss</v>
      </c>
      <c r="E533" s="29" t="str">
        <f>_xlfn.XLOOKUP($C533,customers!$A$2:$A$2000,customers!$D$2:$D$2000)</f>
        <v>Male</v>
      </c>
      <c r="F533" s="29" t="str">
        <f>_xlfn.XLOOKUP($C533,customers!$A$2:$A$2000,customers!$E$2:$E$2000)</f>
        <v>Budapest</v>
      </c>
      <c r="G533" s="30" t="s">
        <v>15</v>
      </c>
      <c r="H533" s="29">
        <v>1</v>
      </c>
      <c r="I533" s="31">
        <v>147.91</v>
      </c>
      <c r="J533" s="30">
        <v>0.29</v>
      </c>
      <c r="K533" s="30" t="s">
        <v>19</v>
      </c>
      <c r="L533" s="32" t="str">
        <f t="array" ref="L533">_xlfn.IFS(M533&lt;=3,"BAD",M533&gt;=4.7,"GOOD",AND(M533&gt;3,M533&lt;4.7),"OK")</f>
        <v>BAD</v>
      </c>
      <c r="M533" s="32">
        <v>2</v>
      </c>
      <c r="N533" s="31">
        <v>105.02</v>
      </c>
      <c r="O533" s="33">
        <f t="shared" si="8"/>
        <v>147.91</v>
      </c>
    </row>
    <row r="534" spans="1:15">
      <c r="A534" s="18">
        <v>10533</v>
      </c>
      <c r="B534" s="19">
        <v>44729</v>
      </c>
      <c r="C534" s="21">
        <v>1598</v>
      </c>
      <c r="D534" s="21" t="str">
        <f>_xlfn.XLOOKUP($C534,customers!$A$2:$A$2000,customers!$B$2:$B$2000)</f>
        <v>Kin Anthona</v>
      </c>
      <c r="E534" s="21" t="str">
        <f>_xlfn.XLOOKUP($C534,customers!$A$2:$A$2000,customers!$D$2:$D$2000)</f>
        <v>Female</v>
      </c>
      <c r="F534" s="21" t="str">
        <f>_xlfn.XLOOKUP($C534,customers!$A$2:$A$2000,customers!$E$2:$E$2000)</f>
        <v>Darfield</v>
      </c>
      <c r="G534" s="22" t="s">
        <v>20</v>
      </c>
      <c r="H534" s="21">
        <v>6</v>
      </c>
      <c r="I534" s="23">
        <v>549.02</v>
      </c>
      <c r="J534" s="22">
        <v>0.04</v>
      </c>
      <c r="K534" s="22" t="s">
        <v>18</v>
      </c>
      <c r="L534" s="24" t="str">
        <f t="array" ref="L534">_xlfn.IFS(M534&lt;=3,"BAD",M534&gt;=4.7,"GOOD",AND(M534&gt;3,M534&lt;4.7),"OK")</f>
        <v>OK</v>
      </c>
      <c r="M534" s="24">
        <v>4.3</v>
      </c>
      <c r="N534" s="23">
        <v>3162.36</v>
      </c>
      <c r="O534" s="25">
        <f t="shared" si="8"/>
        <v>3294.12</v>
      </c>
    </row>
    <row r="535" spans="1:15">
      <c r="A535" s="26">
        <v>10534</v>
      </c>
      <c r="B535" s="27">
        <v>44729</v>
      </c>
      <c r="C535" s="29">
        <v>1244</v>
      </c>
      <c r="D535" s="29" t="str">
        <f>_xlfn.XLOOKUP($C535,customers!$A$2:$A$2000,customers!$B$2:$B$2000)</f>
        <v>Deloria Gration</v>
      </c>
      <c r="E535" s="29" t="str">
        <f>_xlfn.XLOOKUP($C535,customers!$A$2:$A$2000,customers!$D$2:$D$2000)</f>
        <v>Female</v>
      </c>
      <c r="F535" s="29" t="str">
        <f>_xlfn.XLOOKUP($C535,customers!$A$2:$A$2000,customers!$E$2:$E$2000)</f>
        <v>Budapest</v>
      </c>
      <c r="G535" s="30" t="s">
        <v>20</v>
      </c>
      <c r="H535" s="29">
        <v>2</v>
      </c>
      <c r="I535" s="31">
        <v>236.8</v>
      </c>
      <c r="J535" s="30">
        <v>0.06</v>
      </c>
      <c r="K535" s="30" t="s">
        <v>18</v>
      </c>
      <c r="L535" s="32" t="str">
        <f t="array" ref="L535">_xlfn.IFS(M535&lt;=3,"BAD",M535&gt;=4.7,"GOOD",AND(M535&gt;3,M535&lt;4.7),"OK")</f>
        <v>BAD</v>
      </c>
      <c r="M535" s="32">
        <v>1.9</v>
      </c>
      <c r="N535" s="31">
        <v>445.18</v>
      </c>
      <c r="O535" s="33">
        <f t="shared" si="8"/>
        <v>473.6</v>
      </c>
    </row>
    <row r="536" spans="1:15">
      <c r="A536" s="18">
        <v>10535</v>
      </c>
      <c r="B536" s="19">
        <v>44729</v>
      </c>
      <c r="C536" s="21">
        <v>1622</v>
      </c>
      <c r="D536" s="21" t="str">
        <f>_xlfn.XLOOKUP($C536,customers!$A$2:$A$2000,customers!$B$2:$B$2000)</f>
        <v>Francesco Phin</v>
      </c>
      <c r="E536" s="21" t="str">
        <f>_xlfn.XLOOKUP($C536,customers!$A$2:$A$2000,customers!$D$2:$D$2000)</f>
        <v>Male</v>
      </c>
      <c r="F536" s="21" t="str">
        <f>_xlfn.XLOOKUP($C536,customers!$A$2:$A$2000,customers!$E$2:$E$2000)</f>
        <v>Trabulheira</v>
      </c>
      <c r="G536" s="22" t="s">
        <v>17</v>
      </c>
      <c r="H536" s="21">
        <v>5</v>
      </c>
      <c r="I536" s="23">
        <v>301.38</v>
      </c>
      <c r="J536" s="22">
        <v>0.12</v>
      </c>
      <c r="K536" s="22" t="s">
        <v>19</v>
      </c>
      <c r="L536" s="24" t="str">
        <f t="array" ref="L536">_xlfn.IFS(M536&lt;=3,"BAD",M536&gt;=4.7,"GOOD",AND(M536&gt;3,M536&lt;4.7),"OK")</f>
        <v>BAD</v>
      </c>
      <c r="M536" s="24">
        <v>2.5</v>
      </c>
      <c r="N536" s="23">
        <v>1326.07</v>
      </c>
      <c r="O536" s="25">
        <f t="shared" si="8"/>
        <v>1506.9</v>
      </c>
    </row>
    <row r="537" spans="1:15">
      <c r="A537" s="26">
        <v>10536</v>
      </c>
      <c r="B537" s="27">
        <v>44730</v>
      </c>
      <c r="C537" s="28">
        <v>1871</v>
      </c>
      <c r="D537" s="29" t="str">
        <f>_xlfn.XLOOKUP($C537,customers!$A$2:$A$2000,customers!$B$2:$B$2000)</f>
        <v>Ashton Dyers</v>
      </c>
      <c r="E537" s="29" t="str">
        <f>_xlfn.XLOOKUP($C537,customers!$A$2:$A$2000,customers!$D$2:$D$2000)</f>
        <v>Male</v>
      </c>
      <c r="F537" s="29" t="str">
        <f>_xlfn.XLOOKUP($C537,customers!$A$2:$A$2000,customers!$E$2:$E$2000)</f>
        <v>Dongxin</v>
      </c>
      <c r="G537" s="30" t="s">
        <v>17</v>
      </c>
      <c r="H537" s="29">
        <v>2</v>
      </c>
      <c r="I537" s="31">
        <v>17.4</v>
      </c>
      <c r="J537" s="30">
        <v>0.16</v>
      </c>
      <c r="K537" s="30" t="s">
        <v>18</v>
      </c>
      <c r="L537" s="32" t="str">
        <f t="array" ref="L537">_xlfn.IFS(M537&lt;=3,"BAD",M537&gt;=4.7,"GOOD",AND(M537&gt;3,M537&lt;4.7),"OK")</f>
        <v>OK</v>
      </c>
      <c r="M537" s="32">
        <v>4.4</v>
      </c>
      <c r="N537" s="31">
        <v>29.23</v>
      </c>
      <c r="O537" s="33">
        <f t="shared" si="8"/>
        <v>34.8</v>
      </c>
    </row>
    <row r="538" spans="1:15">
      <c r="A538" s="18">
        <v>10537</v>
      </c>
      <c r="B538" s="19">
        <v>44731</v>
      </c>
      <c r="C538" s="20">
        <v>1725</v>
      </c>
      <c r="D538" s="21" t="str">
        <f>_xlfn.XLOOKUP($C538,customers!$A$2:$A$2000,customers!$B$2:$B$2000)</f>
        <v>Lauri Blount</v>
      </c>
      <c r="E538" s="21" t="str">
        <f>_xlfn.XLOOKUP($C538,customers!$A$2:$A$2000,customers!$D$2:$D$2000)</f>
        <v>Female</v>
      </c>
      <c r="F538" s="21" t="str">
        <f>_xlfn.XLOOKUP($C538,customers!$A$2:$A$2000,customers!$E$2:$E$2000)</f>
        <v>Cangkeuteuk Sabrang</v>
      </c>
      <c r="G538" s="22" t="s">
        <v>15</v>
      </c>
      <c r="H538" s="21">
        <v>6</v>
      </c>
      <c r="I538" s="23">
        <v>215.62</v>
      </c>
      <c r="J538" s="22">
        <v>0.14</v>
      </c>
      <c r="K538" s="22" t="s">
        <v>18</v>
      </c>
      <c r="L538" s="24" t="str">
        <f t="array" ref="L538">_xlfn.IFS(M538&lt;=3,"BAD",M538&gt;=4.7,"GOOD",AND(M538&gt;3,M538&lt;4.7),"OK")</f>
        <v>OK</v>
      </c>
      <c r="M538" s="24">
        <v>4.1</v>
      </c>
      <c r="N538" s="23">
        <v>1112.6</v>
      </c>
      <c r="O538" s="25">
        <f t="shared" si="8"/>
        <v>1293.72</v>
      </c>
    </row>
    <row r="539" spans="1:15">
      <c r="A539" s="26">
        <v>10538</v>
      </c>
      <c r="B539" s="27">
        <v>44731</v>
      </c>
      <c r="C539" s="29">
        <v>1908</v>
      </c>
      <c r="D539" s="29" t="str">
        <f>_xlfn.XLOOKUP($C539,customers!$A$2:$A$2000,customers!$B$2:$B$2000)</f>
        <v>Chico Simonelli</v>
      </c>
      <c r="E539" s="29" t="str">
        <f>_xlfn.XLOOKUP($C539,customers!$A$2:$A$2000,customers!$D$2:$D$2000)</f>
        <v>Male</v>
      </c>
      <c r="F539" s="29" t="str">
        <f>_xlfn.XLOOKUP($C539,customers!$A$2:$A$2000,customers!$E$2:$E$2000)</f>
        <v>Budapest</v>
      </c>
      <c r="G539" s="30" t="s">
        <v>15</v>
      </c>
      <c r="H539" s="29">
        <v>7</v>
      </c>
      <c r="I539" s="31">
        <v>514.03</v>
      </c>
      <c r="J539" s="30">
        <v>0.03</v>
      </c>
      <c r="K539" s="30" t="s">
        <v>16</v>
      </c>
      <c r="L539" s="32" t="str">
        <f t="array" ref="L539">_xlfn.IFS(M539&lt;=3,"BAD",M539&gt;=4.7,"GOOD",AND(M539&gt;3,M539&lt;4.7),"OK")</f>
        <v>BAD</v>
      </c>
      <c r="M539" s="32">
        <v>1.8</v>
      </c>
      <c r="N539" s="31">
        <v>3490.26</v>
      </c>
      <c r="O539" s="33">
        <f t="shared" si="8"/>
        <v>3598.21</v>
      </c>
    </row>
    <row r="540" spans="1:15">
      <c r="A540" s="18">
        <v>10539</v>
      </c>
      <c r="B540" s="19">
        <v>44731</v>
      </c>
      <c r="C540" s="21">
        <v>1429</v>
      </c>
      <c r="D540" s="21" t="str">
        <f>_xlfn.XLOOKUP($C540,customers!$A$2:$A$2000,customers!$B$2:$B$2000)</f>
        <v>Ladonna MacAnellye</v>
      </c>
      <c r="E540" s="21" t="str">
        <f>_xlfn.XLOOKUP($C540,customers!$A$2:$A$2000,customers!$D$2:$D$2000)</f>
        <v>Female</v>
      </c>
      <c r="F540" s="21" t="str">
        <f>_xlfn.XLOOKUP($C540,customers!$A$2:$A$2000,customers!$E$2:$E$2000)</f>
        <v>Paris</v>
      </c>
      <c r="G540" s="22" t="s">
        <v>21</v>
      </c>
      <c r="H540" s="21">
        <v>1</v>
      </c>
      <c r="I540" s="23">
        <v>59.03</v>
      </c>
      <c r="J540" s="22">
        <v>0.34</v>
      </c>
      <c r="K540" s="22" t="s">
        <v>18</v>
      </c>
      <c r="L540" s="24" t="str">
        <f t="array" ref="L540">_xlfn.IFS(M540&lt;=3,"BAD",M540&gt;=4.7,"GOOD",AND(M540&gt;3,M540&lt;4.7),"OK")</f>
        <v>OK</v>
      </c>
      <c r="M540" s="24">
        <v>4.3</v>
      </c>
      <c r="N540" s="23">
        <v>38.96</v>
      </c>
      <c r="O540" s="25">
        <f t="shared" si="8"/>
        <v>59.03</v>
      </c>
    </row>
    <row r="541" spans="1:15">
      <c r="A541" s="26">
        <v>10540</v>
      </c>
      <c r="B541" s="27">
        <v>44732</v>
      </c>
      <c r="C541" s="28">
        <v>1986</v>
      </c>
      <c r="D541" s="29" t="str">
        <f>_xlfn.XLOOKUP($C541,customers!$A$2:$A$2000,customers!$B$2:$B$2000)</f>
        <v>Patricio Gann</v>
      </c>
      <c r="E541" s="29" t="str">
        <f>_xlfn.XLOOKUP($C541,customers!$A$2:$A$2000,customers!$D$2:$D$2000)</f>
        <v>Male</v>
      </c>
      <c r="F541" s="29" t="str">
        <f>_xlfn.XLOOKUP($C541,customers!$A$2:$A$2000,customers!$E$2:$E$2000)</f>
        <v>Milan</v>
      </c>
      <c r="G541" s="30" t="s">
        <v>20</v>
      </c>
      <c r="H541" s="29">
        <v>1</v>
      </c>
      <c r="I541" s="31">
        <v>581.78</v>
      </c>
      <c r="J541" s="30">
        <v>0.08</v>
      </c>
      <c r="K541" s="30" t="s">
        <v>18</v>
      </c>
      <c r="L541" s="32" t="str">
        <f t="array" ref="L541">_xlfn.IFS(M541&lt;=3,"BAD",M541&gt;=4.7,"GOOD",AND(M541&gt;3,M541&lt;4.7),"OK")</f>
        <v>OK</v>
      </c>
      <c r="M541" s="32">
        <v>3.7</v>
      </c>
      <c r="N541" s="31">
        <v>535.24</v>
      </c>
      <c r="O541" s="33">
        <f t="shared" si="8"/>
        <v>581.78</v>
      </c>
    </row>
    <row r="542" spans="1:15">
      <c r="A542" s="18">
        <v>10541</v>
      </c>
      <c r="B542" s="19">
        <v>44732</v>
      </c>
      <c r="C542" s="21">
        <v>1655</v>
      </c>
      <c r="D542" s="21" t="str">
        <f>_xlfn.XLOOKUP($C542,customers!$A$2:$A$2000,customers!$B$2:$B$2000)</f>
        <v>Teddy Rogier</v>
      </c>
      <c r="E542" s="21" t="str">
        <f>_xlfn.XLOOKUP($C542,customers!$A$2:$A$2000,customers!$D$2:$D$2000)</f>
        <v>Male</v>
      </c>
      <c r="F542" s="21" t="str">
        <f>_xlfn.XLOOKUP($C542,customers!$A$2:$A$2000,customers!$E$2:$E$2000)</f>
        <v>Itauguá</v>
      </c>
      <c r="G542" s="22" t="s">
        <v>20</v>
      </c>
      <c r="H542" s="21">
        <v>1</v>
      </c>
      <c r="I542" s="23">
        <v>500.53</v>
      </c>
      <c r="J542" s="22">
        <v>0.11</v>
      </c>
      <c r="K542" s="22" t="s">
        <v>19</v>
      </c>
      <c r="L542" s="24" t="str">
        <f t="array" ref="L542">_xlfn.IFS(M542&lt;=3,"BAD",M542&gt;=4.7,"GOOD",AND(M542&gt;3,M542&lt;4.7),"OK")</f>
        <v>BAD</v>
      </c>
      <c r="M542" s="24">
        <v>2.2</v>
      </c>
      <c r="N542" s="23">
        <v>445.47</v>
      </c>
      <c r="O542" s="25">
        <f t="shared" si="8"/>
        <v>500.53</v>
      </c>
    </row>
    <row r="543" spans="1:15">
      <c r="A543" s="26">
        <v>10542</v>
      </c>
      <c r="B543" s="27">
        <v>44732</v>
      </c>
      <c r="C543" s="29">
        <v>1699</v>
      </c>
      <c r="D543" s="29" t="str">
        <f>_xlfn.XLOOKUP($C543,customers!$A$2:$A$2000,customers!$B$2:$B$2000)</f>
        <v>Arleen Markey</v>
      </c>
      <c r="E543" s="29" t="str">
        <f>_xlfn.XLOOKUP($C543,customers!$A$2:$A$2000,customers!$D$2:$D$2000)</f>
        <v>Female</v>
      </c>
      <c r="F543" s="29" t="str">
        <f>_xlfn.XLOOKUP($C543,customers!$A$2:$A$2000,customers!$E$2:$E$2000)</f>
        <v>Telaga</v>
      </c>
      <c r="G543" s="30" t="s">
        <v>17</v>
      </c>
      <c r="H543" s="29">
        <v>4</v>
      </c>
      <c r="I543" s="31">
        <v>108.11</v>
      </c>
      <c r="J543" s="30">
        <v>0.09</v>
      </c>
      <c r="K543" s="30" t="s">
        <v>19</v>
      </c>
      <c r="L543" s="32" t="str">
        <f t="array" ref="L543">_xlfn.IFS(M543&lt;=3,"BAD",M543&gt;=4.7,"GOOD",AND(M543&gt;3,M543&lt;4.7),"OK")</f>
        <v>BAD</v>
      </c>
      <c r="M543" s="32">
        <v>1</v>
      </c>
      <c r="N543" s="31">
        <v>393.52</v>
      </c>
      <c r="O543" s="33">
        <f t="shared" si="8"/>
        <v>432.44</v>
      </c>
    </row>
    <row r="544" spans="1:15">
      <c r="A544" s="18">
        <v>10543</v>
      </c>
      <c r="B544" s="19">
        <v>44733</v>
      </c>
      <c r="C544" s="20">
        <v>1546</v>
      </c>
      <c r="D544" s="21" t="str">
        <f>_xlfn.XLOOKUP($C544,customers!$A$2:$A$2000,customers!$B$2:$B$2000)</f>
        <v>Archer Gile</v>
      </c>
      <c r="E544" s="21" t="str">
        <f>_xlfn.XLOOKUP($C544,customers!$A$2:$A$2000,customers!$D$2:$D$2000)</f>
        <v>Male</v>
      </c>
      <c r="F544" s="21" t="str">
        <f>_xlfn.XLOOKUP($C544,customers!$A$2:$A$2000,customers!$E$2:$E$2000)</f>
        <v>Yanwukou</v>
      </c>
      <c r="G544" s="22" t="s">
        <v>17</v>
      </c>
      <c r="H544" s="21">
        <v>2</v>
      </c>
      <c r="I544" s="23">
        <v>421.56</v>
      </c>
      <c r="J544" s="22">
        <v>0.13</v>
      </c>
      <c r="K544" s="22" t="s">
        <v>16</v>
      </c>
      <c r="L544" s="24" t="str">
        <f t="array" ref="L544">_xlfn.IFS(M544&lt;=3,"BAD",M544&gt;=4.7,"GOOD",AND(M544&gt;3,M544&lt;4.7),"OK")</f>
        <v>BAD</v>
      </c>
      <c r="M544" s="24">
        <v>2.5</v>
      </c>
      <c r="N544" s="23">
        <v>733.51</v>
      </c>
      <c r="O544" s="25">
        <f t="shared" si="8"/>
        <v>843.12</v>
      </c>
    </row>
    <row r="545" spans="1:15">
      <c r="A545" s="26">
        <v>10544</v>
      </c>
      <c r="B545" s="27">
        <v>44733</v>
      </c>
      <c r="C545" s="29">
        <v>1261</v>
      </c>
      <c r="D545" s="29" t="str">
        <f>_xlfn.XLOOKUP($C545,customers!$A$2:$A$2000,customers!$B$2:$B$2000)</f>
        <v>Carolus Tallent</v>
      </c>
      <c r="E545" s="29" t="str">
        <f>_xlfn.XLOOKUP($C545,customers!$A$2:$A$2000,customers!$D$2:$D$2000)</f>
        <v>Male</v>
      </c>
      <c r="F545" s="29" t="str">
        <f>_xlfn.XLOOKUP($C545,customers!$A$2:$A$2000,customers!$E$2:$E$2000)</f>
        <v>Fonte de Angeão</v>
      </c>
      <c r="G545" s="30" t="s">
        <v>20</v>
      </c>
      <c r="H545" s="29">
        <v>1</v>
      </c>
      <c r="I545" s="31">
        <v>368.11</v>
      </c>
      <c r="J545" s="30">
        <v>0.13</v>
      </c>
      <c r="K545" s="30" t="s">
        <v>19</v>
      </c>
      <c r="L545" s="32" t="str">
        <f t="array" ref="L545">_xlfn.IFS(M545&lt;=3,"BAD",M545&gt;=4.7,"GOOD",AND(M545&gt;3,M545&lt;4.7),"OK")</f>
        <v>BAD</v>
      </c>
      <c r="M545" s="32">
        <v>2</v>
      </c>
      <c r="N545" s="31">
        <v>320.26</v>
      </c>
      <c r="O545" s="33">
        <f t="shared" si="8"/>
        <v>368.11</v>
      </c>
    </row>
    <row r="546" spans="1:15">
      <c r="A546" s="18">
        <v>10545</v>
      </c>
      <c r="B546" s="19">
        <v>44733</v>
      </c>
      <c r="C546" s="21">
        <v>1581</v>
      </c>
      <c r="D546" s="21" t="str">
        <f>_xlfn.XLOOKUP($C546,customers!$A$2:$A$2000,customers!$B$2:$B$2000)</f>
        <v>Mickie Kilner</v>
      </c>
      <c r="E546" s="21" t="str">
        <f>_xlfn.XLOOKUP($C546,customers!$A$2:$A$2000,customers!$D$2:$D$2000)</f>
        <v>Male</v>
      </c>
      <c r="F546" s="21" t="str">
        <f>_xlfn.XLOOKUP($C546,customers!$A$2:$A$2000,customers!$E$2:$E$2000)</f>
        <v>Budapest</v>
      </c>
      <c r="G546" s="22" t="s">
        <v>21</v>
      </c>
      <c r="H546" s="21">
        <v>5</v>
      </c>
      <c r="I546" s="23">
        <v>316.01</v>
      </c>
      <c r="J546" s="22">
        <v>0.17</v>
      </c>
      <c r="K546" s="22" t="s">
        <v>19</v>
      </c>
      <c r="L546" s="24" t="str">
        <f t="array" ref="L546">_xlfn.IFS(M546&lt;=3,"BAD",M546&gt;=4.7,"GOOD",AND(M546&gt;3,M546&lt;4.7),"OK")</f>
        <v>GOOD</v>
      </c>
      <c r="M546" s="24">
        <v>4.7</v>
      </c>
      <c r="N546" s="23">
        <v>1311.44</v>
      </c>
      <c r="O546" s="25">
        <f t="shared" si="8"/>
        <v>1580.05</v>
      </c>
    </row>
    <row r="547" spans="1:15">
      <c r="A547" s="26">
        <v>10546</v>
      </c>
      <c r="B547" s="27">
        <v>44733</v>
      </c>
      <c r="C547" s="29">
        <v>1543</v>
      </c>
      <c r="D547" s="29" t="str">
        <f>_xlfn.XLOOKUP($C547,customers!$A$2:$A$2000,customers!$B$2:$B$2000)</f>
        <v>Bradford Youell</v>
      </c>
      <c r="E547" s="29" t="str">
        <f>_xlfn.XLOOKUP($C547,customers!$A$2:$A$2000,customers!$D$2:$D$2000)</f>
        <v>Male</v>
      </c>
      <c r="F547" s="29" t="str">
        <f>_xlfn.XLOOKUP($C547,customers!$A$2:$A$2000,customers!$E$2:$E$2000)</f>
        <v>Thị Trấn Mường Tè</v>
      </c>
      <c r="G547" s="30" t="s">
        <v>20</v>
      </c>
      <c r="H547" s="29">
        <v>3</v>
      </c>
      <c r="I547" s="31">
        <v>559.99</v>
      </c>
      <c r="J547" s="30">
        <v>0.32</v>
      </c>
      <c r="K547" s="30" t="s">
        <v>19</v>
      </c>
      <c r="L547" s="32" t="str">
        <f t="array" ref="L547">_xlfn.IFS(M547&lt;=3,"BAD",M547&gt;=4.7,"GOOD",AND(M547&gt;3,M547&lt;4.7),"OK")</f>
        <v>BAD</v>
      </c>
      <c r="M547" s="32">
        <v>2.2</v>
      </c>
      <c r="N547" s="31">
        <v>1142.38</v>
      </c>
      <c r="O547" s="33">
        <f t="shared" si="8"/>
        <v>1679.97</v>
      </c>
    </row>
    <row r="548" spans="1:15">
      <c r="A548" s="18">
        <v>10547</v>
      </c>
      <c r="B548" s="19">
        <v>44733</v>
      </c>
      <c r="C548" s="21">
        <v>1263</v>
      </c>
      <c r="D548" s="21" t="str">
        <f>_xlfn.XLOOKUP($C548,customers!$A$2:$A$2000,customers!$B$2:$B$2000)</f>
        <v>Ian Peer</v>
      </c>
      <c r="E548" s="21" t="str">
        <f>_xlfn.XLOOKUP($C548,customers!$A$2:$A$2000,customers!$D$2:$D$2000)</f>
        <v>Male</v>
      </c>
      <c r="F548" s="21" t="str">
        <f>_xlfn.XLOOKUP($C548,customers!$A$2:$A$2000,customers!$E$2:$E$2000)</f>
        <v>Baizhong</v>
      </c>
      <c r="G548" s="22" t="s">
        <v>17</v>
      </c>
      <c r="H548" s="21">
        <v>3</v>
      </c>
      <c r="I548" s="23">
        <v>442.66</v>
      </c>
      <c r="J548" s="22">
        <v>0.18</v>
      </c>
      <c r="K548" s="22" t="s">
        <v>18</v>
      </c>
      <c r="L548" s="24" t="str">
        <f t="array" ref="L548">_xlfn.IFS(M548&lt;=3,"BAD",M548&gt;=4.7,"GOOD",AND(M548&gt;3,M548&lt;4.7),"OK")</f>
        <v>GOOD</v>
      </c>
      <c r="M548" s="24">
        <v>4.7</v>
      </c>
      <c r="N548" s="23">
        <v>1088.94</v>
      </c>
      <c r="O548" s="25">
        <f t="shared" si="8"/>
        <v>1327.98</v>
      </c>
    </row>
    <row r="549" spans="1:15">
      <c r="A549" s="26">
        <v>10548</v>
      </c>
      <c r="B549" s="27">
        <v>44734</v>
      </c>
      <c r="C549" s="28">
        <v>1960</v>
      </c>
      <c r="D549" s="29" t="str">
        <f>_xlfn.XLOOKUP($C549,customers!$A$2:$A$2000,customers!$B$2:$B$2000)</f>
        <v>Zolly Chessor</v>
      </c>
      <c r="E549" s="29" t="str">
        <f>_xlfn.XLOOKUP($C549,customers!$A$2:$A$2000,customers!$D$2:$D$2000)</f>
        <v>Male</v>
      </c>
      <c r="F549" s="29" t="str">
        <f>_xlfn.XLOOKUP($C549,customers!$A$2:$A$2000,customers!$E$2:$E$2000)</f>
        <v>Ōno-hara</v>
      </c>
      <c r="G549" s="30" t="s">
        <v>20</v>
      </c>
      <c r="H549" s="29">
        <v>3</v>
      </c>
      <c r="I549" s="31">
        <v>249.78</v>
      </c>
      <c r="J549" s="30">
        <v>0.04</v>
      </c>
      <c r="K549" s="30" t="s">
        <v>19</v>
      </c>
      <c r="L549" s="32" t="str">
        <f t="array" ref="L549">_xlfn.IFS(M549&lt;=3,"BAD",M549&gt;=4.7,"GOOD",AND(M549&gt;3,M549&lt;4.7),"OK")</f>
        <v>BAD</v>
      </c>
      <c r="M549" s="32">
        <v>1.4</v>
      </c>
      <c r="N549" s="31">
        <v>719.37</v>
      </c>
      <c r="O549" s="33">
        <f t="shared" si="8"/>
        <v>749.34</v>
      </c>
    </row>
    <row r="550" spans="1:15">
      <c r="A550" s="18">
        <v>10549</v>
      </c>
      <c r="B550" s="19">
        <v>44734</v>
      </c>
      <c r="C550" s="21">
        <v>1502</v>
      </c>
      <c r="D550" s="21" t="str">
        <f>_xlfn.XLOOKUP($C550,customers!$A$2:$A$2000,customers!$B$2:$B$2000)</f>
        <v>Christen Vanezis</v>
      </c>
      <c r="E550" s="21" t="str">
        <f>_xlfn.XLOOKUP($C550,customers!$A$2:$A$2000,customers!$D$2:$D$2000)</f>
        <v>Female</v>
      </c>
      <c r="F550" s="21" t="str">
        <f>_xlfn.XLOOKUP($C550,customers!$A$2:$A$2000,customers!$E$2:$E$2000)</f>
        <v>Tomingad</v>
      </c>
      <c r="G550" s="22" t="s">
        <v>20</v>
      </c>
      <c r="H550" s="21">
        <v>1</v>
      </c>
      <c r="I550" s="23">
        <v>431.24</v>
      </c>
      <c r="J550" s="22">
        <v>0.17</v>
      </c>
      <c r="K550" s="22" t="s">
        <v>19</v>
      </c>
      <c r="L550" s="24" t="str">
        <f t="array" ref="L550">_xlfn.IFS(M550&lt;=3,"BAD",M550&gt;=4.7,"GOOD",AND(M550&gt;3,M550&lt;4.7),"OK")</f>
        <v>OK</v>
      </c>
      <c r="M550" s="24">
        <v>4.2</v>
      </c>
      <c r="N550" s="23">
        <v>357.93</v>
      </c>
      <c r="O550" s="25">
        <f t="shared" si="8"/>
        <v>431.24</v>
      </c>
    </row>
    <row r="551" spans="1:15">
      <c r="A551" s="26">
        <v>10550</v>
      </c>
      <c r="B551" s="27">
        <v>44734</v>
      </c>
      <c r="C551" s="29">
        <v>1578</v>
      </c>
      <c r="D551" s="29" t="str">
        <f>_xlfn.XLOOKUP($C551,customers!$A$2:$A$2000,customers!$B$2:$B$2000)</f>
        <v>Sula Marsland</v>
      </c>
      <c r="E551" s="29" t="str">
        <f>_xlfn.XLOOKUP($C551,customers!$A$2:$A$2000,customers!$D$2:$D$2000)</f>
        <v>Female</v>
      </c>
      <c r="F551" s="29" t="str">
        <f>_xlfn.XLOOKUP($C551,customers!$A$2:$A$2000,customers!$E$2:$E$2000)</f>
        <v>Heichengzi</v>
      </c>
      <c r="G551" s="30" t="s">
        <v>20</v>
      </c>
      <c r="H551" s="29">
        <v>7</v>
      </c>
      <c r="I551" s="31">
        <v>180.07</v>
      </c>
      <c r="J551" s="30">
        <v>0.25</v>
      </c>
      <c r="K551" s="30" t="s">
        <v>19</v>
      </c>
      <c r="L551" s="32" t="str">
        <f t="array" ref="L551">_xlfn.IFS(M551&lt;=3,"BAD",M551&gt;=4.7,"GOOD",AND(M551&gt;3,M551&lt;4.7),"OK")</f>
        <v>OK</v>
      </c>
      <c r="M551" s="32">
        <v>3.7</v>
      </c>
      <c r="N551" s="31">
        <v>945.37</v>
      </c>
      <c r="O551" s="33">
        <f t="shared" si="8"/>
        <v>1260.49</v>
      </c>
    </row>
    <row r="552" spans="1:15">
      <c r="A552" s="18">
        <v>10551</v>
      </c>
      <c r="B552" s="19">
        <v>44734</v>
      </c>
      <c r="C552" s="21">
        <v>1835</v>
      </c>
      <c r="D552" s="21" t="str">
        <f>_xlfn.XLOOKUP($C552,customers!$A$2:$A$2000,customers!$B$2:$B$2000)</f>
        <v>Nadine Castletine</v>
      </c>
      <c r="E552" s="21" t="str">
        <f>_xlfn.XLOOKUP($C552,customers!$A$2:$A$2000,customers!$D$2:$D$2000)</f>
        <v>Female</v>
      </c>
      <c r="F552" s="21" t="str">
        <f>_xlfn.XLOOKUP($C552,customers!$A$2:$A$2000,customers!$E$2:$E$2000)</f>
        <v>Budapest</v>
      </c>
      <c r="G552" s="22" t="s">
        <v>17</v>
      </c>
      <c r="H552" s="21">
        <v>2</v>
      </c>
      <c r="I552" s="23">
        <v>280.5</v>
      </c>
      <c r="J552" s="22">
        <v>0.19</v>
      </c>
      <c r="K552" s="22" t="s">
        <v>18</v>
      </c>
      <c r="L552" s="24" t="str">
        <f t="array" ref="L552">_xlfn.IFS(M552&lt;=3,"BAD",M552&gt;=4.7,"GOOD",AND(M552&gt;3,M552&lt;4.7),"OK")</f>
        <v>BAD</v>
      </c>
      <c r="M552" s="24">
        <v>2.5</v>
      </c>
      <c r="N552" s="23">
        <v>454.41</v>
      </c>
      <c r="O552" s="25">
        <f t="shared" si="8"/>
        <v>561</v>
      </c>
    </row>
    <row r="553" spans="1:15">
      <c r="A553" s="26">
        <v>10552</v>
      </c>
      <c r="B553" s="27">
        <v>44734</v>
      </c>
      <c r="C553" s="29">
        <v>1122</v>
      </c>
      <c r="D553" s="29" t="str">
        <f>_xlfn.XLOOKUP($C553,customers!$A$2:$A$2000,customers!$B$2:$B$2000)</f>
        <v>Donnajean Janas</v>
      </c>
      <c r="E553" s="29" t="str">
        <f>_xlfn.XLOOKUP($C553,customers!$A$2:$A$2000,customers!$D$2:$D$2000)</f>
        <v>Female</v>
      </c>
      <c r="F553" s="29" t="str">
        <f>_xlfn.XLOOKUP($C553,customers!$A$2:$A$2000,customers!$E$2:$E$2000)</f>
        <v>Cerquilho</v>
      </c>
      <c r="G553" s="30" t="s">
        <v>17</v>
      </c>
      <c r="H553" s="29">
        <v>7</v>
      </c>
      <c r="I553" s="31">
        <v>427.93</v>
      </c>
      <c r="J553" s="30">
        <v>0.29</v>
      </c>
      <c r="K553" s="30" t="s">
        <v>19</v>
      </c>
      <c r="L553" s="32" t="str">
        <f t="array" ref="L553">_xlfn.IFS(M553&lt;=3,"BAD",M553&gt;=4.7,"GOOD",AND(M553&gt;3,M553&lt;4.7),"OK")</f>
        <v>BAD</v>
      </c>
      <c r="M553" s="32">
        <v>1.2</v>
      </c>
      <c r="N553" s="31">
        <v>2126.81</v>
      </c>
      <c r="O553" s="33">
        <f t="shared" si="8"/>
        <v>2995.51</v>
      </c>
    </row>
    <row r="554" spans="1:15">
      <c r="A554" s="18">
        <v>10553</v>
      </c>
      <c r="B554" s="19">
        <v>44734</v>
      </c>
      <c r="C554" s="21">
        <v>1831</v>
      </c>
      <c r="D554" s="21" t="str">
        <f>_xlfn.XLOOKUP($C554,customers!$A$2:$A$2000,customers!$B$2:$B$2000)</f>
        <v>Elke Heard</v>
      </c>
      <c r="E554" s="21" t="str">
        <f>_xlfn.XLOOKUP($C554,customers!$A$2:$A$2000,customers!$D$2:$D$2000)</f>
        <v>Female</v>
      </c>
      <c r="F554" s="21" t="str">
        <f>_xlfn.XLOOKUP($C554,customers!$A$2:$A$2000,customers!$E$2:$E$2000)</f>
        <v>Vila do Bispo</v>
      </c>
      <c r="G554" s="22" t="s">
        <v>20</v>
      </c>
      <c r="H554" s="21">
        <v>5</v>
      </c>
      <c r="I554" s="23">
        <v>426.54</v>
      </c>
      <c r="J554" s="22">
        <v>0.27</v>
      </c>
      <c r="K554" s="22" t="s">
        <v>18</v>
      </c>
      <c r="L554" s="24" t="str">
        <f t="array" ref="L554">_xlfn.IFS(M554&lt;=3,"BAD",M554&gt;=4.7,"GOOD",AND(M554&gt;3,M554&lt;4.7),"OK")</f>
        <v>BAD</v>
      </c>
      <c r="M554" s="24">
        <v>1</v>
      </c>
      <c r="N554" s="23">
        <v>1556.87</v>
      </c>
      <c r="O554" s="25">
        <f t="shared" si="8"/>
        <v>2132.7</v>
      </c>
    </row>
    <row r="555" spans="1:15">
      <c r="A555" s="26">
        <v>10554</v>
      </c>
      <c r="B555" s="27">
        <v>44734</v>
      </c>
      <c r="C555" s="29">
        <v>1315</v>
      </c>
      <c r="D555" s="29" t="str">
        <f>_xlfn.XLOOKUP($C555,customers!$A$2:$A$2000,customers!$B$2:$B$2000)</f>
        <v>Brien Lonnon</v>
      </c>
      <c r="E555" s="29" t="str">
        <f>_xlfn.XLOOKUP($C555,customers!$A$2:$A$2000,customers!$D$2:$D$2000)</f>
        <v>Male</v>
      </c>
      <c r="F555" s="29" t="str">
        <f>_xlfn.XLOOKUP($C555,customers!$A$2:$A$2000,customers!$E$2:$E$2000)</f>
        <v>Milan</v>
      </c>
      <c r="G555" s="30" t="s">
        <v>15</v>
      </c>
      <c r="H555" s="29">
        <v>7</v>
      </c>
      <c r="I555" s="31">
        <v>311.6</v>
      </c>
      <c r="J555" s="30">
        <v>0.31</v>
      </c>
      <c r="K555" s="30" t="s">
        <v>18</v>
      </c>
      <c r="L555" s="32" t="str">
        <f t="array" ref="L555">_xlfn.IFS(M555&lt;=3,"BAD",M555&gt;=4.7,"GOOD",AND(M555&gt;3,M555&lt;4.7),"OK")</f>
        <v>OK</v>
      </c>
      <c r="M555" s="32">
        <v>4.5</v>
      </c>
      <c r="N555" s="31">
        <v>1505.03</v>
      </c>
      <c r="O555" s="33">
        <f t="shared" si="8"/>
        <v>2181.2</v>
      </c>
    </row>
    <row r="556" spans="1:15">
      <c r="A556" s="18">
        <v>10555</v>
      </c>
      <c r="B556" s="19">
        <v>44735</v>
      </c>
      <c r="C556" s="20">
        <v>1738</v>
      </c>
      <c r="D556" s="21" t="str">
        <f>_xlfn.XLOOKUP($C556,customers!$A$2:$A$2000,customers!$B$2:$B$2000)</f>
        <v>Aubrey Tidcomb</v>
      </c>
      <c r="E556" s="21" t="str">
        <f>_xlfn.XLOOKUP($C556,customers!$A$2:$A$2000,customers!$D$2:$D$2000)</f>
        <v>Male</v>
      </c>
      <c r="F556" s="21" t="str">
        <f>_xlfn.XLOOKUP($C556,customers!$A$2:$A$2000,customers!$E$2:$E$2000)</f>
        <v>Budapest</v>
      </c>
      <c r="G556" s="22" t="s">
        <v>20</v>
      </c>
      <c r="H556" s="21">
        <v>1</v>
      </c>
      <c r="I556" s="23">
        <v>127.66</v>
      </c>
      <c r="J556" s="22">
        <v>0.34</v>
      </c>
      <c r="K556" s="22" t="s">
        <v>19</v>
      </c>
      <c r="L556" s="24" t="str">
        <f t="array" ref="L556">_xlfn.IFS(M556&lt;=3,"BAD",M556&gt;=4.7,"GOOD",AND(M556&gt;3,M556&lt;4.7),"OK")</f>
        <v>BAD</v>
      </c>
      <c r="M556" s="24">
        <v>2.9</v>
      </c>
      <c r="N556" s="23">
        <v>84.26</v>
      </c>
      <c r="O556" s="25">
        <f t="shared" si="8"/>
        <v>127.66</v>
      </c>
    </row>
    <row r="557" spans="1:15">
      <c r="A557" s="26">
        <v>10556</v>
      </c>
      <c r="B557" s="27">
        <v>44735</v>
      </c>
      <c r="C557" s="29">
        <v>1530</v>
      </c>
      <c r="D557" s="29" t="str">
        <f>_xlfn.XLOOKUP($C557,customers!$A$2:$A$2000,customers!$B$2:$B$2000)</f>
        <v>Corella Wiltshier</v>
      </c>
      <c r="E557" s="29" t="str">
        <f>_xlfn.XLOOKUP($C557,customers!$A$2:$A$2000,customers!$D$2:$D$2000)</f>
        <v>Female</v>
      </c>
      <c r="F557" s="29" t="str">
        <f>_xlfn.XLOOKUP($C557,customers!$A$2:$A$2000,customers!$E$2:$E$2000)</f>
        <v>Huachos</v>
      </c>
      <c r="G557" s="30" t="s">
        <v>17</v>
      </c>
      <c r="H557" s="29">
        <v>2</v>
      </c>
      <c r="I557" s="31">
        <v>138.42</v>
      </c>
      <c r="J557" s="30">
        <v>0.22</v>
      </c>
      <c r="K557" s="30" t="s">
        <v>16</v>
      </c>
      <c r="L557" s="32" t="str">
        <f t="array" ref="L557">_xlfn.IFS(M557&lt;=3,"BAD",M557&gt;=4.7,"GOOD",AND(M557&gt;3,M557&lt;4.7),"OK")</f>
        <v>OK</v>
      </c>
      <c r="M557" s="32">
        <v>3.3</v>
      </c>
      <c r="N557" s="31">
        <v>215.94</v>
      </c>
      <c r="O557" s="33">
        <f t="shared" si="8"/>
        <v>276.84</v>
      </c>
    </row>
    <row r="558" spans="1:15">
      <c r="A558" s="18">
        <v>10557</v>
      </c>
      <c r="B558" s="19">
        <v>44735</v>
      </c>
      <c r="C558" s="21">
        <v>1275</v>
      </c>
      <c r="D558" s="21" t="str">
        <f>_xlfn.XLOOKUP($C558,customers!$A$2:$A$2000,customers!$B$2:$B$2000)</f>
        <v>Shadow Flecknoe</v>
      </c>
      <c r="E558" s="21" t="str">
        <f>_xlfn.XLOOKUP($C558,customers!$A$2:$A$2000,customers!$D$2:$D$2000)</f>
        <v>Male</v>
      </c>
      <c r="F558" s="21" t="str">
        <f>_xlfn.XLOOKUP($C558,customers!$A$2:$A$2000,customers!$E$2:$E$2000)</f>
        <v>Prague</v>
      </c>
      <c r="G558" s="22" t="s">
        <v>21</v>
      </c>
      <c r="H558" s="21">
        <v>2</v>
      </c>
      <c r="I558" s="23">
        <v>103.95</v>
      </c>
      <c r="J558" s="22">
        <v>0.11</v>
      </c>
      <c r="K558" s="22" t="s">
        <v>19</v>
      </c>
      <c r="L558" s="24" t="str">
        <f t="array" ref="L558">_xlfn.IFS(M558&lt;=3,"BAD",M558&gt;=4.7,"GOOD",AND(M558&gt;3,M558&lt;4.7),"OK")</f>
        <v>OK</v>
      </c>
      <c r="M558" s="24">
        <v>3.6</v>
      </c>
      <c r="N558" s="23">
        <v>185.03</v>
      </c>
      <c r="O558" s="25">
        <f t="shared" si="8"/>
        <v>207.9</v>
      </c>
    </row>
    <row r="559" spans="1:15">
      <c r="A559" s="26">
        <v>10558</v>
      </c>
      <c r="B559" s="27">
        <v>44736</v>
      </c>
      <c r="C559" s="28">
        <v>1612</v>
      </c>
      <c r="D559" s="29" t="str">
        <f>_xlfn.XLOOKUP($C559,customers!$A$2:$A$2000,customers!$B$2:$B$2000)</f>
        <v>Durand Willmore</v>
      </c>
      <c r="E559" s="29" t="str">
        <f>_xlfn.XLOOKUP($C559,customers!$A$2:$A$2000,customers!$D$2:$D$2000)</f>
        <v>Male</v>
      </c>
      <c r="F559" s="29" t="str">
        <f>_xlfn.XLOOKUP($C559,customers!$A$2:$A$2000,customers!$E$2:$E$2000)</f>
        <v>Meicheng</v>
      </c>
      <c r="G559" s="30" t="s">
        <v>20</v>
      </c>
      <c r="H559" s="29">
        <v>1</v>
      </c>
      <c r="I559" s="31">
        <v>223.31</v>
      </c>
      <c r="J559" s="30">
        <v>0.2</v>
      </c>
      <c r="K559" s="30" t="s">
        <v>18</v>
      </c>
      <c r="L559" s="32" t="str">
        <f t="array" ref="L559">_xlfn.IFS(M559&lt;=3,"BAD",M559&gt;=4.7,"GOOD",AND(M559&gt;3,M559&lt;4.7),"OK")</f>
        <v>BAD</v>
      </c>
      <c r="M559" s="32">
        <v>1.4</v>
      </c>
      <c r="N559" s="31">
        <v>178.65</v>
      </c>
      <c r="O559" s="33">
        <f t="shared" si="8"/>
        <v>223.31</v>
      </c>
    </row>
    <row r="560" spans="1:15">
      <c r="A560" s="18">
        <v>10559</v>
      </c>
      <c r="B560" s="19">
        <v>44736</v>
      </c>
      <c r="C560" s="21">
        <v>1312</v>
      </c>
      <c r="D560" s="21" t="str">
        <f>_xlfn.XLOOKUP($C560,customers!$A$2:$A$2000,customers!$B$2:$B$2000)</f>
        <v>Jackie Heamus</v>
      </c>
      <c r="E560" s="21" t="str">
        <f>_xlfn.XLOOKUP($C560,customers!$A$2:$A$2000,customers!$D$2:$D$2000)</f>
        <v>Female</v>
      </c>
      <c r="F560" s="21" t="str">
        <f>_xlfn.XLOOKUP($C560,customers!$A$2:$A$2000,customers!$E$2:$E$2000)</f>
        <v>Milan</v>
      </c>
      <c r="G560" s="22" t="s">
        <v>17</v>
      </c>
      <c r="H560" s="21">
        <v>7</v>
      </c>
      <c r="I560" s="23">
        <v>146.14</v>
      </c>
      <c r="J560" s="22">
        <v>0.35</v>
      </c>
      <c r="K560" s="22" t="s">
        <v>18</v>
      </c>
      <c r="L560" s="24" t="str">
        <f t="array" ref="L560">_xlfn.IFS(M560&lt;=3,"BAD",M560&gt;=4.7,"GOOD",AND(M560&gt;3,M560&lt;4.7),"OK")</f>
        <v>BAD</v>
      </c>
      <c r="M560" s="24">
        <v>1.1</v>
      </c>
      <c r="N560" s="23">
        <v>664.94</v>
      </c>
      <c r="O560" s="25">
        <f t="shared" si="8"/>
        <v>1022.98</v>
      </c>
    </row>
    <row r="561" spans="1:15">
      <c r="A561" s="26">
        <v>10560</v>
      </c>
      <c r="B561" s="27">
        <v>44736</v>
      </c>
      <c r="C561" s="29">
        <v>1902</v>
      </c>
      <c r="D561" s="29" t="str">
        <f>_xlfn.XLOOKUP($C561,customers!$A$2:$A$2000,customers!$B$2:$B$2000)</f>
        <v>Royall Kenwyn</v>
      </c>
      <c r="E561" s="29" t="str">
        <f>_xlfn.XLOOKUP($C561,customers!$A$2:$A$2000,customers!$D$2:$D$2000)</f>
        <v>Male</v>
      </c>
      <c r="F561" s="29" t="str">
        <f>_xlfn.XLOOKUP($C561,customers!$A$2:$A$2000,customers!$E$2:$E$2000)</f>
        <v>Crato</v>
      </c>
      <c r="G561" s="30" t="s">
        <v>21</v>
      </c>
      <c r="H561" s="29">
        <v>3</v>
      </c>
      <c r="I561" s="31">
        <v>190.87</v>
      </c>
      <c r="J561" s="30">
        <v>0.16</v>
      </c>
      <c r="K561" s="30" t="s">
        <v>16</v>
      </c>
      <c r="L561" s="32" t="str">
        <f t="array" ref="L561">_xlfn.IFS(M561&lt;=3,"BAD",M561&gt;=4.7,"GOOD",AND(M561&gt;3,M561&lt;4.7),"OK")</f>
        <v>GOOD</v>
      </c>
      <c r="M561" s="32">
        <v>5</v>
      </c>
      <c r="N561" s="31">
        <v>480.99</v>
      </c>
      <c r="O561" s="33">
        <f t="shared" si="8"/>
        <v>572.61</v>
      </c>
    </row>
    <row r="562" spans="1:15">
      <c r="A562" s="18">
        <v>10561</v>
      </c>
      <c r="B562" s="19">
        <v>44736</v>
      </c>
      <c r="C562" s="21">
        <v>1623</v>
      </c>
      <c r="D562" s="21" t="str">
        <f>_xlfn.XLOOKUP($C562,customers!$A$2:$A$2000,customers!$B$2:$B$2000)</f>
        <v>Bill Willan</v>
      </c>
      <c r="E562" s="21" t="str">
        <f>_xlfn.XLOOKUP($C562,customers!$A$2:$A$2000,customers!$D$2:$D$2000)</f>
        <v>Male</v>
      </c>
      <c r="F562" s="21" t="str">
        <f>_xlfn.XLOOKUP($C562,customers!$A$2:$A$2000,customers!$E$2:$E$2000)</f>
        <v>Xuedian</v>
      </c>
      <c r="G562" s="22" t="s">
        <v>21</v>
      </c>
      <c r="H562" s="21">
        <v>2</v>
      </c>
      <c r="I562" s="23">
        <v>470.93</v>
      </c>
      <c r="J562" s="22">
        <v>0.33</v>
      </c>
      <c r="K562" s="22" t="s">
        <v>18</v>
      </c>
      <c r="L562" s="24" t="str">
        <f t="array" ref="L562">_xlfn.IFS(M562&lt;=3,"BAD",M562&gt;=4.7,"GOOD",AND(M562&gt;3,M562&lt;4.7),"OK")</f>
        <v>BAD</v>
      </c>
      <c r="M562" s="24">
        <v>2</v>
      </c>
      <c r="N562" s="23">
        <v>631.05</v>
      </c>
      <c r="O562" s="25">
        <f t="shared" si="8"/>
        <v>941.86</v>
      </c>
    </row>
    <row r="563" spans="1:15">
      <c r="A563" s="26">
        <v>10562</v>
      </c>
      <c r="B563" s="27">
        <v>44737</v>
      </c>
      <c r="C563" s="28">
        <v>1942</v>
      </c>
      <c r="D563" s="29" t="str">
        <f>_xlfn.XLOOKUP($C563,customers!$A$2:$A$2000,customers!$B$2:$B$2000)</f>
        <v>Rozanne Katzmann</v>
      </c>
      <c r="E563" s="29" t="str">
        <f>_xlfn.XLOOKUP($C563,customers!$A$2:$A$2000,customers!$D$2:$D$2000)</f>
        <v>Female</v>
      </c>
      <c r="F563" s="29" t="str">
        <f>_xlfn.XLOOKUP($C563,customers!$A$2:$A$2000,customers!$E$2:$E$2000)</f>
        <v>Austin</v>
      </c>
      <c r="G563" s="30" t="s">
        <v>17</v>
      </c>
      <c r="H563" s="29">
        <v>5</v>
      </c>
      <c r="I563" s="31">
        <v>114.36</v>
      </c>
      <c r="J563" s="30">
        <v>0.04</v>
      </c>
      <c r="K563" s="30" t="s">
        <v>19</v>
      </c>
      <c r="L563" s="32" t="str">
        <f t="array" ref="L563">_xlfn.IFS(M563&lt;=3,"BAD",M563&gt;=4.7,"GOOD",AND(M563&gt;3,M563&lt;4.7),"OK")</f>
        <v>BAD</v>
      </c>
      <c r="M563" s="32">
        <v>3</v>
      </c>
      <c r="N563" s="31">
        <v>548.93</v>
      </c>
      <c r="O563" s="33">
        <f t="shared" si="8"/>
        <v>571.8</v>
      </c>
    </row>
    <row r="564" spans="1:15">
      <c r="A564" s="18">
        <v>10563</v>
      </c>
      <c r="B564" s="19">
        <v>44737</v>
      </c>
      <c r="C564" s="21">
        <v>1509</v>
      </c>
      <c r="D564" s="21" t="str">
        <f>_xlfn.XLOOKUP($C564,customers!$A$2:$A$2000,customers!$B$2:$B$2000)</f>
        <v>Marylin Yellowlee</v>
      </c>
      <c r="E564" s="21" t="str">
        <f>_xlfn.XLOOKUP($C564,customers!$A$2:$A$2000,customers!$D$2:$D$2000)</f>
        <v>Female</v>
      </c>
      <c r="F564" s="21" t="str">
        <f>_xlfn.XLOOKUP($C564,customers!$A$2:$A$2000,customers!$E$2:$E$2000)</f>
        <v>Courbevoie</v>
      </c>
      <c r="G564" s="22" t="s">
        <v>15</v>
      </c>
      <c r="H564" s="21">
        <v>5</v>
      </c>
      <c r="I564" s="23">
        <v>349.24</v>
      </c>
      <c r="J564" s="22">
        <v>0.18</v>
      </c>
      <c r="K564" s="22" t="s">
        <v>18</v>
      </c>
      <c r="L564" s="24" t="str">
        <f t="array" ref="L564">_xlfn.IFS(M564&lt;=3,"BAD",M564&gt;=4.7,"GOOD",AND(M564&gt;3,M564&lt;4.7),"OK")</f>
        <v>BAD</v>
      </c>
      <c r="M564" s="24">
        <v>1.6</v>
      </c>
      <c r="N564" s="23">
        <v>1431.88</v>
      </c>
      <c r="O564" s="25">
        <f t="shared" si="8"/>
        <v>1746.2</v>
      </c>
    </row>
    <row r="565" spans="1:15">
      <c r="A565" s="26">
        <v>10564</v>
      </c>
      <c r="B565" s="27">
        <v>44737</v>
      </c>
      <c r="C565" s="29">
        <v>1747</v>
      </c>
      <c r="D565" s="29" t="str">
        <f>_xlfn.XLOOKUP($C565,customers!$A$2:$A$2000,customers!$B$2:$B$2000)</f>
        <v>Davina Bugden</v>
      </c>
      <c r="E565" s="29" t="str">
        <f>_xlfn.XLOOKUP($C565,customers!$A$2:$A$2000,customers!$D$2:$D$2000)</f>
        <v>Female</v>
      </c>
      <c r="F565" s="29" t="str">
        <f>_xlfn.XLOOKUP($C565,customers!$A$2:$A$2000,customers!$E$2:$E$2000)</f>
        <v>Budapest</v>
      </c>
      <c r="G565" s="30" t="s">
        <v>17</v>
      </c>
      <c r="H565" s="29">
        <v>5</v>
      </c>
      <c r="I565" s="31">
        <v>133.85</v>
      </c>
      <c r="J565" s="30">
        <v>0.08</v>
      </c>
      <c r="K565" s="30" t="s">
        <v>18</v>
      </c>
      <c r="L565" s="32" t="str">
        <f t="array" ref="L565">_xlfn.IFS(M565&lt;=3,"BAD",M565&gt;=4.7,"GOOD",AND(M565&gt;3,M565&lt;4.7),"OK")</f>
        <v>OK</v>
      </c>
      <c r="M565" s="32">
        <v>3.5</v>
      </c>
      <c r="N565" s="31">
        <v>615.71</v>
      </c>
      <c r="O565" s="33">
        <f t="shared" si="8"/>
        <v>669.25</v>
      </c>
    </row>
    <row r="566" spans="1:15">
      <c r="A566" s="18">
        <v>10565</v>
      </c>
      <c r="B566" s="19">
        <v>44737</v>
      </c>
      <c r="C566" s="21">
        <v>1610</v>
      </c>
      <c r="D566" s="21" t="str">
        <f>_xlfn.XLOOKUP($C566,customers!$A$2:$A$2000,customers!$B$2:$B$2000)</f>
        <v>Sol Givens</v>
      </c>
      <c r="E566" s="21" t="str">
        <f>_xlfn.XLOOKUP($C566,customers!$A$2:$A$2000,customers!$D$2:$D$2000)</f>
        <v>Male</v>
      </c>
      <c r="F566" s="21" t="str">
        <f>_xlfn.XLOOKUP($C566,customers!$A$2:$A$2000,customers!$E$2:$E$2000)</f>
        <v>Mogilany</v>
      </c>
      <c r="G566" s="22" t="s">
        <v>15</v>
      </c>
      <c r="H566" s="21">
        <v>6</v>
      </c>
      <c r="I566" s="23">
        <v>115.2</v>
      </c>
      <c r="J566" s="22">
        <v>0.13</v>
      </c>
      <c r="K566" s="22" t="s">
        <v>19</v>
      </c>
      <c r="L566" s="24" t="str">
        <f t="array" ref="L566">_xlfn.IFS(M566&lt;=3,"BAD",M566&gt;=4.7,"GOOD",AND(M566&gt;3,M566&lt;4.7),"OK")</f>
        <v>BAD</v>
      </c>
      <c r="M566" s="24">
        <v>1.7</v>
      </c>
      <c r="N566" s="23">
        <v>601.34</v>
      </c>
      <c r="O566" s="25">
        <f t="shared" si="8"/>
        <v>691.2</v>
      </c>
    </row>
    <row r="567" spans="1:15">
      <c r="A567" s="26">
        <v>10566</v>
      </c>
      <c r="B567" s="27">
        <v>44738</v>
      </c>
      <c r="C567" s="28">
        <v>1461</v>
      </c>
      <c r="D567" s="29" t="str">
        <f>_xlfn.XLOOKUP($C567,customers!$A$2:$A$2000,customers!$B$2:$B$2000)</f>
        <v>Seumas Lardez</v>
      </c>
      <c r="E567" s="29" t="str">
        <f>_xlfn.XLOOKUP($C567,customers!$A$2:$A$2000,customers!$D$2:$D$2000)</f>
        <v>Male</v>
      </c>
      <c r="F567" s="29" t="str">
        <f>_xlfn.XLOOKUP($C567,customers!$A$2:$A$2000,customers!$E$2:$E$2000)</f>
        <v>Prague</v>
      </c>
      <c r="G567" s="30" t="s">
        <v>21</v>
      </c>
      <c r="H567" s="29">
        <v>6</v>
      </c>
      <c r="I567" s="31">
        <v>77.19</v>
      </c>
      <c r="J567" s="30">
        <v>0.12</v>
      </c>
      <c r="K567" s="30" t="s">
        <v>16</v>
      </c>
      <c r="L567" s="32" t="str">
        <f t="array" ref="L567">_xlfn.IFS(M567&lt;=3,"BAD",M567&gt;=4.7,"GOOD",AND(M567&gt;3,M567&lt;4.7),"OK")</f>
        <v>OK</v>
      </c>
      <c r="M567" s="32">
        <v>4.3</v>
      </c>
      <c r="N567" s="31">
        <v>407.56</v>
      </c>
      <c r="O567" s="33">
        <f t="shared" si="8"/>
        <v>463.14</v>
      </c>
    </row>
    <row r="568" spans="1:15">
      <c r="A568" s="18">
        <v>10567</v>
      </c>
      <c r="B568" s="19">
        <v>44738</v>
      </c>
      <c r="C568" s="21">
        <v>1283</v>
      </c>
      <c r="D568" s="21" t="str">
        <f>_xlfn.XLOOKUP($C568,customers!$A$2:$A$2000,customers!$B$2:$B$2000)</f>
        <v>Vidovik Demongeot</v>
      </c>
      <c r="E568" s="21" t="str">
        <f>_xlfn.XLOOKUP($C568,customers!$A$2:$A$2000,customers!$D$2:$D$2000)</f>
        <v>Male</v>
      </c>
      <c r="F568" s="21" t="str">
        <f>_xlfn.XLOOKUP($C568,customers!$A$2:$A$2000,customers!$E$2:$E$2000)</f>
        <v>Pamplona/Iruña</v>
      </c>
      <c r="G568" s="22" t="s">
        <v>20</v>
      </c>
      <c r="H568" s="21">
        <v>5</v>
      </c>
      <c r="I568" s="23">
        <v>354.33</v>
      </c>
      <c r="J568" s="22">
        <v>0.01</v>
      </c>
      <c r="K568" s="22" t="s">
        <v>18</v>
      </c>
      <c r="L568" s="24" t="str">
        <f t="array" ref="L568">_xlfn.IFS(M568&lt;=3,"BAD",M568&gt;=4.7,"GOOD",AND(M568&gt;3,M568&lt;4.7),"OK")</f>
        <v>OK</v>
      </c>
      <c r="M568" s="24">
        <v>4.1</v>
      </c>
      <c r="N568" s="23">
        <v>1753.93</v>
      </c>
      <c r="O568" s="25">
        <f t="shared" si="8"/>
        <v>1771.65</v>
      </c>
    </row>
    <row r="569" spans="1:15">
      <c r="A569" s="26">
        <v>10568</v>
      </c>
      <c r="B569" s="27">
        <v>44738</v>
      </c>
      <c r="C569" s="29">
        <v>1811</v>
      </c>
      <c r="D569" s="29" t="str">
        <f>_xlfn.XLOOKUP($C569,customers!$A$2:$A$2000,customers!$B$2:$B$2000)</f>
        <v>Mervin Filyaev</v>
      </c>
      <c r="E569" s="29" t="str">
        <f>_xlfn.XLOOKUP($C569,customers!$A$2:$A$2000,customers!$D$2:$D$2000)</f>
        <v>Male</v>
      </c>
      <c r="F569" s="29" t="str">
        <f>_xlfn.XLOOKUP($C569,customers!$A$2:$A$2000,customers!$E$2:$E$2000)</f>
        <v>Baijiang</v>
      </c>
      <c r="G569" s="30" t="s">
        <v>21</v>
      </c>
      <c r="H569" s="29">
        <v>4</v>
      </c>
      <c r="I569" s="31">
        <v>71.2</v>
      </c>
      <c r="J569" s="30">
        <v>0.12</v>
      </c>
      <c r="K569" s="30" t="s">
        <v>16</v>
      </c>
      <c r="L569" s="32" t="str">
        <f t="array" ref="L569">_xlfn.IFS(M569&lt;=3,"BAD",M569&gt;=4.7,"GOOD",AND(M569&gt;3,M569&lt;4.7),"OK")</f>
        <v>BAD</v>
      </c>
      <c r="M569" s="32">
        <v>1.3</v>
      </c>
      <c r="N569" s="31">
        <v>250.62</v>
      </c>
      <c r="O569" s="33">
        <f t="shared" si="8"/>
        <v>284.8</v>
      </c>
    </row>
    <row r="570" spans="1:15">
      <c r="A570" s="18">
        <v>10569</v>
      </c>
      <c r="B570" s="19">
        <v>44738</v>
      </c>
      <c r="C570" s="21">
        <v>1080</v>
      </c>
      <c r="D570" s="21" t="str">
        <f>_xlfn.XLOOKUP($C570,customers!$A$2:$A$2000,customers!$B$2:$B$2000)</f>
        <v>Shaw Dowall</v>
      </c>
      <c r="E570" s="21" t="str">
        <f>_xlfn.XLOOKUP($C570,customers!$A$2:$A$2000,customers!$D$2:$D$2000)</f>
        <v>Male</v>
      </c>
      <c r="F570" s="21" t="str">
        <f>_xlfn.XLOOKUP($C570,customers!$A$2:$A$2000,customers!$E$2:$E$2000)</f>
        <v>Huangmei</v>
      </c>
      <c r="G570" s="22" t="s">
        <v>17</v>
      </c>
      <c r="H570" s="21">
        <v>7</v>
      </c>
      <c r="I570" s="23">
        <v>187.45</v>
      </c>
      <c r="J570" s="22">
        <v>0.08</v>
      </c>
      <c r="K570" s="22" t="s">
        <v>19</v>
      </c>
      <c r="L570" s="24" t="str">
        <f t="array" ref="L570">_xlfn.IFS(M570&lt;=3,"BAD",M570&gt;=4.7,"GOOD",AND(M570&gt;3,M570&lt;4.7),"OK")</f>
        <v>BAD</v>
      </c>
      <c r="M570" s="24">
        <v>2.3</v>
      </c>
      <c r="N570" s="23">
        <v>1207.18</v>
      </c>
      <c r="O570" s="25">
        <f t="shared" si="8"/>
        <v>1312.15</v>
      </c>
    </row>
    <row r="571" spans="1:15">
      <c r="A571" s="26">
        <v>10570</v>
      </c>
      <c r="B571" s="27">
        <v>44739</v>
      </c>
      <c r="C571" s="28">
        <v>1642</v>
      </c>
      <c r="D571" s="29" t="str">
        <f>_xlfn.XLOOKUP($C571,customers!$A$2:$A$2000,customers!$B$2:$B$2000)</f>
        <v>Arch Steinor</v>
      </c>
      <c r="E571" s="29" t="str">
        <f>_xlfn.XLOOKUP($C571,customers!$A$2:$A$2000,customers!$D$2:$D$2000)</f>
        <v>Male</v>
      </c>
      <c r="F571" s="29" t="str">
        <f>_xlfn.XLOOKUP($C571,customers!$A$2:$A$2000,customers!$E$2:$E$2000)</f>
        <v>Austin</v>
      </c>
      <c r="G571" s="30" t="s">
        <v>17</v>
      </c>
      <c r="H571" s="29">
        <v>6</v>
      </c>
      <c r="I571" s="31">
        <v>545.44</v>
      </c>
      <c r="J571" s="30">
        <v>0.19</v>
      </c>
      <c r="K571" s="30" t="s">
        <v>18</v>
      </c>
      <c r="L571" s="32" t="str">
        <f t="array" ref="L571">_xlfn.IFS(M571&lt;=3,"BAD",M571&gt;=4.7,"GOOD",AND(M571&gt;3,M571&lt;4.7),"OK")</f>
        <v>GOOD</v>
      </c>
      <c r="M571" s="32">
        <v>5</v>
      </c>
      <c r="N571" s="31">
        <v>2650.84</v>
      </c>
      <c r="O571" s="33">
        <f t="shared" si="8"/>
        <v>3272.64</v>
      </c>
    </row>
    <row r="572" spans="1:15">
      <c r="A572" s="18">
        <v>10571</v>
      </c>
      <c r="B572" s="19">
        <v>44739</v>
      </c>
      <c r="C572" s="21">
        <v>1877</v>
      </c>
      <c r="D572" s="21" t="str">
        <f>_xlfn.XLOOKUP($C572,customers!$A$2:$A$2000,customers!$B$2:$B$2000)</f>
        <v>Cybill Nutbeam</v>
      </c>
      <c r="E572" s="21" t="str">
        <f>_xlfn.XLOOKUP($C572,customers!$A$2:$A$2000,customers!$D$2:$D$2000)</f>
        <v>Female</v>
      </c>
      <c r="F572" s="21" t="str">
        <f>_xlfn.XLOOKUP($C572,customers!$A$2:$A$2000,customers!$E$2:$E$2000)</f>
        <v>Xiashe</v>
      </c>
      <c r="G572" s="22" t="s">
        <v>21</v>
      </c>
      <c r="H572" s="21">
        <v>5</v>
      </c>
      <c r="I572" s="23">
        <v>573.54</v>
      </c>
      <c r="J572" s="22">
        <v>0.11</v>
      </c>
      <c r="K572" s="22" t="s">
        <v>19</v>
      </c>
      <c r="L572" s="24" t="str">
        <f t="array" ref="L572">_xlfn.IFS(M572&lt;=3,"BAD",M572&gt;=4.7,"GOOD",AND(M572&gt;3,M572&lt;4.7),"OK")</f>
        <v>BAD</v>
      </c>
      <c r="M572" s="24">
        <v>2.7</v>
      </c>
      <c r="N572" s="23">
        <v>2552.25</v>
      </c>
      <c r="O572" s="25">
        <f t="shared" si="8"/>
        <v>2867.7</v>
      </c>
    </row>
    <row r="573" spans="1:15">
      <c r="A573" s="26">
        <v>10572</v>
      </c>
      <c r="B573" s="27">
        <v>44740</v>
      </c>
      <c r="C573" s="28">
        <v>1768</v>
      </c>
      <c r="D573" s="29" t="str">
        <f>_xlfn.XLOOKUP($C573,customers!$A$2:$A$2000,customers!$B$2:$B$2000)</f>
        <v>Arte Fairfoull</v>
      </c>
      <c r="E573" s="29" t="str">
        <f>_xlfn.XLOOKUP($C573,customers!$A$2:$A$2000,customers!$D$2:$D$2000)</f>
        <v>Male</v>
      </c>
      <c r="F573" s="29" t="str">
        <f>_xlfn.XLOOKUP($C573,customers!$A$2:$A$2000,customers!$E$2:$E$2000)</f>
        <v>Balut</v>
      </c>
      <c r="G573" s="30" t="s">
        <v>20</v>
      </c>
      <c r="H573" s="29">
        <v>7</v>
      </c>
      <c r="I573" s="31">
        <v>598.63</v>
      </c>
      <c r="J573" s="30">
        <v>0.19</v>
      </c>
      <c r="K573" s="30" t="s">
        <v>18</v>
      </c>
      <c r="L573" s="32" t="str">
        <f t="array" ref="L573">_xlfn.IFS(M573&lt;=3,"BAD",M573&gt;=4.7,"GOOD",AND(M573&gt;3,M573&lt;4.7),"OK")</f>
        <v>BAD</v>
      </c>
      <c r="M573" s="32">
        <v>1.8</v>
      </c>
      <c r="N573" s="31">
        <v>3394.23</v>
      </c>
      <c r="O573" s="33">
        <f t="shared" si="8"/>
        <v>4190.41</v>
      </c>
    </row>
    <row r="574" spans="1:15">
      <c r="A574" s="18">
        <v>10573</v>
      </c>
      <c r="B574" s="19">
        <v>44740</v>
      </c>
      <c r="C574" s="21">
        <v>1965</v>
      </c>
      <c r="D574" s="21" t="str">
        <f>_xlfn.XLOOKUP($C574,customers!$A$2:$A$2000,customers!$B$2:$B$2000)</f>
        <v>Avictor Mateiko</v>
      </c>
      <c r="E574" s="21" t="str">
        <f>_xlfn.XLOOKUP($C574,customers!$A$2:$A$2000,customers!$D$2:$D$2000)</f>
        <v>Male</v>
      </c>
      <c r="F574" s="21" t="str">
        <f>_xlfn.XLOOKUP($C574,customers!$A$2:$A$2000,customers!$E$2:$E$2000)</f>
        <v>Weetobula</v>
      </c>
      <c r="G574" s="22" t="s">
        <v>20</v>
      </c>
      <c r="H574" s="21">
        <v>1</v>
      </c>
      <c r="I574" s="23">
        <v>274.83</v>
      </c>
      <c r="J574" s="22">
        <v>0.08</v>
      </c>
      <c r="K574" s="22" t="s">
        <v>18</v>
      </c>
      <c r="L574" s="24" t="str">
        <f t="array" ref="L574">_xlfn.IFS(M574&lt;=3,"BAD",M574&gt;=4.7,"GOOD",AND(M574&gt;3,M574&lt;4.7),"OK")</f>
        <v>BAD</v>
      </c>
      <c r="M574" s="24">
        <v>1.2</v>
      </c>
      <c r="N574" s="23">
        <v>252.84</v>
      </c>
      <c r="O574" s="25">
        <f t="shared" si="8"/>
        <v>274.83</v>
      </c>
    </row>
    <row r="575" spans="1:15">
      <c r="A575" s="26">
        <v>10574</v>
      </c>
      <c r="B575" s="27">
        <v>44740</v>
      </c>
      <c r="C575" s="29">
        <v>1478</v>
      </c>
      <c r="D575" s="29" t="str">
        <f>_xlfn.XLOOKUP($C575,customers!$A$2:$A$2000,customers!$B$2:$B$2000)</f>
        <v>Arty Vasnetsov</v>
      </c>
      <c r="E575" s="29" t="str">
        <f>_xlfn.XLOOKUP($C575,customers!$A$2:$A$2000,customers!$D$2:$D$2000)</f>
        <v>Male</v>
      </c>
      <c r="F575" s="29" t="str">
        <f>_xlfn.XLOOKUP($C575,customers!$A$2:$A$2000,customers!$E$2:$E$2000)</f>
        <v>Paris</v>
      </c>
      <c r="G575" s="30" t="s">
        <v>21</v>
      </c>
      <c r="H575" s="29">
        <v>7</v>
      </c>
      <c r="I575" s="31">
        <v>169.98</v>
      </c>
      <c r="J575" s="30">
        <v>0.19</v>
      </c>
      <c r="K575" s="30" t="s">
        <v>16</v>
      </c>
      <c r="L575" s="32" t="str">
        <f t="array" ref="L575">_xlfn.IFS(M575&lt;=3,"BAD",M575&gt;=4.7,"GOOD",AND(M575&gt;3,M575&lt;4.7),"OK")</f>
        <v>GOOD</v>
      </c>
      <c r="M575" s="32">
        <v>4.7</v>
      </c>
      <c r="N575" s="31">
        <v>963.79</v>
      </c>
      <c r="O575" s="33">
        <f t="shared" si="8"/>
        <v>1189.86</v>
      </c>
    </row>
    <row r="576" spans="1:15">
      <c r="A576" s="18">
        <v>10575</v>
      </c>
      <c r="B576" s="19">
        <v>44740</v>
      </c>
      <c r="C576" s="21">
        <v>1869</v>
      </c>
      <c r="D576" s="21" t="str">
        <f>_xlfn.XLOOKUP($C576,customers!$A$2:$A$2000,customers!$B$2:$B$2000)</f>
        <v>Bruce Downie</v>
      </c>
      <c r="E576" s="21" t="str">
        <f>_xlfn.XLOOKUP($C576,customers!$A$2:$A$2000,customers!$D$2:$D$2000)</f>
        <v>Male</v>
      </c>
      <c r="F576" s="21" t="str">
        <f>_xlfn.XLOOKUP($C576,customers!$A$2:$A$2000,customers!$E$2:$E$2000)</f>
        <v>Tallinn</v>
      </c>
      <c r="G576" s="22" t="s">
        <v>21</v>
      </c>
      <c r="H576" s="21">
        <v>2</v>
      </c>
      <c r="I576" s="23">
        <v>181.51</v>
      </c>
      <c r="J576" s="22">
        <v>0.04</v>
      </c>
      <c r="K576" s="22" t="s">
        <v>19</v>
      </c>
      <c r="L576" s="24" t="str">
        <f t="array" ref="L576">_xlfn.IFS(M576&lt;=3,"BAD",M576&gt;=4.7,"GOOD",AND(M576&gt;3,M576&lt;4.7),"OK")</f>
        <v>BAD</v>
      </c>
      <c r="M576" s="24">
        <v>1.3</v>
      </c>
      <c r="N576" s="23">
        <v>348.5</v>
      </c>
      <c r="O576" s="25">
        <f t="shared" si="8"/>
        <v>363.02</v>
      </c>
    </row>
    <row r="577" spans="1:15">
      <c r="A577" s="26">
        <v>10576</v>
      </c>
      <c r="B577" s="27">
        <v>44740</v>
      </c>
      <c r="C577" s="29">
        <v>1077</v>
      </c>
      <c r="D577" s="29" t="str">
        <f>_xlfn.XLOOKUP($C577,customers!$A$2:$A$2000,customers!$B$2:$B$2000)</f>
        <v>Liv Canario</v>
      </c>
      <c r="E577" s="29" t="str">
        <f>_xlfn.XLOOKUP($C577,customers!$A$2:$A$2000,customers!$D$2:$D$2000)</f>
        <v>Female</v>
      </c>
      <c r="F577" s="29" t="str">
        <f>_xlfn.XLOOKUP($C577,customers!$A$2:$A$2000,customers!$E$2:$E$2000)</f>
        <v>Milan</v>
      </c>
      <c r="G577" s="30" t="s">
        <v>17</v>
      </c>
      <c r="H577" s="29">
        <v>2</v>
      </c>
      <c r="I577" s="31">
        <v>487.39</v>
      </c>
      <c r="J577" s="30">
        <v>0.24</v>
      </c>
      <c r="K577" s="30" t="s">
        <v>19</v>
      </c>
      <c r="L577" s="32" t="str">
        <f t="array" ref="L577">_xlfn.IFS(M577&lt;=3,"BAD",M577&gt;=4.7,"GOOD",AND(M577&gt;3,M577&lt;4.7),"OK")</f>
        <v>BAD</v>
      </c>
      <c r="M577" s="32">
        <v>1.1</v>
      </c>
      <c r="N577" s="31">
        <v>740.83</v>
      </c>
      <c r="O577" s="33">
        <f t="shared" si="8"/>
        <v>974.78</v>
      </c>
    </row>
    <row r="578" spans="1:15">
      <c r="A578" s="18">
        <v>10577</v>
      </c>
      <c r="B578" s="19">
        <v>44741</v>
      </c>
      <c r="C578" s="20">
        <v>1004</v>
      </c>
      <c r="D578" s="21" t="str">
        <f>_xlfn.XLOOKUP($C578,customers!$A$2:$A$2000,customers!$B$2:$B$2000)</f>
        <v>Taber Lewendon</v>
      </c>
      <c r="E578" s="21" t="str">
        <f>_xlfn.XLOOKUP($C578,customers!$A$2:$A$2000,customers!$D$2:$D$2000)</f>
        <v>Male</v>
      </c>
      <c r="F578" s="21" t="str">
        <f>_xlfn.XLOOKUP($C578,customers!$A$2:$A$2000,customers!$E$2:$E$2000)</f>
        <v>Västervik</v>
      </c>
      <c r="G578" s="22" t="s">
        <v>21</v>
      </c>
      <c r="H578" s="21">
        <v>3</v>
      </c>
      <c r="I578" s="23">
        <v>111.01</v>
      </c>
      <c r="J578" s="22">
        <v>0.01</v>
      </c>
      <c r="K578" s="22" t="s">
        <v>18</v>
      </c>
      <c r="L578" s="24" t="str">
        <f t="array" ref="L578">_xlfn.IFS(M578&lt;=3,"BAD",M578&gt;=4.7,"GOOD",AND(M578&gt;3,M578&lt;4.7),"OK")</f>
        <v>BAD</v>
      </c>
      <c r="M578" s="24">
        <v>1.8</v>
      </c>
      <c r="N578" s="23">
        <v>329.7</v>
      </c>
      <c r="O578" s="25">
        <f t="shared" ref="O578:O641" si="9">H578*I578</f>
        <v>333.03</v>
      </c>
    </row>
    <row r="579" spans="1:15">
      <c r="A579" s="26">
        <v>10578</v>
      </c>
      <c r="B579" s="27">
        <v>44741</v>
      </c>
      <c r="C579" s="29">
        <v>1637</v>
      </c>
      <c r="D579" s="29" t="str">
        <f>_xlfn.XLOOKUP($C579,customers!$A$2:$A$2000,customers!$B$2:$B$2000)</f>
        <v>Dacey Lyenyng</v>
      </c>
      <c r="E579" s="29" t="str">
        <f>_xlfn.XLOOKUP($C579,customers!$A$2:$A$2000,customers!$D$2:$D$2000)</f>
        <v>Female</v>
      </c>
      <c r="F579" s="29" t="str">
        <f>_xlfn.XLOOKUP($C579,customers!$A$2:$A$2000,customers!$E$2:$E$2000)</f>
        <v>Pingle</v>
      </c>
      <c r="G579" s="30" t="s">
        <v>20</v>
      </c>
      <c r="H579" s="29">
        <v>3</v>
      </c>
      <c r="I579" s="31">
        <v>202.59</v>
      </c>
      <c r="J579" s="30">
        <v>0.01</v>
      </c>
      <c r="K579" s="30" t="s">
        <v>16</v>
      </c>
      <c r="L579" s="32" t="str">
        <f t="array" ref="L579">_xlfn.IFS(M579&lt;=3,"BAD",M579&gt;=4.7,"GOOD",AND(M579&gt;3,M579&lt;4.7),"OK")</f>
        <v>BAD</v>
      </c>
      <c r="M579" s="32">
        <v>2</v>
      </c>
      <c r="N579" s="31">
        <v>601.69</v>
      </c>
      <c r="O579" s="33">
        <f t="shared" si="9"/>
        <v>607.77</v>
      </c>
    </row>
    <row r="580" spans="1:15">
      <c r="A580" s="18">
        <v>10579</v>
      </c>
      <c r="B580" s="19">
        <v>44741</v>
      </c>
      <c r="C580" s="21">
        <v>1328</v>
      </c>
      <c r="D580" s="21" t="str">
        <f>_xlfn.XLOOKUP($C580,customers!$A$2:$A$2000,customers!$B$2:$B$2000)</f>
        <v>Emerson Evanson</v>
      </c>
      <c r="E580" s="21" t="str">
        <f>_xlfn.XLOOKUP($C580,customers!$A$2:$A$2000,customers!$D$2:$D$2000)</f>
        <v>Male</v>
      </c>
      <c r="F580" s="21" t="str">
        <f>_xlfn.XLOOKUP($C580,customers!$A$2:$A$2000,customers!$E$2:$E$2000)</f>
        <v>Třešť</v>
      </c>
      <c r="G580" s="22" t="s">
        <v>15</v>
      </c>
      <c r="H580" s="21">
        <v>7</v>
      </c>
      <c r="I580" s="23">
        <v>499.44</v>
      </c>
      <c r="J580" s="22">
        <v>0.16</v>
      </c>
      <c r="K580" s="22" t="s">
        <v>16</v>
      </c>
      <c r="L580" s="24" t="str">
        <f t="array" ref="L580">_xlfn.IFS(M580&lt;=3,"BAD",M580&gt;=4.7,"GOOD",AND(M580&gt;3,M580&lt;4.7),"OK")</f>
        <v>BAD</v>
      </c>
      <c r="M580" s="24">
        <v>2.7</v>
      </c>
      <c r="N580" s="23">
        <v>2936.71</v>
      </c>
      <c r="O580" s="25">
        <f t="shared" si="9"/>
        <v>3496.08</v>
      </c>
    </row>
    <row r="581" spans="1:15">
      <c r="A581" s="26">
        <v>10580</v>
      </c>
      <c r="B581" s="27">
        <v>44741</v>
      </c>
      <c r="C581" s="29">
        <v>1424</v>
      </c>
      <c r="D581" s="29" t="str">
        <f>_xlfn.XLOOKUP($C581,customers!$A$2:$A$2000,customers!$B$2:$B$2000)</f>
        <v>Darius Schlagtmans</v>
      </c>
      <c r="E581" s="29" t="str">
        <f>_xlfn.XLOOKUP($C581,customers!$A$2:$A$2000,customers!$D$2:$D$2000)</f>
        <v>Male</v>
      </c>
      <c r="F581" s="29" t="str">
        <f>_xlfn.XLOOKUP($C581,customers!$A$2:$A$2000,customers!$E$2:$E$2000)</f>
        <v>Maslog</v>
      </c>
      <c r="G581" s="30" t="s">
        <v>21</v>
      </c>
      <c r="H581" s="29">
        <v>2</v>
      </c>
      <c r="I581" s="31">
        <v>493.21</v>
      </c>
      <c r="J581" s="30">
        <v>0.33</v>
      </c>
      <c r="K581" s="30" t="s">
        <v>19</v>
      </c>
      <c r="L581" s="32" t="str">
        <f t="array" ref="L581">_xlfn.IFS(M581&lt;=3,"BAD",M581&gt;=4.7,"GOOD",AND(M581&gt;3,M581&lt;4.7),"OK")</f>
        <v>OK</v>
      </c>
      <c r="M581" s="32">
        <v>4</v>
      </c>
      <c r="N581" s="31">
        <v>660.9</v>
      </c>
      <c r="O581" s="33">
        <f t="shared" si="9"/>
        <v>986.42</v>
      </c>
    </row>
    <row r="582" spans="1:15">
      <c r="A582" s="18">
        <v>10581</v>
      </c>
      <c r="B582" s="19">
        <v>44742</v>
      </c>
      <c r="C582" s="20">
        <v>1217</v>
      </c>
      <c r="D582" s="21" t="str">
        <f>_xlfn.XLOOKUP($C582,customers!$A$2:$A$2000,customers!$B$2:$B$2000)</f>
        <v>Tiphany Niave</v>
      </c>
      <c r="E582" s="21" t="str">
        <f>_xlfn.XLOOKUP($C582,customers!$A$2:$A$2000,customers!$D$2:$D$2000)</f>
        <v>Female</v>
      </c>
      <c r="F582" s="21" t="str">
        <f>_xlfn.XLOOKUP($C582,customers!$A$2:$A$2000,customers!$E$2:$E$2000)</f>
        <v>Minador do Negrão</v>
      </c>
      <c r="G582" s="22" t="s">
        <v>17</v>
      </c>
      <c r="H582" s="21">
        <v>5</v>
      </c>
      <c r="I582" s="23">
        <v>46.9</v>
      </c>
      <c r="J582" s="22">
        <v>0.33</v>
      </c>
      <c r="K582" s="22" t="s">
        <v>19</v>
      </c>
      <c r="L582" s="24" t="str">
        <f t="array" ref="L582">_xlfn.IFS(M582&lt;=3,"BAD",M582&gt;=4.7,"GOOD",AND(M582&gt;3,M582&lt;4.7),"OK")</f>
        <v>OK</v>
      </c>
      <c r="M582" s="24">
        <v>4.2</v>
      </c>
      <c r="N582" s="23">
        <v>157.12</v>
      </c>
      <c r="O582" s="25">
        <f t="shared" si="9"/>
        <v>234.5</v>
      </c>
    </row>
    <row r="583" spans="1:15">
      <c r="A583" s="26">
        <v>10582</v>
      </c>
      <c r="B583" s="27">
        <v>44742</v>
      </c>
      <c r="C583" s="29">
        <v>1532</v>
      </c>
      <c r="D583" s="29" t="str">
        <f>_xlfn.XLOOKUP($C583,customers!$A$2:$A$2000,customers!$B$2:$B$2000)</f>
        <v>Elissa Elix</v>
      </c>
      <c r="E583" s="29" t="str">
        <f>_xlfn.XLOOKUP($C583,customers!$A$2:$A$2000,customers!$D$2:$D$2000)</f>
        <v>Female</v>
      </c>
      <c r="F583" s="29" t="str">
        <f>_xlfn.XLOOKUP($C583,customers!$A$2:$A$2000,customers!$E$2:$E$2000)</f>
        <v>Prague</v>
      </c>
      <c r="G583" s="30" t="s">
        <v>15</v>
      </c>
      <c r="H583" s="29">
        <v>4</v>
      </c>
      <c r="I583" s="31">
        <v>491.88</v>
      </c>
      <c r="J583" s="30">
        <v>0.29</v>
      </c>
      <c r="K583" s="30" t="s">
        <v>18</v>
      </c>
      <c r="L583" s="32" t="str">
        <f t="array" ref="L583">_xlfn.IFS(M583&lt;=3,"BAD",M583&gt;=4.7,"GOOD",AND(M583&gt;3,M583&lt;4.7),"OK")</f>
        <v>OK</v>
      </c>
      <c r="M583" s="32">
        <v>4.4</v>
      </c>
      <c r="N583" s="31">
        <v>1396.94</v>
      </c>
      <c r="O583" s="33">
        <f t="shared" si="9"/>
        <v>1967.52</v>
      </c>
    </row>
    <row r="584" spans="1:15">
      <c r="A584" s="18">
        <v>10583</v>
      </c>
      <c r="B584" s="19">
        <v>44742</v>
      </c>
      <c r="C584" s="21">
        <v>1935</v>
      </c>
      <c r="D584" s="21" t="str">
        <f>_xlfn.XLOOKUP($C584,customers!$A$2:$A$2000,customers!$B$2:$B$2000)</f>
        <v>Elenore Portingale</v>
      </c>
      <c r="E584" s="21" t="str">
        <f>_xlfn.XLOOKUP($C584,customers!$A$2:$A$2000,customers!$D$2:$D$2000)</f>
        <v>Female</v>
      </c>
      <c r="F584" s="21" t="str">
        <f>_xlfn.XLOOKUP($C584,customers!$A$2:$A$2000,customers!$E$2:$E$2000)</f>
        <v>Austin</v>
      </c>
      <c r="G584" s="22" t="s">
        <v>17</v>
      </c>
      <c r="H584" s="21">
        <v>6</v>
      </c>
      <c r="I584" s="23">
        <v>373.02</v>
      </c>
      <c r="J584" s="22">
        <v>0.34</v>
      </c>
      <c r="K584" s="22" t="s">
        <v>18</v>
      </c>
      <c r="L584" s="24" t="str">
        <f t="array" ref="L584">_xlfn.IFS(M584&lt;=3,"BAD",M584&gt;=4.7,"GOOD",AND(M584&gt;3,M584&lt;4.7),"OK")</f>
        <v>OK</v>
      </c>
      <c r="M584" s="24">
        <v>4.1</v>
      </c>
      <c r="N584" s="23">
        <v>1477.16</v>
      </c>
      <c r="O584" s="25">
        <f t="shared" si="9"/>
        <v>2238.12</v>
      </c>
    </row>
    <row r="585" spans="1:15">
      <c r="A585" s="26">
        <v>10584</v>
      </c>
      <c r="B585" s="27">
        <v>44743</v>
      </c>
      <c r="C585" s="28">
        <v>1502</v>
      </c>
      <c r="D585" s="29" t="str">
        <f>_xlfn.XLOOKUP($C585,customers!$A$2:$A$2000,customers!$B$2:$B$2000)</f>
        <v>Christen Vanezis</v>
      </c>
      <c r="E585" s="29" t="str">
        <f>_xlfn.XLOOKUP($C585,customers!$A$2:$A$2000,customers!$D$2:$D$2000)</f>
        <v>Female</v>
      </c>
      <c r="F585" s="29" t="str">
        <f>_xlfn.XLOOKUP($C585,customers!$A$2:$A$2000,customers!$E$2:$E$2000)</f>
        <v>Tomingad</v>
      </c>
      <c r="G585" s="30" t="s">
        <v>17</v>
      </c>
      <c r="H585" s="29">
        <v>7</v>
      </c>
      <c r="I585" s="31">
        <v>207.89</v>
      </c>
      <c r="J585" s="30">
        <v>0.1</v>
      </c>
      <c r="K585" s="30" t="s">
        <v>19</v>
      </c>
      <c r="L585" s="32" t="str">
        <f t="array" ref="L585">_xlfn.IFS(M585&lt;=3,"BAD",M585&gt;=4.7,"GOOD",AND(M585&gt;3,M585&lt;4.7),"OK")</f>
        <v>BAD</v>
      </c>
      <c r="M585" s="32">
        <v>2.9</v>
      </c>
      <c r="N585" s="31">
        <v>1309.71</v>
      </c>
      <c r="O585" s="33">
        <f t="shared" si="9"/>
        <v>1455.23</v>
      </c>
    </row>
    <row r="586" spans="1:15">
      <c r="A586" s="18">
        <v>10585</v>
      </c>
      <c r="B586" s="19">
        <v>44743</v>
      </c>
      <c r="C586" s="21">
        <v>1123</v>
      </c>
      <c r="D586" s="21" t="str">
        <f>_xlfn.XLOOKUP($C586,customers!$A$2:$A$2000,customers!$B$2:$B$2000)</f>
        <v>Annabell Stolle</v>
      </c>
      <c r="E586" s="21" t="str">
        <f>_xlfn.XLOOKUP($C586,customers!$A$2:$A$2000,customers!$D$2:$D$2000)</f>
        <v>Female</v>
      </c>
      <c r="F586" s="21" t="str">
        <f>_xlfn.XLOOKUP($C586,customers!$A$2:$A$2000,customers!$E$2:$E$2000)</f>
        <v>Budapest</v>
      </c>
      <c r="G586" s="22" t="s">
        <v>20</v>
      </c>
      <c r="H586" s="21">
        <v>4</v>
      </c>
      <c r="I586" s="23">
        <v>336.57</v>
      </c>
      <c r="J586" s="22">
        <v>0.32</v>
      </c>
      <c r="K586" s="22" t="s">
        <v>18</v>
      </c>
      <c r="L586" s="24" t="str">
        <f t="array" ref="L586">_xlfn.IFS(M586&lt;=3,"BAD",M586&gt;=4.7,"GOOD",AND(M586&gt;3,M586&lt;4.7),"OK")</f>
        <v>BAD</v>
      </c>
      <c r="M586" s="24">
        <v>2.1</v>
      </c>
      <c r="N586" s="23">
        <v>915.47</v>
      </c>
      <c r="O586" s="25">
        <f t="shared" si="9"/>
        <v>1346.28</v>
      </c>
    </row>
    <row r="587" spans="1:15">
      <c r="A587" s="26">
        <v>10586</v>
      </c>
      <c r="B587" s="27">
        <v>44743</v>
      </c>
      <c r="C587" s="29">
        <v>1923</v>
      </c>
      <c r="D587" s="29" t="str">
        <f>_xlfn.XLOOKUP($C587,customers!$A$2:$A$2000,customers!$B$2:$B$2000)</f>
        <v>Georgie Franzewitch</v>
      </c>
      <c r="E587" s="29" t="str">
        <f>_xlfn.XLOOKUP($C587,customers!$A$2:$A$2000,customers!$D$2:$D$2000)</f>
        <v>Male</v>
      </c>
      <c r="F587" s="29" t="str">
        <f>_xlfn.XLOOKUP($C587,customers!$A$2:$A$2000,customers!$E$2:$E$2000)</f>
        <v>Prague</v>
      </c>
      <c r="G587" s="30" t="s">
        <v>20</v>
      </c>
      <c r="H587" s="29">
        <v>4</v>
      </c>
      <c r="I587" s="31">
        <v>550.97</v>
      </c>
      <c r="J587" s="30">
        <v>0.12</v>
      </c>
      <c r="K587" s="30" t="s">
        <v>19</v>
      </c>
      <c r="L587" s="32" t="str">
        <f t="array" ref="L587">_xlfn.IFS(M587&lt;=3,"BAD",M587&gt;=4.7,"GOOD",AND(M587&gt;3,M587&lt;4.7),"OK")</f>
        <v>BAD</v>
      </c>
      <c r="M587" s="32">
        <v>1.1</v>
      </c>
      <c r="N587" s="31">
        <v>1939.41</v>
      </c>
      <c r="O587" s="33">
        <f t="shared" si="9"/>
        <v>2203.88</v>
      </c>
    </row>
    <row r="588" spans="1:15">
      <c r="A588" s="18">
        <v>10587</v>
      </c>
      <c r="B588" s="19">
        <v>44744</v>
      </c>
      <c r="C588" s="20">
        <v>1766</v>
      </c>
      <c r="D588" s="21" t="str">
        <f>_xlfn.XLOOKUP($C588,customers!$A$2:$A$2000,customers!$B$2:$B$2000)</f>
        <v>Forbes Wardel</v>
      </c>
      <c r="E588" s="21" t="str">
        <f>_xlfn.XLOOKUP($C588,customers!$A$2:$A$2000,customers!$D$2:$D$2000)</f>
        <v>Male</v>
      </c>
      <c r="F588" s="21" t="str">
        <f>_xlfn.XLOOKUP($C588,customers!$A$2:$A$2000,customers!$E$2:$E$2000)</f>
        <v>Igreja</v>
      </c>
      <c r="G588" s="22" t="s">
        <v>21</v>
      </c>
      <c r="H588" s="21">
        <v>2</v>
      </c>
      <c r="I588" s="23">
        <v>285.07</v>
      </c>
      <c r="J588" s="22">
        <v>0.01</v>
      </c>
      <c r="K588" s="22" t="s">
        <v>19</v>
      </c>
      <c r="L588" s="24" t="str">
        <f t="array" ref="L588">_xlfn.IFS(M588&lt;=3,"BAD",M588&gt;=4.7,"GOOD",AND(M588&gt;3,M588&lt;4.7),"OK")</f>
        <v>GOOD</v>
      </c>
      <c r="M588" s="24">
        <v>4.7</v>
      </c>
      <c r="N588" s="23">
        <v>564.44</v>
      </c>
      <c r="O588" s="25">
        <f t="shared" si="9"/>
        <v>570.14</v>
      </c>
    </row>
    <row r="589" spans="1:15">
      <c r="A589" s="26">
        <v>10588</v>
      </c>
      <c r="B589" s="27">
        <v>44744</v>
      </c>
      <c r="C589" s="29">
        <v>1701</v>
      </c>
      <c r="D589" s="29" t="str">
        <f>_xlfn.XLOOKUP($C589,customers!$A$2:$A$2000,customers!$B$2:$B$2000)</f>
        <v>Jordan Shaw</v>
      </c>
      <c r="E589" s="29" t="str">
        <f>_xlfn.XLOOKUP($C589,customers!$A$2:$A$2000,customers!$D$2:$D$2000)</f>
        <v>Female</v>
      </c>
      <c r="F589" s="29" t="str">
        <f>_xlfn.XLOOKUP($C589,customers!$A$2:$A$2000,customers!$E$2:$E$2000)</f>
        <v>Wenling</v>
      </c>
      <c r="G589" s="30" t="s">
        <v>21</v>
      </c>
      <c r="H589" s="29">
        <v>1</v>
      </c>
      <c r="I589" s="31">
        <v>347.71</v>
      </c>
      <c r="J589" s="30">
        <v>0</v>
      </c>
      <c r="K589" s="30" t="s">
        <v>19</v>
      </c>
      <c r="L589" s="32" t="str">
        <f t="array" ref="L589">_xlfn.IFS(M589&lt;=3,"BAD",M589&gt;=4.7,"GOOD",AND(M589&gt;3,M589&lt;4.7),"OK")</f>
        <v>BAD</v>
      </c>
      <c r="M589" s="32">
        <v>2.4</v>
      </c>
      <c r="N589" s="31">
        <v>347.71</v>
      </c>
      <c r="O589" s="33">
        <f t="shared" si="9"/>
        <v>347.71</v>
      </c>
    </row>
    <row r="590" spans="1:15">
      <c r="A590" s="18">
        <v>10589</v>
      </c>
      <c r="B590" s="19">
        <v>44744</v>
      </c>
      <c r="C590" s="21">
        <v>1686</v>
      </c>
      <c r="D590" s="21" t="str">
        <f>_xlfn.XLOOKUP($C590,customers!$A$2:$A$2000,customers!$B$2:$B$2000)</f>
        <v>Roana Phettis</v>
      </c>
      <c r="E590" s="21" t="str">
        <f>_xlfn.XLOOKUP($C590,customers!$A$2:$A$2000,customers!$D$2:$D$2000)</f>
        <v>Female</v>
      </c>
      <c r="F590" s="21" t="str">
        <f>_xlfn.XLOOKUP($C590,customers!$A$2:$A$2000,customers!$E$2:$E$2000)</f>
        <v>Prague</v>
      </c>
      <c r="G590" s="22" t="s">
        <v>20</v>
      </c>
      <c r="H590" s="21">
        <v>7</v>
      </c>
      <c r="I590" s="23">
        <v>521.27</v>
      </c>
      <c r="J590" s="22">
        <v>0.08</v>
      </c>
      <c r="K590" s="22" t="s">
        <v>19</v>
      </c>
      <c r="L590" s="24" t="str">
        <f t="array" ref="L590">_xlfn.IFS(M590&lt;=3,"BAD",M590&gt;=4.7,"GOOD",AND(M590&gt;3,M590&lt;4.7),"OK")</f>
        <v>OK</v>
      </c>
      <c r="M590" s="24">
        <v>3.9</v>
      </c>
      <c r="N590" s="23">
        <v>3356.98</v>
      </c>
      <c r="O590" s="25">
        <f t="shared" si="9"/>
        <v>3648.89</v>
      </c>
    </row>
    <row r="591" spans="1:15">
      <c r="A591" s="26">
        <v>10590</v>
      </c>
      <c r="B591" s="27">
        <v>44744</v>
      </c>
      <c r="C591" s="29">
        <v>1828</v>
      </c>
      <c r="D591" s="29" t="str">
        <f>_xlfn.XLOOKUP($C591,customers!$A$2:$A$2000,customers!$B$2:$B$2000)</f>
        <v>Karoly Barthelet</v>
      </c>
      <c r="E591" s="29" t="str">
        <f>_xlfn.XLOOKUP($C591,customers!$A$2:$A$2000,customers!$D$2:$D$2000)</f>
        <v>Female</v>
      </c>
      <c r="F591" s="29" t="str">
        <f>_xlfn.XLOOKUP($C591,customers!$A$2:$A$2000,customers!$E$2:$E$2000)</f>
        <v>Beitai</v>
      </c>
      <c r="G591" s="30" t="s">
        <v>21</v>
      </c>
      <c r="H591" s="29">
        <v>2</v>
      </c>
      <c r="I591" s="31">
        <v>181.71</v>
      </c>
      <c r="J591" s="30">
        <v>0.23</v>
      </c>
      <c r="K591" s="30" t="s">
        <v>18</v>
      </c>
      <c r="L591" s="32" t="str">
        <f t="array" ref="L591">_xlfn.IFS(M591&lt;=3,"BAD",M591&gt;=4.7,"GOOD",AND(M591&gt;3,M591&lt;4.7),"OK")</f>
        <v>OK</v>
      </c>
      <c r="M591" s="32">
        <v>4.5</v>
      </c>
      <c r="N591" s="31">
        <v>279.83</v>
      </c>
      <c r="O591" s="33">
        <f t="shared" si="9"/>
        <v>363.42</v>
      </c>
    </row>
    <row r="592" spans="1:15">
      <c r="A592" s="18">
        <v>10591</v>
      </c>
      <c r="B592" s="19">
        <v>44745</v>
      </c>
      <c r="C592" s="20">
        <v>1397</v>
      </c>
      <c r="D592" s="21" t="str">
        <f>_xlfn.XLOOKUP($C592,customers!$A$2:$A$2000,customers!$B$2:$B$2000)</f>
        <v>Geri Willowby</v>
      </c>
      <c r="E592" s="21" t="str">
        <f>_xlfn.XLOOKUP($C592,customers!$A$2:$A$2000,customers!$D$2:$D$2000)</f>
        <v>Male</v>
      </c>
      <c r="F592" s="21" t="str">
        <f>_xlfn.XLOOKUP($C592,customers!$A$2:$A$2000,customers!$E$2:$E$2000)</f>
        <v>Vienna</v>
      </c>
      <c r="G592" s="22" t="s">
        <v>20</v>
      </c>
      <c r="H592" s="21">
        <v>7</v>
      </c>
      <c r="I592" s="23">
        <v>134.82</v>
      </c>
      <c r="J592" s="22">
        <v>0.03</v>
      </c>
      <c r="K592" s="22" t="s">
        <v>19</v>
      </c>
      <c r="L592" s="24" t="str">
        <f t="array" ref="L592">_xlfn.IFS(M592&lt;=3,"BAD",M592&gt;=4.7,"GOOD",AND(M592&gt;3,M592&lt;4.7),"OK")</f>
        <v>OK</v>
      </c>
      <c r="M592" s="24">
        <v>4.1</v>
      </c>
      <c r="N592" s="23">
        <v>915.43</v>
      </c>
      <c r="O592" s="25">
        <f t="shared" si="9"/>
        <v>943.74</v>
      </c>
    </row>
    <row r="593" spans="1:15">
      <c r="A593" s="26">
        <v>10592</v>
      </c>
      <c r="B593" s="27">
        <v>44745</v>
      </c>
      <c r="C593" s="29">
        <v>1882</v>
      </c>
      <c r="D593" s="29" t="str">
        <f>_xlfn.XLOOKUP($C593,customers!$A$2:$A$2000,customers!$B$2:$B$2000)</f>
        <v>Frannie Freeborne</v>
      </c>
      <c r="E593" s="29" t="str">
        <f>_xlfn.XLOOKUP($C593,customers!$A$2:$A$2000,customers!$D$2:$D$2000)</f>
        <v>Male</v>
      </c>
      <c r="F593" s="29" t="str">
        <f>_xlfn.XLOOKUP($C593,customers!$A$2:$A$2000,customers!$E$2:$E$2000)</f>
        <v>Corticeiro de Baixo</v>
      </c>
      <c r="G593" s="30" t="s">
        <v>21</v>
      </c>
      <c r="H593" s="29">
        <v>6</v>
      </c>
      <c r="I593" s="31">
        <v>49.83</v>
      </c>
      <c r="J593" s="30">
        <v>0.12</v>
      </c>
      <c r="K593" s="30" t="s">
        <v>19</v>
      </c>
      <c r="L593" s="32" t="str">
        <f t="array" ref="L593">_xlfn.IFS(M593&lt;=3,"BAD",M593&gt;=4.7,"GOOD",AND(M593&gt;3,M593&lt;4.7),"OK")</f>
        <v>BAD</v>
      </c>
      <c r="M593" s="32">
        <v>2</v>
      </c>
      <c r="N593" s="31">
        <v>263.1</v>
      </c>
      <c r="O593" s="33">
        <f t="shared" si="9"/>
        <v>298.98</v>
      </c>
    </row>
    <row r="594" spans="1:15">
      <c r="A594" s="18">
        <v>10593</v>
      </c>
      <c r="B594" s="19">
        <v>44746</v>
      </c>
      <c r="C594" s="20">
        <v>1870</v>
      </c>
      <c r="D594" s="21" t="str">
        <f>_xlfn.XLOOKUP($C594,customers!$A$2:$A$2000,customers!$B$2:$B$2000)</f>
        <v>Angie Bracci</v>
      </c>
      <c r="E594" s="21" t="str">
        <f>_xlfn.XLOOKUP($C594,customers!$A$2:$A$2000,customers!$D$2:$D$2000)</f>
        <v>Male</v>
      </c>
      <c r="F594" s="21" t="str">
        <f>_xlfn.XLOOKUP($C594,customers!$A$2:$A$2000,customers!$E$2:$E$2000)</f>
        <v>Austin</v>
      </c>
      <c r="G594" s="22" t="s">
        <v>20</v>
      </c>
      <c r="H594" s="21">
        <v>2</v>
      </c>
      <c r="I594" s="23">
        <v>191.33</v>
      </c>
      <c r="J594" s="22">
        <v>0.2</v>
      </c>
      <c r="K594" s="22" t="s">
        <v>18</v>
      </c>
      <c r="L594" s="24" t="str">
        <f t="array" ref="L594">_xlfn.IFS(M594&lt;=3,"BAD",M594&gt;=4.7,"GOOD",AND(M594&gt;3,M594&lt;4.7),"OK")</f>
        <v>OK</v>
      </c>
      <c r="M594" s="24">
        <v>3.9</v>
      </c>
      <c r="N594" s="23">
        <v>306.13</v>
      </c>
      <c r="O594" s="25">
        <f t="shared" si="9"/>
        <v>382.66</v>
      </c>
    </row>
    <row r="595" spans="1:15">
      <c r="A595" s="26">
        <v>10594</v>
      </c>
      <c r="B595" s="27">
        <v>44746</v>
      </c>
      <c r="C595" s="29">
        <v>1582</v>
      </c>
      <c r="D595" s="29" t="str">
        <f>_xlfn.XLOOKUP($C595,customers!$A$2:$A$2000,customers!$B$2:$B$2000)</f>
        <v>Alicea Parlatt</v>
      </c>
      <c r="E595" s="29" t="str">
        <f>_xlfn.XLOOKUP($C595,customers!$A$2:$A$2000,customers!$D$2:$D$2000)</f>
        <v>Female</v>
      </c>
      <c r="F595" s="29" t="str">
        <f>_xlfn.XLOOKUP($C595,customers!$A$2:$A$2000,customers!$E$2:$E$2000)</f>
        <v>Dindima</v>
      </c>
      <c r="G595" s="30" t="s">
        <v>21</v>
      </c>
      <c r="H595" s="29">
        <v>3</v>
      </c>
      <c r="I595" s="31">
        <v>18.05</v>
      </c>
      <c r="J595" s="30">
        <v>0.24</v>
      </c>
      <c r="K595" s="30" t="s">
        <v>16</v>
      </c>
      <c r="L595" s="32" t="str">
        <f t="array" ref="L595">_xlfn.IFS(M595&lt;=3,"BAD",M595&gt;=4.7,"GOOD",AND(M595&gt;3,M595&lt;4.7),"OK")</f>
        <v>BAD</v>
      </c>
      <c r="M595" s="32">
        <v>2.3</v>
      </c>
      <c r="N595" s="31">
        <v>41.15</v>
      </c>
      <c r="O595" s="33">
        <f t="shared" si="9"/>
        <v>54.15</v>
      </c>
    </row>
    <row r="596" spans="1:15">
      <c r="A596" s="18">
        <v>10595</v>
      </c>
      <c r="B596" s="19">
        <v>44746</v>
      </c>
      <c r="C596" s="21">
        <v>1880</v>
      </c>
      <c r="D596" s="21" t="str">
        <f>_xlfn.XLOOKUP($C596,customers!$A$2:$A$2000,customers!$B$2:$B$2000)</f>
        <v>Margarita Shaylor</v>
      </c>
      <c r="E596" s="21" t="str">
        <f>_xlfn.XLOOKUP($C596,customers!$A$2:$A$2000,customers!$D$2:$D$2000)</f>
        <v>Male</v>
      </c>
      <c r="F596" s="21" t="str">
        <f>_xlfn.XLOOKUP($C596,customers!$A$2:$A$2000,customers!$E$2:$E$2000)</f>
        <v>Budapest</v>
      </c>
      <c r="G596" s="22" t="s">
        <v>17</v>
      </c>
      <c r="H596" s="21">
        <v>7</v>
      </c>
      <c r="I596" s="23">
        <v>48.93</v>
      </c>
      <c r="J596" s="22">
        <v>0.26</v>
      </c>
      <c r="K596" s="22" t="s">
        <v>18</v>
      </c>
      <c r="L596" s="24" t="str">
        <f t="array" ref="L596">_xlfn.IFS(M596&lt;=3,"BAD",M596&gt;=4.7,"GOOD",AND(M596&gt;3,M596&lt;4.7),"OK")</f>
        <v>BAD</v>
      </c>
      <c r="M596" s="24">
        <v>2.6</v>
      </c>
      <c r="N596" s="23">
        <v>253.46</v>
      </c>
      <c r="O596" s="25">
        <f t="shared" si="9"/>
        <v>342.51</v>
      </c>
    </row>
    <row r="597" spans="1:15">
      <c r="A597" s="26">
        <v>10596</v>
      </c>
      <c r="B597" s="27">
        <v>44746</v>
      </c>
      <c r="C597" s="29">
        <v>1449</v>
      </c>
      <c r="D597" s="29" t="str">
        <f>_xlfn.XLOOKUP($C597,customers!$A$2:$A$2000,customers!$B$2:$B$2000)</f>
        <v>Colet Loxly</v>
      </c>
      <c r="E597" s="29" t="str">
        <f>_xlfn.XLOOKUP($C597,customers!$A$2:$A$2000,customers!$D$2:$D$2000)</f>
        <v>Male</v>
      </c>
      <c r="F597" s="29" t="str">
        <f>_xlfn.XLOOKUP($C597,customers!$A$2:$A$2000,customers!$E$2:$E$2000)</f>
        <v>Milan</v>
      </c>
      <c r="G597" s="30" t="s">
        <v>17</v>
      </c>
      <c r="H597" s="29">
        <v>6</v>
      </c>
      <c r="I597" s="31">
        <v>221.23</v>
      </c>
      <c r="J597" s="30">
        <v>0.25</v>
      </c>
      <c r="K597" s="30" t="s">
        <v>16</v>
      </c>
      <c r="L597" s="32" t="str">
        <f t="array" ref="L597">_xlfn.IFS(M597&lt;=3,"BAD",M597&gt;=4.7,"GOOD",AND(M597&gt;3,M597&lt;4.7),"OK")</f>
        <v>BAD</v>
      </c>
      <c r="M597" s="32">
        <v>1.4</v>
      </c>
      <c r="N597" s="31">
        <v>995.54</v>
      </c>
      <c r="O597" s="33">
        <f t="shared" si="9"/>
        <v>1327.38</v>
      </c>
    </row>
    <row r="598" spans="1:15">
      <c r="A598" s="18">
        <v>10597</v>
      </c>
      <c r="B598" s="19">
        <v>44747</v>
      </c>
      <c r="C598" s="20">
        <v>1794</v>
      </c>
      <c r="D598" s="21" t="str">
        <f>_xlfn.XLOOKUP($C598,customers!$A$2:$A$2000,customers!$B$2:$B$2000)</f>
        <v>Peterus Renol</v>
      </c>
      <c r="E598" s="21" t="str">
        <f>_xlfn.XLOOKUP($C598,customers!$A$2:$A$2000,customers!$D$2:$D$2000)</f>
        <v>Male</v>
      </c>
      <c r="F598" s="21" t="str">
        <f>_xlfn.XLOOKUP($C598,customers!$A$2:$A$2000,customers!$E$2:$E$2000)</f>
        <v>Cuyotenango</v>
      </c>
      <c r="G598" s="22" t="s">
        <v>15</v>
      </c>
      <c r="H598" s="21">
        <v>3</v>
      </c>
      <c r="I598" s="23">
        <v>132.51</v>
      </c>
      <c r="J598" s="22">
        <v>0.05</v>
      </c>
      <c r="K598" s="22" t="s">
        <v>19</v>
      </c>
      <c r="L598" s="24" t="str">
        <f t="array" ref="L598">_xlfn.IFS(M598&lt;=3,"BAD",M598&gt;=4.7,"GOOD",AND(M598&gt;3,M598&lt;4.7),"OK")</f>
        <v>BAD</v>
      </c>
      <c r="M598" s="24">
        <v>1.4</v>
      </c>
      <c r="N598" s="23">
        <v>377.65</v>
      </c>
      <c r="O598" s="25">
        <f t="shared" si="9"/>
        <v>397.53</v>
      </c>
    </row>
    <row r="599" spans="1:15">
      <c r="A599" s="26">
        <v>10598</v>
      </c>
      <c r="B599" s="27">
        <v>44747</v>
      </c>
      <c r="C599" s="29">
        <v>1234</v>
      </c>
      <c r="D599" s="29" t="str">
        <f>_xlfn.XLOOKUP($C599,customers!$A$2:$A$2000,customers!$B$2:$B$2000)</f>
        <v>Corissa Orsi</v>
      </c>
      <c r="E599" s="29" t="str">
        <f>_xlfn.XLOOKUP($C599,customers!$A$2:$A$2000,customers!$D$2:$D$2000)</f>
        <v>Female</v>
      </c>
      <c r="F599" s="29" t="str">
        <f>_xlfn.XLOOKUP($C599,customers!$A$2:$A$2000,customers!$E$2:$E$2000)</f>
        <v>Paris</v>
      </c>
      <c r="G599" s="30" t="s">
        <v>15</v>
      </c>
      <c r="H599" s="29">
        <v>2</v>
      </c>
      <c r="I599" s="31">
        <v>200.9</v>
      </c>
      <c r="J599" s="30">
        <v>0.25</v>
      </c>
      <c r="K599" s="30" t="s">
        <v>18</v>
      </c>
      <c r="L599" s="32" t="str">
        <f t="array" ref="L599">_xlfn.IFS(M599&lt;=3,"BAD",M599&gt;=4.7,"GOOD",AND(M599&gt;3,M599&lt;4.7),"OK")</f>
        <v>OK</v>
      </c>
      <c r="M599" s="32">
        <v>4</v>
      </c>
      <c r="N599" s="31">
        <v>301.35</v>
      </c>
      <c r="O599" s="33">
        <f t="shared" si="9"/>
        <v>401.8</v>
      </c>
    </row>
    <row r="600" spans="1:15">
      <c r="A600" s="18">
        <v>10599</v>
      </c>
      <c r="B600" s="19">
        <v>44747</v>
      </c>
      <c r="C600" s="21">
        <v>1864</v>
      </c>
      <c r="D600" s="21" t="str">
        <f>_xlfn.XLOOKUP($C600,customers!$A$2:$A$2000,customers!$B$2:$B$2000)</f>
        <v>Avictor Packer</v>
      </c>
      <c r="E600" s="21" t="str">
        <f>_xlfn.XLOOKUP($C600,customers!$A$2:$A$2000,customers!$D$2:$D$2000)</f>
        <v>Male</v>
      </c>
      <c r="F600" s="21" t="str">
        <f>_xlfn.XLOOKUP($C600,customers!$A$2:$A$2000,customers!$E$2:$E$2000)</f>
        <v>Budapest</v>
      </c>
      <c r="G600" s="22" t="s">
        <v>20</v>
      </c>
      <c r="H600" s="21">
        <v>6</v>
      </c>
      <c r="I600" s="23">
        <v>65.61</v>
      </c>
      <c r="J600" s="22">
        <v>0.14</v>
      </c>
      <c r="K600" s="22" t="s">
        <v>18</v>
      </c>
      <c r="L600" s="24" t="str">
        <f t="array" ref="L600">_xlfn.IFS(M600&lt;=3,"BAD",M600&gt;=4.7,"GOOD",AND(M600&gt;3,M600&lt;4.7),"OK")</f>
        <v>BAD</v>
      </c>
      <c r="M600" s="24">
        <v>1.2</v>
      </c>
      <c r="N600" s="23">
        <v>338.55</v>
      </c>
      <c r="O600" s="25">
        <f t="shared" si="9"/>
        <v>393.66</v>
      </c>
    </row>
    <row r="601" spans="1:15">
      <c r="A601" s="26">
        <v>10600</v>
      </c>
      <c r="B601" s="27">
        <v>44747</v>
      </c>
      <c r="C601" s="29">
        <v>1600</v>
      </c>
      <c r="D601" s="29" t="str">
        <f>_xlfn.XLOOKUP($C601,customers!$A$2:$A$2000,customers!$B$2:$B$2000)</f>
        <v>Gipsy Guiden</v>
      </c>
      <c r="E601" s="29" t="str">
        <f>_xlfn.XLOOKUP($C601,customers!$A$2:$A$2000,customers!$D$2:$D$2000)</f>
        <v>Male</v>
      </c>
      <c r="F601" s="29" t="str">
        <f>_xlfn.XLOOKUP($C601,customers!$A$2:$A$2000,customers!$E$2:$E$2000)</f>
        <v>Prague</v>
      </c>
      <c r="G601" s="30" t="s">
        <v>17</v>
      </c>
      <c r="H601" s="29">
        <v>6</v>
      </c>
      <c r="I601" s="31">
        <v>233.99</v>
      </c>
      <c r="J601" s="30">
        <v>0.05</v>
      </c>
      <c r="K601" s="30" t="s">
        <v>16</v>
      </c>
      <c r="L601" s="32" t="str">
        <f t="array" ref="L601">_xlfn.IFS(M601&lt;=3,"BAD",M601&gt;=4.7,"GOOD",AND(M601&gt;3,M601&lt;4.7),"OK")</f>
        <v>OK</v>
      </c>
      <c r="M601" s="32">
        <v>3.1</v>
      </c>
      <c r="N601" s="31">
        <v>1333.74</v>
      </c>
      <c r="O601" s="33">
        <f t="shared" si="9"/>
        <v>1403.94</v>
      </c>
    </row>
    <row r="602" spans="1:15">
      <c r="A602" s="18">
        <v>10601</v>
      </c>
      <c r="B602" s="19">
        <v>44747</v>
      </c>
      <c r="C602" s="21">
        <v>1753</v>
      </c>
      <c r="D602" s="21" t="str">
        <f>_xlfn.XLOOKUP($C602,customers!$A$2:$A$2000,customers!$B$2:$B$2000)</f>
        <v>Sibylla Wardel</v>
      </c>
      <c r="E602" s="21" t="str">
        <f>_xlfn.XLOOKUP($C602,customers!$A$2:$A$2000,customers!$D$2:$D$2000)</f>
        <v>Female</v>
      </c>
      <c r="F602" s="21" t="str">
        <f>_xlfn.XLOOKUP($C602,customers!$A$2:$A$2000,customers!$E$2:$E$2000)</f>
        <v>Hyltebruk</v>
      </c>
      <c r="G602" s="22" t="s">
        <v>17</v>
      </c>
      <c r="H602" s="21">
        <v>2</v>
      </c>
      <c r="I602" s="23">
        <v>382.16</v>
      </c>
      <c r="J602" s="22">
        <v>0.33</v>
      </c>
      <c r="K602" s="22" t="s">
        <v>16</v>
      </c>
      <c r="L602" s="24" t="str">
        <f t="array" ref="L602">_xlfn.IFS(M602&lt;=3,"BAD",M602&gt;=4.7,"GOOD",AND(M602&gt;3,M602&lt;4.7),"OK")</f>
        <v>BAD</v>
      </c>
      <c r="M602" s="24">
        <v>2</v>
      </c>
      <c r="N602" s="23">
        <v>512.09</v>
      </c>
      <c r="O602" s="25">
        <f t="shared" si="9"/>
        <v>764.32</v>
      </c>
    </row>
    <row r="603" spans="1:15">
      <c r="A603" s="26">
        <v>10602</v>
      </c>
      <c r="B603" s="27">
        <v>44747</v>
      </c>
      <c r="C603" s="29">
        <v>1527</v>
      </c>
      <c r="D603" s="29" t="str">
        <f>_xlfn.XLOOKUP($C603,customers!$A$2:$A$2000,customers!$B$2:$B$2000)</f>
        <v>Osborn Vivians</v>
      </c>
      <c r="E603" s="29" t="str">
        <f>_xlfn.XLOOKUP($C603,customers!$A$2:$A$2000,customers!$D$2:$D$2000)</f>
        <v>Male</v>
      </c>
      <c r="F603" s="29" t="str">
        <f>_xlfn.XLOOKUP($C603,customers!$A$2:$A$2000,customers!$E$2:$E$2000)</f>
        <v>Prévost</v>
      </c>
      <c r="G603" s="30" t="s">
        <v>17</v>
      </c>
      <c r="H603" s="29">
        <v>4</v>
      </c>
      <c r="I603" s="31">
        <v>226.33</v>
      </c>
      <c r="J603" s="30">
        <v>0</v>
      </c>
      <c r="K603" s="30" t="s">
        <v>19</v>
      </c>
      <c r="L603" s="32" t="str">
        <f t="array" ref="L603">_xlfn.IFS(M603&lt;=3,"BAD",M603&gt;=4.7,"GOOD",AND(M603&gt;3,M603&lt;4.7),"OK")</f>
        <v>OK</v>
      </c>
      <c r="M603" s="32">
        <v>4.4</v>
      </c>
      <c r="N603" s="31">
        <v>905.32</v>
      </c>
      <c r="O603" s="33">
        <f t="shared" si="9"/>
        <v>905.32</v>
      </c>
    </row>
    <row r="604" spans="1:15">
      <c r="A604" s="18">
        <v>10603</v>
      </c>
      <c r="B604" s="19">
        <v>44748</v>
      </c>
      <c r="C604" s="20">
        <v>1392</v>
      </c>
      <c r="D604" s="21" t="str">
        <f>_xlfn.XLOOKUP($C604,customers!$A$2:$A$2000,customers!$B$2:$B$2000)</f>
        <v>Gypsy Mattin</v>
      </c>
      <c r="E604" s="21" t="str">
        <f>_xlfn.XLOOKUP($C604,customers!$A$2:$A$2000,customers!$D$2:$D$2000)</f>
        <v>Female</v>
      </c>
      <c r="F604" s="21" t="str">
        <f>_xlfn.XLOOKUP($C604,customers!$A$2:$A$2000,customers!$E$2:$E$2000)</f>
        <v>Těšany</v>
      </c>
      <c r="G604" s="22" t="s">
        <v>20</v>
      </c>
      <c r="H604" s="21">
        <v>6</v>
      </c>
      <c r="I604" s="23">
        <v>467.94</v>
      </c>
      <c r="J604" s="22">
        <v>0.01</v>
      </c>
      <c r="K604" s="22" t="s">
        <v>18</v>
      </c>
      <c r="L604" s="24" t="str">
        <f t="array" ref="L604">_xlfn.IFS(M604&lt;=3,"BAD",M604&gt;=4.7,"GOOD",AND(M604&gt;3,M604&lt;4.7),"OK")</f>
        <v>BAD</v>
      </c>
      <c r="M604" s="24">
        <v>1.1</v>
      </c>
      <c r="N604" s="23">
        <v>2779.56</v>
      </c>
      <c r="O604" s="25">
        <f t="shared" si="9"/>
        <v>2807.64</v>
      </c>
    </row>
    <row r="605" spans="1:15">
      <c r="A605" s="26">
        <v>10604</v>
      </c>
      <c r="B605" s="27">
        <v>44749</v>
      </c>
      <c r="C605" s="28">
        <v>1206</v>
      </c>
      <c r="D605" s="29" t="str">
        <f>_xlfn.XLOOKUP($C605,customers!$A$2:$A$2000,customers!$B$2:$B$2000)</f>
        <v>Jefferey Allchin</v>
      </c>
      <c r="E605" s="29" t="str">
        <f>_xlfn.XLOOKUP($C605,customers!$A$2:$A$2000,customers!$D$2:$D$2000)</f>
        <v>Male</v>
      </c>
      <c r="F605" s="29" t="str">
        <f>_xlfn.XLOOKUP($C605,customers!$A$2:$A$2000,customers!$E$2:$E$2000)</f>
        <v>Milan</v>
      </c>
      <c r="G605" s="30" t="s">
        <v>17</v>
      </c>
      <c r="H605" s="29">
        <v>2</v>
      </c>
      <c r="I605" s="31">
        <v>431.86</v>
      </c>
      <c r="J605" s="30">
        <v>0.13</v>
      </c>
      <c r="K605" s="30" t="s">
        <v>18</v>
      </c>
      <c r="L605" s="32" t="str">
        <f t="array" ref="L605">_xlfn.IFS(M605&lt;=3,"BAD",M605&gt;=4.7,"GOOD",AND(M605&gt;3,M605&lt;4.7),"OK")</f>
        <v>BAD</v>
      </c>
      <c r="M605" s="32">
        <v>2.3</v>
      </c>
      <c r="N605" s="31">
        <v>751.44</v>
      </c>
      <c r="O605" s="33">
        <f t="shared" si="9"/>
        <v>863.72</v>
      </c>
    </row>
    <row r="606" spans="1:15">
      <c r="A606" s="18">
        <v>10605</v>
      </c>
      <c r="B606" s="19">
        <v>44749</v>
      </c>
      <c r="C606" s="21">
        <v>1590</v>
      </c>
      <c r="D606" s="21" t="str">
        <f>_xlfn.XLOOKUP($C606,customers!$A$2:$A$2000,customers!$B$2:$B$2000)</f>
        <v>Mendie Bowkett</v>
      </c>
      <c r="E606" s="21" t="str">
        <f>_xlfn.XLOOKUP($C606,customers!$A$2:$A$2000,customers!$D$2:$D$2000)</f>
        <v>Male</v>
      </c>
      <c r="F606" s="21" t="str">
        <f>_xlfn.XLOOKUP($C606,customers!$A$2:$A$2000,customers!$E$2:$E$2000)</f>
        <v>Dubki</v>
      </c>
      <c r="G606" s="22" t="s">
        <v>17</v>
      </c>
      <c r="H606" s="21">
        <v>5</v>
      </c>
      <c r="I606" s="23">
        <v>486.22</v>
      </c>
      <c r="J606" s="22">
        <v>0.21</v>
      </c>
      <c r="K606" s="22" t="s">
        <v>19</v>
      </c>
      <c r="L606" s="24" t="str">
        <f t="array" ref="L606">_xlfn.IFS(M606&lt;=3,"BAD",M606&gt;=4.7,"GOOD",AND(M606&gt;3,M606&lt;4.7),"OK")</f>
        <v>GOOD</v>
      </c>
      <c r="M606" s="24">
        <v>4.8</v>
      </c>
      <c r="N606" s="23">
        <v>1920.57</v>
      </c>
      <c r="O606" s="25">
        <f t="shared" si="9"/>
        <v>2431.1</v>
      </c>
    </row>
    <row r="607" spans="1:15">
      <c r="A607" s="26">
        <v>10606</v>
      </c>
      <c r="B607" s="27">
        <v>44749</v>
      </c>
      <c r="C607" s="29">
        <v>1540</v>
      </c>
      <c r="D607" s="29" t="str">
        <f>_xlfn.XLOOKUP($C607,customers!$A$2:$A$2000,customers!$B$2:$B$2000)</f>
        <v>Cherye Whittuck</v>
      </c>
      <c r="E607" s="29" t="str">
        <f>_xlfn.XLOOKUP($C607,customers!$A$2:$A$2000,customers!$D$2:$D$2000)</f>
        <v>Female</v>
      </c>
      <c r="F607" s="29" t="str">
        <f>_xlfn.XLOOKUP($C607,customers!$A$2:$A$2000,customers!$E$2:$E$2000)</f>
        <v>Austin</v>
      </c>
      <c r="G607" s="30" t="s">
        <v>20</v>
      </c>
      <c r="H607" s="29">
        <v>1</v>
      </c>
      <c r="I607" s="31">
        <v>169.97</v>
      </c>
      <c r="J607" s="30">
        <v>0.09</v>
      </c>
      <c r="K607" s="30" t="s">
        <v>19</v>
      </c>
      <c r="L607" s="32" t="str">
        <f t="array" ref="L607">_xlfn.IFS(M607&lt;=3,"BAD",M607&gt;=4.7,"GOOD",AND(M607&gt;3,M607&lt;4.7),"OK")</f>
        <v>OK</v>
      </c>
      <c r="M607" s="32">
        <v>3.3</v>
      </c>
      <c r="N607" s="31">
        <v>154.67</v>
      </c>
      <c r="O607" s="33">
        <f t="shared" si="9"/>
        <v>169.97</v>
      </c>
    </row>
    <row r="608" spans="1:15">
      <c r="A608" s="18">
        <v>10607</v>
      </c>
      <c r="B608" s="19">
        <v>44749</v>
      </c>
      <c r="C608" s="21">
        <v>1193</v>
      </c>
      <c r="D608" s="21" t="str">
        <f>_xlfn.XLOOKUP($C608,customers!$A$2:$A$2000,customers!$B$2:$B$2000)</f>
        <v>Terrell Heifer</v>
      </c>
      <c r="E608" s="21" t="str">
        <f>_xlfn.XLOOKUP($C608,customers!$A$2:$A$2000,customers!$D$2:$D$2000)</f>
        <v>Male</v>
      </c>
      <c r="F608" s="21" t="str">
        <f>_xlfn.XLOOKUP($C608,customers!$A$2:$A$2000,customers!$E$2:$E$2000)</f>
        <v>Austin</v>
      </c>
      <c r="G608" s="22" t="s">
        <v>15</v>
      </c>
      <c r="H608" s="21">
        <v>4</v>
      </c>
      <c r="I608" s="23">
        <v>542.76</v>
      </c>
      <c r="J608" s="22">
        <v>0.14</v>
      </c>
      <c r="K608" s="22" t="s">
        <v>18</v>
      </c>
      <c r="L608" s="24" t="str">
        <f t="array" ref="L608">_xlfn.IFS(M608&lt;=3,"BAD",M608&gt;=4.7,"GOOD",AND(M608&gt;3,M608&lt;4.7),"OK")</f>
        <v>OK</v>
      </c>
      <c r="M608" s="24">
        <v>4.1</v>
      </c>
      <c r="N608" s="23">
        <v>1867.09</v>
      </c>
      <c r="O608" s="25">
        <f t="shared" si="9"/>
        <v>2171.04</v>
      </c>
    </row>
    <row r="609" spans="1:15">
      <c r="A609" s="26">
        <v>10608</v>
      </c>
      <c r="B609" s="27">
        <v>44749</v>
      </c>
      <c r="C609" s="29">
        <v>1701</v>
      </c>
      <c r="D609" s="29" t="str">
        <f>_xlfn.XLOOKUP($C609,customers!$A$2:$A$2000,customers!$B$2:$B$2000)</f>
        <v>Jordan Shaw</v>
      </c>
      <c r="E609" s="29" t="str">
        <f>_xlfn.XLOOKUP($C609,customers!$A$2:$A$2000,customers!$D$2:$D$2000)</f>
        <v>Female</v>
      </c>
      <c r="F609" s="29" t="str">
        <f>_xlfn.XLOOKUP($C609,customers!$A$2:$A$2000,customers!$E$2:$E$2000)</f>
        <v>Wenling</v>
      </c>
      <c r="G609" s="30" t="s">
        <v>20</v>
      </c>
      <c r="H609" s="29">
        <v>7</v>
      </c>
      <c r="I609" s="31">
        <v>494.63</v>
      </c>
      <c r="J609" s="30">
        <v>0.3</v>
      </c>
      <c r="K609" s="30" t="s">
        <v>18</v>
      </c>
      <c r="L609" s="32" t="str">
        <f t="array" ref="L609">_xlfn.IFS(M609&lt;=3,"BAD",M609&gt;=4.7,"GOOD",AND(M609&gt;3,M609&lt;4.7),"OK")</f>
        <v>BAD</v>
      </c>
      <c r="M609" s="32">
        <v>2.7</v>
      </c>
      <c r="N609" s="31">
        <v>2423.69</v>
      </c>
      <c r="O609" s="33">
        <f t="shared" si="9"/>
        <v>3462.41</v>
      </c>
    </row>
    <row r="610" spans="1:15">
      <c r="A610" s="18">
        <v>10609</v>
      </c>
      <c r="B610" s="19">
        <v>44750</v>
      </c>
      <c r="C610" s="20">
        <v>1014</v>
      </c>
      <c r="D610" s="21" t="str">
        <f>_xlfn.XLOOKUP($C610,customers!$A$2:$A$2000,customers!$B$2:$B$2000)</f>
        <v>Kile Lodewick</v>
      </c>
      <c r="E610" s="21" t="str">
        <f>_xlfn.XLOOKUP($C610,customers!$A$2:$A$2000,customers!$D$2:$D$2000)</f>
        <v>Male</v>
      </c>
      <c r="F610" s="21" t="str">
        <f>_xlfn.XLOOKUP($C610,customers!$A$2:$A$2000,customers!$E$2:$E$2000)</f>
        <v>Prague</v>
      </c>
      <c r="G610" s="22" t="s">
        <v>15</v>
      </c>
      <c r="H610" s="21">
        <v>3</v>
      </c>
      <c r="I610" s="23">
        <v>386.45</v>
      </c>
      <c r="J610" s="22">
        <v>0.22</v>
      </c>
      <c r="K610" s="22" t="s">
        <v>19</v>
      </c>
      <c r="L610" s="24" t="str">
        <f t="array" ref="L610">_xlfn.IFS(M610&lt;=3,"BAD",M610&gt;=4.7,"GOOD",AND(M610&gt;3,M610&lt;4.7),"OK")</f>
        <v>BAD</v>
      </c>
      <c r="M610" s="24">
        <v>1.9</v>
      </c>
      <c r="N610" s="23">
        <v>904.29</v>
      </c>
      <c r="O610" s="25">
        <f t="shared" si="9"/>
        <v>1159.35</v>
      </c>
    </row>
    <row r="611" spans="1:15">
      <c r="A611" s="26">
        <v>10610</v>
      </c>
      <c r="B611" s="27">
        <v>44750</v>
      </c>
      <c r="C611" s="29">
        <v>1735</v>
      </c>
      <c r="D611" s="29" t="str">
        <f>_xlfn.XLOOKUP($C611,customers!$A$2:$A$2000,customers!$B$2:$B$2000)</f>
        <v>Andrus Bowdery</v>
      </c>
      <c r="E611" s="29" t="str">
        <f>_xlfn.XLOOKUP($C611,customers!$A$2:$A$2000,customers!$D$2:$D$2000)</f>
        <v>Male</v>
      </c>
      <c r="F611" s="29" t="str">
        <f>_xlfn.XLOOKUP($C611,customers!$A$2:$A$2000,customers!$E$2:$E$2000)</f>
        <v>Ulyanovsk</v>
      </c>
      <c r="G611" s="30" t="s">
        <v>21</v>
      </c>
      <c r="H611" s="29">
        <v>4</v>
      </c>
      <c r="I611" s="31">
        <v>551.34</v>
      </c>
      <c r="J611" s="30">
        <v>0.13</v>
      </c>
      <c r="K611" s="30" t="s">
        <v>16</v>
      </c>
      <c r="L611" s="32" t="str">
        <f t="array" ref="L611">_xlfn.IFS(M611&lt;=3,"BAD",M611&gt;=4.7,"GOOD",AND(M611&gt;3,M611&lt;4.7),"OK")</f>
        <v>BAD</v>
      </c>
      <c r="M611" s="32">
        <v>2.9</v>
      </c>
      <c r="N611" s="31">
        <v>1918.66</v>
      </c>
      <c r="O611" s="33">
        <f t="shared" si="9"/>
        <v>2205.36</v>
      </c>
    </row>
    <row r="612" spans="1:15">
      <c r="A612" s="18">
        <v>10611</v>
      </c>
      <c r="B612" s="19">
        <v>44750</v>
      </c>
      <c r="C612" s="21">
        <v>1549</v>
      </c>
      <c r="D612" s="21" t="str">
        <f>_xlfn.XLOOKUP($C612,customers!$A$2:$A$2000,customers!$B$2:$B$2000)</f>
        <v>Bonni Letrange</v>
      </c>
      <c r="E612" s="21" t="str">
        <f>_xlfn.XLOOKUP($C612,customers!$A$2:$A$2000,customers!$D$2:$D$2000)</f>
        <v>Female</v>
      </c>
      <c r="F612" s="21" t="str">
        <f>_xlfn.XLOOKUP($C612,customers!$A$2:$A$2000,customers!$E$2:$E$2000)</f>
        <v>Vienna</v>
      </c>
      <c r="G612" s="22" t="s">
        <v>21</v>
      </c>
      <c r="H612" s="21">
        <v>6</v>
      </c>
      <c r="I612" s="23">
        <v>272.18</v>
      </c>
      <c r="J612" s="22">
        <v>0.3</v>
      </c>
      <c r="K612" s="22" t="s">
        <v>18</v>
      </c>
      <c r="L612" s="24" t="str">
        <f t="array" ref="L612">_xlfn.IFS(M612&lt;=3,"BAD",M612&gt;=4.7,"GOOD",AND(M612&gt;3,M612&lt;4.7),"OK")</f>
        <v>OK</v>
      </c>
      <c r="M612" s="24">
        <v>4.1</v>
      </c>
      <c r="N612" s="23">
        <v>1143.16</v>
      </c>
      <c r="O612" s="25">
        <f t="shared" si="9"/>
        <v>1633.08</v>
      </c>
    </row>
    <row r="613" spans="1:15">
      <c r="A613" s="26">
        <v>10612</v>
      </c>
      <c r="B613" s="27">
        <v>44751</v>
      </c>
      <c r="C613" s="28">
        <v>1857</v>
      </c>
      <c r="D613" s="29" t="str">
        <f>_xlfn.XLOOKUP($C613,customers!$A$2:$A$2000,customers!$B$2:$B$2000)</f>
        <v>Alverta Rosenbloom</v>
      </c>
      <c r="E613" s="29" t="str">
        <f>_xlfn.XLOOKUP($C613,customers!$A$2:$A$2000,customers!$D$2:$D$2000)</f>
        <v>Female</v>
      </c>
      <c r="F613" s="29" t="str">
        <f>_xlfn.XLOOKUP($C613,customers!$A$2:$A$2000,customers!$E$2:$E$2000)</f>
        <v>Budapest</v>
      </c>
      <c r="G613" s="30" t="s">
        <v>21</v>
      </c>
      <c r="H613" s="29">
        <v>7</v>
      </c>
      <c r="I613" s="31">
        <v>241.52</v>
      </c>
      <c r="J613" s="30">
        <v>0.04</v>
      </c>
      <c r="K613" s="30" t="s">
        <v>16</v>
      </c>
      <c r="L613" s="32" t="str">
        <f t="array" ref="L613">_xlfn.IFS(M613&lt;=3,"BAD",M613&gt;=4.7,"GOOD",AND(M613&gt;3,M613&lt;4.7),"OK")</f>
        <v>OK</v>
      </c>
      <c r="M613" s="32">
        <v>3.8</v>
      </c>
      <c r="N613" s="31">
        <v>1623.01</v>
      </c>
      <c r="O613" s="33">
        <f t="shared" si="9"/>
        <v>1690.64</v>
      </c>
    </row>
    <row r="614" spans="1:15">
      <c r="A614" s="18">
        <v>10613</v>
      </c>
      <c r="B614" s="19">
        <v>44751</v>
      </c>
      <c r="C614" s="21">
        <v>1337</v>
      </c>
      <c r="D614" s="21" t="str">
        <f>_xlfn.XLOOKUP($C614,customers!$A$2:$A$2000,customers!$B$2:$B$2000)</f>
        <v>Felice Reddie</v>
      </c>
      <c r="E614" s="21" t="str">
        <f>_xlfn.XLOOKUP($C614,customers!$A$2:$A$2000,customers!$D$2:$D$2000)</f>
        <v>Male</v>
      </c>
      <c r="F614" s="21" t="str">
        <f>_xlfn.XLOOKUP($C614,customers!$A$2:$A$2000,customers!$E$2:$E$2000)</f>
        <v>Milan</v>
      </c>
      <c r="G614" s="22" t="s">
        <v>17</v>
      </c>
      <c r="H614" s="21">
        <v>3</v>
      </c>
      <c r="I614" s="23">
        <v>564.57</v>
      </c>
      <c r="J614" s="22">
        <v>0.19</v>
      </c>
      <c r="K614" s="22" t="s">
        <v>18</v>
      </c>
      <c r="L614" s="24" t="str">
        <f t="array" ref="L614">_xlfn.IFS(M614&lt;=3,"BAD",M614&gt;=4.7,"GOOD",AND(M614&gt;3,M614&lt;4.7),"OK")</f>
        <v>OK</v>
      </c>
      <c r="M614" s="24">
        <v>3.6</v>
      </c>
      <c r="N614" s="23">
        <v>1371.91</v>
      </c>
      <c r="O614" s="25">
        <f t="shared" si="9"/>
        <v>1693.71</v>
      </c>
    </row>
    <row r="615" spans="1:15">
      <c r="A615" s="26">
        <v>10614</v>
      </c>
      <c r="B615" s="27">
        <v>44752</v>
      </c>
      <c r="C615" s="28">
        <v>1553</v>
      </c>
      <c r="D615" s="29" t="str">
        <f>_xlfn.XLOOKUP($C615,customers!$A$2:$A$2000,customers!$B$2:$B$2000)</f>
        <v>Cinderella Worsell</v>
      </c>
      <c r="E615" s="29" t="str">
        <f>_xlfn.XLOOKUP($C615,customers!$A$2:$A$2000,customers!$D$2:$D$2000)</f>
        <v>Female</v>
      </c>
      <c r="F615" s="29" t="str">
        <f>_xlfn.XLOOKUP($C615,customers!$A$2:$A$2000,customers!$E$2:$E$2000)</f>
        <v>Cavaillon</v>
      </c>
      <c r="G615" s="30" t="s">
        <v>20</v>
      </c>
      <c r="H615" s="29">
        <v>2</v>
      </c>
      <c r="I615" s="31">
        <v>546.79</v>
      </c>
      <c r="J615" s="30">
        <v>0.11</v>
      </c>
      <c r="K615" s="30" t="s">
        <v>19</v>
      </c>
      <c r="L615" s="32" t="str">
        <f t="array" ref="L615">_xlfn.IFS(M615&lt;=3,"BAD",M615&gt;=4.7,"GOOD",AND(M615&gt;3,M615&lt;4.7),"OK")</f>
        <v>BAD</v>
      </c>
      <c r="M615" s="32">
        <v>2.8</v>
      </c>
      <c r="N615" s="31">
        <v>973.29</v>
      </c>
      <c r="O615" s="33">
        <f t="shared" si="9"/>
        <v>1093.58</v>
      </c>
    </row>
    <row r="616" spans="1:15">
      <c r="A616" s="18">
        <v>10615</v>
      </c>
      <c r="B616" s="19">
        <v>44752</v>
      </c>
      <c r="C616" s="21">
        <v>1778</v>
      </c>
      <c r="D616" s="21" t="str">
        <f>_xlfn.XLOOKUP($C616,customers!$A$2:$A$2000,customers!$B$2:$B$2000)</f>
        <v>Chantal Caisley</v>
      </c>
      <c r="E616" s="21" t="str">
        <f>_xlfn.XLOOKUP($C616,customers!$A$2:$A$2000,customers!$D$2:$D$2000)</f>
        <v>Female</v>
      </c>
      <c r="F616" s="21" t="str">
        <f>_xlfn.XLOOKUP($C616,customers!$A$2:$A$2000,customers!$E$2:$E$2000)</f>
        <v>Milan</v>
      </c>
      <c r="G616" s="22" t="s">
        <v>21</v>
      </c>
      <c r="H616" s="21">
        <v>4</v>
      </c>
      <c r="I616" s="23">
        <v>329.35</v>
      </c>
      <c r="J616" s="22">
        <v>0.07</v>
      </c>
      <c r="K616" s="22" t="s">
        <v>16</v>
      </c>
      <c r="L616" s="24" t="str">
        <f t="array" ref="L616">_xlfn.IFS(M616&lt;=3,"BAD",M616&gt;=4.7,"GOOD",AND(M616&gt;3,M616&lt;4.7),"OK")</f>
        <v>OK</v>
      </c>
      <c r="M616" s="24">
        <v>4.4</v>
      </c>
      <c r="N616" s="23">
        <v>1225.18</v>
      </c>
      <c r="O616" s="25">
        <f t="shared" si="9"/>
        <v>1317.4</v>
      </c>
    </row>
    <row r="617" spans="1:15">
      <c r="A617" s="26">
        <v>10616</v>
      </c>
      <c r="B617" s="27">
        <v>44753</v>
      </c>
      <c r="C617" s="28">
        <v>1891</v>
      </c>
      <c r="D617" s="29" t="str">
        <f>_xlfn.XLOOKUP($C617,customers!$A$2:$A$2000,customers!$B$2:$B$2000)</f>
        <v>Blondelle Lawman</v>
      </c>
      <c r="E617" s="29" t="str">
        <f>_xlfn.XLOOKUP($C617,customers!$A$2:$A$2000,customers!$D$2:$D$2000)</f>
        <v>Female</v>
      </c>
      <c r="F617" s="29" t="str">
        <f>_xlfn.XLOOKUP($C617,customers!$A$2:$A$2000,customers!$E$2:$E$2000)</f>
        <v>Irákleion</v>
      </c>
      <c r="G617" s="30" t="s">
        <v>20</v>
      </c>
      <c r="H617" s="29">
        <v>4</v>
      </c>
      <c r="I617" s="31">
        <v>582.18</v>
      </c>
      <c r="J617" s="30">
        <v>0.15</v>
      </c>
      <c r="K617" s="30" t="s">
        <v>19</v>
      </c>
      <c r="L617" s="32" t="str">
        <f t="array" ref="L617">_xlfn.IFS(M617&lt;=3,"BAD",M617&gt;=4.7,"GOOD",AND(M617&gt;3,M617&lt;4.7),"OK")</f>
        <v>OK</v>
      </c>
      <c r="M617" s="32">
        <v>3.1</v>
      </c>
      <c r="N617" s="31">
        <v>1979.41</v>
      </c>
      <c r="O617" s="33">
        <f t="shared" si="9"/>
        <v>2328.72</v>
      </c>
    </row>
    <row r="618" spans="1:15">
      <c r="A618" s="18">
        <v>10617</v>
      </c>
      <c r="B618" s="19">
        <v>44754</v>
      </c>
      <c r="C618" s="20">
        <v>1460</v>
      </c>
      <c r="D618" s="21" t="str">
        <f>_xlfn.XLOOKUP($C618,customers!$A$2:$A$2000,customers!$B$2:$B$2000)</f>
        <v>Maighdiln Clee</v>
      </c>
      <c r="E618" s="21" t="str">
        <f>_xlfn.XLOOKUP($C618,customers!$A$2:$A$2000,customers!$D$2:$D$2000)</f>
        <v>Female</v>
      </c>
      <c r="F618" s="21" t="str">
        <f>_xlfn.XLOOKUP($C618,customers!$A$2:$A$2000,customers!$E$2:$E$2000)</f>
        <v>Paris 09</v>
      </c>
      <c r="G618" s="22" t="s">
        <v>20</v>
      </c>
      <c r="H618" s="21">
        <v>1</v>
      </c>
      <c r="I618" s="23">
        <v>116.58</v>
      </c>
      <c r="J618" s="22">
        <v>0.06</v>
      </c>
      <c r="K618" s="22" t="s">
        <v>18</v>
      </c>
      <c r="L618" s="24" t="str">
        <f t="array" ref="L618">_xlfn.IFS(M618&lt;=3,"BAD",M618&gt;=4.7,"GOOD",AND(M618&gt;3,M618&lt;4.7),"OK")</f>
        <v>OK</v>
      </c>
      <c r="M618" s="24">
        <v>4.3</v>
      </c>
      <c r="N618" s="23">
        <v>109.59</v>
      </c>
      <c r="O618" s="25">
        <f t="shared" si="9"/>
        <v>116.58</v>
      </c>
    </row>
    <row r="619" spans="1:15">
      <c r="A619" s="26">
        <v>10618</v>
      </c>
      <c r="B619" s="27">
        <v>44754</v>
      </c>
      <c r="C619" s="29">
        <v>1024</v>
      </c>
      <c r="D619" s="29" t="str">
        <f>_xlfn.XLOOKUP($C619,customers!$A$2:$A$2000,customers!$B$2:$B$2000)</f>
        <v>Janene Posselow</v>
      </c>
      <c r="E619" s="29" t="str">
        <f>_xlfn.XLOOKUP($C619,customers!$A$2:$A$2000,customers!$D$2:$D$2000)</f>
        <v>Female</v>
      </c>
      <c r="F619" s="29" t="str">
        <f>_xlfn.XLOOKUP($C619,customers!$A$2:$A$2000,customers!$E$2:$E$2000)</f>
        <v>Vienna</v>
      </c>
      <c r="G619" s="30" t="s">
        <v>17</v>
      </c>
      <c r="H619" s="29">
        <v>6</v>
      </c>
      <c r="I619" s="31">
        <v>315.81</v>
      </c>
      <c r="J619" s="30">
        <v>0.35</v>
      </c>
      <c r="K619" s="30" t="s">
        <v>18</v>
      </c>
      <c r="L619" s="32" t="str">
        <f t="array" ref="L619">_xlfn.IFS(M619&lt;=3,"BAD",M619&gt;=4.7,"GOOD",AND(M619&gt;3,M619&lt;4.7),"OK")</f>
        <v>OK</v>
      </c>
      <c r="M619" s="32">
        <v>3.2</v>
      </c>
      <c r="N619" s="31">
        <v>1231.66</v>
      </c>
      <c r="O619" s="33">
        <f t="shared" si="9"/>
        <v>1894.86</v>
      </c>
    </row>
    <row r="620" spans="1:15">
      <c r="A620" s="18">
        <v>10619</v>
      </c>
      <c r="B620" s="19">
        <v>44754</v>
      </c>
      <c r="C620" s="21">
        <v>1930</v>
      </c>
      <c r="D620" s="21" t="str">
        <f>_xlfn.XLOOKUP($C620,customers!$A$2:$A$2000,customers!$B$2:$B$2000)</f>
        <v>Ty Girling</v>
      </c>
      <c r="E620" s="21" t="str">
        <f>_xlfn.XLOOKUP($C620,customers!$A$2:$A$2000,customers!$D$2:$D$2000)</f>
        <v>Male</v>
      </c>
      <c r="F620" s="21" t="str">
        <f>_xlfn.XLOOKUP($C620,customers!$A$2:$A$2000,customers!$E$2:$E$2000)</f>
        <v>Paris</v>
      </c>
      <c r="G620" s="22" t="s">
        <v>20</v>
      </c>
      <c r="H620" s="21">
        <v>4</v>
      </c>
      <c r="I620" s="23">
        <v>252.82</v>
      </c>
      <c r="J620" s="22">
        <v>0.34</v>
      </c>
      <c r="K620" s="22" t="s">
        <v>19</v>
      </c>
      <c r="L620" s="24" t="str">
        <f t="array" ref="L620">_xlfn.IFS(M620&lt;=3,"BAD",M620&gt;=4.7,"GOOD",AND(M620&gt;3,M620&lt;4.7),"OK")</f>
        <v>OK</v>
      </c>
      <c r="M620" s="24">
        <v>4.2</v>
      </c>
      <c r="N620" s="23">
        <v>667.44</v>
      </c>
      <c r="O620" s="25">
        <f t="shared" si="9"/>
        <v>1011.28</v>
      </c>
    </row>
    <row r="621" spans="1:15">
      <c r="A621" s="26">
        <v>10620</v>
      </c>
      <c r="B621" s="27">
        <v>44754</v>
      </c>
      <c r="C621" s="29">
        <v>1421</v>
      </c>
      <c r="D621" s="29" t="str">
        <f>_xlfn.XLOOKUP($C621,customers!$A$2:$A$2000,customers!$B$2:$B$2000)</f>
        <v>Guntar Ghirardi</v>
      </c>
      <c r="E621" s="29" t="str">
        <f>_xlfn.XLOOKUP($C621,customers!$A$2:$A$2000,customers!$D$2:$D$2000)</f>
        <v>Male</v>
      </c>
      <c r="F621" s="29" t="str">
        <f>_xlfn.XLOOKUP($C621,customers!$A$2:$A$2000,customers!$E$2:$E$2000)</f>
        <v>Póvoa</v>
      </c>
      <c r="G621" s="30" t="s">
        <v>21</v>
      </c>
      <c r="H621" s="29">
        <v>4</v>
      </c>
      <c r="I621" s="31">
        <v>511.14</v>
      </c>
      <c r="J621" s="30">
        <v>0.27</v>
      </c>
      <c r="K621" s="30" t="s">
        <v>18</v>
      </c>
      <c r="L621" s="32" t="str">
        <f t="array" ref="L621">_xlfn.IFS(M621&lt;=3,"BAD",M621&gt;=4.7,"GOOD",AND(M621&gt;3,M621&lt;4.7),"OK")</f>
        <v>BAD</v>
      </c>
      <c r="M621" s="32">
        <v>3</v>
      </c>
      <c r="N621" s="31">
        <v>1492.53</v>
      </c>
      <c r="O621" s="33">
        <f t="shared" si="9"/>
        <v>2044.56</v>
      </c>
    </row>
    <row r="622" spans="1:15">
      <c r="A622" s="18">
        <v>10621</v>
      </c>
      <c r="B622" s="19">
        <v>44754</v>
      </c>
      <c r="C622" s="21">
        <v>1548</v>
      </c>
      <c r="D622" s="21" t="str">
        <f>_xlfn.XLOOKUP($C622,customers!$A$2:$A$2000,customers!$B$2:$B$2000)</f>
        <v>Willi Treven</v>
      </c>
      <c r="E622" s="21" t="str">
        <f>_xlfn.XLOOKUP($C622,customers!$A$2:$A$2000,customers!$D$2:$D$2000)</f>
        <v>Male</v>
      </c>
      <c r="F622" s="21" t="str">
        <f>_xlfn.XLOOKUP($C622,customers!$A$2:$A$2000,customers!$E$2:$E$2000)</f>
        <v>Campos Gerais</v>
      </c>
      <c r="G622" s="22" t="s">
        <v>15</v>
      </c>
      <c r="H622" s="21">
        <v>6</v>
      </c>
      <c r="I622" s="23">
        <v>371.11</v>
      </c>
      <c r="J622" s="22">
        <v>0.33</v>
      </c>
      <c r="K622" s="22" t="s">
        <v>19</v>
      </c>
      <c r="L622" s="24" t="str">
        <f t="array" ref="L622">_xlfn.IFS(M622&lt;=3,"BAD",M622&gt;=4.7,"GOOD",AND(M622&gt;3,M622&lt;4.7),"OK")</f>
        <v>GOOD</v>
      </c>
      <c r="M622" s="24">
        <v>4.7</v>
      </c>
      <c r="N622" s="23">
        <v>1491.86</v>
      </c>
      <c r="O622" s="25">
        <f t="shared" si="9"/>
        <v>2226.66</v>
      </c>
    </row>
    <row r="623" spans="1:15">
      <c r="A623" s="26">
        <v>10622</v>
      </c>
      <c r="B623" s="27">
        <v>44754</v>
      </c>
      <c r="C623" s="29">
        <v>1527</v>
      </c>
      <c r="D623" s="29" t="str">
        <f>_xlfn.XLOOKUP($C623,customers!$A$2:$A$2000,customers!$B$2:$B$2000)</f>
        <v>Osborn Vivians</v>
      </c>
      <c r="E623" s="29" t="str">
        <f>_xlfn.XLOOKUP($C623,customers!$A$2:$A$2000,customers!$D$2:$D$2000)</f>
        <v>Male</v>
      </c>
      <c r="F623" s="29" t="str">
        <f>_xlfn.XLOOKUP($C623,customers!$A$2:$A$2000,customers!$E$2:$E$2000)</f>
        <v>Prévost</v>
      </c>
      <c r="G623" s="30" t="s">
        <v>20</v>
      </c>
      <c r="H623" s="29">
        <v>4</v>
      </c>
      <c r="I623" s="31">
        <v>398.85</v>
      </c>
      <c r="J623" s="30">
        <v>0.05</v>
      </c>
      <c r="K623" s="30" t="s">
        <v>16</v>
      </c>
      <c r="L623" s="32" t="str">
        <f t="array" ref="L623">_xlfn.IFS(M623&lt;=3,"BAD",M623&gt;=4.7,"GOOD",AND(M623&gt;3,M623&lt;4.7),"OK")</f>
        <v>OK</v>
      </c>
      <c r="M623" s="32">
        <v>3.3</v>
      </c>
      <c r="N623" s="31">
        <v>1515.63</v>
      </c>
      <c r="O623" s="33">
        <f t="shared" si="9"/>
        <v>1595.4</v>
      </c>
    </row>
    <row r="624" spans="1:15">
      <c r="A624" s="18">
        <v>10623</v>
      </c>
      <c r="B624" s="19">
        <v>44754</v>
      </c>
      <c r="C624" s="21">
        <v>1857</v>
      </c>
      <c r="D624" s="21" t="str">
        <f>_xlfn.XLOOKUP($C624,customers!$A$2:$A$2000,customers!$B$2:$B$2000)</f>
        <v>Alverta Rosenbloom</v>
      </c>
      <c r="E624" s="21" t="str">
        <f>_xlfn.XLOOKUP($C624,customers!$A$2:$A$2000,customers!$D$2:$D$2000)</f>
        <v>Female</v>
      </c>
      <c r="F624" s="21" t="str">
        <f>_xlfn.XLOOKUP($C624,customers!$A$2:$A$2000,customers!$E$2:$E$2000)</f>
        <v>Budapest</v>
      </c>
      <c r="G624" s="22" t="s">
        <v>21</v>
      </c>
      <c r="H624" s="21">
        <v>1</v>
      </c>
      <c r="I624" s="23">
        <v>64.6</v>
      </c>
      <c r="J624" s="22">
        <v>0.25</v>
      </c>
      <c r="K624" s="22" t="s">
        <v>19</v>
      </c>
      <c r="L624" s="24" t="str">
        <f t="array" ref="L624">_xlfn.IFS(M624&lt;=3,"BAD",M624&gt;=4.7,"GOOD",AND(M624&gt;3,M624&lt;4.7),"OK")</f>
        <v>BAD</v>
      </c>
      <c r="M624" s="24">
        <v>1.7</v>
      </c>
      <c r="N624" s="23">
        <v>48.45</v>
      </c>
      <c r="O624" s="25">
        <f t="shared" si="9"/>
        <v>64.6</v>
      </c>
    </row>
    <row r="625" spans="1:15">
      <c r="A625" s="26">
        <v>10624</v>
      </c>
      <c r="B625" s="27">
        <v>44754</v>
      </c>
      <c r="C625" s="29">
        <v>1589</v>
      </c>
      <c r="D625" s="29" t="str">
        <f>_xlfn.XLOOKUP($C625,customers!$A$2:$A$2000,customers!$B$2:$B$2000)</f>
        <v>Demetri Kapiloff</v>
      </c>
      <c r="E625" s="29" t="str">
        <f>_xlfn.XLOOKUP($C625,customers!$A$2:$A$2000,customers!$D$2:$D$2000)</f>
        <v>Male</v>
      </c>
      <c r="F625" s="29" t="str">
        <f>_xlfn.XLOOKUP($C625,customers!$A$2:$A$2000,customers!$E$2:$E$2000)</f>
        <v>Austin</v>
      </c>
      <c r="G625" s="30" t="s">
        <v>20</v>
      </c>
      <c r="H625" s="29">
        <v>1</v>
      </c>
      <c r="I625" s="31">
        <v>325.29</v>
      </c>
      <c r="J625" s="30">
        <v>0.35</v>
      </c>
      <c r="K625" s="30" t="s">
        <v>19</v>
      </c>
      <c r="L625" s="32" t="str">
        <f t="array" ref="L625">_xlfn.IFS(M625&lt;=3,"BAD",M625&gt;=4.7,"GOOD",AND(M625&gt;3,M625&lt;4.7),"OK")</f>
        <v>OK</v>
      </c>
      <c r="M625" s="32">
        <v>3.5</v>
      </c>
      <c r="N625" s="31">
        <v>211.44</v>
      </c>
      <c r="O625" s="33">
        <f t="shared" si="9"/>
        <v>325.29</v>
      </c>
    </row>
    <row r="626" spans="1:15">
      <c r="A626" s="18">
        <v>10625</v>
      </c>
      <c r="B626" s="19">
        <v>44754</v>
      </c>
      <c r="C626" s="21">
        <v>1093</v>
      </c>
      <c r="D626" s="21" t="str">
        <f>_xlfn.XLOOKUP($C626,customers!$A$2:$A$2000,customers!$B$2:$B$2000)</f>
        <v>Thatch Beddoe</v>
      </c>
      <c r="E626" s="21" t="str">
        <f>_xlfn.XLOOKUP($C626,customers!$A$2:$A$2000,customers!$D$2:$D$2000)</f>
        <v>Male</v>
      </c>
      <c r="F626" s="21" t="str">
        <f>_xlfn.XLOOKUP($C626,customers!$A$2:$A$2000,customers!$E$2:$E$2000)</f>
        <v>Prague</v>
      </c>
      <c r="G626" s="22" t="s">
        <v>17</v>
      </c>
      <c r="H626" s="21">
        <v>5</v>
      </c>
      <c r="I626" s="23">
        <v>66.75</v>
      </c>
      <c r="J626" s="22">
        <v>0.25</v>
      </c>
      <c r="K626" s="22" t="s">
        <v>16</v>
      </c>
      <c r="L626" s="24" t="str">
        <f t="array" ref="L626">_xlfn.IFS(M626&lt;=3,"BAD",M626&gt;=4.7,"GOOD",AND(M626&gt;3,M626&lt;4.7),"OK")</f>
        <v>OK</v>
      </c>
      <c r="M626" s="24">
        <v>3.3</v>
      </c>
      <c r="N626" s="23">
        <v>250.31</v>
      </c>
      <c r="O626" s="25">
        <f t="shared" si="9"/>
        <v>333.75</v>
      </c>
    </row>
    <row r="627" spans="1:15">
      <c r="A627" s="26">
        <v>10626</v>
      </c>
      <c r="B627" s="27">
        <v>44755</v>
      </c>
      <c r="C627" s="28">
        <v>1690</v>
      </c>
      <c r="D627" s="29" t="str">
        <f>_xlfn.XLOOKUP($C627,customers!$A$2:$A$2000,customers!$B$2:$B$2000)</f>
        <v>Garv Honack</v>
      </c>
      <c r="E627" s="29" t="str">
        <f>_xlfn.XLOOKUP($C627,customers!$A$2:$A$2000,customers!$D$2:$D$2000)</f>
        <v>Male</v>
      </c>
      <c r="F627" s="29" t="str">
        <f>_xlfn.XLOOKUP($C627,customers!$A$2:$A$2000,customers!$E$2:$E$2000)</f>
        <v>Prague</v>
      </c>
      <c r="G627" s="30" t="s">
        <v>17</v>
      </c>
      <c r="H627" s="29">
        <v>7</v>
      </c>
      <c r="I627" s="31">
        <v>145.46</v>
      </c>
      <c r="J627" s="30">
        <v>0.18</v>
      </c>
      <c r="K627" s="30" t="s">
        <v>18</v>
      </c>
      <c r="L627" s="32" t="str">
        <f t="array" ref="L627">_xlfn.IFS(M627&lt;=3,"BAD",M627&gt;=4.7,"GOOD",AND(M627&gt;3,M627&lt;4.7),"OK")</f>
        <v>BAD</v>
      </c>
      <c r="M627" s="32">
        <v>2.9</v>
      </c>
      <c r="N627" s="31">
        <v>834.94</v>
      </c>
      <c r="O627" s="33">
        <f t="shared" si="9"/>
        <v>1018.22</v>
      </c>
    </row>
    <row r="628" spans="1:15">
      <c r="A628" s="18">
        <v>10627</v>
      </c>
      <c r="B628" s="19">
        <v>44755</v>
      </c>
      <c r="C628" s="21">
        <v>1474</v>
      </c>
      <c r="D628" s="21" t="str">
        <f>_xlfn.XLOOKUP($C628,customers!$A$2:$A$2000,customers!$B$2:$B$2000)</f>
        <v>Yuri Lavender</v>
      </c>
      <c r="E628" s="21" t="str">
        <f>_xlfn.XLOOKUP($C628,customers!$A$2:$A$2000,customers!$D$2:$D$2000)</f>
        <v>Male</v>
      </c>
      <c r="F628" s="21" t="str">
        <f>_xlfn.XLOOKUP($C628,customers!$A$2:$A$2000,customers!$E$2:$E$2000)</f>
        <v>Badarganj</v>
      </c>
      <c r="G628" s="22" t="s">
        <v>17</v>
      </c>
      <c r="H628" s="21">
        <v>4</v>
      </c>
      <c r="I628" s="23">
        <v>150.33</v>
      </c>
      <c r="J628" s="22">
        <v>0.21</v>
      </c>
      <c r="K628" s="22" t="s">
        <v>18</v>
      </c>
      <c r="L628" s="24" t="str">
        <f t="array" ref="L628">_xlfn.IFS(M628&lt;=3,"BAD",M628&gt;=4.7,"GOOD",AND(M628&gt;3,M628&lt;4.7),"OK")</f>
        <v>BAD</v>
      </c>
      <c r="M628" s="24">
        <v>1.5</v>
      </c>
      <c r="N628" s="23">
        <v>475.04</v>
      </c>
      <c r="O628" s="25">
        <f t="shared" si="9"/>
        <v>601.32</v>
      </c>
    </row>
    <row r="629" spans="1:15">
      <c r="A629" s="26">
        <v>10628</v>
      </c>
      <c r="B629" s="27">
        <v>44755</v>
      </c>
      <c r="C629" s="29">
        <v>1001</v>
      </c>
      <c r="D629" s="29" t="str">
        <f>_xlfn.XLOOKUP($C629,customers!$A$2:$A$2000,customers!$B$2:$B$2000)</f>
        <v>Lyell Donaghy</v>
      </c>
      <c r="E629" s="29" t="str">
        <f>_xlfn.XLOOKUP($C629,customers!$A$2:$A$2000,customers!$D$2:$D$2000)</f>
        <v>Male</v>
      </c>
      <c r="F629" s="29" t="str">
        <f>_xlfn.XLOOKUP($C629,customers!$A$2:$A$2000,customers!$E$2:$E$2000)</f>
        <v>Milan</v>
      </c>
      <c r="G629" s="30" t="s">
        <v>20</v>
      </c>
      <c r="H629" s="29">
        <v>6</v>
      </c>
      <c r="I629" s="31">
        <v>244.09</v>
      </c>
      <c r="J629" s="30">
        <v>0.34</v>
      </c>
      <c r="K629" s="30" t="s">
        <v>18</v>
      </c>
      <c r="L629" s="32" t="str">
        <f t="array" ref="L629">_xlfn.IFS(M629&lt;=3,"BAD",M629&gt;=4.7,"GOOD",AND(M629&gt;3,M629&lt;4.7),"OK")</f>
        <v>OK</v>
      </c>
      <c r="M629" s="32">
        <v>3.2</v>
      </c>
      <c r="N629" s="31">
        <v>966.6</v>
      </c>
      <c r="O629" s="33">
        <f t="shared" si="9"/>
        <v>1464.54</v>
      </c>
    </row>
    <row r="630" spans="1:15">
      <c r="A630" s="18">
        <v>10629</v>
      </c>
      <c r="B630" s="19">
        <v>44756</v>
      </c>
      <c r="C630" s="20">
        <v>1574</v>
      </c>
      <c r="D630" s="21" t="str">
        <f>_xlfn.XLOOKUP($C630,customers!$A$2:$A$2000,customers!$B$2:$B$2000)</f>
        <v>Tallie Tofanini</v>
      </c>
      <c r="E630" s="21" t="str">
        <f>_xlfn.XLOOKUP($C630,customers!$A$2:$A$2000,customers!$D$2:$D$2000)</f>
        <v>Female</v>
      </c>
      <c r="F630" s="21" t="str">
        <f>_xlfn.XLOOKUP($C630,customers!$A$2:$A$2000,customers!$E$2:$E$2000)</f>
        <v>Vienna</v>
      </c>
      <c r="G630" s="22" t="s">
        <v>17</v>
      </c>
      <c r="H630" s="21">
        <v>6</v>
      </c>
      <c r="I630" s="23">
        <v>322.49</v>
      </c>
      <c r="J630" s="22">
        <v>0.03</v>
      </c>
      <c r="K630" s="22" t="s">
        <v>18</v>
      </c>
      <c r="L630" s="24" t="str">
        <f t="array" ref="L630">_xlfn.IFS(M630&lt;=3,"BAD",M630&gt;=4.7,"GOOD",AND(M630&gt;3,M630&lt;4.7),"OK")</f>
        <v>OK</v>
      </c>
      <c r="M630" s="24">
        <v>3.2</v>
      </c>
      <c r="N630" s="23">
        <v>1876.89</v>
      </c>
      <c r="O630" s="25">
        <f t="shared" si="9"/>
        <v>1934.94</v>
      </c>
    </row>
    <row r="631" spans="1:15">
      <c r="A631" s="26">
        <v>10630</v>
      </c>
      <c r="B631" s="27">
        <v>44756</v>
      </c>
      <c r="C631" s="29">
        <v>1568</v>
      </c>
      <c r="D631" s="29" t="str">
        <f>_xlfn.XLOOKUP($C631,customers!$A$2:$A$2000,customers!$B$2:$B$2000)</f>
        <v>Tiebout Terrey</v>
      </c>
      <c r="E631" s="29" t="str">
        <f>_xlfn.XLOOKUP($C631,customers!$A$2:$A$2000,customers!$D$2:$D$2000)</f>
        <v>Male</v>
      </c>
      <c r="F631" s="29" t="str">
        <f>_xlfn.XLOOKUP($C631,customers!$A$2:$A$2000,customers!$E$2:$E$2000)</f>
        <v>Gunungmanik</v>
      </c>
      <c r="G631" s="30" t="s">
        <v>20</v>
      </c>
      <c r="H631" s="29">
        <v>2</v>
      </c>
      <c r="I631" s="31">
        <v>200.06</v>
      </c>
      <c r="J631" s="30">
        <v>0.33</v>
      </c>
      <c r="K631" s="30" t="s">
        <v>19</v>
      </c>
      <c r="L631" s="32" t="str">
        <f t="array" ref="L631">_xlfn.IFS(M631&lt;=3,"BAD",M631&gt;=4.7,"GOOD",AND(M631&gt;3,M631&lt;4.7),"OK")</f>
        <v>OK</v>
      </c>
      <c r="M631" s="32">
        <v>4.5</v>
      </c>
      <c r="N631" s="31">
        <v>268.08</v>
      </c>
      <c r="O631" s="33">
        <f t="shared" si="9"/>
        <v>400.12</v>
      </c>
    </row>
    <row r="632" spans="1:15">
      <c r="A632" s="18">
        <v>10631</v>
      </c>
      <c r="B632" s="19">
        <v>44757</v>
      </c>
      <c r="C632" s="20">
        <v>1863</v>
      </c>
      <c r="D632" s="21" t="str">
        <f>_xlfn.XLOOKUP($C632,customers!$A$2:$A$2000,customers!$B$2:$B$2000)</f>
        <v>Louisa Ranyell</v>
      </c>
      <c r="E632" s="21" t="str">
        <f>_xlfn.XLOOKUP($C632,customers!$A$2:$A$2000,customers!$D$2:$D$2000)</f>
        <v>Female</v>
      </c>
      <c r="F632" s="21" t="str">
        <f>_xlfn.XLOOKUP($C632,customers!$A$2:$A$2000,customers!$E$2:$E$2000)</f>
        <v>Austin</v>
      </c>
      <c r="G632" s="22" t="s">
        <v>20</v>
      </c>
      <c r="H632" s="21">
        <v>7</v>
      </c>
      <c r="I632" s="23">
        <v>68.38</v>
      </c>
      <c r="J632" s="22">
        <v>0.02</v>
      </c>
      <c r="K632" s="22" t="s">
        <v>16</v>
      </c>
      <c r="L632" s="24" t="str">
        <f t="array" ref="L632">_xlfn.IFS(M632&lt;=3,"BAD",M632&gt;=4.7,"GOOD",AND(M632&gt;3,M632&lt;4.7),"OK")</f>
        <v>OK</v>
      </c>
      <c r="M632" s="24">
        <v>4.4</v>
      </c>
      <c r="N632" s="23">
        <v>469.09</v>
      </c>
      <c r="O632" s="25">
        <f t="shared" si="9"/>
        <v>478.66</v>
      </c>
    </row>
    <row r="633" spans="1:15">
      <c r="A633" s="26">
        <v>10632</v>
      </c>
      <c r="B633" s="27">
        <v>44757</v>
      </c>
      <c r="C633" s="29">
        <v>1433</v>
      </c>
      <c r="D633" s="29" t="str">
        <f>_xlfn.XLOOKUP($C633,customers!$A$2:$A$2000,customers!$B$2:$B$2000)</f>
        <v>Valentijn Broomfield</v>
      </c>
      <c r="E633" s="29" t="str">
        <f>_xlfn.XLOOKUP($C633,customers!$A$2:$A$2000,customers!$D$2:$D$2000)</f>
        <v>Male</v>
      </c>
      <c r="F633" s="29" t="str">
        <f>_xlfn.XLOOKUP($C633,customers!$A$2:$A$2000,customers!$E$2:$E$2000)</f>
        <v>Milan</v>
      </c>
      <c r="G633" s="30" t="s">
        <v>17</v>
      </c>
      <c r="H633" s="29">
        <v>1</v>
      </c>
      <c r="I633" s="31">
        <v>115.99</v>
      </c>
      <c r="J633" s="30">
        <v>0.05</v>
      </c>
      <c r="K633" s="30" t="s">
        <v>19</v>
      </c>
      <c r="L633" s="32" t="str">
        <f t="array" ref="L633">_xlfn.IFS(M633&lt;=3,"BAD",M633&gt;=4.7,"GOOD",AND(M633&gt;3,M633&lt;4.7),"OK")</f>
        <v>BAD</v>
      </c>
      <c r="M633" s="32">
        <v>2</v>
      </c>
      <c r="N633" s="31">
        <v>110.19</v>
      </c>
      <c r="O633" s="33">
        <f t="shared" si="9"/>
        <v>115.99</v>
      </c>
    </row>
    <row r="634" spans="1:15">
      <c r="A634" s="18">
        <v>10633</v>
      </c>
      <c r="B634" s="19">
        <v>44757</v>
      </c>
      <c r="C634" s="21">
        <v>1572</v>
      </c>
      <c r="D634" s="21" t="str">
        <f>_xlfn.XLOOKUP($C634,customers!$A$2:$A$2000,customers!$B$2:$B$2000)</f>
        <v>Claresta Drinkale</v>
      </c>
      <c r="E634" s="21" t="str">
        <f>_xlfn.XLOOKUP($C634,customers!$A$2:$A$2000,customers!$D$2:$D$2000)</f>
        <v>Female</v>
      </c>
      <c r="F634" s="21" t="str">
        <f>_xlfn.XLOOKUP($C634,customers!$A$2:$A$2000,customers!$E$2:$E$2000)</f>
        <v>Milan</v>
      </c>
      <c r="G634" s="22" t="s">
        <v>20</v>
      </c>
      <c r="H634" s="21">
        <v>1</v>
      </c>
      <c r="I634" s="23">
        <v>587.26</v>
      </c>
      <c r="J634" s="22">
        <v>0.2</v>
      </c>
      <c r="K634" s="22" t="s">
        <v>18</v>
      </c>
      <c r="L634" s="24" t="str">
        <f t="array" ref="L634">_xlfn.IFS(M634&lt;=3,"BAD",M634&gt;=4.7,"GOOD",AND(M634&gt;3,M634&lt;4.7),"OK")</f>
        <v>GOOD</v>
      </c>
      <c r="M634" s="24">
        <v>4.7</v>
      </c>
      <c r="N634" s="23">
        <v>469.81</v>
      </c>
      <c r="O634" s="25">
        <f t="shared" si="9"/>
        <v>587.26</v>
      </c>
    </row>
    <row r="635" spans="1:15">
      <c r="A635" s="26">
        <v>10634</v>
      </c>
      <c r="B635" s="27">
        <v>44758</v>
      </c>
      <c r="C635" s="28">
        <v>1742</v>
      </c>
      <c r="D635" s="29" t="str">
        <f>_xlfn.XLOOKUP($C635,customers!$A$2:$A$2000,customers!$B$2:$B$2000)</f>
        <v>Trumann Pischof</v>
      </c>
      <c r="E635" s="29" t="str">
        <f>_xlfn.XLOOKUP($C635,customers!$A$2:$A$2000,customers!$D$2:$D$2000)</f>
        <v>Male</v>
      </c>
      <c r="F635" s="29" t="str">
        <f>_xlfn.XLOOKUP($C635,customers!$A$2:$A$2000,customers!$E$2:$E$2000)</f>
        <v>Tallinn</v>
      </c>
      <c r="G635" s="30" t="s">
        <v>15</v>
      </c>
      <c r="H635" s="29">
        <v>4</v>
      </c>
      <c r="I635" s="31">
        <v>270.32</v>
      </c>
      <c r="J635" s="30">
        <v>0.18</v>
      </c>
      <c r="K635" s="30" t="s">
        <v>16</v>
      </c>
      <c r="L635" s="32" t="str">
        <f t="array" ref="L635">_xlfn.IFS(M635&lt;=3,"BAD",M635&gt;=4.7,"GOOD",AND(M635&gt;3,M635&lt;4.7),"OK")</f>
        <v>BAD</v>
      </c>
      <c r="M635" s="32">
        <v>2.7</v>
      </c>
      <c r="N635" s="31">
        <v>886.65</v>
      </c>
      <c r="O635" s="33">
        <f t="shared" si="9"/>
        <v>1081.28</v>
      </c>
    </row>
    <row r="636" spans="1:15">
      <c r="A636" s="18">
        <v>10635</v>
      </c>
      <c r="B636" s="19">
        <v>44758</v>
      </c>
      <c r="C636" s="21">
        <v>1726</v>
      </c>
      <c r="D636" s="21" t="str">
        <f>_xlfn.XLOOKUP($C636,customers!$A$2:$A$2000,customers!$B$2:$B$2000)</f>
        <v>Ricardo Onthank</v>
      </c>
      <c r="E636" s="21" t="str">
        <f>_xlfn.XLOOKUP($C636,customers!$A$2:$A$2000,customers!$D$2:$D$2000)</f>
        <v>Male</v>
      </c>
      <c r="F636" s="21" t="str">
        <f>_xlfn.XLOOKUP($C636,customers!$A$2:$A$2000,customers!$E$2:$E$2000)</f>
        <v>Farah</v>
      </c>
      <c r="G636" s="22" t="s">
        <v>17</v>
      </c>
      <c r="H636" s="21">
        <v>7</v>
      </c>
      <c r="I636" s="23">
        <v>327.1</v>
      </c>
      <c r="J636" s="22">
        <v>0.27</v>
      </c>
      <c r="K636" s="22" t="s">
        <v>18</v>
      </c>
      <c r="L636" s="24" t="str">
        <f t="array" ref="L636">_xlfn.IFS(M636&lt;=3,"BAD",M636&gt;=4.7,"GOOD",AND(M636&gt;3,M636&lt;4.7),"OK")</f>
        <v>OK</v>
      </c>
      <c r="M636" s="24">
        <v>3.1</v>
      </c>
      <c r="N636" s="23">
        <v>1671.48</v>
      </c>
      <c r="O636" s="25">
        <f t="shared" si="9"/>
        <v>2289.7</v>
      </c>
    </row>
    <row r="637" spans="1:15">
      <c r="A637" s="26">
        <v>10636</v>
      </c>
      <c r="B637" s="27">
        <v>44759</v>
      </c>
      <c r="C637" s="28">
        <v>1240</v>
      </c>
      <c r="D637" s="29" t="str">
        <f>_xlfn.XLOOKUP($C637,customers!$A$2:$A$2000,customers!$B$2:$B$2000)</f>
        <v>Wyndham Fourman</v>
      </c>
      <c r="E637" s="29" t="str">
        <f>_xlfn.XLOOKUP($C637,customers!$A$2:$A$2000,customers!$D$2:$D$2000)</f>
        <v>Male</v>
      </c>
      <c r="F637" s="29" t="str">
        <f>_xlfn.XLOOKUP($C637,customers!$A$2:$A$2000,customers!$E$2:$E$2000)</f>
        <v>Varser</v>
      </c>
      <c r="G637" s="30" t="s">
        <v>17</v>
      </c>
      <c r="H637" s="29">
        <v>3</v>
      </c>
      <c r="I637" s="31">
        <v>355.35</v>
      </c>
      <c r="J637" s="30">
        <v>0.09</v>
      </c>
      <c r="K637" s="30" t="s">
        <v>16</v>
      </c>
      <c r="L637" s="32" t="str">
        <f t="array" ref="L637">_xlfn.IFS(M637&lt;=3,"BAD",M637&gt;=4.7,"GOOD",AND(M637&gt;3,M637&lt;4.7),"OK")</f>
        <v>BAD</v>
      </c>
      <c r="M637" s="32">
        <v>1.3</v>
      </c>
      <c r="N637" s="31">
        <v>970.11</v>
      </c>
      <c r="O637" s="33">
        <f t="shared" si="9"/>
        <v>1066.05</v>
      </c>
    </row>
    <row r="638" spans="1:15">
      <c r="A638" s="18">
        <v>10637</v>
      </c>
      <c r="B638" s="19">
        <v>44759</v>
      </c>
      <c r="C638" s="21">
        <v>1537</v>
      </c>
      <c r="D638" s="21" t="str">
        <f>_xlfn.XLOOKUP($C638,customers!$A$2:$A$2000,customers!$B$2:$B$2000)</f>
        <v>Alejandrina Shaughnessy</v>
      </c>
      <c r="E638" s="21" t="str">
        <f>_xlfn.XLOOKUP($C638,customers!$A$2:$A$2000,customers!$D$2:$D$2000)</f>
        <v>Female</v>
      </c>
      <c r="F638" s="21" t="str">
        <f>_xlfn.XLOOKUP($C638,customers!$A$2:$A$2000,customers!$E$2:$E$2000)</f>
        <v>Campo Formoso</v>
      </c>
      <c r="G638" s="22" t="s">
        <v>17</v>
      </c>
      <c r="H638" s="21">
        <v>2</v>
      </c>
      <c r="I638" s="23">
        <v>109.93</v>
      </c>
      <c r="J638" s="22">
        <v>0.1</v>
      </c>
      <c r="K638" s="22" t="s">
        <v>19</v>
      </c>
      <c r="L638" s="24" t="str">
        <f t="array" ref="L638">_xlfn.IFS(M638&lt;=3,"BAD",M638&gt;=4.7,"GOOD",AND(M638&gt;3,M638&lt;4.7),"OK")</f>
        <v>BAD</v>
      </c>
      <c r="M638" s="24">
        <v>2.6</v>
      </c>
      <c r="N638" s="23">
        <v>197.87</v>
      </c>
      <c r="O638" s="25">
        <f t="shared" si="9"/>
        <v>219.86</v>
      </c>
    </row>
    <row r="639" spans="1:15">
      <c r="A639" s="26">
        <v>10638</v>
      </c>
      <c r="B639" s="27">
        <v>44759</v>
      </c>
      <c r="C639" s="29">
        <v>1966</v>
      </c>
      <c r="D639" s="29" t="str">
        <f>_xlfn.XLOOKUP($C639,customers!$A$2:$A$2000,customers!$B$2:$B$2000)</f>
        <v>Edd Cossans</v>
      </c>
      <c r="E639" s="29" t="str">
        <f>_xlfn.XLOOKUP($C639,customers!$A$2:$A$2000,customers!$D$2:$D$2000)</f>
        <v>Male</v>
      </c>
      <c r="F639" s="29" t="str">
        <f>_xlfn.XLOOKUP($C639,customers!$A$2:$A$2000,customers!$E$2:$E$2000)</f>
        <v>Fujisawa</v>
      </c>
      <c r="G639" s="30" t="s">
        <v>17</v>
      </c>
      <c r="H639" s="29">
        <v>1</v>
      </c>
      <c r="I639" s="31">
        <v>226.8</v>
      </c>
      <c r="J639" s="30">
        <v>0.01</v>
      </c>
      <c r="K639" s="30" t="s">
        <v>19</v>
      </c>
      <c r="L639" s="32" t="str">
        <f t="array" ref="L639">_xlfn.IFS(M639&lt;=3,"BAD",M639&gt;=4.7,"GOOD",AND(M639&gt;3,M639&lt;4.7),"OK")</f>
        <v>OK</v>
      </c>
      <c r="M639" s="32">
        <v>4.1</v>
      </c>
      <c r="N639" s="31">
        <v>224.53</v>
      </c>
      <c r="O639" s="33">
        <f t="shared" si="9"/>
        <v>226.8</v>
      </c>
    </row>
    <row r="640" spans="1:15">
      <c r="A640" s="18">
        <v>10639</v>
      </c>
      <c r="B640" s="19">
        <v>44760</v>
      </c>
      <c r="C640" s="20">
        <v>1563</v>
      </c>
      <c r="D640" s="21" t="str">
        <f>_xlfn.XLOOKUP($C640,customers!$A$2:$A$2000,customers!$B$2:$B$2000)</f>
        <v>Javier Dumblton</v>
      </c>
      <c r="E640" s="21" t="str">
        <f>_xlfn.XLOOKUP($C640,customers!$A$2:$A$2000,customers!$D$2:$D$2000)</f>
        <v>Male</v>
      </c>
      <c r="F640" s="21" t="str">
        <f>_xlfn.XLOOKUP($C640,customers!$A$2:$A$2000,customers!$E$2:$E$2000)</f>
        <v>Milan</v>
      </c>
      <c r="G640" s="22" t="s">
        <v>20</v>
      </c>
      <c r="H640" s="21">
        <v>3</v>
      </c>
      <c r="I640" s="23">
        <v>320.41</v>
      </c>
      <c r="J640" s="22">
        <v>0.03</v>
      </c>
      <c r="K640" s="22" t="s">
        <v>18</v>
      </c>
      <c r="L640" s="24" t="str">
        <f t="array" ref="L640">_xlfn.IFS(M640&lt;=3,"BAD",M640&gt;=4.7,"GOOD",AND(M640&gt;3,M640&lt;4.7),"OK")</f>
        <v>OK</v>
      </c>
      <c r="M640" s="24">
        <v>3.1</v>
      </c>
      <c r="N640" s="23">
        <v>932.39</v>
      </c>
      <c r="O640" s="25">
        <f t="shared" si="9"/>
        <v>961.23</v>
      </c>
    </row>
    <row r="641" spans="1:15">
      <c r="A641" s="26">
        <v>10640</v>
      </c>
      <c r="B641" s="27">
        <v>44761</v>
      </c>
      <c r="C641" s="28">
        <v>1095</v>
      </c>
      <c r="D641" s="29" t="str">
        <f>_xlfn.XLOOKUP($C641,customers!$A$2:$A$2000,customers!$B$2:$B$2000)</f>
        <v>Sauveur Boxill</v>
      </c>
      <c r="E641" s="29" t="str">
        <f>_xlfn.XLOOKUP($C641,customers!$A$2:$A$2000,customers!$D$2:$D$2000)</f>
        <v>Male</v>
      </c>
      <c r="F641" s="29" t="str">
        <f>_xlfn.XLOOKUP($C641,customers!$A$2:$A$2000,customers!$E$2:$E$2000)</f>
        <v>Paris</v>
      </c>
      <c r="G641" s="30" t="s">
        <v>17</v>
      </c>
      <c r="H641" s="29">
        <v>7</v>
      </c>
      <c r="I641" s="31">
        <v>208.58</v>
      </c>
      <c r="J641" s="30">
        <v>0.15</v>
      </c>
      <c r="K641" s="30" t="s">
        <v>19</v>
      </c>
      <c r="L641" s="32" t="str">
        <f t="array" ref="L641">_xlfn.IFS(M641&lt;=3,"BAD",M641&gt;=4.7,"GOOD",AND(M641&gt;3,M641&lt;4.7),"OK")</f>
        <v>OK</v>
      </c>
      <c r="M641" s="32">
        <v>3.3</v>
      </c>
      <c r="N641" s="31">
        <v>1241.05</v>
      </c>
      <c r="O641" s="33">
        <f t="shared" si="9"/>
        <v>1460.06</v>
      </c>
    </row>
    <row r="642" spans="1:15">
      <c r="A642" s="18">
        <v>10641</v>
      </c>
      <c r="B642" s="19">
        <v>44761</v>
      </c>
      <c r="C642" s="21">
        <v>1059</v>
      </c>
      <c r="D642" s="21" t="str">
        <f>_xlfn.XLOOKUP($C642,customers!$A$2:$A$2000,customers!$B$2:$B$2000)</f>
        <v>Penn Impy</v>
      </c>
      <c r="E642" s="21" t="str">
        <f>_xlfn.XLOOKUP($C642,customers!$A$2:$A$2000,customers!$D$2:$D$2000)</f>
        <v>Male</v>
      </c>
      <c r="F642" s="21" t="str">
        <f>_xlfn.XLOOKUP($C642,customers!$A$2:$A$2000,customers!$E$2:$E$2000)</f>
        <v>Daguyun</v>
      </c>
      <c r="G642" s="22" t="s">
        <v>17</v>
      </c>
      <c r="H642" s="21">
        <v>5</v>
      </c>
      <c r="I642" s="23">
        <v>239.48</v>
      </c>
      <c r="J642" s="22">
        <v>0.08</v>
      </c>
      <c r="K642" s="22" t="s">
        <v>19</v>
      </c>
      <c r="L642" s="24" t="str">
        <f t="array" ref="L642">_xlfn.IFS(M642&lt;=3,"BAD",M642&gt;=4.7,"GOOD",AND(M642&gt;3,M642&lt;4.7),"OK")</f>
        <v>BAD</v>
      </c>
      <c r="M642" s="24">
        <v>1.5</v>
      </c>
      <c r="N642" s="23">
        <v>1101.61</v>
      </c>
      <c r="O642" s="25">
        <f t="shared" ref="O642:O705" si="10">H642*I642</f>
        <v>1197.4</v>
      </c>
    </row>
    <row r="643" spans="1:15">
      <c r="A643" s="26">
        <v>10642</v>
      </c>
      <c r="B643" s="27">
        <v>44761</v>
      </c>
      <c r="C643" s="29">
        <v>1821</v>
      </c>
      <c r="D643" s="29" t="str">
        <f>_xlfn.XLOOKUP($C643,customers!$A$2:$A$2000,customers!$B$2:$B$2000)</f>
        <v>Tiertza Ainsbury</v>
      </c>
      <c r="E643" s="29" t="str">
        <f>_xlfn.XLOOKUP($C643,customers!$A$2:$A$2000,customers!$D$2:$D$2000)</f>
        <v>Female</v>
      </c>
      <c r="F643" s="29" t="str">
        <f>_xlfn.XLOOKUP($C643,customers!$A$2:$A$2000,customers!$E$2:$E$2000)</f>
        <v>Hongqi</v>
      </c>
      <c r="G643" s="30" t="s">
        <v>15</v>
      </c>
      <c r="H643" s="29">
        <v>2</v>
      </c>
      <c r="I643" s="31">
        <v>406.8</v>
      </c>
      <c r="J643" s="30">
        <v>0.17</v>
      </c>
      <c r="K643" s="30" t="s">
        <v>18</v>
      </c>
      <c r="L643" s="32" t="str">
        <f t="array" ref="L643">_xlfn.IFS(M643&lt;=3,"BAD",M643&gt;=4.7,"GOOD",AND(M643&gt;3,M643&lt;4.7),"OK")</f>
        <v>BAD</v>
      </c>
      <c r="M643" s="32">
        <v>2.5</v>
      </c>
      <c r="N643" s="31">
        <v>675.29</v>
      </c>
      <c r="O643" s="33">
        <f t="shared" si="10"/>
        <v>813.6</v>
      </c>
    </row>
    <row r="644" spans="1:15">
      <c r="A644" s="18">
        <v>10643</v>
      </c>
      <c r="B644" s="19">
        <v>44762</v>
      </c>
      <c r="C644" s="20">
        <v>1899</v>
      </c>
      <c r="D644" s="21" t="str">
        <f>_xlfn.XLOOKUP($C644,customers!$A$2:$A$2000,customers!$B$2:$B$2000)</f>
        <v>Lucias Charge</v>
      </c>
      <c r="E644" s="21" t="str">
        <f>_xlfn.XLOOKUP($C644,customers!$A$2:$A$2000,customers!$D$2:$D$2000)</f>
        <v>Male</v>
      </c>
      <c r="F644" s="21" t="str">
        <f>_xlfn.XLOOKUP($C644,customers!$A$2:$A$2000,customers!$E$2:$E$2000)</f>
        <v>Austin</v>
      </c>
      <c r="G644" s="22" t="s">
        <v>21</v>
      </c>
      <c r="H644" s="21">
        <v>4</v>
      </c>
      <c r="I644" s="23">
        <v>332.33</v>
      </c>
      <c r="J644" s="22">
        <v>0.32</v>
      </c>
      <c r="K644" s="22" t="s">
        <v>19</v>
      </c>
      <c r="L644" s="24" t="str">
        <f t="array" ref="L644">_xlfn.IFS(M644&lt;=3,"BAD",M644&gt;=4.7,"GOOD",AND(M644&gt;3,M644&lt;4.7),"OK")</f>
        <v>BAD</v>
      </c>
      <c r="M644" s="24">
        <v>3</v>
      </c>
      <c r="N644" s="23">
        <v>903.94</v>
      </c>
      <c r="O644" s="25">
        <f t="shared" si="10"/>
        <v>1329.32</v>
      </c>
    </row>
    <row r="645" spans="1:15">
      <c r="A645" s="26">
        <v>10644</v>
      </c>
      <c r="B645" s="27">
        <v>44762</v>
      </c>
      <c r="C645" s="29">
        <v>1718</v>
      </c>
      <c r="D645" s="29" t="str">
        <f>_xlfn.XLOOKUP($C645,customers!$A$2:$A$2000,customers!$B$2:$B$2000)</f>
        <v>Hinda Gladtbach</v>
      </c>
      <c r="E645" s="29" t="str">
        <f>_xlfn.XLOOKUP($C645,customers!$A$2:$A$2000,customers!$D$2:$D$2000)</f>
        <v>Female</v>
      </c>
      <c r="F645" s="29" t="str">
        <f>_xlfn.XLOOKUP($C645,customers!$A$2:$A$2000,customers!$E$2:$E$2000)</f>
        <v>Vale da Bajouca</v>
      </c>
      <c r="G645" s="30" t="s">
        <v>15</v>
      </c>
      <c r="H645" s="29">
        <v>3</v>
      </c>
      <c r="I645" s="31">
        <v>374.23</v>
      </c>
      <c r="J645" s="30">
        <v>0.3</v>
      </c>
      <c r="K645" s="30" t="s">
        <v>18</v>
      </c>
      <c r="L645" s="32" t="str">
        <f t="array" ref="L645">_xlfn.IFS(M645&lt;=3,"BAD",M645&gt;=4.7,"GOOD",AND(M645&gt;3,M645&lt;4.7),"OK")</f>
        <v>OK</v>
      </c>
      <c r="M645" s="32">
        <v>3.1</v>
      </c>
      <c r="N645" s="31">
        <v>785.88</v>
      </c>
      <c r="O645" s="33">
        <f t="shared" si="10"/>
        <v>1122.69</v>
      </c>
    </row>
    <row r="646" spans="1:15">
      <c r="A646" s="18">
        <v>10645</v>
      </c>
      <c r="B646" s="19">
        <v>44762</v>
      </c>
      <c r="C646" s="21">
        <v>1333</v>
      </c>
      <c r="D646" s="21" t="str">
        <f>_xlfn.XLOOKUP($C646,customers!$A$2:$A$2000,customers!$B$2:$B$2000)</f>
        <v>Wesley Bernasek</v>
      </c>
      <c r="E646" s="21" t="str">
        <f>_xlfn.XLOOKUP($C646,customers!$A$2:$A$2000,customers!$D$2:$D$2000)</f>
        <v>Male</v>
      </c>
      <c r="F646" s="21" t="str">
        <f>_xlfn.XLOOKUP($C646,customers!$A$2:$A$2000,customers!$E$2:$E$2000)</f>
        <v>Jiaocheng</v>
      </c>
      <c r="G646" s="22" t="s">
        <v>20</v>
      </c>
      <c r="H646" s="21">
        <v>3</v>
      </c>
      <c r="I646" s="23">
        <v>457.09</v>
      </c>
      <c r="J646" s="22">
        <v>0.35</v>
      </c>
      <c r="K646" s="22" t="s">
        <v>18</v>
      </c>
      <c r="L646" s="24" t="str">
        <f t="array" ref="L646">_xlfn.IFS(M646&lt;=3,"BAD",M646&gt;=4.7,"GOOD",AND(M646&gt;3,M646&lt;4.7),"OK")</f>
        <v>BAD</v>
      </c>
      <c r="M646" s="24">
        <v>1.8</v>
      </c>
      <c r="N646" s="23">
        <v>891.33</v>
      </c>
      <c r="O646" s="25">
        <f t="shared" si="10"/>
        <v>1371.27</v>
      </c>
    </row>
    <row r="647" spans="1:15">
      <c r="A647" s="26">
        <v>10646</v>
      </c>
      <c r="B647" s="27">
        <v>44762</v>
      </c>
      <c r="C647" s="29">
        <v>1201</v>
      </c>
      <c r="D647" s="29" t="str">
        <f>_xlfn.XLOOKUP($C647,customers!$A$2:$A$2000,customers!$B$2:$B$2000)</f>
        <v>Alonso Muirhead</v>
      </c>
      <c r="E647" s="29" t="str">
        <f>_xlfn.XLOOKUP($C647,customers!$A$2:$A$2000,customers!$D$2:$D$2000)</f>
        <v>Male</v>
      </c>
      <c r="F647" s="29" t="str">
        <f>_xlfn.XLOOKUP($C647,customers!$A$2:$A$2000,customers!$E$2:$E$2000)</f>
        <v>Budapest</v>
      </c>
      <c r="G647" s="30" t="s">
        <v>21</v>
      </c>
      <c r="H647" s="29">
        <v>3</v>
      </c>
      <c r="I647" s="31">
        <v>472.73</v>
      </c>
      <c r="J647" s="30">
        <v>0.18</v>
      </c>
      <c r="K647" s="30" t="s">
        <v>19</v>
      </c>
      <c r="L647" s="32" t="str">
        <f t="array" ref="L647">_xlfn.IFS(M647&lt;=3,"BAD",M647&gt;=4.7,"GOOD",AND(M647&gt;3,M647&lt;4.7),"OK")</f>
        <v>OK</v>
      </c>
      <c r="M647" s="32">
        <v>3.4</v>
      </c>
      <c r="N647" s="31">
        <v>1162.92</v>
      </c>
      <c r="O647" s="33">
        <f t="shared" si="10"/>
        <v>1418.19</v>
      </c>
    </row>
    <row r="648" spans="1:15">
      <c r="A648" s="18">
        <v>10647</v>
      </c>
      <c r="B648" s="19">
        <v>44763</v>
      </c>
      <c r="C648" s="20">
        <v>1733</v>
      </c>
      <c r="D648" s="21" t="str">
        <f>_xlfn.XLOOKUP($C648,customers!$A$2:$A$2000,customers!$B$2:$B$2000)</f>
        <v>Wilbert Keough</v>
      </c>
      <c r="E648" s="21" t="str">
        <f>_xlfn.XLOOKUP($C648,customers!$A$2:$A$2000,customers!$D$2:$D$2000)</f>
        <v>Male</v>
      </c>
      <c r="F648" s="21" t="str">
        <f>_xlfn.XLOOKUP($C648,customers!$A$2:$A$2000,customers!$E$2:$E$2000)</f>
        <v>Budapest</v>
      </c>
      <c r="G648" s="22" t="s">
        <v>20</v>
      </c>
      <c r="H648" s="21">
        <v>7</v>
      </c>
      <c r="I648" s="23">
        <v>575.9</v>
      </c>
      <c r="J648" s="22">
        <v>0.25</v>
      </c>
      <c r="K648" s="22" t="s">
        <v>19</v>
      </c>
      <c r="L648" s="24" t="str">
        <f t="array" ref="L648">_xlfn.IFS(M648&lt;=3,"BAD",M648&gt;=4.7,"GOOD",AND(M648&gt;3,M648&lt;4.7),"OK")</f>
        <v>BAD</v>
      </c>
      <c r="M648" s="24">
        <v>2</v>
      </c>
      <c r="N648" s="23">
        <v>3023.48</v>
      </c>
      <c r="O648" s="25">
        <f t="shared" si="10"/>
        <v>4031.3</v>
      </c>
    </row>
    <row r="649" spans="1:15">
      <c r="A649" s="26">
        <v>10648</v>
      </c>
      <c r="B649" s="27">
        <v>44763</v>
      </c>
      <c r="C649" s="29">
        <v>1241</v>
      </c>
      <c r="D649" s="29" t="str">
        <f>_xlfn.XLOOKUP($C649,customers!$A$2:$A$2000,customers!$B$2:$B$2000)</f>
        <v>Alvin Ianne</v>
      </c>
      <c r="E649" s="29" t="str">
        <f>_xlfn.XLOOKUP($C649,customers!$A$2:$A$2000,customers!$D$2:$D$2000)</f>
        <v>Male</v>
      </c>
      <c r="F649" s="29" t="str">
        <f>_xlfn.XLOOKUP($C649,customers!$A$2:$A$2000,customers!$E$2:$E$2000)</f>
        <v>Pasarbaru</v>
      </c>
      <c r="G649" s="30" t="s">
        <v>20</v>
      </c>
      <c r="H649" s="29">
        <v>2</v>
      </c>
      <c r="I649" s="31">
        <v>372.63</v>
      </c>
      <c r="J649" s="30">
        <v>0.35</v>
      </c>
      <c r="K649" s="30" t="s">
        <v>19</v>
      </c>
      <c r="L649" s="32" t="str">
        <f t="array" ref="L649">_xlfn.IFS(M649&lt;=3,"BAD",M649&gt;=4.7,"GOOD",AND(M649&gt;3,M649&lt;4.7),"OK")</f>
        <v>BAD</v>
      </c>
      <c r="M649" s="32">
        <v>1.5</v>
      </c>
      <c r="N649" s="31">
        <v>484.42</v>
      </c>
      <c r="O649" s="33">
        <f t="shared" si="10"/>
        <v>745.26</v>
      </c>
    </row>
    <row r="650" spans="1:15">
      <c r="A650" s="18">
        <v>10649</v>
      </c>
      <c r="B650" s="19">
        <v>44763</v>
      </c>
      <c r="C650" s="21">
        <v>1971</v>
      </c>
      <c r="D650" s="21" t="str">
        <f>_xlfn.XLOOKUP($C650,customers!$A$2:$A$2000,customers!$B$2:$B$2000)</f>
        <v>Valdemar Giacobbo</v>
      </c>
      <c r="E650" s="21" t="str">
        <f>_xlfn.XLOOKUP($C650,customers!$A$2:$A$2000,customers!$D$2:$D$2000)</f>
        <v>Male</v>
      </c>
      <c r="F650" s="21" t="str">
        <f>_xlfn.XLOOKUP($C650,customers!$A$2:$A$2000,customers!$E$2:$E$2000)</f>
        <v>Tallinn</v>
      </c>
      <c r="G650" s="22" t="s">
        <v>17</v>
      </c>
      <c r="H650" s="21">
        <v>6</v>
      </c>
      <c r="I650" s="23">
        <v>165.81</v>
      </c>
      <c r="J650" s="22">
        <v>0.07</v>
      </c>
      <c r="K650" s="22" t="s">
        <v>18</v>
      </c>
      <c r="L650" s="24" t="str">
        <f t="array" ref="L650">_xlfn.IFS(M650&lt;=3,"BAD",M650&gt;=4.7,"GOOD",AND(M650&gt;3,M650&lt;4.7),"OK")</f>
        <v>BAD</v>
      </c>
      <c r="M650" s="24">
        <v>1.5</v>
      </c>
      <c r="N650" s="23">
        <v>925.22</v>
      </c>
      <c r="O650" s="25">
        <f t="shared" si="10"/>
        <v>994.86</v>
      </c>
    </row>
    <row r="651" spans="1:15">
      <c r="A651" s="26">
        <v>10650</v>
      </c>
      <c r="B651" s="27">
        <v>44764</v>
      </c>
      <c r="C651" s="28">
        <v>1484</v>
      </c>
      <c r="D651" s="29" t="str">
        <f>_xlfn.XLOOKUP($C651,customers!$A$2:$A$2000,customers!$B$2:$B$2000)</f>
        <v>Baryram Skehens</v>
      </c>
      <c r="E651" s="29" t="str">
        <f>_xlfn.XLOOKUP($C651,customers!$A$2:$A$2000,customers!$D$2:$D$2000)</f>
        <v>Male</v>
      </c>
      <c r="F651" s="29" t="str">
        <f>_xlfn.XLOOKUP($C651,customers!$A$2:$A$2000,customers!$E$2:$E$2000)</f>
        <v>Austin</v>
      </c>
      <c r="G651" s="30" t="s">
        <v>20</v>
      </c>
      <c r="H651" s="29">
        <v>1</v>
      </c>
      <c r="I651" s="31">
        <v>135.52</v>
      </c>
      <c r="J651" s="30">
        <v>0.29</v>
      </c>
      <c r="K651" s="30" t="s">
        <v>19</v>
      </c>
      <c r="L651" s="32" t="str">
        <f t="array" ref="L651">_xlfn.IFS(M651&lt;=3,"BAD",M651&gt;=4.7,"GOOD",AND(M651&gt;3,M651&lt;4.7),"OK")</f>
        <v>BAD</v>
      </c>
      <c r="M651" s="32">
        <v>1.9</v>
      </c>
      <c r="N651" s="31">
        <v>96.22</v>
      </c>
      <c r="O651" s="33">
        <f t="shared" si="10"/>
        <v>135.52</v>
      </c>
    </row>
    <row r="652" spans="1:15">
      <c r="A652" s="18">
        <v>10651</v>
      </c>
      <c r="B652" s="19">
        <v>44764</v>
      </c>
      <c r="C652" s="21">
        <v>1041</v>
      </c>
      <c r="D652" s="21" t="str">
        <f>_xlfn.XLOOKUP($C652,customers!$A$2:$A$2000,customers!$B$2:$B$2000)</f>
        <v>Maurice Bollon</v>
      </c>
      <c r="E652" s="21" t="str">
        <f>_xlfn.XLOOKUP($C652,customers!$A$2:$A$2000,customers!$D$2:$D$2000)</f>
        <v>Male</v>
      </c>
      <c r="F652" s="21" t="str">
        <f>_xlfn.XLOOKUP($C652,customers!$A$2:$A$2000,customers!$E$2:$E$2000)</f>
        <v>Chełmża</v>
      </c>
      <c r="G652" s="22" t="s">
        <v>15</v>
      </c>
      <c r="H652" s="21">
        <v>5</v>
      </c>
      <c r="I652" s="23">
        <v>276.33</v>
      </c>
      <c r="J652" s="22">
        <v>0.27</v>
      </c>
      <c r="K652" s="22" t="s">
        <v>19</v>
      </c>
      <c r="L652" s="24" t="str">
        <f t="array" ref="L652">_xlfn.IFS(M652&lt;=3,"BAD",M652&gt;=4.7,"GOOD",AND(M652&gt;3,M652&lt;4.7),"OK")</f>
        <v>OK</v>
      </c>
      <c r="M652" s="24">
        <v>3.5</v>
      </c>
      <c r="N652" s="23">
        <v>1008.6</v>
      </c>
      <c r="O652" s="25">
        <f t="shared" si="10"/>
        <v>1381.65</v>
      </c>
    </row>
    <row r="653" spans="1:15">
      <c r="A653" s="26">
        <v>10652</v>
      </c>
      <c r="B653" s="27">
        <v>44764</v>
      </c>
      <c r="C653" s="29">
        <v>1331</v>
      </c>
      <c r="D653" s="29" t="str">
        <f>_xlfn.XLOOKUP($C653,customers!$A$2:$A$2000,customers!$B$2:$B$2000)</f>
        <v>Pail Luckcuck</v>
      </c>
      <c r="E653" s="29" t="str">
        <f>_xlfn.XLOOKUP($C653,customers!$A$2:$A$2000,customers!$D$2:$D$2000)</f>
        <v>Male</v>
      </c>
      <c r="F653" s="29" t="str">
        <f>_xlfn.XLOOKUP($C653,customers!$A$2:$A$2000,customers!$E$2:$E$2000)</f>
        <v>Vaasa</v>
      </c>
      <c r="G653" s="30" t="s">
        <v>20</v>
      </c>
      <c r="H653" s="29">
        <v>1</v>
      </c>
      <c r="I653" s="31">
        <v>575.6</v>
      </c>
      <c r="J653" s="30">
        <v>0.25</v>
      </c>
      <c r="K653" s="30" t="s">
        <v>18</v>
      </c>
      <c r="L653" s="32" t="str">
        <f t="array" ref="L653">_xlfn.IFS(M653&lt;=3,"BAD",M653&gt;=4.7,"GOOD",AND(M653&gt;3,M653&lt;4.7),"OK")</f>
        <v>BAD</v>
      </c>
      <c r="M653" s="32">
        <v>2.2</v>
      </c>
      <c r="N653" s="31">
        <v>431.7</v>
      </c>
      <c r="O653" s="33">
        <f t="shared" si="10"/>
        <v>575.6</v>
      </c>
    </row>
    <row r="654" spans="1:15">
      <c r="A654" s="18">
        <v>10653</v>
      </c>
      <c r="B654" s="19">
        <v>44765</v>
      </c>
      <c r="C654" s="20">
        <v>1406</v>
      </c>
      <c r="D654" s="21" t="str">
        <f>_xlfn.XLOOKUP($C654,customers!$A$2:$A$2000,customers!$B$2:$B$2000)</f>
        <v>Chaim Cumo</v>
      </c>
      <c r="E654" s="21" t="str">
        <f>_xlfn.XLOOKUP($C654,customers!$A$2:$A$2000,customers!$D$2:$D$2000)</f>
        <v>Female</v>
      </c>
      <c r="F654" s="21" t="str">
        <f>_xlfn.XLOOKUP($C654,customers!$A$2:$A$2000,customers!$E$2:$E$2000)</f>
        <v>Prague</v>
      </c>
      <c r="G654" s="22" t="s">
        <v>21</v>
      </c>
      <c r="H654" s="21">
        <v>1</v>
      </c>
      <c r="I654" s="23">
        <v>398.08</v>
      </c>
      <c r="J654" s="22">
        <v>0.31</v>
      </c>
      <c r="K654" s="22" t="s">
        <v>19</v>
      </c>
      <c r="L654" s="24" t="str">
        <f t="array" ref="L654">_xlfn.IFS(M654&lt;=3,"BAD",M654&gt;=4.7,"GOOD",AND(M654&gt;3,M654&lt;4.7),"OK")</f>
        <v>BAD</v>
      </c>
      <c r="M654" s="24">
        <v>2.5</v>
      </c>
      <c r="N654" s="23">
        <v>274.68</v>
      </c>
      <c r="O654" s="25">
        <f t="shared" si="10"/>
        <v>398.08</v>
      </c>
    </row>
    <row r="655" spans="1:15">
      <c r="A655" s="26">
        <v>10654</v>
      </c>
      <c r="B655" s="27">
        <v>44765</v>
      </c>
      <c r="C655" s="29">
        <v>1730</v>
      </c>
      <c r="D655" s="29" t="str">
        <f>_xlfn.XLOOKUP($C655,customers!$A$2:$A$2000,customers!$B$2:$B$2000)</f>
        <v>Jordain Wybrow</v>
      </c>
      <c r="E655" s="29" t="str">
        <f>_xlfn.XLOOKUP($C655,customers!$A$2:$A$2000,customers!$D$2:$D$2000)</f>
        <v>Female</v>
      </c>
      <c r="F655" s="29" t="str">
        <f>_xlfn.XLOOKUP($C655,customers!$A$2:$A$2000,customers!$E$2:$E$2000)</f>
        <v>Galamares</v>
      </c>
      <c r="G655" s="30" t="s">
        <v>20</v>
      </c>
      <c r="H655" s="29">
        <v>7</v>
      </c>
      <c r="I655" s="31">
        <v>265.58</v>
      </c>
      <c r="J655" s="30">
        <v>0.29</v>
      </c>
      <c r="K655" s="30" t="s">
        <v>18</v>
      </c>
      <c r="L655" s="32" t="str">
        <f t="array" ref="L655">_xlfn.IFS(M655&lt;=3,"BAD",M655&gt;=4.7,"GOOD",AND(M655&gt;3,M655&lt;4.7),"OK")</f>
        <v>OK</v>
      </c>
      <c r="M655" s="32">
        <v>4.3</v>
      </c>
      <c r="N655" s="31">
        <v>1319.93</v>
      </c>
      <c r="O655" s="33">
        <f t="shared" si="10"/>
        <v>1859.06</v>
      </c>
    </row>
    <row r="656" spans="1:15">
      <c r="A656" s="18">
        <v>10655</v>
      </c>
      <c r="B656" s="19">
        <v>44766</v>
      </c>
      <c r="C656" s="20">
        <v>1230</v>
      </c>
      <c r="D656" s="21" t="str">
        <f>_xlfn.XLOOKUP($C656,customers!$A$2:$A$2000,customers!$B$2:$B$2000)</f>
        <v>Florina Chenery</v>
      </c>
      <c r="E656" s="21" t="str">
        <f>_xlfn.XLOOKUP($C656,customers!$A$2:$A$2000,customers!$D$2:$D$2000)</f>
        <v>Female</v>
      </c>
      <c r="F656" s="21" t="str">
        <f>_xlfn.XLOOKUP($C656,customers!$A$2:$A$2000,customers!$E$2:$E$2000)</f>
        <v>Pivka</v>
      </c>
      <c r="G656" s="22" t="s">
        <v>17</v>
      </c>
      <c r="H656" s="21">
        <v>5</v>
      </c>
      <c r="I656" s="23">
        <v>40.39</v>
      </c>
      <c r="J656" s="22">
        <v>0.34</v>
      </c>
      <c r="K656" s="22" t="s">
        <v>18</v>
      </c>
      <c r="L656" s="24" t="str">
        <f t="array" ref="L656">_xlfn.IFS(M656&lt;=3,"BAD",M656&gt;=4.7,"GOOD",AND(M656&gt;3,M656&lt;4.7),"OK")</f>
        <v>BAD</v>
      </c>
      <c r="M656" s="24">
        <v>1.7</v>
      </c>
      <c r="N656" s="23">
        <v>133.29</v>
      </c>
      <c r="O656" s="25">
        <f t="shared" si="10"/>
        <v>201.95</v>
      </c>
    </row>
    <row r="657" spans="1:15">
      <c r="A657" s="26">
        <v>10656</v>
      </c>
      <c r="B657" s="27">
        <v>44766</v>
      </c>
      <c r="C657" s="29">
        <v>1799</v>
      </c>
      <c r="D657" s="29" t="str">
        <f>_xlfn.XLOOKUP($C657,customers!$A$2:$A$2000,customers!$B$2:$B$2000)</f>
        <v>Arden Vynehall</v>
      </c>
      <c r="E657" s="29" t="str">
        <f>_xlfn.XLOOKUP($C657,customers!$A$2:$A$2000,customers!$D$2:$D$2000)</f>
        <v>Female</v>
      </c>
      <c r="F657" s="29" t="str">
        <f>_xlfn.XLOOKUP($C657,customers!$A$2:$A$2000,customers!$E$2:$E$2000)</f>
        <v>Budapest</v>
      </c>
      <c r="G657" s="30" t="s">
        <v>15</v>
      </c>
      <c r="H657" s="29">
        <v>1</v>
      </c>
      <c r="I657" s="31">
        <v>167.59</v>
      </c>
      <c r="J657" s="30">
        <v>0.08</v>
      </c>
      <c r="K657" s="30" t="s">
        <v>19</v>
      </c>
      <c r="L657" s="32" t="str">
        <f t="array" ref="L657">_xlfn.IFS(M657&lt;=3,"BAD",M657&gt;=4.7,"GOOD",AND(M657&gt;3,M657&lt;4.7),"OK")</f>
        <v>OK</v>
      </c>
      <c r="M657" s="32">
        <v>3.4</v>
      </c>
      <c r="N657" s="31">
        <v>154.18</v>
      </c>
      <c r="O657" s="33">
        <f t="shared" si="10"/>
        <v>167.59</v>
      </c>
    </row>
    <row r="658" spans="1:15">
      <c r="A658" s="18">
        <v>10657</v>
      </c>
      <c r="B658" s="19">
        <v>44766</v>
      </c>
      <c r="C658" s="21">
        <v>1840</v>
      </c>
      <c r="D658" s="21" t="str">
        <f>_xlfn.XLOOKUP($C658,customers!$A$2:$A$2000,customers!$B$2:$B$2000)</f>
        <v>Fulton Gadie</v>
      </c>
      <c r="E658" s="21" t="str">
        <f>_xlfn.XLOOKUP($C658,customers!$A$2:$A$2000,customers!$D$2:$D$2000)</f>
        <v>Male</v>
      </c>
      <c r="F658" s="21" t="str">
        <f>_xlfn.XLOOKUP($C658,customers!$A$2:$A$2000,customers!$E$2:$E$2000)</f>
        <v>Milan</v>
      </c>
      <c r="G658" s="22" t="s">
        <v>17</v>
      </c>
      <c r="H658" s="21">
        <v>1</v>
      </c>
      <c r="I658" s="23">
        <v>512.46</v>
      </c>
      <c r="J658" s="22">
        <v>0.19</v>
      </c>
      <c r="K658" s="22" t="s">
        <v>19</v>
      </c>
      <c r="L658" s="24" t="str">
        <f t="array" ref="L658">_xlfn.IFS(M658&lt;=3,"BAD",M658&gt;=4.7,"GOOD",AND(M658&gt;3,M658&lt;4.7),"OK")</f>
        <v>GOOD</v>
      </c>
      <c r="M658" s="24">
        <v>4.9</v>
      </c>
      <c r="N658" s="23">
        <v>415.09</v>
      </c>
      <c r="O658" s="25">
        <f t="shared" si="10"/>
        <v>512.46</v>
      </c>
    </row>
    <row r="659" spans="1:15">
      <c r="A659" s="26">
        <v>10658</v>
      </c>
      <c r="B659" s="27">
        <v>44766</v>
      </c>
      <c r="C659" s="29">
        <v>1740</v>
      </c>
      <c r="D659" s="29" t="str">
        <f>_xlfn.XLOOKUP($C659,customers!$A$2:$A$2000,customers!$B$2:$B$2000)</f>
        <v>Myrta Holwell</v>
      </c>
      <c r="E659" s="29" t="str">
        <f>_xlfn.XLOOKUP($C659,customers!$A$2:$A$2000,customers!$D$2:$D$2000)</f>
        <v>Female</v>
      </c>
      <c r="F659" s="29" t="str">
        <f>_xlfn.XLOOKUP($C659,customers!$A$2:$A$2000,customers!$E$2:$E$2000)</f>
        <v>Conde</v>
      </c>
      <c r="G659" s="30" t="s">
        <v>15</v>
      </c>
      <c r="H659" s="29">
        <v>7</v>
      </c>
      <c r="I659" s="31">
        <v>476.97</v>
      </c>
      <c r="J659" s="30">
        <v>0.26</v>
      </c>
      <c r="K659" s="30" t="s">
        <v>18</v>
      </c>
      <c r="L659" s="32" t="str">
        <f t="array" ref="L659">_xlfn.IFS(M659&lt;=3,"BAD",M659&gt;=4.7,"GOOD",AND(M659&gt;3,M659&lt;4.7),"OK")</f>
        <v>BAD</v>
      </c>
      <c r="M659" s="32">
        <v>1.6</v>
      </c>
      <c r="N659" s="31">
        <v>2470.7</v>
      </c>
      <c r="O659" s="33">
        <f t="shared" si="10"/>
        <v>3338.79</v>
      </c>
    </row>
    <row r="660" spans="1:15">
      <c r="A660" s="18">
        <v>10659</v>
      </c>
      <c r="B660" s="19">
        <v>44767</v>
      </c>
      <c r="C660" s="20">
        <v>1748</v>
      </c>
      <c r="D660" s="21" t="str">
        <f>_xlfn.XLOOKUP($C660,customers!$A$2:$A$2000,customers!$B$2:$B$2000)</f>
        <v>Alyda Scrivener</v>
      </c>
      <c r="E660" s="21" t="str">
        <f>_xlfn.XLOOKUP($C660,customers!$A$2:$A$2000,customers!$D$2:$D$2000)</f>
        <v>Female</v>
      </c>
      <c r="F660" s="21" t="str">
        <f>_xlfn.XLOOKUP($C660,customers!$A$2:$A$2000,customers!$E$2:$E$2000)</f>
        <v>Būrkah</v>
      </c>
      <c r="G660" s="22" t="s">
        <v>17</v>
      </c>
      <c r="H660" s="21">
        <v>2</v>
      </c>
      <c r="I660" s="23">
        <v>53.85</v>
      </c>
      <c r="J660" s="22">
        <v>0.27</v>
      </c>
      <c r="K660" s="22" t="s">
        <v>18</v>
      </c>
      <c r="L660" s="24" t="str">
        <f t="array" ref="L660">_xlfn.IFS(M660&lt;=3,"BAD",M660&gt;=4.7,"GOOD",AND(M660&gt;3,M660&lt;4.7),"OK")</f>
        <v>OK</v>
      </c>
      <c r="M660" s="24">
        <v>3.7</v>
      </c>
      <c r="N660" s="23">
        <v>78.62</v>
      </c>
      <c r="O660" s="25">
        <f t="shared" si="10"/>
        <v>107.7</v>
      </c>
    </row>
    <row r="661" spans="1:15">
      <c r="A661" s="26">
        <v>10660</v>
      </c>
      <c r="B661" s="27">
        <v>44767</v>
      </c>
      <c r="C661" s="29">
        <v>1811</v>
      </c>
      <c r="D661" s="29" t="str">
        <f>_xlfn.XLOOKUP($C661,customers!$A$2:$A$2000,customers!$B$2:$B$2000)</f>
        <v>Mervin Filyaev</v>
      </c>
      <c r="E661" s="29" t="str">
        <f>_xlfn.XLOOKUP($C661,customers!$A$2:$A$2000,customers!$D$2:$D$2000)</f>
        <v>Male</v>
      </c>
      <c r="F661" s="29" t="str">
        <f>_xlfn.XLOOKUP($C661,customers!$A$2:$A$2000,customers!$E$2:$E$2000)</f>
        <v>Baijiang</v>
      </c>
      <c r="G661" s="30" t="s">
        <v>15</v>
      </c>
      <c r="H661" s="29">
        <v>7</v>
      </c>
      <c r="I661" s="31">
        <v>59.69</v>
      </c>
      <c r="J661" s="30">
        <v>0.23</v>
      </c>
      <c r="K661" s="30" t="s">
        <v>18</v>
      </c>
      <c r="L661" s="32" t="str">
        <f t="array" ref="L661">_xlfn.IFS(M661&lt;=3,"BAD",M661&gt;=4.7,"GOOD",AND(M661&gt;3,M661&lt;4.7),"OK")</f>
        <v>BAD</v>
      </c>
      <c r="M661" s="32">
        <v>1.4</v>
      </c>
      <c r="N661" s="31">
        <v>321.73</v>
      </c>
      <c r="O661" s="33">
        <f t="shared" si="10"/>
        <v>417.83</v>
      </c>
    </row>
    <row r="662" spans="1:15">
      <c r="A662" s="18">
        <v>10661</v>
      </c>
      <c r="B662" s="19">
        <v>44768</v>
      </c>
      <c r="C662" s="20">
        <v>1654</v>
      </c>
      <c r="D662" s="21" t="str">
        <f>_xlfn.XLOOKUP($C662,customers!$A$2:$A$2000,customers!$B$2:$B$2000)</f>
        <v>Fanchette McMurrugh</v>
      </c>
      <c r="E662" s="21" t="str">
        <f>_xlfn.XLOOKUP($C662,customers!$A$2:$A$2000,customers!$D$2:$D$2000)</f>
        <v>Female</v>
      </c>
      <c r="F662" s="21" t="str">
        <f>_xlfn.XLOOKUP($C662,customers!$A$2:$A$2000,customers!$E$2:$E$2000)</f>
        <v>Budapest</v>
      </c>
      <c r="G662" s="22" t="s">
        <v>17</v>
      </c>
      <c r="H662" s="21">
        <v>5</v>
      </c>
      <c r="I662" s="23">
        <v>337.82</v>
      </c>
      <c r="J662" s="22">
        <v>0.21</v>
      </c>
      <c r="K662" s="22" t="s">
        <v>18</v>
      </c>
      <c r="L662" s="24" t="str">
        <f t="array" ref="L662">_xlfn.IFS(M662&lt;=3,"BAD",M662&gt;=4.7,"GOOD",AND(M662&gt;3,M662&lt;4.7),"OK")</f>
        <v>OK</v>
      </c>
      <c r="M662" s="24">
        <v>3.5</v>
      </c>
      <c r="N662" s="23">
        <v>1334.39</v>
      </c>
      <c r="O662" s="25">
        <f t="shared" si="10"/>
        <v>1689.1</v>
      </c>
    </row>
    <row r="663" spans="1:15">
      <c r="A663" s="26">
        <v>10662</v>
      </c>
      <c r="B663" s="27">
        <v>44768</v>
      </c>
      <c r="C663" s="29">
        <v>1272</v>
      </c>
      <c r="D663" s="29" t="str">
        <f>_xlfn.XLOOKUP($C663,customers!$A$2:$A$2000,customers!$B$2:$B$2000)</f>
        <v>Angelique Hayers</v>
      </c>
      <c r="E663" s="29" t="str">
        <f>_xlfn.XLOOKUP($C663,customers!$A$2:$A$2000,customers!$D$2:$D$2000)</f>
        <v>Female</v>
      </c>
      <c r="F663" s="29" t="str">
        <f>_xlfn.XLOOKUP($C663,customers!$A$2:$A$2000,customers!$E$2:$E$2000)</f>
        <v>Austin</v>
      </c>
      <c r="G663" s="30" t="s">
        <v>15</v>
      </c>
      <c r="H663" s="29">
        <v>6</v>
      </c>
      <c r="I663" s="31">
        <v>414.82</v>
      </c>
      <c r="J663" s="30">
        <v>0.29</v>
      </c>
      <c r="K663" s="30" t="s">
        <v>18</v>
      </c>
      <c r="L663" s="32" t="str">
        <f t="array" ref="L663">_xlfn.IFS(M663&lt;=3,"BAD",M663&gt;=4.7,"GOOD",AND(M663&gt;3,M663&lt;4.7),"OK")</f>
        <v>BAD</v>
      </c>
      <c r="M663" s="32">
        <v>1.5</v>
      </c>
      <c r="N663" s="31">
        <v>1767.13</v>
      </c>
      <c r="O663" s="33">
        <f t="shared" si="10"/>
        <v>2488.92</v>
      </c>
    </row>
    <row r="664" spans="1:15">
      <c r="A664" s="18">
        <v>10663</v>
      </c>
      <c r="B664" s="19">
        <v>44768</v>
      </c>
      <c r="C664" s="21">
        <v>1159</v>
      </c>
      <c r="D664" s="21" t="str">
        <f>_xlfn.XLOOKUP($C664,customers!$A$2:$A$2000,customers!$B$2:$B$2000)</f>
        <v>Zaccaria Brugh</v>
      </c>
      <c r="E664" s="21" t="str">
        <f>_xlfn.XLOOKUP($C664,customers!$A$2:$A$2000,customers!$D$2:$D$2000)</f>
        <v>Male</v>
      </c>
      <c r="F664" s="21" t="str">
        <f>_xlfn.XLOOKUP($C664,customers!$A$2:$A$2000,customers!$E$2:$E$2000)</f>
        <v>Milan</v>
      </c>
      <c r="G664" s="22" t="s">
        <v>17</v>
      </c>
      <c r="H664" s="21">
        <v>7</v>
      </c>
      <c r="I664" s="23">
        <v>585.55</v>
      </c>
      <c r="J664" s="22">
        <v>0.33</v>
      </c>
      <c r="K664" s="22" t="s">
        <v>16</v>
      </c>
      <c r="L664" s="24" t="str">
        <f t="array" ref="L664">_xlfn.IFS(M664&lt;=3,"BAD",M664&gt;=4.7,"GOOD",AND(M664&gt;3,M664&lt;4.7),"OK")</f>
        <v>GOOD</v>
      </c>
      <c r="M664" s="24">
        <v>4.8</v>
      </c>
      <c r="N664" s="23">
        <v>2746.23</v>
      </c>
      <c r="O664" s="25">
        <f t="shared" si="10"/>
        <v>4098.85</v>
      </c>
    </row>
    <row r="665" spans="1:15">
      <c r="A665" s="26">
        <v>10664</v>
      </c>
      <c r="B665" s="27">
        <v>44769</v>
      </c>
      <c r="C665" s="28">
        <v>1170</v>
      </c>
      <c r="D665" s="29" t="str">
        <f>_xlfn.XLOOKUP($C665,customers!$A$2:$A$2000,customers!$B$2:$B$2000)</f>
        <v>Germana Kemell</v>
      </c>
      <c r="E665" s="29" t="str">
        <f>_xlfn.XLOOKUP($C665,customers!$A$2:$A$2000,customers!$D$2:$D$2000)</f>
        <v>Female</v>
      </c>
      <c r="F665" s="29" t="str">
        <f>_xlfn.XLOOKUP($C665,customers!$A$2:$A$2000,customers!$E$2:$E$2000)</f>
        <v>Budapest</v>
      </c>
      <c r="G665" s="30" t="s">
        <v>20</v>
      </c>
      <c r="H665" s="29">
        <v>1</v>
      </c>
      <c r="I665" s="31">
        <v>76.39</v>
      </c>
      <c r="J665" s="30">
        <v>0.13</v>
      </c>
      <c r="K665" s="30" t="s">
        <v>18</v>
      </c>
      <c r="L665" s="32" t="str">
        <f t="array" ref="L665">_xlfn.IFS(M665&lt;=3,"BAD",M665&gt;=4.7,"GOOD",AND(M665&gt;3,M665&lt;4.7),"OK")</f>
        <v>OK</v>
      </c>
      <c r="M665" s="32">
        <v>3.5</v>
      </c>
      <c r="N665" s="31">
        <v>66.46</v>
      </c>
      <c r="O665" s="33">
        <f t="shared" si="10"/>
        <v>76.39</v>
      </c>
    </row>
    <row r="666" spans="1:15">
      <c r="A666" s="18">
        <v>10665</v>
      </c>
      <c r="B666" s="19">
        <v>44769</v>
      </c>
      <c r="C666" s="21">
        <v>1535</v>
      </c>
      <c r="D666" s="21" t="str">
        <f>_xlfn.XLOOKUP($C666,customers!$A$2:$A$2000,customers!$B$2:$B$2000)</f>
        <v>Kass Ibbitson</v>
      </c>
      <c r="E666" s="21" t="str">
        <f>_xlfn.XLOOKUP($C666,customers!$A$2:$A$2000,customers!$D$2:$D$2000)</f>
        <v>Female</v>
      </c>
      <c r="F666" s="21" t="str">
        <f>_xlfn.XLOOKUP($C666,customers!$A$2:$A$2000,customers!$E$2:$E$2000)</f>
        <v>Fengmu</v>
      </c>
      <c r="G666" s="22" t="s">
        <v>15</v>
      </c>
      <c r="H666" s="21">
        <v>6</v>
      </c>
      <c r="I666" s="23">
        <v>560.1</v>
      </c>
      <c r="J666" s="22">
        <v>0.28</v>
      </c>
      <c r="K666" s="22" t="s">
        <v>16</v>
      </c>
      <c r="L666" s="24" t="str">
        <f t="array" ref="L666">_xlfn.IFS(M666&lt;=3,"BAD",M666&gt;=4.7,"GOOD",AND(M666&gt;3,M666&lt;4.7),"OK")</f>
        <v>BAD</v>
      </c>
      <c r="M666" s="24">
        <v>2.6</v>
      </c>
      <c r="N666" s="23">
        <v>2419.63</v>
      </c>
      <c r="O666" s="25">
        <f t="shared" si="10"/>
        <v>3360.6</v>
      </c>
    </row>
    <row r="667" spans="1:15">
      <c r="A667" s="26">
        <v>10666</v>
      </c>
      <c r="B667" s="27">
        <v>44770</v>
      </c>
      <c r="C667" s="28">
        <v>1540</v>
      </c>
      <c r="D667" s="29" t="str">
        <f>_xlfn.XLOOKUP($C667,customers!$A$2:$A$2000,customers!$B$2:$B$2000)</f>
        <v>Cherye Whittuck</v>
      </c>
      <c r="E667" s="29" t="str">
        <f>_xlfn.XLOOKUP($C667,customers!$A$2:$A$2000,customers!$D$2:$D$2000)</f>
        <v>Female</v>
      </c>
      <c r="F667" s="29" t="str">
        <f>_xlfn.XLOOKUP($C667,customers!$A$2:$A$2000,customers!$E$2:$E$2000)</f>
        <v>Austin</v>
      </c>
      <c r="G667" s="30" t="s">
        <v>20</v>
      </c>
      <c r="H667" s="29">
        <v>4</v>
      </c>
      <c r="I667" s="31">
        <v>28.07</v>
      </c>
      <c r="J667" s="30">
        <v>0.06</v>
      </c>
      <c r="K667" s="30" t="s">
        <v>18</v>
      </c>
      <c r="L667" s="32" t="str">
        <f t="array" ref="L667">_xlfn.IFS(M667&lt;=3,"BAD",M667&gt;=4.7,"GOOD",AND(M667&gt;3,M667&lt;4.7),"OK")</f>
        <v>BAD</v>
      </c>
      <c r="M667" s="32">
        <v>1.9</v>
      </c>
      <c r="N667" s="31">
        <v>105.54</v>
      </c>
      <c r="O667" s="33">
        <f t="shared" si="10"/>
        <v>112.28</v>
      </c>
    </row>
    <row r="668" spans="1:15">
      <c r="A668" s="18">
        <v>10667</v>
      </c>
      <c r="B668" s="19">
        <v>44770</v>
      </c>
      <c r="C668" s="21">
        <v>1118</v>
      </c>
      <c r="D668" s="21" t="str">
        <f>_xlfn.XLOOKUP($C668,customers!$A$2:$A$2000,customers!$B$2:$B$2000)</f>
        <v>Jeanna Clelle</v>
      </c>
      <c r="E668" s="21" t="str">
        <f>_xlfn.XLOOKUP($C668,customers!$A$2:$A$2000,customers!$D$2:$D$2000)</f>
        <v>Female</v>
      </c>
      <c r="F668" s="21" t="str">
        <f>_xlfn.XLOOKUP($C668,customers!$A$2:$A$2000,customers!$E$2:$E$2000)</f>
        <v>Pitogo</v>
      </c>
      <c r="G668" s="22" t="s">
        <v>17</v>
      </c>
      <c r="H668" s="21">
        <v>3</v>
      </c>
      <c r="I668" s="23">
        <v>291.12</v>
      </c>
      <c r="J668" s="22">
        <v>0.23</v>
      </c>
      <c r="K668" s="22" t="s">
        <v>18</v>
      </c>
      <c r="L668" s="24" t="str">
        <f t="array" ref="L668">_xlfn.IFS(M668&lt;=3,"BAD",M668&gt;=4.7,"GOOD",AND(M668&gt;3,M668&lt;4.7),"OK")</f>
        <v>BAD</v>
      </c>
      <c r="M668" s="24">
        <v>2.4</v>
      </c>
      <c r="N668" s="23">
        <v>672.49</v>
      </c>
      <c r="O668" s="25">
        <f t="shared" si="10"/>
        <v>873.36</v>
      </c>
    </row>
    <row r="669" spans="1:15">
      <c r="A669" s="26">
        <v>10668</v>
      </c>
      <c r="B669" s="27">
        <v>44771</v>
      </c>
      <c r="C669" s="28">
        <v>1035</v>
      </c>
      <c r="D669" s="29" t="str">
        <f>_xlfn.XLOOKUP($C669,customers!$A$2:$A$2000,customers!$B$2:$B$2000)</f>
        <v>Nydia Caramuscia</v>
      </c>
      <c r="E669" s="29" t="str">
        <f>_xlfn.XLOOKUP($C669,customers!$A$2:$A$2000,customers!$D$2:$D$2000)</f>
        <v>Female</v>
      </c>
      <c r="F669" s="29" t="str">
        <f>_xlfn.XLOOKUP($C669,customers!$A$2:$A$2000,customers!$E$2:$E$2000)</f>
        <v>Jacaltenango</v>
      </c>
      <c r="G669" s="30" t="s">
        <v>17</v>
      </c>
      <c r="H669" s="29">
        <v>2</v>
      </c>
      <c r="I669" s="31">
        <v>115.34</v>
      </c>
      <c r="J669" s="30">
        <v>0.24</v>
      </c>
      <c r="K669" s="30" t="s">
        <v>18</v>
      </c>
      <c r="L669" s="32" t="str">
        <f t="array" ref="L669">_xlfn.IFS(M669&lt;=3,"BAD",M669&gt;=4.7,"GOOD",AND(M669&gt;3,M669&lt;4.7),"OK")</f>
        <v>BAD</v>
      </c>
      <c r="M669" s="32">
        <v>2</v>
      </c>
      <c r="N669" s="31">
        <v>175.32</v>
      </c>
      <c r="O669" s="33">
        <f t="shared" si="10"/>
        <v>230.68</v>
      </c>
    </row>
    <row r="670" spans="1:15">
      <c r="A670" s="18">
        <v>10669</v>
      </c>
      <c r="B670" s="19">
        <v>44771</v>
      </c>
      <c r="C670" s="21">
        <v>1635</v>
      </c>
      <c r="D670" s="21" t="str">
        <f>_xlfn.XLOOKUP($C670,customers!$A$2:$A$2000,customers!$B$2:$B$2000)</f>
        <v>Kerrill Walsh</v>
      </c>
      <c r="E670" s="21" t="str">
        <f>_xlfn.XLOOKUP($C670,customers!$A$2:$A$2000,customers!$D$2:$D$2000)</f>
        <v>Female</v>
      </c>
      <c r="F670" s="21" t="str">
        <f>_xlfn.XLOOKUP($C670,customers!$A$2:$A$2000,customers!$E$2:$E$2000)</f>
        <v>Milan</v>
      </c>
      <c r="G670" s="22" t="s">
        <v>17</v>
      </c>
      <c r="H670" s="21">
        <v>7</v>
      </c>
      <c r="I670" s="23">
        <v>215.81</v>
      </c>
      <c r="J670" s="22">
        <v>0.27</v>
      </c>
      <c r="K670" s="22" t="s">
        <v>18</v>
      </c>
      <c r="L670" s="24" t="str">
        <f t="array" ref="L670">_xlfn.IFS(M670&lt;=3,"BAD",M670&gt;=4.7,"GOOD",AND(M670&gt;3,M670&lt;4.7),"OK")</f>
        <v>GOOD</v>
      </c>
      <c r="M670" s="24">
        <v>4.9</v>
      </c>
      <c r="N670" s="23">
        <v>1102.79</v>
      </c>
      <c r="O670" s="25">
        <f t="shared" si="10"/>
        <v>1510.67</v>
      </c>
    </row>
    <row r="671" spans="1:15">
      <c r="A671" s="26">
        <v>10670</v>
      </c>
      <c r="B671" s="27">
        <v>44771</v>
      </c>
      <c r="C671" s="29">
        <v>1770</v>
      </c>
      <c r="D671" s="29" t="str">
        <f>_xlfn.XLOOKUP($C671,customers!$A$2:$A$2000,customers!$B$2:$B$2000)</f>
        <v>Salim Ganderton</v>
      </c>
      <c r="E671" s="29" t="str">
        <f>_xlfn.XLOOKUP($C671,customers!$A$2:$A$2000,customers!$D$2:$D$2000)</f>
        <v>Male</v>
      </c>
      <c r="F671" s="29" t="str">
        <f>_xlfn.XLOOKUP($C671,customers!$A$2:$A$2000,customers!$E$2:$E$2000)</f>
        <v>Chenôve</v>
      </c>
      <c r="G671" s="30" t="s">
        <v>21</v>
      </c>
      <c r="H671" s="29">
        <v>5</v>
      </c>
      <c r="I671" s="31">
        <v>78.65</v>
      </c>
      <c r="J671" s="30">
        <v>0.24</v>
      </c>
      <c r="K671" s="30" t="s">
        <v>18</v>
      </c>
      <c r="L671" s="32" t="str">
        <f t="array" ref="L671">_xlfn.IFS(M671&lt;=3,"BAD",M671&gt;=4.7,"GOOD",AND(M671&gt;3,M671&lt;4.7),"OK")</f>
        <v>BAD</v>
      </c>
      <c r="M671" s="32">
        <v>2</v>
      </c>
      <c r="N671" s="31">
        <v>298.87</v>
      </c>
      <c r="O671" s="33">
        <f t="shared" si="10"/>
        <v>393.25</v>
      </c>
    </row>
    <row r="672" spans="1:15">
      <c r="A672" s="18">
        <v>10671</v>
      </c>
      <c r="B672" s="19">
        <v>44771</v>
      </c>
      <c r="C672" s="21">
        <v>1983</v>
      </c>
      <c r="D672" s="21" t="str">
        <f>_xlfn.XLOOKUP($C672,customers!$A$2:$A$2000,customers!$B$2:$B$2000)</f>
        <v>Skipper Peniello</v>
      </c>
      <c r="E672" s="21" t="str">
        <f>_xlfn.XLOOKUP($C672,customers!$A$2:$A$2000,customers!$D$2:$D$2000)</f>
        <v>Male</v>
      </c>
      <c r="F672" s="21" t="str">
        <f>_xlfn.XLOOKUP($C672,customers!$A$2:$A$2000,customers!$E$2:$E$2000)</f>
        <v>Budapest</v>
      </c>
      <c r="G672" s="22" t="s">
        <v>15</v>
      </c>
      <c r="H672" s="21">
        <v>4</v>
      </c>
      <c r="I672" s="23">
        <v>201.74</v>
      </c>
      <c r="J672" s="22">
        <v>0.15</v>
      </c>
      <c r="K672" s="22" t="s">
        <v>18</v>
      </c>
      <c r="L672" s="24" t="str">
        <f t="array" ref="L672">_xlfn.IFS(M672&lt;=3,"BAD",M672&gt;=4.7,"GOOD",AND(M672&gt;3,M672&lt;4.7),"OK")</f>
        <v>BAD</v>
      </c>
      <c r="M672" s="24">
        <v>2.4</v>
      </c>
      <c r="N672" s="23">
        <v>685.92</v>
      </c>
      <c r="O672" s="25">
        <f t="shared" si="10"/>
        <v>806.96</v>
      </c>
    </row>
    <row r="673" spans="1:15">
      <c r="A673" s="26">
        <v>10672</v>
      </c>
      <c r="B673" s="27">
        <v>44772</v>
      </c>
      <c r="C673" s="28">
        <v>1524</v>
      </c>
      <c r="D673" s="29" t="str">
        <f>_xlfn.XLOOKUP($C673,customers!$A$2:$A$2000,customers!$B$2:$B$2000)</f>
        <v>Lena Espie</v>
      </c>
      <c r="E673" s="29" t="str">
        <f>_xlfn.XLOOKUP($C673,customers!$A$2:$A$2000,customers!$D$2:$D$2000)</f>
        <v>Female</v>
      </c>
      <c r="F673" s="29" t="str">
        <f>_xlfn.XLOOKUP($C673,customers!$A$2:$A$2000,customers!$E$2:$E$2000)</f>
        <v>Peranap</v>
      </c>
      <c r="G673" s="30" t="s">
        <v>20</v>
      </c>
      <c r="H673" s="29">
        <v>4</v>
      </c>
      <c r="I673" s="31">
        <v>345.44</v>
      </c>
      <c r="J673" s="30">
        <v>0.35</v>
      </c>
      <c r="K673" s="30" t="s">
        <v>18</v>
      </c>
      <c r="L673" s="32" t="str">
        <f t="array" ref="L673">_xlfn.IFS(M673&lt;=3,"BAD",M673&gt;=4.7,"GOOD",AND(M673&gt;3,M673&lt;4.7),"OK")</f>
        <v>OK</v>
      </c>
      <c r="M673" s="32">
        <v>4.1</v>
      </c>
      <c r="N673" s="31">
        <v>898.14</v>
      </c>
      <c r="O673" s="33">
        <f t="shared" si="10"/>
        <v>1381.76</v>
      </c>
    </row>
    <row r="674" spans="1:15">
      <c r="A674" s="18">
        <v>10673</v>
      </c>
      <c r="B674" s="19">
        <v>44772</v>
      </c>
      <c r="C674" s="21">
        <v>1106</v>
      </c>
      <c r="D674" s="21" t="str">
        <f>_xlfn.XLOOKUP($C674,customers!$A$2:$A$2000,customers!$B$2:$B$2000)</f>
        <v>Ingeberg Dugall</v>
      </c>
      <c r="E674" s="21" t="str">
        <f>_xlfn.XLOOKUP($C674,customers!$A$2:$A$2000,customers!$D$2:$D$2000)</f>
        <v>Female</v>
      </c>
      <c r="F674" s="21" t="str">
        <f>_xlfn.XLOOKUP($C674,customers!$A$2:$A$2000,customers!$E$2:$E$2000)</f>
        <v>Yanghuxiang</v>
      </c>
      <c r="G674" s="22" t="s">
        <v>20</v>
      </c>
      <c r="H674" s="21">
        <v>4</v>
      </c>
      <c r="I674" s="23">
        <v>387.44</v>
      </c>
      <c r="J674" s="22">
        <v>0.02</v>
      </c>
      <c r="K674" s="22" t="s">
        <v>19</v>
      </c>
      <c r="L674" s="24" t="str">
        <f t="array" ref="L674">_xlfn.IFS(M674&lt;=3,"BAD",M674&gt;=4.7,"GOOD",AND(M674&gt;3,M674&lt;4.7),"OK")</f>
        <v>BAD</v>
      </c>
      <c r="M674" s="24">
        <v>2.2</v>
      </c>
      <c r="N674" s="23">
        <v>1518.76</v>
      </c>
      <c r="O674" s="25">
        <f t="shared" si="10"/>
        <v>1549.76</v>
      </c>
    </row>
    <row r="675" spans="1:15">
      <c r="A675" s="26">
        <v>10674</v>
      </c>
      <c r="B675" s="27">
        <v>44772</v>
      </c>
      <c r="C675" s="29">
        <v>1782</v>
      </c>
      <c r="D675" s="29" t="str">
        <f>_xlfn.XLOOKUP($C675,customers!$A$2:$A$2000,customers!$B$2:$B$2000)</f>
        <v>Rock Dibley</v>
      </c>
      <c r="E675" s="29" t="str">
        <f>_xlfn.XLOOKUP($C675,customers!$A$2:$A$2000,customers!$D$2:$D$2000)</f>
        <v>Female</v>
      </c>
      <c r="F675" s="29" t="str">
        <f>_xlfn.XLOOKUP($C675,customers!$A$2:$A$2000,customers!$E$2:$E$2000)</f>
        <v>Milan</v>
      </c>
      <c r="G675" s="30" t="s">
        <v>20</v>
      </c>
      <c r="H675" s="29">
        <v>1</v>
      </c>
      <c r="I675" s="31">
        <v>301.17</v>
      </c>
      <c r="J675" s="30">
        <v>0.26</v>
      </c>
      <c r="K675" s="30" t="s">
        <v>19</v>
      </c>
      <c r="L675" s="32" t="str">
        <f t="array" ref="L675">_xlfn.IFS(M675&lt;=3,"BAD",M675&gt;=4.7,"GOOD",AND(M675&gt;3,M675&lt;4.7),"OK")</f>
        <v>OK</v>
      </c>
      <c r="M675" s="32">
        <v>3.6</v>
      </c>
      <c r="N675" s="31">
        <v>222.87</v>
      </c>
      <c r="O675" s="33">
        <f t="shared" si="10"/>
        <v>301.17</v>
      </c>
    </row>
    <row r="676" spans="1:15">
      <c r="A676" s="18">
        <v>10675</v>
      </c>
      <c r="B676" s="19">
        <v>44773</v>
      </c>
      <c r="C676" s="20">
        <v>1159</v>
      </c>
      <c r="D676" s="21" t="str">
        <f>_xlfn.XLOOKUP($C676,customers!$A$2:$A$2000,customers!$B$2:$B$2000)</f>
        <v>Zaccaria Brugh</v>
      </c>
      <c r="E676" s="21" t="str">
        <f>_xlfn.XLOOKUP($C676,customers!$A$2:$A$2000,customers!$D$2:$D$2000)</f>
        <v>Male</v>
      </c>
      <c r="F676" s="21" t="str">
        <f>_xlfn.XLOOKUP($C676,customers!$A$2:$A$2000,customers!$E$2:$E$2000)</f>
        <v>Milan</v>
      </c>
      <c r="G676" s="22" t="s">
        <v>20</v>
      </c>
      <c r="H676" s="21">
        <v>5</v>
      </c>
      <c r="I676" s="23">
        <v>426.45</v>
      </c>
      <c r="J676" s="22">
        <v>0.16</v>
      </c>
      <c r="K676" s="22" t="s">
        <v>19</v>
      </c>
      <c r="L676" s="24" t="str">
        <f t="array" ref="L676">_xlfn.IFS(M676&lt;=3,"BAD",M676&gt;=4.7,"GOOD",AND(M676&gt;3,M676&lt;4.7),"OK")</f>
        <v>OK</v>
      </c>
      <c r="M676" s="24">
        <v>3.8</v>
      </c>
      <c r="N676" s="23">
        <v>1791.09</v>
      </c>
      <c r="O676" s="25">
        <f t="shared" si="10"/>
        <v>2132.25</v>
      </c>
    </row>
    <row r="677" spans="1:15">
      <c r="A677" s="26">
        <v>10676</v>
      </c>
      <c r="B677" s="27">
        <v>44773</v>
      </c>
      <c r="C677" s="29">
        <v>1212</v>
      </c>
      <c r="D677" s="29" t="str">
        <f>_xlfn.XLOOKUP($C677,customers!$A$2:$A$2000,customers!$B$2:$B$2000)</f>
        <v>Cordie Mogg</v>
      </c>
      <c r="E677" s="29" t="str">
        <f>_xlfn.XLOOKUP($C677,customers!$A$2:$A$2000,customers!$D$2:$D$2000)</f>
        <v>Male</v>
      </c>
      <c r="F677" s="29" t="str">
        <f>_xlfn.XLOOKUP($C677,customers!$A$2:$A$2000,customers!$E$2:$E$2000)</f>
        <v>Jiujiang</v>
      </c>
      <c r="G677" s="30" t="s">
        <v>20</v>
      </c>
      <c r="H677" s="29">
        <v>6</v>
      </c>
      <c r="I677" s="31">
        <v>470.51</v>
      </c>
      <c r="J677" s="30">
        <v>0.08</v>
      </c>
      <c r="K677" s="30" t="s">
        <v>19</v>
      </c>
      <c r="L677" s="32" t="str">
        <f t="array" ref="L677">_xlfn.IFS(M677&lt;=3,"BAD",M677&gt;=4.7,"GOOD",AND(M677&gt;3,M677&lt;4.7),"OK")</f>
        <v>OK</v>
      </c>
      <c r="M677" s="32">
        <v>4.1</v>
      </c>
      <c r="N677" s="31">
        <v>2597.22</v>
      </c>
      <c r="O677" s="33">
        <f t="shared" si="10"/>
        <v>2823.06</v>
      </c>
    </row>
    <row r="678" spans="1:15">
      <c r="A678" s="18">
        <v>10677</v>
      </c>
      <c r="B678" s="19">
        <v>44774</v>
      </c>
      <c r="C678" s="20">
        <v>1838</v>
      </c>
      <c r="D678" s="21" t="str">
        <f>_xlfn.XLOOKUP($C678,customers!$A$2:$A$2000,customers!$B$2:$B$2000)</f>
        <v>Kendall Imesen</v>
      </c>
      <c r="E678" s="21" t="str">
        <f>_xlfn.XLOOKUP($C678,customers!$A$2:$A$2000,customers!$D$2:$D$2000)</f>
        <v>Male</v>
      </c>
      <c r="F678" s="21" t="str">
        <f>_xlfn.XLOOKUP($C678,customers!$A$2:$A$2000,customers!$E$2:$E$2000)</f>
        <v>Gominhães</v>
      </c>
      <c r="G678" s="22" t="s">
        <v>21</v>
      </c>
      <c r="H678" s="21">
        <v>3</v>
      </c>
      <c r="I678" s="23">
        <v>133.45</v>
      </c>
      <c r="J678" s="22">
        <v>0.25</v>
      </c>
      <c r="K678" s="22" t="s">
        <v>16</v>
      </c>
      <c r="L678" s="24" t="str">
        <f t="array" ref="L678">_xlfn.IFS(M678&lt;=3,"BAD",M678&gt;=4.7,"GOOD",AND(M678&gt;3,M678&lt;4.7),"OK")</f>
        <v>OK</v>
      </c>
      <c r="M678" s="24">
        <v>4.5</v>
      </c>
      <c r="N678" s="23">
        <v>300.26</v>
      </c>
      <c r="O678" s="25">
        <f t="shared" si="10"/>
        <v>400.35</v>
      </c>
    </row>
    <row r="679" spans="1:15">
      <c r="A679" s="26">
        <v>10678</v>
      </c>
      <c r="B679" s="27">
        <v>44774</v>
      </c>
      <c r="C679" s="29">
        <v>1863</v>
      </c>
      <c r="D679" s="29" t="str">
        <f>_xlfn.XLOOKUP($C679,customers!$A$2:$A$2000,customers!$B$2:$B$2000)</f>
        <v>Louisa Ranyell</v>
      </c>
      <c r="E679" s="29" t="str">
        <f>_xlfn.XLOOKUP($C679,customers!$A$2:$A$2000,customers!$D$2:$D$2000)</f>
        <v>Female</v>
      </c>
      <c r="F679" s="29" t="str">
        <f>_xlfn.XLOOKUP($C679,customers!$A$2:$A$2000,customers!$E$2:$E$2000)</f>
        <v>Austin</v>
      </c>
      <c r="G679" s="30" t="s">
        <v>20</v>
      </c>
      <c r="H679" s="29">
        <v>4</v>
      </c>
      <c r="I679" s="31">
        <v>217.52</v>
      </c>
      <c r="J679" s="30">
        <v>0.25</v>
      </c>
      <c r="K679" s="30" t="s">
        <v>19</v>
      </c>
      <c r="L679" s="32" t="str">
        <f t="array" ref="L679">_xlfn.IFS(M679&lt;=3,"BAD",M679&gt;=4.7,"GOOD",AND(M679&gt;3,M679&lt;4.7),"OK")</f>
        <v>BAD</v>
      </c>
      <c r="M679" s="32">
        <v>1.1</v>
      </c>
      <c r="N679" s="31">
        <v>652.56</v>
      </c>
      <c r="O679" s="33">
        <f t="shared" si="10"/>
        <v>870.08</v>
      </c>
    </row>
    <row r="680" spans="1:15">
      <c r="A680" s="18">
        <v>10679</v>
      </c>
      <c r="B680" s="19">
        <v>44774</v>
      </c>
      <c r="C680" s="21">
        <v>1248</v>
      </c>
      <c r="D680" s="21" t="str">
        <f>_xlfn.XLOOKUP($C680,customers!$A$2:$A$2000,customers!$B$2:$B$2000)</f>
        <v>Madel Chesnay</v>
      </c>
      <c r="E680" s="21" t="str">
        <f>_xlfn.XLOOKUP($C680,customers!$A$2:$A$2000,customers!$D$2:$D$2000)</f>
        <v>Female</v>
      </c>
      <c r="F680" s="21" t="str">
        <f>_xlfn.XLOOKUP($C680,customers!$A$2:$A$2000,customers!$E$2:$E$2000)</f>
        <v>Tanqiao</v>
      </c>
      <c r="G680" s="22" t="s">
        <v>20</v>
      </c>
      <c r="H680" s="21">
        <v>4</v>
      </c>
      <c r="I680" s="23">
        <v>493.29</v>
      </c>
      <c r="J680" s="22">
        <v>0.25</v>
      </c>
      <c r="K680" s="22" t="s">
        <v>19</v>
      </c>
      <c r="L680" s="24" t="str">
        <f t="array" ref="L680">_xlfn.IFS(M680&lt;=3,"BAD",M680&gt;=4.7,"GOOD",AND(M680&gt;3,M680&lt;4.7),"OK")</f>
        <v>BAD</v>
      </c>
      <c r="M680" s="24">
        <v>1.3</v>
      </c>
      <c r="N680" s="23">
        <v>1479.87</v>
      </c>
      <c r="O680" s="25">
        <f t="shared" si="10"/>
        <v>1973.16</v>
      </c>
    </row>
    <row r="681" spans="1:15">
      <c r="A681" s="26">
        <v>10680</v>
      </c>
      <c r="B681" s="27">
        <v>44774</v>
      </c>
      <c r="C681" s="29">
        <v>1724</v>
      </c>
      <c r="D681" s="29" t="str">
        <f>_xlfn.XLOOKUP($C681,customers!$A$2:$A$2000,customers!$B$2:$B$2000)</f>
        <v>Kameko Skone</v>
      </c>
      <c r="E681" s="29" t="str">
        <f>_xlfn.XLOOKUP($C681,customers!$A$2:$A$2000,customers!$D$2:$D$2000)</f>
        <v>Female</v>
      </c>
      <c r="F681" s="29" t="str">
        <f>_xlfn.XLOOKUP($C681,customers!$A$2:$A$2000,customers!$E$2:$E$2000)</f>
        <v>Paghmān</v>
      </c>
      <c r="G681" s="30" t="s">
        <v>17</v>
      </c>
      <c r="H681" s="29">
        <v>4</v>
      </c>
      <c r="I681" s="31">
        <v>343.31</v>
      </c>
      <c r="J681" s="30">
        <v>0.16</v>
      </c>
      <c r="K681" s="30" t="s">
        <v>18</v>
      </c>
      <c r="L681" s="32" t="str">
        <f t="array" ref="L681">_xlfn.IFS(M681&lt;=3,"BAD",M681&gt;=4.7,"GOOD",AND(M681&gt;3,M681&lt;4.7),"OK")</f>
        <v>BAD</v>
      </c>
      <c r="M681" s="32">
        <v>1.7</v>
      </c>
      <c r="N681" s="31">
        <v>1153.52</v>
      </c>
      <c r="O681" s="33">
        <f t="shared" si="10"/>
        <v>1373.24</v>
      </c>
    </row>
    <row r="682" spans="1:15">
      <c r="A682" s="18">
        <v>10681</v>
      </c>
      <c r="B682" s="19">
        <v>44774</v>
      </c>
      <c r="C682" s="21">
        <v>1215</v>
      </c>
      <c r="D682" s="21" t="str">
        <f>_xlfn.XLOOKUP($C682,customers!$A$2:$A$2000,customers!$B$2:$B$2000)</f>
        <v>Lelia Renshall</v>
      </c>
      <c r="E682" s="21" t="str">
        <f>_xlfn.XLOOKUP($C682,customers!$A$2:$A$2000,customers!$D$2:$D$2000)</f>
        <v>Female</v>
      </c>
      <c r="F682" s="21" t="str">
        <f>_xlfn.XLOOKUP($C682,customers!$A$2:$A$2000,customers!$E$2:$E$2000)</f>
        <v>Trần Văn Thời</v>
      </c>
      <c r="G682" s="22" t="s">
        <v>17</v>
      </c>
      <c r="H682" s="21">
        <v>7</v>
      </c>
      <c r="I682" s="23">
        <v>466.86</v>
      </c>
      <c r="J682" s="22">
        <v>0.1</v>
      </c>
      <c r="K682" s="22" t="s">
        <v>19</v>
      </c>
      <c r="L682" s="24" t="str">
        <f t="array" ref="L682">_xlfn.IFS(M682&lt;=3,"BAD",M682&gt;=4.7,"GOOD",AND(M682&gt;3,M682&lt;4.7),"OK")</f>
        <v>BAD</v>
      </c>
      <c r="M682" s="24">
        <v>1.5</v>
      </c>
      <c r="N682" s="23">
        <v>2941.22</v>
      </c>
      <c r="O682" s="25">
        <f t="shared" si="10"/>
        <v>3268.02</v>
      </c>
    </row>
    <row r="683" spans="1:15">
      <c r="A683" s="26">
        <v>10682</v>
      </c>
      <c r="B683" s="27">
        <v>44775</v>
      </c>
      <c r="C683" s="28">
        <v>1698</v>
      </c>
      <c r="D683" s="29" t="str">
        <f>_xlfn.XLOOKUP($C683,customers!$A$2:$A$2000,customers!$B$2:$B$2000)</f>
        <v>Adore Shoebrook</v>
      </c>
      <c r="E683" s="29" t="str">
        <f>_xlfn.XLOOKUP($C683,customers!$A$2:$A$2000,customers!$D$2:$D$2000)</f>
        <v>Female</v>
      </c>
      <c r="F683" s="29" t="str">
        <f>_xlfn.XLOOKUP($C683,customers!$A$2:$A$2000,customers!$E$2:$E$2000)</f>
        <v>Ondangwa</v>
      </c>
      <c r="G683" s="30" t="s">
        <v>15</v>
      </c>
      <c r="H683" s="29">
        <v>4</v>
      </c>
      <c r="I683" s="31">
        <v>405.93</v>
      </c>
      <c r="J683" s="30">
        <v>0.17</v>
      </c>
      <c r="K683" s="30" t="s">
        <v>16</v>
      </c>
      <c r="L683" s="32" t="str">
        <f t="array" ref="L683">_xlfn.IFS(M683&lt;=3,"BAD",M683&gt;=4.7,"GOOD",AND(M683&gt;3,M683&lt;4.7),"OK")</f>
        <v>BAD</v>
      </c>
      <c r="M683" s="32">
        <v>2.6</v>
      </c>
      <c r="N683" s="31">
        <v>1347.69</v>
      </c>
      <c r="O683" s="33">
        <f t="shared" si="10"/>
        <v>1623.72</v>
      </c>
    </row>
    <row r="684" spans="1:15">
      <c r="A684" s="18">
        <v>10683</v>
      </c>
      <c r="B684" s="19">
        <v>44775</v>
      </c>
      <c r="C684" s="21">
        <v>1356</v>
      </c>
      <c r="D684" s="21" t="str">
        <f>_xlfn.XLOOKUP($C684,customers!$A$2:$A$2000,customers!$B$2:$B$2000)</f>
        <v>Constantino Storrie</v>
      </c>
      <c r="E684" s="21" t="str">
        <f>_xlfn.XLOOKUP($C684,customers!$A$2:$A$2000,customers!$D$2:$D$2000)</f>
        <v>Male</v>
      </c>
      <c r="F684" s="21" t="str">
        <f>_xlfn.XLOOKUP($C684,customers!$A$2:$A$2000,customers!$E$2:$E$2000)</f>
        <v>Banjarwaru</v>
      </c>
      <c r="G684" s="22" t="s">
        <v>15</v>
      </c>
      <c r="H684" s="21">
        <v>1</v>
      </c>
      <c r="I684" s="23">
        <v>584.76</v>
      </c>
      <c r="J684" s="22">
        <v>0.01</v>
      </c>
      <c r="K684" s="22" t="s">
        <v>19</v>
      </c>
      <c r="L684" s="24" t="str">
        <f t="array" ref="L684">_xlfn.IFS(M684&lt;=3,"BAD",M684&gt;=4.7,"GOOD",AND(M684&gt;3,M684&lt;4.7),"OK")</f>
        <v>BAD</v>
      </c>
      <c r="M684" s="24">
        <v>2.8</v>
      </c>
      <c r="N684" s="23">
        <v>578.91</v>
      </c>
      <c r="O684" s="25">
        <f t="shared" si="10"/>
        <v>584.76</v>
      </c>
    </row>
    <row r="685" spans="1:15">
      <c r="A685" s="26">
        <v>10684</v>
      </c>
      <c r="B685" s="27">
        <v>44776</v>
      </c>
      <c r="C685" s="28">
        <v>1242</v>
      </c>
      <c r="D685" s="29" t="str">
        <f>_xlfn.XLOOKUP($C685,customers!$A$2:$A$2000,customers!$B$2:$B$2000)</f>
        <v>Gail Smalley</v>
      </c>
      <c r="E685" s="29" t="str">
        <f>_xlfn.XLOOKUP($C685,customers!$A$2:$A$2000,customers!$D$2:$D$2000)</f>
        <v>Female</v>
      </c>
      <c r="F685" s="29" t="str">
        <f>_xlfn.XLOOKUP($C685,customers!$A$2:$A$2000,customers!$E$2:$E$2000)</f>
        <v>Tuchoměřice</v>
      </c>
      <c r="G685" s="30" t="s">
        <v>21</v>
      </c>
      <c r="H685" s="29">
        <v>5</v>
      </c>
      <c r="I685" s="31">
        <v>121.75</v>
      </c>
      <c r="J685" s="30">
        <v>0.15</v>
      </c>
      <c r="K685" s="30" t="s">
        <v>18</v>
      </c>
      <c r="L685" s="32" t="str">
        <f t="array" ref="L685">_xlfn.IFS(M685&lt;=3,"BAD",M685&gt;=4.7,"GOOD",AND(M685&gt;3,M685&lt;4.7),"OK")</f>
        <v>OK</v>
      </c>
      <c r="M685" s="32">
        <v>3.2</v>
      </c>
      <c r="N685" s="31">
        <v>517.44</v>
      </c>
      <c r="O685" s="33">
        <f t="shared" si="10"/>
        <v>608.75</v>
      </c>
    </row>
    <row r="686" spans="1:15">
      <c r="A686" s="18">
        <v>10685</v>
      </c>
      <c r="B686" s="19">
        <v>44776</v>
      </c>
      <c r="C686" s="21">
        <v>1276</v>
      </c>
      <c r="D686" s="21" t="str">
        <f>_xlfn.XLOOKUP($C686,customers!$A$2:$A$2000,customers!$B$2:$B$2000)</f>
        <v>Nelle Conkey</v>
      </c>
      <c r="E686" s="21" t="str">
        <f>_xlfn.XLOOKUP($C686,customers!$A$2:$A$2000,customers!$D$2:$D$2000)</f>
        <v>Female</v>
      </c>
      <c r="F686" s="21" t="str">
        <f>_xlfn.XLOOKUP($C686,customers!$A$2:$A$2000,customers!$E$2:$E$2000)</f>
        <v>Vienna</v>
      </c>
      <c r="G686" s="22" t="s">
        <v>21</v>
      </c>
      <c r="H686" s="21">
        <v>1</v>
      </c>
      <c r="I686" s="23">
        <v>458.61</v>
      </c>
      <c r="J686" s="22">
        <v>0.32</v>
      </c>
      <c r="K686" s="22" t="s">
        <v>18</v>
      </c>
      <c r="L686" s="24" t="str">
        <f t="array" ref="L686">_xlfn.IFS(M686&lt;=3,"BAD",M686&gt;=4.7,"GOOD",AND(M686&gt;3,M686&lt;4.7),"OK")</f>
        <v>OK</v>
      </c>
      <c r="M686" s="24">
        <v>3.7</v>
      </c>
      <c r="N686" s="23">
        <v>311.85</v>
      </c>
      <c r="O686" s="25">
        <f t="shared" si="10"/>
        <v>458.61</v>
      </c>
    </row>
    <row r="687" spans="1:15">
      <c r="A687" s="26">
        <v>10686</v>
      </c>
      <c r="B687" s="27">
        <v>44776</v>
      </c>
      <c r="C687" s="29">
        <v>1776</v>
      </c>
      <c r="D687" s="29" t="str">
        <f>_xlfn.XLOOKUP($C687,customers!$A$2:$A$2000,customers!$B$2:$B$2000)</f>
        <v>Bambi Pauley</v>
      </c>
      <c r="E687" s="29" t="str">
        <f>_xlfn.XLOOKUP($C687,customers!$A$2:$A$2000,customers!$D$2:$D$2000)</f>
        <v>Female</v>
      </c>
      <c r="F687" s="29" t="str">
        <f>_xlfn.XLOOKUP($C687,customers!$A$2:$A$2000,customers!$E$2:$E$2000)</f>
        <v>Gereykhanovskoye</v>
      </c>
      <c r="G687" s="30" t="s">
        <v>21</v>
      </c>
      <c r="H687" s="29">
        <v>6</v>
      </c>
      <c r="I687" s="31">
        <v>366.91</v>
      </c>
      <c r="J687" s="30">
        <v>0.07</v>
      </c>
      <c r="K687" s="30" t="s">
        <v>16</v>
      </c>
      <c r="L687" s="32" t="str">
        <f t="array" ref="L687">_xlfn.IFS(M687&lt;=3,"BAD",M687&gt;=4.7,"GOOD",AND(M687&gt;3,M687&lt;4.7),"OK")</f>
        <v>BAD</v>
      </c>
      <c r="M687" s="32">
        <v>1</v>
      </c>
      <c r="N687" s="31">
        <v>2047.36</v>
      </c>
      <c r="O687" s="33">
        <f t="shared" si="10"/>
        <v>2201.46</v>
      </c>
    </row>
    <row r="688" spans="1:15">
      <c r="A688" s="18">
        <v>10687</v>
      </c>
      <c r="B688" s="19">
        <v>44777</v>
      </c>
      <c r="C688" s="20">
        <v>1085</v>
      </c>
      <c r="D688" s="21" t="str">
        <f>_xlfn.XLOOKUP($C688,customers!$A$2:$A$2000,customers!$B$2:$B$2000)</f>
        <v>Morgun Kupisz</v>
      </c>
      <c r="E688" s="21" t="str">
        <f>_xlfn.XLOOKUP($C688,customers!$A$2:$A$2000,customers!$D$2:$D$2000)</f>
        <v>Male</v>
      </c>
      <c r="F688" s="21" t="str">
        <f>_xlfn.XLOOKUP($C688,customers!$A$2:$A$2000,customers!$E$2:$E$2000)</f>
        <v>Cangshan</v>
      </c>
      <c r="G688" s="22" t="s">
        <v>15</v>
      </c>
      <c r="H688" s="21">
        <v>5</v>
      </c>
      <c r="I688" s="23">
        <v>373.87</v>
      </c>
      <c r="J688" s="22">
        <v>0.14</v>
      </c>
      <c r="K688" s="22" t="s">
        <v>18</v>
      </c>
      <c r="L688" s="24" t="str">
        <f t="array" ref="L688">_xlfn.IFS(M688&lt;=3,"BAD",M688&gt;=4.7,"GOOD",AND(M688&gt;3,M688&lt;4.7),"OK")</f>
        <v>OK</v>
      </c>
      <c r="M688" s="24">
        <v>4</v>
      </c>
      <c r="N688" s="23">
        <v>1607.64</v>
      </c>
      <c r="O688" s="25">
        <f t="shared" si="10"/>
        <v>1869.35</v>
      </c>
    </row>
    <row r="689" spans="1:15">
      <c r="A689" s="26">
        <v>10688</v>
      </c>
      <c r="B689" s="27">
        <v>44777</v>
      </c>
      <c r="C689" s="29">
        <v>1549</v>
      </c>
      <c r="D689" s="29" t="str">
        <f>_xlfn.XLOOKUP($C689,customers!$A$2:$A$2000,customers!$B$2:$B$2000)</f>
        <v>Bonni Letrange</v>
      </c>
      <c r="E689" s="29" t="str">
        <f>_xlfn.XLOOKUP($C689,customers!$A$2:$A$2000,customers!$D$2:$D$2000)</f>
        <v>Female</v>
      </c>
      <c r="F689" s="29" t="str">
        <f>_xlfn.XLOOKUP($C689,customers!$A$2:$A$2000,customers!$E$2:$E$2000)</f>
        <v>Vienna</v>
      </c>
      <c r="G689" s="30" t="s">
        <v>21</v>
      </c>
      <c r="H689" s="29">
        <v>7</v>
      </c>
      <c r="I689" s="31">
        <v>123.56</v>
      </c>
      <c r="J689" s="30">
        <v>0.17</v>
      </c>
      <c r="K689" s="30" t="s">
        <v>19</v>
      </c>
      <c r="L689" s="32" t="str">
        <f t="array" ref="L689">_xlfn.IFS(M689&lt;=3,"BAD",M689&gt;=4.7,"GOOD",AND(M689&gt;3,M689&lt;4.7),"OK")</f>
        <v>OK</v>
      </c>
      <c r="M689" s="32">
        <v>3.6</v>
      </c>
      <c r="N689" s="31">
        <v>717.88</v>
      </c>
      <c r="O689" s="33">
        <f t="shared" si="10"/>
        <v>864.92</v>
      </c>
    </row>
    <row r="690" spans="1:15">
      <c r="A690" s="18">
        <v>10689</v>
      </c>
      <c r="B690" s="19">
        <v>44778</v>
      </c>
      <c r="C690" s="20">
        <v>1795</v>
      </c>
      <c r="D690" s="21" t="str">
        <f>_xlfn.XLOOKUP($C690,customers!$A$2:$A$2000,customers!$B$2:$B$2000)</f>
        <v>Carilyn Anthony</v>
      </c>
      <c r="E690" s="21" t="str">
        <f>_xlfn.XLOOKUP($C690,customers!$A$2:$A$2000,customers!$D$2:$D$2000)</f>
        <v>Female</v>
      </c>
      <c r="F690" s="21" t="str">
        <f>_xlfn.XLOOKUP($C690,customers!$A$2:$A$2000,customers!$E$2:$E$2000)</f>
        <v>Brvenica</v>
      </c>
      <c r="G690" s="22" t="s">
        <v>20</v>
      </c>
      <c r="H690" s="21">
        <v>5</v>
      </c>
      <c r="I690" s="23">
        <v>256</v>
      </c>
      <c r="J690" s="22">
        <v>0.18</v>
      </c>
      <c r="K690" s="22" t="s">
        <v>18</v>
      </c>
      <c r="L690" s="24" t="str">
        <f t="array" ref="L690">_xlfn.IFS(M690&lt;=3,"BAD",M690&gt;=4.7,"GOOD",AND(M690&gt;3,M690&lt;4.7),"OK")</f>
        <v>GOOD</v>
      </c>
      <c r="M690" s="24">
        <v>4.9</v>
      </c>
      <c r="N690" s="23">
        <v>1049.6</v>
      </c>
      <c r="O690" s="25">
        <f t="shared" si="10"/>
        <v>1280</v>
      </c>
    </row>
    <row r="691" spans="1:15">
      <c r="A691" s="26">
        <v>10690</v>
      </c>
      <c r="B691" s="27">
        <v>44778</v>
      </c>
      <c r="C691" s="29">
        <v>1213</v>
      </c>
      <c r="D691" s="29" t="str">
        <f>_xlfn.XLOOKUP($C691,customers!$A$2:$A$2000,customers!$B$2:$B$2000)</f>
        <v>Obed MacCosto</v>
      </c>
      <c r="E691" s="29" t="str">
        <f>_xlfn.XLOOKUP($C691,customers!$A$2:$A$2000,customers!$D$2:$D$2000)</f>
        <v>Male</v>
      </c>
      <c r="F691" s="29" t="str">
        <f>_xlfn.XLOOKUP($C691,customers!$A$2:$A$2000,customers!$E$2:$E$2000)</f>
        <v>Bayshint</v>
      </c>
      <c r="G691" s="30" t="s">
        <v>15</v>
      </c>
      <c r="H691" s="29">
        <v>3</v>
      </c>
      <c r="I691" s="31">
        <v>164.05</v>
      </c>
      <c r="J691" s="30">
        <v>0.07</v>
      </c>
      <c r="K691" s="30" t="s">
        <v>18</v>
      </c>
      <c r="L691" s="32" t="str">
        <f t="array" ref="L691">_xlfn.IFS(M691&lt;=3,"BAD",M691&gt;=4.7,"GOOD",AND(M691&gt;3,M691&lt;4.7),"OK")</f>
        <v>BAD</v>
      </c>
      <c r="M691" s="32">
        <v>2.9</v>
      </c>
      <c r="N691" s="31">
        <v>457.7</v>
      </c>
      <c r="O691" s="33">
        <f t="shared" si="10"/>
        <v>492.15</v>
      </c>
    </row>
    <row r="692" spans="1:15">
      <c r="A692" s="18">
        <v>10691</v>
      </c>
      <c r="B692" s="19">
        <v>44778</v>
      </c>
      <c r="C692" s="21">
        <v>1172</v>
      </c>
      <c r="D692" s="21" t="str">
        <f>_xlfn.XLOOKUP($C692,customers!$A$2:$A$2000,customers!$B$2:$B$2000)</f>
        <v>Liliane Dingate</v>
      </c>
      <c r="E692" s="21" t="str">
        <f>_xlfn.XLOOKUP($C692,customers!$A$2:$A$2000,customers!$D$2:$D$2000)</f>
        <v>Female</v>
      </c>
      <c r="F692" s="21" t="str">
        <f>_xlfn.XLOOKUP($C692,customers!$A$2:$A$2000,customers!$E$2:$E$2000)</f>
        <v>Chodów</v>
      </c>
      <c r="G692" s="22" t="s">
        <v>17</v>
      </c>
      <c r="H692" s="21">
        <v>3</v>
      </c>
      <c r="I692" s="23">
        <v>356.06</v>
      </c>
      <c r="J692" s="22">
        <v>0.23</v>
      </c>
      <c r="K692" s="22" t="s">
        <v>16</v>
      </c>
      <c r="L692" s="24" t="str">
        <f t="array" ref="L692">_xlfn.IFS(M692&lt;=3,"BAD",M692&gt;=4.7,"GOOD",AND(M692&gt;3,M692&lt;4.7),"OK")</f>
        <v>BAD</v>
      </c>
      <c r="M692" s="24">
        <v>2.2</v>
      </c>
      <c r="N692" s="23">
        <v>822.5</v>
      </c>
      <c r="O692" s="25">
        <f t="shared" si="10"/>
        <v>1068.18</v>
      </c>
    </row>
    <row r="693" spans="1:15">
      <c r="A693" s="26">
        <v>10692</v>
      </c>
      <c r="B693" s="27">
        <v>44779</v>
      </c>
      <c r="C693" s="28">
        <v>1577</v>
      </c>
      <c r="D693" s="29" t="str">
        <f>_xlfn.XLOOKUP($C693,customers!$A$2:$A$2000,customers!$B$2:$B$2000)</f>
        <v>Coriss Fawcett</v>
      </c>
      <c r="E693" s="29" t="str">
        <f>_xlfn.XLOOKUP($C693,customers!$A$2:$A$2000,customers!$D$2:$D$2000)</f>
        <v>Male</v>
      </c>
      <c r="F693" s="29" t="str">
        <f>_xlfn.XLOOKUP($C693,customers!$A$2:$A$2000,customers!$E$2:$E$2000)</f>
        <v>Hrodna</v>
      </c>
      <c r="G693" s="30" t="s">
        <v>15</v>
      </c>
      <c r="H693" s="29">
        <v>3</v>
      </c>
      <c r="I693" s="31">
        <v>397.47</v>
      </c>
      <c r="J693" s="30">
        <v>0.13</v>
      </c>
      <c r="K693" s="30" t="s">
        <v>16</v>
      </c>
      <c r="L693" s="32" t="str">
        <f t="array" ref="L693">_xlfn.IFS(M693&lt;=3,"BAD",M693&gt;=4.7,"GOOD",AND(M693&gt;3,M693&lt;4.7),"OK")</f>
        <v>GOOD</v>
      </c>
      <c r="M693" s="32">
        <v>5</v>
      </c>
      <c r="N693" s="31">
        <v>1037.4</v>
      </c>
      <c r="O693" s="33">
        <f t="shared" si="10"/>
        <v>1192.41</v>
      </c>
    </row>
    <row r="694" spans="1:15">
      <c r="A694" s="18">
        <v>10693</v>
      </c>
      <c r="B694" s="19">
        <v>44779</v>
      </c>
      <c r="C694" s="21">
        <v>1970</v>
      </c>
      <c r="D694" s="21" t="str">
        <f>_xlfn.XLOOKUP($C694,customers!$A$2:$A$2000,customers!$B$2:$B$2000)</f>
        <v>Karil Drissell</v>
      </c>
      <c r="E694" s="21" t="str">
        <f>_xlfn.XLOOKUP($C694,customers!$A$2:$A$2000,customers!$D$2:$D$2000)</f>
        <v>Female</v>
      </c>
      <c r="F694" s="21" t="str">
        <f>_xlfn.XLOOKUP($C694,customers!$A$2:$A$2000,customers!$E$2:$E$2000)</f>
        <v>Budapest</v>
      </c>
      <c r="G694" s="22" t="s">
        <v>17</v>
      </c>
      <c r="H694" s="21">
        <v>3</v>
      </c>
      <c r="I694" s="23">
        <v>25.17</v>
      </c>
      <c r="J694" s="22">
        <v>0.31</v>
      </c>
      <c r="K694" s="22" t="s">
        <v>18</v>
      </c>
      <c r="L694" s="24" t="str">
        <f t="array" ref="L694">_xlfn.IFS(M694&lt;=3,"BAD",M694&gt;=4.7,"GOOD",AND(M694&gt;3,M694&lt;4.7),"OK")</f>
        <v>OK</v>
      </c>
      <c r="M694" s="24">
        <v>4.3</v>
      </c>
      <c r="N694" s="23">
        <v>52.1</v>
      </c>
      <c r="O694" s="25">
        <f t="shared" si="10"/>
        <v>75.51</v>
      </c>
    </row>
    <row r="695" spans="1:15">
      <c r="A695" s="26">
        <v>10694</v>
      </c>
      <c r="B695" s="27">
        <v>44779</v>
      </c>
      <c r="C695" s="29">
        <v>1469</v>
      </c>
      <c r="D695" s="29" t="str">
        <f>_xlfn.XLOOKUP($C695,customers!$A$2:$A$2000,customers!$B$2:$B$2000)</f>
        <v>Elane Hares</v>
      </c>
      <c r="E695" s="29" t="str">
        <f>_xlfn.XLOOKUP($C695,customers!$A$2:$A$2000,customers!$D$2:$D$2000)</f>
        <v>Female</v>
      </c>
      <c r="F695" s="29" t="str">
        <f>_xlfn.XLOOKUP($C695,customers!$A$2:$A$2000,customers!$E$2:$E$2000)</f>
        <v>Milan</v>
      </c>
      <c r="G695" s="30" t="s">
        <v>17</v>
      </c>
      <c r="H695" s="29">
        <v>7</v>
      </c>
      <c r="I695" s="31">
        <v>408.45</v>
      </c>
      <c r="J695" s="30">
        <v>0.06</v>
      </c>
      <c r="K695" s="30" t="s">
        <v>19</v>
      </c>
      <c r="L695" s="32" t="str">
        <f t="array" ref="L695">_xlfn.IFS(M695&lt;=3,"BAD",M695&gt;=4.7,"GOOD",AND(M695&gt;3,M695&lt;4.7),"OK")</f>
        <v>OK</v>
      </c>
      <c r="M695" s="32">
        <v>4.1</v>
      </c>
      <c r="N695" s="31">
        <v>2687.6</v>
      </c>
      <c r="O695" s="33">
        <f t="shared" si="10"/>
        <v>2859.15</v>
      </c>
    </row>
    <row r="696" spans="1:15">
      <c r="A696" s="18">
        <v>10695</v>
      </c>
      <c r="B696" s="19">
        <v>44779</v>
      </c>
      <c r="C696" s="21">
        <v>1386</v>
      </c>
      <c r="D696" s="21" t="str">
        <f>_xlfn.XLOOKUP($C696,customers!$A$2:$A$2000,customers!$B$2:$B$2000)</f>
        <v>Franny Prevett</v>
      </c>
      <c r="E696" s="21" t="str">
        <f>_xlfn.XLOOKUP($C696,customers!$A$2:$A$2000,customers!$D$2:$D$2000)</f>
        <v>Male</v>
      </c>
      <c r="F696" s="21" t="str">
        <f>_xlfn.XLOOKUP($C696,customers!$A$2:$A$2000,customers!$E$2:$E$2000)</f>
        <v>Paris</v>
      </c>
      <c r="G696" s="22" t="s">
        <v>21</v>
      </c>
      <c r="H696" s="21">
        <v>2</v>
      </c>
      <c r="I696" s="23">
        <v>150.8</v>
      </c>
      <c r="J696" s="22">
        <v>0.03</v>
      </c>
      <c r="K696" s="22" t="s">
        <v>19</v>
      </c>
      <c r="L696" s="24" t="str">
        <f t="array" ref="L696">_xlfn.IFS(M696&lt;=3,"BAD",M696&gt;=4.7,"GOOD",AND(M696&gt;3,M696&lt;4.7),"OK")</f>
        <v>BAD</v>
      </c>
      <c r="M696" s="24">
        <v>1.2</v>
      </c>
      <c r="N696" s="23">
        <v>292.55</v>
      </c>
      <c r="O696" s="25">
        <f t="shared" si="10"/>
        <v>301.6</v>
      </c>
    </row>
    <row r="697" spans="1:15">
      <c r="A697" s="26">
        <v>10696</v>
      </c>
      <c r="B697" s="27">
        <v>44779</v>
      </c>
      <c r="C697" s="29">
        <v>1146</v>
      </c>
      <c r="D697" s="29" t="str">
        <f>_xlfn.XLOOKUP($C697,customers!$A$2:$A$2000,customers!$B$2:$B$2000)</f>
        <v>Siusan Barstowk</v>
      </c>
      <c r="E697" s="29" t="str">
        <f>_xlfn.XLOOKUP($C697,customers!$A$2:$A$2000,customers!$D$2:$D$2000)</f>
        <v>Female</v>
      </c>
      <c r="F697" s="29" t="str">
        <f>_xlfn.XLOOKUP($C697,customers!$A$2:$A$2000,customers!$E$2:$E$2000)</f>
        <v>Évosmos</v>
      </c>
      <c r="G697" s="30" t="s">
        <v>20</v>
      </c>
      <c r="H697" s="29">
        <v>5</v>
      </c>
      <c r="I697" s="31">
        <v>247.09</v>
      </c>
      <c r="J697" s="30">
        <v>0.23</v>
      </c>
      <c r="K697" s="30" t="s">
        <v>19</v>
      </c>
      <c r="L697" s="32" t="str">
        <f t="array" ref="L697">_xlfn.IFS(M697&lt;=3,"BAD",M697&gt;=4.7,"GOOD",AND(M697&gt;3,M697&lt;4.7),"OK")</f>
        <v>BAD</v>
      </c>
      <c r="M697" s="32">
        <v>2.3</v>
      </c>
      <c r="N697" s="31">
        <v>951.3</v>
      </c>
      <c r="O697" s="33">
        <f t="shared" si="10"/>
        <v>1235.45</v>
      </c>
    </row>
    <row r="698" spans="1:15">
      <c r="A698" s="18">
        <v>10697</v>
      </c>
      <c r="B698" s="19">
        <v>44779</v>
      </c>
      <c r="C698" s="21">
        <v>1397</v>
      </c>
      <c r="D698" s="21" t="str">
        <f>_xlfn.XLOOKUP($C698,customers!$A$2:$A$2000,customers!$B$2:$B$2000)</f>
        <v>Geri Willowby</v>
      </c>
      <c r="E698" s="21" t="str">
        <f>_xlfn.XLOOKUP($C698,customers!$A$2:$A$2000,customers!$D$2:$D$2000)</f>
        <v>Male</v>
      </c>
      <c r="F698" s="21" t="str">
        <f>_xlfn.XLOOKUP($C698,customers!$A$2:$A$2000,customers!$E$2:$E$2000)</f>
        <v>Vienna</v>
      </c>
      <c r="G698" s="22" t="s">
        <v>20</v>
      </c>
      <c r="H698" s="21">
        <v>1</v>
      </c>
      <c r="I698" s="23">
        <v>389.96</v>
      </c>
      <c r="J698" s="22">
        <v>0.29</v>
      </c>
      <c r="K698" s="22" t="s">
        <v>18</v>
      </c>
      <c r="L698" s="24" t="str">
        <f t="array" ref="L698">_xlfn.IFS(M698&lt;=3,"BAD",M698&gt;=4.7,"GOOD",AND(M698&gt;3,M698&lt;4.7),"OK")</f>
        <v>OK</v>
      </c>
      <c r="M698" s="24">
        <v>4.2</v>
      </c>
      <c r="N698" s="23">
        <v>276.87</v>
      </c>
      <c r="O698" s="25">
        <f t="shared" si="10"/>
        <v>389.96</v>
      </c>
    </row>
    <row r="699" spans="1:15">
      <c r="A699" s="26">
        <v>10698</v>
      </c>
      <c r="B699" s="27">
        <v>44780</v>
      </c>
      <c r="C699" s="28">
        <v>1681</v>
      </c>
      <c r="D699" s="29" t="str">
        <f>_xlfn.XLOOKUP($C699,customers!$A$2:$A$2000,customers!$B$2:$B$2000)</f>
        <v>Karine Lissenden</v>
      </c>
      <c r="E699" s="29" t="str">
        <f>_xlfn.XLOOKUP($C699,customers!$A$2:$A$2000,customers!$D$2:$D$2000)</f>
        <v>Male</v>
      </c>
      <c r="F699" s="29" t="str">
        <f>_xlfn.XLOOKUP($C699,customers!$A$2:$A$2000,customers!$E$2:$E$2000)</f>
        <v>Wlingi</v>
      </c>
      <c r="G699" s="30" t="s">
        <v>20</v>
      </c>
      <c r="H699" s="29">
        <v>3</v>
      </c>
      <c r="I699" s="31">
        <v>597.11</v>
      </c>
      <c r="J699" s="30">
        <v>0.26</v>
      </c>
      <c r="K699" s="30" t="s">
        <v>19</v>
      </c>
      <c r="L699" s="32" t="str">
        <f t="array" ref="L699">_xlfn.IFS(M699&lt;=3,"BAD",M699&gt;=4.7,"GOOD",AND(M699&gt;3,M699&lt;4.7),"OK")</f>
        <v>GOOD</v>
      </c>
      <c r="M699" s="32">
        <v>5</v>
      </c>
      <c r="N699" s="31">
        <v>1325.58</v>
      </c>
      <c r="O699" s="33">
        <f t="shared" si="10"/>
        <v>1791.33</v>
      </c>
    </row>
    <row r="700" spans="1:15">
      <c r="A700" s="18">
        <v>10699</v>
      </c>
      <c r="B700" s="19">
        <v>44780</v>
      </c>
      <c r="C700" s="21">
        <v>1928</v>
      </c>
      <c r="D700" s="21" t="str">
        <f>_xlfn.XLOOKUP($C700,customers!$A$2:$A$2000,customers!$B$2:$B$2000)</f>
        <v>Davin Cowton</v>
      </c>
      <c r="E700" s="21" t="str">
        <f>_xlfn.XLOOKUP($C700,customers!$A$2:$A$2000,customers!$D$2:$D$2000)</f>
        <v>Male</v>
      </c>
      <c r="F700" s="21" t="str">
        <f>_xlfn.XLOOKUP($C700,customers!$A$2:$A$2000,customers!$E$2:$E$2000)</f>
        <v>Budapest</v>
      </c>
      <c r="G700" s="22" t="s">
        <v>20</v>
      </c>
      <c r="H700" s="21">
        <v>4</v>
      </c>
      <c r="I700" s="23">
        <v>202.02</v>
      </c>
      <c r="J700" s="22">
        <v>0.19</v>
      </c>
      <c r="K700" s="22" t="s">
        <v>18</v>
      </c>
      <c r="L700" s="24" t="str">
        <f t="array" ref="L700">_xlfn.IFS(M700&lt;=3,"BAD",M700&gt;=4.7,"GOOD",AND(M700&gt;3,M700&lt;4.7),"OK")</f>
        <v>BAD</v>
      </c>
      <c r="M700" s="24">
        <v>2.5</v>
      </c>
      <c r="N700" s="23">
        <v>654.54</v>
      </c>
      <c r="O700" s="25">
        <f t="shared" si="10"/>
        <v>808.08</v>
      </c>
    </row>
    <row r="701" spans="1:15">
      <c r="A701" s="26">
        <v>10700</v>
      </c>
      <c r="B701" s="27">
        <v>44780</v>
      </c>
      <c r="C701" s="29">
        <v>1737</v>
      </c>
      <c r="D701" s="29" t="str">
        <f>_xlfn.XLOOKUP($C701,customers!$A$2:$A$2000,customers!$B$2:$B$2000)</f>
        <v>Connor Minger</v>
      </c>
      <c r="E701" s="29" t="str">
        <f>_xlfn.XLOOKUP($C701,customers!$A$2:$A$2000,customers!$D$2:$D$2000)</f>
        <v>Female</v>
      </c>
      <c r="F701" s="29" t="str">
        <f>_xlfn.XLOOKUP($C701,customers!$A$2:$A$2000,customers!$E$2:$E$2000)</f>
        <v>Hoorn</v>
      </c>
      <c r="G701" s="30" t="s">
        <v>20</v>
      </c>
      <c r="H701" s="29">
        <v>2</v>
      </c>
      <c r="I701" s="31">
        <v>527.42</v>
      </c>
      <c r="J701" s="30">
        <v>0.09</v>
      </c>
      <c r="K701" s="30" t="s">
        <v>16</v>
      </c>
      <c r="L701" s="32" t="str">
        <f t="array" ref="L701">_xlfn.IFS(M701&lt;=3,"BAD",M701&gt;=4.7,"GOOD",AND(M701&gt;3,M701&lt;4.7),"OK")</f>
        <v>BAD</v>
      </c>
      <c r="M701" s="32">
        <v>2.7</v>
      </c>
      <c r="N701" s="31">
        <v>959.9</v>
      </c>
      <c r="O701" s="33">
        <f t="shared" si="10"/>
        <v>1054.84</v>
      </c>
    </row>
    <row r="702" spans="1:15">
      <c r="A702" s="18">
        <v>10701</v>
      </c>
      <c r="B702" s="19">
        <v>44781</v>
      </c>
      <c r="C702" s="20">
        <v>1556</v>
      </c>
      <c r="D702" s="21" t="str">
        <f>_xlfn.XLOOKUP($C702,customers!$A$2:$A$2000,customers!$B$2:$B$2000)</f>
        <v>Jonell Elderfield</v>
      </c>
      <c r="E702" s="21" t="str">
        <f>_xlfn.XLOOKUP($C702,customers!$A$2:$A$2000,customers!$D$2:$D$2000)</f>
        <v>Female</v>
      </c>
      <c r="F702" s="21" t="str">
        <f>_xlfn.XLOOKUP($C702,customers!$A$2:$A$2000,customers!$E$2:$E$2000)</f>
        <v>Chamni</v>
      </c>
      <c r="G702" s="22" t="s">
        <v>15</v>
      </c>
      <c r="H702" s="21">
        <v>7</v>
      </c>
      <c r="I702" s="23">
        <v>563.62</v>
      </c>
      <c r="J702" s="22">
        <v>0.31</v>
      </c>
      <c r="K702" s="22" t="s">
        <v>18</v>
      </c>
      <c r="L702" s="24" t="str">
        <f t="array" ref="L702">_xlfn.IFS(M702&lt;=3,"BAD",M702&gt;=4.7,"GOOD",AND(M702&gt;3,M702&lt;4.7),"OK")</f>
        <v>OK</v>
      </c>
      <c r="M702" s="24">
        <v>4.6</v>
      </c>
      <c r="N702" s="23">
        <v>2722.28</v>
      </c>
      <c r="O702" s="25">
        <f t="shared" si="10"/>
        <v>3945.34</v>
      </c>
    </row>
    <row r="703" spans="1:15">
      <c r="A703" s="26">
        <v>10702</v>
      </c>
      <c r="B703" s="27">
        <v>44781</v>
      </c>
      <c r="C703" s="29">
        <v>1631</v>
      </c>
      <c r="D703" s="29" t="str">
        <f>_xlfn.XLOOKUP($C703,customers!$A$2:$A$2000,customers!$B$2:$B$2000)</f>
        <v>Clerkclaude Pope</v>
      </c>
      <c r="E703" s="29" t="str">
        <f>_xlfn.XLOOKUP($C703,customers!$A$2:$A$2000,customers!$D$2:$D$2000)</f>
        <v>Male</v>
      </c>
      <c r="F703" s="29" t="str">
        <f>_xlfn.XLOOKUP($C703,customers!$A$2:$A$2000,customers!$E$2:$E$2000)</f>
        <v>Daban</v>
      </c>
      <c r="G703" s="30" t="s">
        <v>20</v>
      </c>
      <c r="H703" s="29">
        <v>1</v>
      </c>
      <c r="I703" s="31">
        <v>412.96</v>
      </c>
      <c r="J703" s="30">
        <v>0.28</v>
      </c>
      <c r="K703" s="30" t="s">
        <v>18</v>
      </c>
      <c r="L703" s="32" t="str">
        <f t="array" ref="L703">_xlfn.IFS(M703&lt;=3,"BAD",M703&gt;=4.7,"GOOD",AND(M703&gt;3,M703&lt;4.7),"OK")</f>
        <v>BAD</v>
      </c>
      <c r="M703" s="32">
        <v>2</v>
      </c>
      <c r="N703" s="31">
        <v>297.33</v>
      </c>
      <c r="O703" s="33">
        <f t="shared" si="10"/>
        <v>412.96</v>
      </c>
    </row>
    <row r="704" spans="1:15">
      <c r="A704" s="18">
        <v>10703</v>
      </c>
      <c r="B704" s="19">
        <v>44781</v>
      </c>
      <c r="C704" s="21">
        <v>1773</v>
      </c>
      <c r="D704" s="21" t="str">
        <f>_xlfn.XLOOKUP($C704,customers!$A$2:$A$2000,customers!$B$2:$B$2000)</f>
        <v>Eddie Winram</v>
      </c>
      <c r="E704" s="21" t="str">
        <f>_xlfn.XLOOKUP($C704,customers!$A$2:$A$2000,customers!$D$2:$D$2000)</f>
        <v>Female</v>
      </c>
      <c r="F704" s="21" t="str">
        <f>_xlfn.XLOOKUP($C704,customers!$A$2:$A$2000,customers!$E$2:$E$2000)</f>
        <v>Austin</v>
      </c>
      <c r="G704" s="22" t="s">
        <v>20</v>
      </c>
      <c r="H704" s="21">
        <v>3</v>
      </c>
      <c r="I704" s="23">
        <v>87.4</v>
      </c>
      <c r="J704" s="22">
        <v>0.2</v>
      </c>
      <c r="K704" s="22" t="s">
        <v>18</v>
      </c>
      <c r="L704" s="24" t="str">
        <f t="array" ref="L704">_xlfn.IFS(M704&lt;=3,"BAD",M704&gt;=4.7,"GOOD",AND(M704&gt;3,M704&lt;4.7),"OK")</f>
        <v>BAD</v>
      </c>
      <c r="M704" s="24">
        <v>2.3</v>
      </c>
      <c r="N704" s="23">
        <v>209.76</v>
      </c>
      <c r="O704" s="25">
        <f t="shared" si="10"/>
        <v>262.2</v>
      </c>
    </row>
    <row r="705" spans="1:15">
      <c r="A705" s="26">
        <v>10704</v>
      </c>
      <c r="B705" s="27">
        <v>44781</v>
      </c>
      <c r="C705" s="29">
        <v>1218</v>
      </c>
      <c r="D705" s="29" t="str">
        <f>_xlfn.XLOOKUP($C705,customers!$A$2:$A$2000,customers!$B$2:$B$2000)</f>
        <v>Randee Jaksic</v>
      </c>
      <c r="E705" s="29" t="str">
        <f>_xlfn.XLOOKUP($C705,customers!$A$2:$A$2000,customers!$D$2:$D$2000)</f>
        <v>Female</v>
      </c>
      <c r="F705" s="29" t="str">
        <f>_xlfn.XLOOKUP($C705,customers!$A$2:$A$2000,customers!$E$2:$E$2000)</f>
        <v>Chendian</v>
      </c>
      <c r="G705" s="30" t="s">
        <v>20</v>
      </c>
      <c r="H705" s="29">
        <v>5</v>
      </c>
      <c r="I705" s="31">
        <v>553.95</v>
      </c>
      <c r="J705" s="30">
        <v>0.28</v>
      </c>
      <c r="K705" s="30" t="s">
        <v>19</v>
      </c>
      <c r="L705" s="32" t="str">
        <f t="array" ref="L705">_xlfn.IFS(M705&lt;=3,"BAD",M705&gt;=4.7,"GOOD",AND(M705&gt;3,M705&lt;4.7),"OK")</f>
        <v>BAD</v>
      </c>
      <c r="M705" s="32">
        <v>1.8</v>
      </c>
      <c r="N705" s="31">
        <v>1994.22</v>
      </c>
      <c r="O705" s="33">
        <f t="shared" si="10"/>
        <v>2769.75</v>
      </c>
    </row>
    <row r="706" spans="1:15">
      <c r="A706" s="18">
        <v>10705</v>
      </c>
      <c r="B706" s="19">
        <v>44782</v>
      </c>
      <c r="C706" s="20">
        <v>1573</v>
      </c>
      <c r="D706" s="21" t="str">
        <f>_xlfn.XLOOKUP($C706,customers!$A$2:$A$2000,customers!$B$2:$B$2000)</f>
        <v>Luz Ayce</v>
      </c>
      <c r="E706" s="21" t="str">
        <f>_xlfn.XLOOKUP($C706,customers!$A$2:$A$2000,customers!$D$2:$D$2000)</f>
        <v>Female</v>
      </c>
      <c r="F706" s="21" t="str">
        <f>_xlfn.XLOOKUP($C706,customers!$A$2:$A$2000,customers!$E$2:$E$2000)</f>
        <v>Milan</v>
      </c>
      <c r="G706" s="22" t="s">
        <v>15</v>
      </c>
      <c r="H706" s="21">
        <v>3</v>
      </c>
      <c r="I706" s="23">
        <v>17.5</v>
      </c>
      <c r="J706" s="22">
        <v>0.31</v>
      </c>
      <c r="K706" s="22" t="s">
        <v>16</v>
      </c>
      <c r="L706" s="24" t="str">
        <f t="array" ref="L706">_xlfn.IFS(M706&lt;=3,"BAD",M706&gt;=4.7,"GOOD",AND(M706&gt;3,M706&lt;4.7),"OK")</f>
        <v>OK</v>
      </c>
      <c r="M706" s="24">
        <v>3.6</v>
      </c>
      <c r="N706" s="23">
        <v>36.23</v>
      </c>
      <c r="O706" s="25">
        <f t="shared" ref="O706:O769" si="11">H706*I706</f>
        <v>52.5</v>
      </c>
    </row>
    <row r="707" spans="1:15">
      <c r="A707" s="26">
        <v>10706</v>
      </c>
      <c r="B707" s="27">
        <v>44782</v>
      </c>
      <c r="C707" s="29">
        <v>1161</v>
      </c>
      <c r="D707" s="29" t="str">
        <f>_xlfn.XLOOKUP($C707,customers!$A$2:$A$2000,customers!$B$2:$B$2000)</f>
        <v>Costanza Whatman</v>
      </c>
      <c r="E707" s="29" t="str">
        <f>_xlfn.XLOOKUP($C707,customers!$A$2:$A$2000,customers!$D$2:$D$2000)</f>
        <v>Female</v>
      </c>
      <c r="F707" s="29" t="str">
        <f>_xlfn.XLOOKUP($C707,customers!$A$2:$A$2000,customers!$E$2:$E$2000)</f>
        <v>Budapest</v>
      </c>
      <c r="G707" s="30" t="s">
        <v>15</v>
      </c>
      <c r="H707" s="29">
        <v>1</v>
      </c>
      <c r="I707" s="31">
        <v>141.28</v>
      </c>
      <c r="J707" s="30">
        <v>0.21</v>
      </c>
      <c r="K707" s="30" t="s">
        <v>16</v>
      </c>
      <c r="L707" s="32" t="str">
        <f t="array" ref="L707">_xlfn.IFS(M707&lt;=3,"BAD",M707&gt;=4.7,"GOOD",AND(M707&gt;3,M707&lt;4.7),"OK")</f>
        <v>BAD</v>
      </c>
      <c r="M707" s="32">
        <v>1.3</v>
      </c>
      <c r="N707" s="31">
        <v>111.61</v>
      </c>
      <c r="O707" s="33">
        <f t="shared" si="11"/>
        <v>141.28</v>
      </c>
    </row>
    <row r="708" spans="1:15">
      <c r="A708" s="18">
        <v>10707</v>
      </c>
      <c r="B708" s="19">
        <v>44782</v>
      </c>
      <c r="C708" s="21">
        <v>1498</v>
      </c>
      <c r="D708" s="21" t="str">
        <f>_xlfn.XLOOKUP($C708,customers!$A$2:$A$2000,customers!$B$2:$B$2000)</f>
        <v>Lynette Bulloch</v>
      </c>
      <c r="E708" s="21" t="str">
        <f>_xlfn.XLOOKUP($C708,customers!$A$2:$A$2000,customers!$D$2:$D$2000)</f>
        <v>Female</v>
      </c>
      <c r="F708" s="21" t="str">
        <f>_xlfn.XLOOKUP($C708,customers!$A$2:$A$2000,customers!$E$2:$E$2000)</f>
        <v>Brangsi</v>
      </c>
      <c r="G708" s="22" t="s">
        <v>20</v>
      </c>
      <c r="H708" s="21">
        <v>7</v>
      </c>
      <c r="I708" s="23">
        <v>393.36</v>
      </c>
      <c r="J708" s="22">
        <v>0.32</v>
      </c>
      <c r="K708" s="22" t="s">
        <v>16</v>
      </c>
      <c r="L708" s="24" t="str">
        <f t="array" ref="L708">_xlfn.IFS(M708&lt;=3,"BAD",M708&gt;=4.7,"GOOD",AND(M708&gt;3,M708&lt;4.7),"OK")</f>
        <v>BAD</v>
      </c>
      <c r="M708" s="24">
        <v>1.7</v>
      </c>
      <c r="N708" s="23">
        <v>1872.39</v>
      </c>
      <c r="O708" s="25">
        <f t="shared" si="11"/>
        <v>2753.52</v>
      </c>
    </row>
    <row r="709" spans="1:15">
      <c r="A709" s="26">
        <v>10708</v>
      </c>
      <c r="B709" s="27">
        <v>44782</v>
      </c>
      <c r="C709" s="29">
        <v>1025</v>
      </c>
      <c r="D709" s="29" t="str">
        <f>_xlfn.XLOOKUP($C709,customers!$A$2:$A$2000,customers!$B$2:$B$2000)</f>
        <v>Trevor Duffit</v>
      </c>
      <c r="E709" s="29" t="str">
        <f>_xlfn.XLOOKUP($C709,customers!$A$2:$A$2000,customers!$D$2:$D$2000)</f>
        <v>Male</v>
      </c>
      <c r="F709" s="29" t="str">
        <f>_xlfn.XLOOKUP($C709,customers!$A$2:$A$2000,customers!$E$2:$E$2000)</f>
        <v>Belgrade</v>
      </c>
      <c r="G709" s="30" t="s">
        <v>17</v>
      </c>
      <c r="H709" s="29">
        <v>5</v>
      </c>
      <c r="I709" s="31">
        <v>545.4</v>
      </c>
      <c r="J709" s="30">
        <v>0.3</v>
      </c>
      <c r="K709" s="30" t="s">
        <v>18</v>
      </c>
      <c r="L709" s="32" t="str">
        <f t="array" ref="L709">_xlfn.IFS(M709&lt;=3,"BAD",M709&gt;=4.7,"GOOD",AND(M709&gt;3,M709&lt;4.7),"OK")</f>
        <v>BAD</v>
      </c>
      <c r="M709" s="32">
        <v>1.9</v>
      </c>
      <c r="N709" s="31">
        <v>1908.9</v>
      </c>
      <c r="O709" s="33">
        <f t="shared" si="11"/>
        <v>2727</v>
      </c>
    </row>
    <row r="710" spans="1:15">
      <c r="A710" s="18">
        <v>10709</v>
      </c>
      <c r="B710" s="19">
        <v>44782</v>
      </c>
      <c r="C710" s="21">
        <v>1440</v>
      </c>
      <c r="D710" s="21" t="str">
        <f>_xlfn.XLOOKUP($C710,customers!$A$2:$A$2000,customers!$B$2:$B$2000)</f>
        <v>Juliane Paszak</v>
      </c>
      <c r="E710" s="21" t="str">
        <f>_xlfn.XLOOKUP($C710,customers!$A$2:$A$2000,customers!$D$2:$D$2000)</f>
        <v>Female</v>
      </c>
      <c r="F710" s="21" t="str">
        <f>_xlfn.XLOOKUP($C710,customers!$A$2:$A$2000,customers!$E$2:$E$2000)</f>
        <v>Austin</v>
      </c>
      <c r="G710" s="22" t="s">
        <v>17</v>
      </c>
      <c r="H710" s="21">
        <v>5</v>
      </c>
      <c r="I710" s="23">
        <v>336.75</v>
      </c>
      <c r="J710" s="22">
        <v>0.09</v>
      </c>
      <c r="K710" s="22" t="s">
        <v>18</v>
      </c>
      <c r="L710" s="24" t="str">
        <f t="array" ref="L710">_xlfn.IFS(M710&lt;=3,"BAD",M710&gt;=4.7,"GOOD",AND(M710&gt;3,M710&lt;4.7),"OK")</f>
        <v>OK</v>
      </c>
      <c r="M710" s="24">
        <v>4.2</v>
      </c>
      <c r="N710" s="23">
        <v>1532.21</v>
      </c>
      <c r="O710" s="25">
        <f t="shared" si="11"/>
        <v>1683.75</v>
      </c>
    </row>
    <row r="711" spans="1:15">
      <c r="A711" s="26">
        <v>10710</v>
      </c>
      <c r="B711" s="27">
        <v>44783</v>
      </c>
      <c r="C711" s="28">
        <v>1952</v>
      </c>
      <c r="D711" s="29" t="str">
        <f>_xlfn.XLOOKUP($C711,customers!$A$2:$A$2000,customers!$B$2:$B$2000)</f>
        <v>Andrus Curteis</v>
      </c>
      <c r="E711" s="29" t="str">
        <f>_xlfn.XLOOKUP($C711,customers!$A$2:$A$2000,customers!$D$2:$D$2000)</f>
        <v>Male</v>
      </c>
      <c r="F711" s="29" t="str">
        <f>_xlfn.XLOOKUP($C711,customers!$A$2:$A$2000,customers!$E$2:$E$2000)</f>
        <v>Oepula</v>
      </c>
      <c r="G711" s="30" t="s">
        <v>21</v>
      </c>
      <c r="H711" s="29">
        <v>2</v>
      </c>
      <c r="I711" s="31">
        <v>532.98</v>
      </c>
      <c r="J711" s="30">
        <v>0.08</v>
      </c>
      <c r="K711" s="30" t="s">
        <v>18</v>
      </c>
      <c r="L711" s="32" t="str">
        <f t="array" ref="L711">_xlfn.IFS(M711&lt;=3,"BAD",M711&gt;=4.7,"GOOD",AND(M711&gt;3,M711&lt;4.7),"OK")</f>
        <v>BAD</v>
      </c>
      <c r="M711" s="32">
        <v>1</v>
      </c>
      <c r="N711" s="31">
        <v>980.68</v>
      </c>
      <c r="O711" s="33">
        <f t="shared" si="11"/>
        <v>1065.96</v>
      </c>
    </row>
    <row r="712" spans="1:15">
      <c r="A712" s="18">
        <v>10711</v>
      </c>
      <c r="B712" s="19">
        <v>44783</v>
      </c>
      <c r="C712" s="21">
        <v>1526</v>
      </c>
      <c r="D712" s="21" t="str">
        <f>_xlfn.XLOOKUP($C712,customers!$A$2:$A$2000,customers!$B$2:$B$2000)</f>
        <v>Arnuad Fairbourn</v>
      </c>
      <c r="E712" s="21" t="str">
        <f>_xlfn.XLOOKUP($C712,customers!$A$2:$A$2000,customers!$D$2:$D$2000)</f>
        <v>Male</v>
      </c>
      <c r="F712" s="21" t="str">
        <f>_xlfn.XLOOKUP($C712,customers!$A$2:$A$2000,customers!$E$2:$E$2000)</f>
        <v>Concepción del Bermejo</v>
      </c>
      <c r="G712" s="22" t="s">
        <v>17</v>
      </c>
      <c r="H712" s="21">
        <v>7</v>
      </c>
      <c r="I712" s="23">
        <v>48.74</v>
      </c>
      <c r="J712" s="22">
        <v>0.02</v>
      </c>
      <c r="K712" s="22" t="s">
        <v>16</v>
      </c>
      <c r="L712" s="24" t="str">
        <f t="array" ref="L712">_xlfn.IFS(M712&lt;=3,"BAD",M712&gt;=4.7,"GOOD",AND(M712&gt;3,M712&lt;4.7),"OK")</f>
        <v>OK</v>
      </c>
      <c r="M712" s="24">
        <v>3.9</v>
      </c>
      <c r="N712" s="23">
        <v>334.36</v>
      </c>
      <c r="O712" s="25">
        <f t="shared" si="11"/>
        <v>341.18</v>
      </c>
    </row>
    <row r="713" spans="1:15">
      <c r="A713" s="26">
        <v>10712</v>
      </c>
      <c r="B713" s="27">
        <v>44783</v>
      </c>
      <c r="C713" s="29">
        <v>1226</v>
      </c>
      <c r="D713" s="29" t="str">
        <f>_xlfn.XLOOKUP($C713,customers!$A$2:$A$2000,customers!$B$2:$B$2000)</f>
        <v>Jimmy Rayworth</v>
      </c>
      <c r="E713" s="29" t="str">
        <f>_xlfn.XLOOKUP($C713,customers!$A$2:$A$2000,customers!$D$2:$D$2000)</f>
        <v>Male</v>
      </c>
      <c r="F713" s="29" t="str">
        <f>_xlfn.XLOOKUP($C713,customers!$A$2:$A$2000,customers!$E$2:$E$2000)</f>
        <v>Vir</v>
      </c>
      <c r="G713" s="30" t="s">
        <v>20</v>
      </c>
      <c r="H713" s="29">
        <v>6</v>
      </c>
      <c r="I713" s="31">
        <v>256.64</v>
      </c>
      <c r="J713" s="30">
        <v>0.29</v>
      </c>
      <c r="K713" s="30" t="s">
        <v>19</v>
      </c>
      <c r="L713" s="32" t="str">
        <f t="array" ref="L713">_xlfn.IFS(M713&lt;=3,"BAD",M713&gt;=4.7,"GOOD",AND(M713&gt;3,M713&lt;4.7),"OK")</f>
        <v>BAD</v>
      </c>
      <c r="M713" s="32">
        <v>1.6</v>
      </c>
      <c r="N713" s="31">
        <v>1093.29</v>
      </c>
      <c r="O713" s="33">
        <f t="shared" si="11"/>
        <v>1539.84</v>
      </c>
    </row>
    <row r="714" spans="1:15">
      <c r="A714" s="18">
        <v>10713</v>
      </c>
      <c r="B714" s="19">
        <v>44783</v>
      </c>
      <c r="C714" s="21">
        <v>1769</v>
      </c>
      <c r="D714" s="21" t="str">
        <f>_xlfn.XLOOKUP($C714,customers!$A$2:$A$2000,customers!$B$2:$B$2000)</f>
        <v>Benita Petters</v>
      </c>
      <c r="E714" s="21" t="str">
        <f>_xlfn.XLOOKUP($C714,customers!$A$2:$A$2000,customers!$D$2:$D$2000)</f>
        <v>Female</v>
      </c>
      <c r="F714" s="21" t="str">
        <f>_xlfn.XLOOKUP($C714,customers!$A$2:$A$2000,customers!$E$2:$E$2000)</f>
        <v>Mizhuang</v>
      </c>
      <c r="G714" s="22" t="s">
        <v>20</v>
      </c>
      <c r="H714" s="21">
        <v>3</v>
      </c>
      <c r="I714" s="23">
        <v>33.33</v>
      </c>
      <c r="J714" s="22">
        <v>0.23</v>
      </c>
      <c r="K714" s="22" t="s">
        <v>18</v>
      </c>
      <c r="L714" s="24" t="str">
        <f t="array" ref="L714">_xlfn.IFS(M714&lt;=3,"BAD",M714&gt;=4.7,"GOOD",AND(M714&gt;3,M714&lt;4.7),"OK")</f>
        <v>OK</v>
      </c>
      <c r="M714" s="24">
        <v>4.6</v>
      </c>
      <c r="N714" s="23">
        <v>76.99</v>
      </c>
      <c r="O714" s="25">
        <f t="shared" si="11"/>
        <v>99.99</v>
      </c>
    </row>
    <row r="715" spans="1:15">
      <c r="A715" s="26">
        <v>10714</v>
      </c>
      <c r="B715" s="27">
        <v>44784</v>
      </c>
      <c r="C715" s="28">
        <v>1645</v>
      </c>
      <c r="D715" s="29" t="str">
        <f>_xlfn.XLOOKUP($C715,customers!$A$2:$A$2000,customers!$B$2:$B$2000)</f>
        <v>Domini Giffard</v>
      </c>
      <c r="E715" s="29" t="str">
        <f>_xlfn.XLOOKUP($C715,customers!$A$2:$A$2000,customers!$D$2:$D$2000)</f>
        <v>Female</v>
      </c>
      <c r="F715" s="29" t="str">
        <f>_xlfn.XLOOKUP($C715,customers!$A$2:$A$2000,customers!$E$2:$E$2000)</f>
        <v>Wang Saphung</v>
      </c>
      <c r="G715" s="30" t="s">
        <v>15</v>
      </c>
      <c r="H715" s="29">
        <v>3</v>
      </c>
      <c r="I715" s="31">
        <v>53.9</v>
      </c>
      <c r="J715" s="30">
        <v>0.31</v>
      </c>
      <c r="K715" s="30" t="s">
        <v>16</v>
      </c>
      <c r="L715" s="32" t="str">
        <f t="array" ref="L715">_xlfn.IFS(M715&lt;=3,"BAD",M715&gt;=4.7,"GOOD",AND(M715&gt;3,M715&lt;4.7),"OK")</f>
        <v>OK</v>
      </c>
      <c r="M715" s="32">
        <v>3.8</v>
      </c>
      <c r="N715" s="31">
        <v>111.57</v>
      </c>
      <c r="O715" s="33">
        <f t="shared" si="11"/>
        <v>161.7</v>
      </c>
    </row>
    <row r="716" spans="1:15">
      <c r="A716" s="18">
        <v>10715</v>
      </c>
      <c r="B716" s="19">
        <v>44784</v>
      </c>
      <c r="C716" s="21">
        <v>1953</v>
      </c>
      <c r="D716" s="21" t="str">
        <f>_xlfn.XLOOKUP($C716,customers!$A$2:$A$2000,customers!$B$2:$B$2000)</f>
        <v>Wayland Armatys</v>
      </c>
      <c r="E716" s="21" t="str">
        <f>_xlfn.XLOOKUP($C716,customers!$A$2:$A$2000,customers!$D$2:$D$2000)</f>
        <v>Female</v>
      </c>
      <c r="F716" s="21" t="str">
        <f>_xlfn.XLOOKUP($C716,customers!$A$2:$A$2000,customers!$E$2:$E$2000)</f>
        <v>Milan</v>
      </c>
      <c r="G716" s="22" t="s">
        <v>17</v>
      </c>
      <c r="H716" s="21">
        <v>5</v>
      </c>
      <c r="I716" s="23">
        <v>186.02</v>
      </c>
      <c r="J716" s="22">
        <v>0.23</v>
      </c>
      <c r="K716" s="22" t="s">
        <v>19</v>
      </c>
      <c r="L716" s="24" t="str">
        <f t="array" ref="L716">_xlfn.IFS(M716&lt;=3,"BAD",M716&gt;=4.7,"GOOD",AND(M716&gt;3,M716&lt;4.7),"OK")</f>
        <v>OK</v>
      </c>
      <c r="M716" s="24">
        <v>4.4</v>
      </c>
      <c r="N716" s="23">
        <v>716.18</v>
      </c>
      <c r="O716" s="25">
        <f t="shared" si="11"/>
        <v>930.1</v>
      </c>
    </row>
    <row r="717" spans="1:15">
      <c r="A717" s="26">
        <v>10716</v>
      </c>
      <c r="B717" s="27">
        <v>44784</v>
      </c>
      <c r="C717" s="29">
        <v>1495</v>
      </c>
      <c r="D717" s="29" t="str">
        <f>_xlfn.XLOOKUP($C717,customers!$A$2:$A$2000,customers!$B$2:$B$2000)</f>
        <v>Jaclin Partrick</v>
      </c>
      <c r="E717" s="29" t="str">
        <f>_xlfn.XLOOKUP($C717,customers!$A$2:$A$2000,customers!$D$2:$D$2000)</f>
        <v>Female</v>
      </c>
      <c r="F717" s="29" t="str">
        <f>_xlfn.XLOOKUP($C717,customers!$A$2:$A$2000,customers!$E$2:$E$2000)</f>
        <v>Puqi</v>
      </c>
      <c r="G717" s="30" t="s">
        <v>15</v>
      </c>
      <c r="H717" s="29">
        <v>3</v>
      </c>
      <c r="I717" s="31">
        <v>526.91</v>
      </c>
      <c r="J717" s="30">
        <v>0.26</v>
      </c>
      <c r="K717" s="30" t="s">
        <v>19</v>
      </c>
      <c r="L717" s="32" t="str">
        <f t="array" ref="L717">_xlfn.IFS(M717&lt;=3,"BAD",M717&gt;=4.7,"GOOD",AND(M717&gt;3,M717&lt;4.7),"OK")</f>
        <v>OK</v>
      </c>
      <c r="M717" s="32">
        <v>3.1</v>
      </c>
      <c r="N717" s="31">
        <v>1169.74</v>
      </c>
      <c r="O717" s="33">
        <f t="shared" si="11"/>
        <v>1580.73</v>
      </c>
    </row>
    <row r="718" spans="1:15">
      <c r="A718" s="18">
        <v>10717</v>
      </c>
      <c r="B718" s="19">
        <v>44785</v>
      </c>
      <c r="C718" s="20">
        <v>1795</v>
      </c>
      <c r="D718" s="21" t="str">
        <f>_xlfn.XLOOKUP($C718,customers!$A$2:$A$2000,customers!$B$2:$B$2000)</f>
        <v>Carilyn Anthony</v>
      </c>
      <c r="E718" s="21" t="str">
        <f>_xlfn.XLOOKUP($C718,customers!$A$2:$A$2000,customers!$D$2:$D$2000)</f>
        <v>Female</v>
      </c>
      <c r="F718" s="21" t="str">
        <f>_xlfn.XLOOKUP($C718,customers!$A$2:$A$2000,customers!$E$2:$E$2000)</f>
        <v>Brvenica</v>
      </c>
      <c r="G718" s="22" t="s">
        <v>17</v>
      </c>
      <c r="H718" s="21">
        <v>3</v>
      </c>
      <c r="I718" s="23">
        <v>572.53</v>
      </c>
      <c r="J718" s="22">
        <v>0.12</v>
      </c>
      <c r="K718" s="22" t="s">
        <v>18</v>
      </c>
      <c r="L718" s="24" t="str">
        <f t="array" ref="L718">_xlfn.IFS(M718&lt;=3,"BAD",M718&gt;=4.7,"GOOD",AND(M718&gt;3,M718&lt;4.7),"OK")</f>
        <v>BAD</v>
      </c>
      <c r="M718" s="24">
        <v>2</v>
      </c>
      <c r="N718" s="23">
        <v>1511.48</v>
      </c>
      <c r="O718" s="25">
        <f t="shared" si="11"/>
        <v>1717.59</v>
      </c>
    </row>
    <row r="719" spans="1:15">
      <c r="A719" s="26">
        <v>10718</v>
      </c>
      <c r="B719" s="27">
        <v>44785</v>
      </c>
      <c r="C719" s="29">
        <v>1388</v>
      </c>
      <c r="D719" s="29" t="str">
        <f>_xlfn.XLOOKUP($C719,customers!$A$2:$A$2000,customers!$B$2:$B$2000)</f>
        <v>Jobina Donizeau</v>
      </c>
      <c r="E719" s="29" t="str">
        <f>_xlfn.XLOOKUP($C719,customers!$A$2:$A$2000,customers!$D$2:$D$2000)</f>
        <v>Female</v>
      </c>
      <c r="F719" s="29" t="str">
        <f>_xlfn.XLOOKUP($C719,customers!$A$2:$A$2000,customers!$E$2:$E$2000)</f>
        <v>Foluo</v>
      </c>
      <c r="G719" s="30" t="s">
        <v>20</v>
      </c>
      <c r="H719" s="29">
        <v>6</v>
      </c>
      <c r="I719" s="31">
        <v>333.39</v>
      </c>
      <c r="J719" s="30">
        <v>0.31</v>
      </c>
      <c r="K719" s="30" t="s">
        <v>18</v>
      </c>
      <c r="L719" s="32" t="str">
        <f t="array" ref="L719">_xlfn.IFS(M719&lt;=3,"BAD",M719&gt;=4.7,"GOOD",AND(M719&gt;3,M719&lt;4.7),"OK")</f>
        <v>OK</v>
      </c>
      <c r="M719" s="32">
        <v>3.9</v>
      </c>
      <c r="N719" s="31">
        <v>1380.23</v>
      </c>
      <c r="O719" s="33">
        <f t="shared" si="11"/>
        <v>2000.34</v>
      </c>
    </row>
    <row r="720" spans="1:15">
      <c r="A720" s="18">
        <v>10719</v>
      </c>
      <c r="B720" s="19">
        <v>44785</v>
      </c>
      <c r="C720" s="21">
        <v>1914</v>
      </c>
      <c r="D720" s="21" t="str">
        <f>_xlfn.XLOOKUP($C720,customers!$A$2:$A$2000,customers!$B$2:$B$2000)</f>
        <v>Dorothee Teaze</v>
      </c>
      <c r="E720" s="21" t="str">
        <f>_xlfn.XLOOKUP($C720,customers!$A$2:$A$2000,customers!$D$2:$D$2000)</f>
        <v>Female</v>
      </c>
      <c r="F720" s="21" t="str">
        <f>_xlfn.XLOOKUP($C720,customers!$A$2:$A$2000,customers!$E$2:$E$2000)</f>
        <v>Esperalvillo</v>
      </c>
      <c r="G720" s="22" t="s">
        <v>20</v>
      </c>
      <c r="H720" s="21">
        <v>2</v>
      </c>
      <c r="I720" s="23">
        <v>595.78</v>
      </c>
      <c r="J720" s="22">
        <v>0.26</v>
      </c>
      <c r="K720" s="22" t="s">
        <v>18</v>
      </c>
      <c r="L720" s="24" t="str">
        <f t="array" ref="L720">_xlfn.IFS(M720&lt;=3,"BAD",M720&gt;=4.7,"GOOD",AND(M720&gt;3,M720&lt;4.7),"OK")</f>
        <v>OK</v>
      </c>
      <c r="M720" s="24">
        <v>4.2</v>
      </c>
      <c r="N720" s="23">
        <v>881.75</v>
      </c>
      <c r="O720" s="25">
        <f t="shared" si="11"/>
        <v>1191.56</v>
      </c>
    </row>
    <row r="721" spans="1:15">
      <c r="A721" s="26">
        <v>10720</v>
      </c>
      <c r="B721" s="27">
        <v>44785</v>
      </c>
      <c r="C721" s="29">
        <v>1888</v>
      </c>
      <c r="D721" s="29" t="str">
        <f>_xlfn.XLOOKUP($C721,customers!$A$2:$A$2000,customers!$B$2:$B$2000)</f>
        <v>Gayler Gelardi</v>
      </c>
      <c r="E721" s="29" t="str">
        <f>_xlfn.XLOOKUP($C721,customers!$A$2:$A$2000,customers!$D$2:$D$2000)</f>
        <v>Male</v>
      </c>
      <c r="F721" s="29" t="str">
        <f>_xlfn.XLOOKUP($C721,customers!$A$2:$A$2000,customers!$E$2:$E$2000)</f>
        <v>Prague</v>
      </c>
      <c r="G721" s="30" t="s">
        <v>15</v>
      </c>
      <c r="H721" s="29">
        <v>1</v>
      </c>
      <c r="I721" s="31">
        <v>95</v>
      </c>
      <c r="J721" s="30">
        <v>0.13</v>
      </c>
      <c r="K721" s="30" t="s">
        <v>18</v>
      </c>
      <c r="L721" s="32" t="str">
        <f t="array" ref="L721">_xlfn.IFS(M721&lt;=3,"BAD",M721&gt;=4.7,"GOOD",AND(M721&gt;3,M721&lt;4.7),"OK")</f>
        <v>BAD</v>
      </c>
      <c r="M721" s="32">
        <v>3</v>
      </c>
      <c r="N721" s="31">
        <v>82.65</v>
      </c>
      <c r="O721" s="33">
        <f t="shared" si="11"/>
        <v>95</v>
      </c>
    </row>
    <row r="722" spans="1:15">
      <c r="A722" s="18">
        <v>10721</v>
      </c>
      <c r="B722" s="19">
        <v>44786</v>
      </c>
      <c r="C722" s="20">
        <v>1027</v>
      </c>
      <c r="D722" s="21" t="str">
        <f>_xlfn.XLOOKUP($C722,customers!$A$2:$A$2000,customers!$B$2:$B$2000)</f>
        <v>Trude Cooley</v>
      </c>
      <c r="E722" s="21" t="str">
        <f>_xlfn.XLOOKUP($C722,customers!$A$2:$A$2000,customers!$D$2:$D$2000)</f>
        <v>Female</v>
      </c>
      <c r="F722" s="21" t="str">
        <f>_xlfn.XLOOKUP($C722,customers!$A$2:$A$2000,customers!$E$2:$E$2000)</f>
        <v>Pachīr wa Āgām</v>
      </c>
      <c r="G722" s="22" t="s">
        <v>20</v>
      </c>
      <c r="H722" s="21">
        <v>3</v>
      </c>
      <c r="I722" s="23">
        <v>179.87</v>
      </c>
      <c r="J722" s="22">
        <v>0.11</v>
      </c>
      <c r="K722" s="22" t="s">
        <v>18</v>
      </c>
      <c r="L722" s="24" t="str">
        <f t="array" ref="L722">_xlfn.IFS(M722&lt;=3,"BAD",M722&gt;=4.7,"GOOD",AND(M722&gt;3,M722&lt;4.7),"OK")</f>
        <v>BAD</v>
      </c>
      <c r="M722" s="24">
        <v>1.2</v>
      </c>
      <c r="N722" s="23">
        <v>480.25</v>
      </c>
      <c r="O722" s="25">
        <f t="shared" si="11"/>
        <v>539.61</v>
      </c>
    </row>
    <row r="723" spans="1:15">
      <c r="A723" s="26">
        <v>10722</v>
      </c>
      <c r="B723" s="27">
        <v>44786</v>
      </c>
      <c r="C723" s="29">
        <v>1161</v>
      </c>
      <c r="D723" s="29" t="str">
        <f>_xlfn.XLOOKUP($C723,customers!$A$2:$A$2000,customers!$B$2:$B$2000)</f>
        <v>Costanza Whatman</v>
      </c>
      <c r="E723" s="29" t="str">
        <f>_xlfn.XLOOKUP($C723,customers!$A$2:$A$2000,customers!$D$2:$D$2000)</f>
        <v>Female</v>
      </c>
      <c r="F723" s="29" t="str">
        <f>_xlfn.XLOOKUP($C723,customers!$A$2:$A$2000,customers!$E$2:$E$2000)</f>
        <v>Budapest</v>
      </c>
      <c r="G723" s="30" t="s">
        <v>17</v>
      </c>
      <c r="H723" s="29">
        <v>5</v>
      </c>
      <c r="I723" s="31">
        <v>518.51</v>
      </c>
      <c r="J723" s="30">
        <v>0.26</v>
      </c>
      <c r="K723" s="30" t="s">
        <v>19</v>
      </c>
      <c r="L723" s="32" t="str">
        <f t="array" ref="L723">_xlfn.IFS(M723&lt;=3,"BAD",M723&gt;=4.7,"GOOD",AND(M723&gt;3,M723&lt;4.7),"OK")</f>
        <v>BAD</v>
      </c>
      <c r="M723" s="32">
        <v>2.6</v>
      </c>
      <c r="N723" s="31">
        <v>1918.49</v>
      </c>
      <c r="O723" s="33">
        <f t="shared" si="11"/>
        <v>2592.55</v>
      </c>
    </row>
    <row r="724" spans="1:15">
      <c r="A724" s="18">
        <v>10723</v>
      </c>
      <c r="B724" s="19">
        <v>44786</v>
      </c>
      <c r="C724" s="21">
        <v>1859</v>
      </c>
      <c r="D724" s="21" t="str">
        <f>_xlfn.XLOOKUP($C724,customers!$A$2:$A$2000,customers!$B$2:$B$2000)</f>
        <v>Inglis Simnor</v>
      </c>
      <c r="E724" s="21" t="str">
        <f>_xlfn.XLOOKUP($C724,customers!$A$2:$A$2000,customers!$D$2:$D$2000)</f>
        <v>Male</v>
      </c>
      <c r="F724" s="21" t="str">
        <f>_xlfn.XLOOKUP($C724,customers!$A$2:$A$2000,customers!$E$2:$E$2000)</f>
        <v>Trat</v>
      </c>
      <c r="G724" s="22" t="s">
        <v>15</v>
      </c>
      <c r="H724" s="21">
        <v>1</v>
      </c>
      <c r="I724" s="23">
        <v>488.1</v>
      </c>
      <c r="J724" s="22">
        <v>0.32</v>
      </c>
      <c r="K724" s="22" t="s">
        <v>19</v>
      </c>
      <c r="L724" s="24" t="str">
        <f t="array" ref="L724">_xlfn.IFS(M724&lt;=3,"BAD",M724&gt;=4.7,"GOOD",AND(M724&gt;3,M724&lt;4.7),"OK")</f>
        <v>BAD</v>
      </c>
      <c r="M724" s="24">
        <v>1.3</v>
      </c>
      <c r="N724" s="23">
        <v>331.91</v>
      </c>
      <c r="O724" s="25">
        <f t="shared" si="11"/>
        <v>488.1</v>
      </c>
    </row>
    <row r="725" spans="1:15">
      <c r="A725" s="26">
        <v>10724</v>
      </c>
      <c r="B725" s="27">
        <v>44786</v>
      </c>
      <c r="C725" s="29">
        <v>1246</v>
      </c>
      <c r="D725" s="29" t="str">
        <f>_xlfn.XLOOKUP($C725,customers!$A$2:$A$2000,customers!$B$2:$B$2000)</f>
        <v>Konstantine Ramsbotham</v>
      </c>
      <c r="E725" s="29" t="str">
        <f>_xlfn.XLOOKUP($C725,customers!$A$2:$A$2000,customers!$D$2:$D$2000)</f>
        <v>Female</v>
      </c>
      <c r="F725" s="29" t="str">
        <f>_xlfn.XLOOKUP($C725,customers!$A$2:$A$2000,customers!$E$2:$E$2000)</f>
        <v>Austin</v>
      </c>
      <c r="G725" s="30" t="s">
        <v>17</v>
      </c>
      <c r="H725" s="29">
        <v>3</v>
      </c>
      <c r="I725" s="31">
        <v>302.32</v>
      </c>
      <c r="J725" s="30">
        <v>0.2</v>
      </c>
      <c r="K725" s="30" t="s">
        <v>18</v>
      </c>
      <c r="L725" s="32" t="str">
        <f t="array" ref="L725">_xlfn.IFS(M725&lt;=3,"BAD",M725&gt;=4.7,"GOOD",AND(M725&gt;3,M725&lt;4.7),"OK")</f>
        <v>BAD</v>
      </c>
      <c r="M725" s="32">
        <v>2.5</v>
      </c>
      <c r="N725" s="31">
        <v>725.57</v>
      </c>
      <c r="O725" s="33">
        <f t="shared" si="11"/>
        <v>906.96</v>
      </c>
    </row>
    <row r="726" spans="1:15">
      <c r="A726" s="18">
        <v>10725</v>
      </c>
      <c r="B726" s="19">
        <v>44786</v>
      </c>
      <c r="C726" s="21">
        <v>1773</v>
      </c>
      <c r="D726" s="21" t="str">
        <f>_xlfn.XLOOKUP($C726,customers!$A$2:$A$2000,customers!$B$2:$B$2000)</f>
        <v>Eddie Winram</v>
      </c>
      <c r="E726" s="21" t="str">
        <f>_xlfn.XLOOKUP($C726,customers!$A$2:$A$2000,customers!$D$2:$D$2000)</f>
        <v>Female</v>
      </c>
      <c r="F726" s="21" t="str">
        <f>_xlfn.XLOOKUP($C726,customers!$A$2:$A$2000,customers!$E$2:$E$2000)</f>
        <v>Austin</v>
      </c>
      <c r="G726" s="22" t="s">
        <v>17</v>
      </c>
      <c r="H726" s="21">
        <v>6</v>
      </c>
      <c r="I726" s="23">
        <v>443.09</v>
      </c>
      <c r="J726" s="22">
        <v>0.22</v>
      </c>
      <c r="K726" s="22" t="s">
        <v>16</v>
      </c>
      <c r="L726" s="24" t="str">
        <f t="array" ref="L726">_xlfn.IFS(M726&lt;=3,"BAD",M726&gt;=4.7,"GOOD",AND(M726&gt;3,M726&lt;4.7),"OK")</f>
        <v>GOOD</v>
      </c>
      <c r="M726" s="24">
        <v>5</v>
      </c>
      <c r="N726" s="23">
        <v>2073.66</v>
      </c>
      <c r="O726" s="25">
        <f t="shared" si="11"/>
        <v>2658.54</v>
      </c>
    </row>
    <row r="727" spans="1:15">
      <c r="A727" s="26">
        <v>10726</v>
      </c>
      <c r="B727" s="27">
        <v>44787</v>
      </c>
      <c r="C727" s="28">
        <v>1619</v>
      </c>
      <c r="D727" s="29" t="str">
        <f>_xlfn.XLOOKUP($C727,customers!$A$2:$A$2000,customers!$B$2:$B$2000)</f>
        <v>Otho Ashford</v>
      </c>
      <c r="E727" s="29" t="str">
        <f>_xlfn.XLOOKUP($C727,customers!$A$2:$A$2000,customers!$D$2:$D$2000)</f>
        <v>Male</v>
      </c>
      <c r="F727" s="29" t="str">
        <f>_xlfn.XLOOKUP($C727,customers!$A$2:$A$2000,customers!$E$2:$E$2000)</f>
        <v>Budapest</v>
      </c>
      <c r="G727" s="30" t="s">
        <v>17</v>
      </c>
      <c r="H727" s="29">
        <v>4</v>
      </c>
      <c r="I727" s="31">
        <v>238.49</v>
      </c>
      <c r="J727" s="30">
        <v>0.25</v>
      </c>
      <c r="K727" s="30" t="s">
        <v>19</v>
      </c>
      <c r="L727" s="32" t="str">
        <f t="array" ref="L727">_xlfn.IFS(M727&lt;=3,"BAD",M727&gt;=4.7,"GOOD",AND(M727&gt;3,M727&lt;4.7),"OK")</f>
        <v>OK</v>
      </c>
      <c r="M727" s="32">
        <v>3.8</v>
      </c>
      <c r="N727" s="31">
        <v>715.47</v>
      </c>
      <c r="O727" s="33">
        <f t="shared" si="11"/>
        <v>953.96</v>
      </c>
    </row>
    <row r="728" spans="1:15">
      <c r="A728" s="18">
        <v>10727</v>
      </c>
      <c r="B728" s="19">
        <v>44787</v>
      </c>
      <c r="C728" s="21">
        <v>1551</v>
      </c>
      <c r="D728" s="21" t="str">
        <f>_xlfn.XLOOKUP($C728,customers!$A$2:$A$2000,customers!$B$2:$B$2000)</f>
        <v>Hoebart Server</v>
      </c>
      <c r="E728" s="21" t="str">
        <f>_xlfn.XLOOKUP($C728,customers!$A$2:$A$2000,customers!$D$2:$D$2000)</f>
        <v>Male</v>
      </c>
      <c r="F728" s="21" t="str">
        <f>_xlfn.XLOOKUP($C728,customers!$A$2:$A$2000,customers!$E$2:$E$2000)</f>
        <v>Paris</v>
      </c>
      <c r="G728" s="22" t="s">
        <v>17</v>
      </c>
      <c r="H728" s="21">
        <v>3</v>
      </c>
      <c r="I728" s="23">
        <v>573.17</v>
      </c>
      <c r="J728" s="22">
        <v>0.21</v>
      </c>
      <c r="K728" s="22" t="s">
        <v>18</v>
      </c>
      <c r="L728" s="24" t="str">
        <f t="array" ref="L728">_xlfn.IFS(M728&lt;=3,"BAD",M728&gt;=4.7,"GOOD",AND(M728&gt;3,M728&lt;4.7),"OK")</f>
        <v>BAD</v>
      </c>
      <c r="M728" s="24">
        <v>1.4</v>
      </c>
      <c r="N728" s="23">
        <v>1358.41</v>
      </c>
      <c r="O728" s="25">
        <f t="shared" si="11"/>
        <v>1719.51</v>
      </c>
    </row>
    <row r="729" spans="1:15">
      <c r="A729" s="26">
        <v>10728</v>
      </c>
      <c r="B729" s="27">
        <v>44788</v>
      </c>
      <c r="C729" s="28">
        <v>1555</v>
      </c>
      <c r="D729" s="29" t="str">
        <f>_xlfn.XLOOKUP($C729,customers!$A$2:$A$2000,customers!$B$2:$B$2000)</f>
        <v>Eustace Walkington</v>
      </c>
      <c r="E729" s="29" t="str">
        <f>_xlfn.XLOOKUP($C729,customers!$A$2:$A$2000,customers!$D$2:$D$2000)</f>
        <v>Male</v>
      </c>
      <c r="F729" s="29" t="str">
        <f>_xlfn.XLOOKUP($C729,customers!$A$2:$A$2000,customers!$E$2:$E$2000)</f>
        <v>Curridabat</v>
      </c>
      <c r="G729" s="30" t="s">
        <v>17</v>
      </c>
      <c r="H729" s="29">
        <v>3</v>
      </c>
      <c r="I729" s="31">
        <v>68.61</v>
      </c>
      <c r="J729" s="30">
        <v>0.11</v>
      </c>
      <c r="K729" s="30" t="s">
        <v>16</v>
      </c>
      <c r="L729" s="32" t="str">
        <f t="array" ref="L729">_xlfn.IFS(M729&lt;=3,"BAD",M729&gt;=4.7,"GOOD",AND(M729&gt;3,M729&lt;4.7),"OK")</f>
        <v>OK</v>
      </c>
      <c r="M729" s="32">
        <v>4</v>
      </c>
      <c r="N729" s="31">
        <v>183.19</v>
      </c>
      <c r="O729" s="33">
        <f t="shared" si="11"/>
        <v>205.83</v>
      </c>
    </row>
    <row r="730" spans="1:15">
      <c r="A730" s="18">
        <v>10729</v>
      </c>
      <c r="B730" s="19">
        <v>44788</v>
      </c>
      <c r="C730" s="21">
        <v>1600</v>
      </c>
      <c r="D730" s="21" t="str">
        <f>_xlfn.XLOOKUP($C730,customers!$A$2:$A$2000,customers!$B$2:$B$2000)</f>
        <v>Gipsy Guiden</v>
      </c>
      <c r="E730" s="21" t="str">
        <f>_xlfn.XLOOKUP($C730,customers!$A$2:$A$2000,customers!$D$2:$D$2000)</f>
        <v>Male</v>
      </c>
      <c r="F730" s="21" t="str">
        <f>_xlfn.XLOOKUP($C730,customers!$A$2:$A$2000,customers!$E$2:$E$2000)</f>
        <v>Prague</v>
      </c>
      <c r="G730" s="22" t="s">
        <v>21</v>
      </c>
      <c r="H730" s="21">
        <v>4</v>
      </c>
      <c r="I730" s="23">
        <v>35.87</v>
      </c>
      <c r="J730" s="22">
        <v>0.33</v>
      </c>
      <c r="K730" s="22" t="s">
        <v>16</v>
      </c>
      <c r="L730" s="24" t="str">
        <f t="array" ref="L730">_xlfn.IFS(M730&lt;=3,"BAD",M730&gt;=4.7,"GOOD",AND(M730&gt;3,M730&lt;4.7),"OK")</f>
        <v>OK</v>
      </c>
      <c r="M730" s="24">
        <v>3.5</v>
      </c>
      <c r="N730" s="23">
        <v>96.13</v>
      </c>
      <c r="O730" s="25">
        <f t="shared" si="11"/>
        <v>143.48</v>
      </c>
    </row>
    <row r="731" spans="1:15">
      <c r="A731" s="26">
        <v>10730</v>
      </c>
      <c r="B731" s="27">
        <v>44788</v>
      </c>
      <c r="C731" s="29">
        <v>1053</v>
      </c>
      <c r="D731" s="29" t="str">
        <f>_xlfn.XLOOKUP($C731,customers!$A$2:$A$2000,customers!$B$2:$B$2000)</f>
        <v>Lotte O'Dyvoy</v>
      </c>
      <c r="E731" s="29" t="str">
        <f>_xlfn.XLOOKUP($C731,customers!$A$2:$A$2000,customers!$D$2:$D$2000)</f>
        <v>Female</v>
      </c>
      <c r="F731" s="29" t="str">
        <f>_xlfn.XLOOKUP($C731,customers!$A$2:$A$2000,customers!$E$2:$E$2000)</f>
        <v>Piškorevci</v>
      </c>
      <c r="G731" s="30" t="s">
        <v>20</v>
      </c>
      <c r="H731" s="29">
        <v>4</v>
      </c>
      <c r="I731" s="31">
        <v>228.55</v>
      </c>
      <c r="J731" s="30">
        <v>0.04</v>
      </c>
      <c r="K731" s="30" t="s">
        <v>19</v>
      </c>
      <c r="L731" s="32" t="str">
        <f t="array" ref="L731">_xlfn.IFS(M731&lt;=3,"BAD",M731&gt;=4.7,"GOOD",AND(M731&gt;3,M731&lt;4.7),"OK")</f>
        <v>OK</v>
      </c>
      <c r="M731" s="32">
        <v>4.2</v>
      </c>
      <c r="N731" s="31">
        <v>877.63</v>
      </c>
      <c r="O731" s="33">
        <f t="shared" si="11"/>
        <v>914.2</v>
      </c>
    </row>
    <row r="732" spans="1:15">
      <c r="A732" s="18">
        <v>10731</v>
      </c>
      <c r="B732" s="19">
        <v>44788</v>
      </c>
      <c r="C732" s="21">
        <v>1208</v>
      </c>
      <c r="D732" s="21" t="str">
        <f>_xlfn.XLOOKUP($C732,customers!$A$2:$A$2000,customers!$B$2:$B$2000)</f>
        <v>Crissie Coombe</v>
      </c>
      <c r="E732" s="21" t="str">
        <f>_xlfn.XLOOKUP($C732,customers!$A$2:$A$2000,customers!$D$2:$D$2000)</f>
        <v>Male</v>
      </c>
      <c r="F732" s="21" t="str">
        <f>_xlfn.XLOOKUP($C732,customers!$A$2:$A$2000,customers!$E$2:$E$2000)</f>
        <v>Milan</v>
      </c>
      <c r="G732" s="22" t="s">
        <v>17</v>
      </c>
      <c r="H732" s="21">
        <v>4</v>
      </c>
      <c r="I732" s="23">
        <v>162.05</v>
      </c>
      <c r="J732" s="22">
        <v>0.26</v>
      </c>
      <c r="K732" s="22" t="s">
        <v>16</v>
      </c>
      <c r="L732" s="24" t="str">
        <f t="array" ref="L732">_xlfn.IFS(M732&lt;=3,"BAD",M732&gt;=4.7,"GOOD",AND(M732&gt;3,M732&lt;4.7),"OK")</f>
        <v>BAD</v>
      </c>
      <c r="M732" s="24">
        <v>2.5</v>
      </c>
      <c r="N732" s="23">
        <v>479.67</v>
      </c>
      <c r="O732" s="25">
        <f t="shared" si="11"/>
        <v>648.2</v>
      </c>
    </row>
    <row r="733" spans="1:15">
      <c r="A733" s="26">
        <v>10732</v>
      </c>
      <c r="B733" s="27">
        <v>44788</v>
      </c>
      <c r="C733" s="29">
        <v>1225</v>
      </c>
      <c r="D733" s="29" t="str">
        <f>_xlfn.XLOOKUP($C733,customers!$A$2:$A$2000,customers!$B$2:$B$2000)</f>
        <v>Clotilda Bailey</v>
      </c>
      <c r="E733" s="29" t="str">
        <f>_xlfn.XLOOKUP($C733,customers!$A$2:$A$2000,customers!$D$2:$D$2000)</f>
        <v>Female</v>
      </c>
      <c r="F733" s="29" t="str">
        <f>_xlfn.XLOOKUP($C733,customers!$A$2:$A$2000,customers!$E$2:$E$2000)</f>
        <v>Machetá</v>
      </c>
      <c r="G733" s="30" t="s">
        <v>17</v>
      </c>
      <c r="H733" s="29">
        <v>5</v>
      </c>
      <c r="I733" s="31">
        <v>68.48</v>
      </c>
      <c r="J733" s="30">
        <v>0.24</v>
      </c>
      <c r="K733" s="30" t="s">
        <v>18</v>
      </c>
      <c r="L733" s="32" t="str">
        <f t="array" ref="L733">_xlfn.IFS(M733&lt;=3,"BAD",M733&gt;=4.7,"GOOD",AND(M733&gt;3,M733&lt;4.7),"OK")</f>
        <v>BAD</v>
      </c>
      <c r="M733" s="32">
        <v>2.9</v>
      </c>
      <c r="N733" s="31">
        <v>260.22</v>
      </c>
      <c r="O733" s="33">
        <f t="shared" si="11"/>
        <v>342.4</v>
      </c>
    </row>
    <row r="734" spans="1:15">
      <c r="A734" s="18">
        <v>10733</v>
      </c>
      <c r="B734" s="19">
        <v>44788</v>
      </c>
      <c r="C734" s="21">
        <v>1420</v>
      </c>
      <c r="D734" s="21" t="str">
        <f>_xlfn.XLOOKUP($C734,customers!$A$2:$A$2000,customers!$B$2:$B$2000)</f>
        <v>Josephina Nail</v>
      </c>
      <c r="E734" s="21" t="str">
        <f>_xlfn.XLOOKUP($C734,customers!$A$2:$A$2000,customers!$D$2:$D$2000)</f>
        <v>Female</v>
      </c>
      <c r="F734" s="21" t="str">
        <f>_xlfn.XLOOKUP($C734,customers!$A$2:$A$2000,customers!$E$2:$E$2000)</f>
        <v>Eksjö</v>
      </c>
      <c r="G734" s="22" t="s">
        <v>21</v>
      </c>
      <c r="H734" s="21">
        <v>1</v>
      </c>
      <c r="I734" s="23">
        <v>228.62</v>
      </c>
      <c r="J734" s="22">
        <v>0.27</v>
      </c>
      <c r="K734" s="22" t="s">
        <v>18</v>
      </c>
      <c r="L734" s="24" t="str">
        <f t="array" ref="L734">_xlfn.IFS(M734&lt;=3,"BAD",M734&gt;=4.7,"GOOD",AND(M734&gt;3,M734&lt;4.7),"OK")</f>
        <v>BAD</v>
      </c>
      <c r="M734" s="24">
        <v>2.7</v>
      </c>
      <c r="N734" s="23">
        <v>166.89</v>
      </c>
      <c r="O734" s="25">
        <f t="shared" si="11"/>
        <v>228.62</v>
      </c>
    </row>
    <row r="735" spans="1:15">
      <c r="A735" s="26">
        <v>10734</v>
      </c>
      <c r="B735" s="27">
        <v>44789</v>
      </c>
      <c r="C735" s="28">
        <v>1339</v>
      </c>
      <c r="D735" s="29" t="str">
        <f>_xlfn.XLOOKUP($C735,customers!$A$2:$A$2000,customers!$B$2:$B$2000)</f>
        <v>Gene Phillp</v>
      </c>
      <c r="E735" s="29" t="str">
        <f>_xlfn.XLOOKUP($C735,customers!$A$2:$A$2000,customers!$D$2:$D$2000)</f>
        <v>Female</v>
      </c>
      <c r="F735" s="29" t="str">
        <f>_xlfn.XLOOKUP($C735,customers!$A$2:$A$2000,customers!$E$2:$E$2000)</f>
        <v>Cajueiro</v>
      </c>
      <c r="G735" s="30" t="s">
        <v>20</v>
      </c>
      <c r="H735" s="29">
        <v>2</v>
      </c>
      <c r="I735" s="31">
        <v>80.68</v>
      </c>
      <c r="J735" s="30">
        <v>0.02</v>
      </c>
      <c r="K735" s="30" t="s">
        <v>16</v>
      </c>
      <c r="L735" s="32" t="str">
        <f t="array" ref="L735">_xlfn.IFS(M735&lt;=3,"BAD",M735&gt;=4.7,"GOOD",AND(M735&gt;3,M735&lt;4.7),"OK")</f>
        <v>OK</v>
      </c>
      <c r="M735" s="32">
        <v>3.6</v>
      </c>
      <c r="N735" s="31">
        <v>158.13</v>
      </c>
      <c r="O735" s="33">
        <f t="shared" si="11"/>
        <v>161.36</v>
      </c>
    </row>
    <row r="736" spans="1:15">
      <c r="A736" s="18">
        <v>10735</v>
      </c>
      <c r="B736" s="19">
        <v>44789</v>
      </c>
      <c r="C736" s="21">
        <v>1904</v>
      </c>
      <c r="D736" s="21" t="str">
        <f>_xlfn.XLOOKUP($C736,customers!$A$2:$A$2000,customers!$B$2:$B$2000)</f>
        <v>Kiri Lafuente</v>
      </c>
      <c r="E736" s="21" t="str">
        <f>_xlfn.XLOOKUP($C736,customers!$A$2:$A$2000,customers!$D$2:$D$2000)</f>
        <v>Female</v>
      </c>
      <c r="F736" s="21" t="str">
        <f>_xlfn.XLOOKUP($C736,customers!$A$2:$A$2000,customers!$E$2:$E$2000)</f>
        <v>Jhingergācha</v>
      </c>
      <c r="G736" s="22" t="s">
        <v>20</v>
      </c>
      <c r="H736" s="21">
        <v>5</v>
      </c>
      <c r="I736" s="23">
        <v>72.29</v>
      </c>
      <c r="J736" s="22">
        <v>0.22</v>
      </c>
      <c r="K736" s="22" t="s">
        <v>18</v>
      </c>
      <c r="L736" s="24" t="str">
        <f t="array" ref="L736">_xlfn.IFS(M736&lt;=3,"BAD",M736&gt;=4.7,"GOOD",AND(M736&gt;3,M736&lt;4.7),"OK")</f>
        <v>BAD</v>
      </c>
      <c r="M736" s="24">
        <v>2.6</v>
      </c>
      <c r="N736" s="23">
        <v>281.93</v>
      </c>
      <c r="O736" s="25">
        <f t="shared" si="11"/>
        <v>361.45</v>
      </c>
    </row>
    <row r="737" spans="1:15">
      <c r="A737" s="26">
        <v>10736</v>
      </c>
      <c r="B737" s="27">
        <v>44790</v>
      </c>
      <c r="C737" s="28">
        <v>1797</v>
      </c>
      <c r="D737" s="29" t="str">
        <f>_xlfn.XLOOKUP($C737,customers!$A$2:$A$2000,customers!$B$2:$B$2000)</f>
        <v>Rhea Peschke</v>
      </c>
      <c r="E737" s="29" t="str">
        <f>_xlfn.XLOOKUP($C737,customers!$A$2:$A$2000,customers!$D$2:$D$2000)</f>
        <v>Female</v>
      </c>
      <c r="F737" s="29" t="str">
        <f>_xlfn.XLOOKUP($C737,customers!$A$2:$A$2000,customers!$E$2:$E$2000)</f>
        <v>Austin</v>
      </c>
      <c r="G737" s="30" t="s">
        <v>17</v>
      </c>
      <c r="H737" s="29">
        <v>5</v>
      </c>
      <c r="I737" s="31">
        <v>440.14</v>
      </c>
      <c r="J737" s="30">
        <v>0.13</v>
      </c>
      <c r="K737" s="30" t="s">
        <v>19</v>
      </c>
      <c r="L737" s="32" t="str">
        <f t="array" ref="L737">_xlfn.IFS(M737&lt;=3,"BAD",M737&gt;=4.7,"GOOD",AND(M737&gt;3,M737&lt;4.7),"OK")</f>
        <v>BAD</v>
      </c>
      <c r="M737" s="32">
        <v>2.5</v>
      </c>
      <c r="N737" s="31">
        <v>1914.61</v>
      </c>
      <c r="O737" s="33">
        <f t="shared" si="11"/>
        <v>2200.7</v>
      </c>
    </row>
    <row r="738" spans="1:15">
      <c r="A738" s="18">
        <v>10737</v>
      </c>
      <c r="B738" s="19">
        <v>44790</v>
      </c>
      <c r="C738" s="21">
        <v>1239</v>
      </c>
      <c r="D738" s="21" t="str">
        <f>_xlfn.XLOOKUP($C738,customers!$A$2:$A$2000,customers!$B$2:$B$2000)</f>
        <v>Koralle Alenichev</v>
      </c>
      <c r="E738" s="21" t="str">
        <f>_xlfn.XLOOKUP($C738,customers!$A$2:$A$2000,customers!$D$2:$D$2000)</f>
        <v>Female</v>
      </c>
      <c r="F738" s="21" t="str">
        <f>_xlfn.XLOOKUP($C738,customers!$A$2:$A$2000,customers!$E$2:$E$2000)</f>
        <v>Budapest</v>
      </c>
      <c r="G738" s="22" t="s">
        <v>20</v>
      </c>
      <c r="H738" s="21">
        <v>5</v>
      </c>
      <c r="I738" s="23">
        <v>83.98</v>
      </c>
      <c r="J738" s="22">
        <v>0.11</v>
      </c>
      <c r="K738" s="22" t="s">
        <v>18</v>
      </c>
      <c r="L738" s="24" t="str">
        <f t="array" ref="L738">_xlfn.IFS(M738&lt;=3,"BAD",M738&gt;=4.7,"GOOD",AND(M738&gt;3,M738&lt;4.7),"OK")</f>
        <v>OK</v>
      </c>
      <c r="M738" s="24">
        <v>3.2</v>
      </c>
      <c r="N738" s="23">
        <v>373.71</v>
      </c>
      <c r="O738" s="25">
        <f t="shared" si="11"/>
        <v>419.9</v>
      </c>
    </row>
    <row r="739" spans="1:15">
      <c r="A739" s="26">
        <v>10738</v>
      </c>
      <c r="B739" s="27">
        <v>44791</v>
      </c>
      <c r="C739" s="28">
        <v>1957</v>
      </c>
      <c r="D739" s="29" t="str">
        <f>_xlfn.XLOOKUP($C739,customers!$A$2:$A$2000,customers!$B$2:$B$2000)</f>
        <v>Milt Inchbald</v>
      </c>
      <c r="E739" s="29" t="str">
        <f>_xlfn.XLOOKUP($C739,customers!$A$2:$A$2000,customers!$D$2:$D$2000)</f>
        <v>Male</v>
      </c>
      <c r="F739" s="29" t="str">
        <f>_xlfn.XLOOKUP($C739,customers!$A$2:$A$2000,customers!$E$2:$E$2000)</f>
        <v>Budapest</v>
      </c>
      <c r="G739" s="30" t="s">
        <v>15</v>
      </c>
      <c r="H739" s="29">
        <v>4</v>
      </c>
      <c r="I739" s="31">
        <v>567.43</v>
      </c>
      <c r="J739" s="30">
        <v>0.25</v>
      </c>
      <c r="K739" s="30" t="s">
        <v>18</v>
      </c>
      <c r="L739" s="32" t="str">
        <f t="array" ref="L739">_xlfn.IFS(M739&lt;=3,"BAD",M739&gt;=4.7,"GOOD",AND(M739&gt;3,M739&lt;4.7),"OK")</f>
        <v>BAD</v>
      </c>
      <c r="M739" s="32">
        <v>3</v>
      </c>
      <c r="N739" s="31">
        <v>1702.29</v>
      </c>
      <c r="O739" s="33">
        <f t="shared" si="11"/>
        <v>2269.72</v>
      </c>
    </row>
    <row r="740" spans="1:15">
      <c r="A740" s="18">
        <v>10739</v>
      </c>
      <c r="B740" s="19">
        <v>44791</v>
      </c>
      <c r="C740" s="21">
        <v>1163</v>
      </c>
      <c r="D740" s="21" t="str">
        <f>_xlfn.XLOOKUP($C740,customers!$A$2:$A$2000,customers!$B$2:$B$2000)</f>
        <v>Demetri Scoggin</v>
      </c>
      <c r="E740" s="21" t="str">
        <f>_xlfn.XLOOKUP($C740,customers!$A$2:$A$2000,customers!$D$2:$D$2000)</f>
        <v>Male</v>
      </c>
      <c r="F740" s="21" t="str">
        <f>_xlfn.XLOOKUP($C740,customers!$A$2:$A$2000,customers!$E$2:$E$2000)</f>
        <v>Pingtang</v>
      </c>
      <c r="G740" s="22" t="s">
        <v>15</v>
      </c>
      <c r="H740" s="21">
        <v>3</v>
      </c>
      <c r="I740" s="23">
        <v>172.95</v>
      </c>
      <c r="J740" s="22">
        <v>0.32</v>
      </c>
      <c r="K740" s="22" t="s">
        <v>19</v>
      </c>
      <c r="L740" s="24" t="str">
        <f t="array" ref="L740">_xlfn.IFS(M740&lt;=3,"BAD",M740&gt;=4.7,"GOOD",AND(M740&gt;3,M740&lt;4.7),"OK")</f>
        <v>OK</v>
      </c>
      <c r="M740" s="24">
        <v>4.5</v>
      </c>
      <c r="N740" s="23">
        <v>352.82</v>
      </c>
      <c r="O740" s="25">
        <f t="shared" si="11"/>
        <v>518.85</v>
      </c>
    </row>
    <row r="741" spans="1:15">
      <c r="A741" s="26">
        <v>10740</v>
      </c>
      <c r="B741" s="27">
        <v>44792</v>
      </c>
      <c r="C741" s="28">
        <v>1330</v>
      </c>
      <c r="D741" s="29" t="str">
        <f>_xlfn.XLOOKUP($C741,customers!$A$2:$A$2000,customers!$B$2:$B$2000)</f>
        <v>Dennison Kik</v>
      </c>
      <c r="E741" s="29" t="str">
        <f>_xlfn.XLOOKUP($C741,customers!$A$2:$A$2000,customers!$D$2:$D$2000)</f>
        <v>Male</v>
      </c>
      <c r="F741" s="29" t="str">
        <f>_xlfn.XLOOKUP($C741,customers!$A$2:$A$2000,customers!$E$2:$E$2000)</f>
        <v>Villa Regina</v>
      </c>
      <c r="G741" s="30" t="s">
        <v>20</v>
      </c>
      <c r="H741" s="29">
        <v>1</v>
      </c>
      <c r="I741" s="31">
        <v>372.29</v>
      </c>
      <c r="J741" s="30">
        <v>0.11</v>
      </c>
      <c r="K741" s="30" t="s">
        <v>18</v>
      </c>
      <c r="L741" s="32" t="str">
        <f t="array" ref="L741">_xlfn.IFS(M741&lt;=3,"BAD",M741&gt;=4.7,"GOOD",AND(M741&gt;3,M741&lt;4.7),"OK")</f>
        <v>GOOD</v>
      </c>
      <c r="M741" s="32">
        <v>4.7</v>
      </c>
      <c r="N741" s="31">
        <v>331.34</v>
      </c>
      <c r="O741" s="33">
        <f t="shared" si="11"/>
        <v>372.29</v>
      </c>
    </row>
    <row r="742" spans="1:15">
      <c r="A742" s="18">
        <v>10741</v>
      </c>
      <c r="B742" s="19">
        <v>44792</v>
      </c>
      <c r="C742" s="21">
        <v>1617</v>
      </c>
      <c r="D742" s="21" t="str">
        <f>_xlfn.XLOOKUP($C742,customers!$A$2:$A$2000,customers!$B$2:$B$2000)</f>
        <v>Sutherland McCosker</v>
      </c>
      <c r="E742" s="21" t="str">
        <f>_xlfn.XLOOKUP($C742,customers!$A$2:$A$2000,customers!$D$2:$D$2000)</f>
        <v>Male</v>
      </c>
      <c r="F742" s="21" t="str">
        <f>_xlfn.XLOOKUP($C742,customers!$A$2:$A$2000,customers!$E$2:$E$2000)</f>
        <v>Tiexi</v>
      </c>
      <c r="G742" s="22" t="s">
        <v>17</v>
      </c>
      <c r="H742" s="21">
        <v>6</v>
      </c>
      <c r="I742" s="23">
        <v>184.09</v>
      </c>
      <c r="J742" s="22">
        <v>0.02</v>
      </c>
      <c r="K742" s="22" t="s">
        <v>19</v>
      </c>
      <c r="L742" s="24" t="str">
        <f t="array" ref="L742">_xlfn.IFS(M742&lt;=3,"BAD",M742&gt;=4.7,"GOOD",AND(M742&gt;3,M742&lt;4.7),"OK")</f>
        <v>BAD</v>
      </c>
      <c r="M742" s="24">
        <v>1.9</v>
      </c>
      <c r="N742" s="23">
        <v>1082.45</v>
      </c>
      <c r="O742" s="25">
        <f t="shared" si="11"/>
        <v>1104.54</v>
      </c>
    </row>
    <row r="743" spans="1:15">
      <c r="A743" s="26">
        <v>10742</v>
      </c>
      <c r="B743" s="27">
        <v>44793</v>
      </c>
      <c r="C743" s="28">
        <v>1639</v>
      </c>
      <c r="D743" s="29" t="str">
        <f>_xlfn.XLOOKUP($C743,customers!$A$2:$A$2000,customers!$B$2:$B$2000)</f>
        <v>Kiel Kuhle</v>
      </c>
      <c r="E743" s="29" t="str">
        <f>_xlfn.XLOOKUP($C743,customers!$A$2:$A$2000,customers!$D$2:$D$2000)</f>
        <v>Male</v>
      </c>
      <c r="F743" s="29" t="str">
        <f>_xlfn.XLOOKUP($C743,customers!$A$2:$A$2000,customers!$E$2:$E$2000)</f>
        <v>Tallinn</v>
      </c>
      <c r="G743" s="30" t="s">
        <v>21</v>
      </c>
      <c r="H743" s="29">
        <v>3</v>
      </c>
      <c r="I743" s="31">
        <v>433.77</v>
      </c>
      <c r="J743" s="30">
        <v>0.22</v>
      </c>
      <c r="K743" s="30" t="s">
        <v>16</v>
      </c>
      <c r="L743" s="32" t="str">
        <f t="array" ref="L743">_xlfn.IFS(M743&lt;=3,"BAD",M743&gt;=4.7,"GOOD",AND(M743&gt;3,M743&lt;4.7),"OK")</f>
        <v>OK</v>
      </c>
      <c r="M743" s="32">
        <v>3.9</v>
      </c>
      <c r="N743" s="31">
        <v>1015.02</v>
      </c>
      <c r="O743" s="33">
        <f t="shared" si="11"/>
        <v>1301.31</v>
      </c>
    </row>
    <row r="744" spans="1:15">
      <c r="A744" s="18">
        <v>10743</v>
      </c>
      <c r="B744" s="19">
        <v>44793</v>
      </c>
      <c r="C744" s="21">
        <v>1788</v>
      </c>
      <c r="D744" s="21" t="str">
        <f>_xlfn.XLOOKUP($C744,customers!$A$2:$A$2000,customers!$B$2:$B$2000)</f>
        <v>Cos Riddiough</v>
      </c>
      <c r="E744" s="21" t="str">
        <f>_xlfn.XLOOKUP($C744,customers!$A$2:$A$2000,customers!$D$2:$D$2000)</f>
        <v>Male</v>
      </c>
      <c r="F744" s="21" t="str">
        <f>_xlfn.XLOOKUP($C744,customers!$A$2:$A$2000,customers!$E$2:$E$2000)</f>
        <v>Yulin</v>
      </c>
      <c r="G744" s="22" t="s">
        <v>17</v>
      </c>
      <c r="H744" s="21">
        <v>4</v>
      </c>
      <c r="I744" s="23">
        <v>155.8</v>
      </c>
      <c r="J744" s="22">
        <v>0.27</v>
      </c>
      <c r="K744" s="22" t="s">
        <v>18</v>
      </c>
      <c r="L744" s="24" t="str">
        <f t="array" ref="L744">_xlfn.IFS(M744&lt;=3,"BAD",M744&gt;=4.7,"GOOD",AND(M744&gt;3,M744&lt;4.7),"OK")</f>
        <v>OK</v>
      </c>
      <c r="M744" s="24">
        <v>3.8</v>
      </c>
      <c r="N744" s="23">
        <v>454.94</v>
      </c>
      <c r="O744" s="25">
        <f t="shared" si="11"/>
        <v>623.2</v>
      </c>
    </row>
    <row r="745" spans="1:15">
      <c r="A745" s="26">
        <v>10744</v>
      </c>
      <c r="B745" s="27">
        <v>44793</v>
      </c>
      <c r="C745" s="29">
        <v>1512</v>
      </c>
      <c r="D745" s="29" t="str">
        <f>_xlfn.XLOOKUP($C745,customers!$A$2:$A$2000,customers!$B$2:$B$2000)</f>
        <v>Davin Jumont</v>
      </c>
      <c r="E745" s="29" t="str">
        <f>_xlfn.XLOOKUP($C745,customers!$A$2:$A$2000,customers!$D$2:$D$2000)</f>
        <v>Male</v>
      </c>
      <c r="F745" s="29" t="str">
        <f>_xlfn.XLOOKUP($C745,customers!$A$2:$A$2000,customers!$E$2:$E$2000)</f>
        <v>Tanjung Timur</v>
      </c>
      <c r="G745" s="30" t="s">
        <v>20</v>
      </c>
      <c r="H745" s="29">
        <v>4</v>
      </c>
      <c r="I745" s="31">
        <v>579.82</v>
      </c>
      <c r="J745" s="30">
        <v>0.01</v>
      </c>
      <c r="K745" s="30" t="s">
        <v>19</v>
      </c>
      <c r="L745" s="32" t="str">
        <f t="array" ref="L745">_xlfn.IFS(M745&lt;=3,"BAD",M745&gt;=4.7,"GOOD",AND(M745&gt;3,M745&lt;4.7),"OK")</f>
        <v>BAD</v>
      </c>
      <c r="M745" s="32">
        <v>2.6</v>
      </c>
      <c r="N745" s="31">
        <v>2296.09</v>
      </c>
      <c r="O745" s="33">
        <f t="shared" si="11"/>
        <v>2319.28</v>
      </c>
    </row>
    <row r="746" spans="1:15">
      <c r="A746" s="18">
        <v>10745</v>
      </c>
      <c r="B746" s="19">
        <v>44793</v>
      </c>
      <c r="C746" s="21">
        <v>1595</v>
      </c>
      <c r="D746" s="21" t="str">
        <f>_xlfn.XLOOKUP($C746,customers!$A$2:$A$2000,customers!$B$2:$B$2000)</f>
        <v>Fenelia Durban</v>
      </c>
      <c r="E746" s="21" t="str">
        <f>_xlfn.XLOOKUP($C746,customers!$A$2:$A$2000,customers!$D$2:$D$2000)</f>
        <v>Female</v>
      </c>
      <c r="F746" s="21" t="str">
        <f>_xlfn.XLOOKUP($C746,customers!$A$2:$A$2000,customers!$E$2:$E$2000)</f>
        <v>Prague</v>
      </c>
      <c r="G746" s="22" t="s">
        <v>20</v>
      </c>
      <c r="H746" s="21">
        <v>1</v>
      </c>
      <c r="I746" s="23">
        <v>476.1</v>
      </c>
      <c r="J746" s="22">
        <v>0.23</v>
      </c>
      <c r="K746" s="22" t="s">
        <v>19</v>
      </c>
      <c r="L746" s="24" t="str">
        <f t="array" ref="L746">_xlfn.IFS(M746&lt;=3,"BAD",M746&gt;=4.7,"GOOD",AND(M746&gt;3,M746&lt;4.7),"OK")</f>
        <v>GOOD</v>
      </c>
      <c r="M746" s="24">
        <v>4.7</v>
      </c>
      <c r="N746" s="23">
        <v>366.6</v>
      </c>
      <c r="O746" s="25">
        <f t="shared" si="11"/>
        <v>476.1</v>
      </c>
    </row>
    <row r="747" spans="1:15">
      <c r="A747" s="26">
        <v>10746</v>
      </c>
      <c r="B747" s="27">
        <v>44794</v>
      </c>
      <c r="C747" s="28">
        <v>1505</v>
      </c>
      <c r="D747" s="29" t="str">
        <f>_xlfn.XLOOKUP($C747,customers!$A$2:$A$2000,customers!$B$2:$B$2000)</f>
        <v>Hedda Lyddiatt</v>
      </c>
      <c r="E747" s="29" t="str">
        <f>_xlfn.XLOOKUP($C747,customers!$A$2:$A$2000,customers!$D$2:$D$2000)</f>
        <v>Female</v>
      </c>
      <c r="F747" s="29" t="str">
        <f>_xlfn.XLOOKUP($C747,customers!$A$2:$A$2000,customers!$E$2:$E$2000)</f>
        <v>Budapest</v>
      </c>
      <c r="G747" s="30" t="s">
        <v>15</v>
      </c>
      <c r="H747" s="29">
        <v>7</v>
      </c>
      <c r="I747" s="31">
        <v>460.75</v>
      </c>
      <c r="J747" s="30">
        <v>0.23</v>
      </c>
      <c r="K747" s="30" t="s">
        <v>19</v>
      </c>
      <c r="L747" s="32" t="str">
        <f t="array" ref="L747">_xlfn.IFS(M747&lt;=3,"BAD",M747&gt;=4.7,"GOOD",AND(M747&gt;3,M747&lt;4.7),"OK")</f>
        <v>BAD</v>
      </c>
      <c r="M747" s="32">
        <v>3</v>
      </c>
      <c r="N747" s="31">
        <v>2483.44</v>
      </c>
      <c r="O747" s="33">
        <f t="shared" si="11"/>
        <v>3225.25</v>
      </c>
    </row>
    <row r="748" spans="1:15">
      <c r="A748" s="18">
        <v>10747</v>
      </c>
      <c r="B748" s="19">
        <v>44794</v>
      </c>
      <c r="C748" s="21">
        <v>1186</v>
      </c>
      <c r="D748" s="21" t="str">
        <f>_xlfn.XLOOKUP($C748,customers!$A$2:$A$2000,customers!$B$2:$B$2000)</f>
        <v>Augusto Gwillym</v>
      </c>
      <c r="E748" s="21" t="str">
        <f>_xlfn.XLOOKUP($C748,customers!$A$2:$A$2000,customers!$D$2:$D$2000)</f>
        <v>Male</v>
      </c>
      <c r="F748" s="21" t="str">
        <f>_xlfn.XLOOKUP($C748,customers!$A$2:$A$2000,customers!$E$2:$E$2000)</f>
        <v>Budapest</v>
      </c>
      <c r="G748" s="22" t="s">
        <v>15</v>
      </c>
      <c r="H748" s="21">
        <v>1</v>
      </c>
      <c r="I748" s="23">
        <v>493.29</v>
      </c>
      <c r="J748" s="22">
        <v>0.3</v>
      </c>
      <c r="K748" s="22" t="s">
        <v>19</v>
      </c>
      <c r="L748" s="24" t="str">
        <f t="array" ref="L748">_xlfn.IFS(M748&lt;=3,"BAD",M748&gt;=4.7,"GOOD",AND(M748&gt;3,M748&lt;4.7),"OK")</f>
        <v>OK</v>
      </c>
      <c r="M748" s="24">
        <v>3.1</v>
      </c>
      <c r="N748" s="23">
        <v>345.3</v>
      </c>
      <c r="O748" s="25">
        <f t="shared" si="11"/>
        <v>493.29</v>
      </c>
    </row>
    <row r="749" spans="1:15">
      <c r="A749" s="26">
        <v>10748</v>
      </c>
      <c r="B749" s="27">
        <v>44794</v>
      </c>
      <c r="C749" s="29">
        <v>1120</v>
      </c>
      <c r="D749" s="29" t="str">
        <f>_xlfn.XLOOKUP($C749,customers!$A$2:$A$2000,customers!$B$2:$B$2000)</f>
        <v>Cirstoforo Benoi</v>
      </c>
      <c r="E749" s="29" t="str">
        <f>_xlfn.XLOOKUP($C749,customers!$A$2:$A$2000,customers!$D$2:$D$2000)</f>
        <v>Male</v>
      </c>
      <c r="F749" s="29" t="str">
        <f>_xlfn.XLOOKUP($C749,customers!$A$2:$A$2000,customers!$E$2:$E$2000)</f>
        <v>Daciyao</v>
      </c>
      <c r="G749" s="30" t="s">
        <v>21</v>
      </c>
      <c r="H749" s="29">
        <v>7</v>
      </c>
      <c r="I749" s="31">
        <v>490.85</v>
      </c>
      <c r="J749" s="30">
        <v>0.32</v>
      </c>
      <c r="K749" s="30" t="s">
        <v>18</v>
      </c>
      <c r="L749" s="32" t="str">
        <f t="array" ref="L749">_xlfn.IFS(M749&lt;=3,"BAD",M749&gt;=4.7,"GOOD",AND(M749&gt;3,M749&lt;4.7),"OK")</f>
        <v>GOOD</v>
      </c>
      <c r="M749" s="32">
        <v>4.8</v>
      </c>
      <c r="N749" s="31">
        <v>2336.45</v>
      </c>
      <c r="O749" s="33">
        <f t="shared" si="11"/>
        <v>3435.95</v>
      </c>
    </row>
    <row r="750" spans="1:15">
      <c r="A750" s="18">
        <v>10749</v>
      </c>
      <c r="B750" s="19">
        <v>44795</v>
      </c>
      <c r="C750" s="20">
        <v>1347</v>
      </c>
      <c r="D750" s="21" t="str">
        <f>_xlfn.XLOOKUP($C750,customers!$A$2:$A$2000,customers!$B$2:$B$2000)</f>
        <v>Ashil Pregal</v>
      </c>
      <c r="E750" s="21" t="str">
        <f>_xlfn.XLOOKUP($C750,customers!$A$2:$A$2000,customers!$D$2:$D$2000)</f>
        <v>Female</v>
      </c>
      <c r="F750" s="21" t="str">
        <f>_xlfn.XLOOKUP($C750,customers!$A$2:$A$2000,customers!$E$2:$E$2000)</f>
        <v>Gibsons</v>
      </c>
      <c r="G750" s="22" t="s">
        <v>15</v>
      </c>
      <c r="H750" s="21">
        <v>7</v>
      </c>
      <c r="I750" s="23">
        <v>168.75</v>
      </c>
      <c r="J750" s="22">
        <v>0.26</v>
      </c>
      <c r="K750" s="22" t="s">
        <v>19</v>
      </c>
      <c r="L750" s="24" t="str">
        <f t="array" ref="L750">_xlfn.IFS(M750&lt;=3,"BAD",M750&gt;=4.7,"GOOD",AND(M750&gt;3,M750&lt;4.7),"OK")</f>
        <v>OK</v>
      </c>
      <c r="M750" s="24">
        <v>3.4</v>
      </c>
      <c r="N750" s="23">
        <v>874.13</v>
      </c>
      <c r="O750" s="25">
        <f t="shared" si="11"/>
        <v>1181.25</v>
      </c>
    </row>
    <row r="751" spans="1:15">
      <c r="A751" s="26">
        <v>10750</v>
      </c>
      <c r="B751" s="27">
        <v>44795</v>
      </c>
      <c r="C751" s="29">
        <v>1541</v>
      </c>
      <c r="D751" s="29" t="str">
        <f>_xlfn.XLOOKUP($C751,customers!$A$2:$A$2000,customers!$B$2:$B$2000)</f>
        <v>Rod Vivyan</v>
      </c>
      <c r="E751" s="29" t="str">
        <f>_xlfn.XLOOKUP($C751,customers!$A$2:$A$2000,customers!$D$2:$D$2000)</f>
        <v>Male</v>
      </c>
      <c r="F751" s="29" t="str">
        <f>_xlfn.XLOOKUP($C751,customers!$A$2:$A$2000,customers!$E$2:$E$2000)</f>
        <v>Wenqiao</v>
      </c>
      <c r="G751" s="30" t="s">
        <v>20</v>
      </c>
      <c r="H751" s="29">
        <v>2</v>
      </c>
      <c r="I751" s="31">
        <v>98.83</v>
      </c>
      <c r="J751" s="30">
        <v>0.24</v>
      </c>
      <c r="K751" s="30" t="s">
        <v>19</v>
      </c>
      <c r="L751" s="32" t="str">
        <f t="array" ref="L751">_xlfn.IFS(M751&lt;=3,"BAD",M751&gt;=4.7,"GOOD",AND(M751&gt;3,M751&lt;4.7),"OK")</f>
        <v>BAD</v>
      </c>
      <c r="M751" s="32">
        <v>2.5</v>
      </c>
      <c r="N751" s="31">
        <v>150.22</v>
      </c>
      <c r="O751" s="33">
        <f t="shared" si="11"/>
        <v>197.66</v>
      </c>
    </row>
    <row r="752" spans="1:15">
      <c r="A752" s="18">
        <v>10751</v>
      </c>
      <c r="B752" s="19">
        <v>44795</v>
      </c>
      <c r="C752" s="21">
        <v>1235</v>
      </c>
      <c r="D752" s="21" t="str">
        <f>_xlfn.XLOOKUP($C752,customers!$A$2:$A$2000,customers!$B$2:$B$2000)</f>
        <v>Jamal Garton</v>
      </c>
      <c r="E752" s="21" t="str">
        <f>_xlfn.XLOOKUP($C752,customers!$A$2:$A$2000,customers!$D$2:$D$2000)</f>
        <v>Male</v>
      </c>
      <c r="F752" s="21" t="str">
        <f>_xlfn.XLOOKUP($C752,customers!$A$2:$A$2000,customers!$E$2:$E$2000)</f>
        <v>Coulommiers</v>
      </c>
      <c r="G752" s="22" t="s">
        <v>21</v>
      </c>
      <c r="H752" s="21">
        <v>2</v>
      </c>
      <c r="I752" s="23">
        <v>532.72</v>
      </c>
      <c r="J752" s="22">
        <v>0</v>
      </c>
      <c r="K752" s="22" t="s">
        <v>19</v>
      </c>
      <c r="L752" s="24" t="str">
        <f t="array" ref="L752">_xlfn.IFS(M752&lt;=3,"BAD",M752&gt;=4.7,"GOOD",AND(M752&gt;3,M752&lt;4.7),"OK")</f>
        <v>BAD</v>
      </c>
      <c r="M752" s="24">
        <v>1.9</v>
      </c>
      <c r="N752" s="23">
        <v>1065.44</v>
      </c>
      <c r="O752" s="25">
        <f t="shared" si="11"/>
        <v>1065.44</v>
      </c>
    </row>
    <row r="753" spans="1:15">
      <c r="A753" s="26">
        <v>10752</v>
      </c>
      <c r="B753" s="27">
        <v>44795</v>
      </c>
      <c r="C753" s="29">
        <v>1121</v>
      </c>
      <c r="D753" s="29" t="str">
        <f>_xlfn.XLOOKUP($C753,customers!$A$2:$A$2000,customers!$B$2:$B$2000)</f>
        <v>Kerrin Manuaud</v>
      </c>
      <c r="E753" s="29" t="str">
        <f>_xlfn.XLOOKUP($C753,customers!$A$2:$A$2000,customers!$D$2:$D$2000)</f>
        <v>Female</v>
      </c>
      <c r="F753" s="29" t="str">
        <f>_xlfn.XLOOKUP($C753,customers!$A$2:$A$2000,customers!$E$2:$E$2000)</f>
        <v>Budapest</v>
      </c>
      <c r="G753" s="30" t="s">
        <v>21</v>
      </c>
      <c r="H753" s="29">
        <v>3</v>
      </c>
      <c r="I753" s="31">
        <v>157.64</v>
      </c>
      <c r="J753" s="30">
        <v>0.28</v>
      </c>
      <c r="K753" s="30" t="s">
        <v>19</v>
      </c>
      <c r="L753" s="32" t="str">
        <f t="array" ref="L753">_xlfn.IFS(M753&lt;=3,"BAD",M753&gt;=4.7,"GOOD",AND(M753&gt;3,M753&lt;4.7),"OK")</f>
        <v>GOOD</v>
      </c>
      <c r="M753" s="32">
        <v>4.8</v>
      </c>
      <c r="N753" s="31">
        <v>340.5</v>
      </c>
      <c r="O753" s="33">
        <f t="shared" si="11"/>
        <v>472.92</v>
      </c>
    </row>
    <row r="754" spans="1:15">
      <c r="A754" s="18">
        <v>10753</v>
      </c>
      <c r="B754" s="19">
        <v>44796</v>
      </c>
      <c r="C754" s="20">
        <v>1472</v>
      </c>
      <c r="D754" s="21" t="str">
        <f>_xlfn.XLOOKUP($C754,customers!$A$2:$A$2000,customers!$B$2:$B$2000)</f>
        <v>Sharl Point</v>
      </c>
      <c r="E754" s="21" t="str">
        <f>_xlfn.XLOOKUP($C754,customers!$A$2:$A$2000,customers!$D$2:$D$2000)</f>
        <v>Female</v>
      </c>
      <c r="F754" s="21" t="str">
        <f>_xlfn.XLOOKUP($C754,customers!$A$2:$A$2000,customers!$E$2:$E$2000)</f>
        <v>Hongqiao</v>
      </c>
      <c r="G754" s="22" t="s">
        <v>15</v>
      </c>
      <c r="H754" s="21">
        <v>5</v>
      </c>
      <c r="I754" s="23">
        <v>41.46</v>
      </c>
      <c r="J754" s="22">
        <v>0.31</v>
      </c>
      <c r="K754" s="22" t="s">
        <v>18</v>
      </c>
      <c r="L754" s="24" t="str">
        <f t="array" ref="L754">_xlfn.IFS(M754&lt;=3,"BAD",M754&gt;=4.7,"GOOD",AND(M754&gt;3,M754&lt;4.7),"OK")</f>
        <v>GOOD</v>
      </c>
      <c r="M754" s="24">
        <v>4.7</v>
      </c>
      <c r="N754" s="23">
        <v>143.04</v>
      </c>
      <c r="O754" s="25">
        <f t="shared" si="11"/>
        <v>207.3</v>
      </c>
    </row>
    <row r="755" spans="1:15">
      <c r="A755" s="26">
        <v>10754</v>
      </c>
      <c r="B755" s="27">
        <v>44797</v>
      </c>
      <c r="C755" s="28">
        <v>1230</v>
      </c>
      <c r="D755" s="29" t="str">
        <f>_xlfn.XLOOKUP($C755,customers!$A$2:$A$2000,customers!$B$2:$B$2000)</f>
        <v>Florina Chenery</v>
      </c>
      <c r="E755" s="29" t="str">
        <f>_xlfn.XLOOKUP($C755,customers!$A$2:$A$2000,customers!$D$2:$D$2000)</f>
        <v>Female</v>
      </c>
      <c r="F755" s="29" t="str">
        <f>_xlfn.XLOOKUP($C755,customers!$A$2:$A$2000,customers!$E$2:$E$2000)</f>
        <v>Pivka</v>
      </c>
      <c r="G755" s="30" t="s">
        <v>17</v>
      </c>
      <c r="H755" s="29">
        <v>5</v>
      </c>
      <c r="I755" s="31">
        <v>16.1</v>
      </c>
      <c r="J755" s="30">
        <v>0.15</v>
      </c>
      <c r="K755" s="30" t="s">
        <v>19</v>
      </c>
      <c r="L755" s="32" t="str">
        <f t="array" ref="L755">_xlfn.IFS(M755&lt;=3,"BAD",M755&gt;=4.7,"GOOD",AND(M755&gt;3,M755&lt;4.7),"OK")</f>
        <v>BAD</v>
      </c>
      <c r="M755" s="32">
        <v>2.6</v>
      </c>
      <c r="N755" s="31">
        <v>68.43</v>
      </c>
      <c r="O755" s="33">
        <f t="shared" si="11"/>
        <v>80.5</v>
      </c>
    </row>
    <row r="756" spans="1:15">
      <c r="A756" s="18">
        <v>10755</v>
      </c>
      <c r="B756" s="19">
        <v>44797</v>
      </c>
      <c r="C756" s="21">
        <v>1797</v>
      </c>
      <c r="D756" s="21" t="str">
        <f>_xlfn.XLOOKUP($C756,customers!$A$2:$A$2000,customers!$B$2:$B$2000)</f>
        <v>Rhea Peschke</v>
      </c>
      <c r="E756" s="21" t="str">
        <f>_xlfn.XLOOKUP($C756,customers!$A$2:$A$2000,customers!$D$2:$D$2000)</f>
        <v>Female</v>
      </c>
      <c r="F756" s="21" t="str">
        <f>_xlfn.XLOOKUP($C756,customers!$A$2:$A$2000,customers!$E$2:$E$2000)</f>
        <v>Austin</v>
      </c>
      <c r="G756" s="22" t="s">
        <v>17</v>
      </c>
      <c r="H756" s="21">
        <v>6</v>
      </c>
      <c r="I756" s="23">
        <v>142.08</v>
      </c>
      <c r="J756" s="22">
        <v>0.18</v>
      </c>
      <c r="K756" s="22" t="s">
        <v>19</v>
      </c>
      <c r="L756" s="24" t="str">
        <f t="array" ref="L756">_xlfn.IFS(M756&lt;=3,"BAD",M756&gt;=4.7,"GOOD",AND(M756&gt;3,M756&lt;4.7),"OK")</f>
        <v>BAD</v>
      </c>
      <c r="M756" s="24">
        <v>2.6</v>
      </c>
      <c r="N756" s="23">
        <v>699.03</v>
      </c>
      <c r="O756" s="25">
        <f t="shared" si="11"/>
        <v>852.48</v>
      </c>
    </row>
    <row r="757" spans="1:15">
      <c r="A757" s="26">
        <v>10756</v>
      </c>
      <c r="B757" s="27">
        <v>44797</v>
      </c>
      <c r="C757" s="29">
        <v>1070</v>
      </c>
      <c r="D757" s="29" t="str">
        <f>_xlfn.XLOOKUP($C757,customers!$A$2:$A$2000,customers!$B$2:$B$2000)</f>
        <v>Nedi Dudill</v>
      </c>
      <c r="E757" s="29" t="str">
        <f>_xlfn.XLOOKUP($C757,customers!$A$2:$A$2000,customers!$D$2:$D$2000)</f>
        <v>Female</v>
      </c>
      <c r="F757" s="29" t="str">
        <f>_xlfn.XLOOKUP($C757,customers!$A$2:$A$2000,customers!$E$2:$E$2000)</f>
        <v>Yanac</v>
      </c>
      <c r="G757" s="30" t="s">
        <v>20</v>
      </c>
      <c r="H757" s="29">
        <v>6</v>
      </c>
      <c r="I757" s="31">
        <v>191.7</v>
      </c>
      <c r="J757" s="30">
        <v>0.11</v>
      </c>
      <c r="K757" s="30" t="s">
        <v>18</v>
      </c>
      <c r="L757" s="32" t="str">
        <f t="array" ref="L757">_xlfn.IFS(M757&lt;=3,"BAD",M757&gt;=4.7,"GOOD",AND(M757&gt;3,M757&lt;4.7),"OK")</f>
        <v>OK</v>
      </c>
      <c r="M757" s="32">
        <v>4.6</v>
      </c>
      <c r="N757" s="31">
        <v>1023.68</v>
      </c>
      <c r="O757" s="33">
        <f t="shared" si="11"/>
        <v>1150.2</v>
      </c>
    </row>
    <row r="758" spans="1:15">
      <c r="A758" s="18">
        <v>10757</v>
      </c>
      <c r="B758" s="19">
        <v>44797</v>
      </c>
      <c r="C758" s="21">
        <v>1659</v>
      </c>
      <c r="D758" s="21" t="str">
        <f>_xlfn.XLOOKUP($C758,customers!$A$2:$A$2000,customers!$B$2:$B$2000)</f>
        <v>Garrik O'Brallaghan</v>
      </c>
      <c r="E758" s="21" t="str">
        <f>_xlfn.XLOOKUP($C758,customers!$A$2:$A$2000,customers!$D$2:$D$2000)</f>
        <v>Male</v>
      </c>
      <c r="F758" s="21" t="str">
        <f>_xlfn.XLOOKUP($C758,customers!$A$2:$A$2000,customers!$E$2:$E$2000)</f>
        <v>Milan</v>
      </c>
      <c r="G758" s="22" t="s">
        <v>20</v>
      </c>
      <c r="H758" s="21">
        <v>3</v>
      </c>
      <c r="I758" s="23">
        <v>335.95</v>
      </c>
      <c r="J758" s="22">
        <v>0.14</v>
      </c>
      <c r="K758" s="22" t="s">
        <v>18</v>
      </c>
      <c r="L758" s="24" t="str">
        <f t="array" ref="L758">_xlfn.IFS(M758&lt;=3,"BAD",M758&gt;=4.7,"GOOD",AND(M758&gt;3,M758&lt;4.7),"OK")</f>
        <v>OK</v>
      </c>
      <c r="M758" s="24">
        <v>3.7</v>
      </c>
      <c r="N758" s="23">
        <v>866.75</v>
      </c>
      <c r="O758" s="25">
        <f t="shared" si="11"/>
        <v>1007.85</v>
      </c>
    </row>
    <row r="759" spans="1:15">
      <c r="A759" s="26">
        <v>10758</v>
      </c>
      <c r="B759" s="27">
        <v>44798</v>
      </c>
      <c r="C759" s="28">
        <v>1189</v>
      </c>
      <c r="D759" s="29" t="str">
        <f>_xlfn.XLOOKUP($C759,customers!$A$2:$A$2000,customers!$B$2:$B$2000)</f>
        <v>Michael Gilardengo</v>
      </c>
      <c r="E759" s="29" t="str">
        <f>_xlfn.XLOOKUP($C759,customers!$A$2:$A$2000,customers!$D$2:$D$2000)</f>
        <v>Male</v>
      </c>
      <c r="F759" s="29" t="str">
        <f>_xlfn.XLOOKUP($C759,customers!$A$2:$A$2000,customers!$E$2:$E$2000)</f>
        <v>Feikeng</v>
      </c>
      <c r="G759" s="30" t="s">
        <v>15</v>
      </c>
      <c r="H759" s="29">
        <v>4</v>
      </c>
      <c r="I759" s="31">
        <v>220.13</v>
      </c>
      <c r="J759" s="30">
        <v>0.06</v>
      </c>
      <c r="K759" s="30" t="s">
        <v>18</v>
      </c>
      <c r="L759" s="32" t="str">
        <f t="array" ref="L759">_xlfn.IFS(M759&lt;=3,"BAD",M759&gt;=4.7,"GOOD",AND(M759&gt;3,M759&lt;4.7),"OK")</f>
        <v>BAD</v>
      </c>
      <c r="M759" s="32">
        <v>1.4</v>
      </c>
      <c r="N759" s="31">
        <v>827.69</v>
      </c>
      <c r="O759" s="33">
        <f t="shared" si="11"/>
        <v>880.52</v>
      </c>
    </row>
    <row r="760" spans="1:15">
      <c r="A760" s="18">
        <v>10759</v>
      </c>
      <c r="B760" s="19">
        <v>44798</v>
      </c>
      <c r="C760" s="21">
        <v>1067</v>
      </c>
      <c r="D760" s="21" t="str">
        <f>_xlfn.XLOOKUP($C760,customers!$A$2:$A$2000,customers!$B$2:$B$2000)</f>
        <v>Sherie Laughlin</v>
      </c>
      <c r="E760" s="21" t="str">
        <f>_xlfn.XLOOKUP($C760,customers!$A$2:$A$2000,customers!$D$2:$D$2000)</f>
        <v>Female</v>
      </c>
      <c r="F760" s="21" t="str">
        <f>_xlfn.XLOOKUP($C760,customers!$A$2:$A$2000,customers!$E$2:$E$2000)</f>
        <v>Budapest</v>
      </c>
      <c r="G760" s="22" t="s">
        <v>21</v>
      </c>
      <c r="H760" s="21">
        <v>6</v>
      </c>
      <c r="I760" s="23">
        <v>594.1</v>
      </c>
      <c r="J760" s="22">
        <v>0.03</v>
      </c>
      <c r="K760" s="22" t="s">
        <v>19</v>
      </c>
      <c r="L760" s="24" t="str">
        <f t="array" ref="L760">_xlfn.IFS(M760&lt;=3,"BAD",M760&gt;=4.7,"GOOD",AND(M760&gt;3,M760&lt;4.7),"OK")</f>
        <v>OK</v>
      </c>
      <c r="M760" s="24">
        <v>4.3</v>
      </c>
      <c r="N760" s="23">
        <v>3457.66</v>
      </c>
      <c r="O760" s="25">
        <f t="shared" si="11"/>
        <v>3564.6</v>
      </c>
    </row>
    <row r="761" spans="1:15">
      <c r="A761" s="26">
        <v>10760</v>
      </c>
      <c r="B761" s="27">
        <v>44798</v>
      </c>
      <c r="C761" s="29">
        <v>1161</v>
      </c>
      <c r="D761" s="29" t="str">
        <f>_xlfn.XLOOKUP($C761,customers!$A$2:$A$2000,customers!$B$2:$B$2000)</f>
        <v>Costanza Whatman</v>
      </c>
      <c r="E761" s="29" t="str">
        <f>_xlfn.XLOOKUP($C761,customers!$A$2:$A$2000,customers!$D$2:$D$2000)</f>
        <v>Female</v>
      </c>
      <c r="F761" s="29" t="str">
        <f>_xlfn.XLOOKUP($C761,customers!$A$2:$A$2000,customers!$E$2:$E$2000)</f>
        <v>Budapest</v>
      </c>
      <c r="G761" s="30" t="s">
        <v>17</v>
      </c>
      <c r="H761" s="29">
        <v>5</v>
      </c>
      <c r="I761" s="31">
        <v>345.66</v>
      </c>
      <c r="J761" s="30">
        <v>0.17</v>
      </c>
      <c r="K761" s="30" t="s">
        <v>19</v>
      </c>
      <c r="L761" s="32" t="str">
        <f t="array" ref="L761">_xlfn.IFS(M761&lt;=3,"BAD",M761&gt;=4.7,"GOOD",AND(M761&gt;3,M761&lt;4.7),"OK")</f>
        <v>OK</v>
      </c>
      <c r="M761" s="32">
        <v>3.4</v>
      </c>
      <c r="N761" s="31">
        <v>1434.49</v>
      </c>
      <c r="O761" s="33">
        <f t="shared" si="11"/>
        <v>1728.3</v>
      </c>
    </row>
    <row r="762" spans="1:15">
      <c r="A762" s="18">
        <v>10761</v>
      </c>
      <c r="B762" s="19">
        <v>44799</v>
      </c>
      <c r="C762" s="20">
        <v>1224</v>
      </c>
      <c r="D762" s="21" t="str">
        <f>_xlfn.XLOOKUP($C762,customers!$A$2:$A$2000,customers!$B$2:$B$2000)</f>
        <v>Effie Courvert</v>
      </c>
      <c r="E762" s="21" t="str">
        <f>_xlfn.XLOOKUP($C762,customers!$A$2:$A$2000,customers!$D$2:$D$2000)</f>
        <v>Female</v>
      </c>
      <c r="F762" s="21" t="str">
        <f>_xlfn.XLOOKUP($C762,customers!$A$2:$A$2000,customers!$E$2:$E$2000)</f>
        <v>Milan</v>
      </c>
      <c r="G762" s="22" t="s">
        <v>21</v>
      </c>
      <c r="H762" s="21">
        <v>7</v>
      </c>
      <c r="I762" s="23">
        <v>156.26</v>
      </c>
      <c r="J762" s="22">
        <v>0.11</v>
      </c>
      <c r="K762" s="22" t="s">
        <v>19</v>
      </c>
      <c r="L762" s="24" t="str">
        <f t="array" ref="L762">_xlfn.IFS(M762&lt;=3,"BAD",M762&gt;=4.7,"GOOD",AND(M762&gt;3,M762&lt;4.7),"OK")</f>
        <v>BAD</v>
      </c>
      <c r="M762" s="24">
        <v>2.3</v>
      </c>
      <c r="N762" s="23">
        <v>973.5</v>
      </c>
      <c r="O762" s="25">
        <f t="shared" si="11"/>
        <v>1093.82</v>
      </c>
    </row>
    <row r="763" spans="1:15">
      <c r="A763" s="26">
        <v>10762</v>
      </c>
      <c r="B763" s="27">
        <v>44800</v>
      </c>
      <c r="C763" s="28">
        <v>1384</v>
      </c>
      <c r="D763" s="29" t="str">
        <f>_xlfn.XLOOKUP($C763,customers!$A$2:$A$2000,customers!$B$2:$B$2000)</f>
        <v>Esta Presley</v>
      </c>
      <c r="E763" s="29" t="str">
        <f>_xlfn.XLOOKUP($C763,customers!$A$2:$A$2000,customers!$D$2:$D$2000)</f>
        <v>Female</v>
      </c>
      <c r="F763" s="29" t="str">
        <f>_xlfn.XLOOKUP($C763,customers!$A$2:$A$2000,customers!$E$2:$E$2000)</f>
        <v>Caijiang</v>
      </c>
      <c r="G763" s="30" t="s">
        <v>20</v>
      </c>
      <c r="H763" s="29">
        <v>1</v>
      </c>
      <c r="I763" s="31">
        <v>51.46</v>
      </c>
      <c r="J763" s="30">
        <v>0.15</v>
      </c>
      <c r="K763" s="30" t="s">
        <v>16</v>
      </c>
      <c r="L763" s="32" t="str">
        <f t="array" ref="L763">_xlfn.IFS(M763&lt;=3,"BAD",M763&gt;=4.7,"GOOD",AND(M763&gt;3,M763&lt;4.7),"OK")</f>
        <v>BAD</v>
      </c>
      <c r="M763" s="32">
        <v>2.7</v>
      </c>
      <c r="N763" s="31">
        <v>43.74</v>
      </c>
      <c r="O763" s="33">
        <f t="shared" si="11"/>
        <v>51.46</v>
      </c>
    </row>
    <row r="764" spans="1:15">
      <c r="A764" s="18">
        <v>10763</v>
      </c>
      <c r="B764" s="19">
        <v>44800</v>
      </c>
      <c r="C764" s="21">
        <v>1343</v>
      </c>
      <c r="D764" s="21" t="str">
        <f>_xlfn.XLOOKUP($C764,customers!$A$2:$A$2000,customers!$B$2:$B$2000)</f>
        <v>Masha Plumbe</v>
      </c>
      <c r="E764" s="21" t="str">
        <f>_xlfn.XLOOKUP($C764,customers!$A$2:$A$2000,customers!$D$2:$D$2000)</f>
        <v>Female</v>
      </c>
      <c r="F764" s="21" t="str">
        <f>_xlfn.XLOOKUP($C764,customers!$A$2:$A$2000,customers!$E$2:$E$2000)</f>
        <v>Verkhnyachka</v>
      </c>
      <c r="G764" s="22" t="s">
        <v>20</v>
      </c>
      <c r="H764" s="21">
        <v>2</v>
      </c>
      <c r="I764" s="23">
        <v>406.66</v>
      </c>
      <c r="J764" s="22">
        <v>0.33</v>
      </c>
      <c r="K764" s="22" t="s">
        <v>19</v>
      </c>
      <c r="L764" s="24" t="str">
        <f t="array" ref="L764">_xlfn.IFS(M764&lt;=3,"BAD",M764&gt;=4.7,"GOOD",AND(M764&gt;3,M764&lt;4.7),"OK")</f>
        <v>BAD</v>
      </c>
      <c r="M764" s="24">
        <v>2.4</v>
      </c>
      <c r="N764" s="23">
        <v>544.92</v>
      </c>
      <c r="O764" s="25">
        <f t="shared" si="11"/>
        <v>813.32</v>
      </c>
    </row>
    <row r="765" spans="1:15">
      <c r="A765" s="26">
        <v>10764</v>
      </c>
      <c r="B765" s="27">
        <v>44800</v>
      </c>
      <c r="C765" s="29">
        <v>1164</v>
      </c>
      <c r="D765" s="29" t="str">
        <f>_xlfn.XLOOKUP($C765,customers!$A$2:$A$2000,customers!$B$2:$B$2000)</f>
        <v>Antoni Napoli</v>
      </c>
      <c r="E765" s="29" t="str">
        <f>_xlfn.XLOOKUP($C765,customers!$A$2:$A$2000,customers!$D$2:$D$2000)</f>
        <v>Female</v>
      </c>
      <c r="F765" s="29" t="str">
        <f>_xlfn.XLOOKUP($C765,customers!$A$2:$A$2000,customers!$E$2:$E$2000)</f>
        <v>Austin</v>
      </c>
      <c r="G765" s="30" t="s">
        <v>21</v>
      </c>
      <c r="H765" s="29">
        <v>5</v>
      </c>
      <c r="I765" s="31">
        <v>539.94</v>
      </c>
      <c r="J765" s="30">
        <v>0.02</v>
      </c>
      <c r="K765" s="30" t="s">
        <v>18</v>
      </c>
      <c r="L765" s="32" t="str">
        <f t="array" ref="L765">_xlfn.IFS(M765&lt;=3,"BAD",M765&gt;=4.7,"GOOD",AND(M765&gt;3,M765&lt;4.7),"OK")</f>
        <v>BAD</v>
      </c>
      <c r="M765" s="32">
        <v>1.1</v>
      </c>
      <c r="N765" s="31">
        <v>2645.71</v>
      </c>
      <c r="O765" s="33">
        <f t="shared" si="11"/>
        <v>2699.7</v>
      </c>
    </row>
    <row r="766" spans="1:15">
      <c r="A766" s="18">
        <v>10765</v>
      </c>
      <c r="B766" s="19">
        <v>44800</v>
      </c>
      <c r="C766" s="21">
        <v>1217</v>
      </c>
      <c r="D766" s="21" t="str">
        <f>_xlfn.XLOOKUP($C766,customers!$A$2:$A$2000,customers!$B$2:$B$2000)</f>
        <v>Tiphany Niave</v>
      </c>
      <c r="E766" s="21" t="str">
        <f>_xlfn.XLOOKUP($C766,customers!$A$2:$A$2000,customers!$D$2:$D$2000)</f>
        <v>Female</v>
      </c>
      <c r="F766" s="21" t="str">
        <f>_xlfn.XLOOKUP($C766,customers!$A$2:$A$2000,customers!$E$2:$E$2000)</f>
        <v>Minador do Negrão</v>
      </c>
      <c r="G766" s="22" t="s">
        <v>20</v>
      </c>
      <c r="H766" s="21">
        <v>3</v>
      </c>
      <c r="I766" s="23">
        <v>319.42</v>
      </c>
      <c r="J766" s="22">
        <v>0.13</v>
      </c>
      <c r="K766" s="22" t="s">
        <v>18</v>
      </c>
      <c r="L766" s="24" t="str">
        <f t="array" ref="L766">_xlfn.IFS(M766&lt;=3,"BAD",M766&gt;=4.7,"GOOD",AND(M766&gt;3,M766&lt;4.7),"OK")</f>
        <v>BAD</v>
      </c>
      <c r="M766" s="24">
        <v>1.7</v>
      </c>
      <c r="N766" s="23">
        <v>833.69</v>
      </c>
      <c r="O766" s="25">
        <f t="shared" si="11"/>
        <v>958.26</v>
      </c>
    </row>
    <row r="767" spans="1:15">
      <c r="A767" s="26">
        <v>10766</v>
      </c>
      <c r="B767" s="27">
        <v>44801</v>
      </c>
      <c r="C767" s="28">
        <v>1376</v>
      </c>
      <c r="D767" s="29" t="str">
        <f>_xlfn.XLOOKUP($C767,customers!$A$2:$A$2000,customers!$B$2:$B$2000)</f>
        <v>Annmaria MacLardie</v>
      </c>
      <c r="E767" s="29" t="str">
        <f>_xlfn.XLOOKUP($C767,customers!$A$2:$A$2000,customers!$D$2:$D$2000)</f>
        <v>Female</v>
      </c>
      <c r="F767" s="29" t="str">
        <f>_xlfn.XLOOKUP($C767,customers!$A$2:$A$2000,customers!$E$2:$E$2000)</f>
        <v>Milan</v>
      </c>
      <c r="G767" s="30" t="s">
        <v>17</v>
      </c>
      <c r="H767" s="29">
        <v>6</v>
      </c>
      <c r="I767" s="31">
        <v>120.02</v>
      </c>
      <c r="J767" s="30">
        <v>0.25</v>
      </c>
      <c r="K767" s="30" t="s">
        <v>19</v>
      </c>
      <c r="L767" s="32" t="str">
        <f t="array" ref="L767">_xlfn.IFS(M767&lt;=3,"BAD",M767&gt;=4.7,"GOOD",AND(M767&gt;3,M767&lt;4.7),"OK")</f>
        <v>BAD</v>
      </c>
      <c r="M767" s="32">
        <v>2.1</v>
      </c>
      <c r="N767" s="31">
        <v>540.09</v>
      </c>
      <c r="O767" s="33">
        <f t="shared" si="11"/>
        <v>720.12</v>
      </c>
    </row>
    <row r="768" spans="1:15">
      <c r="A768" s="18">
        <v>10767</v>
      </c>
      <c r="B768" s="19">
        <v>44801</v>
      </c>
      <c r="C768" s="21">
        <v>1916</v>
      </c>
      <c r="D768" s="21" t="str">
        <f>_xlfn.XLOOKUP($C768,customers!$A$2:$A$2000,customers!$B$2:$B$2000)</f>
        <v>Nannette Laughlin</v>
      </c>
      <c r="E768" s="21" t="str">
        <f>_xlfn.XLOOKUP($C768,customers!$A$2:$A$2000,customers!$D$2:$D$2000)</f>
        <v>Female</v>
      </c>
      <c r="F768" s="21" t="str">
        <f>_xlfn.XLOOKUP($C768,customers!$A$2:$A$2000,customers!$E$2:$E$2000)</f>
        <v>Progreso</v>
      </c>
      <c r="G768" s="22" t="s">
        <v>20</v>
      </c>
      <c r="H768" s="21">
        <v>5</v>
      </c>
      <c r="I768" s="23">
        <v>460.66</v>
      </c>
      <c r="J768" s="22">
        <v>0.19</v>
      </c>
      <c r="K768" s="22" t="s">
        <v>18</v>
      </c>
      <c r="L768" s="24" t="str">
        <f t="array" ref="L768">_xlfn.IFS(M768&lt;=3,"BAD",M768&gt;=4.7,"GOOD",AND(M768&gt;3,M768&lt;4.7),"OK")</f>
        <v>OK</v>
      </c>
      <c r="M768" s="24">
        <v>3.1</v>
      </c>
      <c r="N768" s="23">
        <v>1865.67</v>
      </c>
      <c r="O768" s="25">
        <f t="shared" si="11"/>
        <v>2303.3</v>
      </c>
    </row>
    <row r="769" spans="1:15">
      <c r="A769" s="26">
        <v>10768</v>
      </c>
      <c r="B769" s="27">
        <v>44801</v>
      </c>
      <c r="C769" s="29">
        <v>1753</v>
      </c>
      <c r="D769" s="29" t="str">
        <f>_xlfn.XLOOKUP($C769,customers!$A$2:$A$2000,customers!$B$2:$B$2000)</f>
        <v>Sibylla Wardel</v>
      </c>
      <c r="E769" s="29" t="str">
        <f>_xlfn.XLOOKUP($C769,customers!$A$2:$A$2000,customers!$D$2:$D$2000)</f>
        <v>Female</v>
      </c>
      <c r="F769" s="29" t="str">
        <f>_xlfn.XLOOKUP($C769,customers!$A$2:$A$2000,customers!$E$2:$E$2000)</f>
        <v>Hyltebruk</v>
      </c>
      <c r="G769" s="30" t="s">
        <v>20</v>
      </c>
      <c r="H769" s="29">
        <v>1</v>
      </c>
      <c r="I769" s="31">
        <v>119.54</v>
      </c>
      <c r="J769" s="30">
        <v>0.33</v>
      </c>
      <c r="K769" s="30" t="s">
        <v>19</v>
      </c>
      <c r="L769" s="32" t="str">
        <f t="array" ref="L769">_xlfn.IFS(M769&lt;=3,"BAD",M769&gt;=4.7,"GOOD",AND(M769&gt;3,M769&lt;4.7),"OK")</f>
        <v>OK</v>
      </c>
      <c r="M769" s="32">
        <v>4.3</v>
      </c>
      <c r="N769" s="31">
        <v>80.09</v>
      </c>
      <c r="O769" s="33">
        <f t="shared" si="11"/>
        <v>119.54</v>
      </c>
    </row>
    <row r="770" spans="1:15">
      <c r="A770" s="18">
        <v>10769</v>
      </c>
      <c r="B770" s="19">
        <v>44802</v>
      </c>
      <c r="C770" s="20">
        <v>1282</v>
      </c>
      <c r="D770" s="21" t="str">
        <f>_xlfn.XLOOKUP($C770,customers!$A$2:$A$2000,customers!$B$2:$B$2000)</f>
        <v>Micah Ancliff</v>
      </c>
      <c r="E770" s="21" t="str">
        <f>_xlfn.XLOOKUP($C770,customers!$A$2:$A$2000,customers!$D$2:$D$2000)</f>
        <v>Female</v>
      </c>
      <c r="F770" s="21" t="str">
        <f>_xlfn.XLOOKUP($C770,customers!$A$2:$A$2000,customers!$E$2:$E$2000)</f>
        <v>Budapest</v>
      </c>
      <c r="G770" s="22" t="s">
        <v>21</v>
      </c>
      <c r="H770" s="21">
        <v>7</v>
      </c>
      <c r="I770" s="23">
        <v>87.83</v>
      </c>
      <c r="J770" s="22">
        <v>0</v>
      </c>
      <c r="K770" s="22" t="s">
        <v>19</v>
      </c>
      <c r="L770" s="24" t="str">
        <f t="array" ref="L770">_xlfn.IFS(M770&lt;=3,"BAD",M770&gt;=4.7,"GOOD",AND(M770&gt;3,M770&lt;4.7),"OK")</f>
        <v>OK</v>
      </c>
      <c r="M770" s="24">
        <v>3.1</v>
      </c>
      <c r="N770" s="23">
        <v>614.81</v>
      </c>
      <c r="O770" s="25">
        <f t="shared" ref="O770:O833" si="12">H770*I770</f>
        <v>614.81</v>
      </c>
    </row>
    <row r="771" spans="1:15">
      <c r="A771" s="26">
        <v>10770</v>
      </c>
      <c r="B771" s="27">
        <v>44802</v>
      </c>
      <c r="C771" s="29">
        <v>1881</v>
      </c>
      <c r="D771" s="29" t="str">
        <f>_xlfn.XLOOKUP($C771,customers!$A$2:$A$2000,customers!$B$2:$B$2000)</f>
        <v>Morrie MacGee</v>
      </c>
      <c r="E771" s="29" t="str">
        <f>_xlfn.XLOOKUP($C771,customers!$A$2:$A$2000,customers!$D$2:$D$2000)</f>
        <v>Male</v>
      </c>
      <c r="F771" s="29" t="str">
        <f>_xlfn.XLOOKUP($C771,customers!$A$2:$A$2000,customers!$E$2:$E$2000)</f>
        <v>Austin</v>
      </c>
      <c r="G771" s="30" t="s">
        <v>17</v>
      </c>
      <c r="H771" s="29">
        <v>1</v>
      </c>
      <c r="I771" s="31">
        <v>30.62</v>
      </c>
      <c r="J771" s="30">
        <v>0.07</v>
      </c>
      <c r="K771" s="30" t="s">
        <v>16</v>
      </c>
      <c r="L771" s="32" t="str">
        <f t="array" ref="L771">_xlfn.IFS(M771&lt;=3,"BAD",M771&gt;=4.7,"GOOD",AND(M771&gt;3,M771&lt;4.7),"OK")</f>
        <v>BAD</v>
      </c>
      <c r="M771" s="32">
        <v>2.2</v>
      </c>
      <c r="N771" s="31">
        <v>28.48</v>
      </c>
      <c r="O771" s="33">
        <f t="shared" si="12"/>
        <v>30.62</v>
      </c>
    </row>
    <row r="772" spans="1:15">
      <c r="A772" s="18">
        <v>10771</v>
      </c>
      <c r="B772" s="19">
        <v>44802</v>
      </c>
      <c r="C772" s="21">
        <v>1423</v>
      </c>
      <c r="D772" s="21" t="str">
        <f>_xlfn.XLOOKUP($C772,customers!$A$2:$A$2000,customers!$B$2:$B$2000)</f>
        <v>Ivar Dutton</v>
      </c>
      <c r="E772" s="21" t="str">
        <f>_xlfn.XLOOKUP($C772,customers!$A$2:$A$2000,customers!$D$2:$D$2000)</f>
        <v>Male</v>
      </c>
      <c r="F772" s="21" t="str">
        <f>_xlfn.XLOOKUP($C772,customers!$A$2:$A$2000,customers!$E$2:$E$2000)</f>
        <v>Vienna</v>
      </c>
      <c r="G772" s="22" t="s">
        <v>20</v>
      </c>
      <c r="H772" s="21">
        <v>3</v>
      </c>
      <c r="I772" s="23">
        <v>107.92</v>
      </c>
      <c r="J772" s="22">
        <v>0.08</v>
      </c>
      <c r="K772" s="22" t="s">
        <v>19</v>
      </c>
      <c r="L772" s="24" t="str">
        <f t="array" ref="L772">_xlfn.IFS(M772&lt;=3,"BAD",M772&gt;=4.7,"GOOD",AND(M772&gt;3,M772&lt;4.7),"OK")</f>
        <v>BAD</v>
      </c>
      <c r="M772" s="24">
        <v>1.5</v>
      </c>
      <c r="N772" s="23">
        <v>297.86</v>
      </c>
      <c r="O772" s="25">
        <f t="shared" si="12"/>
        <v>323.76</v>
      </c>
    </row>
    <row r="773" spans="1:15">
      <c r="A773" s="26">
        <v>10772</v>
      </c>
      <c r="B773" s="27">
        <v>44803</v>
      </c>
      <c r="C773" s="28">
        <v>1957</v>
      </c>
      <c r="D773" s="29" t="str">
        <f>_xlfn.XLOOKUP($C773,customers!$A$2:$A$2000,customers!$B$2:$B$2000)</f>
        <v>Milt Inchbald</v>
      </c>
      <c r="E773" s="29" t="str">
        <f>_xlfn.XLOOKUP($C773,customers!$A$2:$A$2000,customers!$D$2:$D$2000)</f>
        <v>Male</v>
      </c>
      <c r="F773" s="29" t="str">
        <f>_xlfn.XLOOKUP($C773,customers!$A$2:$A$2000,customers!$E$2:$E$2000)</f>
        <v>Budapest</v>
      </c>
      <c r="G773" s="30" t="s">
        <v>20</v>
      </c>
      <c r="H773" s="29">
        <v>7</v>
      </c>
      <c r="I773" s="31">
        <v>550.2</v>
      </c>
      <c r="J773" s="30">
        <v>0.11</v>
      </c>
      <c r="K773" s="30" t="s">
        <v>18</v>
      </c>
      <c r="L773" s="32" t="str">
        <f t="array" ref="L773">_xlfn.IFS(M773&lt;=3,"BAD",M773&gt;=4.7,"GOOD",AND(M773&gt;3,M773&lt;4.7),"OK")</f>
        <v>BAD</v>
      </c>
      <c r="M773" s="32">
        <v>2.2</v>
      </c>
      <c r="N773" s="31">
        <v>3427.75</v>
      </c>
      <c r="O773" s="33">
        <f t="shared" si="12"/>
        <v>3851.4</v>
      </c>
    </row>
    <row r="774" spans="1:15">
      <c r="A774" s="18">
        <v>10773</v>
      </c>
      <c r="B774" s="19">
        <v>44803</v>
      </c>
      <c r="C774" s="21">
        <v>1316</v>
      </c>
      <c r="D774" s="21" t="str">
        <f>_xlfn.XLOOKUP($C774,customers!$A$2:$A$2000,customers!$B$2:$B$2000)</f>
        <v>Octavia Harrower</v>
      </c>
      <c r="E774" s="21" t="str">
        <f>_xlfn.XLOOKUP($C774,customers!$A$2:$A$2000,customers!$D$2:$D$2000)</f>
        <v>Female</v>
      </c>
      <c r="F774" s="21" t="str">
        <f>_xlfn.XLOOKUP($C774,customers!$A$2:$A$2000,customers!$E$2:$E$2000)</f>
        <v>Corroios</v>
      </c>
      <c r="G774" s="22" t="s">
        <v>17</v>
      </c>
      <c r="H774" s="21">
        <v>2</v>
      </c>
      <c r="I774" s="23">
        <v>236.53</v>
      </c>
      <c r="J774" s="22">
        <v>0.11</v>
      </c>
      <c r="K774" s="22" t="s">
        <v>18</v>
      </c>
      <c r="L774" s="24" t="str">
        <f t="array" ref="L774">_xlfn.IFS(M774&lt;=3,"BAD",M774&gt;=4.7,"GOOD",AND(M774&gt;3,M774&lt;4.7),"OK")</f>
        <v>OK</v>
      </c>
      <c r="M774" s="24">
        <v>4</v>
      </c>
      <c r="N774" s="23">
        <v>421.02</v>
      </c>
      <c r="O774" s="25">
        <f t="shared" si="12"/>
        <v>473.06</v>
      </c>
    </row>
    <row r="775" spans="1:15">
      <c r="A775" s="26">
        <v>10774</v>
      </c>
      <c r="B775" s="27">
        <v>44803</v>
      </c>
      <c r="C775" s="29">
        <v>1408</v>
      </c>
      <c r="D775" s="29" t="str">
        <f>_xlfn.XLOOKUP($C775,customers!$A$2:$A$2000,customers!$B$2:$B$2000)</f>
        <v>Bank Badder</v>
      </c>
      <c r="E775" s="29" t="str">
        <f>_xlfn.XLOOKUP($C775,customers!$A$2:$A$2000,customers!$D$2:$D$2000)</f>
        <v>Male</v>
      </c>
      <c r="F775" s="29" t="str">
        <f>_xlfn.XLOOKUP($C775,customers!$A$2:$A$2000,customers!$E$2:$E$2000)</f>
        <v>Banjar Madangan Kaja</v>
      </c>
      <c r="G775" s="30" t="s">
        <v>15</v>
      </c>
      <c r="H775" s="29">
        <v>1</v>
      </c>
      <c r="I775" s="31">
        <v>529.4</v>
      </c>
      <c r="J775" s="30">
        <v>0.31</v>
      </c>
      <c r="K775" s="30" t="s">
        <v>18</v>
      </c>
      <c r="L775" s="32" t="str">
        <f t="array" ref="L775">_xlfn.IFS(M775&lt;=3,"BAD",M775&gt;=4.7,"GOOD",AND(M775&gt;3,M775&lt;4.7),"OK")</f>
        <v>BAD</v>
      </c>
      <c r="M775" s="32">
        <v>1.9</v>
      </c>
      <c r="N775" s="31">
        <v>365.29</v>
      </c>
      <c r="O775" s="33">
        <f t="shared" si="12"/>
        <v>529.4</v>
      </c>
    </row>
    <row r="776" spans="1:15">
      <c r="A776" s="18">
        <v>10775</v>
      </c>
      <c r="B776" s="19">
        <v>44803</v>
      </c>
      <c r="C776" s="21">
        <v>1130</v>
      </c>
      <c r="D776" s="21" t="str">
        <f>_xlfn.XLOOKUP($C776,customers!$A$2:$A$2000,customers!$B$2:$B$2000)</f>
        <v>Antonie Petersen</v>
      </c>
      <c r="E776" s="21" t="str">
        <f>_xlfn.XLOOKUP($C776,customers!$A$2:$A$2000,customers!$D$2:$D$2000)</f>
        <v>Female</v>
      </c>
      <c r="F776" s="21" t="str">
        <f>_xlfn.XLOOKUP($C776,customers!$A$2:$A$2000,customers!$E$2:$E$2000)</f>
        <v>Belgrade</v>
      </c>
      <c r="G776" s="22" t="s">
        <v>17</v>
      </c>
      <c r="H776" s="21">
        <v>2</v>
      </c>
      <c r="I776" s="23">
        <v>201.94</v>
      </c>
      <c r="J776" s="22">
        <v>0.22</v>
      </c>
      <c r="K776" s="22" t="s">
        <v>18</v>
      </c>
      <c r="L776" s="24" t="str">
        <f t="array" ref="L776">_xlfn.IFS(M776&lt;=3,"BAD",M776&gt;=4.7,"GOOD",AND(M776&gt;3,M776&lt;4.7),"OK")</f>
        <v>BAD</v>
      </c>
      <c r="M776" s="24">
        <v>1.9</v>
      </c>
      <c r="N776" s="23">
        <v>315.03</v>
      </c>
      <c r="O776" s="25">
        <f t="shared" si="12"/>
        <v>403.88</v>
      </c>
    </row>
    <row r="777" spans="1:15">
      <c r="A777" s="26">
        <v>10776</v>
      </c>
      <c r="B777" s="27">
        <v>44803</v>
      </c>
      <c r="C777" s="29">
        <v>1636</v>
      </c>
      <c r="D777" s="29" t="str">
        <f>_xlfn.XLOOKUP($C777,customers!$A$2:$A$2000,customers!$B$2:$B$2000)</f>
        <v>Jameson Willbourne</v>
      </c>
      <c r="E777" s="29" t="str">
        <f>_xlfn.XLOOKUP($C777,customers!$A$2:$A$2000,customers!$D$2:$D$2000)</f>
        <v>Male</v>
      </c>
      <c r="F777" s="29" t="str">
        <f>_xlfn.XLOOKUP($C777,customers!$A$2:$A$2000,customers!$E$2:$E$2000)</f>
        <v>Moshkovo</v>
      </c>
      <c r="G777" s="30" t="s">
        <v>20</v>
      </c>
      <c r="H777" s="29">
        <v>6</v>
      </c>
      <c r="I777" s="31">
        <v>250.75</v>
      </c>
      <c r="J777" s="30">
        <v>0.33</v>
      </c>
      <c r="K777" s="30" t="s">
        <v>16</v>
      </c>
      <c r="L777" s="32" t="str">
        <f t="array" ref="L777">_xlfn.IFS(M777&lt;=3,"BAD",M777&gt;=4.7,"GOOD",AND(M777&gt;3,M777&lt;4.7),"OK")</f>
        <v>BAD</v>
      </c>
      <c r="M777" s="32">
        <v>2</v>
      </c>
      <c r="N777" s="31">
        <v>1008.02</v>
      </c>
      <c r="O777" s="33">
        <f t="shared" si="12"/>
        <v>1504.5</v>
      </c>
    </row>
    <row r="778" spans="1:15">
      <c r="A778" s="18">
        <v>10777</v>
      </c>
      <c r="B778" s="19">
        <v>44804</v>
      </c>
      <c r="C778" s="20">
        <v>1632</v>
      </c>
      <c r="D778" s="21" t="str">
        <f>_xlfn.XLOOKUP($C778,customers!$A$2:$A$2000,customers!$B$2:$B$2000)</f>
        <v>Lanna Satchel</v>
      </c>
      <c r="E778" s="21" t="str">
        <f>_xlfn.XLOOKUP($C778,customers!$A$2:$A$2000,customers!$D$2:$D$2000)</f>
        <v>Female</v>
      </c>
      <c r="F778" s="21" t="str">
        <f>_xlfn.XLOOKUP($C778,customers!$A$2:$A$2000,customers!$E$2:$E$2000)</f>
        <v>Punta Gorda</v>
      </c>
      <c r="G778" s="22" t="s">
        <v>17</v>
      </c>
      <c r="H778" s="21">
        <v>2</v>
      </c>
      <c r="I778" s="23">
        <v>97.06</v>
      </c>
      <c r="J778" s="22">
        <v>0.27</v>
      </c>
      <c r="K778" s="22" t="s">
        <v>18</v>
      </c>
      <c r="L778" s="24" t="str">
        <f t="array" ref="L778">_xlfn.IFS(M778&lt;=3,"BAD",M778&gt;=4.7,"GOOD",AND(M778&gt;3,M778&lt;4.7),"OK")</f>
        <v>BAD</v>
      </c>
      <c r="M778" s="24">
        <v>1.4</v>
      </c>
      <c r="N778" s="23">
        <v>141.71</v>
      </c>
      <c r="O778" s="25">
        <f t="shared" si="12"/>
        <v>194.12</v>
      </c>
    </row>
    <row r="779" spans="1:15">
      <c r="A779" s="26">
        <v>10778</v>
      </c>
      <c r="B779" s="27">
        <v>44805</v>
      </c>
      <c r="C779" s="28">
        <v>1627</v>
      </c>
      <c r="D779" s="29" t="str">
        <f>_xlfn.XLOOKUP($C779,customers!$A$2:$A$2000,customers!$B$2:$B$2000)</f>
        <v>Emelen Shewery</v>
      </c>
      <c r="E779" s="29" t="str">
        <f>_xlfn.XLOOKUP($C779,customers!$A$2:$A$2000,customers!$D$2:$D$2000)</f>
        <v>Male</v>
      </c>
      <c r="F779" s="29" t="str">
        <f>_xlfn.XLOOKUP($C779,customers!$A$2:$A$2000,customers!$E$2:$E$2000)</f>
        <v>Prague</v>
      </c>
      <c r="G779" s="30" t="s">
        <v>21</v>
      </c>
      <c r="H779" s="29">
        <v>6</v>
      </c>
      <c r="I779" s="31">
        <v>329.52</v>
      </c>
      <c r="J779" s="30">
        <v>0.23</v>
      </c>
      <c r="K779" s="30" t="s">
        <v>16</v>
      </c>
      <c r="L779" s="32" t="str">
        <f t="array" ref="L779">_xlfn.IFS(M779&lt;=3,"BAD",M779&gt;=4.7,"GOOD",AND(M779&gt;3,M779&lt;4.7),"OK")</f>
        <v>BAD</v>
      </c>
      <c r="M779" s="32">
        <v>1.8</v>
      </c>
      <c r="N779" s="31">
        <v>1522.38</v>
      </c>
      <c r="O779" s="33">
        <f t="shared" si="12"/>
        <v>1977.12</v>
      </c>
    </row>
    <row r="780" spans="1:15">
      <c r="A780" s="18">
        <v>10779</v>
      </c>
      <c r="B780" s="19">
        <v>44805</v>
      </c>
      <c r="C780" s="21">
        <v>1761</v>
      </c>
      <c r="D780" s="21" t="str">
        <f>_xlfn.XLOOKUP($C780,customers!$A$2:$A$2000,customers!$B$2:$B$2000)</f>
        <v>Darlleen Sommerfeld</v>
      </c>
      <c r="E780" s="21" t="str">
        <f>_xlfn.XLOOKUP($C780,customers!$A$2:$A$2000,customers!$D$2:$D$2000)</f>
        <v>Female</v>
      </c>
      <c r="F780" s="21" t="str">
        <f>_xlfn.XLOOKUP($C780,customers!$A$2:$A$2000,customers!$E$2:$E$2000)</f>
        <v>Debe</v>
      </c>
      <c r="G780" s="22" t="s">
        <v>20</v>
      </c>
      <c r="H780" s="21">
        <v>2</v>
      </c>
      <c r="I780" s="23">
        <v>275.09</v>
      </c>
      <c r="J780" s="22">
        <v>0.19</v>
      </c>
      <c r="K780" s="22" t="s">
        <v>18</v>
      </c>
      <c r="L780" s="24" t="str">
        <f t="array" ref="L780">_xlfn.IFS(M780&lt;=3,"BAD",M780&gt;=4.7,"GOOD",AND(M780&gt;3,M780&lt;4.7),"OK")</f>
        <v>BAD</v>
      </c>
      <c r="M780" s="24">
        <v>1.5</v>
      </c>
      <c r="N780" s="23">
        <v>445.65</v>
      </c>
      <c r="O780" s="25">
        <f t="shared" si="12"/>
        <v>550.18</v>
      </c>
    </row>
    <row r="781" spans="1:15">
      <c r="A781" s="26">
        <v>10780</v>
      </c>
      <c r="B781" s="27">
        <v>44805</v>
      </c>
      <c r="C781" s="29">
        <v>1954</v>
      </c>
      <c r="D781" s="29" t="str">
        <f>_xlfn.XLOOKUP($C781,customers!$A$2:$A$2000,customers!$B$2:$B$2000)</f>
        <v>Dorey Jaynes</v>
      </c>
      <c r="E781" s="29" t="str">
        <f>_xlfn.XLOOKUP($C781,customers!$A$2:$A$2000,customers!$D$2:$D$2000)</f>
        <v>Male</v>
      </c>
      <c r="F781" s="29" t="str">
        <f>_xlfn.XLOOKUP($C781,customers!$A$2:$A$2000,customers!$E$2:$E$2000)</f>
        <v>Birendranagar</v>
      </c>
      <c r="G781" s="30" t="s">
        <v>21</v>
      </c>
      <c r="H781" s="29">
        <v>2</v>
      </c>
      <c r="I781" s="31">
        <v>597.8</v>
      </c>
      <c r="J781" s="30">
        <v>0.03</v>
      </c>
      <c r="K781" s="30" t="s">
        <v>18</v>
      </c>
      <c r="L781" s="32" t="str">
        <f t="array" ref="L781">_xlfn.IFS(M781&lt;=3,"BAD",M781&gt;=4.7,"GOOD",AND(M781&gt;3,M781&lt;4.7),"OK")</f>
        <v>OK</v>
      </c>
      <c r="M781" s="32">
        <v>3.5</v>
      </c>
      <c r="N781" s="31">
        <v>1159.73</v>
      </c>
      <c r="O781" s="33">
        <f t="shared" si="12"/>
        <v>1195.6</v>
      </c>
    </row>
    <row r="782" spans="1:15">
      <c r="A782" s="18">
        <v>10781</v>
      </c>
      <c r="B782" s="19">
        <v>44805</v>
      </c>
      <c r="C782" s="21">
        <v>1824</v>
      </c>
      <c r="D782" s="21" t="str">
        <f>_xlfn.XLOOKUP($C782,customers!$A$2:$A$2000,customers!$B$2:$B$2000)</f>
        <v>Layney Mozzi</v>
      </c>
      <c r="E782" s="21" t="str">
        <f>_xlfn.XLOOKUP($C782,customers!$A$2:$A$2000,customers!$D$2:$D$2000)</f>
        <v>Female</v>
      </c>
      <c r="F782" s="21" t="str">
        <f>_xlfn.XLOOKUP($C782,customers!$A$2:$A$2000,customers!$E$2:$E$2000)</f>
        <v>Milan</v>
      </c>
      <c r="G782" s="22" t="s">
        <v>21</v>
      </c>
      <c r="H782" s="21">
        <v>5</v>
      </c>
      <c r="I782" s="23">
        <v>452.37</v>
      </c>
      <c r="J782" s="22">
        <v>0.32</v>
      </c>
      <c r="K782" s="22" t="s">
        <v>19</v>
      </c>
      <c r="L782" s="24" t="str">
        <f t="array" ref="L782">_xlfn.IFS(M782&lt;=3,"BAD",M782&gt;=4.7,"GOOD",AND(M782&gt;3,M782&lt;4.7),"OK")</f>
        <v>BAD</v>
      </c>
      <c r="M782" s="24">
        <v>1.7</v>
      </c>
      <c r="N782" s="23">
        <v>1538.06</v>
      </c>
      <c r="O782" s="25">
        <f t="shared" si="12"/>
        <v>2261.85</v>
      </c>
    </row>
    <row r="783" spans="1:15">
      <c r="A783" s="26">
        <v>10782</v>
      </c>
      <c r="B783" s="27">
        <v>44805</v>
      </c>
      <c r="C783" s="29">
        <v>1858</v>
      </c>
      <c r="D783" s="29" t="str">
        <f>_xlfn.XLOOKUP($C783,customers!$A$2:$A$2000,customers!$B$2:$B$2000)</f>
        <v>Whittaker Bridgwood</v>
      </c>
      <c r="E783" s="29" t="str">
        <f>_xlfn.XLOOKUP($C783,customers!$A$2:$A$2000,customers!$D$2:$D$2000)</f>
        <v>Male</v>
      </c>
      <c r="F783" s="29" t="str">
        <f>_xlfn.XLOOKUP($C783,customers!$A$2:$A$2000,customers!$E$2:$E$2000)</f>
        <v>Juegang</v>
      </c>
      <c r="G783" s="30" t="s">
        <v>20</v>
      </c>
      <c r="H783" s="29">
        <v>2</v>
      </c>
      <c r="I783" s="31">
        <v>583.42</v>
      </c>
      <c r="J783" s="30">
        <v>0.12</v>
      </c>
      <c r="K783" s="30" t="s">
        <v>18</v>
      </c>
      <c r="L783" s="32" t="str">
        <f t="array" ref="L783">_xlfn.IFS(M783&lt;=3,"BAD",M783&gt;=4.7,"GOOD",AND(M783&gt;3,M783&lt;4.7),"OK")</f>
        <v>OK</v>
      </c>
      <c r="M783" s="32">
        <v>3.6</v>
      </c>
      <c r="N783" s="31">
        <v>1026.82</v>
      </c>
      <c r="O783" s="33">
        <f t="shared" si="12"/>
        <v>1166.84</v>
      </c>
    </row>
    <row r="784" spans="1:15">
      <c r="A784" s="18">
        <v>10783</v>
      </c>
      <c r="B784" s="19">
        <v>44806</v>
      </c>
      <c r="C784" s="20">
        <v>1972</v>
      </c>
      <c r="D784" s="21" t="str">
        <f>_xlfn.XLOOKUP($C784,customers!$A$2:$A$2000,customers!$B$2:$B$2000)</f>
        <v>Antone Blakeden</v>
      </c>
      <c r="E784" s="21" t="str">
        <f>_xlfn.XLOOKUP($C784,customers!$A$2:$A$2000,customers!$D$2:$D$2000)</f>
        <v>Male</v>
      </c>
      <c r="F784" s="21" t="str">
        <f>_xlfn.XLOOKUP($C784,customers!$A$2:$A$2000,customers!$E$2:$E$2000)</f>
        <v>Prague</v>
      </c>
      <c r="G784" s="22" t="s">
        <v>20</v>
      </c>
      <c r="H784" s="21">
        <v>5</v>
      </c>
      <c r="I784" s="23">
        <v>361.97</v>
      </c>
      <c r="J784" s="22">
        <v>0.26</v>
      </c>
      <c r="K784" s="22" t="s">
        <v>18</v>
      </c>
      <c r="L784" s="24" t="str">
        <f t="array" ref="L784">_xlfn.IFS(M784&lt;=3,"BAD",M784&gt;=4.7,"GOOD",AND(M784&gt;3,M784&lt;4.7),"OK")</f>
        <v>GOOD</v>
      </c>
      <c r="M784" s="24">
        <v>4.7</v>
      </c>
      <c r="N784" s="23">
        <v>1339.29</v>
      </c>
      <c r="O784" s="25">
        <f t="shared" si="12"/>
        <v>1809.85</v>
      </c>
    </row>
    <row r="785" spans="1:15">
      <c r="A785" s="26">
        <v>10784</v>
      </c>
      <c r="B785" s="27">
        <v>44806</v>
      </c>
      <c r="C785" s="29">
        <v>1081</v>
      </c>
      <c r="D785" s="29" t="str">
        <f>_xlfn.XLOOKUP($C785,customers!$A$2:$A$2000,customers!$B$2:$B$2000)</f>
        <v>Cynthie Shrimptone</v>
      </c>
      <c r="E785" s="29" t="str">
        <f>_xlfn.XLOOKUP($C785,customers!$A$2:$A$2000,customers!$D$2:$D$2000)</f>
        <v>Female</v>
      </c>
      <c r="F785" s="29" t="str">
        <f>_xlfn.XLOOKUP($C785,customers!$A$2:$A$2000,customers!$E$2:$E$2000)</f>
        <v>Prague</v>
      </c>
      <c r="G785" s="30" t="s">
        <v>20</v>
      </c>
      <c r="H785" s="29">
        <v>5</v>
      </c>
      <c r="I785" s="31">
        <v>384.57</v>
      </c>
      <c r="J785" s="30">
        <v>0.25</v>
      </c>
      <c r="K785" s="30" t="s">
        <v>16</v>
      </c>
      <c r="L785" s="32" t="str">
        <f t="array" ref="L785">_xlfn.IFS(M785&lt;=3,"BAD",M785&gt;=4.7,"GOOD",AND(M785&gt;3,M785&lt;4.7),"OK")</f>
        <v>BAD</v>
      </c>
      <c r="M785" s="32">
        <v>1.6</v>
      </c>
      <c r="N785" s="31">
        <v>1442.14</v>
      </c>
      <c r="O785" s="33">
        <f t="shared" si="12"/>
        <v>1922.85</v>
      </c>
    </row>
    <row r="786" spans="1:15">
      <c r="A786" s="18">
        <v>10785</v>
      </c>
      <c r="B786" s="19">
        <v>44806</v>
      </c>
      <c r="C786" s="21">
        <v>1047</v>
      </c>
      <c r="D786" s="21" t="str">
        <f>_xlfn.XLOOKUP($C786,customers!$A$2:$A$2000,customers!$B$2:$B$2000)</f>
        <v>Wiatt Cranage</v>
      </c>
      <c r="E786" s="21" t="str">
        <f>_xlfn.XLOOKUP($C786,customers!$A$2:$A$2000,customers!$D$2:$D$2000)</f>
        <v>Male</v>
      </c>
      <c r="F786" s="21" t="str">
        <f>_xlfn.XLOOKUP($C786,customers!$A$2:$A$2000,customers!$E$2:$E$2000)</f>
        <v>Jieting</v>
      </c>
      <c r="G786" s="22" t="s">
        <v>17</v>
      </c>
      <c r="H786" s="21">
        <v>5</v>
      </c>
      <c r="I786" s="23">
        <v>207.09</v>
      </c>
      <c r="J786" s="22">
        <v>0.14</v>
      </c>
      <c r="K786" s="22" t="s">
        <v>16</v>
      </c>
      <c r="L786" s="24" t="str">
        <f t="array" ref="L786">_xlfn.IFS(M786&lt;=3,"BAD",M786&gt;=4.7,"GOOD",AND(M786&gt;3,M786&lt;4.7),"OK")</f>
        <v>BAD</v>
      </c>
      <c r="M786" s="24">
        <v>1.6</v>
      </c>
      <c r="N786" s="23">
        <v>890.49</v>
      </c>
      <c r="O786" s="25">
        <f t="shared" si="12"/>
        <v>1035.45</v>
      </c>
    </row>
    <row r="787" spans="1:15">
      <c r="A787" s="26">
        <v>10786</v>
      </c>
      <c r="B787" s="27">
        <v>44806</v>
      </c>
      <c r="C787" s="29">
        <v>1646</v>
      </c>
      <c r="D787" s="29" t="str">
        <f>_xlfn.XLOOKUP($C787,customers!$A$2:$A$2000,customers!$B$2:$B$2000)</f>
        <v>Lazarus Scrowby</v>
      </c>
      <c r="E787" s="29" t="str">
        <f>_xlfn.XLOOKUP($C787,customers!$A$2:$A$2000,customers!$D$2:$D$2000)</f>
        <v>Male</v>
      </c>
      <c r="F787" s="29" t="str">
        <f>_xlfn.XLOOKUP($C787,customers!$A$2:$A$2000,customers!$E$2:$E$2000)</f>
        <v>Prague</v>
      </c>
      <c r="G787" s="30" t="s">
        <v>17</v>
      </c>
      <c r="H787" s="29">
        <v>5</v>
      </c>
      <c r="I787" s="31">
        <v>448.94</v>
      </c>
      <c r="J787" s="30">
        <v>0.25</v>
      </c>
      <c r="K787" s="30" t="s">
        <v>16</v>
      </c>
      <c r="L787" s="32" t="str">
        <f t="array" ref="L787">_xlfn.IFS(M787&lt;=3,"BAD",M787&gt;=4.7,"GOOD",AND(M787&gt;3,M787&lt;4.7),"OK")</f>
        <v>OK</v>
      </c>
      <c r="M787" s="32">
        <v>3.9</v>
      </c>
      <c r="N787" s="31">
        <v>1683.53</v>
      </c>
      <c r="O787" s="33">
        <f t="shared" si="12"/>
        <v>2244.7</v>
      </c>
    </row>
    <row r="788" spans="1:15">
      <c r="A788" s="18">
        <v>10787</v>
      </c>
      <c r="B788" s="19">
        <v>44807</v>
      </c>
      <c r="C788" s="20">
        <v>1744</v>
      </c>
      <c r="D788" s="21" t="str">
        <f>_xlfn.XLOOKUP($C788,customers!$A$2:$A$2000,customers!$B$2:$B$2000)</f>
        <v>Wolfy Staig</v>
      </c>
      <c r="E788" s="21" t="str">
        <f>_xlfn.XLOOKUP($C788,customers!$A$2:$A$2000,customers!$D$2:$D$2000)</f>
        <v>Male</v>
      </c>
      <c r="F788" s="21" t="str">
        <f>_xlfn.XLOOKUP($C788,customers!$A$2:$A$2000,customers!$E$2:$E$2000)</f>
        <v>Okanagan</v>
      </c>
      <c r="G788" s="22" t="s">
        <v>17</v>
      </c>
      <c r="H788" s="21">
        <v>6</v>
      </c>
      <c r="I788" s="23">
        <v>332.94</v>
      </c>
      <c r="J788" s="22">
        <v>0.28</v>
      </c>
      <c r="K788" s="22" t="s">
        <v>16</v>
      </c>
      <c r="L788" s="24" t="str">
        <f t="array" ref="L788">_xlfn.IFS(M788&lt;=3,"BAD",M788&gt;=4.7,"GOOD",AND(M788&gt;3,M788&lt;4.7),"OK")</f>
        <v>OK</v>
      </c>
      <c r="M788" s="24">
        <v>3.5</v>
      </c>
      <c r="N788" s="23">
        <v>1438.3</v>
      </c>
      <c r="O788" s="25">
        <f t="shared" si="12"/>
        <v>1997.64</v>
      </c>
    </row>
    <row r="789" spans="1:15">
      <c r="A789" s="26">
        <v>10788</v>
      </c>
      <c r="B789" s="27">
        <v>44808</v>
      </c>
      <c r="C789" s="28">
        <v>1258</v>
      </c>
      <c r="D789" s="29" t="str">
        <f>_xlfn.XLOOKUP($C789,customers!$A$2:$A$2000,customers!$B$2:$B$2000)</f>
        <v>Quincy Brachell</v>
      </c>
      <c r="E789" s="29" t="str">
        <f>_xlfn.XLOOKUP($C789,customers!$A$2:$A$2000,customers!$D$2:$D$2000)</f>
        <v>Male</v>
      </c>
      <c r="F789" s="29" t="str">
        <f>_xlfn.XLOOKUP($C789,customers!$A$2:$A$2000,customers!$E$2:$E$2000)</f>
        <v>Pendiqing</v>
      </c>
      <c r="G789" s="30" t="s">
        <v>21</v>
      </c>
      <c r="H789" s="29">
        <v>7</v>
      </c>
      <c r="I789" s="31">
        <v>72.95</v>
      </c>
      <c r="J789" s="30">
        <v>0.27</v>
      </c>
      <c r="K789" s="30" t="s">
        <v>19</v>
      </c>
      <c r="L789" s="32" t="str">
        <f t="array" ref="L789">_xlfn.IFS(M789&lt;=3,"BAD",M789&gt;=4.7,"GOOD",AND(M789&gt;3,M789&lt;4.7),"OK")</f>
        <v>BAD</v>
      </c>
      <c r="M789" s="32">
        <v>2.3</v>
      </c>
      <c r="N789" s="31">
        <v>372.77</v>
      </c>
      <c r="O789" s="33">
        <f t="shared" si="12"/>
        <v>510.65</v>
      </c>
    </row>
    <row r="790" spans="1:15">
      <c r="A790" s="18">
        <v>10789</v>
      </c>
      <c r="B790" s="19">
        <v>44808</v>
      </c>
      <c r="C790" s="21">
        <v>1378</v>
      </c>
      <c r="D790" s="21" t="str">
        <f>_xlfn.XLOOKUP($C790,customers!$A$2:$A$2000,customers!$B$2:$B$2000)</f>
        <v>Essie McCoole</v>
      </c>
      <c r="E790" s="21" t="str">
        <f>_xlfn.XLOOKUP($C790,customers!$A$2:$A$2000,customers!$D$2:$D$2000)</f>
        <v>Female</v>
      </c>
      <c r="F790" s="21" t="str">
        <f>_xlfn.XLOOKUP($C790,customers!$A$2:$A$2000,customers!$E$2:$E$2000)</f>
        <v>El Fureidīs</v>
      </c>
      <c r="G790" s="22" t="s">
        <v>17</v>
      </c>
      <c r="H790" s="21">
        <v>1</v>
      </c>
      <c r="I790" s="23">
        <v>188.8</v>
      </c>
      <c r="J790" s="22">
        <v>0.08</v>
      </c>
      <c r="K790" s="22" t="s">
        <v>16</v>
      </c>
      <c r="L790" s="24" t="str">
        <f t="array" ref="L790">_xlfn.IFS(M790&lt;=3,"BAD",M790&gt;=4.7,"GOOD",AND(M790&gt;3,M790&lt;4.7),"OK")</f>
        <v>BAD</v>
      </c>
      <c r="M790" s="24">
        <v>2.8</v>
      </c>
      <c r="N790" s="23">
        <v>173.7</v>
      </c>
      <c r="O790" s="25">
        <f t="shared" si="12"/>
        <v>188.8</v>
      </c>
    </row>
    <row r="791" spans="1:15">
      <c r="A791" s="26">
        <v>10790</v>
      </c>
      <c r="B791" s="27">
        <v>44808</v>
      </c>
      <c r="C791" s="29">
        <v>1250</v>
      </c>
      <c r="D791" s="29" t="str">
        <f>_xlfn.XLOOKUP($C791,customers!$A$2:$A$2000,customers!$B$2:$B$2000)</f>
        <v>Kalvin Pringell</v>
      </c>
      <c r="E791" s="29" t="str">
        <f>_xlfn.XLOOKUP($C791,customers!$A$2:$A$2000,customers!$D$2:$D$2000)</f>
        <v>Male</v>
      </c>
      <c r="F791" s="29" t="str">
        <f>_xlfn.XLOOKUP($C791,customers!$A$2:$A$2000,customers!$E$2:$E$2000)</f>
        <v>Putrajaya</v>
      </c>
      <c r="G791" s="30" t="s">
        <v>15</v>
      </c>
      <c r="H791" s="29">
        <v>7</v>
      </c>
      <c r="I791" s="31">
        <v>33.83</v>
      </c>
      <c r="J791" s="30">
        <v>0.23</v>
      </c>
      <c r="K791" s="30" t="s">
        <v>19</v>
      </c>
      <c r="L791" s="32" t="str">
        <f t="array" ref="L791">_xlfn.IFS(M791&lt;=3,"BAD",M791&gt;=4.7,"GOOD",AND(M791&gt;3,M791&lt;4.7),"OK")</f>
        <v>BAD</v>
      </c>
      <c r="M791" s="32">
        <v>2.9</v>
      </c>
      <c r="N791" s="31">
        <v>182.34</v>
      </c>
      <c r="O791" s="33">
        <f t="shared" si="12"/>
        <v>236.81</v>
      </c>
    </row>
    <row r="792" spans="1:15">
      <c r="A792" s="18">
        <v>10791</v>
      </c>
      <c r="B792" s="19">
        <v>44809</v>
      </c>
      <c r="C792" s="20">
        <v>1358</v>
      </c>
      <c r="D792" s="21" t="str">
        <f>_xlfn.XLOOKUP($C792,customers!$A$2:$A$2000,customers!$B$2:$B$2000)</f>
        <v>Lian Egginton</v>
      </c>
      <c r="E792" s="21" t="str">
        <f>_xlfn.XLOOKUP($C792,customers!$A$2:$A$2000,customers!$D$2:$D$2000)</f>
        <v>Female</v>
      </c>
      <c r="F792" s="21" t="str">
        <f>_xlfn.XLOOKUP($C792,customers!$A$2:$A$2000,customers!$E$2:$E$2000)</f>
        <v>Vrtojba</v>
      </c>
      <c r="G792" s="22" t="s">
        <v>17</v>
      </c>
      <c r="H792" s="21">
        <v>5</v>
      </c>
      <c r="I792" s="23">
        <v>201.5</v>
      </c>
      <c r="J792" s="22">
        <v>0.24</v>
      </c>
      <c r="K792" s="22" t="s">
        <v>19</v>
      </c>
      <c r="L792" s="24" t="str">
        <f t="array" ref="L792">_xlfn.IFS(M792&lt;=3,"BAD",M792&gt;=4.7,"GOOD",AND(M792&gt;3,M792&lt;4.7),"OK")</f>
        <v>BAD</v>
      </c>
      <c r="M792" s="24">
        <v>2.5</v>
      </c>
      <c r="N792" s="23">
        <v>765.7</v>
      </c>
      <c r="O792" s="25">
        <f t="shared" si="12"/>
        <v>1007.5</v>
      </c>
    </row>
    <row r="793" spans="1:15">
      <c r="A793" s="26">
        <v>10792</v>
      </c>
      <c r="B793" s="27">
        <v>44810</v>
      </c>
      <c r="C793" s="28">
        <v>1709</v>
      </c>
      <c r="D793" s="29" t="str">
        <f>_xlfn.XLOOKUP($C793,customers!$A$2:$A$2000,customers!$B$2:$B$2000)</f>
        <v>Vasili Dable</v>
      </c>
      <c r="E793" s="29" t="str">
        <f>_xlfn.XLOOKUP($C793,customers!$A$2:$A$2000,customers!$D$2:$D$2000)</f>
        <v>Male</v>
      </c>
      <c r="F793" s="29" t="str">
        <f>_xlfn.XLOOKUP($C793,customers!$A$2:$A$2000,customers!$E$2:$E$2000)</f>
        <v>Watulabara</v>
      </c>
      <c r="G793" s="30" t="s">
        <v>20</v>
      </c>
      <c r="H793" s="29">
        <v>6</v>
      </c>
      <c r="I793" s="31">
        <v>44.99</v>
      </c>
      <c r="J793" s="30">
        <v>0.15</v>
      </c>
      <c r="K793" s="30" t="s">
        <v>16</v>
      </c>
      <c r="L793" s="32" t="str">
        <f t="array" ref="L793">_xlfn.IFS(M793&lt;=3,"BAD",M793&gt;=4.7,"GOOD",AND(M793&gt;3,M793&lt;4.7),"OK")</f>
        <v>BAD</v>
      </c>
      <c r="M793" s="32">
        <v>3</v>
      </c>
      <c r="N793" s="31">
        <v>229.45</v>
      </c>
      <c r="O793" s="33">
        <f t="shared" si="12"/>
        <v>269.94</v>
      </c>
    </row>
    <row r="794" spans="1:15">
      <c r="A794" s="18">
        <v>10793</v>
      </c>
      <c r="B794" s="19">
        <v>44810</v>
      </c>
      <c r="C794" s="21">
        <v>1431</v>
      </c>
      <c r="D794" s="21" t="str">
        <f>_xlfn.XLOOKUP($C794,customers!$A$2:$A$2000,customers!$B$2:$B$2000)</f>
        <v>Theo Blayney</v>
      </c>
      <c r="E794" s="21" t="str">
        <f>_xlfn.XLOOKUP($C794,customers!$A$2:$A$2000,customers!$D$2:$D$2000)</f>
        <v>Female</v>
      </c>
      <c r="F794" s="21" t="str">
        <f>_xlfn.XLOOKUP($C794,customers!$A$2:$A$2000,customers!$E$2:$E$2000)</f>
        <v>Budapest</v>
      </c>
      <c r="G794" s="22" t="s">
        <v>20</v>
      </c>
      <c r="H794" s="21">
        <v>2</v>
      </c>
      <c r="I794" s="23">
        <v>374.44</v>
      </c>
      <c r="J794" s="22">
        <v>0.16</v>
      </c>
      <c r="K794" s="22" t="s">
        <v>16</v>
      </c>
      <c r="L794" s="24" t="str">
        <f t="array" ref="L794">_xlfn.IFS(M794&lt;=3,"BAD",M794&gt;=4.7,"GOOD",AND(M794&gt;3,M794&lt;4.7),"OK")</f>
        <v>BAD</v>
      </c>
      <c r="M794" s="24">
        <v>1.8</v>
      </c>
      <c r="N794" s="23">
        <v>629.06</v>
      </c>
      <c r="O794" s="25">
        <f t="shared" si="12"/>
        <v>748.88</v>
      </c>
    </row>
    <row r="795" spans="1:15">
      <c r="A795" s="26">
        <v>10794</v>
      </c>
      <c r="B795" s="27">
        <v>44810</v>
      </c>
      <c r="C795" s="29">
        <v>1763</v>
      </c>
      <c r="D795" s="29" t="str">
        <f>_xlfn.XLOOKUP($C795,customers!$A$2:$A$2000,customers!$B$2:$B$2000)</f>
        <v>Bonnee Foulser</v>
      </c>
      <c r="E795" s="29" t="str">
        <f>_xlfn.XLOOKUP($C795,customers!$A$2:$A$2000,customers!$D$2:$D$2000)</f>
        <v>Female</v>
      </c>
      <c r="F795" s="29" t="str">
        <f>_xlfn.XLOOKUP($C795,customers!$A$2:$A$2000,customers!$E$2:$E$2000)</f>
        <v>Pyatigorskiy</v>
      </c>
      <c r="G795" s="30" t="s">
        <v>20</v>
      </c>
      <c r="H795" s="29">
        <v>5</v>
      </c>
      <c r="I795" s="31">
        <v>201.86</v>
      </c>
      <c r="J795" s="30">
        <v>0.28</v>
      </c>
      <c r="K795" s="30" t="s">
        <v>19</v>
      </c>
      <c r="L795" s="32" t="str">
        <f t="array" ref="L795">_xlfn.IFS(M795&lt;=3,"BAD",M795&gt;=4.7,"GOOD",AND(M795&gt;3,M795&lt;4.7),"OK")</f>
        <v>BAD</v>
      </c>
      <c r="M795" s="32">
        <v>1.6</v>
      </c>
      <c r="N795" s="31">
        <v>726.7</v>
      </c>
      <c r="O795" s="33">
        <f t="shared" si="12"/>
        <v>1009.3</v>
      </c>
    </row>
    <row r="796" spans="1:15">
      <c r="A796" s="18">
        <v>10795</v>
      </c>
      <c r="B796" s="19">
        <v>44811</v>
      </c>
      <c r="C796" s="20">
        <v>1455</v>
      </c>
      <c r="D796" s="21" t="str">
        <f>_xlfn.XLOOKUP($C796,customers!$A$2:$A$2000,customers!$B$2:$B$2000)</f>
        <v>Darbee Bayldon</v>
      </c>
      <c r="E796" s="21" t="str">
        <f>_xlfn.XLOOKUP($C796,customers!$A$2:$A$2000,customers!$D$2:$D$2000)</f>
        <v>Male</v>
      </c>
      <c r="F796" s="21" t="str">
        <f>_xlfn.XLOOKUP($C796,customers!$A$2:$A$2000,customers!$E$2:$E$2000)</f>
        <v>Butembo</v>
      </c>
      <c r="G796" s="22" t="s">
        <v>20</v>
      </c>
      <c r="H796" s="21">
        <v>5</v>
      </c>
      <c r="I796" s="23">
        <v>246.47</v>
      </c>
      <c r="J796" s="22">
        <v>0.34</v>
      </c>
      <c r="K796" s="22" t="s">
        <v>19</v>
      </c>
      <c r="L796" s="24" t="str">
        <f t="array" ref="L796">_xlfn.IFS(M796&lt;=3,"BAD",M796&gt;=4.7,"GOOD",AND(M796&gt;3,M796&lt;4.7),"OK")</f>
        <v>OK</v>
      </c>
      <c r="M796" s="24">
        <v>3.7</v>
      </c>
      <c r="N796" s="23">
        <v>813.35</v>
      </c>
      <c r="O796" s="25">
        <f t="shared" si="12"/>
        <v>1232.35</v>
      </c>
    </row>
    <row r="797" spans="1:15">
      <c r="A797" s="26">
        <v>10796</v>
      </c>
      <c r="B797" s="27">
        <v>44812</v>
      </c>
      <c r="C797" s="28">
        <v>1410</v>
      </c>
      <c r="D797" s="29" t="str">
        <f>_xlfn.XLOOKUP($C797,customers!$A$2:$A$2000,customers!$B$2:$B$2000)</f>
        <v>Bartholomeo Kohrs</v>
      </c>
      <c r="E797" s="29" t="str">
        <f>_xlfn.XLOOKUP($C797,customers!$A$2:$A$2000,customers!$D$2:$D$2000)</f>
        <v>Male</v>
      </c>
      <c r="F797" s="29" t="str">
        <f>_xlfn.XLOOKUP($C797,customers!$A$2:$A$2000,customers!$E$2:$E$2000)</f>
        <v>Embajador Martini</v>
      </c>
      <c r="G797" s="30" t="s">
        <v>17</v>
      </c>
      <c r="H797" s="29">
        <v>5</v>
      </c>
      <c r="I797" s="31">
        <v>125.33</v>
      </c>
      <c r="J797" s="30">
        <v>0.2</v>
      </c>
      <c r="K797" s="30" t="s">
        <v>16</v>
      </c>
      <c r="L797" s="32" t="str">
        <f t="array" ref="L797">_xlfn.IFS(M797&lt;=3,"BAD",M797&gt;=4.7,"GOOD",AND(M797&gt;3,M797&lt;4.7),"OK")</f>
        <v>OK</v>
      </c>
      <c r="M797" s="32">
        <v>3.3</v>
      </c>
      <c r="N797" s="31">
        <v>501.32</v>
      </c>
      <c r="O797" s="33">
        <f t="shared" si="12"/>
        <v>626.65</v>
      </c>
    </row>
    <row r="798" spans="1:15">
      <c r="A798" s="18">
        <v>10797</v>
      </c>
      <c r="B798" s="19">
        <v>44813</v>
      </c>
      <c r="C798" s="20">
        <v>1648</v>
      </c>
      <c r="D798" s="21" t="str">
        <f>_xlfn.XLOOKUP($C798,customers!$A$2:$A$2000,customers!$B$2:$B$2000)</f>
        <v>Theobald Vannuccinii</v>
      </c>
      <c r="E798" s="21" t="str">
        <f>_xlfn.XLOOKUP($C798,customers!$A$2:$A$2000,customers!$D$2:$D$2000)</f>
        <v>Male</v>
      </c>
      <c r="F798" s="21" t="str">
        <f>_xlfn.XLOOKUP($C798,customers!$A$2:$A$2000,customers!$E$2:$E$2000)</f>
        <v>Marte</v>
      </c>
      <c r="G798" s="22" t="s">
        <v>15</v>
      </c>
      <c r="H798" s="21">
        <v>4</v>
      </c>
      <c r="I798" s="23">
        <v>343.56</v>
      </c>
      <c r="J798" s="22">
        <v>0.07</v>
      </c>
      <c r="K798" s="22" t="s">
        <v>18</v>
      </c>
      <c r="L798" s="24" t="str">
        <f t="array" ref="L798">_xlfn.IFS(M798&lt;=3,"BAD",M798&gt;=4.7,"GOOD",AND(M798&gt;3,M798&lt;4.7),"OK")</f>
        <v>GOOD</v>
      </c>
      <c r="M798" s="24">
        <v>4.7</v>
      </c>
      <c r="N798" s="23">
        <v>1278.04</v>
      </c>
      <c r="O798" s="25">
        <f t="shared" si="12"/>
        <v>1374.24</v>
      </c>
    </row>
    <row r="799" spans="1:15">
      <c r="A799" s="26">
        <v>10798</v>
      </c>
      <c r="B799" s="27">
        <v>44813</v>
      </c>
      <c r="C799" s="29">
        <v>1975</v>
      </c>
      <c r="D799" s="29" t="str">
        <f>_xlfn.XLOOKUP($C799,customers!$A$2:$A$2000,customers!$B$2:$B$2000)</f>
        <v>Leland Breheny</v>
      </c>
      <c r="E799" s="29" t="str">
        <f>_xlfn.XLOOKUP($C799,customers!$A$2:$A$2000,customers!$D$2:$D$2000)</f>
        <v>Male</v>
      </c>
      <c r="F799" s="29" t="str">
        <f>_xlfn.XLOOKUP($C799,customers!$A$2:$A$2000,customers!$E$2:$E$2000)</f>
        <v>Vacha</v>
      </c>
      <c r="G799" s="30" t="s">
        <v>21</v>
      </c>
      <c r="H799" s="29">
        <v>5</v>
      </c>
      <c r="I799" s="31">
        <v>165.07</v>
      </c>
      <c r="J799" s="30">
        <v>0.34</v>
      </c>
      <c r="K799" s="30" t="s">
        <v>18</v>
      </c>
      <c r="L799" s="32" t="str">
        <f t="array" ref="L799">_xlfn.IFS(M799&lt;=3,"BAD",M799&gt;=4.7,"GOOD",AND(M799&gt;3,M799&lt;4.7),"OK")</f>
        <v>OK</v>
      </c>
      <c r="M799" s="32">
        <v>3.6</v>
      </c>
      <c r="N799" s="31">
        <v>544.73</v>
      </c>
      <c r="O799" s="33">
        <f t="shared" si="12"/>
        <v>825.35</v>
      </c>
    </row>
    <row r="800" spans="1:15">
      <c r="A800" s="18">
        <v>10799</v>
      </c>
      <c r="B800" s="19">
        <v>44813</v>
      </c>
      <c r="C800" s="21">
        <v>1167</v>
      </c>
      <c r="D800" s="21" t="str">
        <f>_xlfn.XLOOKUP($C800,customers!$A$2:$A$2000,customers!$B$2:$B$2000)</f>
        <v>Andeee Disman</v>
      </c>
      <c r="E800" s="21" t="str">
        <f>_xlfn.XLOOKUP($C800,customers!$A$2:$A$2000,customers!$D$2:$D$2000)</f>
        <v>Female</v>
      </c>
      <c r="F800" s="21" t="str">
        <f>_xlfn.XLOOKUP($C800,customers!$A$2:$A$2000,customers!$E$2:$E$2000)</f>
        <v>Phitsanulok</v>
      </c>
      <c r="G800" s="22" t="s">
        <v>15</v>
      </c>
      <c r="H800" s="21">
        <v>1</v>
      </c>
      <c r="I800" s="23">
        <v>110.31</v>
      </c>
      <c r="J800" s="22">
        <v>0.22</v>
      </c>
      <c r="K800" s="22" t="s">
        <v>19</v>
      </c>
      <c r="L800" s="24" t="str">
        <f t="array" ref="L800">_xlfn.IFS(M800&lt;=3,"BAD",M800&gt;=4.7,"GOOD",AND(M800&gt;3,M800&lt;4.7),"OK")</f>
        <v>BAD</v>
      </c>
      <c r="M800" s="24">
        <v>1.8</v>
      </c>
      <c r="N800" s="23">
        <v>86.04</v>
      </c>
      <c r="O800" s="25">
        <f t="shared" si="12"/>
        <v>110.31</v>
      </c>
    </row>
    <row r="801" spans="1:15">
      <c r="A801" s="26">
        <v>10800</v>
      </c>
      <c r="B801" s="27">
        <v>44813</v>
      </c>
      <c r="C801" s="29">
        <v>1594</v>
      </c>
      <c r="D801" s="29" t="str">
        <f>_xlfn.XLOOKUP($C801,customers!$A$2:$A$2000,customers!$B$2:$B$2000)</f>
        <v>Carmelle Dykas</v>
      </c>
      <c r="E801" s="29" t="str">
        <f>_xlfn.XLOOKUP($C801,customers!$A$2:$A$2000,customers!$D$2:$D$2000)</f>
        <v>Female</v>
      </c>
      <c r="F801" s="29" t="str">
        <f>_xlfn.XLOOKUP($C801,customers!$A$2:$A$2000,customers!$E$2:$E$2000)</f>
        <v>Villa Urquiza</v>
      </c>
      <c r="G801" s="30" t="s">
        <v>20</v>
      </c>
      <c r="H801" s="29">
        <v>3</v>
      </c>
      <c r="I801" s="31">
        <v>548.87</v>
      </c>
      <c r="J801" s="30">
        <v>0.18</v>
      </c>
      <c r="K801" s="30" t="s">
        <v>19</v>
      </c>
      <c r="L801" s="32" t="str">
        <f t="array" ref="L801">_xlfn.IFS(M801&lt;=3,"BAD",M801&gt;=4.7,"GOOD",AND(M801&gt;3,M801&lt;4.7),"OK")</f>
        <v>BAD</v>
      </c>
      <c r="M801" s="32">
        <v>1.7</v>
      </c>
      <c r="N801" s="31">
        <v>1350.22</v>
      </c>
      <c r="O801" s="33">
        <f t="shared" si="12"/>
        <v>1646.61</v>
      </c>
    </row>
    <row r="802" spans="1:15">
      <c r="A802" s="18">
        <v>10801</v>
      </c>
      <c r="B802" s="19">
        <v>44814</v>
      </c>
      <c r="C802" s="20">
        <v>1317</v>
      </c>
      <c r="D802" s="21" t="str">
        <f>_xlfn.XLOOKUP($C802,customers!$A$2:$A$2000,customers!$B$2:$B$2000)</f>
        <v>Josselyn Sherebrooke</v>
      </c>
      <c r="E802" s="21" t="str">
        <f>_xlfn.XLOOKUP($C802,customers!$A$2:$A$2000,customers!$D$2:$D$2000)</f>
        <v>Female</v>
      </c>
      <c r="F802" s="21" t="str">
        <f>_xlfn.XLOOKUP($C802,customers!$A$2:$A$2000,customers!$E$2:$E$2000)</f>
        <v>Daping</v>
      </c>
      <c r="G802" s="22" t="s">
        <v>20</v>
      </c>
      <c r="H802" s="21">
        <v>1</v>
      </c>
      <c r="I802" s="23">
        <v>420.29</v>
      </c>
      <c r="J802" s="22">
        <v>0.1</v>
      </c>
      <c r="K802" s="22" t="s">
        <v>19</v>
      </c>
      <c r="L802" s="24" t="str">
        <f t="array" ref="L802">_xlfn.IFS(M802&lt;=3,"BAD",M802&gt;=4.7,"GOOD",AND(M802&gt;3,M802&lt;4.7),"OK")</f>
        <v>OK</v>
      </c>
      <c r="M802" s="24">
        <v>3.5</v>
      </c>
      <c r="N802" s="23">
        <v>378.26</v>
      </c>
      <c r="O802" s="25">
        <f t="shared" si="12"/>
        <v>420.29</v>
      </c>
    </row>
    <row r="803" spans="1:15">
      <c r="A803" s="26">
        <v>10802</v>
      </c>
      <c r="B803" s="27">
        <v>44814</v>
      </c>
      <c r="C803" s="29">
        <v>1337</v>
      </c>
      <c r="D803" s="29" t="str">
        <f>_xlfn.XLOOKUP($C803,customers!$A$2:$A$2000,customers!$B$2:$B$2000)</f>
        <v>Felice Reddie</v>
      </c>
      <c r="E803" s="29" t="str">
        <f>_xlfn.XLOOKUP($C803,customers!$A$2:$A$2000,customers!$D$2:$D$2000)</f>
        <v>Male</v>
      </c>
      <c r="F803" s="29" t="str">
        <f>_xlfn.XLOOKUP($C803,customers!$A$2:$A$2000,customers!$E$2:$E$2000)</f>
        <v>Milan</v>
      </c>
      <c r="G803" s="30" t="s">
        <v>17</v>
      </c>
      <c r="H803" s="29">
        <v>4</v>
      </c>
      <c r="I803" s="31">
        <v>249.96</v>
      </c>
      <c r="J803" s="30">
        <v>0.13</v>
      </c>
      <c r="K803" s="30" t="s">
        <v>16</v>
      </c>
      <c r="L803" s="32" t="str">
        <f t="array" ref="L803">_xlfn.IFS(M803&lt;=3,"BAD",M803&gt;=4.7,"GOOD",AND(M803&gt;3,M803&lt;4.7),"OK")</f>
        <v>OK</v>
      </c>
      <c r="M803" s="32">
        <v>3.3</v>
      </c>
      <c r="N803" s="31">
        <v>869.86</v>
      </c>
      <c r="O803" s="33">
        <f t="shared" si="12"/>
        <v>999.84</v>
      </c>
    </row>
    <row r="804" spans="1:15">
      <c r="A804" s="18">
        <v>10803</v>
      </c>
      <c r="B804" s="19">
        <v>44814</v>
      </c>
      <c r="C804" s="21">
        <v>1796</v>
      </c>
      <c r="D804" s="21" t="str">
        <f>_xlfn.XLOOKUP($C804,customers!$A$2:$A$2000,customers!$B$2:$B$2000)</f>
        <v>Jessamyn Demoge</v>
      </c>
      <c r="E804" s="21" t="str">
        <f>_xlfn.XLOOKUP($C804,customers!$A$2:$A$2000,customers!$D$2:$D$2000)</f>
        <v>Male</v>
      </c>
      <c r="F804" s="21" t="str">
        <f>_xlfn.XLOOKUP($C804,customers!$A$2:$A$2000,customers!$E$2:$E$2000)</f>
        <v>Cañada de Gómez</v>
      </c>
      <c r="G804" s="22" t="s">
        <v>20</v>
      </c>
      <c r="H804" s="21">
        <v>1</v>
      </c>
      <c r="I804" s="23">
        <v>270.09</v>
      </c>
      <c r="J804" s="22">
        <v>0.29</v>
      </c>
      <c r="K804" s="22" t="s">
        <v>18</v>
      </c>
      <c r="L804" s="24" t="str">
        <f t="array" ref="L804">_xlfn.IFS(M804&lt;=3,"BAD",M804&gt;=4.7,"GOOD",AND(M804&gt;3,M804&lt;4.7),"OK")</f>
        <v>OK</v>
      </c>
      <c r="M804" s="24">
        <v>3.4</v>
      </c>
      <c r="N804" s="23">
        <v>191.76</v>
      </c>
      <c r="O804" s="25">
        <f t="shared" si="12"/>
        <v>270.09</v>
      </c>
    </row>
    <row r="805" spans="1:15">
      <c r="A805" s="26">
        <v>10804</v>
      </c>
      <c r="B805" s="27">
        <v>44814</v>
      </c>
      <c r="C805" s="29">
        <v>1936</v>
      </c>
      <c r="D805" s="29" t="str">
        <f>_xlfn.XLOOKUP($C805,customers!$A$2:$A$2000,customers!$B$2:$B$2000)</f>
        <v>Dominique Barter</v>
      </c>
      <c r="E805" s="29" t="str">
        <f>_xlfn.XLOOKUP($C805,customers!$A$2:$A$2000,customers!$D$2:$D$2000)</f>
        <v>Female</v>
      </c>
      <c r="F805" s="29" t="str">
        <f>_xlfn.XLOOKUP($C805,customers!$A$2:$A$2000,customers!$E$2:$E$2000)</f>
        <v>Portela</v>
      </c>
      <c r="G805" s="30" t="s">
        <v>20</v>
      </c>
      <c r="H805" s="29">
        <v>2</v>
      </c>
      <c r="I805" s="31">
        <v>296.67</v>
      </c>
      <c r="J805" s="30">
        <v>0.01</v>
      </c>
      <c r="K805" s="30" t="s">
        <v>18</v>
      </c>
      <c r="L805" s="32" t="str">
        <f t="array" ref="L805">_xlfn.IFS(M805&lt;=3,"BAD",M805&gt;=4.7,"GOOD",AND(M805&gt;3,M805&lt;4.7),"OK")</f>
        <v>OK</v>
      </c>
      <c r="M805" s="32">
        <v>3.6</v>
      </c>
      <c r="N805" s="31">
        <v>587.41</v>
      </c>
      <c r="O805" s="33">
        <f t="shared" si="12"/>
        <v>593.34</v>
      </c>
    </row>
    <row r="806" spans="1:15">
      <c r="A806" s="18">
        <v>10805</v>
      </c>
      <c r="B806" s="19">
        <v>44814</v>
      </c>
      <c r="C806" s="21">
        <v>1439</v>
      </c>
      <c r="D806" s="21" t="str">
        <f>_xlfn.XLOOKUP($C806,customers!$A$2:$A$2000,customers!$B$2:$B$2000)</f>
        <v>Jabez Dudlestone</v>
      </c>
      <c r="E806" s="21" t="str">
        <f>_xlfn.XLOOKUP($C806,customers!$A$2:$A$2000,customers!$D$2:$D$2000)</f>
        <v>Male</v>
      </c>
      <c r="F806" s="21" t="str">
        <f>_xlfn.XLOOKUP($C806,customers!$A$2:$A$2000,customers!$E$2:$E$2000)</f>
        <v>Caobi</v>
      </c>
      <c r="G806" s="22" t="s">
        <v>21</v>
      </c>
      <c r="H806" s="21">
        <v>2</v>
      </c>
      <c r="I806" s="23">
        <v>518.95</v>
      </c>
      <c r="J806" s="22">
        <v>0.3</v>
      </c>
      <c r="K806" s="22" t="s">
        <v>18</v>
      </c>
      <c r="L806" s="24" t="str">
        <f t="array" ref="L806">_xlfn.IFS(M806&lt;=3,"BAD",M806&gt;=4.7,"GOOD",AND(M806&gt;3,M806&lt;4.7),"OK")</f>
        <v>BAD</v>
      </c>
      <c r="M806" s="24">
        <v>2.4</v>
      </c>
      <c r="N806" s="23">
        <v>726.53</v>
      </c>
      <c r="O806" s="25">
        <f t="shared" si="12"/>
        <v>1037.9</v>
      </c>
    </row>
    <row r="807" spans="1:15">
      <c r="A807" s="26">
        <v>10806</v>
      </c>
      <c r="B807" s="27">
        <v>44815</v>
      </c>
      <c r="C807" s="28">
        <v>1676</v>
      </c>
      <c r="D807" s="29" t="str">
        <f>_xlfn.XLOOKUP($C807,customers!$A$2:$A$2000,customers!$B$2:$B$2000)</f>
        <v>Carline Blackden</v>
      </c>
      <c r="E807" s="29" t="str">
        <f>_xlfn.XLOOKUP($C807,customers!$A$2:$A$2000,customers!$D$2:$D$2000)</f>
        <v>Female</v>
      </c>
      <c r="F807" s="29" t="str">
        <f>_xlfn.XLOOKUP($C807,customers!$A$2:$A$2000,customers!$E$2:$E$2000)</f>
        <v>Mwembe</v>
      </c>
      <c r="G807" s="30" t="s">
        <v>17</v>
      </c>
      <c r="H807" s="29">
        <v>5</v>
      </c>
      <c r="I807" s="31">
        <v>326.29</v>
      </c>
      <c r="J807" s="30">
        <v>0.24</v>
      </c>
      <c r="K807" s="30" t="s">
        <v>19</v>
      </c>
      <c r="L807" s="32" t="str">
        <f t="array" ref="L807">_xlfn.IFS(M807&lt;=3,"BAD",M807&gt;=4.7,"GOOD",AND(M807&gt;3,M807&lt;4.7),"OK")</f>
        <v>OK</v>
      </c>
      <c r="M807" s="32">
        <v>4.6</v>
      </c>
      <c r="N807" s="31">
        <v>1239.9</v>
      </c>
      <c r="O807" s="33">
        <f t="shared" si="12"/>
        <v>1631.45</v>
      </c>
    </row>
    <row r="808" spans="1:15">
      <c r="A808" s="18">
        <v>10807</v>
      </c>
      <c r="B808" s="19">
        <v>44815</v>
      </c>
      <c r="C808" s="21">
        <v>1096</v>
      </c>
      <c r="D808" s="21" t="str">
        <f>_xlfn.XLOOKUP($C808,customers!$A$2:$A$2000,customers!$B$2:$B$2000)</f>
        <v>Jasper McShee</v>
      </c>
      <c r="E808" s="21" t="str">
        <f>_xlfn.XLOOKUP($C808,customers!$A$2:$A$2000,customers!$D$2:$D$2000)</f>
        <v>Male</v>
      </c>
      <c r="F808" s="21" t="str">
        <f>_xlfn.XLOOKUP($C808,customers!$A$2:$A$2000,customers!$E$2:$E$2000)</f>
        <v>Xiqiao</v>
      </c>
      <c r="G808" s="22" t="s">
        <v>20</v>
      </c>
      <c r="H808" s="21">
        <v>5</v>
      </c>
      <c r="I808" s="23">
        <v>279.47</v>
      </c>
      <c r="J808" s="22">
        <v>0.17</v>
      </c>
      <c r="K808" s="22" t="s">
        <v>18</v>
      </c>
      <c r="L808" s="24" t="str">
        <f t="array" ref="L808">_xlfn.IFS(M808&lt;=3,"BAD",M808&gt;=4.7,"GOOD",AND(M808&gt;3,M808&lt;4.7),"OK")</f>
        <v>GOOD</v>
      </c>
      <c r="M808" s="24">
        <v>4.9</v>
      </c>
      <c r="N808" s="23">
        <v>1159.8</v>
      </c>
      <c r="O808" s="25">
        <f t="shared" si="12"/>
        <v>1397.35</v>
      </c>
    </row>
    <row r="809" spans="1:15">
      <c r="A809" s="26">
        <v>10808</v>
      </c>
      <c r="B809" s="27">
        <v>44815</v>
      </c>
      <c r="C809" s="29">
        <v>1066</v>
      </c>
      <c r="D809" s="29" t="str">
        <f>_xlfn.XLOOKUP($C809,customers!$A$2:$A$2000,customers!$B$2:$B$2000)</f>
        <v>Sayers Tinklin</v>
      </c>
      <c r="E809" s="29" t="str">
        <f>_xlfn.XLOOKUP($C809,customers!$A$2:$A$2000,customers!$D$2:$D$2000)</f>
        <v>Male</v>
      </c>
      <c r="F809" s="29" t="str">
        <f>_xlfn.XLOOKUP($C809,customers!$A$2:$A$2000,customers!$E$2:$E$2000)</f>
        <v>Prague</v>
      </c>
      <c r="G809" s="30" t="s">
        <v>17</v>
      </c>
      <c r="H809" s="29">
        <v>3</v>
      </c>
      <c r="I809" s="31">
        <v>171.32</v>
      </c>
      <c r="J809" s="30">
        <v>0.21</v>
      </c>
      <c r="K809" s="30" t="s">
        <v>18</v>
      </c>
      <c r="L809" s="32" t="str">
        <f t="array" ref="L809">_xlfn.IFS(M809&lt;=3,"BAD",M809&gt;=4.7,"GOOD",AND(M809&gt;3,M809&lt;4.7),"OK")</f>
        <v>OK</v>
      </c>
      <c r="M809" s="32">
        <v>3.4</v>
      </c>
      <c r="N809" s="31">
        <v>406.03</v>
      </c>
      <c r="O809" s="33">
        <f t="shared" si="12"/>
        <v>513.96</v>
      </c>
    </row>
    <row r="810" spans="1:15">
      <c r="A810" s="18">
        <v>10809</v>
      </c>
      <c r="B810" s="19">
        <v>44815</v>
      </c>
      <c r="C810" s="21">
        <v>1324</v>
      </c>
      <c r="D810" s="21" t="str">
        <f>_xlfn.XLOOKUP($C810,customers!$A$2:$A$2000,customers!$B$2:$B$2000)</f>
        <v>Barnabe Polglase</v>
      </c>
      <c r="E810" s="21" t="str">
        <f>_xlfn.XLOOKUP($C810,customers!$A$2:$A$2000,customers!$D$2:$D$2000)</f>
        <v>Male</v>
      </c>
      <c r="F810" s="21" t="str">
        <f>_xlfn.XLOOKUP($C810,customers!$A$2:$A$2000,customers!$E$2:$E$2000)</f>
        <v>Tromsø</v>
      </c>
      <c r="G810" s="22" t="s">
        <v>17</v>
      </c>
      <c r="H810" s="21">
        <v>1</v>
      </c>
      <c r="I810" s="23">
        <v>269.45</v>
      </c>
      <c r="J810" s="22">
        <v>0.19</v>
      </c>
      <c r="K810" s="22" t="s">
        <v>19</v>
      </c>
      <c r="L810" s="24" t="str">
        <f t="array" ref="L810">_xlfn.IFS(M810&lt;=3,"BAD",M810&gt;=4.7,"GOOD",AND(M810&gt;3,M810&lt;4.7),"OK")</f>
        <v>BAD</v>
      </c>
      <c r="M810" s="24">
        <v>1.7</v>
      </c>
      <c r="N810" s="23">
        <v>218.25</v>
      </c>
      <c r="O810" s="25">
        <f t="shared" si="12"/>
        <v>269.45</v>
      </c>
    </row>
    <row r="811" spans="1:15">
      <c r="A811" s="26">
        <v>10810</v>
      </c>
      <c r="B811" s="27">
        <v>44815</v>
      </c>
      <c r="C811" s="29">
        <v>1634</v>
      </c>
      <c r="D811" s="29" t="str">
        <f>_xlfn.XLOOKUP($C811,customers!$A$2:$A$2000,customers!$B$2:$B$2000)</f>
        <v>Chaddie Sundin</v>
      </c>
      <c r="E811" s="29" t="str">
        <f>_xlfn.XLOOKUP($C811,customers!$A$2:$A$2000,customers!$D$2:$D$2000)</f>
        <v>Male</v>
      </c>
      <c r="F811" s="29" t="str">
        <f>_xlfn.XLOOKUP($C811,customers!$A$2:$A$2000,customers!$E$2:$E$2000)</f>
        <v>Xiangxiang</v>
      </c>
      <c r="G811" s="30" t="s">
        <v>20</v>
      </c>
      <c r="H811" s="29">
        <v>1</v>
      </c>
      <c r="I811" s="31">
        <v>39.92</v>
      </c>
      <c r="J811" s="30">
        <v>0.04</v>
      </c>
      <c r="K811" s="30" t="s">
        <v>19</v>
      </c>
      <c r="L811" s="32" t="str">
        <f t="array" ref="L811">_xlfn.IFS(M811&lt;=3,"BAD",M811&gt;=4.7,"GOOD",AND(M811&gt;3,M811&lt;4.7),"OK")</f>
        <v>BAD</v>
      </c>
      <c r="M811" s="32">
        <v>2.4</v>
      </c>
      <c r="N811" s="31">
        <v>38.32</v>
      </c>
      <c r="O811" s="33">
        <f t="shared" si="12"/>
        <v>39.92</v>
      </c>
    </row>
    <row r="812" spans="1:15">
      <c r="A812" s="18">
        <v>10811</v>
      </c>
      <c r="B812" s="19">
        <v>44815</v>
      </c>
      <c r="C812" s="21">
        <v>1714</v>
      </c>
      <c r="D812" s="21" t="str">
        <f>_xlfn.XLOOKUP($C812,customers!$A$2:$A$2000,customers!$B$2:$B$2000)</f>
        <v>Bertrando Lazenby</v>
      </c>
      <c r="E812" s="21" t="str">
        <f>_xlfn.XLOOKUP($C812,customers!$A$2:$A$2000,customers!$D$2:$D$2000)</f>
        <v>Male</v>
      </c>
      <c r="F812" s="21" t="str">
        <f>_xlfn.XLOOKUP($C812,customers!$A$2:$A$2000,customers!$E$2:$E$2000)</f>
        <v>Huwan</v>
      </c>
      <c r="G812" s="22" t="s">
        <v>21</v>
      </c>
      <c r="H812" s="21">
        <v>2</v>
      </c>
      <c r="I812" s="23">
        <v>280.63</v>
      </c>
      <c r="J812" s="22">
        <v>0.33</v>
      </c>
      <c r="K812" s="22" t="s">
        <v>19</v>
      </c>
      <c r="L812" s="24" t="str">
        <f t="array" ref="L812">_xlfn.IFS(M812&lt;=3,"BAD",M812&gt;=4.7,"GOOD",AND(M812&gt;3,M812&lt;4.7),"OK")</f>
        <v>GOOD</v>
      </c>
      <c r="M812" s="24">
        <v>5</v>
      </c>
      <c r="N812" s="23">
        <v>376.04</v>
      </c>
      <c r="O812" s="25">
        <f t="shared" si="12"/>
        <v>561.26</v>
      </c>
    </row>
    <row r="813" spans="1:15">
      <c r="A813" s="26">
        <v>10812</v>
      </c>
      <c r="B813" s="27">
        <v>44816</v>
      </c>
      <c r="C813" s="28">
        <v>1224</v>
      </c>
      <c r="D813" s="29" t="str">
        <f>_xlfn.XLOOKUP($C813,customers!$A$2:$A$2000,customers!$B$2:$B$2000)</f>
        <v>Effie Courvert</v>
      </c>
      <c r="E813" s="29" t="str">
        <f>_xlfn.XLOOKUP($C813,customers!$A$2:$A$2000,customers!$D$2:$D$2000)</f>
        <v>Female</v>
      </c>
      <c r="F813" s="29" t="str">
        <f>_xlfn.XLOOKUP($C813,customers!$A$2:$A$2000,customers!$E$2:$E$2000)</f>
        <v>Milan</v>
      </c>
      <c r="G813" s="30" t="s">
        <v>20</v>
      </c>
      <c r="H813" s="29">
        <v>2</v>
      </c>
      <c r="I813" s="31">
        <v>269.03</v>
      </c>
      <c r="J813" s="30">
        <v>0.32</v>
      </c>
      <c r="K813" s="30" t="s">
        <v>18</v>
      </c>
      <c r="L813" s="32" t="str">
        <f t="array" ref="L813">_xlfn.IFS(M813&lt;=3,"BAD",M813&gt;=4.7,"GOOD",AND(M813&gt;3,M813&lt;4.7),"OK")</f>
        <v>BAD</v>
      </c>
      <c r="M813" s="32">
        <v>1</v>
      </c>
      <c r="N813" s="31">
        <v>365.88</v>
      </c>
      <c r="O813" s="33">
        <f t="shared" si="12"/>
        <v>538.06</v>
      </c>
    </row>
    <row r="814" spans="1:15">
      <c r="A814" s="18">
        <v>10813</v>
      </c>
      <c r="B814" s="19">
        <v>44816</v>
      </c>
      <c r="C814" s="21">
        <v>1181</v>
      </c>
      <c r="D814" s="21" t="str">
        <f>_xlfn.XLOOKUP($C814,customers!$A$2:$A$2000,customers!$B$2:$B$2000)</f>
        <v>Vivia Balkwill</v>
      </c>
      <c r="E814" s="21" t="str">
        <f>_xlfn.XLOOKUP($C814,customers!$A$2:$A$2000,customers!$D$2:$D$2000)</f>
        <v>Female</v>
      </c>
      <c r="F814" s="21" t="str">
        <f>_xlfn.XLOOKUP($C814,customers!$A$2:$A$2000,customers!$E$2:$E$2000)</f>
        <v>Milan</v>
      </c>
      <c r="G814" s="22" t="s">
        <v>20</v>
      </c>
      <c r="H814" s="21">
        <v>5</v>
      </c>
      <c r="I814" s="23">
        <v>295.04</v>
      </c>
      <c r="J814" s="22">
        <v>0.21</v>
      </c>
      <c r="K814" s="22" t="s">
        <v>18</v>
      </c>
      <c r="L814" s="24" t="str">
        <f t="array" ref="L814">_xlfn.IFS(M814&lt;=3,"BAD",M814&gt;=4.7,"GOOD",AND(M814&gt;3,M814&lt;4.7),"OK")</f>
        <v>BAD</v>
      </c>
      <c r="M814" s="24">
        <v>1.5</v>
      </c>
      <c r="N814" s="23">
        <v>1165.41</v>
      </c>
      <c r="O814" s="25">
        <f t="shared" si="12"/>
        <v>1475.2</v>
      </c>
    </row>
    <row r="815" spans="1:15">
      <c r="A815" s="26">
        <v>10814</v>
      </c>
      <c r="B815" s="27">
        <v>44817</v>
      </c>
      <c r="C815" s="28">
        <v>1818</v>
      </c>
      <c r="D815" s="29" t="str">
        <f>_xlfn.XLOOKUP($C815,customers!$A$2:$A$2000,customers!$B$2:$B$2000)</f>
        <v>Kristy Mohun</v>
      </c>
      <c r="E815" s="29" t="str">
        <f>_xlfn.XLOOKUP($C815,customers!$A$2:$A$2000,customers!$D$2:$D$2000)</f>
        <v>Female</v>
      </c>
      <c r="F815" s="29" t="str">
        <f>_xlfn.XLOOKUP($C815,customers!$A$2:$A$2000,customers!$E$2:$E$2000)</f>
        <v>Velika</v>
      </c>
      <c r="G815" s="30" t="s">
        <v>20</v>
      </c>
      <c r="H815" s="29">
        <v>7</v>
      </c>
      <c r="I815" s="31">
        <v>241.59</v>
      </c>
      <c r="J815" s="30">
        <v>0.06</v>
      </c>
      <c r="K815" s="30" t="s">
        <v>19</v>
      </c>
      <c r="L815" s="32" t="str">
        <f t="array" ref="L815">_xlfn.IFS(M815&lt;=3,"BAD",M815&gt;=4.7,"GOOD",AND(M815&gt;3,M815&lt;4.7),"OK")</f>
        <v>OK</v>
      </c>
      <c r="M815" s="32">
        <v>4.6</v>
      </c>
      <c r="N815" s="31">
        <v>1589.66</v>
      </c>
      <c r="O815" s="33">
        <f t="shared" si="12"/>
        <v>1691.13</v>
      </c>
    </row>
    <row r="816" spans="1:15">
      <c r="A816" s="18">
        <v>10815</v>
      </c>
      <c r="B816" s="19">
        <v>44817</v>
      </c>
      <c r="C816" s="21">
        <v>1438</v>
      </c>
      <c r="D816" s="21" t="str">
        <f>_xlfn.XLOOKUP($C816,customers!$A$2:$A$2000,customers!$B$2:$B$2000)</f>
        <v>Marillin Prover</v>
      </c>
      <c r="E816" s="21" t="str">
        <f>_xlfn.XLOOKUP($C816,customers!$A$2:$A$2000,customers!$D$2:$D$2000)</f>
        <v>Female</v>
      </c>
      <c r="F816" s="21" t="str">
        <f>_xlfn.XLOOKUP($C816,customers!$A$2:$A$2000,customers!$E$2:$E$2000)</f>
        <v>Milan</v>
      </c>
      <c r="G816" s="22" t="s">
        <v>20</v>
      </c>
      <c r="H816" s="21">
        <v>1</v>
      </c>
      <c r="I816" s="23">
        <v>126.91</v>
      </c>
      <c r="J816" s="22">
        <v>0.21</v>
      </c>
      <c r="K816" s="22" t="s">
        <v>19</v>
      </c>
      <c r="L816" s="24" t="str">
        <f t="array" ref="L816">_xlfn.IFS(M816&lt;=3,"BAD",M816&gt;=4.7,"GOOD",AND(M816&gt;3,M816&lt;4.7),"OK")</f>
        <v>OK</v>
      </c>
      <c r="M816" s="24">
        <v>3.7</v>
      </c>
      <c r="N816" s="23">
        <v>100.26</v>
      </c>
      <c r="O816" s="25">
        <f t="shared" si="12"/>
        <v>126.91</v>
      </c>
    </row>
    <row r="817" spans="1:15">
      <c r="A817" s="26">
        <v>10816</v>
      </c>
      <c r="B817" s="27">
        <v>44817</v>
      </c>
      <c r="C817" s="29">
        <v>1418</v>
      </c>
      <c r="D817" s="29" t="str">
        <f>_xlfn.XLOOKUP($C817,customers!$A$2:$A$2000,customers!$B$2:$B$2000)</f>
        <v>Swen Parmley</v>
      </c>
      <c r="E817" s="29" t="str">
        <f>_xlfn.XLOOKUP($C817,customers!$A$2:$A$2000,customers!$D$2:$D$2000)</f>
        <v>Male</v>
      </c>
      <c r="F817" s="29" t="str">
        <f>_xlfn.XLOOKUP($C817,customers!$A$2:$A$2000,customers!$E$2:$E$2000)</f>
        <v>Austin</v>
      </c>
      <c r="G817" s="30" t="s">
        <v>15</v>
      </c>
      <c r="H817" s="29">
        <v>4</v>
      </c>
      <c r="I817" s="31">
        <v>372</v>
      </c>
      <c r="J817" s="30">
        <v>0.3</v>
      </c>
      <c r="K817" s="30" t="s">
        <v>19</v>
      </c>
      <c r="L817" s="32" t="str">
        <f t="array" ref="L817">_xlfn.IFS(M817&lt;=3,"BAD",M817&gt;=4.7,"GOOD",AND(M817&gt;3,M817&lt;4.7),"OK")</f>
        <v>OK</v>
      </c>
      <c r="M817" s="32">
        <v>4.5</v>
      </c>
      <c r="N817" s="31">
        <v>1041.6</v>
      </c>
      <c r="O817" s="33">
        <f t="shared" si="12"/>
        <v>1488</v>
      </c>
    </row>
    <row r="818" spans="1:15">
      <c r="A818" s="18">
        <v>10817</v>
      </c>
      <c r="B818" s="19">
        <v>44817</v>
      </c>
      <c r="C818" s="21">
        <v>1030</v>
      </c>
      <c r="D818" s="21" t="str">
        <f>_xlfn.XLOOKUP($C818,customers!$A$2:$A$2000,customers!$B$2:$B$2000)</f>
        <v>Flossi Probbing</v>
      </c>
      <c r="E818" s="21" t="str">
        <f>_xlfn.XLOOKUP($C818,customers!$A$2:$A$2000,customers!$D$2:$D$2000)</f>
        <v>Female</v>
      </c>
      <c r="F818" s="21" t="str">
        <f>_xlfn.XLOOKUP($C818,customers!$A$2:$A$2000,customers!$E$2:$E$2000)</f>
        <v>Daleman</v>
      </c>
      <c r="G818" s="22" t="s">
        <v>15</v>
      </c>
      <c r="H818" s="21">
        <v>2</v>
      </c>
      <c r="I818" s="23">
        <v>134.6</v>
      </c>
      <c r="J818" s="22">
        <v>0.01</v>
      </c>
      <c r="K818" s="22" t="s">
        <v>19</v>
      </c>
      <c r="L818" s="24" t="str">
        <f t="array" ref="L818">_xlfn.IFS(M818&lt;=3,"BAD",M818&gt;=4.7,"GOOD",AND(M818&gt;3,M818&lt;4.7),"OK")</f>
        <v>OK</v>
      </c>
      <c r="M818" s="24">
        <v>4.4</v>
      </c>
      <c r="N818" s="23">
        <v>266.51</v>
      </c>
      <c r="O818" s="25">
        <f t="shared" si="12"/>
        <v>269.2</v>
      </c>
    </row>
    <row r="819" spans="1:15">
      <c r="A819" s="26">
        <v>10818</v>
      </c>
      <c r="B819" s="27">
        <v>44817</v>
      </c>
      <c r="C819" s="29">
        <v>1417</v>
      </c>
      <c r="D819" s="29" t="str">
        <f>_xlfn.XLOOKUP($C819,customers!$A$2:$A$2000,customers!$B$2:$B$2000)</f>
        <v>Matilde Doblin</v>
      </c>
      <c r="E819" s="29" t="str">
        <f>_xlfn.XLOOKUP($C819,customers!$A$2:$A$2000,customers!$D$2:$D$2000)</f>
        <v>Female</v>
      </c>
      <c r="F819" s="29" t="str">
        <f>_xlfn.XLOOKUP($C819,customers!$A$2:$A$2000,customers!$E$2:$E$2000)</f>
        <v>Milan</v>
      </c>
      <c r="G819" s="30" t="s">
        <v>15</v>
      </c>
      <c r="H819" s="29">
        <v>7</v>
      </c>
      <c r="I819" s="31">
        <v>284</v>
      </c>
      <c r="J819" s="30">
        <v>0.11</v>
      </c>
      <c r="K819" s="30" t="s">
        <v>19</v>
      </c>
      <c r="L819" s="32" t="str">
        <f t="array" ref="L819">_xlfn.IFS(M819&lt;=3,"BAD",M819&gt;=4.7,"GOOD",AND(M819&gt;3,M819&lt;4.7),"OK")</f>
        <v>OK</v>
      </c>
      <c r="M819" s="32">
        <v>4.4</v>
      </c>
      <c r="N819" s="31">
        <v>1769.32</v>
      </c>
      <c r="O819" s="33">
        <f t="shared" si="12"/>
        <v>1988</v>
      </c>
    </row>
    <row r="820" spans="1:15">
      <c r="A820" s="18">
        <v>10819</v>
      </c>
      <c r="B820" s="19">
        <v>44817</v>
      </c>
      <c r="C820" s="21">
        <v>1575</v>
      </c>
      <c r="D820" s="21" t="str">
        <f>_xlfn.XLOOKUP($C820,customers!$A$2:$A$2000,customers!$B$2:$B$2000)</f>
        <v>Lynett Housego</v>
      </c>
      <c r="E820" s="21" t="str">
        <f>_xlfn.XLOOKUP($C820,customers!$A$2:$A$2000,customers!$D$2:$D$2000)</f>
        <v>Female</v>
      </c>
      <c r="F820" s="21" t="str">
        <f>_xlfn.XLOOKUP($C820,customers!$A$2:$A$2000,customers!$E$2:$E$2000)</f>
        <v>Göteborg</v>
      </c>
      <c r="G820" s="22" t="s">
        <v>17</v>
      </c>
      <c r="H820" s="21">
        <v>4</v>
      </c>
      <c r="I820" s="23">
        <v>219.44</v>
      </c>
      <c r="J820" s="22">
        <v>0.31</v>
      </c>
      <c r="K820" s="22" t="s">
        <v>18</v>
      </c>
      <c r="L820" s="24" t="str">
        <f t="array" ref="L820">_xlfn.IFS(M820&lt;=3,"BAD",M820&gt;=4.7,"GOOD",AND(M820&gt;3,M820&lt;4.7),"OK")</f>
        <v>BAD</v>
      </c>
      <c r="M820" s="24">
        <v>2.9</v>
      </c>
      <c r="N820" s="23">
        <v>605.65</v>
      </c>
      <c r="O820" s="25">
        <f t="shared" si="12"/>
        <v>877.76</v>
      </c>
    </row>
    <row r="821" spans="1:15">
      <c r="A821" s="26">
        <v>10820</v>
      </c>
      <c r="B821" s="27">
        <v>44817</v>
      </c>
      <c r="C821" s="29">
        <v>1682</v>
      </c>
      <c r="D821" s="29" t="str">
        <f>_xlfn.XLOOKUP($C821,customers!$A$2:$A$2000,customers!$B$2:$B$2000)</f>
        <v>Laurette Litchfield</v>
      </c>
      <c r="E821" s="29" t="str">
        <f>_xlfn.XLOOKUP($C821,customers!$A$2:$A$2000,customers!$D$2:$D$2000)</f>
        <v>Female</v>
      </c>
      <c r="F821" s="29" t="str">
        <f>_xlfn.XLOOKUP($C821,customers!$A$2:$A$2000,customers!$E$2:$E$2000)</f>
        <v>Vienna</v>
      </c>
      <c r="G821" s="30" t="s">
        <v>21</v>
      </c>
      <c r="H821" s="29">
        <v>6</v>
      </c>
      <c r="I821" s="31">
        <v>277.22</v>
      </c>
      <c r="J821" s="30">
        <v>0.16</v>
      </c>
      <c r="K821" s="30" t="s">
        <v>16</v>
      </c>
      <c r="L821" s="32" t="str">
        <f t="array" ref="L821">_xlfn.IFS(M821&lt;=3,"BAD",M821&gt;=4.7,"GOOD",AND(M821&gt;3,M821&lt;4.7),"OK")</f>
        <v>BAD</v>
      </c>
      <c r="M821" s="32">
        <v>1.3</v>
      </c>
      <c r="N821" s="31">
        <v>1397.19</v>
      </c>
      <c r="O821" s="33">
        <f t="shared" si="12"/>
        <v>1663.32</v>
      </c>
    </row>
    <row r="822" spans="1:15">
      <c r="A822" s="18">
        <v>10821</v>
      </c>
      <c r="B822" s="19">
        <v>44818</v>
      </c>
      <c r="C822" s="20">
        <v>1233</v>
      </c>
      <c r="D822" s="21" t="str">
        <f>_xlfn.XLOOKUP($C822,customers!$A$2:$A$2000,customers!$B$2:$B$2000)</f>
        <v>Kerrie Domenici</v>
      </c>
      <c r="E822" s="21" t="str">
        <f>_xlfn.XLOOKUP($C822,customers!$A$2:$A$2000,customers!$D$2:$D$2000)</f>
        <v>Female</v>
      </c>
      <c r="F822" s="21" t="str">
        <f>_xlfn.XLOOKUP($C822,customers!$A$2:$A$2000,customers!$E$2:$E$2000)</f>
        <v>Vienna</v>
      </c>
      <c r="G822" s="22" t="s">
        <v>21</v>
      </c>
      <c r="H822" s="21">
        <v>7</v>
      </c>
      <c r="I822" s="23">
        <v>507.39</v>
      </c>
      <c r="J822" s="22">
        <v>0.03</v>
      </c>
      <c r="K822" s="22" t="s">
        <v>19</v>
      </c>
      <c r="L822" s="24" t="str">
        <f t="array" ref="L822">_xlfn.IFS(M822&lt;=3,"BAD",M822&gt;=4.7,"GOOD",AND(M822&gt;3,M822&lt;4.7),"OK")</f>
        <v>OK</v>
      </c>
      <c r="M822" s="24">
        <v>3.9</v>
      </c>
      <c r="N822" s="23">
        <v>3445.18</v>
      </c>
      <c r="O822" s="25">
        <f t="shared" si="12"/>
        <v>3551.73</v>
      </c>
    </row>
    <row r="823" spans="1:15">
      <c r="A823" s="26">
        <v>10822</v>
      </c>
      <c r="B823" s="27">
        <v>44818</v>
      </c>
      <c r="C823" s="29">
        <v>1522</v>
      </c>
      <c r="D823" s="29" t="str">
        <f>_xlfn.XLOOKUP($C823,customers!$A$2:$A$2000,customers!$B$2:$B$2000)</f>
        <v>Lauri Rogan</v>
      </c>
      <c r="E823" s="29" t="str">
        <f>_xlfn.XLOOKUP($C823,customers!$A$2:$A$2000,customers!$D$2:$D$2000)</f>
        <v>Female</v>
      </c>
      <c r="F823" s="29" t="str">
        <f>_xlfn.XLOOKUP($C823,customers!$A$2:$A$2000,customers!$E$2:$E$2000)</f>
        <v>Budapest</v>
      </c>
      <c r="G823" s="30" t="s">
        <v>15</v>
      </c>
      <c r="H823" s="29">
        <v>1</v>
      </c>
      <c r="I823" s="31">
        <v>477.45</v>
      </c>
      <c r="J823" s="30">
        <v>0.1</v>
      </c>
      <c r="K823" s="30" t="s">
        <v>19</v>
      </c>
      <c r="L823" s="32" t="str">
        <f t="array" ref="L823">_xlfn.IFS(M823&lt;=3,"BAD",M823&gt;=4.7,"GOOD",AND(M823&gt;3,M823&lt;4.7),"OK")</f>
        <v>BAD</v>
      </c>
      <c r="M823" s="32">
        <v>1.1</v>
      </c>
      <c r="N823" s="31">
        <v>429.71</v>
      </c>
      <c r="O823" s="33">
        <f t="shared" si="12"/>
        <v>477.45</v>
      </c>
    </row>
    <row r="824" spans="1:15">
      <c r="A824" s="18">
        <v>10823</v>
      </c>
      <c r="B824" s="19">
        <v>44818</v>
      </c>
      <c r="C824" s="21">
        <v>1737</v>
      </c>
      <c r="D824" s="21" t="str">
        <f>_xlfn.XLOOKUP($C824,customers!$A$2:$A$2000,customers!$B$2:$B$2000)</f>
        <v>Connor Minger</v>
      </c>
      <c r="E824" s="21" t="str">
        <f>_xlfn.XLOOKUP($C824,customers!$A$2:$A$2000,customers!$D$2:$D$2000)</f>
        <v>Female</v>
      </c>
      <c r="F824" s="21" t="str">
        <f>_xlfn.XLOOKUP($C824,customers!$A$2:$A$2000,customers!$E$2:$E$2000)</f>
        <v>Hoorn</v>
      </c>
      <c r="G824" s="22" t="s">
        <v>21</v>
      </c>
      <c r="H824" s="21">
        <v>7</v>
      </c>
      <c r="I824" s="23">
        <v>525.18</v>
      </c>
      <c r="J824" s="22">
        <v>0.1</v>
      </c>
      <c r="K824" s="22" t="s">
        <v>18</v>
      </c>
      <c r="L824" s="24" t="str">
        <f t="array" ref="L824">_xlfn.IFS(M824&lt;=3,"BAD",M824&gt;=4.7,"GOOD",AND(M824&gt;3,M824&lt;4.7),"OK")</f>
        <v>OK</v>
      </c>
      <c r="M824" s="24">
        <v>3.6</v>
      </c>
      <c r="N824" s="23">
        <v>3308.63</v>
      </c>
      <c r="O824" s="25">
        <f t="shared" si="12"/>
        <v>3676.26</v>
      </c>
    </row>
    <row r="825" spans="1:15">
      <c r="A825" s="26">
        <v>10824</v>
      </c>
      <c r="B825" s="27">
        <v>44819</v>
      </c>
      <c r="C825" s="28">
        <v>1683</v>
      </c>
      <c r="D825" s="29" t="str">
        <f>_xlfn.XLOOKUP($C825,customers!$A$2:$A$2000,customers!$B$2:$B$2000)</f>
        <v>Hirsch Watkiss</v>
      </c>
      <c r="E825" s="29" t="str">
        <f>_xlfn.XLOOKUP($C825,customers!$A$2:$A$2000,customers!$D$2:$D$2000)</f>
        <v>Male</v>
      </c>
      <c r="F825" s="29" t="str">
        <f>_xlfn.XLOOKUP($C825,customers!$A$2:$A$2000,customers!$E$2:$E$2000)</f>
        <v>Budapest</v>
      </c>
      <c r="G825" s="30" t="s">
        <v>21</v>
      </c>
      <c r="H825" s="29">
        <v>2</v>
      </c>
      <c r="I825" s="31">
        <v>143.33</v>
      </c>
      <c r="J825" s="30">
        <v>0.31</v>
      </c>
      <c r="K825" s="30" t="s">
        <v>16</v>
      </c>
      <c r="L825" s="32" t="str">
        <f t="array" ref="L825">_xlfn.IFS(M825&lt;=3,"BAD",M825&gt;=4.7,"GOOD",AND(M825&gt;3,M825&lt;4.7),"OK")</f>
        <v>BAD</v>
      </c>
      <c r="M825" s="32">
        <v>1.7</v>
      </c>
      <c r="N825" s="31">
        <v>197.8</v>
      </c>
      <c r="O825" s="33">
        <f t="shared" si="12"/>
        <v>286.66</v>
      </c>
    </row>
    <row r="826" spans="1:15">
      <c r="A826" s="18">
        <v>10825</v>
      </c>
      <c r="B826" s="19">
        <v>44819</v>
      </c>
      <c r="C826" s="21">
        <v>1712</v>
      </c>
      <c r="D826" s="21" t="str">
        <f>_xlfn.XLOOKUP($C826,customers!$A$2:$A$2000,customers!$B$2:$B$2000)</f>
        <v>Lane Bromont</v>
      </c>
      <c r="E826" s="21" t="str">
        <f>_xlfn.XLOOKUP($C826,customers!$A$2:$A$2000,customers!$D$2:$D$2000)</f>
        <v>Male</v>
      </c>
      <c r="F826" s="21" t="str">
        <f>_xlfn.XLOOKUP($C826,customers!$A$2:$A$2000,customers!$E$2:$E$2000)</f>
        <v>Parumaan</v>
      </c>
      <c r="G826" s="22" t="s">
        <v>21</v>
      </c>
      <c r="H826" s="21">
        <v>4</v>
      </c>
      <c r="I826" s="23">
        <v>222.05</v>
      </c>
      <c r="J826" s="22">
        <v>0.07</v>
      </c>
      <c r="K826" s="22" t="s">
        <v>18</v>
      </c>
      <c r="L826" s="24" t="str">
        <f t="array" ref="L826">_xlfn.IFS(M826&lt;=3,"BAD",M826&gt;=4.7,"GOOD",AND(M826&gt;3,M826&lt;4.7),"OK")</f>
        <v>BAD</v>
      </c>
      <c r="M826" s="24">
        <v>2.2</v>
      </c>
      <c r="N826" s="23">
        <v>826.03</v>
      </c>
      <c r="O826" s="25">
        <f t="shared" si="12"/>
        <v>888.2</v>
      </c>
    </row>
    <row r="827" spans="1:15">
      <c r="A827" s="26">
        <v>10826</v>
      </c>
      <c r="B827" s="27">
        <v>44820</v>
      </c>
      <c r="C827" s="28">
        <v>1663</v>
      </c>
      <c r="D827" s="29" t="str">
        <f>_xlfn.XLOOKUP($C827,customers!$A$2:$A$2000,customers!$B$2:$B$2000)</f>
        <v>Tandy Beckhouse</v>
      </c>
      <c r="E827" s="29" t="str">
        <f>_xlfn.XLOOKUP($C827,customers!$A$2:$A$2000,customers!$D$2:$D$2000)</f>
        <v>Female</v>
      </c>
      <c r="F827" s="29" t="str">
        <f>_xlfn.XLOOKUP($C827,customers!$A$2:$A$2000,customers!$E$2:$E$2000)</f>
        <v>Batan</v>
      </c>
      <c r="G827" s="30" t="s">
        <v>20</v>
      </c>
      <c r="H827" s="29">
        <v>3</v>
      </c>
      <c r="I827" s="31">
        <v>444.52</v>
      </c>
      <c r="J827" s="30">
        <v>0.32</v>
      </c>
      <c r="K827" s="30" t="s">
        <v>18</v>
      </c>
      <c r="L827" s="32" t="str">
        <f t="array" ref="L827">_xlfn.IFS(M827&lt;=3,"BAD",M827&gt;=4.7,"GOOD",AND(M827&gt;3,M827&lt;4.7),"OK")</f>
        <v>BAD</v>
      </c>
      <c r="M827" s="32">
        <v>2.1</v>
      </c>
      <c r="N827" s="31">
        <v>906.82</v>
      </c>
      <c r="O827" s="33">
        <f t="shared" si="12"/>
        <v>1333.56</v>
      </c>
    </row>
    <row r="828" spans="1:15">
      <c r="A828" s="18">
        <v>10827</v>
      </c>
      <c r="B828" s="19">
        <v>44820</v>
      </c>
      <c r="C828" s="21">
        <v>1565</v>
      </c>
      <c r="D828" s="21" t="str">
        <f>_xlfn.XLOOKUP($C828,customers!$A$2:$A$2000,customers!$B$2:$B$2000)</f>
        <v>Viki Staddart</v>
      </c>
      <c r="E828" s="21" t="str">
        <f>_xlfn.XLOOKUP($C828,customers!$A$2:$A$2000,customers!$D$2:$D$2000)</f>
        <v>Female</v>
      </c>
      <c r="F828" s="21" t="str">
        <f>_xlfn.XLOOKUP($C828,customers!$A$2:$A$2000,customers!$E$2:$E$2000)</f>
        <v>Medovene</v>
      </c>
      <c r="G828" s="22" t="s">
        <v>17</v>
      </c>
      <c r="H828" s="21">
        <v>6</v>
      </c>
      <c r="I828" s="23">
        <v>59.99</v>
      </c>
      <c r="J828" s="22">
        <v>0.05</v>
      </c>
      <c r="K828" s="22" t="s">
        <v>18</v>
      </c>
      <c r="L828" s="24" t="str">
        <f t="array" ref="L828">_xlfn.IFS(M828&lt;=3,"BAD",M828&gt;=4.7,"GOOD",AND(M828&gt;3,M828&lt;4.7),"OK")</f>
        <v>BAD</v>
      </c>
      <c r="M828" s="24">
        <v>1.5</v>
      </c>
      <c r="N828" s="23">
        <v>341.94</v>
      </c>
      <c r="O828" s="25">
        <f t="shared" si="12"/>
        <v>359.94</v>
      </c>
    </row>
    <row r="829" spans="1:15">
      <c r="A829" s="26">
        <v>10828</v>
      </c>
      <c r="B829" s="27">
        <v>44820</v>
      </c>
      <c r="C829" s="29">
        <v>1868</v>
      </c>
      <c r="D829" s="29" t="str">
        <f>_xlfn.XLOOKUP($C829,customers!$A$2:$A$2000,customers!$B$2:$B$2000)</f>
        <v>Shirl Klos</v>
      </c>
      <c r="E829" s="29" t="str">
        <f>_xlfn.XLOOKUP($C829,customers!$A$2:$A$2000,customers!$D$2:$D$2000)</f>
        <v>Female</v>
      </c>
      <c r="F829" s="29" t="str">
        <f>_xlfn.XLOOKUP($C829,customers!$A$2:$A$2000,customers!$E$2:$E$2000)</f>
        <v>Vienna</v>
      </c>
      <c r="G829" s="30" t="s">
        <v>17</v>
      </c>
      <c r="H829" s="29">
        <v>1</v>
      </c>
      <c r="I829" s="31">
        <v>178.96</v>
      </c>
      <c r="J829" s="30">
        <v>0.28</v>
      </c>
      <c r="K829" s="30" t="s">
        <v>16</v>
      </c>
      <c r="L829" s="32" t="str">
        <f t="array" ref="L829">_xlfn.IFS(M829&lt;=3,"BAD",M829&gt;=4.7,"GOOD",AND(M829&gt;3,M829&lt;4.7),"OK")</f>
        <v>BAD</v>
      </c>
      <c r="M829" s="32">
        <v>1.5</v>
      </c>
      <c r="N829" s="31">
        <v>128.85</v>
      </c>
      <c r="O829" s="33">
        <f t="shared" si="12"/>
        <v>178.96</v>
      </c>
    </row>
    <row r="830" spans="1:15">
      <c r="A830" s="18">
        <v>10829</v>
      </c>
      <c r="B830" s="19">
        <v>44820</v>
      </c>
      <c r="C830" s="21">
        <v>1289</v>
      </c>
      <c r="D830" s="21" t="str">
        <f>_xlfn.XLOOKUP($C830,customers!$A$2:$A$2000,customers!$B$2:$B$2000)</f>
        <v>Carny Episcopi</v>
      </c>
      <c r="E830" s="21" t="str">
        <f>_xlfn.XLOOKUP($C830,customers!$A$2:$A$2000,customers!$D$2:$D$2000)</f>
        <v>Male</v>
      </c>
      <c r="F830" s="21" t="str">
        <f>_xlfn.XLOOKUP($C830,customers!$A$2:$A$2000,customers!$E$2:$E$2000)</f>
        <v>Yalkhoy-Mokhk</v>
      </c>
      <c r="G830" s="22" t="s">
        <v>17</v>
      </c>
      <c r="H830" s="21">
        <v>1</v>
      </c>
      <c r="I830" s="23">
        <v>152.57</v>
      </c>
      <c r="J830" s="22">
        <v>0</v>
      </c>
      <c r="K830" s="22" t="s">
        <v>18</v>
      </c>
      <c r="L830" s="24" t="str">
        <f t="array" ref="L830">_xlfn.IFS(M830&lt;=3,"BAD",M830&gt;=4.7,"GOOD",AND(M830&gt;3,M830&lt;4.7),"OK")</f>
        <v>OK</v>
      </c>
      <c r="M830" s="24">
        <v>3.8</v>
      </c>
      <c r="N830" s="23">
        <v>152.57</v>
      </c>
      <c r="O830" s="25">
        <f t="shared" si="12"/>
        <v>152.57</v>
      </c>
    </row>
    <row r="831" spans="1:15">
      <c r="A831" s="26">
        <v>10830</v>
      </c>
      <c r="B831" s="27">
        <v>44821</v>
      </c>
      <c r="C831" s="28">
        <v>1974</v>
      </c>
      <c r="D831" s="29" t="str">
        <f>_xlfn.XLOOKUP($C831,customers!$A$2:$A$2000,customers!$B$2:$B$2000)</f>
        <v>Hayward Brymner</v>
      </c>
      <c r="E831" s="29" t="str">
        <f>_xlfn.XLOOKUP($C831,customers!$A$2:$A$2000,customers!$D$2:$D$2000)</f>
        <v>Male</v>
      </c>
      <c r="F831" s="29" t="str">
        <f>_xlfn.XLOOKUP($C831,customers!$A$2:$A$2000,customers!$E$2:$E$2000)</f>
        <v>Bohus</v>
      </c>
      <c r="G831" s="30" t="s">
        <v>17</v>
      </c>
      <c r="H831" s="29">
        <v>5</v>
      </c>
      <c r="I831" s="31">
        <v>458.13</v>
      </c>
      <c r="J831" s="30">
        <v>0.1</v>
      </c>
      <c r="K831" s="30" t="s">
        <v>19</v>
      </c>
      <c r="L831" s="32" t="str">
        <f t="array" ref="L831">_xlfn.IFS(M831&lt;=3,"BAD",M831&gt;=4.7,"GOOD",AND(M831&gt;3,M831&lt;4.7),"OK")</f>
        <v>OK</v>
      </c>
      <c r="M831" s="32">
        <v>3.2</v>
      </c>
      <c r="N831" s="31">
        <v>2061.59</v>
      </c>
      <c r="O831" s="33">
        <f t="shared" si="12"/>
        <v>2290.65</v>
      </c>
    </row>
    <row r="832" spans="1:15">
      <c r="A832" s="18">
        <v>10831</v>
      </c>
      <c r="B832" s="19">
        <v>44821</v>
      </c>
      <c r="C832" s="21">
        <v>1696</v>
      </c>
      <c r="D832" s="21" t="str">
        <f>_xlfn.XLOOKUP($C832,customers!$A$2:$A$2000,customers!$B$2:$B$2000)</f>
        <v>Brendon Eckhard</v>
      </c>
      <c r="E832" s="21" t="str">
        <f>_xlfn.XLOOKUP($C832,customers!$A$2:$A$2000,customers!$D$2:$D$2000)</f>
        <v>Male</v>
      </c>
      <c r="F832" s="21" t="str">
        <f>_xlfn.XLOOKUP($C832,customers!$A$2:$A$2000,customers!$E$2:$E$2000)</f>
        <v>Watulabara</v>
      </c>
      <c r="G832" s="22" t="s">
        <v>15</v>
      </c>
      <c r="H832" s="21">
        <v>7</v>
      </c>
      <c r="I832" s="23">
        <v>596.12</v>
      </c>
      <c r="J832" s="22">
        <v>0.04</v>
      </c>
      <c r="K832" s="22" t="s">
        <v>19</v>
      </c>
      <c r="L832" s="24" t="str">
        <f t="array" ref="L832">_xlfn.IFS(M832&lt;=3,"BAD",M832&gt;=4.7,"GOOD",AND(M832&gt;3,M832&lt;4.7),"OK")</f>
        <v>BAD</v>
      </c>
      <c r="M832" s="24">
        <v>3</v>
      </c>
      <c r="N832" s="23">
        <v>4005.93</v>
      </c>
      <c r="O832" s="25">
        <f t="shared" si="12"/>
        <v>4172.84</v>
      </c>
    </row>
    <row r="833" spans="1:15">
      <c r="A833" s="26">
        <v>10832</v>
      </c>
      <c r="B833" s="27">
        <v>44821</v>
      </c>
      <c r="C833" s="29">
        <v>1227</v>
      </c>
      <c r="D833" s="29" t="str">
        <f>_xlfn.XLOOKUP($C833,customers!$A$2:$A$2000,customers!$B$2:$B$2000)</f>
        <v>Shauna Oak</v>
      </c>
      <c r="E833" s="29" t="str">
        <f>_xlfn.XLOOKUP($C833,customers!$A$2:$A$2000,customers!$D$2:$D$2000)</f>
        <v>Female</v>
      </c>
      <c r="F833" s="29" t="str">
        <f>_xlfn.XLOOKUP($C833,customers!$A$2:$A$2000,customers!$E$2:$E$2000)</f>
        <v>Mabayo</v>
      </c>
      <c r="G833" s="30" t="s">
        <v>17</v>
      </c>
      <c r="H833" s="29">
        <v>7</v>
      </c>
      <c r="I833" s="31">
        <v>204.5</v>
      </c>
      <c r="J833" s="30">
        <v>0.02</v>
      </c>
      <c r="K833" s="30" t="s">
        <v>18</v>
      </c>
      <c r="L833" s="32" t="str">
        <f t="array" ref="L833">_xlfn.IFS(M833&lt;=3,"BAD",M833&gt;=4.7,"GOOD",AND(M833&gt;3,M833&lt;4.7),"OK")</f>
        <v>BAD</v>
      </c>
      <c r="M833" s="32">
        <v>1.8</v>
      </c>
      <c r="N833" s="31">
        <v>1402.87</v>
      </c>
      <c r="O833" s="33">
        <f t="shared" si="12"/>
        <v>1431.5</v>
      </c>
    </row>
    <row r="834" spans="1:15">
      <c r="A834" s="18">
        <v>10833</v>
      </c>
      <c r="B834" s="19">
        <v>44821</v>
      </c>
      <c r="C834" s="21">
        <v>1514</v>
      </c>
      <c r="D834" s="21" t="str">
        <f>_xlfn.XLOOKUP($C834,customers!$A$2:$A$2000,customers!$B$2:$B$2000)</f>
        <v>Barney Franck</v>
      </c>
      <c r="E834" s="21" t="str">
        <f>_xlfn.XLOOKUP($C834,customers!$A$2:$A$2000,customers!$D$2:$D$2000)</f>
        <v>Male</v>
      </c>
      <c r="F834" s="21" t="str">
        <f>_xlfn.XLOOKUP($C834,customers!$A$2:$A$2000,customers!$E$2:$E$2000)</f>
        <v>Xiabeisi</v>
      </c>
      <c r="G834" s="22" t="s">
        <v>20</v>
      </c>
      <c r="H834" s="21">
        <v>7</v>
      </c>
      <c r="I834" s="23">
        <v>500.59</v>
      </c>
      <c r="J834" s="22">
        <v>0.3</v>
      </c>
      <c r="K834" s="22" t="s">
        <v>19</v>
      </c>
      <c r="L834" s="24" t="str">
        <f t="array" ref="L834">_xlfn.IFS(M834&lt;=3,"BAD",M834&gt;=4.7,"GOOD",AND(M834&gt;3,M834&lt;4.7),"OK")</f>
        <v>BAD</v>
      </c>
      <c r="M834" s="24">
        <v>2.7</v>
      </c>
      <c r="N834" s="23">
        <v>2452.89</v>
      </c>
      <c r="O834" s="25">
        <f t="shared" ref="O834:O897" si="13">H834*I834</f>
        <v>3504.13</v>
      </c>
    </row>
    <row r="835" spans="1:15">
      <c r="A835" s="26">
        <v>10834</v>
      </c>
      <c r="B835" s="27">
        <v>44822</v>
      </c>
      <c r="C835" s="28">
        <v>1826</v>
      </c>
      <c r="D835" s="29" t="str">
        <f>_xlfn.XLOOKUP($C835,customers!$A$2:$A$2000,customers!$B$2:$B$2000)</f>
        <v>Britney Ness</v>
      </c>
      <c r="E835" s="29" t="str">
        <f>_xlfn.XLOOKUP($C835,customers!$A$2:$A$2000,customers!$D$2:$D$2000)</f>
        <v>Female</v>
      </c>
      <c r="F835" s="29" t="str">
        <f>_xlfn.XLOOKUP($C835,customers!$A$2:$A$2000,customers!$E$2:$E$2000)</f>
        <v>Willowmore</v>
      </c>
      <c r="G835" s="30" t="s">
        <v>20</v>
      </c>
      <c r="H835" s="29">
        <v>5</v>
      </c>
      <c r="I835" s="31">
        <v>260.23</v>
      </c>
      <c r="J835" s="30">
        <v>0.13</v>
      </c>
      <c r="K835" s="30" t="s">
        <v>18</v>
      </c>
      <c r="L835" s="32" t="str">
        <f t="array" ref="L835">_xlfn.IFS(M835&lt;=3,"BAD",M835&gt;=4.7,"GOOD",AND(M835&gt;3,M835&lt;4.7),"OK")</f>
        <v>BAD</v>
      </c>
      <c r="M835" s="32">
        <v>1.5</v>
      </c>
      <c r="N835" s="31">
        <v>1132</v>
      </c>
      <c r="O835" s="33">
        <f t="shared" si="13"/>
        <v>1301.15</v>
      </c>
    </row>
    <row r="836" spans="1:15">
      <c r="A836" s="18">
        <v>10835</v>
      </c>
      <c r="B836" s="19">
        <v>44822</v>
      </c>
      <c r="C836" s="21">
        <v>1349</v>
      </c>
      <c r="D836" s="21" t="str">
        <f>_xlfn.XLOOKUP($C836,customers!$A$2:$A$2000,customers!$B$2:$B$2000)</f>
        <v>Massimiliano Ceccoli</v>
      </c>
      <c r="E836" s="21" t="str">
        <f>_xlfn.XLOOKUP($C836,customers!$A$2:$A$2000,customers!$D$2:$D$2000)</f>
        <v>Male</v>
      </c>
      <c r="F836" s="21" t="str">
        <f>_xlfn.XLOOKUP($C836,customers!$A$2:$A$2000,customers!$E$2:$E$2000)</f>
        <v>Tiguion</v>
      </c>
      <c r="G836" s="22" t="s">
        <v>15</v>
      </c>
      <c r="H836" s="21">
        <v>7</v>
      </c>
      <c r="I836" s="23">
        <v>108.9</v>
      </c>
      <c r="J836" s="22">
        <v>0.04</v>
      </c>
      <c r="K836" s="22" t="s">
        <v>19</v>
      </c>
      <c r="L836" s="24" t="str">
        <f t="array" ref="L836">_xlfn.IFS(M836&lt;=3,"BAD",M836&gt;=4.7,"GOOD",AND(M836&gt;3,M836&lt;4.7),"OK")</f>
        <v>OK</v>
      </c>
      <c r="M836" s="24">
        <v>3.8</v>
      </c>
      <c r="N836" s="23">
        <v>731.81</v>
      </c>
      <c r="O836" s="25">
        <f t="shared" si="13"/>
        <v>762.3</v>
      </c>
    </row>
    <row r="837" spans="1:15">
      <c r="A837" s="26">
        <v>10836</v>
      </c>
      <c r="B837" s="27">
        <v>44822</v>
      </c>
      <c r="C837" s="29">
        <v>1198</v>
      </c>
      <c r="D837" s="29" t="str">
        <f>_xlfn.XLOOKUP($C837,customers!$A$2:$A$2000,customers!$B$2:$B$2000)</f>
        <v>Karena Spurret</v>
      </c>
      <c r="E837" s="29" t="str">
        <f>_xlfn.XLOOKUP($C837,customers!$A$2:$A$2000,customers!$D$2:$D$2000)</f>
        <v>Female</v>
      </c>
      <c r="F837" s="29" t="str">
        <f>_xlfn.XLOOKUP($C837,customers!$A$2:$A$2000,customers!$E$2:$E$2000)</f>
        <v>Chengbei</v>
      </c>
      <c r="G837" s="30" t="s">
        <v>21</v>
      </c>
      <c r="H837" s="29">
        <v>4</v>
      </c>
      <c r="I837" s="31">
        <v>599.68</v>
      </c>
      <c r="J837" s="30">
        <v>0.21</v>
      </c>
      <c r="K837" s="30" t="s">
        <v>18</v>
      </c>
      <c r="L837" s="32" t="str">
        <f t="array" ref="L837">_xlfn.IFS(M837&lt;=3,"BAD",M837&gt;=4.7,"GOOD",AND(M837&gt;3,M837&lt;4.7),"OK")</f>
        <v>OK</v>
      </c>
      <c r="M837" s="32">
        <v>4.1</v>
      </c>
      <c r="N837" s="31">
        <v>1894.99</v>
      </c>
      <c r="O837" s="33">
        <f t="shared" si="13"/>
        <v>2398.72</v>
      </c>
    </row>
    <row r="838" spans="1:15">
      <c r="A838" s="18">
        <v>10837</v>
      </c>
      <c r="B838" s="19">
        <v>44822</v>
      </c>
      <c r="C838" s="21">
        <v>1397</v>
      </c>
      <c r="D838" s="21" t="str">
        <f>_xlfn.XLOOKUP($C838,customers!$A$2:$A$2000,customers!$B$2:$B$2000)</f>
        <v>Geri Willowby</v>
      </c>
      <c r="E838" s="21" t="str">
        <f>_xlfn.XLOOKUP($C838,customers!$A$2:$A$2000,customers!$D$2:$D$2000)</f>
        <v>Male</v>
      </c>
      <c r="F838" s="21" t="str">
        <f>_xlfn.XLOOKUP($C838,customers!$A$2:$A$2000,customers!$E$2:$E$2000)</f>
        <v>Vienna</v>
      </c>
      <c r="G838" s="22" t="s">
        <v>21</v>
      </c>
      <c r="H838" s="21">
        <v>1</v>
      </c>
      <c r="I838" s="23">
        <v>186.71</v>
      </c>
      <c r="J838" s="22">
        <v>0.04</v>
      </c>
      <c r="K838" s="22" t="s">
        <v>18</v>
      </c>
      <c r="L838" s="24" t="str">
        <f t="array" ref="L838">_xlfn.IFS(M838&lt;=3,"BAD",M838&gt;=4.7,"GOOD",AND(M838&gt;3,M838&lt;4.7),"OK")</f>
        <v>BAD</v>
      </c>
      <c r="M838" s="24">
        <v>2.6</v>
      </c>
      <c r="N838" s="23">
        <v>179.24</v>
      </c>
      <c r="O838" s="25">
        <f t="shared" si="13"/>
        <v>186.71</v>
      </c>
    </row>
    <row r="839" spans="1:15">
      <c r="A839" s="26">
        <v>10838</v>
      </c>
      <c r="B839" s="27">
        <v>44822</v>
      </c>
      <c r="C839" s="29">
        <v>1979</v>
      </c>
      <c r="D839" s="29" t="str">
        <f>_xlfn.XLOOKUP($C839,customers!$A$2:$A$2000,customers!$B$2:$B$2000)</f>
        <v>Harriette Bubbings</v>
      </c>
      <c r="E839" s="29" t="str">
        <f>_xlfn.XLOOKUP($C839,customers!$A$2:$A$2000,customers!$D$2:$D$2000)</f>
        <v>Female</v>
      </c>
      <c r="F839" s="29" t="str">
        <f>_xlfn.XLOOKUP($C839,customers!$A$2:$A$2000,customers!$E$2:$E$2000)</f>
        <v>Milan</v>
      </c>
      <c r="G839" s="30" t="s">
        <v>17</v>
      </c>
      <c r="H839" s="29">
        <v>2</v>
      </c>
      <c r="I839" s="31">
        <v>131.8</v>
      </c>
      <c r="J839" s="30">
        <v>0.02</v>
      </c>
      <c r="K839" s="30" t="s">
        <v>19</v>
      </c>
      <c r="L839" s="32" t="str">
        <f t="array" ref="L839">_xlfn.IFS(M839&lt;=3,"BAD",M839&gt;=4.7,"GOOD",AND(M839&gt;3,M839&lt;4.7),"OK")</f>
        <v>OK</v>
      </c>
      <c r="M839" s="32">
        <v>4</v>
      </c>
      <c r="N839" s="31">
        <v>258.33</v>
      </c>
      <c r="O839" s="33">
        <f t="shared" si="13"/>
        <v>263.6</v>
      </c>
    </row>
    <row r="840" spans="1:15">
      <c r="A840" s="18">
        <v>10839</v>
      </c>
      <c r="B840" s="19">
        <v>44822</v>
      </c>
      <c r="C840" s="21">
        <v>1887</v>
      </c>
      <c r="D840" s="21" t="str">
        <f>_xlfn.XLOOKUP($C840,customers!$A$2:$A$2000,customers!$B$2:$B$2000)</f>
        <v>Clive Menico</v>
      </c>
      <c r="E840" s="21" t="str">
        <f>_xlfn.XLOOKUP($C840,customers!$A$2:$A$2000,customers!$D$2:$D$2000)</f>
        <v>Female</v>
      </c>
      <c r="F840" s="21" t="str">
        <f>_xlfn.XLOOKUP($C840,customers!$A$2:$A$2000,customers!$E$2:$E$2000)</f>
        <v>Baqiu</v>
      </c>
      <c r="G840" s="22" t="s">
        <v>20</v>
      </c>
      <c r="H840" s="21">
        <v>1</v>
      </c>
      <c r="I840" s="23">
        <v>480.05</v>
      </c>
      <c r="J840" s="22">
        <v>0.24</v>
      </c>
      <c r="K840" s="22" t="s">
        <v>16</v>
      </c>
      <c r="L840" s="24" t="str">
        <f t="array" ref="L840">_xlfn.IFS(M840&lt;=3,"BAD",M840&gt;=4.7,"GOOD",AND(M840&gt;3,M840&lt;4.7),"OK")</f>
        <v>OK</v>
      </c>
      <c r="M840" s="24">
        <v>3.4</v>
      </c>
      <c r="N840" s="23">
        <v>364.84</v>
      </c>
      <c r="O840" s="25">
        <f t="shared" si="13"/>
        <v>480.05</v>
      </c>
    </row>
    <row r="841" spans="1:15">
      <c r="A841" s="26">
        <v>10840</v>
      </c>
      <c r="B841" s="27">
        <v>44823</v>
      </c>
      <c r="C841" s="28">
        <v>1373</v>
      </c>
      <c r="D841" s="29" t="str">
        <f>_xlfn.XLOOKUP($C841,customers!$A$2:$A$2000,customers!$B$2:$B$2000)</f>
        <v>Irina Jarvie</v>
      </c>
      <c r="E841" s="29" t="str">
        <f>_xlfn.XLOOKUP($C841,customers!$A$2:$A$2000,customers!$D$2:$D$2000)</f>
        <v>Female</v>
      </c>
      <c r="F841" s="29" t="str">
        <f>_xlfn.XLOOKUP($C841,customers!$A$2:$A$2000,customers!$E$2:$E$2000)</f>
        <v>Totoral</v>
      </c>
      <c r="G841" s="30" t="s">
        <v>17</v>
      </c>
      <c r="H841" s="29">
        <v>5</v>
      </c>
      <c r="I841" s="31">
        <v>188.92</v>
      </c>
      <c r="J841" s="30">
        <v>0.23</v>
      </c>
      <c r="K841" s="30" t="s">
        <v>19</v>
      </c>
      <c r="L841" s="32" t="str">
        <f t="array" ref="L841">_xlfn.IFS(M841&lt;=3,"BAD",M841&gt;=4.7,"GOOD",AND(M841&gt;3,M841&lt;4.7),"OK")</f>
        <v>OK</v>
      </c>
      <c r="M841" s="32">
        <v>4.1</v>
      </c>
      <c r="N841" s="31">
        <v>727.34</v>
      </c>
      <c r="O841" s="33">
        <f t="shared" si="13"/>
        <v>944.6</v>
      </c>
    </row>
    <row r="842" spans="1:15">
      <c r="A842" s="18">
        <v>10841</v>
      </c>
      <c r="B842" s="19">
        <v>44823</v>
      </c>
      <c r="C842" s="21">
        <v>1039</v>
      </c>
      <c r="D842" s="21" t="str">
        <f>_xlfn.XLOOKUP($C842,customers!$A$2:$A$2000,customers!$B$2:$B$2000)</f>
        <v>Clayborne Allabarton</v>
      </c>
      <c r="E842" s="21" t="str">
        <f>_xlfn.XLOOKUP($C842,customers!$A$2:$A$2000,customers!$D$2:$D$2000)</f>
        <v>Male</v>
      </c>
      <c r="F842" s="21" t="str">
        <f>_xlfn.XLOOKUP($C842,customers!$A$2:$A$2000,customers!$E$2:$E$2000)</f>
        <v>Milan</v>
      </c>
      <c r="G842" s="22" t="s">
        <v>20</v>
      </c>
      <c r="H842" s="21">
        <v>2</v>
      </c>
      <c r="I842" s="23">
        <v>402.02</v>
      </c>
      <c r="J842" s="22">
        <v>0.3</v>
      </c>
      <c r="K842" s="22" t="s">
        <v>18</v>
      </c>
      <c r="L842" s="24" t="str">
        <f t="array" ref="L842">_xlfn.IFS(M842&lt;=3,"BAD",M842&gt;=4.7,"GOOD",AND(M842&gt;3,M842&lt;4.7),"OK")</f>
        <v>BAD</v>
      </c>
      <c r="M842" s="24">
        <v>1.4</v>
      </c>
      <c r="N842" s="23">
        <v>562.83</v>
      </c>
      <c r="O842" s="25">
        <f t="shared" si="13"/>
        <v>804.04</v>
      </c>
    </row>
    <row r="843" spans="1:15">
      <c r="A843" s="26">
        <v>10842</v>
      </c>
      <c r="B843" s="27">
        <v>44824</v>
      </c>
      <c r="C843" s="28">
        <v>1671</v>
      </c>
      <c r="D843" s="29" t="str">
        <f>_xlfn.XLOOKUP($C843,customers!$A$2:$A$2000,customers!$B$2:$B$2000)</f>
        <v>Elie Ivashinnikov</v>
      </c>
      <c r="E843" s="29" t="str">
        <f>_xlfn.XLOOKUP($C843,customers!$A$2:$A$2000,customers!$D$2:$D$2000)</f>
        <v>Female</v>
      </c>
      <c r="F843" s="29" t="str">
        <f>_xlfn.XLOOKUP($C843,customers!$A$2:$A$2000,customers!$E$2:$E$2000)</f>
        <v>Tennō</v>
      </c>
      <c r="G843" s="30" t="s">
        <v>21</v>
      </c>
      <c r="H843" s="29">
        <v>6</v>
      </c>
      <c r="I843" s="31">
        <v>290.27</v>
      </c>
      <c r="J843" s="30">
        <v>0.12</v>
      </c>
      <c r="K843" s="30" t="s">
        <v>19</v>
      </c>
      <c r="L843" s="32" t="str">
        <f t="array" ref="L843">_xlfn.IFS(M843&lt;=3,"BAD",M843&gt;=4.7,"GOOD",AND(M843&gt;3,M843&lt;4.7),"OK")</f>
        <v>OK</v>
      </c>
      <c r="M843" s="32">
        <v>4.2</v>
      </c>
      <c r="N843" s="31">
        <v>1532.63</v>
      </c>
      <c r="O843" s="33">
        <f t="shared" si="13"/>
        <v>1741.62</v>
      </c>
    </row>
    <row r="844" spans="1:15">
      <c r="A844" s="18">
        <v>10843</v>
      </c>
      <c r="B844" s="19">
        <v>44824</v>
      </c>
      <c r="C844" s="21">
        <v>1106</v>
      </c>
      <c r="D844" s="21" t="str">
        <f>_xlfn.XLOOKUP($C844,customers!$A$2:$A$2000,customers!$B$2:$B$2000)</f>
        <v>Ingeberg Dugall</v>
      </c>
      <c r="E844" s="21" t="str">
        <f>_xlfn.XLOOKUP($C844,customers!$A$2:$A$2000,customers!$D$2:$D$2000)</f>
        <v>Female</v>
      </c>
      <c r="F844" s="21" t="str">
        <f>_xlfn.XLOOKUP($C844,customers!$A$2:$A$2000,customers!$E$2:$E$2000)</f>
        <v>Yanghuxiang</v>
      </c>
      <c r="G844" s="22" t="s">
        <v>21</v>
      </c>
      <c r="H844" s="21">
        <v>7</v>
      </c>
      <c r="I844" s="23">
        <v>80.76</v>
      </c>
      <c r="J844" s="22">
        <v>0.01</v>
      </c>
      <c r="K844" s="22" t="s">
        <v>18</v>
      </c>
      <c r="L844" s="24" t="str">
        <f t="array" ref="L844">_xlfn.IFS(M844&lt;=3,"BAD",M844&gt;=4.7,"GOOD",AND(M844&gt;3,M844&lt;4.7),"OK")</f>
        <v>BAD</v>
      </c>
      <c r="M844" s="24">
        <v>1.3</v>
      </c>
      <c r="N844" s="23">
        <v>559.67</v>
      </c>
      <c r="O844" s="25">
        <f t="shared" si="13"/>
        <v>565.32</v>
      </c>
    </row>
    <row r="845" spans="1:15">
      <c r="A845" s="26">
        <v>10844</v>
      </c>
      <c r="B845" s="27">
        <v>44824</v>
      </c>
      <c r="C845" s="29">
        <v>1095</v>
      </c>
      <c r="D845" s="29" t="str">
        <f>_xlfn.XLOOKUP($C845,customers!$A$2:$A$2000,customers!$B$2:$B$2000)</f>
        <v>Sauveur Boxill</v>
      </c>
      <c r="E845" s="29" t="str">
        <f>_xlfn.XLOOKUP($C845,customers!$A$2:$A$2000,customers!$D$2:$D$2000)</f>
        <v>Male</v>
      </c>
      <c r="F845" s="29" t="str">
        <f>_xlfn.XLOOKUP($C845,customers!$A$2:$A$2000,customers!$E$2:$E$2000)</f>
        <v>Paris</v>
      </c>
      <c r="G845" s="30" t="s">
        <v>20</v>
      </c>
      <c r="H845" s="29">
        <v>4</v>
      </c>
      <c r="I845" s="31">
        <v>159.6</v>
      </c>
      <c r="J845" s="30">
        <v>0.17</v>
      </c>
      <c r="K845" s="30" t="s">
        <v>19</v>
      </c>
      <c r="L845" s="32" t="str">
        <f t="array" ref="L845">_xlfn.IFS(M845&lt;=3,"BAD",M845&gt;=4.7,"GOOD",AND(M845&gt;3,M845&lt;4.7),"OK")</f>
        <v>BAD</v>
      </c>
      <c r="M845" s="32">
        <v>1.7</v>
      </c>
      <c r="N845" s="31">
        <v>529.87</v>
      </c>
      <c r="O845" s="33">
        <f t="shared" si="13"/>
        <v>638.4</v>
      </c>
    </row>
    <row r="846" spans="1:15">
      <c r="A846" s="18">
        <v>10845</v>
      </c>
      <c r="B846" s="19">
        <v>44824</v>
      </c>
      <c r="C846" s="21">
        <v>1291</v>
      </c>
      <c r="D846" s="21" t="str">
        <f>_xlfn.XLOOKUP($C846,customers!$A$2:$A$2000,customers!$B$2:$B$2000)</f>
        <v>Dur Andreou</v>
      </c>
      <c r="E846" s="21" t="str">
        <f>_xlfn.XLOOKUP($C846,customers!$A$2:$A$2000,customers!$D$2:$D$2000)</f>
        <v>Male</v>
      </c>
      <c r="F846" s="21" t="str">
        <f>_xlfn.XLOOKUP($C846,customers!$A$2:$A$2000,customers!$E$2:$E$2000)</f>
        <v>Prague</v>
      </c>
      <c r="G846" s="22" t="s">
        <v>15</v>
      </c>
      <c r="H846" s="21">
        <v>2</v>
      </c>
      <c r="I846" s="23">
        <v>315.28</v>
      </c>
      <c r="J846" s="22">
        <v>0.21</v>
      </c>
      <c r="K846" s="22" t="s">
        <v>19</v>
      </c>
      <c r="L846" s="24" t="str">
        <f t="array" ref="L846">_xlfn.IFS(M846&lt;=3,"BAD",M846&gt;=4.7,"GOOD",AND(M846&gt;3,M846&lt;4.7),"OK")</f>
        <v>OK</v>
      </c>
      <c r="M846" s="24">
        <v>3.1</v>
      </c>
      <c r="N846" s="23">
        <v>498.14</v>
      </c>
      <c r="O846" s="25">
        <f t="shared" si="13"/>
        <v>630.56</v>
      </c>
    </row>
    <row r="847" spans="1:15">
      <c r="A847" s="26">
        <v>10846</v>
      </c>
      <c r="B847" s="27">
        <v>44825</v>
      </c>
      <c r="C847" s="28">
        <v>1607</v>
      </c>
      <c r="D847" s="29" t="str">
        <f>_xlfn.XLOOKUP($C847,customers!$A$2:$A$2000,customers!$B$2:$B$2000)</f>
        <v>Minta Haselwood</v>
      </c>
      <c r="E847" s="29" t="str">
        <f>_xlfn.XLOOKUP($C847,customers!$A$2:$A$2000,customers!$D$2:$D$2000)</f>
        <v>Female</v>
      </c>
      <c r="F847" s="29" t="str">
        <f>_xlfn.XLOOKUP($C847,customers!$A$2:$A$2000,customers!$E$2:$E$2000)</f>
        <v>Mirabel</v>
      </c>
      <c r="G847" s="30" t="s">
        <v>20</v>
      </c>
      <c r="H847" s="29">
        <v>5</v>
      </c>
      <c r="I847" s="31">
        <v>69.53</v>
      </c>
      <c r="J847" s="30">
        <v>0.31</v>
      </c>
      <c r="K847" s="30" t="s">
        <v>19</v>
      </c>
      <c r="L847" s="32" t="str">
        <f t="array" ref="L847">_xlfn.IFS(M847&lt;=3,"BAD",M847&gt;=4.7,"GOOD",AND(M847&gt;3,M847&lt;4.7),"OK")</f>
        <v>BAD</v>
      </c>
      <c r="M847" s="32">
        <v>2.2</v>
      </c>
      <c r="N847" s="31">
        <v>239.88</v>
      </c>
      <c r="O847" s="33">
        <f t="shared" si="13"/>
        <v>347.65</v>
      </c>
    </row>
    <row r="848" spans="1:15">
      <c r="A848" s="18">
        <v>10847</v>
      </c>
      <c r="B848" s="19">
        <v>44825</v>
      </c>
      <c r="C848" s="21">
        <v>1607</v>
      </c>
      <c r="D848" s="21" t="str">
        <f>_xlfn.XLOOKUP($C848,customers!$A$2:$A$2000,customers!$B$2:$B$2000)</f>
        <v>Minta Haselwood</v>
      </c>
      <c r="E848" s="21" t="str">
        <f>_xlfn.XLOOKUP($C848,customers!$A$2:$A$2000,customers!$D$2:$D$2000)</f>
        <v>Female</v>
      </c>
      <c r="F848" s="21" t="str">
        <f>_xlfn.XLOOKUP($C848,customers!$A$2:$A$2000,customers!$E$2:$E$2000)</f>
        <v>Mirabel</v>
      </c>
      <c r="G848" s="22" t="s">
        <v>21</v>
      </c>
      <c r="H848" s="21">
        <v>1</v>
      </c>
      <c r="I848" s="23">
        <v>363.29</v>
      </c>
      <c r="J848" s="22">
        <v>0.18</v>
      </c>
      <c r="K848" s="22" t="s">
        <v>19</v>
      </c>
      <c r="L848" s="24" t="str">
        <f t="array" ref="L848">_xlfn.IFS(M848&lt;=3,"BAD",M848&gt;=4.7,"GOOD",AND(M848&gt;3,M848&lt;4.7),"OK")</f>
        <v>BAD</v>
      </c>
      <c r="M848" s="24">
        <v>2.3</v>
      </c>
      <c r="N848" s="23">
        <v>297.9</v>
      </c>
      <c r="O848" s="25">
        <f t="shared" si="13"/>
        <v>363.29</v>
      </c>
    </row>
    <row r="849" spans="1:15">
      <c r="A849" s="26">
        <v>10848</v>
      </c>
      <c r="B849" s="27">
        <v>44825</v>
      </c>
      <c r="C849" s="29">
        <v>1328</v>
      </c>
      <c r="D849" s="29" t="str">
        <f>_xlfn.XLOOKUP($C849,customers!$A$2:$A$2000,customers!$B$2:$B$2000)</f>
        <v>Emerson Evanson</v>
      </c>
      <c r="E849" s="29" t="str">
        <f>_xlfn.XLOOKUP($C849,customers!$A$2:$A$2000,customers!$D$2:$D$2000)</f>
        <v>Male</v>
      </c>
      <c r="F849" s="29" t="str">
        <f>_xlfn.XLOOKUP($C849,customers!$A$2:$A$2000,customers!$E$2:$E$2000)</f>
        <v>Třešť</v>
      </c>
      <c r="G849" s="30" t="s">
        <v>21</v>
      </c>
      <c r="H849" s="29">
        <v>4</v>
      </c>
      <c r="I849" s="31">
        <v>474.58</v>
      </c>
      <c r="J849" s="30">
        <v>0.05</v>
      </c>
      <c r="K849" s="30" t="s">
        <v>18</v>
      </c>
      <c r="L849" s="32" t="str">
        <f t="array" ref="L849">_xlfn.IFS(M849&lt;=3,"BAD",M849&gt;=4.7,"GOOD",AND(M849&gt;3,M849&lt;4.7),"OK")</f>
        <v>GOOD</v>
      </c>
      <c r="M849" s="32">
        <v>4.8</v>
      </c>
      <c r="N849" s="31">
        <v>1803.4</v>
      </c>
      <c r="O849" s="33">
        <f t="shared" si="13"/>
        <v>1898.32</v>
      </c>
    </row>
    <row r="850" spans="1:15">
      <c r="A850" s="18">
        <v>10849</v>
      </c>
      <c r="B850" s="19">
        <v>44825</v>
      </c>
      <c r="C850" s="21">
        <v>1570</v>
      </c>
      <c r="D850" s="21" t="str">
        <f>_xlfn.XLOOKUP($C850,customers!$A$2:$A$2000,customers!$B$2:$B$2000)</f>
        <v>Nanni Ivashnyov</v>
      </c>
      <c r="E850" s="21" t="str">
        <f>_xlfn.XLOOKUP($C850,customers!$A$2:$A$2000,customers!$D$2:$D$2000)</f>
        <v>Female</v>
      </c>
      <c r="F850" s="21" t="str">
        <f>_xlfn.XLOOKUP($C850,customers!$A$2:$A$2000,customers!$E$2:$E$2000)</f>
        <v>Vinnytsya</v>
      </c>
      <c r="G850" s="22" t="s">
        <v>21</v>
      </c>
      <c r="H850" s="21">
        <v>3</v>
      </c>
      <c r="I850" s="23">
        <v>105.49</v>
      </c>
      <c r="J850" s="22">
        <v>0.07</v>
      </c>
      <c r="K850" s="22" t="s">
        <v>19</v>
      </c>
      <c r="L850" s="24" t="str">
        <f t="array" ref="L850">_xlfn.IFS(M850&lt;=3,"BAD",M850&gt;=4.7,"GOOD",AND(M850&gt;3,M850&lt;4.7),"OK")</f>
        <v>BAD</v>
      </c>
      <c r="M850" s="24">
        <v>1</v>
      </c>
      <c r="N850" s="23">
        <v>294.32</v>
      </c>
      <c r="O850" s="25">
        <f t="shared" si="13"/>
        <v>316.47</v>
      </c>
    </row>
    <row r="851" spans="1:15">
      <c r="A851" s="26">
        <v>10850</v>
      </c>
      <c r="B851" s="27">
        <v>44825</v>
      </c>
      <c r="C851" s="29">
        <v>1320</v>
      </c>
      <c r="D851" s="29" t="str">
        <f>_xlfn.XLOOKUP($C851,customers!$A$2:$A$2000,customers!$B$2:$B$2000)</f>
        <v>Serge Housecroft</v>
      </c>
      <c r="E851" s="29" t="str">
        <f>_xlfn.XLOOKUP($C851,customers!$A$2:$A$2000,customers!$D$2:$D$2000)</f>
        <v>Male</v>
      </c>
      <c r="F851" s="29" t="str">
        <f>_xlfn.XLOOKUP($C851,customers!$A$2:$A$2000,customers!$E$2:$E$2000)</f>
        <v>Milan</v>
      </c>
      <c r="G851" s="30" t="s">
        <v>20</v>
      </c>
      <c r="H851" s="29">
        <v>5</v>
      </c>
      <c r="I851" s="31">
        <v>358.84</v>
      </c>
      <c r="J851" s="30">
        <v>0.2</v>
      </c>
      <c r="K851" s="30" t="s">
        <v>16</v>
      </c>
      <c r="L851" s="32" t="str">
        <f t="array" ref="L851">_xlfn.IFS(M851&lt;=3,"BAD",M851&gt;=4.7,"GOOD",AND(M851&gt;3,M851&lt;4.7),"OK")</f>
        <v>BAD</v>
      </c>
      <c r="M851" s="32">
        <v>2.3</v>
      </c>
      <c r="N851" s="31">
        <v>1435.36</v>
      </c>
      <c r="O851" s="33">
        <f t="shared" si="13"/>
        <v>1794.2</v>
      </c>
    </row>
    <row r="852" spans="1:15">
      <c r="A852" s="18">
        <v>10851</v>
      </c>
      <c r="B852" s="19">
        <v>44826</v>
      </c>
      <c r="C852" s="20">
        <v>1471</v>
      </c>
      <c r="D852" s="21" t="str">
        <f>_xlfn.XLOOKUP($C852,customers!$A$2:$A$2000,customers!$B$2:$B$2000)</f>
        <v>Amie Pickston</v>
      </c>
      <c r="E852" s="21" t="str">
        <f>_xlfn.XLOOKUP($C852,customers!$A$2:$A$2000,customers!$D$2:$D$2000)</f>
        <v>Female</v>
      </c>
      <c r="F852" s="21" t="str">
        <f>_xlfn.XLOOKUP($C852,customers!$A$2:$A$2000,customers!$E$2:$E$2000)</f>
        <v>Prague</v>
      </c>
      <c r="G852" s="22" t="s">
        <v>20</v>
      </c>
      <c r="H852" s="21">
        <v>5</v>
      </c>
      <c r="I852" s="23">
        <v>41.87</v>
      </c>
      <c r="J852" s="22">
        <v>0.04</v>
      </c>
      <c r="K852" s="22" t="s">
        <v>18</v>
      </c>
      <c r="L852" s="24" t="str">
        <f t="array" ref="L852">_xlfn.IFS(M852&lt;=3,"BAD",M852&gt;=4.7,"GOOD",AND(M852&gt;3,M852&lt;4.7),"OK")</f>
        <v>BAD</v>
      </c>
      <c r="M852" s="24">
        <v>1.3</v>
      </c>
      <c r="N852" s="23">
        <v>200.98</v>
      </c>
      <c r="O852" s="25">
        <f t="shared" si="13"/>
        <v>209.35</v>
      </c>
    </row>
    <row r="853" spans="1:15">
      <c r="A853" s="26">
        <v>10852</v>
      </c>
      <c r="B853" s="27">
        <v>44827</v>
      </c>
      <c r="C853" s="28">
        <v>1232</v>
      </c>
      <c r="D853" s="29" t="str">
        <f>_xlfn.XLOOKUP($C853,customers!$A$2:$A$2000,customers!$B$2:$B$2000)</f>
        <v>Andrew Ullrich</v>
      </c>
      <c r="E853" s="29" t="str">
        <f>_xlfn.XLOOKUP($C853,customers!$A$2:$A$2000,customers!$D$2:$D$2000)</f>
        <v>Male</v>
      </c>
      <c r="F853" s="29" t="str">
        <f>_xlfn.XLOOKUP($C853,customers!$A$2:$A$2000,customers!$E$2:$E$2000)</f>
        <v>Ochër</v>
      </c>
      <c r="G853" s="30" t="s">
        <v>17</v>
      </c>
      <c r="H853" s="29">
        <v>2</v>
      </c>
      <c r="I853" s="31">
        <v>80.29</v>
      </c>
      <c r="J853" s="30">
        <v>0.01</v>
      </c>
      <c r="K853" s="30" t="s">
        <v>18</v>
      </c>
      <c r="L853" s="32" t="str">
        <f t="array" ref="L853">_xlfn.IFS(M853&lt;=3,"BAD",M853&gt;=4.7,"GOOD",AND(M853&gt;3,M853&lt;4.7),"OK")</f>
        <v>GOOD</v>
      </c>
      <c r="M853" s="32">
        <v>5</v>
      </c>
      <c r="N853" s="31">
        <v>158.97</v>
      </c>
      <c r="O853" s="33">
        <f t="shared" si="13"/>
        <v>160.58</v>
      </c>
    </row>
    <row r="854" spans="1:15">
      <c r="A854" s="18">
        <v>10853</v>
      </c>
      <c r="B854" s="19">
        <v>44828</v>
      </c>
      <c r="C854" s="20">
        <v>1691</v>
      </c>
      <c r="D854" s="21" t="str">
        <f>_xlfn.XLOOKUP($C854,customers!$A$2:$A$2000,customers!$B$2:$B$2000)</f>
        <v>Elwood Gobbet</v>
      </c>
      <c r="E854" s="21" t="str">
        <f>_xlfn.XLOOKUP($C854,customers!$A$2:$A$2000,customers!$D$2:$D$2000)</f>
        <v>Male</v>
      </c>
      <c r="F854" s="21" t="str">
        <f>_xlfn.XLOOKUP($C854,customers!$A$2:$A$2000,customers!$E$2:$E$2000)</f>
        <v>Budapest</v>
      </c>
      <c r="G854" s="22" t="s">
        <v>15</v>
      </c>
      <c r="H854" s="21">
        <v>1</v>
      </c>
      <c r="I854" s="23">
        <v>124.48</v>
      </c>
      <c r="J854" s="22">
        <v>0.07</v>
      </c>
      <c r="K854" s="22" t="s">
        <v>18</v>
      </c>
      <c r="L854" s="24" t="str">
        <f t="array" ref="L854">_xlfn.IFS(M854&lt;=3,"BAD",M854&gt;=4.7,"GOOD",AND(M854&gt;3,M854&lt;4.7),"OK")</f>
        <v>BAD</v>
      </c>
      <c r="M854" s="24">
        <v>2</v>
      </c>
      <c r="N854" s="23">
        <v>115.77</v>
      </c>
      <c r="O854" s="25">
        <f t="shared" si="13"/>
        <v>124.48</v>
      </c>
    </row>
    <row r="855" spans="1:15">
      <c r="A855" s="26">
        <v>10854</v>
      </c>
      <c r="B855" s="27">
        <v>44828</v>
      </c>
      <c r="C855" s="29">
        <v>1253</v>
      </c>
      <c r="D855" s="29" t="str">
        <f>_xlfn.XLOOKUP($C855,customers!$A$2:$A$2000,customers!$B$2:$B$2000)</f>
        <v>Valera Bayns</v>
      </c>
      <c r="E855" s="29" t="str">
        <f>_xlfn.XLOOKUP($C855,customers!$A$2:$A$2000,customers!$D$2:$D$2000)</f>
        <v>Female</v>
      </c>
      <c r="F855" s="29" t="str">
        <f>_xlfn.XLOOKUP($C855,customers!$A$2:$A$2000,customers!$E$2:$E$2000)</f>
        <v>Dolavón</v>
      </c>
      <c r="G855" s="30" t="s">
        <v>20</v>
      </c>
      <c r="H855" s="29">
        <v>7</v>
      </c>
      <c r="I855" s="31">
        <v>19.65</v>
      </c>
      <c r="J855" s="30">
        <v>0.1</v>
      </c>
      <c r="K855" s="30" t="s">
        <v>16</v>
      </c>
      <c r="L855" s="32" t="str">
        <f t="array" ref="L855">_xlfn.IFS(M855&lt;=3,"BAD",M855&gt;=4.7,"GOOD",AND(M855&gt;3,M855&lt;4.7),"OK")</f>
        <v>BAD</v>
      </c>
      <c r="M855" s="32">
        <v>1.4</v>
      </c>
      <c r="N855" s="31">
        <v>123.8</v>
      </c>
      <c r="O855" s="33">
        <f t="shared" si="13"/>
        <v>137.55</v>
      </c>
    </row>
    <row r="856" spans="1:15">
      <c r="A856" s="18">
        <v>10855</v>
      </c>
      <c r="B856" s="19">
        <v>44829</v>
      </c>
      <c r="C856" s="20">
        <v>1112</v>
      </c>
      <c r="D856" s="21" t="str">
        <f>_xlfn.XLOOKUP($C856,customers!$A$2:$A$2000,customers!$B$2:$B$2000)</f>
        <v>Yankee Aucock</v>
      </c>
      <c r="E856" s="21" t="str">
        <f>_xlfn.XLOOKUP($C856,customers!$A$2:$A$2000,customers!$D$2:$D$2000)</f>
        <v>Male</v>
      </c>
      <c r="F856" s="21" t="str">
        <f>_xlfn.XLOOKUP($C856,customers!$A$2:$A$2000,customers!$E$2:$E$2000)</f>
        <v>Budapest</v>
      </c>
      <c r="G856" s="22" t="s">
        <v>15</v>
      </c>
      <c r="H856" s="21">
        <v>1</v>
      </c>
      <c r="I856" s="23">
        <v>309.94</v>
      </c>
      <c r="J856" s="22">
        <v>0.1</v>
      </c>
      <c r="K856" s="22" t="s">
        <v>18</v>
      </c>
      <c r="L856" s="24" t="str">
        <f t="array" ref="L856">_xlfn.IFS(M856&lt;=3,"BAD",M856&gt;=4.7,"GOOD",AND(M856&gt;3,M856&lt;4.7),"OK")</f>
        <v>BAD</v>
      </c>
      <c r="M856" s="24">
        <v>1.3</v>
      </c>
      <c r="N856" s="23">
        <v>278.95</v>
      </c>
      <c r="O856" s="25">
        <f t="shared" si="13"/>
        <v>309.94</v>
      </c>
    </row>
    <row r="857" spans="1:15">
      <c r="A857" s="26">
        <v>10856</v>
      </c>
      <c r="B857" s="27">
        <v>44829</v>
      </c>
      <c r="C857" s="29">
        <v>1884</v>
      </c>
      <c r="D857" s="29" t="str">
        <f>_xlfn.XLOOKUP($C857,customers!$A$2:$A$2000,customers!$B$2:$B$2000)</f>
        <v>Maddie Ferras</v>
      </c>
      <c r="E857" s="29" t="str">
        <f>_xlfn.XLOOKUP($C857,customers!$A$2:$A$2000,customers!$D$2:$D$2000)</f>
        <v>Female</v>
      </c>
      <c r="F857" s="29" t="str">
        <f>_xlfn.XLOOKUP($C857,customers!$A$2:$A$2000,customers!$E$2:$E$2000)</f>
        <v>Austin</v>
      </c>
      <c r="G857" s="30" t="s">
        <v>17</v>
      </c>
      <c r="H857" s="29">
        <v>4</v>
      </c>
      <c r="I857" s="31">
        <v>31.08</v>
      </c>
      <c r="J857" s="30">
        <v>0.09</v>
      </c>
      <c r="K857" s="30" t="s">
        <v>19</v>
      </c>
      <c r="L857" s="32" t="str">
        <f t="array" ref="L857">_xlfn.IFS(M857&lt;=3,"BAD",M857&gt;=4.7,"GOOD",AND(M857&gt;3,M857&lt;4.7),"OK")</f>
        <v>OK</v>
      </c>
      <c r="M857" s="32">
        <v>3.1</v>
      </c>
      <c r="N857" s="31">
        <v>113.13</v>
      </c>
      <c r="O857" s="33">
        <f t="shared" si="13"/>
        <v>124.32</v>
      </c>
    </row>
    <row r="858" spans="1:15">
      <c r="A858" s="18">
        <v>10857</v>
      </c>
      <c r="B858" s="19">
        <v>44829</v>
      </c>
      <c r="C858" s="21">
        <v>1965</v>
      </c>
      <c r="D858" s="21" t="str">
        <f>_xlfn.XLOOKUP($C858,customers!$A$2:$A$2000,customers!$B$2:$B$2000)</f>
        <v>Avictor Mateiko</v>
      </c>
      <c r="E858" s="21" t="str">
        <f>_xlfn.XLOOKUP($C858,customers!$A$2:$A$2000,customers!$D$2:$D$2000)</f>
        <v>Male</v>
      </c>
      <c r="F858" s="21" t="str">
        <f>_xlfn.XLOOKUP($C858,customers!$A$2:$A$2000,customers!$E$2:$E$2000)</f>
        <v>Weetobula</v>
      </c>
      <c r="G858" s="22" t="s">
        <v>21</v>
      </c>
      <c r="H858" s="21">
        <v>2</v>
      </c>
      <c r="I858" s="23">
        <v>426.08</v>
      </c>
      <c r="J858" s="22">
        <v>0.14</v>
      </c>
      <c r="K858" s="22" t="s">
        <v>18</v>
      </c>
      <c r="L858" s="24" t="str">
        <f t="array" ref="L858">_xlfn.IFS(M858&lt;=3,"BAD",M858&gt;=4.7,"GOOD",AND(M858&gt;3,M858&lt;4.7),"OK")</f>
        <v>BAD</v>
      </c>
      <c r="M858" s="24">
        <v>2.7</v>
      </c>
      <c r="N858" s="23">
        <v>732.86</v>
      </c>
      <c r="O858" s="25">
        <f t="shared" si="13"/>
        <v>852.16</v>
      </c>
    </row>
    <row r="859" spans="1:15">
      <c r="A859" s="26">
        <v>10858</v>
      </c>
      <c r="B859" s="27">
        <v>44829</v>
      </c>
      <c r="C859" s="29">
        <v>1197</v>
      </c>
      <c r="D859" s="29" t="str">
        <f>_xlfn.XLOOKUP($C859,customers!$A$2:$A$2000,customers!$B$2:$B$2000)</f>
        <v>Louella Ferriman</v>
      </c>
      <c r="E859" s="29" t="str">
        <f>_xlfn.XLOOKUP($C859,customers!$A$2:$A$2000,customers!$D$2:$D$2000)</f>
        <v>Female</v>
      </c>
      <c r="F859" s="29" t="str">
        <f>_xlfn.XLOOKUP($C859,customers!$A$2:$A$2000,customers!$E$2:$E$2000)</f>
        <v>Prague</v>
      </c>
      <c r="G859" s="30" t="s">
        <v>17</v>
      </c>
      <c r="H859" s="29">
        <v>2</v>
      </c>
      <c r="I859" s="31">
        <v>99.11</v>
      </c>
      <c r="J859" s="30">
        <v>0.16</v>
      </c>
      <c r="K859" s="30" t="s">
        <v>16</v>
      </c>
      <c r="L859" s="32" t="str">
        <f t="array" ref="L859">_xlfn.IFS(M859&lt;=3,"BAD",M859&gt;=4.7,"GOOD",AND(M859&gt;3,M859&lt;4.7),"OK")</f>
        <v>OK</v>
      </c>
      <c r="M859" s="32">
        <v>3.5</v>
      </c>
      <c r="N859" s="31">
        <v>166.5</v>
      </c>
      <c r="O859" s="33">
        <f t="shared" si="13"/>
        <v>198.22</v>
      </c>
    </row>
    <row r="860" spans="1:15">
      <c r="A860" s="18">
        <v>10859</v>
      </c>
      <c r="B860" s="19">
        <v>44829</v>
      </c>
      <c r="C860" s="21">
        <v>1462</v>
      </c>
      <c r="D860" s="21" t="str">
        <f>_xlfn.XLOOKUP($C860,customers!$A$2:$A$2000,customers!$B$2:$B$2000)</f>
        <v>Remington Lamminam</v>
      </c>
      <c r="E860" s="21" t="str">
        <f>_xlfn.XLOOKUP($C860,customers!$A$2:$A$2000,customers!$D$2:$D$2000)</f>
        <v>Male</v>
      </c>
      <c r="F860" s="21" t="str">
        <f>_xlfn.XLOOKUP($C860,customers!$A$2:$A$2000,customers!$E$2:$E$2000)</f>
        <v>Prague</v>
      </c>
      <c r="G860" s="22" t="s">
        <v>20</v>
      </c>
      <c r="H860" s="21">
        <v>2</v>
      </c>
      <c r="I860" s="23">
        <v>61.3</v>
      </c>
      <c r="J860" s="22">
        <v>0.11</v>
      </c>
      <c r="K860" s="22" t="s">
        <v>18</v>
      </c>
      <c r="L860" s="24" t="str">
        <f t="array" ref="L860">_xlfn.IFS(M860&lt;=3,"BAD",M860&gt;=4.7,"GOOD",AND(M860&gt;3,M860&lt;4.7),"OK")</f>
        <v>BAD</v>
      </c>
      <c r="M860" s="24">
        <v>2.7</v>
      </c>
      <c r="N860" s="23">
        <v>109.11</v>
      </c>
      <c r="O860" s="25">
        <f t="shared" si="13"/>
        <v>122.6</v>
      </c>
    </row>
    <row r="861" spans="1:15">
      <c r="A861" s="26">
        <v>10860</v>
      </c>
      <c r="B861" s="27">
        <v>44829</v>
      </c>
      <c r="C861" s="29">
        <v>1905</v>
      </c>
      <c r="D861" s="29" t="str">
        <f>_xlfn.XLOOKUP($C861,customers!$A$2:$A$2000,customers!$B$2:$B$2000)</f>
        <v>Calli Mirfin</v>
      </c>
      <c r="E861" s="29" t="str">
        <f>_xlfn.XLOOKUP($C861,customers!$A$2:$A$2000,customers!$D$2:$D$2000)</f>
        <v>Female</v>
      </c>
      <c r="F861" s="29" t="str">
        <f>_xlfn.XLOOKUP($C861,customers!$A$2:$A$2000,customers!$E$2:$E$2000)</f>
        <v>Banxi</v>
      </c>
      <c r="G861" s="30" t="s">
        <v>20</v>
      </c>
      <c r="H861" s="29">
        <v>3</v>
      </c>
      <c r="I861" s="31">
        <v>222.51</v>
      </c>
      <c r="J861" s="30">
        <v>0.33</v>
      </c>
      <c r="K861" s="30" t="s">
        <v>16</v>
      </c>
      <c r="L861" s="32" t="str">
        <f t="array" ref="L861">_xlfn.IFS(M861&lt;=3,"BAD",M861&gt;=4.7,"GOOD",AND(M861&gt;3,M861&lt;4.7),"OK")</f>
        <v>OK</v>
      </c>
      <c r="M861" s="32">
        <v>3.3</v>
      </c>
      <c r="N861" s="31">
        <v>447.25</v>
      </c>
      <c r="O861" s="33">
        <f t="shared" si="13"/>
        <v>667.53</v>
      </c>
    </row>
    <row r="862" spans="1:15">
      <c r="A862" s="18">
        <v>10861</v>
      </c>
      <c r="B862" s="19">
        <v>44830</v>
      </c>
      <c r="C862" s="20">
        <v>1829</v>
      </c>
      <c r="D862" s="21" t="str">
        <f>_xlfn.XLOOKUP($C862,customers!$A$2:$A$2000,customers!$B$2:$B$2000)</f>
        <v>Inez Plumridege</v>
      </c>
      <c r="E862" s="21" t="str">
        <f>_xlfn.XLOOKUP($C862,customers!$A$2:$A$2000,customers!$D$2:$D$2000)</f>
        <v>Female</v>
      </c>
      <c r="F862" s="21" t="str">
        <f>_xlfn.XLOOKUP($C862,customers!$A$2:$A$2000,customers!$E$2:$E$2000)</f>
        <v>Tasikona</v>
      </c>
      <c r="G862" s="22" t="s">
        <v>20</v>
      </c>
      <c r="H862" s="21">
        <v>3</v>
      </c>
      <c r="I862" s="23">
        <v>511.74</v>
      </c>
      <c r="J862" s="22">
        <v>0.04</v>
      </c>
      <c r="K862" s="22" t="s">
        <v>19</v>
      </c>
      <c r="L862" s="24" t="str">
        <f t="array" ref="L862">_xlfn.IFS(M862&lt;=3,"BAD",M862&gt;=4.7,"GOOD",AND(M862&gt;3,M862&lt;4.7),"OK")</f>
        <v>BAD</v>
      </c>
      <c r="M862" s="24">
        <v>2.3</v>
      </c>
      <c r="N862" s="23">
        <v>1473.81</v>
      </c>
      <c r="O862" s="25">
        <f t="shared" si="13"/>
        <v>1535.22</v>
      </c>
    </row>
    <row r="863" spans="1:15">
      <c r="A863" s="26">
        <v>10862</v>
      </c>
      <c r="B863" s="27">
        <v>44831</v>
      </c>
      <c r="C863" s="28">
        <v>1496</v>
      </c>
      <c r="D863" s="29" t="str">
        <f>_xlfn.XLOOKUP($C863,customers!$A$2:$A$2000,customers!$B$2:$B$2000)</f>
        <v>Ulrick Fairman</v>
      </c>
      <c r="E863" s="29" t="str">
        <f>_xlfn.XLOOKUP($C863,customers!$A$2:$A$2000,customers!$D$2:$D$2000)</f>
        <v>Male</v>
      </c>
      <c r="F863" s="29" t="str">
        <f>_xlfn.XLOOKUP($C863,customers!$A$2:$A$2000,customers!$E$2:$E$2000)</f>
        <v>Pećigrad</v>
      </c>
      <c r="G863" s="30" t="s">
        <v>21</v>
      </c>
      <c r="H863" s="29">
        <v>2</v>
      </c>
      <c r="I863" s="31">
        <v>152.85</v>
      </c>
      <c r="J863" s="30">
        <v>0.02</v>
      </c>
      <c r="K863" s="30" t="s">
        <v>16</v>
      </c>
      <c r="L863" s="32" t="str">
        <f t="array" ref="L863">_xlfn.IFS(M863&lt;=3,"BAD",M863&gt;=4.7,"GOOD",AND(M863&gt;3,M863&lt;4.7),"OK")</f>
        <v>GOOD</v>
      </c>
      <c r="M863" s="32">
        <v>4.9</v>
      </c>
      <c r="N863" s="31">
        <v>299.59</v>
      </c>
      <c r="O863" s="33">
        <f t="shared" si="13"/>
        <v>305.7</v>
      </c>
    </row>
    <row r="864" spans="1:15">
      <c r="A864" s="18">
        <v>10863</v>
      </c>
      <c r="B864" s="19">
        <v>44831</v>
      </c>
      <c r="C864" s="21">
        <v>1380</v>
      </c>
      <c r="D864" s="21" t="str">
        <f>_xlfn.XLOOKUP($C864,customers!$A$2:$A$2000,customers!$B$2:$B$2000)</f>
        <v>Wolfgang Bacon</v>
      </c>
      <c r="E864" s="21" t="str">
        <f>_xlfn.XLOOKUP($C864,customers!$A$2:$A$2000,customers!$D$2:$D$2000)</f>
        <v>Male</v>
      </c>
      <c r="F864" s="21" t="str">
        <f>_xlfn.XLOOKUP($C864,customers!$A$2:$A$2000,customers!$E$2:$E$2000)</f>
        <v>Huangcun</v>
      </c>
      <c r="G864" s="22" t="s">
        <v>20</v>
      </c>
      <c r="H864" s="21">
        <v>4</v>
      </c>
      <c r="I864" s="23">
        <v>317.47</v>
      </c>
      <c r="J864" s="22">
        <v>0.24</v>
      </c>
      <c r="K864" s="22" t="s">
        <v>19</v>
      </c>
      <c r="L864" s="24" t="str">
        <f t="array" ref="L864">_xlfn.IFS(M864&lt;=3,"BAD",M864&gt;=4.7,"GOOD",AND(M864&gt;3,M864&lt;4.7),"OK")</f>
        <v>BAD</v>
      </c>
      <c r="M864" s="24">
        <v>1.6</v>
      </c>
      <c r="N864" s="23">
        <v>965.11</v>
      </c>
      <c r="O864" s="25">
        <f t="shared" si="13"/>
        <v>1269.88</v>
      </c>
    </row>
    <row r="865" spans="1:15">
      <c r="A865" s="26">
        <v>10864</v>
      </c>
      <c r="B865" s="27">
        <v>44831</v>
      </c>
      <c r="C865" s="29">
        <v>1257</v>
      </c>
      <c r="D865" s="29" t="str">
        <f>_xlfn.XLOOKUP($C865,customers!$A$2:$A$2000,customers!$B$2:$B$2000)</f>
        <v>Lacie Lodge</v>
      </c>
      <c r="E865" s="29" t="str">
        <f>_xlfn.XLOOKUP($C865,customers!$A$2:$A$2000,customers!$D$2:$D$2000)</f>
        <v>Female</v>
      </c>
      <c r="F865" s="29" t="str">
        <f>_xlfn.XLOOKUP($C865,customers!$A$2:$A$2000,customers!$E$2:$E$2000)</f>
        <v>Budapest</v>
      </c>
      <c r="G865" s="30" t="s">
        <v>21</v>
      </c>
      <c r="H865" s="29">
        <v>3</v>
      </c>
      <c r="I865" s="31">
        <v>372</v>
      </c>
      <c r="J865" s="30">
        <v>0.06</v>
      </c>
      <c r="K865" s="30" t="s">
        <v>19</v>
      </c>
      <c r="L865" s="32" t="str">
        <f t="array" ref="L865">_xlfn.IFS(M865&lt;=3,"BAD",M865&gt;=4.7,"GOOD",AND(M865&gt;3,M865&lt;4.7),"OK")</f>
        <v>OK</v>
      </c>
      <c r="M865" s="32">
        <v>3.7</v>
      </c>
      <c r="N865" s="31">
        <v>1049.04</v>
      </c>
      <c r="O865" s="33">
        <f t="shared" si="13"/>
        <v>1116</v>
      </c>
    </row>
    <row r="866" spans="1:15">
      <c r="A866" s="18">
        <v>10865</v>
      </c>
      <c r="B866" s="19">
        <v>44832</v>
      </c>
      <c r="C866" s="20">
        <v>1441</v>
      </c>
      <c r="D866" s="21" t="str">
        <f>_xlfn.XLOOKUP($C866,customers!$A$2:$A$2000,customers!$B$2:$B$2000)</f>
        <v>Lefty Chauvey</v>
      </c>
      <c r="E866" s="21" t="str">
        <f>_xlfn.XLOOKUP($C866,customers!$A$2:$A$2000,customers!$D$2:$D$2000)</f>
        <v>Female</v>
      </c>
      <c r="F866" s="21" t="str">
        <f>_xlfn.XLOOKUP($C866,customers!$A$2:$A$2000,customers!$E$2:$E$2000)</f>
        <v>Medaya</v>
      </c>
      <c r="G866" s="22" t="s">
        <v>17</v>
      </c>
      <c r="H866" s="21">
        <v>5</v>
      </c>
      <c r="I866" s="23">
        <v>562.07</v>
      </c>
      <c r="J866" s="22">
        <v>0.26</v>
      </c>
      <c r="K866" s="22" t="s">
        <v>18</v>
      </c>
      <c r="L866" s="24" t="str">
        <f t="array" ref="L866">_xlfn.IFS(M866&lt;=3,"BAD",M866&gt;=4.7,"GOOD",AND(M866&gt;3,M866&lt;4.7),"OK")</f>
        <v>OK</v>
      </c>
      <c r="M866" s="24">
        <v>4.2</v>
      </c>
      <c r="N866" s="23">
        <v>2079.66</v>
      </c>
      <c r="O866" s="25">
        <f t="shared" si="13"/>
        <v>2810.35</v>
      </c>
    </row>
    <row r="867" spans="1:15">
      <c r="A867" s="26">
        <v>10866</v>
      </c>
      <c r="B867" s="27">
        <v>44832</v>
      </c>
      <c r="C867" s="29">
        <v>1153</v>
      </c>
      <c r="D867" s="29" t="str">
        <f>_xlfn.XLOOKUP($C867,customers!$A$2:$A$2000,customers!$B$2:$B$2000)</f>
        <v>Lindie Erb</v>
      </c>
      <c r="E867" s="29" t="str">
        <f>_xlfn.XLOOKUP($C867,customers!$A$2:$A$2000,customers!$D$2:$D$2000)</f>
        <v>Female</v>
      </c>
      <c r="F867" s="29" t="str">
        <f>_xlfn.XLOOKUP($C867,customers!$A$2:$A$2000,customers!$E$2:$E$2000)</f>
        <v>Volzhsk</v>
      </c>
      <c r="G867" s="30" t="s">
        <v>20</v>
      </c>
      <c r="H867" s="29">
        <v>6</v>
      </c>
      <c r="I867" s="31">
        <v>321.46</v>
      </c>
      <c r="J867" s="30">
        <v>0.02</v>
      </c>
      <c r="K867" s="30" t="s">
        <v>19</v>
      </c>
      <c r="L867" s="32" t="str">
        <f t="array" ref="L867">_xlfn.IFS(M867&lt;=3,"BAD",M867&gt;=4.7,"GOOD",AND(M867&gt;3,M867&lt;4.7),"OK")</f>
        <v>BAD</v>
      </c>
      <c r="M867" s="32">
        <v>2.4</v>
      </c>
      <c r="N867" s="31">
        <v>1890.18</v>
      </c>
      <c r="O867" s="33">
        <f t="shared" si="13"/>
        <v>1928.76</v>
      </c>
    </row>
    <row r="868" spans="1:15">
      <c r="A868" s="18">
        <v>10867</v>
      </c>
      <c r="B868" s="19">
        <v>44833</v>
      </c>
      <c r="C868" s="20">
        <v>1563</v>
      </c>
      <c r="D868" s="21" t="str">
        <f>_xlfn.XLOOKUP($C868,customers!$A$2:$A$2000,customers!$B$2:$B$2000)</f>
        <v>Javier Dumblton</v>
      </c>
      <c r="E868" s="21" t="str">
        <f>_xlfn.XLOOKUP($C868,customers!$A$2:$A$2000,customers!$D$2:$D$2000)</f>
        <v>Male</v>
      </c>
      <c r="F868" s="21" t="str">
        <f>_xlfn.XLOOKUP($C868,customers!$A$2:$A$2000,customers!$E$2:$E$2000)</f>
        <v>Milan</v>
      </c>
      <c r="G868" s="22" t="s">
        <v>17</v>
      </c>
      <c r="H868" s="21">
        <v>1</v>
      </c>
      <c r="I868" s="23">
        <v>573.62</v>
      </c>
      <c r="J868" s="22">
        <v>0.06</v>
      </c>
      <c r="K868" s="22" t="s">
        <v>18</v>
      </c>
      <c r="L868" s="24" t="str">
        <f t="array" ref="L868">_xlfn.IFS(M868&lt;=3,"BAD",M868&gt;=4.7,"GOOD",AND(M868&gt;3,M868&lt;4.7),"OK")</f>
        <v>BAD</v>
      </c>
      <c r="M868" s="24">
        <v>2.9</v>
      </c>
      <c r="N868" s="23">
        <v>539.2</v>
      </c>
      <c r="O868" s="25">
        <f t="shared" si="13"/>
        <v>573.62</v>
      </c>
    </row>
    <row r="869" spans="1:15">
      <c r="A869" s="26">
        <v>10868</v>
      </c>
      <c r="B869" s="27">
        <v>44833</v>
      </c>
      <c r="C869" s="29">
        <v>1734</v>
      </c>
      <c r="D869" s="29" t="str">
        <f>_xlfn.XLOOKUP($C869,customers!$A$2:$A$2000,customers!$B$2:$B$2000)</f>
        <v>Atalanta Lundbech</v>
      </c>
      <c r="E869" s="29" t="str">
        <f>_xlfn.XLOOKUP($C869,customers!$A$2:$A$2000,customers!$D$2:$D$2000)</f>
        <v>Female</v>
      </c>
      <c r="F869" s="29" t="str">
        <f>_xlfn.XLOOKUP($C869,customers!$A$2:$A$2000,customers!$E$2:$E$2000)</f>
        <v>Paris 08</v>
      </c>
      <c r="G869" s="30" t="s">
        <v>17</v>
      </c>
      <c r="H869" s="29">
        <v>5</v>
      </c>
      <c r="I869" s="31">
        <v>15.77</v>
      </c>
      <c r="J869" s="30">
        <v>0.14</v>
      </c>
      <c r="K869" s="30" t="s">
        <v>18</v>
      </c>
      <c r="L869" s="32" t="str">
        <f t="array" ref="L869">_xlfn.IFS(M869&lt;=3,"BAD",M869&gt;=4.7,"GOOD",AND(M869&gt;3,M869&lt;4.7),"OK")</f>
        <v>GOOD</v>
      </c>
      <c r="M869" s="32">
        <v>5</v>
      </c>
      <c r="N869" s="31">
        <v>67.81</v>
      </c>
      <c r="O869" s="33">
        <f t="shared" si="13"/>
        <v>78.85</v>
      </c>
    </row>
    <row r="870" spans="1:15">
      <c r="A870" s="18">
        <v>10869</v>
      </c>
      <c r="B870" s="19">
        <v>44833</v>
      </c>
      <c r="C870" s="21">
        <v>1954</v>
      </c>
      <c r="D870" s="21" t="str">
        <f>_xlfn.XLOOKUP($C870,customers!$A$2:$A$2000,customers!$B$2:$B$2000)</f>
        <v>Dorey Jaynes</v>
      </c>
      <c r="E870" s="21" t="str">
        <f>_xlfn.XLOOKUP($C870,customers!$A$2:$A$2000,customers!$D$2:$D$2000)</f>
        <v>Male</v>
      </c>
      <c r="F870" s="21" t="str">
        <f>_xlfn.XLOOKUP($C870,customers!$A$2:$A$2000,customers!$E$2:$E$2000)</f>
        <v>Birendranagar</v>
      </c>
      <c r="G870" s="22" t="s">
        <v>20</v>
      </c>
      <c r="H870" s="21">
        <v>6</v>
      </c>
      <c r="I870" s="23">
        <v>528.76</v>
      </c>
      <c r="J870" s="22">
        <v>0.25</v>
      </c>
      <c r="K870" s="22" t="s">
        <v>18</v>
      </c>
      <c r="L870" s="24" t="str">
        <f t="array" ref="L870">_xlfn.IFS(M870&lt;=3,"BAD",M870&gt;=4.7,"GOOD",AND(M870&gt;3,M870&lt;4.7),"OK")</f>
        <v>OK</v>
      </c>
      <c r="M870" s="24">
        <v>4.3</v>
      </c>
      <c r="N870" s="23">
        <v>2379.42</v>
      </c>
      <c r="O870" s="25">
        <f t="shared" si="13"/>
        <v>3172.56</v>
      </c>
    </row>
    <row r="871" spans="1:15">
      <c r="A871" s="26">
        <v>10870</v>
      </c>
      <c r="B871" s="27">
        <v>44834</v>
      </c>
      <c r="C871" s="28">
        <v>1267</v>
      </c>
      <c r="D871" s="29" t="str">
        <f>_xlfn.XLOOKUP($C871,customers!$A$2:$A$2000,customers!$B$2:$B$2000)</f>
        <v>Bethanne Cramb</v>
      </c>
      <c r="E871" s="29" t="str">
        <f>_xlfn.XLOOKUP($C871,customers!$A$2:$A$2000,customers!$D$2:$D$2000)</f>
        <v>Female</v>
      </c>
      <c r="F871" s="29" t="str">
        <f>_xlfn.XLOOKUP($C871,customers!$A$2:$A$2000,customers!$E$2:$E$2000)</f>
        <v>Tumba</v>
      </c>
      <c r="G871" s="30" t="s">
        <v>21</v>
      </c>
      <c r="H871" s="29">
        <v>4</v>
      </c>
      <c r="I871" s="31">
        <v>575.96</v>
      </c>
      <c r="J871" s="30">
        <v>0.32</v>
      </c>
      <c r="K871" s="30" t="s">
        <v>19</v>
      </c>
      <c r="L871" s="32" t="str">
        <f t="array" ref="L871">_xlfn.IFS(M871&lt;=3,"BAD",M871&gt;=4.7,"GOOD",AND(M871&gt;3,M871&lt;4.7),"OK")</f>
        <v>BAD</v>
      </c>
      <c r="M871" s="32">
        <v>2.2</v>
      </c>
      <c r="N871" s="31">
        <v>1566.61</v>
      </c>
      <c r="O871" s="33">
        <f t="shared" si="13"/>
        <v>2303.84</v>
      </c>
    </row>
    <row r="872" spans="1:15">
      <c r="A872" s="18">
        <v>10871</v>
      </c>
      <c r="B872" s="19">
        <v>44835</v>
      </c>
      <c r="C872" s="20">
        <v>1509</v>
      </c>
      <c r="D872" s="21" t="str">
        <f>_xlfn.XLOOKUP($C872,customers!$A$2:$A$2000,customers!$B$2:$B$2000)</f>
        <v>Marylin Yellowlee</v>
      </c>
      <c r="E872" s="21" t="str">
        <f>_xlfn.XLOOKUP($C872,customers!$A$2:$A$2000,customers!$D$2:$D$2000)</f>
        <v>Female</v>
      </c>
      <c r="F872" s="21" t="str">
        <f>_xlfn.XLOOKUP($C872,customers!$A$2:$A$2000,customers!$E$2:$E$2000)</f>
        <v>Courbevoie</v>
      </c>
      <c r="G872" s="22" t="s">
        <v>15</v>
      </c>
      <c r="H872" s="21">
        <v>4</v>
      </c>
      <c r="I872" s="23">
        <v>504.97</v>
      </c>
      <c r="J872" s="22">
        <v>0.13</v>
      </c>
      <c r="K872" s="22" t="s">
        <v>19</v>
      </c>
      <c r="L872" s="24" t="str">
        <f t="array" ref="L872">_xlfn.IFS(M872&lt;=3,"BAD",M872&gt;=4.7,"GOOD",AND(M872&gt;3,M872&lt;4.7),"OK")</f>
        <v>BAD</v>
      </c>
      <c r="M872" s="24">
        <v>2.7</v>
      </c>
      <c r="N872" s="23">
        <v>1757.3</v>
      </c>
      <c r="O872" s="25">
        <f t="shared" si="13"/>
        <v>2019.88</v>
      </c>
    </row>
    <row r="873" spans="1:15">
      <c r="A873" s="26">
        <v>10872</v>
      </c>
      <c r="B873" s="27">
        <v>44835</v>
      </c>
      <c r="C873" s="29">
        <v>1182</v>
      </c>
      <c r="D873" s="29" t="str">
        <f>_xlfn.XLOOKUP($C873,customers!$A$2:$A$2000,customers!$B$2:$B$2000)</f>
        <v>Johanna Ballister</v>
      </c>
      <c r="E873" s="29" t="str">
        <f>_xlfn.XLOOKUP($C873,customers!$A$2:$A$2000,customers!$D$2:$D$2000)</f>
        <v>Female</v>
      </c>
      <c r="F873" s="29" t="str">
        <f>_xlfn.XLOOKUP($C873,customers!$A$2:$A$2000,customers!$E$2:$E$2000)</f>
        <v>Portmore</v>
      </c>
      <c r="G873" s="30" t="s">
        <v>20</v>
      </c>
      <c r="H873" s="29">
        <v>5</v>
      </c>
      <c r="I873" s="31">
        <v>454.7</v>
      </c>
      <c r="J873" s="30">
        <v>0.06</v>
      </c>
      <c r="K873" s="30" t="s">
        <v>19</v>
      </c>
      <c r="L873" s="32" t="str">
        <f t="array" ref="L873">_xlfn.IFS(M873&lt;=3,"BAD",M873&gt;=4.7,"GOOD",AND(M873&gt;3,M873&lt;4.7),"OK")</f>
        <v>OK</v>
      </c>
      <c r="M873" s="32">
        <v>4.4</v>
      </c>
      <c r="N873" s="31">
        <v>2137.09</v>
      </c>
      <c r="O873" s="33">
        <f t="shared" si="13"/>
        <v>2273.5</v>
      </c>
    </row>
    <row r="874" spans="1:15">
      <c r="A874" s="18">
        <v>10873</v>
      </c>
      <c r="B874" s="19">
        <v>44835</v>
      </c>
      <c r="C874" s="21">
        <v>1460</v>
      </c>
      <c r="D874" s="21" t="str">
        <f>_xlfn.XLOOKUP($C874,customers!$A$2:$A$2000,customers!$B$2:$B$2000)</f>
        <v>Maighdiln Clee</v>
      </c>
      <c r="E874" s="21" t="str">
        <f>_xlfn.XLOOKUP($C874,customers!$A$2:$A$2000,customers!$D$2:$D$2000)</f>
        <v>Female</v>
      </c>
      <c r="F874" s="21" t="str">
        <f>_xlfn.XLOOKUP($C874,customers!$A$2:$A$2000,customers!$E$2:$E$2000)</f>
        <v>Paris 09</v>
      </c>
      <c r="G874" s="22" t="s">
        <v>17</v>
      </c>
      <c r="H874" s="21">
        <v>7</v>
      </c>
      <c r="I874" s="23">
        <v>243.87</v>
      </c>
      <c r="J874" s="22">
        <v>0.33</v>
      </c>
      <c r="K874" s="22" t="s">
        <v>19</v>
      </c>
      <c r="L874" s="24" t="str">
        <f t="array" ref="L874">_xlfn.IFS(M874&lt;=3,"BAD",M874&gt;=4.7,"GOOD",AND(M874&gt;3,M874&lt;4.7),"OK")</f>
        <v>BAD</v>
      </c>
      <c r="M874" s="24">
        <v>2.4</v>
      </c>
      <c r="N874" s="23">
        <v>1143.75</v>
      </c>
      <c r="O874" s="25">
        <f t="shared" si="13"/>
        <v>1707.09</v>
      </c>
    </row>
    <row r="875" spans="1:15">
      <c r="A875" s="26">
        <v>10874</v>
      </c>
      <c r="B875" s="27">
        <v>44836</v>
      </c>
      <c r="C875" s="28">
        <v>1806</v>
      </c>
      <c r="D875" s="29" t="str">
        <f>_xlfn.XLOOKUP($C875,customers!$A$2:$A$2000,customers!$B$2:$B$2000)</f>
        <v>Stefania Larose</v>
      </c>
      <c r="E875" s="29" t="str">
        <f>_xlfn.XLOOKUP($C875,customers!$A$2:$A$2000,customers!$D$2:$D$2000)</f>
        <v>Female</v>
      </c>
      <c r="F875" s="29" t="str">
        <f>_xlfn.XLOOKUP($C875,customers!$A$2:$A$2000,customers!$E$2:$E$2000)</f>
        <v>Budapest</v>
      </c>
      <c r="G875" s="30" t="s">
        <v>15</v>
      </c>
      <c r="H875" s="29">
        <v>4</v>
      </c>
      <c r="I875" s="31">
        <v>227.84</v>
      </c>
      <c r="J875" s="30">
        <v>0.23</v>
      </c>
      <c r="K875" s="30" t="s">
        <v>18</v>
      </c>
      <c r="L875" s="32" t="str">
        <f t="array" ref="L875">_xlfn.IFS(M875&lt;=3,"BAD",M875&gt;=4.7,"GOOD",AND(M875&gt;3,M875&lt;4.7),"OK")</f>
        <v>BAD</v>
      </c>
      <c r="M875" s="32">
        <v>1.1</v>
      </c>
      <c r="N875" s="31">
        <v>701.75</v>
      </c>
      <c r="O875" s="33">
        <f t="shared" si="13"/>
        <v>911.36</v>
      </c>
    </row>
    <row r="876" spans="1:15">
      <c r="A876" s="18">
        <v>10875</v>
      </c>
      <c r="B876" s="19">
        <v>44837</v>
      </c>
      <c r="C876" s="20">
        <v>1385</v>
      </c>
      <c r="D876" s="21" t="str">
        <f>_xlfn.XLOOKUP($C876,customers!$A$2:$A$2000,customers!$B$2:$B$2000)</f>
        <v>Jo Annand</v>
      </c>
      <c r="E876" s="21" t="str">
        <f>_xlfn.XLOOKUP($C876,customers!$A$2:$A$2000,customers!$D$2:$D$2000)</f>
        <v>Male</v>
      </c>
      <c r="F876" s="21" t="str">
        <f>_xlfn.XLOOKUP($C876,customers!$A$2:$A$2000,customers!$E$2:$E$2000)</f>
        <v>Bastia</v>
      </c>
      <c r="G876" s="22" t="s">
        <v>17</v>
      </c>
      <c r="H876" s="21">
        <v>5</v>
      </c>
      <c r="I876" s="23">
        <v>57.52</v>
      </c>
      <c r="J876" s="22">
        <v>0.08</v>
      </c>
      <c r="K876" s="22" t="s">
        <v>18</v>
      </c>
      <c r="L876" s="24" t="str">
        <f t="array" ref="L876">_xlfn.IFS(M876&lt;=3,"BAD",M876&gt;=4.7,"GOOD",AND(M876&gt;3,M876&lt;4.7),"OK")</f>
        <v>OK</v>
      </c>
      <c r="M876" s="24">
        <v>3.9</v>
      </c>
      <c r="N876" s="23">
        <v>264.59</v>
      </c>
      <c r="O876" s="25">
        <f t="shared" si="13"/>
        <v>287.6</v>
      </c>
    </row>
    <row r="877" spans="1:15">
      <c r="A877" s="26">
        <v>10876</v>
      </c>
      <c r="B877" s="27">
        <v>44837</v>
      </c>
      <c r="C877" s="29">
        <v>1838</v>
      </c>
      <c r="D877" s="29" t="str">
        <f>_xlfn.XLOOKUP($C877,customers!$A$2:$A$2000,customers!$B$2:$B$2000)</f>
        <v>Kendall Imesen</v>
      </c>
      <c r="E877" s="29" t="str">
        <f>_xlfn.XLOOKUP($C877,customers!$A$2:$A$2000,customers!$D$2:$D$2000)</f>
        <v>Male</v>
      </c>
      <c r="F877" s="29" t="str">
        <f>_xlfn.XLOOKUP($C877,customers!$A$2:$A$2000,customers!$E$2:$E$2000)</f>
        <v>Gominhães</v>
      </c>
      <c r="G877" s="30" t="s">
        <v>15</v>
      </c>
      <c r="H877" s="29">
        <v>2</v>
      </c>
      <c r="I877" s="31">
        <v>335.06</v>
      </c>
      <c r="J877" s="30">
        <v>0.14</v>
      </c>
      <c r="K877" s="30" t="s">
        <v>18</v>
      </c>
      <c r="L877" s="32" t="str">
        <f t="array" ref="L877">_xlfn.IFS(M877&lt;=3,"BAD",M877&gt;=4.7,"GOOD",AND(M877&gt;3,M877&lt;4.7),"OK")</f>
        <v>OK</v>
      </c>
      <c r="M877" s="32">
        <v>4.4</v>
      </c>
      <c r="N877" s="31">
        <v>576.3</v>
      </c>
      <c r="O877" s="33">
        <f t="shared" si="13"/>
        <v>670.12</v>
      </c>
    </row>
    <row r="878" spans="1:15">
      <c r="A878" s="18">
        <v>10877</v>
      </c>
      <c r="B878" s="19">
        <v>44837</v>
      </c>
      <c r="C878" s="21">
        <v>1924</v>
      </c>
      <c r="D878" s="21" t="str">
        <f>_xlfn.XLOOKUP($C878,customers!$A$2:$A$2000,customers!$B$2:$B$2000)</f>
        <v>Thoma Pavier</v>
      </c>
      <c r="E878" s="21" t="str">
        <f>_xlfn.XLOOKUP($C878,customers!$A$2:$A$2000,customers!$D$2:$D$2000)</f>
        <v>Male</v>
      </c>
      <c r="F878" s="21" t="str">
        <f>_xlfn.XLOOKUP($C878,customers!$A$2:$A$2000,customers!$E$2:$E$2000)</f>
        <v>Briteiros Santa Leocádia</v>
      </c>
      <c r="G878" s="22" t="s">
        <v>20</v>
      </c>
      <c r="H878" s="21">
        <v>4</v>
      </c>
      <c r="I878" s="23">
        <v>168.37</v>
      </c>
      <c r="J878" s="22">
        <v>0.24</v>
      </c>
      <c r="K878" s="22" t="s">
        <v>19</v>
      </c>
      <c r="L878" s="24" t="str">
        <f t="array" ref="L878">_xlfn.IFS(M878&lt;=3,"BAD",M878&gt;=4.7,"GOOD",AND(M878&gt;3,M878&lt;4.7),"OK")</f>
        <v>BAD</v>
      </c>
      <c r="M878" s="24">
        <v>2.5</v>
      </c>
      <c r="N878" s="23">
        <v>511.84</v>
      </c>
      <c r="O878" s="25">
        <f t="shared" si="13"/>
        <v>673.48</v>
      </c>
    </row>
    <row r="879" spans="1:15">
      <c r="A879" s="26">
        <v>10878</v>
      </c>
      <c r="B879" s="27">
        <v>44838</v>
      </c>
      <c r="C879" s="28">
        <v>1386</v>
      </c>
      <c r="D879" s="29" t="str">
        <f>_xlfn.XLOOKUP($C879,customers!$A$2:$A$2000,customers!$B$2:$B$2000)</f>
        <v>Franny Prevett</v>
      </c>
      <c r="E879" s="29" t="str">
        <f>_xlfn.XLOOKUP($C879,customers!$A$2:$A$2000,customers!$D$2:$D$2000)</f>
        <v>Male</v>
      </c>
      <c r="F879" s="29" t="str">
        <f>_xlfn.XLOOKUP($C879,customers!$A$2:$A$2000,customers!$E$2:$E$2000)</f>
        <v>Paris</v>
      </c>
      <c r="G879" s="30" t="s">
        <v>17</v>
      </c>
      <c r="H879" s="29">
        <v>5</v>
      </c>
      <c r="I879" s="31">
        <v>347.76</v>
      </c>
      <c r="J879" s="30">
        <v>0.08</v>
      </c>
      <c r="K879" s="30" t="s">
        <v>18</v>
      </c>
      <c r="L879" s="32" t="str">
        <f t="array" ref="L879">_xlfn.IFS(M879&lt;=3,"BAD",M879&gt;=4.7,"GOOD",AND(M879&gt;3,M879&lt;4.7),"OK")</f>
        <v>BAD</v>
      </c>
      <c r="M879" s="32">
        <v>1.4</v>
      </c>
      <c r="N879" s="31">
        <v>1599.7</v>
      </c>
      <c r="O879" s="33">
        <f t="shared" si="13"/>
        <v>1738.8</v>
      </c>
    </row>
    <row r="880" spans="1:15">
      <c r="A880" s="18">
        <v>10879</v>
      </c>
      <c r="B880" s="19">
        <v>44838</v>
      </c>
      <c r="C880" s="21">
        <v>1536</v>
      </c>
      <c r="D880" s="21" t="str">
        <f>_xlfn.XLOOKUP($C880,customers!$A$2:$A$2000,customers!$B$2:$B$2000)</f>
        <v>Orbadiah Cossington</v>
      </c>
      <c r="E880" s="21" t="str">
        <f>_xlfn.XLOOKUP($C880,customers!$A$2:$A$2000,customers!$D$2:$D$2000)</f>
        <v>Male</v>
      </c>
      <c r="F880" s="21" t="str">
        <f>_xlfn.XLOOKUP($C880,customers!$A$2:$A$2000,customers!$E$2:$E$2000)</f>
        <v>Planken</v>
      </c>
      <c r="G880" s="22" t="s">
        <v>20</v>
      </c>
      <c r="H880" s="21">
        <v>1</v>
      </c>
      <c r="I880" s="23">
        <v>283.36</v>
      </c>
      <c r="J880" s="22">
        <v>0.14</v>
      </c>
      <c r="K880" s="22" t="s">
        <v>18</v>
      </c>
      <c r="L880" s="24" t="str">
        <f t="array" ref="L880">_xlfn.IFS(M880&lt;=3,"BAD",M880&gt;=4.7,"GOOD",AND(M880&gt;3,M880&lt;4.7),"OK")</f>
        <v>GOOD</v>
      </c>
      <c r="M880" s="24">
        <v>4.9</v>
      </c>
      <c r="N880" s="23">
        <v>243.69</v>
      </c>
      <c r="O880" s="25">
        <f t="shared" si="13"/>
        <v>283.36</v>
      </c>
    </row>
    <row r="881" spans="1:15">
      <c r="A881" s="26">
        <v>10880</v>
      </c>
      <c r="B881" s="27">
        <v>44838</v>
      </c>
      <c r="C881" s="29">
        <v>1622</v>
      </c>
      <c r="D881" s="29" t="str">
        <f>_xlfn.XLOOKUP($C881,customers!$A$2:$A$2000,customers!$B$2:$B$2000)</f>
        <v>Francesco Phin</v>
      </c>
      <c r="E881" s="29" t="str">
        <f>_xlfn.XLOOKUP($C881,customers!$A$2:$A$2000,customers!$D$2:$D$2000)</f>
        <v>Male</v>
      </c>
      <c r="F881" s="29" t="str">
        <f>_xlfn.XLOOKUP($C881,customers!$A$2:$A$2000,customers!$E$2:$E$2000)</f>
        <v>Trabulheira</v>
      </c>
      <c r="G881" s="30" t="s">
        <v>15</v>
      </c>
      <c r="H881" s="29">
        <v>2</v>
      </c>
      <c r="I881" s="31">
        <v>249.71</v>
      </c>
      <c r="J881" s="30">
        <v>0.1</v>
      </c>
      <c r="K881" s="30" t="s">
        <v>18</v>
      </c>
      <c r="L881" s="32" t="str">
        <f t="array" ref="L881">_xlfn.IFS(M881&lt;=3,"BAD",M881&gt;=4.7,"GOOD",AND(M881&gt;3,M881&lt;4.7),"OK")</f>
        <v>OK</v>
      </c>
      <c r="M881" s="32">
        <v>3.4</v>
      </c>
      <c r="N881" s="31">
        <v>449.48</v>
      </c>
      <c r="O881" s="33">
        <f t="shared" si="13"/>
        <v>499.42</v>
      </c>
    </row>
    <row r="882" spans="1:15">
      <c r="A882" s="18">
        <v>10881</v>
      </c>
      <c r="B882" s="19">
        <v>44839</v>
      </c>
      <c r="C882" s="20">
        <v>1112</v>
      </c>
      <c r="D882" s="21" t="str">
        <f>_xlfn.XLOOKUP($C882,customers!$A$2:$A$2000,customers!$B$2:$B$2000)</f>
        <v>Yankee Aucock</v>
      </c>
      <c r="E882" s="21" t="str">
        <f>_xlfn.XLOOKUP($C882,customers!$A$2:$A$2000,customers!$D$2:$D$2000)</f>
        <v>Male</v>
      </c>
      <c r="F882" s="21" t="str">
        <f>_xlfn.XLOOKUP($C882,customers!$A$2:$A$2000,customers!$E$2:$E$2000)</f>
        <v>Budapest</v>
      </c>
      <c r="G882" s="22" t="s">
        <v>21</v>
      </c>
      <c r="H882" s="21">
        <v>3</v>
      </c>
      <c r="I882" s="23">
        <v>341.83</v>
      </c>
      <c r="J882" s="22">
        <v>0.2</v>
      </c>
      <c r="K882" s="22" t="s">
        <v>18</v>
      </c>
      <c r="L882" s="24" t="str">
        <f t="array" ref="L882">_xlfn.IFS(M882&lt;=3,"BAD",M882&gt;=4.7,"GOOD",AND(M882&gt;3,M882&lt;4.7),"OK")</f>
        <v>OK</v>
      </c>
      <c r="M882" s="24">
        <v>3.1</v>
      </c>
      <c r="N882" s="23">
        <v>820.39</v>
      </c>
      <c r="O882" s="25">
        <f t="shared" si="13"/>
        <v>1025.49</v>
      </c>
    </row>
    <row r="883" spans="1:15">
      <c r="A883" s="26">
        <v>10882</v>
      </c>
      <c r="B883" s="27">
        <v>44839</v>
      </c>
      <c r="C883" s="29">
        <v>1564</v>
      </c>
      <c r="D883" s="29" t="str">
        <f>_xlfn.XLOOKUP($C883,customers!$A$2:$A$2000,customers!$B$2:$B$2000)</f>
        <v>Lucila Antonomoli</v>
      </c>
      <c r="E883" s="29" t="str">
        <f>_xlfn.XLOOKUP($C883,customers!$A$2:$A$2000,customers!$D$2:$D$2000)</f>
        <v>Female</v>
      </c>
      <c r="F883" s="29" t="str">
        <f>_xlfn.XLOOKUP($C883,customers!$A$2:$A$2000,customers!$E$2:$E$2000)</f>
        <v>Prague</v>
      </c>
      <c r="G883" s="30" t="s">
        <v>17</v>
      </c>
      <c r="H883" s="29">
        <v>7</v>
      </c>
      <c r="I883" s="31">
        <v>160.68</v>
      </c>
      <c r="J883" s="30">
        <v>0.07</v>
      </c>
      <c r="K883" s="30" t="s">
        <v>19</v>
      </c>
      <c r="L883" s="32" t="str">
        <f t="array" ref="L883">_xlfn.IFS(M883&lt;=3,"BAD",M883&gt;=4.7,"GOOD",AND(M883&gt;3,M883&lt;4.7),"OK")</f>
        <v>OK</v>
      </c>
      <c r="M883" s="32">
        <v>4.4</v>
      </c>
      <c r="N883" s="31">
        <v>1046.03</v>
      </c>
      <c r="O883" s="33">
        <f t="shared" si="13"/>
        <v>1124.76</v>
      </c>
    </row>
    <row r="884" spans="1:15">
      <c r="A884" s="18">
        <v>10883</v>
      </c>
      <c r="B884" s="19">
        <v>44839</v>
      </c>
      <c r="C884" s="21">
        <v>1793</v>
      </c>
      <c r="D884" s="21" t="str">
        <f>_xlfn.XLOOKUP($C884,customers!$A$2:$A$2000,customers!$B$2:$B$2000)</f>
        <v>Pamelina Goede</v>
      </c>
      <c r="E884" s="21" t="str">
        <f>_xlfn.XLOOKUP($C884,customers!$A$2:$A$2000,customers!$D$2:$D$2000)</f>
        <v>Female</v>
      </c>
      <c r="F884" s="21" t="str">
        <f>_xlfn.XLOOKUP($C884,customers!$A$2:$A$2000,customers!$E$2:$E$2000)</f>
        <v>Portelinha</v>
      </c>
      <c r="G884" s="22" t="s">
        <v>17</v>
      </c>
      <c r="H884" s="21">
        <v>4</v>
      </c>
      <c r="I884" s="23">
        <v>450.35</v>
      </c>
      <c r="J884" s="22">
        <v>0.23</v>
      </c>
      <c r="K884" s="22" t="s">
        <v>16</v>
      </c>
      <c r="L884" s="24" t="str">
        <f t="array" ref="L884">_xlfn.IFS(M884&lt;=3,"BAD",M884&gt;=4.7,"GOOD",AND(M884&gt;3,M884&lt;4.7),"OK")</f>
        <v>BAD</v>
      </c>
      <c r="M884" s="24">
        <v>2</v>
      </c>
      <c r="N884" s="23">
        <v>1387.08</v>
      </c>
      <c r="O884" s="25">
        <f t="shared" si="13"/>
        <v>1801.4</v>
      </c>
    </row>
    <row r="885" spans="1:15">
      <c r="A885" s="26">
        <v>10884</v>
      </c>
      <c r="B885" s="27">
        <v>44839</v>
      </c>
      <c r="C885" s="29">
        <v>1430</v>
      </c>
      <c r="D885" s="29" t="str">
        <f>_xlfn.XLOOKUP($C885,customers!$A$2:$A$2000,customers!$B$2:$B$2000)</f>
        <v>Ernesta Phillimore</v>
      </c>
      <c r="E885" s="29" t="str">
        <f>_xlfn.XLOOKUP($C885,customers!$A$2:$A$2000,customers!$D$2:$D$2000)</f>
        <v>Female</v>
      </c>
      <c r="F885" s="29" t="str">
        <f>_xlfn.XLOOKUP($C885,customers!$A$2:$A$2000,customers!$E$2:$E$2000)</f>
        <v>Budapest</v>
      </c>
      <c r="G885" s="30" t="s">
        <v>21</v>
      </c>
      <c r="H885" s="29">
        <v>1</v>
      </c>
      <c r="I885" s="31">
        <v>544.93</v>
      </c>
      <c r="J885" s="30">
        <v>0.12</v>
      </c>
      <c r="K885" s="30" t="s">
        <v>19</v>
      </c>
      <c r="L885" s="32" t="str">
        <f t="array" ref="L885">_xlfn.IFS(M885&lt;=3,"BAD",M885&gt;=4.7,"GOOD",AND(M885&gt;3,M885&lt;4.7),"OK")</f>
        <v>BAD</v>
      </c>
      <c r="M885" s="32">
        <v>2.9</v>
      </c>
      <c r="N885" s="31">
        <v>479.54</v>
      </c>
      <c r="O885" s="33">
        <f t="shared" si="13"/>
        <v>544.93</v>
      </c>
    </row>
    <row r="886" spans="1:15">
      <c r="A886" s="18">
        <v>10885</v>
      </c>
      <c r="B886" s="19">
        <v>44840</v>
      </c>
      <c r="C886" s="20">
        <v>1612</v>
      </c>
      <c r="D886" s="21" t="str">
        <f>_xlfn.XLOOKUP($C886,customers!$A$2:$A$2000,customers!$B$2:$B$2000)</f>
        <v>Durand Willmore</v>
      </c>
      <c r="E886" s="21" t="str">
        <f>_xlfn.XLOOKUP($C886,customers!$A$2:$A$2000,customers!$D$2:$D$2000)</f>
        <v>Male</v>
      </c>
      <c r="F886" s="21" t="str">
        <f>_xlfn.XLOOKUP($C886,customers!$A$2:$A$2000,customers!$E$2:$E$2000)</f>
        <v>Meicheng</v>
      </c>
      <c r="G886" s="22" t="s">
        <v>20</v>
      </c>
      <c r="H886" s="21">
        <v>7</v>
      </c>
      <c r="I886" s="23">
        <v>512.24</v>
      </c>
      <c r="J886" s="22">
        <v>0.2</v>
      </c>
      <c r="K886" s="22" t="s">
        <v>18</v>
      </c>
      <c r="L886" s="24" t="str">
        <f t="array" ref="L886">_xlfn.IFS(M886&lt;=3,"BAD",M886&gt;=4.7,"GOOD",AND(M886&gt;3,M886&lt;4.7),"OK")</f>
        <v>OK</v>
      </c>
      <c r="M886" s="24">
        <v>3.3</v>
      </c>
      <c r="N886" s="23">
        <v>2868.54</v>
      </c>
      <c r="O886" s="25">
        <f t="shared" si="13"/>
        <v>3585.68</v>
      </c>
    </row>
    <row r="887" spans="1:15">
      <c r="A887" s="26">
        <v>10886</v>
      </c>
      <c r="B887" s="27">
        <v>44840</v>
      </c>
      <c r="C887" s="29">
        <v>1325</v>
      </c>
      <c r="D887" s="29" t="str">
        <f>_xlfn.XLOOKUP($C887,customers!$A$2:$A$2000,customers!$B$2:$B$2000)</f>
        <v>Kipp Gisburne</v>
      </c>
      <c r="E887" s="29" t="str">
        <f>_xlfn.XLOOKUP($C887,customers!$A$2:$A$2000,customers!$D$2:$D$2000)</f>
        <v>Female</v>
      </c>
      <c r="F887" s="29" t="str">
        <f>_xlfn.XLOOKUP($C887,customers!$A$2:$A$2000,customers!$E$2:$E$2000)</f>
        <v>Fenais da Luz</v>
      </c>
      <c r="G887" s="30" t="s">
        <v>15</v>
      </c>
      <c r="H887" s="29">
        <v>7</v>
      </c>
      <c r="I887" s="31">
        <v>398.5</v>
      </c>
      <c r="J887" s="30">
        <v>0.08</v>
      </c>
      <c r="K887" s="30" t="s">
        <v>18</v>
      </c>
      <c r="L887" s="32" t="str">
        <f t="array" ref="L887">_xlfn.IFS(M887&lt;=3,"BAD",M887&gt;=4.7,"GOOD",AND(M887&gt;3,M887&lt;4.7),"OK")</f>
        <v>OK</v>
      </c>
      <c r="M887" s="32">
        <v>4.1</v>
      </c>
      <c r="N887" s="31">
        <v>2566.34</v>
      </c>
      <c r="O887" s="33">
        <f t="shared" si="13"/>
        <v>2789.5</v>
      </c>
    </row>
    <row r="888" spans="1:15">
      <c r="A888" s="18">
        <v>10887</v>
      </c>
      <c r="B888" s="19">
        <v>44840</v>
      </c>
      <c r="C888" s="21">
        <v>1722</v>
      </c>
      <c r="D888" s="21" t="str">
        <f>_xlfn.XLOOKUP($C888,customers!$A$2:$A$2000,customers!$B$2:$B$2000)</f>
        <v>Arlie Scurlock</v>
      </c>
      <c r="E888" s="21" t="str">
        <f>_xlfn.XLOOKUP($C888,customers!$A$2:$A$2000,customers!$D$2:$D$2000)</f>
        <v>Female</v>
      </c>
      <c r="F888" s="21" t="str">
        <f>_xlfn.XLOOKUP($C888,customers!$A$2:$A$2000,customers!$E$2:$E$2000)</f>
        <v>Ural</v>
      </c>
      <c r="G888" s="22" t="s">
        <v>17</v>
      </c>
      <c r="H888" s="21">
        <v>7</v>
      </c>
      <c r="I888" s="23">
        <v>18.8</v>
      </c>
      <c r="J888" s="22">
        <v>0.32</v>
      </c>
      <c r="K888" s="22" t="s">
        <v>19</v>
      </c>
      <c r="L888" s="24" t="str">
        <f t="array" ref="L888">_xlfn.IFS(M888&lt;=3,"BAD",M888&gt;=4.7,"GOOD",AND(M888&gt;3,M888&lt;4.7),"OK")</f>
        <v>BAD</v>
      </c>
      <c r="M888" s="24">
        <v>1.3</v>
      </c>
      <c r="N888" s="23">
        <v>89.49</v>
      </c>
      <c r="O888" s="25">
        <f t="shared" si="13"/>
        <v>131.6</v>
      </c>
    </row>
    <row r="889" spans="1:15">
      <c r="A889" s="26">
        <v>10888</v>
      </c>
      <c r="B889" s="27">
        <v>44840</v>
      </c>
      <c r="C889" s="29">
        <v>1636</v>
      </c>
      <c r="D889" s="29" t="str">
        <f>_xlfn.XLOOKUP($C889,customers!$A$2:$A$2000,customers!$B$2:$B$2000)</f>
        <v>Jameson Willbourne</v>
      </c>
      <c r="E889" s="29" t="str">
        <f>_xlfn.XLOOKUP($C889,customers!$A$2:$A$2000,customers!$D$2:$D$2000)</f>
        <v>Male</v>
      </c>
      <c r="F889" s="29" t="str">
        <f>_xlfn.XLOOKUP($C889,customers!$A$2:$A$2000,customers!$E$2:$E$2000)</f>
        <v>Moshkovo</v>
      </c>
      <c r="G889" s="30" t="s">
        <v>20</v>
      </c>
      <c r="H889" s="29">
        <v>5</v>
      </c>
      <c r="I889" s="31">
        <v>594.38</v>
      </c>
      <c r="J889" s="30">
        <v>0.31</v>
      </c>
      <c r="K889" s="30" t="s">
        <v>18</v>
      </c>
      <c r="L889" s="32" t="str">
        <f t="array" ref="L889">_xlfn.IFS(M889&lt;=3,"BAD",M889&gt;=4.7,"GOOD",AND(M889&gt;3,M889&lt;4.7),"OK")</f>
        <v>BAD</v>
      </c>
      <c r="M889" s="32">
        <v>2</v>
      </c>
      <c r="N889" s="31">
        <v>2050.61</v>
      </c>
      <c r="O889" s="33">
        <f t="shared" si="13"/>
        <v>2971.9</v>
      </c>
    </row>
    <row r="890" spans="1:15">
      <c r="A890" s="18">
        <v>10889</v>
      </c>
      <c r="B890" s="19">
        <v>44841</v>
      </c>
      <c r="C890" s="20">
        <v>1624</v>
      </c>
      <c r="D890" s="21" t="str">
        <f>_xlfn.XLOOKUP($C890,customers!$A$2:$A$2000,customers!$B$2:$B$2000)</f>
        <v>Eldon Fogt</v>
      </c>
      <c r="E890" s="21" t="str">
        <f>_xlfn.XLOOKUP($C890,customers!$A$2:$A$2000,customers!$D$2:$D$2000)</f>
        <v>Male</v>
      </c>
      <c r="F890" s="21" t="str">
        <f>_xlfn.XLOOKUP($C890,customers!$A$2:$A$2000,customers!$E$2:$E$2000)</f>
        <v>Mangxing</v>
      </c>
      <c r="G890" s="22" t="s">
        <v>17</v>
      </c>
      <c r="H890" s="21">
        <v>3</v>
      </c>
      <c r="I890" s="23">
        <v>597.65</v>
      </c>
      <c r="J890" s="22">
        <v>0.27</v>
      </c>
      <c r="K890" s="22" t="s">
        <v>18</v>
      </c>
      <c r="L890" s="24" t="str">
        <f t="array" ref="L890">_xlfn.IFS(M890&lt;=3,"BAD",M890&gt;=4.7,"GOOD",AND(M890&gt;3,M890&lt;4.7),"OK")</f>
        <v>BAD</v>
      </c>
      <c r="M890" s="24">
        <v>1</v>
      </c>
      <c r="N890" s="23">
        <v>1308.85</v>
      </c>
      <c r="O890" s="25">
        <f t="shared" si="13"/>
        <v>1792.95</v>
      </c>
    </row>
    <row r="891" spans="1:15">
      <c r="A891" s="26">
        <v>10890</v>
      </c>
      <c r="B891" s="27">
        <v>44841</v>
      </c>
      <c r="C891" s="29">
        <v>1347</v>
      </c>
      <c r="D891" s="29" t="str">
        <f>_xlfn.XLOOKUP($C891,customers!$A$2:$A$2000,customers!$B$2:$B$2000)</f>
        <v>Ashil Pregal</v>
      </c>
      <c r="E891" s="29" t="str">
        <f>_xlfn.XLOOKUP($C891,customers!$A$2:$A$2000,customers!$D$2:$D$2000)</f>
        <v>Female</v>
      </c>
      <c r="F891" s="29" t="str">
        <f>_xlfn.XLOOKUP($C891,customers!$A$2:$A$2000,customers!$E$2:$E$2000)</f>
        <v>Gibsons</v>
      </c>
      <c r="G891" s="30" t="s">
        <v>17</v>
      </c>
      <c r="H891" s="29">
        <v>3</v>
      </c>
      <c r="I891" s="31">
        <v>453.33</v>
      </c>
      <c r="J891" s="30">
        <v>0.02</v>
      </c>
      <c r="K891" s="30" t="s">
        <v>19</v>
      </c>
      <c r="L891" s="32" t="str">
        <f t="array" ref="L891">_xlfn.IFS(M891&lt;=3,"BAD",M891&gt;=4.7,"GOOD",AND(M891&gt;3,M891&lt;4.7),"OK")</f>
        <v>BAD</v>
      </c>
      <c r="M891" s="32">
        <v>1.3</v>
      </c>
      <c r="N891" s="31">
        <v>1332.79</v>
      </c>
      <c r="O891" s="33">
        <f t="shared" si="13"/>
        <v>1359.99</v>
      </c>
    </row>
    <row r="892" spans="1:15">
      <c r="A892" s="18">
        <v>10891</v>
      </c>
      <c r="B892" s="19">
        <v>44841</v>
      </c>
      <c r="C892" s="21">
        <v>1569</v>
      </c>
      <c r="D892" s="21" t="str">
        <f>_xlfn.XLOOKUP($C892,customers!$A$2:$A$2000,customers!$B$2:$B$2000)</f>
        <v>Terrye De Gregario</v>
      </c>
      <c r="E892" s="21" t="str">
        <f>_xlfn.XLOOKUP($C892,customers!$A$2:$A$2000,customers!$D$2:$D$2000)</f>
        <v>Female</v>
      </c>
      <c r="F892" s="21" t="str">
        <f>_xlfn.XLOOKUP($C892,customers!$A$2:$A$2000,customers!$E$2:$E$2000)</f>
        <v>Talisay</v>
      </c>
      <c r="G892" s="22" t="s">
        <v>15</v>
      </c>
      <c r="H892" s="21">
        <v>6</v>
      </c>
      <c r="I892" s="23">
        <v>140.26</v>
      </c>
      <c r="J892" s="22">
        <v>0.25</v>
      </c>
      <c r="K892" s="22" t="s">
        <v>18</v>
      </c>
      <c r="L892" s="24" t="str">
        <f t="array" ref="L892">_xlfn.IFS(M892&lt;=3,"BAD",M892&gt;=4.7,"GOOD",AND(M892&gt;3,M892&lt;4.7),"OK")</f>
        <v>BAD</v>
      </c>
      <c r="M892" s="24">
        <v>2.8</v>
      </c>
      <c r="N892" s="23">
        <v>631.17</v>
      </c>
      <c r="O892" s="25">
        <f t="shared" si="13"/>
        <v>841.56</v>
      </c>
    </row>
    <row r="893" spans="1:15">
      <c r="A893" s="26">
        <v>10892</v>
      </c>
      <c r="B893" s="27">
        <v>44841</v>
      </c>
      <c r="C893" s="29">
        <v>1639</v>
      </c>
      <c r="D893" s="29" t="str">
        <f>_xlfn.XLOOKUP($C893,customers!$A$2:$A$2000,customers!$B$2:$B$2000)</f>
        <v>Kiel Kuhle</v>
      </c>
      <c r="E893" s="29" t="str">
        <f>_xlfn.XLOOKUP($C893,customers!$A$2:$A$2000,customers!$D$2:$D$2000)</f>
        <v>Male</v>
      </c>
      <c r="F893" s="29" t="str">
        <f>_xlfn.XLOOKUP($C893,customers!$A$2:$A$2000,customers!$E$2:$E$2000)</f>
        <v>Tallinn</v>
      </c>
      <c r="G893" s="30" t="s">
        <v>17</v>
      </c>
      <c r="H893" s="29">
        <v>5</v>
      </c>
      <c r="I893" s="31">
        <v>204.01</v>
      </c>
      <c r="J893" s="30">
        <v>0.1</v>
      </c>
      <c r="K893" s="30" t="s">
        <v>16</v>
      </c>
      <c r="L893" s="32" t="str">
        <f t="array" ref="L893">_xlfn.IFS(M893&lt;=3,"BAD",M893&gt;=4.7,"GOOD",AND(M893&gt;3,M893&lt;4.7),"OK")</f>
        <v>BAD</v>
      </c>
      <c r="M893" s="32">
        <v>2.7</v>
      </c>
      <c r="N893" s="31">
        <v>918.05</v>
      </c>
      <c r="O893" s="33">
        <f t="shared" si="13"/>
        <v>1020.05</v>
      </c>
    </row>
    <row r="894" spans="1:15">
      <c r="A894" s="18">
        <v>10893</v>
      </c>
      <c r="B894" s="19">
        <v>44841</v>
      </c>
      <c r="C894" s="21">
        <v>1353</v>
      </c>
      <c r="D894" s="21" t="str">
        <f>_xlfn.XLOOKUP($C894,customers!$A$2:$A$2000,customers!$B$2:$B$2000)</f>
        <v>Laraine Blazej</v>
      </c>
      <c r="E894" s="21" t="str">
        <f>_xlfn.XLOOKUP($C894,customers!$A$2:$A$2000,customers!$D$2:$D$2000)</f>
        <v>Female</v>
      </c>
      <c r="F894" s="21" t="str">
        <f>_xlfn.XLOOKUP($C894,customers!$A$2:$A$2000,customers!$E$2:$E$2000)</f>
        <v>Vale</v>
      </c>
      <c r="G894" s="22" t="s">
        <v>17</v>
      </c>
      <c r="H894" s="21">
        <v>3</v>
      </c>
      <c r="I894" s="23">
        <v>194.64</v>
      </c>
      <c r="J894" s="22">
        <v>0.2</v>
      </c>
      <c r="K894" s="22" t="s">
        <v>19</v>
      </c>
      <c r="L894" s="24" t="str">
        <f t="array" ref="L894">_xlfn.IFS(M894&lt;=3,"BAD",M894&gt;=4.7,"GOOD",AND(M894&gt;3,M894&lt;4.7),"OK")</f>
        <v>OK</v>
      </c>
      <c r="M894" s="24">
        <v>4.3</v>
      </c>
      <c r="N894" s="23">
        <v>467.14</v>
      </c>
      <c r="O894" s="25">
        <f t="shared" si="13"/>
        <v>583.92</v>
      </c>
    </row>
    <row r="895" spans="1:15">
      <c r="A895" s="26">
        <v>10894</v>
      </c>
      <c r="B895" s="27">
        <v>44842</v>
      </c>
      <c r="C895" s="28">
        <v>1951</v>
      </c>
      <c r="D895" s="29" t="str">
        <f>_xlfn.XLOOKUP($C895,customers!$A$2:$A$2000,customers!$B$2:$B$2000)</f>
        <v>Lauree Gogay</v>
      </c>
      <c r="E895" s="29" t="str">
        <f>_xlfn.XLOOKUP($C895,customers!$A$2:$A$2000,customers!$D$2:$D$2000)</f>
        <v>Female</v>
      </c>
      <c r="F895" s="29" t="str">
        <f>_xlfn.XLOOKUP($C895,customers!$A$2:$A$2000,customers!$E$2:$E$2000)</f>
        <v>Austin</v>
      </c>
      <c r="G895" s="30" t="s">
        <v>17</v>
      </c>
      <c r="H895" s="29">
        <v>3</v>
      </c>
      <c r="I895" s="31">
        <v>312.27</v>
      </c>
      <c r="J895" s="30">
        <v>0.27</v>
      </c>
      <c r="K895" s="30" t="s">
        <v>19</v>
      </c>
      <c r="L895" s="32" t="str">
        <f t="array" ref="L895">_xlfn.IFS(M895&lt;=3,"BAD",M895&gt;=4.7,"GOOD",AND(M895&gt;3,M895&lt;4.7),"OK")</f>
        <v>GOOD</v>
      </c>
      <c r="M895" s="32">
        <v>4.9</v>
      </c>
      <c r="N895" s="31">
        <v>683.87</v>
      </c>
      <c r="O895" s="33">
        <f t="shared" si="13"/>
        <v>936.81</v>
      </c>
    </row>
    <row r="896" spans="1:15">
      <c r="A896" s="18">
        <v>10895</v>
      </c>
      <c r="B896" s="19">
        <v>44842</v>
      </c>
      <c r="C896" s="21">
        <v>1712</v>
      </c>
      <c r="D896" s="21" t="str">
        <f>_xlfn.XLOOKUP($C896,customers!$A$2:$A$2000,customers!$B$2:$B$2000)</f>
        <v>Lane Bromont</v>
      </c>
      <c r="E896" s="21" t="str">
        <f>_xlfn.XLOOKUP($C896,customers!$A$2:$A$2000,customers!$D$2:$D$2000)</f>
        <v>Male</v>
      </c>
      <c r="F896" s="21" t="str">
        <f>_xlfn.XLOOKUP($C896,customers!$A$2:$A$2000,customers!$E$2:$E$2000)</f>
        <v>Parumaan</v>
      </c>
      <c r="G896" s="22" t="s">
        <v>20</v>
      </c>
      <c r="H896" s="21">
        <v>1</v>
      </c>
      <c r="I896" s="23">
        <v>192.61</v>
      </c>
      <c r="J896" s="22">
        <v>0.3</v>
      </c>
      <c r="K896" s="22" t="s">
        <v>18</v>
      </c>
      <c r="L896" s="24" t="str">
        <f t="array" ref="L896">_xlfn.IFS(M896&lt;=3,"BAD",M896&gt;=4.7,"GOOD",AND(M896&gt;3,M896&lt;4.7),"OK")</f>
        <v>BAD</v>
      </c>
      <c r="M896" s="24">
        <v>2.5</v>
      </c>
      <c r="N896" s="23">
        <v>134.83</v>
      </c>
      <c r="O896" s="25">
        <f t="shared" si="13"/>
        <v>192.61</v>
      </c>
    </row>
    <row r="897" spans="1:15">
      <c r="A897" s="26">
        <v>10896</v>
      </c>
      <c r="B897" s="27">
        <v>44843</v>
      </c>
      <c r="C897" s="28">
        <v>1080</v>
      </c>
      <c r="D897" s="29" t="str">
        <f>_xlfn.XLOOKUP($C897,customers!$A$2:$A$2000,customers!$B$2:$B$2000)</f>
        <v>Shaw Dowall</v>
      </c>
      <c r="E897" s="29" t="str">
        <f>_xlfn.XLOOKUP($C897,customers!$A$2:$A$2000,customers!$D$2:$D$2000)</f>
        <v>Male</v>
      </c>
      <c r="F897" s="29" t="str">
        <f>_xlfn.XLOOKUP($C897,customers!$A$2:$A$2000,customers!$E$2:$E$2000)</f>
        <v>Huangmei</v>
      </c>
      <c r="G897" s="30" t="s">
        <v>21</v>
      </c>
      <c r="H897" s="29">
        <v>6</v>
      </c>
      <c r="I897" s="31">
        <v>216.94</v>
      </c>
      <c r="J897" s="30">
        <v>0.23</v>
      </c>
      <c r="K897" s="30" t="s">
        <v>19</v>
      </c>
      <c r="L897" s="32" t="str">
        <f t="array" ref="L897">_xlfn.IFS(M897&lt;=3,"BAD",M897&gt;=4.7,"GOOD",AND(M897&gt;3,M897&lt;4.7),"OK")</f>
        <v>BAD</v>
      </c>
      <c r="M897" s="32">
        <v>2.2</v>
      </c>
      <c r="N897" s="31">
        <v>1002.26</v>
      </c>
      <c r="O897" s="33">
        <f t="shared" si="13"/>
        <v>1301.64</v>
      </c>
    </row>
    <row r="898" spans="1:15">
      <c r="A898" s="18">
        <v>10897</v>
      </c>
      <c r="B898" s="19">
        <v>44844</v>
      </c>
      <c r="C898" s="20">
        <v>1698</v>
      </c>
      <c r="D898" s="21" t="str">
        <f>_xlfn.XLOOKUP($C898,customers!$A$2:$A$2000,customers!$B$2:$B$2000)</f>
        <v>Adore Shoebrook</v>
      </c>
      <c r="E898" s="21" t="str">
        <f>_xlfn.XLOOKUP($C898,customers!$A$2:$A$2000,customers!$D$2:$D$2000)</f>
        <v>Female</v>
      </c>
      <c r="F898" s="21" t="str">
        <f>_xlfn.XLOOKUP($C898,customers!$A$2:$A$2000,customers!$E$2:$E$2000)</f>
        <v>Ondangwa</v>
      </c>
      <c r="G898" s="22" t="s">
        <v>20</v>
      </c>
      <c r="H898" s="21">
        <v>4</v>
      </c>
      <c r="I898" s="23">
        <v>123.75</v>
      </c>
      <c r="J898" s="22">
        <v>0.16</v>
      </c>
      <c r="K898" s="22" t="s">
        <v>18</v>
      </c>
      <c r="L898" s="24" t="str">
        <f t="array" ref="L898">_xlfn.IFS(M898&lt;=3,"BAD",M898&gt;=4.7,"GOOD",AND(M898&gt;3,M898&lt;4.7),"OK")</f>
        <v>BAD</v>
      </c>
      <c r="M898" s="24">
        <v>1.3</v>
      </c>
      <c r="N898" s="23">
        <v>415.8</v>
      </c>
      <c r="O898" s="25">
        <f t="shared" ref="O898:O961" si="14">H898*I898</f>
        <v>495</v>
      </c>
    </row>
    <row r="899" spans="1:15">
      <c r="A899" s="26">
        <v>10898</v>
      </c>
      <c r="B899" s="27">
        <v>44844</v>
      </c>
      <c r="C899" s="29">
        <v>1394</v>
      </c>
      <c r="D899" s="29" t="str">
        <f>_xlfn.XLOOKUP($C899,customers!$A$2:$A$2000,customers!$B$2:$B$2000)</f>
        <v>Northrop Bernadzki</v>
      </c>
      <c r="E899" s="29" t="str">
        <f>_xlfn.XLOOKUP($C899,customers!$A$2:$A$2000,customers!$D$2:$D$2000)</f>
        <v>Male</v>
      </c>
      <c r="F899" s="29" t="str">
        <f>_xlfn.XLOOKUP($C899,customers!$A$2:$A$2000,customers!$E$2:$E$2000)</f>
        <v>Giebułtów</v>
      </c>
      <c r="G899" s="30" t="s">
        <v>21</v>
      </c>
      <c r="H899" s="29">
        <v>6</v>
      </c>
      <c r="I899" s="31">
        <v>275.51</v>
      </c>
      <c r="J899" s="30">
        <v>0.21</v>
      </c>
      <c r="K899" s="30" t="s">
        <v>19</v>
      </c>
      <c r="L899" s="32" t="str">
        <f t="array" ref="L899">_xlfn.IFS(M899&lt;=3,"BAD",M899&gt;=4.7,"GOOD",AND(M899&gt;3,M899&lt;4.7),"OK")</f>
        <v>OK</v>
      </c>
      <c r="M899" s="32">
        <v>3.6</v>
      </c>
      <c r="N899" s="31">
        <v>1305.92</v>
      </c>
      <c r="O899" s="33">
        <f t="shared" si="14"/>
        <v>1653.06</v>
      </c>
    </row>
    <row r="900" spans="1:15">
      <c r="A900" s="18">
        <v>10899</v>
      </c>
      <c r="B900" s="19">
        <v>44844</v>
      </c>
      <c r="C900" s="21">
        <v>1625</v>
      </c>
      <c r="D900" s="21" t="str">
        <f>_xlfn.XLOOKUP($C900,customers!$A$2:$A$2000,customers!$B$2:$B$2000)</f>
        <v>Prentice Simmers</v>
      </c>
      <c r="E900" s="21" t="str">
        <f>_xlfn.XLOOKUP($C900,customers!$A$2:$A$2000,customers!$D$2:$D$2000)</f>
        <v>Male</v>
      </c>
      <c r="F900" s="21" t="str">
        <f>_xlfn.XLOOKUP($C900,customers!$A$2:$A$2000,customers!$E$2:$E$2000)</f>
        <v>Prague</v>
      </c>
      <c r="G900" s="22" t="s">
        <v>20</v>
      </c>
      <c r="H900" s="21">
        <v>5</v>
      </c>
      <c r="I900" s="23">
        <v>118.46</v>
      </c>
      <c r="J900" s="22">
        <v>0.09</v>
      </c>
      <c r="K900" s="22" t="s">
        <v>18</v>
      </c>
      <c r="L900" s="24" t="str">
        <f t="array" ref="L900">_xlfn.IFS(M900&lt;=3,"BAD",M900&gt;=4.7,"GOOD",AND(M900&gt;3,M900&lt;4.7),"OK")</f>
        <v>OK</v>
      </c>
      <c r="M900" s="24">
        <v>3.5</v>
      </c>
      <c r="N900" s="23">
        <v>538.99</v>
      </c>
      <c r="O900" s="25">
        <f t="shared" si="14"/>
        <v>592.3</v>
      </c>
    </row>
    <row r="901" spans="1:15">
      <c r="A901" s="26">
        <v>10900</v>
      </c>
      <c r="B901" s="27">
        <v>44844</v>
      </c>
      <c r="C901" s="29">
        <v>1896</v>
      </c>
      <c r="D901" s="29" t="str">
        <f>_xlfn.XLOOKUP($C901,customers!$A$2:$A$2000,customers!$B$2:$B$2000)</f>
        <v>Tremaine Choak</v>
      </c>
      <c r="E901" s="29" t="str">
        <f>_xlfn.XLOOKUP($C901,customers!$A$2:$A$2000,customers!$D$2:$D$2000)</f>
        <v>Male</v>
      </c>
      <c r="F901" s="29" t="str">
        <f>_xlfn.XLOOKUP($C901,customers!$A$2:$A$2000,customers!$E$2:$E$2000)</f>
        <v>Vanadzor</v>
      </c>
      <c r="G901" s="30" t="s">
        <v>20</v>
      </c>
      <c r="H901" s="29">
        <v>3</v>
      </c>
      <c r="I901" s="31">
        <v>413.97</v>
      </c>
      <c r="J901" s="30">
        <v>0.34</v>
      </c>
      <c r="K901" s="30" t="s">
        <v>18</v>
      </c>
      <c r="L901" s="32" t="str">
        <f t="array" ref="L901">_xlfn.IFS(M901&lt;=3,"BAD",M901&gt;=4.7,"GOOD",AND(M901&gt;3,M901&lt;4.7),"OK")</f>
        <v>BAD</v>
      </c>
      <c r="M901" s="32">
        <v>2.8</v>
      </c>
      <c r="N901" s="31">
        <v>819.66</v>
      </c>
      <c r="O901" s="33">
        <f t="shared" si="14"/>
        <v>1241.91</v>
      </c>
    </row>
    <row r="902" spans="1:15">
      <c r="A902" s="18">
        <v>10901</v>
      </c>
      <c r="B902" s="19">
        <v>44844</v>
      </c>
      <c r="C902" s="21">
        <v>1059</v>
      </c>
      <c r="D902" s="21" t="str">
        <f>_xlfn.XLOOKUP($C902,customers!$A$2:$A$2000,customers!$B$2:$B$2000)</f>
        <v>Penn Impy</v>
      </c>
      <c r="E902" s="21" t="str">
        <f>_xlfn.XLOOKUP($C902,customers!$A$2:$A$2000,customers!$D$2:$D$2000)</f>
        <v>Male</v>
      </c>
      <c r="F902" s="21" t="str">
        <f>_xlfn.XLOOKUP($C902,customers!$A$2:$A$2000,customers!$E$2:$E$2000)</f>
        <v>Daguyun</v>
      </c>
      <c r="G902" s="22" t="s">
        <v>17</v>
      </c>
      <c r="H902" s="21">
        <v>6</v>
      </c>
      <c r="I902" s="23">
        <v>560.58</v>
      </c>
      <c r="J902" s="22">
        <v>0.08</v>
      </c>
      <c r="K902" s="22" t="s">
        <v>18</v>
      </c>
      <c r="L902" s="24" t="str">
        <f t="array" ref="L902">_xlfn.IFS(M902&lt;=3,"BAD",M902&gt;=4.7,"GOOD",AND(M902&gt;3,M902&lt;4.7),"OK")</f>
        <v>BAD</v>
      </c>
      <c r="M902" s="24">
        <v>2</v>
      </c>
      <c r="N902" s="23">
        <v>3094.4</v>
      </c>
      <c r="O902" s="25">
        <f t="shared" si="14"/>
        <v>3363.48</v>
      </c>
    </row>
    <row r="903" spans="1:15">
      <c r="A903" s="26">
        <v>10902</v>
      </c>
      <c r="B903" s="27">
        <v>44844</v>
      </c>
      <c r="C903" s="29">
        <v>1762</v>
      </c>
      <c r="D903" s="29" t="str">
        <f>_xlfn.XLOOKUP($C903,customers!$A$2:$A$2000,customers!$B$2:$B$2000)</f>
        <v>Clair Tossell</v>
      </c>
      <c r="E903" s="29" t="str">
        <f>_xlfn.XLOOKUP($C903,customers!$A$2:$A$2000,customers!$D$2:$D$2000)</f>
        <v>Female</v>
      </c>
      <c r="F903" s="29" t="str">
        <f>_xlfn.XLOOKUP($C903,customers!$A$2:$A$2000,customers!$E$2:$E$2000)</f>
        <v>Masindi</v>
      </c>
      <c r="G903" s="30" t="s">
        <v>20</v>
      </c>
      <c r="H903" s="29">
        <v>4</v>
      </c>
      <c r="I903" s="31">
        <v>370.65</v>
      </c>
      <c r="J903" s="30">
        <v>0.33</v>
      </c>
      <c r="K903" s="30" t="s">
        <v>19</v>
      </c>
      <c r="L903" s="32" t="str">
        <f t="array" ref="L903">_xlfn.IFS(M903&lt;=3,"BAD",M903&gt;=4.7,"GOOD",AND(M903&gt;3,M903&lt;4.7),"OK")</f>
        <v>BAD</v>
      </c>
      <c r="M903" s="32">
        <v>2.3</v>
      </c>
      <c r="N903" s="31">
        <v>993.34</v>
      </c>
      <c r="O903" s="33">
        <f t="shared" si="14"/>
        <v>1482.6</v>
      </c>
    </row>
    <row r="904" spans="1:15">
      <c r="A904" s="18">
        <v>10903</v>
      </c>
      <c r="B904" s="19">
        <v>44845</v>
      </c>
      <c r="C904" s="20">
        <v>1112</v>
      </c>
      <c r="D904" s="21" t="str">
        <f>_xlfn.XLOOKUP($C904,customers!$A$2:$A$2000,customers!$B$2:$B$2000)</f>
        <v>Yankee Aucock</v>
      </c>
      <c r="E904" s="21" t="str">
        <f>_xlfn.XLOOKUP($C904,customers!$A$2:$A$2000,customers!$D$2:$D$2000)</f>
        <v>Male</v>
      </c>
      <c r="F904" s="21" t="str">
        <f>_xlfn.XLOOKUP($C904,customers!$A$2:$A$2000,customers!$E$2:$E$2000)</f>
        <v>Budapest</v>
      </c>
      <c r="G904" s="22" t="s">
        <v>20</v>
      </c>
      <c r="H904" s="21">
        <v>5</v>
      </c>
      <c r="I904" s="23">
        <v>17.81</v>
      </c>
      <c r="J904" s="22">
        <v>0.31</v>
      </c>
      <c r="K904" s="22" t="s">
        <v>19</v>
      </c>
      <c r="L904" s="24" t="str">
        <f t="array" ref="L904">_xlfn.IFS(M904&lt;=3,"BAD",M904&gt;=4.7,"GOOD",AND(M904&gt;3,M904&lt;4.7),"OK")</f>
        <v>OK</v>
      </c>
      <c r="M904" s="24">
        <v>4.4</v>
      </c>
      <c r="N904" s="23">
        <v>61.44</v>
      </c>
      <c r="O904" s="25">
        <f t="shared" si="14"/>
        <v>89.05</v>
      </c>
    </row>
    <row r="905" spans="1:15">
      <c r="A905" s="26">
        <v>10904</v>
      </c>
      <c r="B905" s="27">
        <v>44845</v>
      </c>
      <c r="C905" s="29">
        <v>1945</v>
      </c>
      <c r="D905" s="29" t="str">
        <f>_xlfn.XLOOKUP($C905,customers!$A$2:$A$2000,customers!$B$2:$B$2000)</f>
        <v>Alfred Abbess</v>
      </c>
      <c r="E905" s="29" t="str">
        <f>_xlfn.XLOOKUP($C905,customers!$A$2:$A$2000,customers!$D$2:$D$2000)</f>
        <v>Male</v>
      </c>
      <c r="F905" s="29" t="str">
        <f>_xlfn.XLOOKUP($C905,customers!$A$2:$A$2000,customers!$E$2:$E$2000)</f>
        <v>Bo Phloi</v>
      </c>
      <c r="G905" s="30" t="s">
        <v>15</v>
      </c>
      <c r="H905" s="29">
        <v>5</v>
      </c>
      <c r="I905" s="31">
        <v>227.81</v>
      </c>
      <c r="J905" s="30">
        <v>0.08</v>
      </c>
      <c r="K905" s="30" t="s">
        <v>16</v>
      </c>
      <c r="L905" s="32" t="str">
        <f t="array" ref="L905">_xlfn.IFS(M905&lt;=3,"BAD",M905&gt;=4.7,"GOOD",AND(M905&gt;3,M905&lt;4.7),"OK")</f>
        <v>BAD</v>
      </c>
      <c r="M905" s="32">
        <v>2.4</v>
      </c>
      <c r="N905" s="31">
        <v>1047.93</v>
      </c>
      <c r="O905" s="33">
        <f t="shared" si="14"/>
        <v>1139.05</v>
      </c>
    </row>
    <row r="906" spans="1:15">
      <c r="A906" s="18">
        <v>10905</v>
      </c>
      <c r="B906" s="19">
        <v>44845</v>
      </c>
      <c r="C906" s="21">
        <v>1075</v>
      </c>
      <c r="D906" s="21" t="str">
        <f>_xlfn.XLOOKUP($C906,customers!$A$2:$A$2000,customers!$B$2:$B$2000)</f>
        <v>Benyamin Patmore</v>
      </c>
      <c r="E906" s="21" t="str">
        <f>_xlfn.XLOOKUP($C906,customers!$A$2:$A$2000,customers!$D$2:$D$2000)</f>
        <v>Male</v>
      </c>
      <c r="F906" s="21" t="str">
        <f>_xlfn.XLOOKUP($C906,customers!$A$2:$A$2000,customers!$E$2:$E$2000)</f>
        <v>Jardinópolis</v>
      </c>
      <c r="G906" s="22" t="s">
        <v>20</v>
      </c>
      <c r="H906" s="21">
        <v>6</v>
      </c>
      <c r="I906" s="23">
        <v>442.68</v>
      </c>
      <c r="J906" s="22">
        <v>0.24</v>
      </c>
      <c r="K906" s="22" t="s">
        <v>18</v>
      </c>
      <c r="L906" s="24" t="str">
        <f t="array" ref="L906">_xlfn.IFS(M906&lt;=3,"BAD",M906&gt;=4.7,"GOOD",AND(M906&gt;3,M906&lt;4.7),"OK")</f>
        <v>OK</v>
      </c>
      <c r="M906" s="24">
        <v>3.6</v>
      </c>
      <c r="N906" s="23">
        <v>2018.62</v>
      </c>
      <c r="O906" s="25">
        <f t="shared" si="14"/>
        <v>2656.08</v>
      </c>
    </row>
    <row r="907" spans="1:15">
      <c r="A907" s="26">
        <v>10906</v>
      </c>
      <c r="B907" s="27">
        <v>44845</v>
      </c>
      <c r="C907" s="29">
        <v>1408</v>
      </c>
      <c r="D907" s="29" t="str">
        <f>_xlfn.XLOOKUP($C907,customers!$A$2:$A$2000,customers!$B$2:$B$2000)</f>
        <v>Bank Badder</v>
      </c>
      <c r="E907" s="29" t="str">
        <f>_xlfn.XLOOKUP($C907,customers!$A$2:$A$2000,customers!$D$2:$D$2000)</f>
        <v>Male</v>
      </c>
      <c r="F907" s="29" t="str">
        <f>_xlfn.XLOOKUP($C907,customers!$A$2:$A$2000,customers!$E$2:$E$2000)</f>
        <v>Banjar Madangan Kaja</v>
      </c>
      <c r="G907" s="30" t="s">
        <v>15</v>
      </c>
      <c r="H907" s="29">
        <v>5</v>
      </c>
      <c r="I907" s="31">
        <v>80.02</v>
      </c>
      <c r="J907" s="30">
        <v>0.15</v>
      </c>
      <c r="K907" s="30" t="s">
        <v>16</v>
      </c>
      <c r="L907" s="32" t="str">
        <f t="array" ref="L907">_xlfn.IFS(M907&lt;=3,"BAD",M907&gt;=4.7,"GOOD",AND(M907&gt;3,M907&lt;4.7),"OK")</f>
        <v>OK</v>
      </c>
      <c r="M907" s="32">
        <v>3.2</v>
      </c>
      <c r="N907" s="31">
        <v>340.09</v>
      </c>
      <c r="O907" s="33">
        <f t="shared" si="14"/>
        <v>400.1</v>
      </c>
    </row>
    <row r="908" spans="1:15">
      <c r="A908" s="18">
        <v>10907</v>
      </c>
      <c r="B908" s="19">
        <v>44845</v>
      </c>
      <c r="C908" s="21">
        <v>1614</v>
      </c>
      <c r="D908" s="21" t="str">
        <f>_xlfn.XLOOKUP($C908,customers!$A$2:$A$2000,customers!$B$2:$B$2000)</f>
        <v>Edouard Cortez</v>
      </c>
      <c r="E908" s="21" t="str">
        <f>_xlfn.XLOOKUP($C908,customers!$A$2:$A$2000,customers!$D$2:$D$2000)</f>
        <v>Female</v>
      </c>
      <c r="F908" s="21" t="str">
        <f>_xlfn.XLOOKUP($C908,customers!$A$2:$A$2000,customers!$E$2:$E$2000)</f>
        <v>Volzhsk</v>
      </c>
      <c r="G908" s="22" t="s">
        <v>21</v>
      </c>
      <c r="H908" s="21">
        <v>7</v>
      </c>
      <c r="I908" s="23">
        <v>35.1</v>
      </c>
      <c r="J908" s="22">
        <v>0.25</v>
      </c>
      <c r="K908" s="22" t="s">
        <v>19</v>
      </c>
      <c r="L908" s="24" t="str">
        <f t="array" ref="L908">_xlfn.IFS(M908&lt;=3,"BAD",M908&gt;=4.7,"GOOD",AND(M908&gt;3,M908&lt;4.7),"OK")</f>
        <v>OK</v>
      </c>
      <c r="M908" s="24">
        <v>4.1</v>
      </c>
      <c r="N908" s="23">
        <v>184.28</v>
      </c>
      <c r="O908" s="25">
        <f t="shared" si="14"/>
        <v>245.7</v>
      </c>
    </row>
    <row r="909" spans="1:15">
      <c r="A909" s="26">
        <v>10908</v>
      </c>
      <c r="B909" s="27">
        <v>44845</v>
      </c>
      <c r="C909" s="29">
        <v>1456</v>
      </c>
      <c r="D909" s="29" t="str">
        <f>_xlfn.XLOOKUP($C909,customers!$A$2:$A$2000,customers!$B$2:$B$2000)</f>
        <v>Amabelle Adess</v>
      </c>
      <c r="E909" s="29" t="str">
        <f>_xlfn.XLOOKUP($C909,customers!$A$2:$A$2000,customers!$D$2:$D$2000)</f>
        <v>Female</v>
      </c>
      <c r="F909" s="29" t="str">
        <f>_xlfn.XLOOKUP($C909,customers!$A$2:$A$2000,customers!$E$2:$E$2000)</f>
        <v>Cheremshan</v>
      </c>
      <c r="G909" s="30" t="s">
        <v>21</v>
      </c>
      <c r="H909" s="29">
        <v>6</v>
      </c>
      <c r="I909" s="31">
        <v>179.95</v>
      </c>
      <c r="J909" s="30">
        <v>0.27</v>
      </c>
      <c r="K909" s="30" t="s">
        <v>19</v>
      </c>
      <c r="L909" s="32" t="str">
        <f t="array" ref="L909">_xlfn.IFS(M909&lt;=3,"BAD",M909&gt;=4.7,"GOOD",AND(M909&gt;3,M909&lt;4.7),"OK")</f>
        <v>BAD</v>
      </c>
      <c r="M909" s="32">
        <v>2.2</v>
      </c>
      <c r="N909" s="31">
        <v>788.18</v>
      </c>
      <c r="O909" s="33">
        <f t="shared" si="14"/>
        <v>1079.7</v>
      </c>
    </row>
    <row r="910" spans="1:15">
      <c r="A910" s="18">
        <v>10909</v>
      </c>
      <c r="B910" s="19">
        <v>44846</v>
      </c>
      <c r="C910" s="20">
        <v>1001</v>
      </c>
      <c r="D910" s="21" t="str">
        <f>_xlfn.XLOOKUP($C910,customers!$A$2:$A$2000,customers!$B$2:$B$2000)</f>
        <v>Lyell Donaghy</v>
      </c>
      <c r="E910" s="21" t="str">
        <f>_xlfn.XLOOKUP($C910,customers!$A$2:$A$2000,customers!$D$2:$D$2000)</f>
        <v>Male</v>
      </c>
      <c r="F910" s="21" t="str">
        <f>_xlfn.XLOOKUP($C910,customers!$A$2:$A$2000,customers!$E$2:$E$2000)</f>
        <v>Milan</v>
      </c>
      <c r="G910" s="22" t="s">
        <v>15</v>
      </c>
      <c r="H910" s="21">
        <v>4</v>
      </c>
      <c r="I910" s="23">
        <v>312.83</v>
      </c>
      <c r="J910" s="22">
        <v>0.22</v>
      </c>
      <c r="K910" s="22" t="s">
        <v>19</v>
      </c>
      <c r="L910" s="24" t="str">
        <f t="array" ref="L910">_xlfn.IFS(M910&lt;=3,"BAD",M910&gt;=4.7,"GOOD",AND(M910&gt;3,M910&lt;4.7),"OK")</f>
        <v>BAD</v>
      </c>
      <c r="M910" s="24">
        <v>1.6</v>
      </c>
      <c r="N910" s="23">
        <v>976.03</v>
      </c>
      <c r="O910" s="25">
        <f t="shared" si="14"/>
        <v>1251.32</v>
      </c>
    </row>
    <row r="911" spans="1:15">
      <c r="A911" s="26">
        <v>10910</v>
      </c>
      <c r="B911" s="27">
        <v>44846</v>
      </c>
      <c r="C911" s="29">
        <v>1914</v>
      </c>
      <c r="D911" s="29" t="str">
        <f>_xlfn.XLOOKUP($C911,customers!$A$2:$A$2000,customers!$B$2:$B$2000)</f>
        <v>Dorothee Teaze</v>
      </c>
      <c r="E911" s="29" t="str">
        <f>_xlfn.XLOOKUP($C911,customers!$A$2:$A$2000,customers!$D$2:$D$2000)</f>
        <v>Female</v>
      </c>
      <c r="F911" s="29" t="str">
        <f>_xlfn.XLOOKUP($C911,customers!$A$2:$A$2000,customers!$E$2:$E$2000)</f>
        <v>Esperalvillo</v>
      </c>
      <c r="G911" s="30" t="s">
        <v>15</v>
      </c>
      <c r="H911" s="29">
        <v>7</v>
      </c>
      <c r="I911" s="31">
        <v>327.96</v>
      </c>
      <c r="J911" s="30">
        <v>0.29</v>
      </c>
      <c r="K911" s="30" t="s">
        <v>16</v>
      </c>
      <c r="L911" s="32" t="str">
        <f t="array" ref="L911">_xlfn.IFS(M911&lt;=3,"BAD",M911&gt;=4.7,"GOOD",AND(M911&gt;3,M911&lt;4.7),"OK")</f>
        <v>BAD</v>
      </c>
      <c r="M911" s="32">
        <v>1.5</v>
      </c>
      <c r="N911" s="31">
        <v>1629.96</v>
      </c>
      <c r="O911" s="33">
        <f t="shared" si="14"/>
        <v>2295.72</v>
      </c>
    </row>
    <row r="912" spans="1:15">
      <c r="A912" s="18">
        <v>10911</v>
      </c>
      <c r="B912" s="19">
        <v>44846</v>
      </c>
      <c r="C912" s="21">
        <v>1577</v>
      </c>
      <c r="D912" s="21" t="str">
        <f>_xlfn.XLOOKUP($C912,customers!$A$2:$A$2000,customers!$B$2:$B$2000)</f>
        <v>Coriss Fawcett</v>
      </c>
      <c r="E912" s="21" t="str">
        <f>_xlfn.XLOOKUP($C912,customers!$A$2:$A$2000,customers!$D$2:$D$2000)</f>
        <v>Male</v>
      </c>
      <c r="F912" s="21" t="str">
        <f>_xlfn.XLOOKUP($C912,customers!$A$2:$A$2000,customers!$E$2:$E$2000)</f>
        <v>Hrodna</v>
      </c>
      <c r="G912" s="22" t="s">
        <v>20</v>
      </c>
      <c r="H912" s="21">
        <v>4</v>
      </c>
      <c r="I912" s="23">
        <v>127.49</v>
      </c>
      <c r="J912" s="22">
        <v>0.07</v>
      </c>
      <c r="K912" s="22" t="s">
        <v>19</v>
      </c>
      <c r="L912" s="24" t="str">
        <f t="array" ref="L912">_xlfn.IFS(M912&lt;=3,"BAD",M912&gt;=4.7,"GOOD",AND(M912&gt;3,M912&lt;4.7),"OK")</f>
        <v>OK</v>
      </c>
      <c r="M912" s="24">
        <v>3.5</v>
      </c>
      <c r="N912" s="23">
        <v>474.26</v>
      </c>
      <c r="O912" s="25">
        <f t="shared" si="14"/>
        <v>509.96</v>
      </c>
    </row>
    <row r="913" spans="1:15">
      <c r="A913" s="26">
        <v>10912</v>
      </c>
      <c r="B913" s="27">
        <v>44846</v>
      </c>
      <c r="C913" s="29">
        <v>1979</v>
      </c>
      <c r="D913" s="29" t="str">
        <f>_xlfn.XLOOKUP($C913,customers!$A$2:$A$2000,customers!$B$2:$B$2000)</f>
        <v>Harriette Bubbings</v>
      </c>
      <c r="E913" s="29" t="str">
        <f>_xlfn.XLOOKUP($C913,customers!$A$2:$A$2000,customers!$D$2:$D$2000)</f>
        <v>Female</v>
      </c>
      <c r="F913" s="29" t="str">
        <f>_xlfn.XLOOKUP($C913,customers!$A$2:$A$2000,customers!$E$2:$E$2000)</f>
        <v>Milan</v>
      </c>
      <c r="G913" s="30" t="s">
        <v>15</v>
      </c>
      <c r="H913" s="29">
        <v>4</v>
      </c>
      <c r="I913" s="31">
        <v>259.14</v>
      </c>
      <c r="J913" s="30">
        <v>0.27</v>
      </c>
      <c r="K913" s="30" t="s">
        <v>19</v>
      </c>
      <c r="L913" s="32" t="str">
        <f t="array" ref="L913">_xlfn.IFS(M913&lt;=3,"BAD",M913&gt;=4.7,"GOOD",AND(M913&gt;3,M913&lt;4.7),"OK")</f>
        <v>OK</v>
      </c>
      <c r="M913" s="32">
        <v>4.5</v>
      </c>
      <c r="N913" s="31">
        <v>756.69</v>
      </c>
      <c r="O913" s="33">
        <f t="shared" si="14"/>
        <v>1036.56</v>
      </c>
    </row>
    <row r="914" spans="1:15">
      <c r="A914" s="18">
        <v>10913</v>
      </c>
      <c r="B914" s="19">
        <v>44847</v>
      </c>
      <c r="C914" s="20">
        <v>1641</v>
      </c>
      <c r="D914" s="21" t="str">
        <f>_xlfn.XLOOKUP($C914,customers!$A$2:$A$2000,customers!$B$2:$B$2000)</f>
        <v>Michelle Nolan</v>
      </c>
      <c r="E914" s="21" t="str">
        <f>_xlfn.XLOOKUP($C914,customers!$A$2:$A$2000,customers!$D$2:$D$2000)</f>
        <v>Female</v>
      </c>
      <c r="F914" s="21" t="str">
        <f>_xlfn.XLOOKUP($C914,customers!$A$2:$A$2000,customers!$E$2:$E$2000)</f>
        <v>Polepy</v>
      </c>
      <c r="G914" s="22" t="s">
        <v>20</v>
      </c>
      <c r="H914" s="21">
        <v>3</v>
      </c>
      <c r="I914" s="23">
        <v>339.98</v>
      </c>
      <c r="J914" s="22">
        <v>0.35</v>
      </c>
      <c r="K914" s="22" t="s">
        <v>16</v>
      </c>
      <c r="L914" s="24" t="str">
        <f t="array" ref="L914">_xlfn.IFS(M914&lt;=3,"BAD",M914&gt;=4.7,"GOOD",AND(M914&gt;3,M914&lt;4.7),"OK")</f>
        <v>BAD</v>
      </c>
      <c r="M914" s="24">
        <v>1.1</v>
      </c>
      <c r="N914" s="23">
        <v>662.96</v>
      </c>
      <c r="O914" s="25">
        <f t="shared" si="14"/>
        <v>1019.94</v>
      </c>
    </row>
    <row r="915" spans="1:15">
      <c r="A915" s="26">
        <v>10914</v>
      </c>
      <c r="B915" s="27">
        <v>44847</v>
      </c>
      <c r="C915" s="29">
        <v>1828</v>
      </c>
      <c r="D915" s="29" t="str">
        <f>_xlfn.XLOOKUP($C915,customers!$A$2:$A$2000,customers!$B$2:$B$2000)</f>
        <v>Karoly Barthelet</v>
      </c>
      <c r="E915" s="29" t="str">
        <f>_xlfn.XLOOKUP($C915,customers!$A$2:$A$2000,customers!$D$2:$D$2000)</f>
        <v>Female</v>
      </c>
      <c r="F915" s="29" t="str">
        <f>_xlfn.XLOOKUP($C915,customers!$A$2:$A$2000,customers!$E$2:$E$2000)</f>
        <v>Beitai</v>
      </c>
      <c r="G915" s="30" t="s">
        <v>20</v>
      </c>
      <c r="H915" s="29">
        <v>3</v>
      </c>
      <c r="I915" s="31">
        <v>132.69</v>
      </c>
      <c r="J915" s="30">
        <v>0.11</v>
      </c>
      <c r="K915" s="30" t="s">
        <v>18</v>
      </c>
      <c r="L915" s="32" t="str">
        <f t="array" ref="L915">_xlfn.IFS(M915&lt;=3,"BAD",M915&gt;=4.7,"GOOD",AND(M915&gt;3,M915&lt;4.7),"OK")</f>
        <v>BAD</v>
      </c>
      <c r="M915" s="32">
        <v>2.6</v>
      </c>
      <c r="N915" s="31">
        <v>354.28</v>
      </c>
      <c r="O915" s="33">
        <f t="shared" si="14"/>
        <v>398.07</v>
      </c>
    </row>
    <row r="916" spans="1:15">
      <c r="A916" s="18">
        <v>10915</v>
      </c>
      <c r="B916" s="19">
        <v>44847</v>
      </c>
      <c r="C916" s="21">
        <v>1168</v>
      </c>
      <c r="D916" s="21" t="str">
        <f>_xlfn.XLOOKUP($C916,customers!$A$2:$A$2000,customers!$B$2:$B$2000)</f>
        <v>Madelle Blumson</v>
      </c>
      <c r="E916" s="21" t="str">
        <f>_xlfn.XLOOKUP($C916,customers!$A$2:$A$2000,customers!$D$2:$D$2000)</f>
        <v>Female</v>
      </c>
      <c r="F916" s="21" t="str">
        <f>_xlfn.XLOOKUP($C916,customers!$A$2:$A$2000,customers!$E$2:$E$2000)</f>
        <v>Bulawayo</v>
      </c>
      <c r="G916" s="22" t="s">
        <v>17</v>
      </c>
      <c r="H916" s="21">
        <v>2</v>
      </c>
      <c r="I916" s="23">
        <v>327.39</v>
      </c>
      <c r="J916" s="22">
        <v>0.16</v>
      </c>
      <c r="K916" s="22" t="s">
        <v>16</v>
      </c>
      <c r="L916" s="24" t="str">
        <f t="array" ref="L916">_xlfn.IFS(M916&lt;=3,"BAD",M916&gt;=4.7,"GOOD",AND(M916&gt;3,M916&lt;4.7),"OK")</f>
        <v>BAD</v>
      </c>
      <c r="M916" s="24">
        <v>1.1</v>
      </c>
      <c r="N916" s="23">
        <v>550.02</v>
      </c>
      <c r="O916" s="25">
        <f t="shared" si="14"/>
        <v>654.78</v>
      </c>
    </row>
    <row r="917" spans="1:15">
      <c r="A917" s="26">
        <v>10916</v>
      </c>
      <c r="B917" s="27">
        <v>44848</v>
      </c>
      <c r="C917" s="28">
        <v>1219</v>
      </c>
      <c r="D917" s="29" t="str">
        <f>_xlfn.XLOOKUP($C917,customers!$A$2:$A$2000,customers!$B$2:$B$2000)</f>
        <v>Cristian Ginley</v>
      </c>
      <c r="E917" s="29" t="str">
        <f>_xlfn.XLOOKUP($C917,customers!$A$2:$A$2000,customers!$D$2:$D$2000)</f>
        <v>Male</v>
      </c>
      <c r="F917" s="29" t="str">
        <f>_xlfn.XLOOKUP($C917,customers!$A$2:$A$2000,customers!$E$2:$E$2000)</f>
        <v>Municipio de Copacabana</v>
      </c>
      <c r="G917" s="30" t="s">
        <v>17</v>
      </c>
      <c r="H917" s="29">
        <v>5</v>
      </c>
      <c r="I917" s="31">
        <v>497.59</v>
      </c>
      <c r="J917" s="30">
        <v>0.29</v>
      </c>
      <c r="K917" s="30" t="s">
        <v>18</v>
      </c>
      <c r="L917" s="32" t="str">
        <f t="array" ref="L917">_xlfn.IFS(M917&lt;=3,"BAD",M917&gt;=4.7,"GOOD",AND(M917&gt;3,M917&lt;4.7),"OK")</f>
        <v>BAD</v>
      </c>
      <c r="M917" s="32">
        <v>3</v>
      </c>
      <c r="N917" s="31">
        <v>1766.44</v>
      </c>
      <c r="O917" s="33">
        <f t="shared" si="14"/>
        <v>2487.95</v>
      </c>
    </row>
    <row r="918" spans="1:15">
      <c r="A918" s="18">
        <v>10917</v>
      </c>
      <c r="B918" s="19">
        <v>44848</v>
      </c>
      <c r="C918" s="21">
        <v>1436</v>
      </c>
      <c r="D918" s="21" t="str">
        <f>_xlfn.XLOOKUP($C918,customers!$A$2:$A$2000,customers!$B$2:$B$2000)</f>
        <v>Pepito Backson</v>
      </c>
      <c r="E918" s="21" t="str">
        <f>_xlfn.XLOOKUP($C918,customers!$A$2:$A$2000,customers!$D$2:$D$2000)</f>
        <v>Male</v>
      </c>
      <c r="F918" s="21" t="str">
        <f>_xlfn.XLOOKUP($C918,customers!$A$2:$A$2000,customers!$E$2:$E$2000)</f>
        <v>Milan</v>
      </c>
      <c r="G918" s="22" t="s">
        <v>20</v>
      </c>
      <c r="H918" s="21">
        <v>4</v>
      </c>
      <c r="I918" s="23">
        <v>416.45</v>
      </c>
      <c r="J918" s="22">
        <v>0.17</v>
      </c>
      <c r="K918" s="22" t="s">
        <v>19</v>
      </c>
      <c r="L918" s="24" t="str">
        <f t="array" ref="L918">_xlfn.IFS(M918&lt;=3,"BAD",M918&gt;=4.7,"GOOD",AND(M918&gt;3,M918&lt;4.7),"OK")</f>
        <v>GOOD</v>
      </c>
      <c r="M918" s="24">
        <v>4.9</v>
      </c>
      <c r="N918" s="23">
        <v>1382.61</v>
      </c>
      <c r="O918" s="25">
        <f t="shared" si="14"/>
        <v>1665.8</v>
      </c>
    </row>
    <row r="919" spans="1:15">
      <c r="A919" s="26">
        <v>10918</v>
      </c>
      <c r="B919" s="27">
        <v>44848</v>
      </c>
      <c r="C919" s="29">
        <v>1272</v>
      </c>
      <c r="D919" s="29" t="str">
        <f>_xlfn.XLOOKUP($C919,customers!$A$2:$A$2000,customers!$B$2:$B$2000)</f>
        <v>Angelique Hayers</v>
      </c>
      <c r="E919" s="29" t="str">
        <f>_xlfn.XLOOKUP($C919,customers!$A$2:$A$2000,customers!$D$2:$D$2000)</f>
        <v>Female</v>
      </c>
      <c r="F919" s="29" t="str">
        <f>_xlfn.XLOOKUP($C919,customers!$A$2:$A$2000,customers!$E$2:$E$2000)</f>
        <v>Austin</v>
      </c>
      <c r="G919" s="30" t="s">
        <v>17</v>
      </c>
      <c r="H919" s="29">
        <v>6</v>
      </c>
      <c r="I919" s="31">
        <v>83.84</v>
      </c>
      <c r="J919" s="30">
        <v>0.33</v>
      </c>
      <c r="K919" s="30" t="s">
        <v>16</v>
      </c>
      <c r="L919" s="32" t="str">
        <f t="array" ref="L919">_xlfn.IFS(M919&lt;=3,"BAD",M919&gt;=4.7,"GOOD",AND(M919&gt;3,M919&lt;4.7),"OK")</f>
        <v>OK</v>
      </c>
      <c r="M919" s="32">
        <v>3.9</v>
      </c>
      <c r="N919" s="31">
        <v>337.04</v>
      </c>
      <c r="O919" s="33">
        <f t="shared" si="14"/>
        <v>503.04</v>
      </c>
    </row>
    <row r="920" spans="1:15">
      <c r="A920" s="18">
        <v>10919</v>
      </c>
      <c r="B920" s="19">
        <v>44849</v>
      </c>
      <c r="C920" s="20">
        <v>1565</v>
      </c>
      <c r="D920" s="21" t="str">
        <f>_xlfn.XLOOKUP($C920,customers!$A$2:$A$2000,customers!$B$2:$B$2000)</f>
        <v>Viki Staddart</v>
      </c>
      <c r="E920" s="21" t="str">
        <f>_xlfn.XLOOKUP($C920,customers!$A$2:$A$2000,customers!$D$2:$D$2000)</f>
        <v>Female</v>
      </c>
      <c r="F920" s="21" t="str">
        <f>_xlfn.XLOOKUP($C920,customers!$A$2:$A$2000,customers!$E$2:$E$2000)</f>
        <v>Medovene</v>
      </c>
      <c r="G920" s="22" t="s">
        <v>20</v>
      </c>
      <c r="H920" s="21">
        <v>2</v>
      </c>
      <c r="I920" s="23">
        <v>310.18</v>
      </c>
      <c r="J920" s="22">
        <v>0.02</v>
      </c>
      <c r="K920" s="22" t="s">
        <v>19</v>
      </c>
      <c r="L920" s="24" t="str">
        <f t="array" ref="L920">_xlfn.IFS(M920&lt;=3,"BAD",M920&gt;=4.7,"GOOD",AND(M920&gt;3,M920&lt;4.7),"OK")</f>
        <v>BAD</v>
      </c>
      <c r="M920" s="24">
        <v>1.5</v>
      </c>
      <c r="N920" s="23">
        <v>607.95</v>
      </c>
      <c r="O920" s="25">
        <f t="shared" si="14"/>
        <v>620.36</v>
      </c>
    </row>
    <row r="921" spans="1:15">
      <c r="A921" s="26">
        <v>10920</v>
      </c>
      <c r="B921" s="27">
        <v>44849</v>
      </c>
      <c r="C921" s="29">
        <v>1939</v>
      </c>
      <c r="D921" s="29" t="str">
        <f>_xlfn.XLOOKUP($C921,customers!$A$2:$A$2000,customers!$B$2:$B$2000)</f>
        <v>Lisle Ounsworth</v>
      </c>
      <c r="E921" s="29" t="str">
        <f>_xlfn.XLOOKUP($C921,customers!$A$2:$A$2000,customers!$D$2:$D$2000)</f>
        <v>Male</v>
      </c>
      <c r="F921" s="29" t="str">
        <f>_xlfn.XLOOKUP($C921,customers!$A$2:$A$2000,customers!$E$2:$E$2000)</f>
        <v>Austin</v>
      </c>
      <c r="G921" s="30" t="s">
        <v>20</v>
      </c>
      <c r="H921" s="29">
        <v>2</v>
      </c>
      <c r="I921" s="31">
        <v>297.74</v>
      </c>
      <c r="J921" s="30">
        <v>0.22</v>
      </c>
      <c r="K921" s="30" t="s">
        <v>18</v>
      </c>
      <c r="L921" s="32" t="str">
        <f t="array" ref="L921">_xlfn.IFS(M921&lt;=3,"BAD",M921&gt;=4.7,"GOOD",AND(M921&gt;3,M921&lt;4.7),"OK")</f>
        <v>OK</v>
      </c>
      <c r="M921" s="32">
        <v>4.1</v>
      </c>
      <c r="N921" s="31">
        <v>464.47</v>
      </c>
      <c r="O921" s="33">
        <f t="shared" si="14"/>
        <v>595.48</v>
      </c>
    </row>
    <row r="922" spans="1:15">
      <c r="A922" s="18">
        <v>10921</v>
      </c>
      <c r="B922" s="19">
        <v>44850</v>
      </c>
      <c r="C922" s="20">
        <v>1854</v>
      </c>
      <c r="D922" s="21" t="str">
        <f>_xlfn.XLOOKUP($C922,customers!$A$2:$A$2000,customers!$B$2:$B$2000)</f>
        <v>Pat Bummfrey</v>
      </c>
      <c r="E922" s="21" t="str">
        <f>_xlfn.XLOOKUP($C922,customers!$A$2:$A$2000,customers!$D$2:$D$2000)</f>
        <v>Male</v>
      </c>
      <c r="F922" s="21" t="str">
        <f>_xlfn.XLOOKUP($C922,customers!$A$2:$A$2000,customers!$E$2:$E$2000)</f>
        <v>Austin</v>
      </c>
      <c r="G922" s="22" t="s">
        <v>20</v>
      </c>
      <c r="H922" s="21">
        <v>1</v>
      </c>
      <c r="I922" s="23">
        <v>551.13</v>
      </c>
      <c r="J922" s="22">
        <v>0.11</v>
      </c>
      <c r="K922" s="22" t="s">
        <v>19</v>
      </c>
      <c r="L922" s="24" t="str">
        <f t="array" ref="L922">_xlfn.IFS(M922&lt;=3,"BAD",M922&gt;=4.7,"GOOD",AND(M922&gt;3,M922&lt;4.7),"OK")</f>
        <v>GOOD</v>
      </c>
      <c r="M922" s="24">
        <v>4.9</v>
      </c>
      <c r="N922" s="23">
        <v>490.51</v>
      </c>
      <c r="O922" s="25">
        <f t="shared" si="14"/>
        <v>551.13</v>
      </c>
    </row>
    <row r="923" spans="1:15">
      <c r="A923" s="26">
        <v>10922</v>
      </c>
      <c r="B923" s="27">
        <v>44850</v>
      </c>
      <c r="C923" s="29">
        <v>1238</v>
      </c>
      <c r="D923" s="29" t="str">
        <f>_xlfn.XLOOKUP($C923,customers!$A$2:$A$2000,customers!$B$2:$B$2000)</f>
        <v>Barclay Presdee</v>
      </c>
      <c r="E923" s="29" t="str">
        <f>_xlfn.XLOOKUP($C923,customers!$A$2:$A$2000,customers!$D$2:$D$2000)</f>
        <v>Male</v>
      </c>
      <c r="F923" s="29" t="str">
        <f>_xlfn.XLOOKUP($C923,customers!$A$2:$A$2000,customers!$E$2:$E$2000)</f>
        <v>Budapest</v>
      </c>
      <c r="G923" s="30" t="s">
        <v>20</v>
      </c>
      <c r="H923" s="29">
        <v>7</v>
      </c>
      <c r="I923" s="31">
        <v>84.71</v>
      </c>
      <c r="J923" s="30">
        <v>0.28</v>
      </c>
      <c r="K923" s="30" t="s">
        <v>19</v>
      </c>
      <c r="L923" s="32" t="str">
        <f t="array" ref="L923">_xlfn.IFS(M923&lt;=3,"BAD",M923&gt;=4.7,"GOOD",AND(M923&gt;3,M923&lt;4.7),"OK")</f>
        <v>OK</v>
      </c>
      <c r="M923" s="32">
        <v>3.2</v>
      </c>
      <c r="N923" s="31">
        <v>426.94</v>
      </c>
      <c r="O923" s="33">
        <f t="shared" si="14"/>
        <v>592.97</v>
      </c>
    </row>
    <row r="924" spans="1:15">
      <c r="A924" s="18">
        <v>10923</v>
      </c>
      <c r="B924" s="19">
        <v>44850</v>
      </c>
      <c r="C924" s="21">
        <v>1356</v>
      </c>
      <c r="D924" s="21" t="str">
        <f>_xlfn.XLOOKUP($C924,customers!$A$2:$A$2000,customers!$B$2:$B$2000)</f>
        <v>Constantino Storrie</v>
      </c>
      <c r="E924" s="21" t="str">
        <f>_xlfn.XLOOKUP($C924,customers!$A$2:$A$2000,customers!$D$2:$D$2000)</f>
        <v>Male</v>
      </c>
      <c r="F924" s="21" t="str">
        <f>_xlfn.XLOOKUP($C924,customers!$A$2:$A$2000,customers!$E$2:$E$2000)</f>
        <v>Banjarwaru</v>
      </c>
      <c r="G924" s="22" t="s">
        <v>20</v>
      </c>
      <c r="H924" s="21">
        <v>7</v>
      </c>
      <c r="I924" s="23">
        <v>555.31</v>
      </c>
      <c r="J924" s="22">
        <v>0.22</v>
      </c>
      <c r="K924" s="22" t="s">
        <v>16</v>
      </c>
      <c r="L924" s="24" t="str">
        <f t="array" ref="L924">_xlfn.IFS(M924&lt;=3,"BAD",M924&gt;=4.7,"GOOD",AND(M924&gt;3,M924&lt;4.7),"OK")</f>
        <v>BAD</v>
      </c>
      <c r="M924" s="24">
        <v>2</v>
      </c>
      <c r="N924" s="23">
        <v>3031.99</v>
      </c>
      <c r="O924" s="25">
        <f t="shared" si="14"/>
        <v>3887.17</v>
      </c>
    </row>
    <row r="925" spans="1:15">
      <c r="A925" s="26">
        <v>10924</v>
      </c>
      <c r="B925" s="27">
        <v>44850</v>
      </c>
      <c r="C925" s="29">
        <v>1743</v>
      </c>
      <c r="D925" s="29" t="str">
        <f>_xlfn.XLOOKUP($C925,customers!$A$2:$A$2000,customers!$B$2:$B$2000)</f>
        <v>Warden Madgett</v>
      </c>
      <c r="E925" s="29" t="str">
        <f>_xlfn.XLOOKUP($C925,customers!$A$2:$A$2000,customers!$D$2:$D$2000)</f>
        <v>Male</v>
      </c>
      <c r="F925" s="29" t="str">
        <f>_xlfn.XLOOKUP($C925,customers!$A$2:$A$2000,customers!$E$2:$E$2000)</f>
        <v>Vienna</v>
      </c>
      <c r="G925" s="30" t="s">
        <v>15</v>
      </c>
      <c r="H925" s="29">
        <v>5</v>
      </c>
      <c r="I925" s="31">
        <v>512.55</v>
      </c>
      <c r="J925" s="30">
        <v>0.28</v>
      </c>
      <c r="K925" s="30" t="s">
        <v>19</v>
      </c>
      <c r="L925" s="32" t="str">
        <f t="array" ref="L925">_xlfn.IFS(M925&lt;=3,"BAD",M925&gt;=4.7,"GOOD",AND(M925&gt;3,M925&lt;4.7),"OK")</f>
        <v>OK</v>
      </c>
      <c r="M925" s="32">
        <v>4</v>
      </c>
      <c r="N925" s="31">
        <v>1845.18</v>
      </c>
      <c r="O925" s="33">
        <f t="shared" si="14"/>
        <v>2562.75</v>
      </c>
    </row>
    <row r="926" spans="1:15">
      <c r="A926" s="18">
        <v>10925</v>
      </c>
      <c r="B926" s="19">
        <v>44851</v>
      </c>
      <c r="C926" s="20">
        <v>1996</v>
      </c>
      <c r="D926" s="21" t="str">
        <f>_xlfn.XLOOKUP($C926,customers!$A$2:$A$2000,customers!$B$2:$B$2000)</f>
        <v>Gunner Marval</v>
      </c>
      <c r="E926" s="21" t="str">
        <f>_xlfn.XLOOKUP($C926,customers!$A$2:$A$2000,customers!$D$2:$D$2000)</f>
        <v>Male</v>
      </c>
      <c r="F926" s="21" t="str">
        <f>_xlfn.XLOOKUP($C926,customers!$A$2:$A$2000,customers!$E$2:$E$2000)</f>
        <v>Concepcion</v>
      </c>
      <c r="G926" s="22" t="s">
        <v>20</v>
      </c>
      <c r="H926" s="21">
        <v>1</v>
      </c>
      <c r="I926" s="23">
        <v>382.43</v>
      </c>
      <c r="J926" s="22">
        <v>0.2</v>
      </c>
      <c r="K926" s="22" t="s">
        <v>18</v>
      </c>
      <c r="L926" s="24" t="str">
        <f t="array" ref="L926">_xlfn.IFS(M926&lt;=3,"BAD",M926&gt;=4.7,"GOOD",AND(M926&gt;3,M926&lt;4.7),"OK")</f>
        <v>BAD</v>
      </c>
      <c r="M926" s="24">
        <v>1</v>
      </c>
      <c r="N926" s="23">
        <v>305.94</v>
      </c>
      <c r="O926" s="25">
        <f t="shared" si="14"/>
        <v>382.43</v>
      </c>
    </row>
    <row r="927" spans="1:15">
      <c r="A927" s="26">
        <v>10926</v>
      </c>
      <c r="B927" s="27">
        <v>44851</v>
      </c>
      <c r="C927" s="29">
        <v>1284</v>
      </c>
      <c r="D927" s="29" t="str">
        <f>_xlfn.XLOOKUP($C927,customers!$A$2:$A$2000,customers!$B$2:$B$2000)</f>
        <v>Berenice Keeling</v>
      </c>
      <c r="E927" s="29" t="str">
        <f>_xlfn.XLOOKUP($C927,customers!$A$2:$A$2000,customers!$D$2:$D$2000)</f>
        <v>Female</v>
      </c>
      <c r="F927" s="29" t="str">
        <f>_xlfn.XLOOKUP($C927,customers!$A$2:$A$2000,customers!$E$2:$E$2000)</f>
        <v>Ystad</v>
      </c>
      <c r="G927" s="30" t="s">
        <v>20</v>
      </c>
      <c r="H927" s="29">
        <v>4</v>
      </c>
      <c r="I927" s="31">
        <v>495.07</v>
      </c>
      <c r="J927" s="30">
        <v>0.1</v>
      </c>
      <c r="K927" s="30" t="s">
        <v>18</v>
      </c>
      <c r="L927" s="32" t="str">
        <f t="array" ref="L927">_xlfn.IFS(M927&lt;=3,"BAD",M927&gt;=4.7,"GOOD",AND(M927&gt;3,M927&lt;4.7),"OK")</f>
        <v>OK</v>
      </c>
      <c r="M927" s="32">
        <v>3.8</v>
      </c>
      <c r="N927" s="31">
        <v>1782.25</v>
      </c>
      <c r="O927" s="33">
        <f t="shared" si="14"/>
        <v>1980.28</v>
      </c>
    </row>
    <row r="928" spans="1:15">
      <c r="A928" s="18">
        <v>10927</v>
      </c>
      <c r="B928" s="19">
        <v>44851</v>
      </c>
      <c r="C928" s="21">
        <v>1816</v>
      </c>
      <c r="D928" s="21" t="str">
        <f>_xlfn.XLOOKUP($C928,customers!$A$2:$A$2000,customers!$B$2:$B$2000)</f>
        <v>Ansell Spinige</v>
      </c>
      <c r="E928" s="21" t="str">
        <f>_xlfn.XLOOKUP($C928,customers!$A$2:$A$2000,customers!$D$2:$D$2000)</f>
        <v>Male</v>
      </c>
      <c r="F928" s="21" t="str">
        <f>_xlfn.XLOOKUP($C928,customers!$A$2:$A$2000,customers!$E$2:$E$2000)</f>
        <v>Budapest</v>
      </c>
      <c r="G928" s="22" t="s">
        <v>20</v>
      </c>
      <c r="H928" s="21">
        <v>7</v>
      </c>
      <c r="I928" s="23">
        <v>571.15</v>
      </c>
      <c r="J928" s="22">
        <v>0.23</v>
      </c>
      <c r="K928" s="22" t="s">
        <v>18</v>
      </c>
      <c r="L928" s="24" t="str">
        <f t="array" ref="L928">_xlfn.IFS(M928&lt;=3,"BAD",M928&gt;=4.7,"GOOD",AND(M928&gt;3,M928&lt;4.7),"OK")</f>
        <v>BAD</v>
      </c>
      <c r="M928" s="24">
        <v>1.7</v>
      </c>
      <c r="N928" s="23">
        <v>3078.5</v>
      </c>
      <c r="O928" s="25">
        <f t="shared" si="14"/>
        <v>3998.05</v>
      </c>
    </row>
    <row r="929" spans="1:15">
      <c r="A929" s="26">
        <v>10928</v>
      </c>
      <c r="B929" s="27">
        <v>44852</v>
      </c>
      <c r="C929" s="28">
        <v>1735</v>
      </c>
      <c r="D929" s="29" t="str">
        <f>_xlfn.XLOOKUP($C929,customers!$A$2:$A$2000,customers!$B$2:$B$2000)</f>
        <v>Andrus Bowdery</v>
      </c>
      <c r="E929" s="29" t="str">
        <f>_xlfn.XLOOKUP($C929,customers!$A$2:$A$2000,customers!$D$2:$D$2000)</f>
        <v>Male</v>
      </c>
      <c r="F929" s="29" t="str">
        <f>_xlfn.XLOOKUP($C929,customers!$A$2:$A$2000,customers!$E$2:$E$2000)</f>
        <v>Ulyanovsk</v>
      </c>
      <c r="G929" s="30" t="s">
        <v>20</v>
      </c>
      <c r="H929" s="29">
        <v>3</v>
      </c>
      <c r="I929" s="31">
        <v>506.6</v>
      </c>
      <c r="J929" s="30">
        <v>0.25</v>
      </c>
      <c r="K929" s="30" t="s">
        <v>16</v>
      </c>
      <c r="L929" s="32" t="str">
        <f t="array" ref="L929">_xlfn.IFS(M929&lt;=3,"BAD",M929&gt;=4.7,"GOOD",AND(M929&gt;3,M929&lt;4.7),"OK")</f>
        <v>BAD</v>
      </c>
      <c r="M929" s="32">
        <v>1.2</v>
      </c>
      <c r="N929" s="31">
        <v>1139.85</v>
      </c>
      <c r="O929" s="33">
        <f t="shared" si="14"/>
        <v>1519.8</v>
      </c>
    </row>
    <row r="930" spans="1:15">
      <c r="A930" s="18">
        <v>10929</v>
      </c>
      <c r="B930" s="19">
        <v>44852</v>
      </c>
      <c r="C930" s="21">
        <v>1656</v>
      </c>
      <c r="D930" s="21" t="str">
        <f>_xlfn.XLOOKUP($C930,customers!$A$2:$A$2000,customers!$B$2:$B$2000)</f>
        <v>Roldan Colombier</v>
      </c>
      <c r="E930" s="21" t="str">
        <f>_xlfn.XLOOKUP($C930,customers!$A$2:$A$2000,customers!$D$2:$D$2000)</f>
        <v>Male</v>
      </c>
      <c r="F930" s="21" t="str">
        <f>_xlfn.XLOOKUP($C930,customers!$A$2:$A$2000,customers!$E$2:$E$2000)</f>
        <v>Budapest</v>
      </c>
      <c r="G930" s="22" t="s">
        <v>21</v>
      </c>
      <c r="H930" s="21">
        <v>7</v>
      </c>
      <c r="I930" s="23">
        <v>38.81</v>
      </c>
      <c r="J930" s="22">
        <v>0.24</v>
      </c>
      <c r="K930" s="22" t="s">
        <v>19</v>
      </c>
      <c r="L930" s="24" t="str">
        <f t="array" ref="L930">_xlfn.IFS(M930&lt;=3,"BAD",M930&gt;=4.7,"GOOD",AND(M930&gt;3,M930&lt;4.7),"OK")</f>
        <v>BAD</v>
      </c>
      <c r="M930" s="24">
        <v>2.1</v>
      </c>
      <c r="N930" s="23">
        <v>206.47</v>
      </c>
      <c r="O930" s="25">
        <f t="shared" si="14"/>
        <v>271.67</v>
      </c>
    </row>
    <row r="931" spans="1:15">
      <c r="A931" s="26">
        <v>10930</v>
      </c>
      <c r="B931" s="27">
        <v>44853</v>
      </c>
      <c r="C931" s="28">
        <v>1224</v>
      </c>
      <c r="D931" s="29" t="str">
        <f>_xlfn.XLOOKUP($C931,customers!$A$2:$A$2000,customers!$B$2:$B$2000)</f>
        <v>Effie Courvert</v>
      </c>
      <c r="E931" s="29" t="str">
        <f>_xlfn.XLOOKUP($C931,customers!$A$2:$A$2000,customers!$D$2:$D$2000)</f>
        <v>Female</v>
      </c>
      <c r="F931" s="29" t="str">
        <f>_xlfn.XLOOKUP($C931,customers!$A$2:$A$2000,customers!$E$2:$E$2000)</f>
        <v>Milan</v>
      </c>
      <c r="G931" s="30" t="s">
        <v>15</v>
      </c>
      <c r="H931" s="29">
        <v>7</v>
      </c>
      <c r="I931" s="31">
        <v>101.76</v>
      </c>
      <c r="J931" s="30">
        <v>0.19</v>
      </c>
      <c r="K931" s="30" t="s">
        <v>19</v>
      </c>
      <c r="L931" s="32" t="str">
        <f t="array" ref="L931">_xlfn.IFS(M931&lt;=3,"BAD",M931&gt;=4.7,"GOOD",AND(M931&gt;3,M931&lt;4.7),"OK")</f>
        <v>OK</v>
      </c>
      <c r="M931" s="32">
        <v>4.3</v>
      </c>
      <c r="N931" s="31">
        <v>576.98</v>
      </c>
      <c r="O931" s="33">
        <f t="shared" si="14"/>
        <v>712.32</v>
      </c>
    </row>
    <row r="932" spans="1:15">
      <c r="A932" s="18">
        <v>10931</v>
      </c>
      <c r="B932" s="19">
        <v>44854</v>
      </c>
      <c r="C932" s="20">
        <v>1384</v>
      </c>
      <c r="D932" s="21" t="str">
        <f>_xlfn.XLOOKUP($C932,customers!$A$2:$A$2000,customers!$B$2:$B$2000)</f>
        <v>Esta Presley</v>
      </c>
      <c r="E932" s="21" t="str">
        <f>_xlfn.XLOOKUP($C932,customers!$A$2:$A$2000,customers!$D$2:$D$2000)</f>
        <v>Female</v>
      </c>
      <c r="F932" s="21" t="str">
        <f>_xlfn.XLOOKUP($C932,customers!$A$2:$A$2000,customers!$E$2:$E$2000)</f>
        <v>Caijiang</v>
      </c>
      <c r="G932" s="22" t="s">
        <v>20</v>
      </c>
      <c r="H932" s="21">
        <v>4</v>
      </c>
      <c r="I932" s="23">
        <v>515.37</v>
      </c>
      <c r="J932" s="22">
        <v>0.28</v>
      </c>
      <c r="K932" s="22" t="s">
        <v>19</v>
      </c>
      <c r="L932" s="24" t="str">
        <f t="array" ref="L932">_xlfn.IFS(M932&lt;=3,"BAD",M932&gt;=4.7,"GOOD",AND(M932&gt;3,M932&lt;4.7),"OK")</f>
        <v>BAD</v>
      </c>
      <c r="M932" s="24">
        <v>2</v>
      </c>
      <c r="N932" s="23">
        <v>1484.27</v>
      </c>
      <c r="O932" s="25">
        <f t="shared" si="14"/>
        <v>2061.48</v>
      </c>
    </row>
    <row r="933" spans="1:15">
      <c r="A933" s="26">
        <v>10932</v>
      </c>
      <c r="B933" s="27">
        <v>44854</v>
      </c>
      <c r="C933" s="29">
        <v>1642</v>
      </c>
      <c r="D933" s="29" t="str">
        <f>_xlfn.XLOOKUP($C933,customers!$A$2:$A$2000,customers!$B$2:$B$2000)</f>
        <v>Arch Steinor</v>
      </c>
      <c r="E933" s="29" t="str">
        <f>_xlfn.XLOOKUP($C933,customers!$A$2:$A$2000,customers!$D$2:$D$2000)</f>
        <v>Male</v>
      </c>
      <c r="F933" s="29" t="str">
        <f>_xlfn.XLOOKUP($C933,customers!$A$2:$A$2000,customers!$E$2:$E$2000)</f>
        <v>Austin</v>
      </c>
      <c r="G933" s="30" t="s">
        <v>17</v>
      </c>
      <c r="H933" s="29">
        <v>5</v>
      </c>
      <c r="I933" s="31">
        <v>323</v>
      </c>
      <c r="J933" s="30">
        <v>0.03</v>
      </c>
      <c r="K933" s="30" t="s">
        <v>19</v>
      </c>
      <c r="L933" s="32" t="str">
        <f t="array" ref="L933">_xlfn.IFS(M933&lt;=3,"BAD",M933&gt;=4.7,"GOOD",AND(M933&gt;3,M933&lt;4.7),"OK")</f>
        <v>OK</v>
      </c>
      <c r="M933" s="32">
        <v>3.8</v>
      </c>
      <c r="N933" s="31">
        <v>1566.55</v>
      </c>
      <c r="O933" s="33">
        <f t="shared" si="14"/>
        <v>1615</v>
      </c>
    </row>
    <row r="934" spans="1:15">
      <c r="A934" s="18">
        <v>10933</v>
      </c>
      <c r="B934" s="19">
        <v>44854</v>
      </c>
      <c r="C934" s="21">
        <v>1019</v>
      </c>
      <c r="D934" s="21" t="str">
        <f>_xlfn.XLOOKUP($C934,customers!$A$2:$A$2000,customers!$B$2:$B$2000)</f>
        <v>Kahaleel Maestro</v>
      </c>
      <c r="E934" s="21" t="str">
        <f>_xlfn.XLOOKUP($C934,customers!$A$2:$A$2000,customers!$D$2:$D$2000)</f>
        <v>Male</v>
      </c>
      <c r="F934" s="21" t="str">
        <f>_xlfn.XLOOKUP($C934,customers!$A$2:$A$2000,customers!$E$2:$E$2000)</f>
        <v>Belgrade</v>
      </c>
      <c r="G934" s="22" t="s">
        <v>21</v>
      </c>
      <c r="H934" s="21">
        <v>2</v>
      </c>
      <c r="I934" s="23">
        <v>481.23</v>
      </c>
      <c r="J934" s="22">
        <v>0.25</v>
      </c>
      <c r="K934" s="22" t="s">
        <v>18</v>
      </c>
      <c r="L934" s="24" t="str">
        <f t="array" ref="L934">_xlfn.IFS(M934&lt;=3,"BAD",M934&gt;=4.7,"GOOD",AND(M934&gt;3,M934&lt;4.7),"OK")</f>
        <v>BAD</v>
      </c>
      <c r="M934" s="24">
        <v>2</v>
      </c>
      <c r="N934" s="23">
        <v>721.85</v>
      </c>
      <c r="O934" s="25">
        <f t="shared" si="14"/>
        <v>962.46</v>
      </c>
    </row>
    <row r="935" spans="1:15">
      <c r="A935" s="26">
        <v>10934</v>
      </c>
      <c r="B935" s="27">
        <v>44854</v>
      </c>
      <c r="C935" s="29">
        <v>1590</v>
      </c>
      <c r="D935" s="29" t="str">
        <f>_xlfn.XLOOKUP($C935,customers!$A$2:$A$2000,customers!$B$2:$B$2000)</f>
        <v>Mendie Bowkett</v>
      </c>
      <c r="E935" s="29" t="str">
        <f>_xlfn.XLOOKUP($C935,customers!$A$2:$A$2000,customers!$D$2:$D$2000)</f>
        <v>Male</v>
      </c>
      <c r="F935" s="29" t="str">
        <f>_xlfn.XLOOKUP($C935,customers!$A$2:$A$2000,customers!$E$2:$E$2000)</f>
        <v>Dubki</v>
      </c>
      <c r="G935" s="30" t="s">
        <v>17</v>
      </c>
      <c r="H935" s="29">
        <v>2</v>
      </c>
      <c r="I935" s="31">
        <v>514.45</v>
      </c>
      <c r="J935" s="30">
        <v>0.18</v>
      </c>
      <c r="K935" s="30" t="s">
        <v>16</v>
      </c>
      <c r="L935" s="32" t="str">
        <f t="array" ref="L935">_xlfn.IFS(M935&lt;=3,"BAD",M935&gt;=4.7,"GOOD",AND(M935&gt;3,M935&lt;4.7),"OK")</f>
        <v>BAD</v>
      </c>
      <c r="M935" s="32">
        <v>2.1</v>
      </c>
      <c r="N935" s="31">
        <v>843.7</v>
      </c>
      <c r="O935" s="33">
        <f t="shared" si="14"/>
        <v>1028.9</v>
      </c>
    </row>
    <row r="936" spans="1:15">
      <c r="A936" s="18">
        <v>10935</v>
      </c>
      <c r="B936" s="19">
        <v>44855</v>
      </c>
      <c r="C936" s="20">
        <v>1402</v>
      </c>
      <c r="D936" s="21" t="str">
        <f>_xlfn.XLOOKUP($C936,customers!$A$2:$A$2000,customers!$B$2:$B$2000)</f>
        <v>Mendy Alkin</v>
      </c>
      <c r="E936" s="21" t="str">
        <f>_xlfn.XLOOKUP($C936,customers!$A$2:$A$2000,customers!$D$2:$D$2000)</f>
        <v>Male</v>
      </c>
      <c r="F936" s="21" t="str">
        <f>_xlfn.XLOOKUP($C936,customers!$A$2:$A$2000,customers!$E$2:$E$2000)</f>
        <v>Budapest</v>
      </c>
      <c r="G936" s="22" t="s">
        <v>15</v>
      </c>
      <c r="H936" s="21">
        <v>2</v>
      </c>
      <c r="I936" s="23">
        <v>409.96</v>
      </c>
      <c r="J936" s="22">
        <v>0.1</v>
      </c>
      <c r="K936" s="22" t="s">
        <v>18</v>
      </c>
      <c r="L936" s="24" t="str">
        <f t="array" ref="L936">_xlfn.IFS(M936&lt;=3,"BAD",M936&gt;=4.7,"GOOD",AND(M936&gt;3,M936&lt;4.7),"OK")</f>
        <v>OK</v>
      </c>
      <c r="M936" s="24">
        <v>4.6</v>
      </c>
      <c r="N936" s="23">
        <v>737.93</v>
      </c>
      <c r="O936" s="25">
        <f t="shared" si="14"/>
        <v>819.92</v>
      </c>
    </row>
    <row r="937" spans="1:15">
      <c r="A937" s="26">
        <v>10936</v>
      </c>
      <c r="B937" s="27">
        <v>44855</v>
      </c>
      <c r="C937" s="29">
        <v>1818</v>
      </c>
      <c r="D937" s="29" t="str">
        <f>_xlfn.XLOOKUP($C937,customers!$A$2:$A$2000,customers!$B$2:$B$2000)</f>
        <v>Kristy Mohun</v>
      </c>
      <c r="E937" s="29" t="str">
        <f>_xlfn.XLOOKUP($C937,customers!$A$2:$A$2000,customers!$D$2:$D$2000)</f>
        <v>Female</v>
      </c>
      <c r="F937" s="29" t="str">
        <f>_xlfn.XLOOKUP($C937,customers!$A$2:$A$2000,customers!$E$2:$E$2000)</f>
        <v>Velika</v>
      </c>
      <c r="G937" s="30" t="s">
        <v>17</v>
      </c>
      <c r="H937" s="29">
        <v>7</v>
      </c>
      <c r="I937" s="31">
        <v>533.98</v>
      </c>
      <c r="J937" s="30">
        <v>0.34</v>
      </c>
      <c r="K937" s="30" t="s">
        <v>19</v>
      </c>
      <c r="L937" s="32" t="str">
        <f t="array" ref="L937">_xlfn.IFS(M937&lt;=3,"BAD",M937&gt;=4.7,"GOOD",AND(M937&gt;3,M937&lt;4.7),"OK")</f>
        <v>BAD</v>
      </c>
      <c r="M937" s="32">
        <v>1.5</v>
      </c>
      <c r="N937" s="31">
        <v>2466.99</v>
      </c>
      <c r="O937" s="33">
        <f t="shared" si="14"/>
        <v>3737.86</v>
      </c>
    </row>
    <row r="938" spans="1:15">
      <c r="A938" s="18">
        <v>10937</v>
      </c>
      <c r="B938" s="19">
        <v>44856</v>
      </c>
      <c r="C938" s="20">
        <v>1637</v>
      </c>
      <c r="D938" s="21" t="str">
        <f>_xlfn.XLOOKUP($C938,customers!$A$2:$A$2000,customers!$B$2:$B$2000)</f>
        <v>Dacey Lyenyng</v>
      </c>
      <c r="E938" s="21" t="str">
        <f>_xlfn.XLOOKUP($C938,customers!$A$2:$A$2000,customers!$D$2:$D$2000)</f>
        <v>Female</v>
      </c>
      <c r="F938" s="21" t="str">
        <f>_xlfn.XLOOKUP($C938,customers!$A$2:$A$2000,customers!$E$2:$E$2000)</f>
        <v>Pingle</v>
      </c>
      <c r="G938" s="22" t="s">
        <v>17</v>
      </c>
      <c r="H938" s="21">
        <v>5</v>
      </c>
      <c r="I938" s="23">
        <v>114.59</v>
      </c>
      <c r="J938" s="22">
        <v>0.06</v>
      </c>
      <c r="K938" s="22" t="s">
        <v>18</v>
      </c>
      <c r="L938" s="24" t="str">
        <f t="array" ref="L938">_xlfn.IFS(M938&lt;=3,"BAD",M938&gt;=4.7,"GOOD",AND(M938&gt;3,M938&lt;4.7),"OK")</f>
        <v>BAD</v>
      </c>
      <c r="M938" s="24">
        <v>2.2</v>
      </c>
      <c r="N938" s="23">
        <v>538.57</v>
      </c>
      <c r="O938" s="25">
        <f t="shared" si="14"/>
        <v>572.95</v>
      </c>
    </row>
    <row r="939" spans="1:15">
      <c r="A939" s="26">
        <v>10938</v>
      </c>
      <c r="B939" s="27">
        <v>44856</v>
      </c>
      <c r="C939" s="29">
        <v>1803</v>
      </c>
      <c r="D939" s="29" t="str">
        <f>_xlfn.XLOOKUP($C939,customers!$A$2:$A$2000,customers!$B$2:$B$2000)</f>
        <v>Paolo Mersh</v>
      </c>
      <c r="E939" s="29" t="str">
        <f>_xlfn.XLOOKUP($C939,customers!$A$2:$A$2000,customers!$D$2:$D$2000)</f>
        <v>Male</v>
      </c>
      <c r="F939" s="29" t="str">
        <f>_xlfn.XLOOKUP($C939,customers!$A$2:$A$2000,customers!$E$2:$E$2000)</f>
        <v>Hongjiang</v>
      </c>
      <c r="G939" s="30" t="s">
        <v>21</v>
      </c>
      <c r="H939" s="29">
        <v>1</v>
      </c>
      <c r="I939" s="31">
        <v>238.08</v>
      </c>
      <c r="J939" s="30">
        <v>0.33</v>
      </c>
      <c r="K939" s="30" t="s">
        <v>19</v>
      </c>
      <c r="L939" s="32" t="str">
        <f t="array" ref="L939">_xlfn.IFS(M939&lt;=3,"BAD",M939&gt;=4.7,"GOOD",AND(M939&gt;3,M939&lt;4.7),"OK")</f>
        <v>GOOD</v>
      </c>
      <c r="M939" s="32">
        <v>5</v>
      </c>
      <c r="N939" s="31">
        <v>159.51</v>
      </c>
      <c r="O939" s="33">
        <f t="shared" si="14"/>
        <v>238.08</v>
      </c>
    </row>
    <row r="940" spans="1:15">
      <c r="A940" s="18">
        <v>10939</v>
      </c>
      <c r="B940" s="19">
        <v>44857</v>
      </c>
      <c r="C940" s="20">
        <v>1129</v>
      </c>
      <c r="D940" s="21" t="str">
        <f>_xlfn.XLOOKUP($C940,customers!$A$2:$A$2000,customers!$B$2:$B$2000)</f>
        <v>Sean Chatterton</v>
      </c>
      <c r="E940" s="21" t="str">
        <f>_xlfn.XLOOKUP($C940,customers!$A$2:$A$2000,customers!$D$2:$D$2000)</f>
        <v>Male</v>
      </c>
      <c r="F940" s="21" t="str">
        <f>_xlfn.XLOOKUP($C940,customers!$A$2:$A$2000,customers!$E$2:$E$2000)</f>
        <v>Prague</v>
      </c>
      <c r="G940" s="22" t="s">
        <v>17</v>
      </c>
      <c r="H940" s="21">
        <v>7</v>
      </c>
      <c r="I940" s="23">
        <v>126.01</v>
      </c>
      <c r="J940" s="22">
        <v>0.02</v>
      </c>
      <c r="K940" s="22" t="s">
        <v>19</v>
      </c>
      <c r="L940" s="24" t="str">
        <f t="array" ref="L940">_xlfn.IFS(M940&lt;=3,"BAD",M940&gt;=4.7,"GOOD",AND(M940&gt;3,M940&lt;4.7),"OK")</f>
        <v>BAD</v>
      </c>
      <c r="M940" s="24">
        <v>1.3</v>
      </c>
      <c r="N940" s="23">
        <v>864.43</v>
      </c>
      <c r="O940" s="25">
        <f t="shared" si="14"/>
        <v>882.07</v>
      </c>
    </row>
    <row r="941" spans="1:15">
      <c r="A941" s="26">
        <v>10940</v>
      </c>
      <c r="B941" s="27">
        <v>44857</v>
      </c>
      <c r="C941" s="29">
        <v>1713</v>
      </c>
      <c r="D941" s="29" t="str">
        <f>_xlfn.XLOOKUP($C941,customers!$A$2:$A$2000,customers!$B$2:$B$2000)</f>
        <v>Jarrad Claxton</v>
      </c>
      <c r="E941" s="29" t="str">
        <f>_xlfn.XLOOKUP($C941,customers!$A$2:$A$2000,customers!$D$2:$D$2000)</f>
        <v>Male</v>
      </c>
      <c r="F941" s="29" t="str">
        <f>_xlfn.XLOOKUP($C941,customers!$A$2:$A$2000,customers!$E$2:$E$2000)</f>
        <v>Budapest</v>
      </c>
      <c r="G941" s="30" t="s">
        <v>20</v>
      </c>
      <c r="H941" s="29">
        <v>3</v>
      </c>
      <c r="I941" s="31">
        <v>97.25</v>
      </c>
      <c r="J941" s="30">
        <v>0.21</v>
      </c>
      <c r="K941" s="30" t="s">
        <v>16</v>
      </c>
      <c r="L941" s="32" t="str">
        <f t="array" ref="L941">_xlfn.IFS(M941&lt;=3,"BAD",M941&gt;=4.7,"GOOD",AND(M941&gt;3,M941&lt;4.7),"OK")</f>
        <v>BAD</v>
      </c>
      <c r="M941" s="32">
        <v>2.8</v>
      </c>
      <c r="N941" s="31">
        <v>230.48</v>
      </c>
      <c r="O941" s="33">
        <f t="shared" si="14"/>
        <v>291.75</v>
      </c>
    </row>
    <row r="942" spans="1:15">
      <c r="A942" s="18">
        <v>10941</v>
      </c>
      <c r="B942" s="19">
        <v>44857</v>
      </c>
      <c r="C942" s="21">
        <v>1054</v>
      </c>
      <c r="D942" s="21" t="str">
        <f>_xlfn.XLOOKUP($C942,customers!$A$2:$A$2000,customers!$B$2:$B$2000)</f>
        <v>Cassandra Sex</v>
      </c>
      <c r="E942" s="21" t="str">
        <f>_xlfn.XLOOKUP($C942,customers!$A$2:$A$2000,customers!$D$2:$D$2000)</f>
        <v>Female</v>
      </c>
      <c r="F942" s="21" t="str">
        <f>_xlfn.XLOOKUP($C942,customers!$A$2:$A$2000,customers!$E$2:$E$2000)</f>
        <v>Milan</v>
      </c>
      <c r="G942" s="22" t="s">
        <v>20</v>
      </c>
      <c r="H942" s="21">
        <v>7</v>
      </c>
      <c r="I942" s="23">
        <v>63.94</v>
      </c>
      <c r="J942" s="22">
        <v>0.22</v>
      </c>
      <c r="K942" s="22" t="s">
        <v>19</v>
      </c>
      <c r="L942" s="24" t="str">
        <f t="array" ref="L942">_xlfn.IFS(M942&lt;=3,"BAD",M942&gt;=4.7,"GOOD",AND(M942&gt;3,M942&lt;4.7),"OK")</f>
        <v>OK</v>
      </c>
      <c r="M942" s="24">
        <v>4</v>
      </c>
      <c r="N942" s="23">
        <v>349.11</v>
      </c>
      <c r="O942" s="25">
        <f t="shared" si="14"/>
        <v>447.58</v>
      </c>
    </row>
    <row r="943" spans="1:15">
      <c r="A943" s="26">
        <v>10942</v>
      </c>
      <c r="B943" s="27">
        <v>44857</v>
      </c>
      <c r="C943" s="29">
        <v>1046</v>
      </c>
      <c r="D943" s="29" t="str">
        <f>_xlfn.XLOOKUP($C943,customers!$A$2:$A$2000,customers!$B$2:$B$2000)</f>
        <v>Bengt Benger</v>
      </c>
      <c r="E943" s="29" t="str">
        <f>_xlfn.XLOOKUP($C943,customers!$A$2:$A$2000,customers!$D$2:$D$2000)</f>
        <v>Male</v>
      </c>
      <c r="F943" s="29" t="str">
        <f>_xlfn.XLOOKUP($C943,customers!$A$2:$A$2000,customers!$E$2:$E$2000)</f>
        <v>Columbus</v>
      </c>
      <c r="G943" s="30" t="s">
        <v>21</v>
      </c>
      <c r="H943" s="29">
        <v>5</v>
      </c>
      <c r="I943" s="31">
        <v>149.21</v>
      </c>
      <c r="J943" s="30">
        <v>0.02</v>
      </c>
      <c r="K943" s="30" t="s">
        <v>18</v>
      </c>
      <c r="L943" s="32" t="str">
        <f t="array" ref="L943">_xlfn.IFS(M943&lt;=3,"BAD",M943&gt;=4.7,"GOOD",AND(M943&gt;3,M943&lt;4.7),"OK")</f>
        <v>BAD</v>
      </c>
      <c r="M943" s="32">
        <v>1</v>
      </c>
      <c r="N943" s="31">
        <v>731.13</v>
      </c>
      <c r="O943" s="33">
        <f t="shared" si="14"/>
        <v>746.05</v>
      </c>
    </row>
    <row r="944" spans="1:15">
      <c r="A944" s="18">
        <v>10943</v>
      </c>
      <c r="B944" s="19">
        <v>44857</v>
      </c>
      <c r="C944" s="21">
        <v>1501</v>
      </c>
      <c r="D944" s="21" t="str">
        <f>_xlfn.XLOOKUP($C944,customers!$A$2:$A$2000,customers!$B$2:$B$2000)</f>
        <v>Oneida Newark</v>
      </c>
      <c r="E944" s="21" t="str">
        <f>_xlfn.XLOOKUP($C944,customers!$A$2:$A$2000,customers!$D$2:$D$2000)</f>
        <v>Male</v>
      </c>
      <c r="F944" s="21" t="str">
        <f>_xlfn.XLOOKUP($C944,customers!$A$2:$A$2000,customers!$E$2:$E$2000)</f>
        <v>Austin</v>
      </c>
      <c r="G944" s="22" t="s">
        <v>20</v>
      </c>
      <c r="H944" s="21">
        <v>7</v>
      </c>
      <c r="I944" s="23">
        <v>206.72</v>
      </c>
      <c r="J944" s="22">
        <v>0.02</v>
      </c>
      <c r="K944" s="22" t="s">
        <v>18</v>
      </c>
      <c r="L944" s="24" t="str">
        <f t="array" ref="L944">_xlfn.IFS(M944&lt;=3,"BAD",M944&gt;=4.7,"GOOD",AND(M944&gt;3,M944&lt;4.7),"OK")</f>
        <v>BAD</v>
      </c>
      <c r="M944" s="24">
        <v>2</v>
      </c>
      <c r="N944" s="23">
        <v>1418.1</v>
      </c>
      <c r="O944" s="25">
        <f t="shared" si="14"/>
        <v>1447.04</v>
      </c>
    </row>
    <row r="945" spans="1:15">
      <c r="A945" s="26">
        <v>10944</v>
      </c>
      <c r="B945" s="27">
        <v>44857</v>
      </c>
      <c r="C945" s="29">
        <v>1698</v>
      </c>
      <c r="D945" s="29" t="str">
        <f>_xlfn.XLOOKUP($C945,customers!$A$2:$A$2000,customers!$B$2:$B$2000)</f>
        <v>Adore Shoebrook</v>
      </c>
      <c r="E945" s="29" t="str">
        <f>_xlfn.XLOOKUP($C945,customers!$A$2:$A$2000,customers!$D$2:$D$2000)</f>
        <v>Female</v>
      </c>
      <c r="F945" s="29" t="str">
        <f>_xlfn.XLOOKUP($C945,customers!$A$2:$A$2000,customers!$E$2:$E$2000)</f>
        <v>Ondangwa</v>
      </c>
      <c r="G945" s="30" t="s">
        <v>21</v>
      </c>
      <c r="H945" s="29">
        <v>7</v>
      </c>
      <c r="I945" s="31">
        <v>87.01</v>
      </c>
      <c r="J945" s="30">
        <v>0.23</v>
      </c>
      <c r="K945" s="30" t="s">
        <v>19</v>
      </c>
      <c r="L945" s="32" t="str">
        <f t="array" ref="L945">_xlfn.IFS(M945&lt;=3,"BAD",M945&gt;=4.7,"GOOD",AND(M945&gt;3,M945&lt;4.7),"OK")</f>
        <v>BAD</v>
      </c>
      <c r="M945" s="32">
        <v>2.3</v>
      </c>
      <c r="N945" s="31">
        <v>468.98</v>
      </c>
      <c r="O945" s="33">
        <f t="shared" si="14"/>
        <v>609.07</v>
      </c>
    </row>
    <row r="946" spans="1:15">
      <c r="A946" s="18">
        <v>10945</v>
      </c>
      <c r="B946" s="19">
        <v>44858</v>
      </c>
      <c r="C946" s="20">
        <v>1052</v>
      </c>
      <c r="D946" s="21" t="str">
        <f>_xlfn.XLOOKUP($C946,customers!$A$2:$A$2000,customers!$B$2:$B$2000)</f>
        <v>Ransell Hassard</v>
      </c>
      <c r="E946" s="21" t="str">
        <f>_xlfn.XLOOKUP($C946,customers!$A$2:$A$2000,customers!$D$2:$D$2000)</f>
        <v>Male</v>
      </c>
      <c r="F946" s="21" t="str">
        <f>_xlfn.XLOOKUP($C946,customers!$A$2:$A$2000,customers!$E$2:$E$2000)</f>
        <v>Budapest</v>
      </c>
      <c r="G946" s="22" t="s">
        <v>17</v>
      </c>
      <c r="H946" s="21">
        <v>4</v>
      </c>
      <c r="I946" s="23">
        <v>557</v>
      </c>
      <c r="J946" s="22">
        <v>0.2</v>
      </c>
      <c r="K946" s="22" t="s">
        <v>18</v>
      </c>
      <c r="L946" s="24" t="str">
        <f t="array" ref="L946">_xlfn.IFS(M946&lt;=3,"BAD",M946&gt;=4.7,"GOOD",AND(M946&gt;3,M946&lt;4.7),"OK")</f>
        <v>BAD</v>
      </c>
      <c r="M946" s="24">
        <v>1</v>
      </c>
      <c r="N946" s="23">
        <v>1782.4</v>
      </c>
      <c r="O946" s="25">
        <f t="shared" si="14"/>
        <v>2228</v>
      </c>
    </row>
    <row r="947" spans="1:15">
      <c r="A947" s="26">
        <v>10946</v>
      </c>
      <c r="B947" s="27">
        <v>44858</v>
      </c>
      <c r="C947" s="29">
        <v>1545</v>
      </c>
      <c r="D947" s="29" t="str">
        <f>_xlfn.XLOOKUP($C947,customers!$A$2:$A$2000,customers!$B$2:$B$2000)</f>
        <v>Sallie Warrillow</v>
      </c>
      <c r="E947" s="29" t="str">
        <f>_xlfn.XLOOKUP($C947,customers!$A$2:$A$2000,customers!$D$2:$D$2000)</f>
        <v>Female</v>
      </c>
      <c r="F947" s="29" t="str">
        <f>_xlfn.XLOOKUP($C947,customers!$A$2:$A$2000,customers!$E$2:$E$2000)</f>
        <v>Partikan</v>
      </c>
      <c r="G947" s="30" t="s">
        <v>15</v>
      </c>
      <c r="H947" s="29">
        <v>4</v>
      </c>
      <c r="I947" s="31">
        <v>311.33</v>
      </c>
      <c r="J947" s="30">
        <v>0.25</v>
      </c>
      <c r="K947" s="30" t="s">
        <v>18</v>
      </c>
      <c r="L947" s="32" t="str">
        <f t="array" ref="L947">_xlfn.IFS(M947&lt;=3,"BAD",M947&gt;=4.7,"GOOD",AND(M947&gt;3,M947&lt;4.7),"OK")</f>
        <v>BAD</v>
      </c>
      <c r="M947" s="32">
        <v>1.2</v>
      </c>
      <c r="N947" s="31">
        <v>933.99</v>
      </c>
      <c r="O947" s="33">
        <f t="shared" si="14"/>
        <v>1245.32</v>
      </c>
    </row>
    <row r="948" spans="1:15">
      <c r="A948" s="18">
        <v>10947</v>
      </c>
      <c r="B948" s="19">
        <v>44858</v>
      </c>
      <c r="C948" s="21">
        <v>1658</v>
      </c>
      <c r="D948" s="21" t="str">
        <f>_xlfn.XLOOKUP($C948,customers!$A$2:$A$2000,customers!$B$2:$B$2000)</f>
        <v>Tye Deakes</v>
      </c>
      <c r="E948" s="21" t="str">
        <f>_xlfn.XLOOKUP($C948,customers!$A$2:$A$2000,customers!$D$2:$D$2000)</f>
        <v>Male</v>
      </c>
      <c r="F948" s="21" t="str">
        <f>_xlfn.XLOOKUP($C948,customers!$A$2:$A$2000,customers!$E$2:$E$2000)</f>
        <v>Budapest</v>
      </c>
      <c r="G948" s="22" t="s">
        <v>17</v>
      </c>
      <c r="H948" s="21">
        <v>3</v>
      </c>
      <c r="I948" s="23">
        <v>208.92</v>
      </c>
      <c r="J948" s="22">
        <v>0.32</v>
      </c>
      <c r="K948" s="22" t="s">
        <v>18</v>
      </c>
      <c r="L948" s="24" t="str">
        <f t="array" ref="L948">_xlfn.IFS(M948&lt;=3,"BAD",M948&gt;=4.7,"GOOD",AND(M948&gt;3,M948&lt;4.7),"OK")</f>
        <v>OK</v>
      </c>
      <c r="M948" s="24">
        <v>4.3</v>
      </c>
      <c r="N948" s="23">
        <v>426.2</v>
      </c>
      <c r="O948" s="25">
        <f t="shared" si="14"/>
        <v>626.76</v>
      </c>
    </row>
    <row r="949" spans="1:15">
      <c r="A949" s="26">
        <v>10948</v>
      </c>
      <c r="B949" s="27">
        <v>44859</v>
      </c>
      <c r="C949" s="28">
        <v>1683</v>
      </c>
      <c r="D949" s="29" t="str">
        <f>_xlfn.XLOOKUP($C949,customers!$A$2:$A$2000,customers!$B$2:$B$2000)</f>
        <v>Hirsch Watkiss</v>
      </c>
      <c r="E949" s="29" t="str">
        <f>_xlfn.XLOOKUP($C949,customers!$A$2:$A$2000,customers!$D$2:$D$2000)</f>
        <v>Male</v>
      </c>
      <c r="F949" s="29" t="str">
        <f>_xlfn.XLOOKUP($C949,customers!$A$2:$A$2000,customers!$E$2:$E$2000)</f>
        <v>Budapest</v>
      </c>
      <c r="G949" s="30" t="s">
        <v>17</v>
      </c>
      <c r="H949" s="29">
        <v>3</v>
      </c>
      <c r="I949" s="31">
        <v>33.85</v>
      </c>
      <c r="J949" s="30">
        <v>0.24</v>
      </c>
      <c r="K949" s="30" t="s">
        <v>19</v>
      </c>
      <c r="L949" s="32" t="str">
        <f t="array" ref="L949">_xlfn.IFS(M949&lt;=3,"BAD",M949&gt;=4.7,"GOOD",AND(M949&gt;3,M949&lt;4.7),"OK")</f>
        <v>BAD</v>
      </c>
      <c r="M949" s="32">
        <v>2.1</v>
      </c>
      <c r="N949" s="31">
        <v>77.18</v>
      </c>
      <c r="O949" s="33">
        <f t="shared" si="14"/>
        <v>101.55</v>
      </c>
    </row>
    <row r="950" spans="1:15">
      <c r="A950" s="18">
        <v>10949</v>
      </c>
      <c r="B950" s="19">
        <v>44859</v>
      </c>
      <c r="C950" s="21">
        <v>1392</v>
      </c>
      <c r="D950" s="21" t="str">
        <f>_xlfn.XLOOKUP($C950,customers!$A$2:$A$2000,customers!$B$2:$B$2000)</f>
        <v>Gypsy Mattin</v>
      </c>
      <c r="E950" s="21" t="str">
        <f>_xlfn.XLOOKUP($C950,customers!$A$2:$A$2000,customers!$D$2:$D$2000)</f>
        <v>Female</v>
      </c>
      <c r="F950" s="21" t="str">
        <f>_xlfn.XLOOKUP($C950,customers!$A$2:$A$2000,customers!$E$2:$E$2000)</f>
        <v>Těšany</v>
      </c>
      <c r="G950" s="22" t="s">
        <v>20</v>
      </c>
      <c r="H950" s="21">
        <v>1</v>
      </c>
      <c r="I950" s="23">
        <v>117.88</v>
      </c>
      <c r="J950" s="22">
        <v>0.23</v>
      </c>
      <c r="K950" s="22" t="s">
        <v>19</v>
      </c>
      <c r="L950" s="24" t="str">
        <f t="array" ref="L950">_xlfn.IFS(M950&lt;=3,"BAD",M950&gt;=4.7,"GOOD",AND(M950&gt;3,M950&lt;4.7),"OK")</f>
        <v>BAD</v>
      </c>
      <c r="M950" s="24">
        <v>2.7</v>
      </c>
      <c r="N950" s="23">
        <v>90.77</v>
      </c>
      <c r="O950" s="25">
        <f t="shared" si="14"/>
        <v>117.88</v>
      </c>
    </row>
    <row r="951" spans="1:15">
      <c r="A951" s="26">
        <v>10950</v>
      </c>
      <c r="B951" s="27">
        <v>44859</v>
      </c>
      <c r="C951" s="29">
        <v>1158</v>
      </c>
      <c r="D951" s="29" t="str">
        <f>_xlfn.XLOOKUP($C951,customers!$A$2:$A$2000,customers!$B$2:$B$2000)</f>
        <v>Clayborne Strutton</v>
      </c>
      <c r="E951" s="29" t="str">
        <f>_xlfn.XLOOKUP($C951,customers!$A$2:$A$2000,customers!$D$2:$D$2000)</f>
        <v>Male</v>
      </c>
      <c r="F951" s="29" t="str">
        <f>_xlfn.XLOOKUP($C951,customers!$A$2:$A$2000,customers!$E$2:$E$2000)</f>
        <v>Wonokromo</v>
      </c>
      <c r="G951" s="30" t="s">
        <v>17</v>
      </c>
      <c r="H951" s="29">
        <v>6</v>
      </c>
      <c r="I951" s="31">
        <v>491.64</v>
      </c>
      <c r="J951" s="30">
        <v>0.07</v>
      </c>
      <c r="K951" s="30" t="s">
        <v>18</v>
      </c>
      <c r="L951" s="32" t="str">
        <f t="array" ref="L951">_xlfn.IFS(M951&lt;=3,"BAD",M951&gt;=4.7,"GOOD",AND(M951&gt;3,M951&lt;4.7),"OK")</f>
        <v>BAD</v>
      </c>
      <c r="M951" s="32">
        <v>2</v>
      </c>
      <c r="N951" s="31">
        <v>2743.35</v>
      </c>
      <c r="O951" s="33">
        <f t="shared" si="14"/>
        <v>2949.84</v>
      </c>
    </row>
    <row r="952" spans="1:15">
      <c r="A952" s="18">
        <v>10951</v>
      </c>
      <c r="B952" s="19">
        <v>44860</v>
      </c>
      <c r="C952" s="20">
        <v>1729</v>
      </c>
      <c r="D952" s="21" t="str">
        <f>_xlfn.XLOOKUP($C952,customers!$A$2:$A$2000,customers!$B$2:$B$2000)</f>
        <v>Royal Killingbeck</v>
      </c>
      <c r="E952" s="21" t="str">
        <f>_xlfn.XLOOKUP($C952,customers!$A$2:$A$2000,customers!$D$2:$D$2000)</f>
        <v>Male</v>
      </c>
      <c r="F952" s="21" t="str">
        <f>_xlfn.XLOOKUP($C952,customers!$A$2:$A$2000,customers!$E$2:$E$2000)</f>
        <v>Paris</v>
      </c>
      <c r="G952" s="22" t="s">
        <v>21</v>
      </c>
      <c r="H952" s="21">
        <v>4</v>
      </c>
      <c r="I952" s="23">
        <v>285.58</v>
      </c>
      <c r="J952" s="22">
        <v>0.11</v>
      </c>
      <c r="K952" s="22" t="s">
        <v>18</v>
      </c>
      <c r="L952" s="24" t="str">
        <f t="array" ref="L952">_xlfn.IFS(M952&lt;=3,"BAD",M952&gt;=4.7,"GOOD",AND(M952&gt;3,M952&lt;4.7),"OK")</f>
        <v>BAD</v>
      </c>
      <c r="M952" s="24">
        <v>2.9</v>
      </c>
      <c r="N952" s="23">
        <v>1016.66</v>
      </c>
      <c r="O952" s="25">
        <f t="shared" si="14"/>
        <v>1142.32</v>
      </c>
    </row>
    <row r="953" spans="1:15">
      <c r="A953" s="26">
        <v>10952</v>
      </c>
      <c r="B953" s="27">
        <v>44861</v>
      </c>
      <c r="C953" s="28">
        <v>1671</v>
      </c>
      <c r="D953" s="29" t="str">
        <f>_xlfn.XLOOKUP($C953,customers!$A$2:$A$2000,customers!$B$2:$B$2000)</f>
        <v>Elie Ivashinnikov</v>
      </c>
      <c r="E953" s="29" t="str">
        <f>_xlfn.XLOOKUP($C953,customers!$A$2:$A$2000,customers!$D$2:$D$2000)</f>
        <v>Female</v>
      </c>
      <c r="F953" s="29" t="str">
        <f>_xlfn.XLOOKUP($C953,customers!$A$2:$A$2000,customers!$E$2:$E$2000)</f>
        <v>Tennō</v>
      </c>
      <c r="G953" s="30" t="s">
        <v>20</v>
      </c>
      <c r="H953" s="29">
        <v>3</v>
      </c>
      <c r="I953" s="31">
        <v>198.38</v>
      </c>
      <c r="J953" s="30">
        <v>0.21</v>
      </c>
      <c r="K953" s="30" t="s">
        <v>19</v>
      </c>
      <c r="L953" s="32" t="str">
        <f t="array" ref="L953">_xlfn.IFS(M953&lt;=3,"BAD",M953&gt;=4.7,"GOOD",AND(M953&gt;3,M953&lt;4.7),"OK")</f>
        <v>BAD</v>
      </c>
      <c r="M953" s="32">
        <v>1</v>
      </c>
      <c r="N953" s="31">
        <v>470.16</v>
      </c>
      <c r="O953" s="33">
        <f t="shared" si="14"/>
        <v>595.14</v>
      </c>
    </row>
    <row r="954" spans="1:15">
      <c r="A954" s="18">
        <v>10953</v>
      </c>
      <c r="B954" s="19">
        <v>44861</v>
      </c>
      <c r="C954" s="21">
        <v>1442</v>
      </c>
      <c r="D954" s="21" t="str">
        <f>_xlfn.XLOOKUP($C954,customers!$A$2:$A$2000,customers!$B$2:$B$2000)</f>
        <v>Ringo Filinkov</v>
      </c>
      <c r="E954" s="21" t="str">
        <f>_xlfn.XLOOKUP($C954,customers!$A$2:$A$2000,customers!$D$2:$D$2000)</f>
        <v>Male</v>
      </c>
      <c r="F954" s="21" t="str">
        <f>_xlfn.XLOOKUP($C954,customers!$A$2:$A$2000,customers!$E$2:$E$2000)</f>
        <v>Vila</v>
      </c>
      <c r="G954" s="22" t="s">
        <v>17</v>
      </c>
      <c r="H954" s="21">
        <v>4</v>
      </c>
      <c r="I954" s="23">
        <v>188.79</v>
      </c>
      <c r="J954" s="22">
        <v>0.1</v>
      </c>
      <c r="K954" s="22" t="s">
        <v>18</v>
      </c>
      <c r="L954" s="24" t="str">
        <f t="array" ref="L954">_xlfn.IFS(M954&lt;=3,"BAD",M954&gt;=4.7,"GOOD",AND(M954&gt;3,M954&lt;4.7),"OK")</f>
        <v>OK</v>
      </c>
      <c r="M954" s="24">
        <v>3.2</v>
      </c>
      <c r="N954" s="23">
        <v>679.64</v>
      </c>
      <c r="O954" s="25">
        <f t="shared" si="14"/>
        <v>755.16</v>
      </c>
    </row>
    <row r="955" spans="1:15">
      <c r="A955" s="26">
        <v>10954</v>
      </c>
      <c r="B955" s="27">
        <v>44861</v>
      </c>
      <c r="C955" s="29">
        <v>1320</v>
      </c>
      <c r="D955" s="29" t="str">
        <f>_xlfn.XLOOKUP($C955,customers!$A$2:$A$2000,customers!$B$2:$B$2000)</f>
        <v>Serge Housecroft</v>
      </c>
      <c r="E955" s="29" t="str">
        <f>_xlfn.XLOOKUP($C955,customers!$A$2:$A$2000,customers!$D$2:$D$2000)</f>
        <v>Male</v>
      </c>
      <c r="F955" s="29" t="str">
        <f>_xlfn.XLOOKUP($C955,customers!$A$2:$A$2000,customers!$E$2:$E$2000)</f>
        <v>Milan</v>
      </c>
      <c r="G955" s="30" t="s">
        <v>21</v>
      </c>
      <c r="H955" s="29">
        <v>1</v>
      </c>
      <c r="I955" s="31">
        <v>149.6</v>
      </c>
      <c r="J955" s="30">
        <v>0.06</v>
      </c>
      <c r="K955" s="30" t="s">
        <v>18</v>
      </c>
      <c r="L955" s="32" t="str">
        <f t="array" ref="L955">_xlfn.IFS(M955&lt;=3,"BAD",M955&gt;=4.7,"GOOD",AND(M955&gt;3,M955&lt;4.7),"OK")</f>
        <v>OK</v>
      </c>
      <c r="M955" s="32">
        <v>3.5</v>
      </c>
      <c r="N955" s="31">
        <v>140.62</v>
      </c>
      <c r="O955" s="33">
        <f t="shared" si="14"/>
        <v>149.6</v>
      </c>
    </row>
    <row r="956" spans="1:15">
      <c r="A956" s="18">
        <v>10955</v>
      </c>
      <c r="B956" s="19">
        <v>44861</v>
      </c>
      <c r="C956" s="21">
        <v>1207</v>
      </c>
      <c r="D956" s="21" t="str">
        <f>_xlfn.XLOOKUP($C956,customers!$A$2:$A$2000,customers!$B$2:$B$2000)</f>
        <v>Terry Walklate</v>
      </c>
      <c r="E956" s="21" t="str">
        <f>_xlfn.XLOOKUP($C956,customers!$A$2:$A$2000,customers!$D$2:$D$2000)</f>
        <v>Female</v>
      </c>
      <c r="F956" s="21" t="str">
        <f>_xlfn.XLOOKUP($C956,customers!$A$2:$A$2000,customers!$E$2:$E$2000)</f>
        <v>Prague</v>
      </c>
      <c r="G956" s="22" t="s">
        <v>20</v>
      </c>
      <c r="H956" s="21">
        <v>4</v>
      </c>
      <c r="I956" s="23">
        <v>178.06</v>
      </c>
      <c r="J956" s="22">
        <v>0.16</v>
      </c>
      <c r="K956" s="22" t="s">
        <v>18</v>
      </c>
      <c r="L956" s="24" t="str">
        <f t="array" ref="L956">_xlfn.IFS(M956&lt;=3,"BAD",M956&gt;=4.7,"GOOD",AND(M956&gt;3,M956&lt;4.7),"OK")</f>
        <v>BAD</v>
      </c>
      <c r="M956" s="24">
        <v>2.5</v>
      </c>
      <c r="N956" s="23">
        <v>598.28</v>
      </c>
      <c r="O956" s="25">
        <f t="shared" si="14"/>
        <v>712.24</v>
      </c>
    </row>
    <row r="957" spans="1:15">
      <c r="A957" s="26">
        <v>10956</v>
      </c>
      <c r="B957" s="27">
        <v>44861</v>
      </c>
      <c r="C957" s="29">
        <v>1976</v>
      </c>
      <c r="D957" s="29" t="str">
        <f>_xlfn.XLOOKUP($C957,customers!$A$2:$A$2000,customers!$B$2:$B$2000)</f>
        <v>Elfrieda Tinklin</v>
      </c>
      <c r="E957" s="29" t="str">
        <f>_xlfn.XLOOKUP($C957,customers!$A$2:$A$2000,customers!$D$2:$D$2000)</f>
        <v>Female</v>
      </c>
      <c r="F957" s="29" t="str">
        <f>_xlfn.XLOOKUP($C957,customers!$A$2:$A$2000,customers!$E$2:$E$2000)</f>
        <v>Oporapa</v>
      </c>
      <c r="G957" s="30" t="s">
        <v>17</v>
      </c>
      <c r="H957" s="29">
        <v>6</v>
      </c>
      <c r="I957" s="31">
        <v>52.67</v>
      </c>
      <c r="J957" s="30">
        <v>0.03</v>
      </c>
      <c r="K957" s="30" t="s">
        <v>16</v>
      </c>
      <c r="L957" s="32" t="str">
        <f t="array" ref="L957">_xlfn.IFS(M957&lt;=3,"BAD",M957&gt;=4.7,"GOOD",AND(M957&gt;3,M957&lt;4.7),"OK")</f>
        <v>OK</v>
      </c>
      <c r="M957" s="32">
        <v>3.1</v>
      </c>
      <c r="N957" s="31">
        <v>306.54</v>
      </c>
      <c r="O957" s="33">
        <f t="shared" si="14"/>
        <v>316.02</v>
      </c>
    </row>
    <row r="958" spans="1:15">
      <c r="A958" s="18">
        <v>10957</v>
      </c>
      <c r="B958" s="19">
        <v>44862</v>
      </c>
      <c r="C958" s="20">
        <v>1709</v>
      </c>
      <c r="D958" s="21" t="str">
        <f>_xlfn.XLOOKUP($C958,customers!$A$2:$A$2000,customers!$B$2:$B$2000)</f>
        <v>Vasili Dable</v>
      </c>
      <c r="E958" s="21" t="str">
        <f>_xlfn.XLOOKUP($C958,customers!$A$2:$A$2000,customers!$D$2:$D$2000)</f>
        <v>Male</v>
      </c>
      <c r="F958" s="21" t="str">
        <f>_xlfn.XLOOKUP($C958,customers!$A$2:$A$2000,customers!$E$2:$E$2000)</f>
        <v>Watulabara</v>
      </c>
      <c r="G958" s="22" t="s">
        <v>17</v>
      </c>
      <c r="H958" s="21">
        <v>6</v>
      </c>
      <c r="I958" s="23">
        <v>404.07</v>
      </c>
      <c r="J958" s="22">
        <v>0.02</v>
      </c>
      <c r="K958" s="22" t="s">
        <v>19</v>
      </c>
      <c r="L958" s="24" t="str">
        <f t="array" ref="L958">_xlfn.IFS(M958&lt;=3,"BAD",M958&gt;=4.7,"GOOD",AND(M958&gt;3,M958&lt;4.7),"OK")</f>
        <v>OK</v>
      </c>
      <c r="M958" s="24">
        <v>3.3</v>
      </c>
      <c r="N958" s="23">
        <v>2375.93</v>
      </c>
      <c r="O958" s="25">
        <f t="shared" si="14"/>
        <v>2424.42</v>
      </c>
    </row>
    <row r="959" spans="1:15">
      <c r="A959" s="26">
        <v>10958</v>
      </c>
      <c r="B959" s="27">
        <v>44862</v>
      </c>
      <c r="C959" s="29">
        <v>1726</v>
      </c>
      <c r="D959" s="29" t="str">
        <f>_xlfn.XLOOKUP($C959,customers!$A$2:$A$2000,customers!$B$2:$B$2000)</f>
        <v>Ricardo Onthank</v>
      </c>
      <c r="E959" s="29" t="str">
        <f>_xlfn.XLOOKUP($C959,customers!$A$2:$A$2000,customers!$D$2:$D$2000)</f>
        <v>Male</v>
      </c>
      <c r="F959" s="29" t="str">
        <f>_xlfn.XLOOKUP($C959,customers!$A$2:$A$2000,customers!$E$2:$E$2000)</f>
        <v>Farah</v>
      </c>
      <c r="G959" s="30" t="s">
        <v>20</v>
      </c>
      <c r="H959" s="29">
        <v>4</v>
      </c>
      <c r="I959" s="31">
        <v>404.05</v>
      </c>
      <c r="J959" s="30">
        <v>0.2</v>
      </c>
      <c r="K959" s="30" t="s">
        <v>16</v>
      </c>
      <c r="L959" s="32" t="str">
        <f t="array" ref="L959">_xlfn.IFS(M959&lt;=3,"BAD",M959&gt;=4.7,"GOOD",AND(M959&gt;3,M959&lt;4.7),"OK")</f>
        <v>BAD</v>
      </c>
      <c r="M959" s="32">
        <v>1.5</v>
      </c>
      <c r="N959" s="31">
        <v>1292.96</v>
      </c>
      <c r="O959" s="33">
        <f t="shared" si="14"/>
        <v>1616.2</v>
      </c>
    </row>
    <row r="960" spans="1:15">
      <c r="A960" s="18">
        <v>10959</v>
      </c>
      <c r="B960" s="19">
        <v>44862</v>
      </c>
      <c r="C960" s="21">
        <v>1964</v>
      </c>
      <c r="D960" s="21" t="str">
        <f>_xlfn.XLOOKUP($C960,customers!$A$2:$A$2000,customers!$B$2:$B$2000)</f>
        <v>Val Idale</v>
      </c>
      <c r="E960" s="21" t="str">
        <f>_xlfn.XLOOKUP($C960,customers!$A$2:$A$2000,customers!$D$2:$D$2000)</f>
        <v>Male</v>
      </c>
      <c r="F960" s="21" t="str">
        <f>_xlfn.XLOOKUP($C960,customers!$A$2:$A$2000,customers!$E$2:$E$2000)</f>
        <v>Milan</v>
      </c>
      <c r="G960" s="22" t="s">
        <v>17</v>
      </c>
      <c r="H960" s="21">
        <v>7</v>
      </c>
      <c r="I960" s="23">
        <v>578.59</v>
      </c>
      <c r="J960" s="22">
        <v>0.03</v>
      </c>
      <c r="K960" s="22" t="s">
        <v>19</v>
      </c>
      <c r="L960" s="24" t="str">
        <f t="array" ref="L960">_xlfn.IFS(M960&lt;=3,"BAD",M960&gt;=4.7,"GOOD",AND(M960&gt;3,M960&lt;4.7),"OK")</f>
        <v>BAD</v>
      </c>
      <c r="M960" s="24">
        <v>1.6</v>
      </c>
      <c r="N960" s="23">
        <v>3928.63</v>
      </c>
      <c r="O960" s="25">
        <f t="shared" si="14"/>
        <v>4050.13</v>
      </c>
    </row>
    <row r="961" spans="1:15">
      <c r="A961" s="26">
        <v>10960</v>
      </c>
      <c r="B961" s="27">
        <v>44862</v>
      </c>
      <c r="C961" s="29">
        <v>1187</v>
      </c>
      <c r="D961" s="29" t="str">
        <f>_xlfn.XLOOKUP($C961,customers!$A$2:$A$2000,customers!$B$2:$B$2000)</f>
        <v>Karisa Fantin</v>
      </c>
      <c r="E961" s="29" t="str">
        <f>_xlfn.XLOOKUP($C961,customers!$A$2:$A$2000,customers!$D$2:$D$2000)</f>
        <v>Female</v>
      </c>
      <c r="F961" s="29" t="str">
        <f>_xlfn.XLOOKUP($C961,customers!$A$2:$A$2000,customers!$E$2:$E$2000)</f>
        <v>Jiujie</v>
      </c>
      <c r="G961" s="30" t="s">
        <v>20</v>
      </c>
      <c r="H961" s="29">
        <v>2</v>
      </c>
      <c r="I961" s="31">
        <v>550.39</v>
      </c>
      <c r="J961" s="30">
        <v>0.18</v>
      </c>
      <c r="K961" s="30" t="s">
        <v>18</v>
      </c>
      <c r="L961" s="32" t="str">
        <f t="array" ref="L961">_xlfn.IFS(M961&lt;=3,"BAD",M961&gt;=4.7,"GOOD",AND(M961&gt;3,M961&lt;4.7),"OK")</f>
        <v>OK</v>
      </c>
      <c r="M961" s="32">
        <v>4</v>
      </c>
      <c r="N961" s="31">
        <v>902.64</v>
      </c>
      <c r="O961" s="33">
        <f t="shared" si="14"/>
        <v>1100.78</v>
      </c>
    </row>
    <row r="962" spans="1:15">
      <c r="A962" s="18">
        <v>10961</v>
      </c>
      <c r="B962" s="19">
        <v>44863</v>
      </c>
      <c r="C962" s="20">
        <v>1415</v>
      </c>
      <c r="D962" s="21" t="str">
        <f>_xlfn.XLOOKUP($C962,customers!$A$2:$A$2000,customers!$B$2:$B$2000)</f>
        <v>Constancia Ellsom</v>
      </c>
      <c r="E962" s="21" t="str">
        <f>_xlfn.XLOOKUP($C962,customers!$A$2:$A$2000,customers!$D$2:$D$2000)</f>
        <v>Female</v>
      </c>
      <c r="F962" s="21" t="str">
        <f>_xlfn.XLOOKUP($C962,customers!$A$2:$A$2000,customers!$E$2:$E$2000)</f>
        <v>Austin</v>
      </c>
      <c r="G962" s="22" t="s">
        <v>15</v>
      </c>
      <c r="H962" s="21">
        <v>1</v>
      </c>
      <c r="I962" s="23">
        <v>506.18</v>
      </c>
      <c r="J962" s="22">
        <v>0.03</v>
      </c>
      <c r="K962" s="22" t="s">
        <v>18</v>
      </c>
      <c r="L962" s="24" t="str">
        <f t="array" ref="L962">_xlfn.IFS(M962&lt;=3,"BAD",M962&gt;=4.7,"GOOD",AND(M962&gt;3,M962&lt;4.7),"OK")</f>
        <v>BAD</v>
      </c>
      <c r="M962" s="24">
        <v>2.3</v>
      </c>
      <c r="N962" s="23">
        <v>490.99</v>
      </c>
      <c r="O962" s="25">
        <f t="shared" ref="O962:O1025" si="15">H962*I962</f>
        <v>506.18</v>
      </c>
    </row>
    <row r="963" spans="1:15">
      <c r="A963" s="26">
        <v>10962</v>
      </c>
      <c r="B963" s="27">
        <v>44863</v>
      </c>
      <c r="C963" s="29">
        <v>1326</v>
      </c>
      <c r="D963" s="29" t="str">
        <f>_xlfn.XLOOKUP($C963,customers!$A$2:$A$2000,customers!$B$2:$B$2000)</f>
        <v>Kerry Pietroni</v>
      </c>
      <c r="E963" s="29" t="str">
        <f>_xlfn.XLOOKUP($C963,customers!$A$2:$A$2000,customers!$D$2:$D$2000)</f>
        <v>Female</v>
      </c>
      <c r="F963" s="29" t="str">
        <f>_xlfn.XLOOKUP($C963,customers!$A$2:$A$2000,customers!$E$2:$E$2000)</f>
        <v>Jawornik</v>
      </c>
      <c r="G963" s="30" t="s">
        <v>21</v>
      </c>
      <c r="H963" s="29">
        <v>4</v>
      </c>
      <c r="I963" s="31">
        <v>41.19</v>
      </c>
      <c r="J963" s="30">
        <v>0.02</v>
      </c>
      <c r="K963" s="30" t="s">
        <v>16</v>
      </c>
      <c r="L963" s="32" t="str">
        <f t="array" ref="L963">_xlfn.IFS(M963&lt;=3,"BAD",M963&gt;=4.7,"GOOD",AND(M963&gt;3,M963&lt;4.7),"OK")</f>
        <v>OK</v>
      </c>
      <c r="M963" s="32">
        <v>4.6</v>
      </c>
      <c r="N963" s="31">
        <v>161.46</v>
      </c>
      <c r="O963" s="33">
        <f t="shared" si="15"/>
        <v>164.76</v>
      </c>
    </row>
    <row r="964" spans="1:15">
      <c r="A964" s="18">
        <v>10963</v>
      </c>
      <c r="B964" s="19">
        <v>44863</v>
      </c>
      <c r="C964" s="21">
        <v>1084</v>
      </c>
      <c r="D964" s="21" t="str">
        <f>_xlfn.XLOOKUP($C964,customers!$A$2:$A$2000,customers!$B$2:$B$2000)</f>
        <v>Sarena Ottewill</v>
      </c>
      <c r="E964" s="21" t="str">
        <f>_xlfn.XLOOKUP($C964,customers!$A$2:$A$2000,customers!$D$2:$D$2000)</f>
        <v>Female</v>
      </c>
      <c r="F964" s="21" t="str">
        <f>_xlfn.XLOOKUP($C964,customers!$A$2:$A$2000,customers!$E$2:$E$2000)</f>
        <v>Paris</v>
      </c>
      <c r="G964" s="22" t="s">
        <v>20</v>
      </c>
      <c r="H964" s="21">
        <v>2</v>
      </c>
      <c r="I964" s="23">
        <v>360.84</v>
      </c>
      <c r="J964" s="22">
        <v>0.15</v>
      </c>
      <c r="K964" s="22" t="s">
        <v>18</v>
      </c>
      <c r="L964" s="24" t="str">
        <f t="array" ref="L964">_xlfn.IFS(M964&lt;=3,"BAD",M964&gt;=4.7,"GOOD",AND(M964&gt;3,M964&lt;4.7),"OK")</f>
        <v>BAD</v>
      </c>
      <c r="M964" s="24">
        <v>1.2</v>
      </c>
      <c r="N964" s="23">
        <v>613.43</v>
      </c>
      <c r="O964" s="25">
        <f t="shared" si="15"/>
        <v>721.68</v>
      </c>
    </row>
    <row r="965" spans="1:15">
      <c r="A965" s="26">
        <v>10964</v>
      </c>
      <c r="B965" s="27">
        <v>44864</v>
      </c>
      <c r="C965" s="28">
        <v>1246</v>
      </c>
      <c r="D965" s="29" t="str">
        <f>_xlfn.XLOOKUP($C965,customers!$A$2:$A$2000,customers!$B$2:$B$2000)</f>
        <v>Konstantine Ramsbotham</v>
      </c>
      <c r="E965" s="29" t="str">
        <f>_xlfn.XLOOKUP($C965,customers!$A$2:$A$2000,customers!$D$2:$D$2000)</f>
        <v>Female</v>
      </c>
      <c r="F965" s="29" t="str">
        <f>_xlfn.XLOOKUP($C965,customers!$A$2:$A$2000,customers!$E$2:$E$2000)</f>
        <v>Austin</v>
      </c>
      <c r="G965" s="30" t="s">
        <v>15</v>
      </c>
      <c r="H965" s="29">
        <v>7</v>
      </c>
      <c r="I965" s="31">
        <v>225.82</v>
      </c>
      <c r="J965" s="30">
        <v>0.25</v>
      </c>
      <c r="K965" s="30" t="s">
        <v>19</v>
      </c>
      <c r="L965" s="32" t="str">
        <f t="array" ref="L965">_xlfn.IFS(M965&lt;=3,"BAD",M965&gt;=4.7,"GOOD",AND(M965&gt;3,M965&lt;4.7),"OK")</f>
        <v>BAD</v>
      </c>
      <c r="M965" s="32">
        <v>2.6</v>
      </c>
      <c r="N965" s="31">
        <v>1185.56</v>
      </c>
      <c r="O965" s="33">
        <f t="shared" si="15"/>
        <v>1580.74</v>
      </c>
    </row>
    <row r="966" spans="1:15">
      <c r="A966" s="18">
        <v>10965</v>
      </c>
      <c r="B966" s="19">
        <v>44864</v>
      </c>
      <c r="C966" s="21">
        <v>1697</v>
      </c>
      <c r="D966" s="21" t="str">
        <f>_xlfn.XLOOKUP($C966,customers!$A$2:$A$2000,customers!$B$2:$B$2000)</f>
        <v>Tudor Cyphus</v>
      </c>
      <c r="E966" s="21" t="str">
        <f>_xlfn.XLOOKUP($C966,customers!$A$2:$A$2000,customers!$D$2:$D$2000)</f>
        <v>Male</v>
      </c>
      <c r="F966" s="21" t="str">
        <f>_xlfn.XLOOKUP($C966,customers!$A$2:$A$2000,customers!$E$2:$E$2000)</f>
        <v>Cimitarra</v>
      </c>
      <c r="G966" s="22" t="s">
        <v>17</v>
      </c>
      <c r="H966" s="21">
        <v>5</v>
      </c>
      <c r="I966" s="23">
        <v>396.07</v>
      </c>
      <c r="J966" s="22">
        <v>0.02</v>
      </c>
      <c r="K966" s="22" t="s">
        <v>16</v>
      </c>
      <c r="L966" s="24" t="str">
        <f t="array" ref="L966">_xlfn.IFS(M966&lt;=3,"BAD",M966&gt;=4.7,"GOOD",AND(M966&gt;3,M966&lt;4.7),"OK")</f>
        <v>OK</v>
      </c>
      <c r="M966" s="24">
        <v>3.8</v>
      </c>
      <c r="N966" s="23">
        <v>1940.74</v>
      </c>
      <c r="O966" s="25">
        <f t="shared" si="15"/>
        <v>1980.35</v>
      </c>
    </row>
    <row r="967" spans="1:15">
      <c r="A967" s="26">
        <v>10966</v>
      </c>
      <c r="B967" s="27">
        <v>44864</v>
      </c>
      <c r="C967" s="29">
        <v>1485</v>
      </c>
      <c r="D967" s="29" t="str">
        <f>_xlfn.XLOOKUP($C967,customers!$A$2:$A$2000,customers!$B$2:$B$2000)</f>
        <v>Yolane Hewson</v>
      </c>
      <c r="E967" s="29" t="str">
        <f>_xlfn.XLOOKUP($C967,customers!$A$2:$A$2000,customers!$D$2:$D$2000)</f>
        <v>Female</v>
      </c>
      <c r="F967" s="29" t="str">
        <f>_xlfn.XLOOKUP($C967,customers!$A$2:$A$2000,customers!$E$2:$E$2000)</f>
        <v>Puor</v>
      </c>
      <c r="G967" s="30" t="s">
        <v>21</v>
      </c>
      <c r="H967" s="29">
        <v>1</v>
      </c>
      <c r="I967" s="31">
        <v>23.56</v>
      </c>
      <c r="J967" s="30">
        <v>0.32</v>
      </c>
      <c r="K967" s="30" t="s">
        <v>19</v>
      </c>
      <c r="L967" s="32" t="str">
        <f t="array" ref="L967">_xlfn.IFS(M967&lt;=3,"BAD",M967&gt;=4.7,"GOOD",AND(M967&gt;3,M967&lt;4.7),"OK")</f>
        <v>BAD</v>
      </c>
      <c r="M967" s="32">
        <v>1.2</v>
      </c>
      <c r="N967" s="31">
        <v>16.02</v>
      </c>
      <c r="O967" s="33">
        <f t="shared" si="15"/>
        <v>23.56</v>
      </c>
    </row>
    <row r="968" spans="1:15">
      <c r="A968" s="18">
        <v>10967</v>
      </c>
      <c r="B968" s="19">
        <v>44865</v>
      </c>
      <c r="C968" s="20">
        <v>1835</v>
      </c>
      <c r="D968" s="21" t="str">
        <f>_xlfn.XLOOKUP($C968,customers!$A$2:$A$2000,customers!$B$2:$B$2000)</f>
        <v>Nadine Castletine</v>
      </c>
      <c r="E968" s="21" t="str">
        <f>_xlfn.XLOOKUP($C968,customers!$A$2:$A$2000,customers!$D$2:$D$2000)</f>
        <v>Female</v>
      </c>
      <c r="F968" s="21" t="str">
        <f>_xlfn.XLOOKUP($C968,customers!$A$2:$A$2000,customers!$E$2:$E$2000)</f>
        <v>Budapest</v>
      </c>
      <c r="G968" s="22" t="s">
        <v>15</v>
      </c>
      <c r="H968" s="21">
        <v>1</v>
      </c>
      <c r="I968" s="23">
        <v>264.74</v>
      </c>
      <c r="J968" s="22">
        <v>0.13</v>
      </c>
      <c r="K968" s="22" t="s">
        <v>18</v>
      </c>
      <c r="L968" s="24" t="str">
        <f t="array" ref="L968">_xlfn.IFS(M968&lt;=3,"BAD",M968&gt;=4.7,"GOOD",AND(M968&gt;3,M968&lt;4.7),"OK")</f>
        <v>BAD</v>
      </c>
      <c r="M968" s="24">
        <v>2</v>
      </c>
      <c r="N968" s="23">
        <v>230.32</v>
      </c>
      <c r="O968" s="25">
        <f t="shared" si="15"/>
        <v>264.74</v>
      </c>
    </row>
    <row r="969" spans="1:15">
      <c r="A969" s="26">
        <v>10968</v>
      </c>
      <c r="B969" s="27">
        <v>44865</v>
      </c>
      <c r="C969" s="29">
        <v>1053</v>
      </c>
      <c r="D969" s="29" t="str">
        <f>_xlfn.XLOOKUP($C969,customers!$A$2:$A$2000,customers!$B$2:$B$2000)</f>
        <v>Lotte O'Dyvoy</v>
      </c>
      <c r="E969" s="29" t="str">
        <f>_xlfn.XLOOKUP($C969,customers!$A$2:$A$2000,customers!$D$2:$D$2000)</f>
        <v>Female</v>
      </c>
      <c r="F969" s="29" t="str">
        <f>_xlfn.XLOOKUP($C969,customers!$A$2:$A$2000,customers!$E$2:$E$2000)</f>
        <v>Piškorevci</v>
      </c>
      <c r="G969" s="30" t="s">
        <v>17</v>
      </c>
      <c r="H969" s="29">
        <v>7</v>
      </c>
      <c r="I969" s="31">
        <v>348.77</v>
      </c>
      <c r="J969" s="30">
        <v>0.06</v>
      </c>
      <c r="K969" s="30" t="s">
        <v>19</v>
      </c>
      <c r="L969" s="32" t="str">
        <f t="array" ref="L969">_xlfn.IFS(M969&lt;=3,"BAD",M969&gt;=4.7,"GOOD",AND(M969&gt;3,M969&lt;4.7),"OK")</f>
        <v>BAD</v>
      </c>
      <c r="M969" s="32">
        <v>1.1</v>
      </c>
      <c r="N969" s="31">
        <v>2294.91</v>
      </c>
      <c r="O969" s="33">
        <f t="shared" si="15"/>
        <v>2441.39</v>
      </c>
    </row>
    <row r="970" spans="1:15">
      <c r="A970" s="18">
        <v>10969</v>
      </c>
      <c r="B970" s="19">
        <v>44865</v>
      </c>
      <c r="C970" s="21">
        <v>1145</v>
      </c>
      <c r="D970" s="21" t="str">
        <f>_xlfn.XLOOKUP($C970,customers!$A$2:$A$2000,customers!$B$2:$B$2000)</f>
        <v>Nicolle Royds</v>
      </c>
      <c r="E970" s="21" t="str">
        <f>_xlfn.XLOOKUP($C970,customers!$A$2:$A$2000,customers!$D$2:$D$2000)</f>
        <v>Female</v>
      </c>
      <c r="F970" s="21" t="str">
        <f>_xlfn.XLOOKUP($C970,customers!$A$2:$A$2000,customers!$E$2:$E$2000)</f>
        <v>Wang Noi</v>
      </c>
      <c r="G970" s="22" t="s">
        <v>21</v>
      </c>
      <c r="H970" s="21">
        <v>3</v>
      </c>
      <c r="I970" s="23">
        <v>308.61</v>
      </c>
      <c r="J970" s="22">
        <v>0.29</v>
      </c>
      <c r="K970" s="22" t="s">
        <v>16</v>
      </c>
      <c r="L970" s="24" t="str">
        <f t="array" ref="L970">_xlfn.IFS(M970&lt;=3,"BAD",M970&gt;=4.7,"GOOD",AND(M970&gt;3,M970&lt;4.7),"OK")</f>
        <v>BAD</v>
      </c>
      <c r="M970" s="24">
        <v>2.5</v>
      </c>
      <c r="N970" s="23">
        <v>657.34</v>
      </c>
      <c r="O970" s="25">
        <f t="shared" si="15"/>
        <v>925.83</v>
      </c>
    </row>
    <row r="971" spans="1:15">
      <c r="A971" s="26">
        <v>10970</v>
      </c>
      <c r="B971" s="27">
        <v>44866</v>
      </c>
      <c r="C971" s="28">
        <v>1438</v>
      </c>
      <c r="D971" s="29" t="str">
        <f>_xlfn.XLOOKUP($C971,customers!$A$2:$A$2000,customers!$B$2:$B$2000)</f>
        <v>Marillin Prover</v>
      </c>
      <c r="E971" s="29" t="str">
        <f>_xlfn.XLOOKUP($C971,customers!$A$2:$A$2000,customers!$D$2:$D$2000)</f>
        <v>Female</v>
      </c>
      <c r="F971" s="29" t="str">
        <f>_xlfn.XLOOKUP($C971,customers!$A$2:$A$2000,customers!$E$2:$E$2000)</f>
        <v>Milan</v>
      </c>
      <c r="G971" s="30" t="s">
        <v>17</v>
      </c>
      <c r="H971" s="29">
        <v>4</v>
      </c>
      <c r="I971" s="31">
        <v>589.42</v>
      </c>
      <c r="J971" s="30">
        <v>0.23</v>
      </c>
      <c r="K971" s="30" t="s">
        <v>18</v>
      </c>
      <c r="L971" s="32" t="str">
        <f t="array" ref="L971">_xlfn.IFS(M971&lt;=3,"BAD",M971&gt;=4.7,"GOOD",AND(M971&gt;3,M971&lt;4.7),"OK")</f>
        <v>OK</v>
      </c>
      <c r="M971" s="32">
        <v>3.1</v>
      </c>
      <c r="N971" s="31">
        <v>1815.41</v>
      </c>
      <c r="O971" s="33">
        <f t="shared" si="15"/>
        <v>2357.68</v>
      </c>
    </row>
    <row r="972" spans="1:15">
      <c r="A972" s="18">
        <v>10971</v>
      </c>
      <c r="B972" s="19">
        <v>44866</v>
      </c>
      <c r="C972" s="21">
        <v>1723</v>
      </c>
      <c r="D972" s="21" t="str">
        <f>_xlfn.XLOOKUP($C972,customers!$A$2:$A$2000,customers!$B$2:$B$2000)</f>
        <v>Braden Cordey</v>
      </c>
      <c r="E972" s="21" t="str">
        <f>_xlfn.XLOOKUP($C972,customers!$A$2:$A$2000,customers!$D$2:$D$2000)</f>
        <v>Male</v>
      </c>
      <c r="F972" s="21" t="str">
        <f>_xlfn.XLOOKUP($C972,customers!$A$2:$A$2000,customers!$E$2:$E$2000)</f>
        <v>Jezerce</v>
      </c>
      <c r="G972" s="22" t="s">
        <v>20</v>
      </c>
      <c r="H972" s="21">
        <v>3</v>
      </c>
      <c r="I972" s="23">
        <v>464.71</v>
      </c>
      <c r="J972" s="22">
        <v>0.07</v>
      </c>
      <c r="K972" s="22" t="s">
        <v>19</v>
      </c>
      <c r="L972" s="24" t="str">
        <f t="array" ref="L972">_xlfn.IFS(M972&lt;=3,"BAD",M972&gt;=4.7,"GOOD",AND(M972&gt;3,M972&lt;4.7),"OK")</f>
        <v>BAD</v>
      </c>
      <c r="M972" s="24">
        <v>2</v>
      </c>
      <c r="N972" s="23">
        <v>1296.54</v>
      </c>
      <c r="O972" s="25">
        <f t="shared" si="15"/>
        <v>1394.13</v>
      </c>
    </row>
    <row r="973" spans="1:15">
      <c r="A973" s="26">
        <v>10972</v>
      </c>
      <c r="B973" s="27">
        <v>44866</v>
      </c>
      <c r="C973" s="29">
        <v>1270</v>
      </c>
      <c r="D973" s="29" t="str">
        <f>_xlfn.XLOOKUP($C973,customers!$A$2:$A$2000,customers!$B$2:$B$2000)</f>
        <v>Emmit Tindley</v>
      </c>
      <c r="E973" s="29" t="str">
        <f>_xlfn.XLOOKUP($C973,customers!$A$2:$A$2000,customers!$D$2:$D$2000)</f>
        <v>Male</v>
      </c>
      <c r="F973" s="29" t="str">
        <f>_xlfn.XLOOKUP($C973,customers!$A$2:$A$2000,customers!$E$2:$E$2000)</f>
        <v>Milan</v>
      </c>
      <c r="G973" s="30" t="s">
        <v>17</v>
      </c>
      <c r="H973" s="29">
        <v>5</v>
      </c>
      <c r="I973" s="31">
        <v>470.83</v>
      </c>
      <c r="J973" s="30">
        <v>0.34</v>
      </c>
      <c r="K973" s="30" t="s">
        <v>19</v>
      </c>
      <c r="L973" s="32" t="str">
        <f t="array" ref="L973">_xlfn.IFS(M973&lt;=3,"BAD",M973&gt;=4.7,"GOOD",AND(M973&gt;3,M973&lt;4.7),"OK")</f>
        <v>BAD</v>
      </c>
      <c r="M973" s="32">
        <v>2.5</v>
      </c>
      <c r="N973" s="31">
        <v>1553.74</v>
      </c>
      <c r="O973" s="33">
        <f t="shared" si="15"/>
        <v>2354.15</v>
      </c>
    </row>
    <row r="974" spans="1:15">
      <c r="A974" s="18">
        <v>10973</v>
      </c>
      <c r="B974" s="19">
        <v>44866</v>
      </c>
      <c r="C974" s="21">
        <v>1316</v>
      </c>
      <c r="D974" s="21" t="str">
        <f>_xlfn.XLOOKUP($C974,customers!$A$2:$A$2000,customers!$B$2:$B$2000)</f>
        <v>Octavia Harrower</v>
      </c>
      <c r="E974" s="21" t="str">
        <f>_xlfn.XLOOKUP($C974,customers!$A$2:$A$2000,customers!$D$2:$D$2000)</f>
        <v>Female</v>
      </c>
      <c r="F974" s="21" t="str">
        <f>_xlfn.XLOOKUP($C974,customers!$A$2:$A$2000,customers!$E$2:$E$2000)</f>
        <v>Corroios</v>
      </c>
      <c r="G974" s="22" t="s">
        <v>21</v>
      </c>
      <c r="H974" s="21">
        <v>2</v>
      </c>
      <c r="I974" s="23">
        <v>402.56</v>
      </c>
      <c r="J974" s="22">
        <v>0.23</v>
      </c>
      <c r="K974" s="22" t="s">
        <v>16</v>
      </c>
      <c r="L974" s="24" t="str">
        <f t="array" ref="L974">_xlfn.IFS(M974&lt;=3,"BAD",M974&gt;=4.7,"GOOD",AND(M974&gt;3,M974&lt;4.7),"OK")</f>
        <v>BAD</v>
      </c>
      <c r="M974" s="24">
        <v>2.9</v>
      </c>
      <c r="N974" s="23">
        <v>619.94</v>
      </c>
      <c r="O974" s="25">
        <f t="shared" si="15"/>
        <v>805.12</v>
      </c>
    </row>
    <row r="975" spans="1:15">
      <c r="A975" s="26">
        <v>10974</v>
      </c>
      <c r="B975" s="27">
        <v>44866</v>
      </c>
      <c r="C975" s="29">
        <v>1979</v>
      </c>
      <c r="D975" s="29" t="str">
        <f>_xlfn.XLOOKUP($C975,customers!$A$2:$A$2000,customers!$B$2:$B$2000)</f>
        <v>Harriette Bubbings</v>
      </c>
      <c r="E975" s="29" t="str">
        <f>_xlfn.XLOOKUP($C975,customers!$A$2:$A$2000,customers!$D$2:$D$2000)</f>
        <v>Female</v>
      </c>
      <c r="F975" s="29" t="str">
        <f>_xlfn.XLOOKUP($C975,customers!$A$2:$A$2000,customers!$E$2:$E$2000)</f>
        <v>Milan</v>
      </c>
      <c r="G975" s="30" t="s">
        <v>20</v>
      </c>
      <c r="H975" s="29">
        <v>4</v>
      </c>
      <c r="I975" s="31">
        <v>222.36</v>
      </c>
      <c r="J975" s="30">
        <v>0.27</v>
      </c>
      <c r="K975" s="30" t="s">
        <v>19</v>
      </c>
      <c r="L975" s="32" t="str">
        <f t="array" ref="L975">_xlfn.IFS(M975&lt;=3,"BAD",M975&gt;=4.7,"GOOD",AND(M975&gt;3,M975&lt;4.7),"OK")</f>
        <v>OK</v>
      </c>
      <c r="M975" s="32">
        <v>4.2</v>
      </c>
      <c r="N975" s="31">
        <v>649.29</v>
      </c>
      <c r="O975" s="33">
        <f t="shared" si="15"/>
        <v>889.44</v>
      </c>
    </row>
    <row r="976" spans="1:15">
      <c r="A976" s="18">
        <v>10975</v>
      </c>
      <c r="B976" s="19">
        <v>44867</v>
      </c>
      <c r="C976" s="20">
        <v>1202</v>
      </c>
      <c r="D976" s="21" t="str">
        <f>_xlfn.XLOOKUP($C976,customers!$A$2:$A$2000,customers!$B$2:$B$2000)</f>
        <v>Sybilla Farebrother</v>
      </c>
      <c r="E976" s="21" t="str">
        <f>_xlfn.XLOOKUP($C976,customers!$A$2:$A$2000,customers!$D$2:$D$2000)</f>
        <v>Female</v>
      </c>
      <c r="F976" s="21" t="str">
        <f>_xlfn.XLOOKUP($C976,customers!$A$2:$A$2000,customers!$E$2:$E$2000)</f>
        <v>Vidyayevo</v>
      </c>
      <c r="G976" s="22" t="s">
        <v>21</v>
      </c>
      <c r="H976" s="21">
        <v>2</v>
      </c>
      <c r="I976" s="23">
        <v>473.59</v>
      </c>
      <c r="J976" s="22">
        <v>0.29</v>
      </c>
      <c r="K976" s="22" t="s">
        <v>18</v>
      </c>
      <c r="L976" s="24" t="str">
        <f t="array" ref="L976">_xlfn.IFS(M976&lt;=3,"BAD",M976&gt;=4.7,"GOOD",AND(M976&gt;3,M976&lt;4.7),"OK")</f>
        <v>BAD</v>
      </c>
      <c r="M976" s="24">
        <v>1.9</v>
      </c>
      <c r="N976" s="23">
        <v>672.5</v>
      </c>
      <c r="O976" s="25">
        <f t="shared" si="15"/>
        <v>947.18</v>
      </c>
    </row>
    <row r="977" spans="1:15">
      <c r="A977" s="26">
        <v>10976</v>
      </c>
      <c r="B977" s="27">
        <v>44867</v>
      </c>
      <c r="C977" s="29">
        <v>1439</v>
      </c>
      <c r="D977" s="29" t="str">
        <f>_xlfn.XLOOKUP($C977,customers!$A$2:$A$2000,customers!$B$2:$B$2000)</f>
        <v>Jabez Dudlestone</v>
      </c>
      <c r="E977" s="29" t="str">
        <f>_xlfn.XLOOKUP($C977,customers!$A$2:$A$2000,customers!$D$2:$D$2000)</f>
        <v>Male</v>
      </c>
      <c r="F977" s="29" t="str">
        <f>_xlfn.XLOOKUP($C977,customers!$A$2:$A$2000,customers!$E$2:$E$2000)</f>
        <v>Caobi</v>
      </c>
      <c r="G977" s="30" t="s">
        <v>20</v>
      </c>
      <c r="H977" s="29">
        <v>5</v>
      </c>
      <c r="I977" s="31">
        <v>426.04</v>
      </c>
      <c r="J977" s="30">
        <v>0.34</v>
      </c>
      <c r="K977" s="30" t="s">
        <v>18</v>
      </c>
      <c r="L977" s="32" t="str">
        <f t="array" ref="L977">_xlfn.IFS(M977&lt;=3,"BAD",M977&gt;=4.7,"GOOD",AND(M977&gt;3,M977&lt;4.7),"OK")</f>
        <v>BAD</v>
      </c>
      <c r="M977" s="32">
        <v>2</v>
      </c>
      <c r="N977" s="31">
        <v>1405.93</v>
      </c>
      <c r="O977" s="33">
        <f t="shared" si="15"/>
        <v>2130.2</v>
      </c>
    </row>
    <row r="978" spans="1:15">
      <c r="A978" s="18">
        <v>10977</v>
      </c>
      <c r="B978" s="19">
        <v>44867</v>
      </c>
      <c r="C978" s="21">
        <v>1885</v>
      </c>
      <c r="D978" s="21" t="str">
        <f>_xlfn.XLOOKUP($C978,customers!$A$2:$A$2000,customers!$B$2:$B$2000)</f>
        <v>Maximilianus Chappel</v>
      </c>
      <c r="E978" s="21" t="str">
        <f>_xlfn.XLOOKUP($C978,customers!$A$2:$A$2000,customers!$D$2:$D$2000)</f>
        <v>Male</v>
      </c>
      <c r="F978" s="21" t="str">
        <f>_xlfn.XLOOKUP($C978,customers!$A$2:$A$2000,customers!$E$2:$E$2000)</f>
        <v>Prague</v>
      </c>
      <c r="G978" s="22" t="s">
        <v>17</v>
      </c>
      <c r="H978" s="21">
        <v>4</v>
      </c>
      <c r="I978" s="23">
        <v>333.94</v>
      </c>
      <c r="J978" s="22">
        <v>0.04</v>
      </c>
      <c r="K978" s="22" t="s">
        <v>18</v>
      </c>
      <c r="L978" s="24" t="str">
        <f t="array" ref="L978">_xlfn.IFS(M978&lt;=3,"BAD",M978&gt;=4.7,"GOOD",AND(M978&gt;3,M978&lt;4.7),"OK")</f>
        <v>OK</v>
      </c>
      <c r="M978" s="24">
        <v>4.6</v>
      </c>
      <c r="N978" s="23">
        <v>1282.33</v>
      </c>
      <c r="O978" s="25">
        <f t="shared" si="15"/>
        <v>1335.76</v>
      </c>
    </row>
    <row r="979" spans="1:15">
      <c r="A979" s="26">
        <v>10978</v>
      </c>
      <c r="B979" s="27">
        <v>44868</v>
      </c>
      <c r="C979" s="28">
        <v>1183</v>
      </c>
      <c r="D979" s="29" t="str">
        <f>_xlfn.XLOOKUP($C979,customers!$A$2:$A$2000,customers!$B$2:$B$2000)</f>
        <v>Netti Cowdrey</v>
      </c>
      <c r="E979" s="29" t="str">
        <f>_xlfn.XLOOKUP($C979,customers!$A$2:$A$2000,customers!$D$2:$D$2000)</f>
        <v>Female</v>
      </c>
      <c r="F979" s="29" t="str">
        <f>_xlfn.XLOOKUP($C979,customers!$A$2:$A$2000,customers!$E$2:$E$2000)</f>
        <v>Orekhovo-Zuyevo</v>
      </c>
      <c r="G979" s="30" t="s">
        <v>17</v>
      </c>
      <c r="H979" s="29">
        <v>5</v>
      </c>
      <c r="I979" s="31">
        <v>539.86</v>
      </c>
      <c r="J979" s="30">
        <v>0.3</v>
      </c>
      <c r="K979" s="30" t="s">
        <v>18</v>
      </c>
      <c r="L979" s="32" t="str">
        <f t="array" ref="L979">_xlfn.IFS(M979&lt;=3,"BAD",M979&gt;=4.7,"GOOD",AND(M979&gt;3,M979&lt;4.7),"OK")</f>
        <v>BAD</v>
      </c>
      <c r="M979" s="32">
        <v>1.5</v>
      </c>
      <c r="N979" s="31">
        <v>1889.51</v>
      </c>
      <c r="O979" s="33">
        <f t="shared" si="15"/>
        <v>2699.3</v>
      </c>
    </row>
    <row r="980" spans="1:15">
      <c r="A980" s="18">
        <v>10979</v>
      </c>
      <c r="B980" s="19">
        <v>44869</v>
      </c>
      <c r="C980" s="20">
        <v>1122</v>
      </c>
      <c r="D980" s="21" t="str">
        <f>_xlfn.XLOOKUP($C980,customers!$A$2:$A$2000,customers!$B$2:$B$2000)</f>
        <v>Donnajean Janas</v>
      </c>
      <c r="E980" s="21" t="str">
        <f>_xlfn.XLOOKUP($C980,customers!$A$2:$A$2000,customers!$D$2:$D$2000)</f>
        <v>Female</v>
      </c>
      <c r="F980" s="21" t="str">
        <f>_xlfn.XLOOKUP($C980,customers!$A$2:$A$2000,customers!$E$2:$E$2000)</f>
        <v>Cerquilho</v>
      </c>
      <c r="G980" s="22" t="s">
        <v>17</v>
      </c>
      <c r="H980" s="21">
        <v>3</v>
      </c>
      <c r="I980" s="23">
        <v>271.68</v>
      </c>
      <c r="J980" s="22">
        <v>0.06</v>
      </c>
      <c r="K980" s="22" t="s">
        <v>18</v>
      </c>
      <c r="L980" s="24" t="str">
        <f t="array" ref="L980">_xlfn.IFS(M980&lt;=3,"BAD",M980&gt;=4.7,"GOOD",AND(M980&gt;3,M980&lt;4.7),"OK")</f>
        <v>OK</v>
      </c>
      <c r="M980" s="24">
        <v>4.6</v>
      </c>
      <c r="N980" s="23">
        <v>766.14</v>
      </c>
      <c r="O980" s="25">
        <f t="shared" si="15"/>
        <v>815.04</v>
      </c>
    </row>
    <row r="981" spans="1:15">
      <c r="A981" s="26">
        <v>10980</v>
      </c>
      <c r="B981" s="27">
        <v>44869</v>
      </c>
      <c r="C981" s="29">
        <v>1257</v>
      </c>
      <c r="D981" s="29" t="str">
        <f>_xlfn.XLOOKUP($C981,customers!$A$2:$A$2000,customers!$B$2:$B$2000)</f>
        <v>Lacie Lodge</v>
      </c>
      <c r="E981" s="29" t="str">
        <f>_xlfn.XLOOKUP($C981,customers!$A$2:$A$2000,customers!$D$2:$D$2000)</f>
        <v>Female</v>
      </c>
      <c r="F981" s="29" t="str">
        <f>_xlfn.XLOOKUP($C981,customers!$A$2:$A$2000,customers!$E$2:$E$2000)</f>
        <v>Budapest</v>
      </c>
      <c r="G981" s="30" t="s">
        <v>20</v>
      </c>
      <c r="H981" s="29">
        <v>4</v>
      </c>
      <c r="I981" s="31">
        <v>474.91</v>
      </c>
      <c r="J981" s="30">
        <v>0.01</v>
      </c>
      <c r="K981" s="30" t="s">
        <v>18</v>
      </c>
      <c r="L981" s="32" t="str">
        <f t="array" ref="L981">_xlfn.IFS(M981&lt;=3,"BAD",M981&gt;=4.7,"GOOD",AND(M981&gt;3,M981&lt;4.7),"OK")</f>
        <v>OK</v>
      </c>
      <c r="M981" s="32">
        <v>3.4</v>
      </c>
      <c r="N981" s="31">
        <v>1880.64</v>
      </c>
      <c r="O981" s="33">
        <f t="shared" si="15"/>
        <v>1899.64</v>
      </c>
    </row>
    <row r="982" spans="1:15">
      <c r="A982" s="18">
        <v>10981</v>
      </c>
      <c r="B982" s="19">
        <v>44869</v>
      </c>
      <c r="C982" s="21">
        <v>1967</v>
      </c>
      <c r="D982" s="21" t="str">
        <f>_xlfn.XLOOKUP($C982,customers!$A$2:$A$2000,customers!$B$2:$B$2000)</f>
        <v>Lexis Eagland</v>
      </c>
      <c r="E982" s="21" t="str">
        <f>_xlfn.XLOOKUP($C982,customers!$A$2:$A$2000,customers!$D$2:$D$2000)</f>
        <v>Female</v>
      </c>
      <c r="F982" s="21" t="str">
        <f>_xlfn.XLOOKUP($C982,customers!$A$2:$A$2000,customers!$E$2:$E$2000)</f>
        <v>Pericik</v>
      </c>
      <c r="G982" s="22" t="s">
        <v>17</v>
      </c>
      <c r="H982" s="21">
        <v>3</v>
      </c>
      <c r="I982" s="23">
        <v>105.73</v>
      </c>
      <c r="J982" s="22">
        <v>0.32</v>
      </c>
      <c r="K982" s="22" t="s">
        <v>19</v>
      </c>
      <c r="L982" s="24" t="str">
        <f t="array" ref="L982">_xlfn.IFS(M982&lt;=3,"BAD",M982&gt;=4.7,"GOOD",AND(M982&gt;3,M982&lt;4.7),"OK")</f>
        <v>OK</v>
      </c>
      <c r="M982" s="24">
        <v>4.3</v>
      </c>
      <c r="N982" s="23">
        <v>215.69</v>
      </c>
      <c r="O982" s="25">
        <f t="shared" si="15"/>
        <v>317.19</v>
      </c>
    </row>
    <row r="983" spans="1:15">
      <c r="A983" s="26">
        <v>10982</v>
      </c>
      <c r="B983" s="27">
        <v>44869</v>
      </c>
      <c r="C983" s="29">
        <v>1248</v>
      </c>
      <c r="D983" s="29" t="str">
        <f>_xlfn.XLOOKUP($C983,customers!$A$2:$A$2000,customers!$B$2:$B$2000)</f>
        <v>Madel Chesnay</v>
      </c>
      <c r="E983" s="29" t="str">
        <f>_xlfn.XLOOKUP($C983,customers!$A$2:$A$2000,customers!$D$2:$D$2000)</f>
        <v>Female</v>
      </c>
      <c r="F983" s="29" t="str">
        <f>_xlfn.XLOOKUP($C983,customers!$A$2:$A$2000,customers!$E$2:$E$2000)</f>
        <v>Tanqiao</v>
      </c>
      <c r="G983" s="30" t="s">
        <v>17</v>
      </c>
      <c r="H983" s="29">
        <v>4</v>
      </c>
      <c r="I983" s="31">
        <v>320.75</v>
      </c>
      <c r="J983" s="30">
        <v>0.19</v>
      </c>
      <c r="K983" s="30" t="s">
        <v>18</v>
      </c>
      <c r="L983" s="32" t="str">
        <f t="array" ref="L983">_xlfn.IFS(M983&lt;=3,"BAD",M983&gt;=4.7,"GOOD",AND(M983&gt;3,M983&lt;4.7),"OK")</f>
        <v>BAD</v>
      </c>
      <c r="M983" s="32">
        <v>1.3</v>
      </c>
      <c r="N983" s="31">
        <v>1039.23</v>
      </c>
      <c r="O983" s="33">
        <f t="shared" si="15"/>
        <v>1283</v>
      </c>
    </row>
    <row r="984" spans="1:15">
      <c r="A984" s="18">
        <v>10983</v>
      </c>
      <c r="B984" s="19">
        <v>44869</v>
      </c>
      <c r="C984" s="21">
        <v>1350</v>
      </c>
      <c r="D984" s="21" t="str">
        <f>_xlfn.XLOOKUP($C984,customers!$A$2:$A$2000,customers!$B$2:$B$2000)</f>
        <v>Ebeneser Hufton</v>
      </c>
      <c r="E984" s="21" t="str">
        <f>_xlfn.XLOOKUP($C984,customers!$A$2:$A$2000,customers!$D$2:$D$2000)</f>
        <v>Male</v>
      </c>
      <c r="F984" s="21" t="str">
        <f>_xlfn.XLOOKUP($C984,customers!$A$2:$A$2000,customers!$E$2:$E$2000)</f>
        <v>Prague</v>
      </c>
      <c r="G984" s="22" t="s">
        <v>20</v>
      </c>
      <c r="H984" s="21">
        <v>6</v>
      </c>
      <c r="I984" s="23">
        <v>509.39</v>
      </c>
      <c r="J984" s="22">
        <v>0.21</v>
      </c>
      <c r="K984" s="22" t="s">
        <v>16</v>
      </c>
      <c r="L984" s="24" t="str">
        <f t="array" ref="L984">_xlfn.IFS(M984&lt;=3,"BAD",M984&gt;=4.7,"GOOD",AND(M984&gt;3,M984&lt;4.7),"OK")</f>
        <v>BAD</v>
      </c>
      <c r="M984" s="24">
        <v>2.3</v>
      </c>
      <c r="N984" s="23">
        <v>2414.51</v>
      </c>
      <c r="O984" s="25">
        <f t="shared" si="15"/>
        <v>3056.34</v>
      </c>
    </row>
    <row r="985" spans="1:15">
      <c r="A985" s="26">
        <v>10984</v>
      </c>
      <c r="B985" s="27">
        <v>44870</v>
      </c>
      <c r="C985" s="28">
        <v>1400</v>
      </c>
      <c r="D985" s="29" t="str">
        <f>_xlfn.XLOOKUP($C985,customers!$A$2:$A$2000,customers!$B$2:$B$2000)</f>
        <v>Allie Jencey</v>
      </c>
      <c r="E985" s="29" t="str">
        <f>_xlfn.XLOOKUP($C985,customers!$A$2:$A$2000,customers!$D$2:$D$2000)</f>
        <v>Female</v>
      </c>
      <c r="F985" s="29" t="str">
        <f>_xlfn.XLOOKUP($C985,customers!$A$2:$A$2000,customers!$E$2:$E$2000)</f>
        <v>Paris</v>
      </c>
      <c r="G985" s="30" t="s">
        <v>20</v>
      </c>
      <c r="H985" s="29">
        <v>5</v>
      </c>
      <c r="I985" s="31">
        <v>151.93</v>
      </c>
      <c r="J985" s="30">
        <v>0.17</v>
      </c>
      <c r="K985" s="30" t="s">
        <v>16</v>
      </c>
      <c r="L985" s="32" t="str">
        <f t="array" ref="L985">_xlfn.IFS(M985&lt;=3,"BAD",M985&gt;=4.7,"GOOD",AND(M985&gt;3,M985&lt;4.7),"OK")</f>
        <v>BAD</v>
      </c>
      <c r="M985" s="32">
        <v>2.6</v>
      </c>
      <c r="N985" s="31">
        <v>630.51</v>
      </c>
      <c r="O985" s="33">
        <f t="shared" si="15"/>
        <v>759.65</v>
      </c>
    </row>
    <row r="986" spans="1:15">
      <c r="A986" s="18">
        <v>10985</v>
      </c>
      <c r="B986" s="19">
        <v>44870</v>
      </c>
      <c r="C986" s="21">
        <v>1032</v>
      </c>
      <c r="D986" s="21" t="str">
        <f>_xlfn.XLOOKUP($C986,customers!$A$2:$A$2000,customers!$B$2:$B$2000)</f>
        <v>Cecilius Dobsons</v>
      </c>
      <c r="E986" s="21" t="str">
        <f>_xlfn.XLOOKUP($C986,customers!$A$2:$A$2000,customers!$D$2:$D$2000)</f>
        <v>Male</v>
      </c>
      <c r="F986" s="21" t="str">
        <f>_xlfn.XLOOKUP($C986,customers!$A$2:$A$2000,customers!$E$2:$E$2000)</f>
        <v>Cachoeirinha</v>
      </c>
      <c r="G986" s="22" t="s">
        <v>20</v>
      </c>
      <c r="H986" s="21">
        <v>7</v>
      </c>
      <c r="I986" s="23">
        <v>113.65</v>
      </c>
      <c r="J986" s="22">
        <v>0.27</v>
      </c>
      <c r="K986" s="22" t="s">
        <v>18</v>
      </c>
      <c r="L986" s="24" t="str">
        <f t="array" ref="L986">_xlfn.IFS(M986&lt;=3,"BAD",M986&gt;=4.7,"GOOD",AND(M986&gt;3,M986&lt;4.7),"OK")</f>
        <v>OK</v>
      </c>
      <c r="M986" s="24">
        <v>4.2</v>
      </c>
      <c r="N986" s="23">
        <v>580.75</v>
      </c>
      <c r="O986" s="25">
        <f t="shared" si="15"/>
        <v>795.55</v>
      </c>
    </row>
    <row r="987" spans="1:15">
      <c r="A987" s="26">
        <v>10986</v>
      </c>
      <c r="B987" s="27">
        <v>44871</v>
      </c>
      <c r="C987" s="28">
        <v>1766</v>
      </c>
      <c r="D987" s="29" t="str">
        <f>_xlfn.XLOOKUP($C987,customers!$A$2:$A$2000,customers!$B$2:$B$2000)</f>
        <v>Forbes Wardel</v>
      </c>
      <c r="E987" s="29" t="str">
        <f>_xlfn.XLOOKUP($C987,customers!$A$2:$A$2000,customers!$D$2:$D$2000)</f>
        <v>Male</v>
      </c>
      <c r="F987" s="29" t="str">
        <f>_xlfn.XLOOKUP($C987,customers!$A$2:$A$2000,customers!$E$2:$E$2000)</f>
        <v>Igreja</v>
      </c>
      <c r="G987" s="30" t="s">
        <v>17</v>
      </c>
      <c r="H987" s="29">
        <v>1</v>
      </c>
      <c r="I987" s="31">
        <v>255.94</v>
      </c>
      <c r="J987" s="30">
        <v>0.26</v>
      </c>
      <c r="K987" s="30" t="s">
        <v>18</v>
      </c>
      <c r="L987" s="32" t="str">
        <f t="array" ref="L987">_xlfn.IFS(M987&lt;=3,"BAD",M987&gt;=4.7,"GOOD",AND(M987&gt;3,M987&lt;4.7),"OK")</f>
        <v>BAD</v>
      </c>
      <c r="M987" s="32">
        <v>1.3</v>
      </c>
      <c r="N987" s="31">
        <v>189.4</v>
      </c>
      <c r="O987" s="33">
        <f t="shared" si="15"/>
        <v>255.94</v>
      </c>
    </row>
    <row r="988" spans="1:15">
      <c r="A988" s="18">
        <v>10987</v>
      </c>
      <c r="B988" s="19">
        <v>44871</v>
      </c>
      <c r="C988" s="21">
        <v>1632</v>
      </c>
      <c r="D988" s="21" t="str">
        <f>_xlfn.XLOOKUP($C988,customers!$A$2:$A$2000,customers!$B$2:$B$2000)</f>
        <v>Lanna Satchel</v>
      </c>
      <c r="E988" s="21" t="str">
        <f>_xlfn.XLOOKUP($C988,customers!$A$2:$A$2000,customers!$D$2:$D$2000)</f>
        <v>Female</v>
      </c>
      <c r="F988" s="21" t="str">
        <f>_xlfn.XLOOKUP($C988,customers!$A$2:$A$2000,customers!$E$2:$E$2000)</f>
        <v>Punta Gorda</v>
      </c>
      <c r="G988" s="22" t="s">
        <v>20</v>
      </c>
      <c r="H988" s="21">
        <v>6</v>
      </c>
      <c r="I988" s="23">
        <v>222.73</v>
      </c>
      <c r="J988" s="22">
        <v>0.18</v>
      </c>
      <c r="K988" s="22" t="s">
        <v>18</v>
      </c>
      <c r="L988" s="24" t="str">
        <f t="array" ref="L988">_xlfn.IFS(M988&lt;=3,"BAD",M988&gt;=4.7,"GOOD",AND(M988&gt;3,M988&lt;4.7),"OK")</f>
        <v>BAD</v>
      </c>
      <c r="M988" s="24">
        <v>1.8</v>
      </c>
      <c r="N988" s="23">
        <v>1095.83</v>
      </c>
      <c r="O988" s="25">
        <f t="shared" si="15"/>
        <v>1336.38</v>
      </c>
    </row>
    <row r="989" spans="1:15">
      <c r="A989" s="26">
        <v>10988</v>
      </c>
      <c r="B989" s="27">
        <v>44872</v>
      </c>
      <c r="C989" s="28">
        <v>1293</v>
      </c>
      <c r="D989" s="29" t="str">
        <f>_xlfn.XLOOKUP($C989,customers!$A$2:$A$2000,customers!$B$2:$B$2000)</f>
        <v>Netti Goodby</v>
      </c>
      <c r="E989" s="29" t="str">
        <f>_xlfn.XLOOKUP($C989,customers!$A$2:$A$2000,customers!$D$2:$D$2000)</f>
        <v>Female</v>
      </c>
      <c r="F989" s="29" t="str">
        <f>_xlfn.XLOOKUP($C989,customers!$A$2:$A$2000,customers!$E$2:$E$2000)</f>
        <v>Budapest</v>
      </c>
      <c r="G989" s="30" t="s">
        <v>20</v>
      </c>
      <c r="H989" s="29">
        <v>2</v>
      </c>
      <c r="I989" s="31">
        <v>433.91</v>
      </c>
      <c r="J989" s="30">
        <v>0.27</v>
      </c>
      <c r="K989" s="30" t="s">
        <v>18</v>
      </c>
      <c r="L989" s="32" t="str">
        <f t="array" ref="L989">_xlfn.IFS(M989&lt;=3,"BAD",M989&gt;=4.7,"GOOD",AND(M989&gt;3,M989&lt;4.7),"OK")</f>
        <v>BAD</v>
      </c>
      <c r="M989" s="32">
        <v>1.9</v>
      </c>
      <c r="N989" s="31">
        <v>633.51</v>
      </c>
      <c r="O989" s="33">
        <f t="shared" si="15"/>
        <v>867.82</v>
      </c>
    </row>
    <row r="990" spans="1:15">
      <c r="A990" s="18">
        <v>10989</v>
      </c>
      <c r="B990" s="19">
        <v>44872</v>
      </c>
      <c r="C990" s="21">
        <v>1183</v>
      </c>
      <c r="D990" s="21" t="str">
        <f>_xlfn.XLOOKUP($C990,customers!$A$2:$A$2000,customers!$B$2:$B$2000)</f>
        <v>Netti Cowdrey</v>
      </c>
      <c r="E990" s="21" t="str">
        <f>_xlfn.XLOOKUP($C990,customers!$A$2:$A$2000,customers!$D$2:$D$2000)</f>
        <v>Female</v>
      </c>
      <c r="F990" s="21" t="str">
        <f>_xlfn.XLOOKUP($C990,customers!$A$2:$A$2000,customers!$E$2:$E$2000)</f>
        <v>Orekhovo-Zuyevo</v>
      </c>
      <c r="G990" s="22" t="s">
        <v>20</v>
      </c>
      <c r="H990" s="21">
        <v>4</v>
      </c>
      <c r="I990" s="23">
        <v>337.3</v>
      </c>
      <c r="J990" s="22">
        <v>0.25</v>
      </c>
      <c r="K990" s="22" t="s">
        <v>19</v>
      </c>
      <c r="L990" s="24" t="str">
        <f t="array" ref="L990">_xlfn.IFS(M990&lt;=3,"BAD",M990&gt;=4.7,"GOOD",AND(M990&gt;3,M990&lt;4.7),"OK")</f>
        <v>OK</v>
      </c>
      <c r="M990" s="24">
        <v>4.2</v>
      </c>
      <c r="N990" s="23">
        <v>1011.9</v>
      </c>
      <c r="O990" s="25">
        <f t="shared" si="15"/>
        <v>1349.2</v>
      </c>
    </row>
    <row r="991" spans="1:15">
      <c r="A991" s="26">
        <v>10990</v>
      </c>
      <c r="B991" s="27">
        <v>44872</v>
      </c>
      <c r="C991" s="29">
        <v>1652</v>
      </c>
      <c r="D991" s="29" t="str">
        <f>_xlfn.XLOOKUP($C991,customers!$A$2:$A$2000,customers!$B$2:$B$2000)</f>
        <v>Clerkclaude Longthorn</v>
      </c>
      <c r="E991" s="29" t="str">
        <f>_xlfn.XLOOKUP($C991,customers!$A$2:$A$2000,customers!$D$2:$D$2000)</f>
        <v>Male</v>
      </c>
      <c r="F991" s="29" t="str">
        <f>_xlfn.XLOOKUP($C991,customers!$A$2:$A$2000,customers!$E$2:$E$2000)</f>
        <v>Austin</v>
      </c>
      <c r="G991" s="30" t="s">
        <v>15</v>
      </c>
      <c r="H991" s="29">
        <v>6</v>
      </c>
      <c r="I991" s="31">
        <v>69.55</v>
      </c>
      <c r="J991" s="30">
        <v>0.07</v>
      </c>
      <c r="K991" s="30" t="s">
        <v>18</v>
      </c>
      <c r="L991" s="32" t="str">
        <f t="array" ref="L991">_xlfn.IFS(M991&lt;=3,"BAD",M991&gt;=4.7,"GOOD",AND(M991&gt;3,M991&lt;4.7),"OK")</f>
        <v>OK</v>
      </c>
      <c r="M991" s="32">
        <v>3.7</v>
      </c>
      <c r="N991" s="31">
        <v>388.09</v>
      </c>
      <c r="O991" s="33">
        <f t="shared" si="15"/>
        <v>417.3</v>
      </c>
    </row>
    <row r="992" spans="1:15">
      <c r="A992" s="18">
        <v>10991</v>
      </c>
      <c r="B992" s="19">
        <v>44873</v>
      </c>
      <c r="C992" s="20">
        <v>1279</v>
      </c>
      <c r="D992" s="21" t="str">
        <f>_xlfn.XLOOKUP($C992,customers!$A$2:$A$2000,customers!$B$2:$B$2000)</f>
        <v>Lula Napper</v>
      </c>
      <c r="E992" s="21" t="str">
        <f>_xlfn.XLOOKUP($C992,customers!$A$2:$A$2000,customers!$D$2:$D$2000)</f>
        <v>Female</v>
      </c>
      <c r="F992" s="21" t="str">
        <f>_xlfn.XLOOKUP($C992,customers!$A$2:$A$2000,customers!$E$2:$E$2000)</f>
        <v>Budapest</v>
      </c>
      <c r="G992" s="22" t="s">
        <v>20</v>
      </c>
      <c r="H992" s="21">
        <v>2</v>
      </c>
      <c r="I992" s="23">
        <v>79.02</v>
      </c>
      <c r="J992" s="22">
        <v>0.27</v>
      </c>
      <c r="K992" s="22" t="s">
        <v>18</v>
      </c>
      <c r="L992" s="24" t="str">
        <f t="array" ref="L992">_xlfn.IFS(M992&lt;=3,"BAD",M992&gt;=4.7,"GOOD",AND(M992&gt;3,M992&lt;4.7),"OK")</f>
        <v>BAD</v>
      </c>
      <c r="M992" s="24">
        <v>2.2</v>
      </c>
      <c r="N992" s="23">
        <v>115.37</v>
      </c>
      <c r="O992" s="25">
        <f t="shared" si="15"/>
        <v>158.04</v>
      </c>
    </row>
    <row r="993" spans="1:15">
      <c r="A993" s="26">
        <v>10992</v>
      </c>
      <c r="B993" s="27">
        <v>44873</v>
      </c>
      <c r="C993" s="29">
        <v>1676</v>
      </c>
      <c r="D993" s="29" t="str">
        <f>_xlfn.XLOOKUP($C993,customers!$A$2:$A$2000,customers!$B$2:$B$2000)</f>
        <v>Carline Blackden</v>
      </c>
      <c r="E993" s="29" t="str">
        <f>_xlfn.XLOOKUP($C993,customers!$A$2:$A$2000,customers!$D$2:$D$2000)</f>
        <v>Female</v>
      </c>
      <c r="F993" s="29" t="str">
        <f>_xlfn.XLOOKUP($C993,customers!$A$2:$A$2000,customers!$E$2:$E$2000)</f>
        <v>Mwembe</v>
      </c>
      <c r="G993" s="30" t="s">
        <v>21</v>
      </c>
      <c r="H993" s="29">
        <v>6</v>
      </c>
      <c r="I993" s="31">
        <v>219.09</v>
      </c>
      <c r="J993" s="30">
        <v>0.14</v>
      </c>
      <c r="K993" s="30" t="s">
        <v>18</v>
      </c>
      <c r="L993" s="32" t="str">
        <f t="array" ref="L993">_xlfn.IFS(M993&lt;=3,"BAD",M993&gt;=4.7,"GOOD",AND(M993&gt;3,M993&lt;4.7),"OK")</f>
        <v>OK</v>
      </c>
      <c r="M993" s="32">
        <v>4.6</v>
      </c>
      <c r="N993" s="31">
        <v>1130.5</v>
      </c>
      <c r="O993" s="33">
        <f t="shared" si="15"/>
        <v>1314.54</v>
      </c>
    </row>
    <row r="994" spans="1:15">
      <c r="A994" s="18">
        <v>10993</v>
      </c>
      <c r="B994" s="19">
        <v>44873</v>
      </c>
      <c r="C994" s="21">
        <v>1113</v>
      </c>
      <c r="D994" s="21" t="str">
        <f>_xlfn.XLOOKUP($C994,customers!$A$2:$A$2000,customers!$B$2:$B$2000)</f>
        <v>Melantha Josskowitz</v>
      </c>
      <c r="E994" s="21" t="str">
        <f>_xlfn.XLOOKUP($C994,customers!$A$2:$A$2000,customers!$D$2:$D$2000)</f>
        <v>Female</v>
      </c>
      <c r="F994" s="21" t="str">
        <f>_xlfn.XLOOKUP($C994,customers!$A$2:$A$2000,customers!$E$2:$E$2000)</f>
        <v>Xinshichang</v>
      </c>
      <c r="G994" s="22" t="s">
        <v>20</v>
      </c>
      <c r="H994" s="21">
        <v>4</v>
      </c>
      <c r="I994" s="23">
        <v>189.73</v>
      </c>
      <c r="J994" s="22">
        <v>0.31</v>
      </c>
      <c r="K994" s="22" t="s">
        <v>19</v>
      </c>
      <c r="L994" s="24" t="str">
        <f t="array" ref="L994">_xlfn.IFS(M994&lt;=3,"BAD",M994&gt;=4.7,"GOOD",AND(M994&gt;3,M994&lt;4.7),"OK")</f>
        <v>OK</v>
      </c>
      <c r="M994" s="24">
        <v>3.1</v>
      </c>
      <c r="N994" s="23">
        <v>523.65</v>
      </c>
      <c r="O994" s="25">
        <f t="shared" si="15"/>
        <v>758.92</v>
      </c>
    </row>
    <row r="995" spans="1:15">
      <c r="A995" s="26">
        <v>10994</v>
      </c>
      <c r="B995" s="27">
        <v>44874</v>
      </c>
      <c r="C995" s="28">
        <v>1836</v>
      </c>
      <c r="D995" s="29" t="str">
        <f>_xlfn.XLOOKUP($C995,customers!$A$2:$A$2000,customers!$B$2:$B$2000)</f>
        <v>Iggie Whife</v>
      </c>
      <c r="E995" s="29" t="str">
        <f>_xlfn.XLOOKUP($C995,customers!$A$2:$A$2000,customers!$D$2:$D$2000)</f>
        <v>Female</v>
      </c>
      <c r="F995" s="29" t="str">
        <f>_xlfn.XLOOKUP($C995,customers!$A$2:$A$2000,customers!$E$2:$E$2000)</f>
        <v>Hexi</v>
      </c>
      <c r="G995" s="30" t="s">
        <v>15</v>
      </c>
      <c r="H995" s="29">
        <v>5</v>
      </c>
      <c r="I995" s="31">
        <v>173.22</v>
      </c>
      <c r="J995" s="30">
        <v>0.08</v>
      </c>
      <c r="K995" s="30" t="s">
        <v>18</v>
      </c>
      <c r="L995" s="32" t="str">
        <f t="array" ref="L995">_xlfn.IFS(M995&lt;=3,"BAD",M995&gt;=4.7,"GOOD",AND(M995&gt;3,M995&lt;4.7),"OK")</f>
        <v>OK</v>
      </c>
      <c r="M995" s="32">
        <v>4.1</v>
      </c>
      <c r="N995" s="31">
        <v>796.81</v>
      </c>
      <c r="O995" s="33">
        <f t="shared" si="15"/>
        <v>866.1</v>
      </c>
    </row>
    <row r="996" spans="1:15">
      <c r="A996" s="18">
        <v>10995</v>
      </c>
      <c r="B996" s="19">
        <v>44874</v>
      </c>
      <c r="C996" s="21">
        <v>1328</v>
      </c>
      <c r="D996" s="21" t="str">
        <f>_xlfn.XLOOKUP($C996,customers!$A$2:$A$2000,customers!$B$2:$B$2000)</f>
        <v>Emerson Evanson</v>
      </c>
      <c r="E996" s="21" t="str">
        <f>_xlfn.XLOOKUP($C996,customers!$A$2:$A$2000,customers!$D$2:$D$2000)</f>
        <v>Male</v>
      </c>
      <c r="F996" s="21" t="str">
        <f>_xlfn.XLOOKUP($C996,customers!$A$2:$A$2000,customers!$E$2:$E$2000)</f>
        <v>Třešť</v>
      </c>
      <c r="G996" s="22" t="s">
        <v>20</v>
      </c>
      <c r="H996" s="21">
        <v>7</v>
      </c>
      <c r="I996" s="23">
        <v>262.56</v>
      </c>
      <c r="J996" s="22">
        <v>0.26</v>
      </c>
      <c r="K996" s="22" t="s">
        <v>18</v>
      </c>
      <c r="L996" s="24" t="str">
        <f t="array" ref="L996">_xlfn.IFS(M996&lt;=3,"BAD",M996&gt;=4.7,"GOOD",AND(M996&gt;3,M996&lt;4.7),"OK")</f>
        <v>OK</v>
      </c>
      <c r="M996" s="24">
        <v>3.4</v>
      </c>
      <c r="N996" s="23">
        <v>1360.06</v>
      </c>
      <c r="O996" s="25">
        <f t="shared" si="15"/>
        <v>1837.92</v>
      </c>
    </row>
    <row r="997" spans="1:15">
      <c r="A997" s="26">
        <v>10996</v>
      </c>
      <c r="B997" s="27">
        <v>44874</v>
      </c>
      <c r="C997" s="29">
        <v>1608</v>
      </c>
      <c r="D997" s="29" t="str">
        <f>_xlfn.XLOOKUP($C997,customers!$A$2:$A$2000,customers!$B$2:$B$2000)</f>
        <v>Danny Mil</v>
      </c>
      <c r="E997" s="29" t="str">
        <f>_xlfn.XLOOKUP($C997,customers!$A$2:$A$2000,customers!$D$2:$D$2000)</f>
        <v>Male</v>
      </c>
      <c r="F997" s="29" t="str">
        <f>_xlfn.XLOOKUP($C997,customers!$A$2:$A$2000,customers!$E$2:$E$2000)</f>
        <v>Guachetá</v>
      </c>
      <c r="G997" s="30" t="s">
        <v>17</v>
      </c>
      <c r="H997" s="29">
        <v>4</v>
      </c>
      <c r="I997" s="31">
        <v>210.16</v>
      </c>
      <c r="J997" s="30">
        <v>0</v>
      </c>
      <c r="K997" s="30" t="s">
        <v>18</v>
      </c>
      <c r="L997" s="32" t="str">
        <f t="array" ref="L997">_xlfn.IFS(M997&lt;=3,"BAD",M997&gt;=4.7,"GOOD",AND(M997&gt;3,M997&lt;4.7),"OK")</f>
        <v>BAD</v>
      </c>
      <c r="M997" s="32">
        <v>1.1</v>
      </c>
      <c r="N997" s="31">
        <v>840.64</v>
      </c>
      <c r="O997" s="33">
        <f t="shared" si="15"/>
        <v>840.64</v>
      </c>
    </row>
    <row r="998" spans="1:15">
      <c r="A998" s="18">
        <v>10997</v>
      </c>
      <c r="B998" s="19">
        <v>44874</v>
      </c>
      <c r="C998" s="21">
        <v>1196</v>
      </c>
      <c r="D998" s="21" t="str">
        <f>_xlfn.XLOOKUP($C998,customers!$A$2:$A$2000,customers!$B$2:$B$2000)</f>
        <v>Brion McGovern</v>
      </c>
      <c r="E998" s="21" t="str">
        <f>_xlfn.XLOOKUP($C998,customers!$A$2:$A$2000,customers!$D$2:$D$2000)</f>
        <v>Male</v>
      </c>
      <c r="F998" s="21" t="str">
        <f>_xlfn.XLOOKUP($C998,customers!$A$2:$A$2000,customers!$E$2:$E$2000)</f>
        <v>Talisayan</v>
      </c>
      <c r="G998" s="22" t="s">
        <v>20</v>
      </c>
      <c r="H998" s="21">
        <v>3</v>
      </c>
      <c r="I998" s="23">
        <v>434.64</v>
      </c>
      <c r="J998" s="22">
        <v>0.32</v>
      </c>
      <c r="K998" s="22" t="s">
        <v>18</v>
      </c>
      <c r="L998" s="24" t="str">
        <f t="array" ref="L998">_xlfn.IFS(M998&lt;=3,"BAD",M998&gt;=4.7,"GOOD",AND(M998&gt;3,M998&lt;4.7),"OK")</f>
        <v>GOOD</v>
      </c>
      <c r="M998" s="24">
        <v>4.7</v>
      </c>
      <c r="N998" s="23">
        <v>886.67</v>
      </c>
      <c r="O998" s="25">
        <f t="shared" si="15"/>
        <v>1303.92</v>
      </c>
    </row>
    <row r="999" spans="1:15">
      <c r="A999" s="26">
        <v>10998</v>
      </c>
      <c r="B999" s="27">
        <v>44875</v>
      </c>
      <c r="C999" s="28">
        <v>1883</v>
      </c>
      <c r="D999" s="29" t="str">
        <f>_xlfn.XLOOKUP($C999,customers!$A$2:$A$2000,customers!$B$2:$B$2000)</f>
        <v>Jerrilyn McRory</v>
      </c>
      <c r="E999" s="29" t="str">
        <f>_xlfn.XLOOKUP($C999,customers!$A$2:$A$2000,customers!$D$2:$D$2000)</f>
        <v>Female</v>
      </c>
      <c r="F999" s="29" t="str">
        <f>_xlfn.XLOOKUP($C999,customers!$A$2:$A$2000,customers!$E$2:$E$2000)</f>
        <v>Paris</v>
      </c>
      <c r="G999" s="30" t="s">
        <v>20</v>
      </c>
      <c r="H999" s="29">
        <v>1</v>
      </c>
      <c r="I999" s="31">
        <v>42.28</v>
      </c>
      <c r="J999" s="30">
        <v>0.07</v>
      </c>
      <c r="K999" s="30" t="s">
        <v>19</v>
      </c>
      <c r="L999" s="32" t="str">
        <f t="array" ref="L999">_xlfn.IFS(M999&lt;=3,"BAD",M999&gt;=4.7,"GOOD",AND(M999&gt;3,M999&lt;4.7),"OK")</f>
        <v>BAD</v>
      </c>
      <c r="M999" s="32">
        <v>1.1</v>
      </c>
      <c r="N999" s="31">
        <v>39.32</v>
      </c>
      <c r="O999" s="33">
        <f t="shared" si="15"/>
        <v>42.28</v>
      </c>
    </row>
    <row r="1000" spans="1:15">
      <c r="A1000" s="18">
        <v>10999</v>
      </c>
      <c r="B1000" s="19">
        <v>44875</v>
      </c>
      <c r="C1000" s="21">
        <v>1079</v>
      </c>
      <c r="D1000" s="21" t="str">
        <f>_xlfn.XLOOKUP($C1000,customers!$A$2:$A$2000,customers!$B$2:$B$2000)</f>
        <v>Buddy Luxmoore</v>
      </c>
      <c r="E1000" s="21" t="str">
        <f>_xlfn.XLOOKUP($C1000,customers!$A$2:$A$2000,customers!$D$2:$D$2000)</f>
        <v>Male</v>
      </c>
      <c r="F1000" s="21" t="str">
        <f>_xlfn.XLOOKUP($C1000,customers!$A$2:$A$2000,customers!$E$2:$E$2000)</f>
        <v>Budapest</v>
      </c>
      <c r="G1000" s="22" t="s">
        <v>20</v>
      </c>
      <c r="H1000" s="21">
        <v>3</v>
      </c>
      <c r="I1000" s="23">
        <v>304.96</v>
      </c>
      <c r="J1000" s="22">
        <v>0.32</v>
      </c>
      <c r="K1000" s="22" t="s">
        <v>19</v>
      </c>
      <c r="L1000" s="24" t="str">
        <f t="array" ref="L1000">_xlfn.IFS(M1000&lt;=3,"BAD",M1000&gt;=4.7,"GOOD",AND(M1000&gt;3,M1000&lt;4.7),"OK")</f>
        <v>BAD</v>
      </c>
      <c r="M1000" s="24">
        <v>1.1</v>
      </c>
      <c r="N1000" s="23">
        <v>622.12</v>
      </c>
      <c r="O1000" s="25">
        <f t="shared" si="15"/>
        <v>914.88</v>
      </c>
    </row>
    <row r="1001" spans="1:15">
      <c r="A1001" s="26">
        <v>11000</v>
      </c>
      <c r="B1001" s="27">
        <v>44875</v>
      </c>
      <c r="C1001" s="29">
        <v>1608</v>
      </c>
      <c r="D1001" s="29" t="str">
        <f>_xlfn.XLOOKUP($C1001,customers!$A$2:$A$2000,customers!$B$2:$B$2000)</f>
        <v>Danny Mil</v>
      </c>
      <c r="E1001" s="29" t="str">
        <f>_xlfn.XLOOKUP($C1001,customers!$A$2:$A$2000,customers!$D$2:$D$2000)</f>
        <v>Male</v>
      </c>
      <c r="F1001" s="29" t="str">
        <f>_xlfn.XLOOKUP($C1001,customers!$A$2:$A$2000,customers!$E$2:$E$2000)</f>
        <v>Guachetá</v>
      </c>
      <c r="G1001" s="30" t="s">
        <v>15</v>
      </c>
      <c r="H1001" s="29">
        <v>1</v>
      </c>
      <c r="I1001" s="31">
        <v>107.47</v>
      </c>
      <c r="J1001" s="30">
        <v>0.26</v>
      </c>
      <c r="K1001" s="30" t="s">
        <v>18</v>
      </c>
      <c r="L1001" s="32" t="str">
        <f t="array" ref="L1001">_xlfn.IFS(M1001&lt;=3,"BAD",M1001&gt;=4.7,"GOOD",AND(M1001&gt;3,M1001&lt;4.7),"OK")</f>
        <v>BAD</v>
      </c>
      <c r="M1001" s="32">
        <v>2</v>
      </c>
      <c r="N1001" s="31">
        <v>79.53</v>
      </c>
      <c r="O1001" s="33">
        <f t="shared" si="15"/>
        <v>107.47</v>
      </c>
    </row>
    <row r="1002" spans="1:15">
      <c r="A1002" s="18">
        <v>11001</v>
      </c>
      <c r="B1002" s="19">
        <v>44875</v>
      </c>
      <c r="C1002" s="21">
        <v>1764</v>
      </c>
      <c r="D1002" s="21" t="str">
        <f>_xlfn.XLOOKUP($C1002,customers!$A$2:$A$2000,customers!$B$2:$B$2000)</f>
        <v>Gabby O'Henehan</v>
      </c>
      <c r="E1002" s="21" t="str">
        <f>_xlfn.XLOOKUP($C1002,customers!$A$2:$A$2000,customers!$D$2:$D$2000)</f>
        <v>Male</v>
      </c>
      <c r="F1002" s="21" t="str">
        <f>_xlfn.XLOOKUP($C1002,customers!$A$2:$A$2000,customers!$E$2:$E$2000)</f>
        <v>Bahorí</v>
      </c>
      <c r="G1002" s="22" t="s">
        <v>15</v>
      </c>
      <c r="H1002" s="21">
        <v>5</v>
      </c>
      <c r="I1002" s="23">
        <v>209.26</v>
      </c>
      <c r="J1002" s="22">
        <v>0.03</v>
      </c>
      <c r="K1002" s="22" t="s">
        <v>19</v>
      </c>
      <c r="L1002" s="24" t="str">
        <f t="array" ref="L1002">_xlfn.IFS(M1002&lt;=3,"BAD",M1002&gt;=4.7,"GOOD",AND(M1002&gt;3,M1002&lt;4.7),"OK")</f>
        <v>OK</v>
      </c>
      <c r="M1002" s="24">
        <v>3.8</v>
      </c>
      <c r="N1002" s="23">
        <v>1014.91</v>
      </c>
      <c r="O1002" s="25">
        <f t="shared" si="15"/>
        <v>1046.3</v>
      </c>
    </row>
    <row r="1003" spans="1:15">
      <c r="A1003" s="26">
        <v>11002</v>
      </c>
      <c r="B1003" s="27">
        <v>44875</v>
      </c>
      <c r="C1003" s="29">
        <v>1592</v>
      </c>
      <c r="D1003" s="29" t="str">
        <f>_xlfn.XLOOKUP($C1003,customers!$A$2:$A$2000,customers!$B$2:$B$2000)</f>
        <v>Ranice Berfoot</v>
      </c>
      <c r="E1003" s="29" t="str">
        <f>_xlfn.XLOOKUP($C1003,customers!$A$2:$A$2000,customers!$D$2:$D$2000)</f>
        <v>Female</v>
      </c>
      <c r="F1003" s="29" t="str">
        <f>_xlfn.XLOOKUP($C1003,customers!$A$2:$A$2000,customers!$E$2:$E$2000)</f>
        <v>Austin</v>
      </c>
      <c r="G1003" s="30" t="s">
        <v>20</v>
      </c>
      <c r="H1003" s="29">
        <v>6</v>
      </c>
      <c r="I1003" s="31">
        <v>565.65</v>
      </c>
      <c r="J1003" s="30">
        <v>0.23</v>
      </c>
      <c r="K1003" s="30" t="s">
        <v>18</v>
      </c>
      <c r="L1003" s="32" t="str">
        <f t="array" ref="L1003">_xlfn.IFS(M1003&lt;=3,"BAD",M1003&gt;=4.7,"GOOD",AND(M1003&gt;3,M1003&lt;4.7),"OK")</f>
        <v>BAD</v>
      </c>
      <c r="M1003" s="32">
        <v>1.3</v>
      </c>
      <c r="N1003" s="31">
        <v>2613.3</v>
      </c>
      <c r="O1003" s="33">
        <f t="shared" si="15"/>
        <v>3393.9</v>
      </c>
    </row>
    <row r="1004" spans="1:15">
      <c r="A1004" s="18">
        <v>11003</v>
      </c>
      <c r="B1004" s="19">
        <v>44876</v>
      </c>
      <c r="C1004" s="20">
        <v>1609</v>
      </c>
      <c r="D1004" s="21" t="str">
        <f>_xlfn.XLOOKUP($C1004,customers!$A$2:$A$2000,customers!$B$2:$B$2000)</f>
        <v>Helena Mathouse</v>
      </c>
      <c r="E1004" s="21" t="str">
        <f>_xlfn.XLOOKUP($C1004,customers!$A$2:$A$2000,customers!$D$2:$D$2000)</f>
        <v>Female</v>
      </c>
      <c r="F1004" s="21" t="str">
        <f>_xlfn.XLOOKUP($C1004,customers!$A$2:$A$2000,customers!$E$2:$E$2000)</f>
        <v>Xiaolou</v>
      </c>
      <c r="G1004" s="22" t="s">
        <v>20</v>
      </c>
      <c r="H1004" s="21">
        <v>5</v>
      </c>
      <c r="I1004" s="23">
        <v>267.92</v>
      </c>
      <c r="J1004" s="22">
        <v>0.21</v>
      </c>
      <c r="K1004" s="22" t="s">
        <v>18</v>
      </c>
      <c r="L1004" s="24" t="str">
        <f t="array" ref="L1004">_xlfn.IFS(M1004&lt;=3,"BAD",M1004&gt;=4.7,"GOOD",AND(M1004&gt;3,M1004&lt;4.7),"OK")</f>
        <v>BAD</v>
      </c>
      <c r="M1004" s="24">
        <v>2.9</v>
      </c>
      <c r="N1004" s="23">
        <v>1058.28</v>
      </c>
      <c r="O1004" s="25">
        <f t="shared" si="15"/>
        <v>1339.6</v>
      </c>
    </row>
    <row r="1005" spans="1:15">
      <c r="A1005" s="26">
        <v>11004</v>
      </c>
      <c r="B1005" s="27">
        <v>44876</v>
      </c>
      <c r="C1005" s="29">
        <v>1299</v>
      </c>
      <c r="D1005" s="29" t="str">
        <f>_xlfn.XLOOKUP($C1005,customers!$A$2:$A$2000,customers!$B$2:$B$2000)</f>
        <v>Stella Stapforth</v>
      </c>
      <c r="E1005" s="29" t="str">
        <f>_xlfn.XLOOKUP($C1005,customers!$A$2:$A$2000,customers!$D$2:$D$2000)</f>
        <v>Female</v>
      </c>
      <c r="F1005" s="29" t="str">
        <f>_xlfn.XLOOKUP($C1005,customers!$A$2:$A$2000,customers!$E$2:$E$2000)</f>
        <v>Austin</v>
      </c>
      <c r="G1005" s="30" t="s">
        <v>17</v>
      </c>
      <c r="H1005" s="29">
        <v>5</v>
      </c>
      <c r="I1005" s="31">
        <v>257.69</v>
      </c>
      <c r="J1005" s="30">
        <v>0.02</v>
      </c>
      <c r="K1005" s="30" t="s">
        <v>16</v>
      </c>
      <c r="L1005" s="32" t="str">
        <f t="array" ref="L1005">_xlfn.IFS(M1005&lt;=3,"BAD",M1005&gt;=4.7,"GOOD",AND(M1005&gt;3,M1005&lt;4.7),"OK")</f>
        <v>OK</v>
      </c>
      <c r="M1005" s="32">
        <v>3.5</v>
      </c>
      <c r="N1005" s="31">
        <v>1262.68</v>
      </c>
      <c r="O1005" s="33">
        <f t="shared" si="15"/>
        <v>1288.45</v>
      </c>
    </row>
    <row r="1006" spans="1:15">
      <c r="A1006" s="18">
        <v>11005</v>
      </c>
      <c r="B1006" s="19">
        <v>44876</v>
      </c>
      <c r="C1006" s="21">
        <v>1900</v>
      </c>
      <c r="D1006" s="21" t="str">
        <f>_xlfn.XLOOKUP($C1006,customers!$A$2:$A$2000,customers!$B$2:$B$2000)</f>
        <v>Emelia Haliburton</v>
      </c>
      <c r="E1006" s="21" t="str">
        <f>_xlfn.XLOOKUP($C1006,customers!$A$2:$A$2000,customers!$D$2:$D$2000)</f>
        <v>Female</v>
      </c>
      <c r="F1006" s="21" t="str">
        <f>_xlfn.XLOOKUP($C1006,customers!$A$2:$A$2000,customers!$E$2:$E$2000)</f>
        <v>Dalovice</v>
      </c>
      <c r="G1006" s="22" t="s">
        <v>20</v>
      </c>
      <c r="H1006" s="21">
        <v>6</v>
      </c>
      <c r="I1006" s="23">
        <v>322.79</v>
      </c>
      <c r="J1006" s="22">
        <v>0.25</v>
      </c>
      <c r="K1006" s="22" t="s">
        <v>19</v>
      </c>
      <c r="L1006" s="24" t="str">
        <f t="array" ref="L1006">_xlfn.IFS(M1006&lt;=3,"BAD",M1006&gt;=4.7,"GOOD",AND(M1006&gt;3,M1006&lt;4.7),"OK")</f>
        <v>BAD</v>
      </c>
      <c r="M1006" s="24">
        <v>1.3</v>
      </c>
      <c r="N1006" s="23">
        <v>1452.56</v>
      </c>
      <c r="O1006" s="25">
        <f t="shared" si="15"/>
        <v>1936.74</v>
      </c>
    </row>
    <row r="1007" spans="1:15">
      <c r="A1007" s="26">
        <v>11006</v>
      </c>
      <c r="B1007" s="27">
        <v>44877</v>
      </c>
      <c r="C1007" s="28">
        <v>1197</v>
      </c>
      <c r="D1007" s="29" t="str">
        <f>_xlfn.XLOOKUP($C1007,customers!$A$2:$A$2000,customers!$B$2:$B$2000)</f>
        <v>Louella Ferriman</v>
      </c>
      <c r="E1007" s="29" t="str">
        <f>_xlfn.XLOOKUP($C1007,customers!$A$2:$A$2000,customers!$D$2:$D$2000)</f>
        <v>Female</v>
      </c>
      <c r="F1007" s="29" t="str">
        <f>_xlfn.XLOOKUP($C1007,customers!$A$2:$A$2000,customers!$E$2:$E$2000)</f>
        <v>Prague</v>
      </c>
      <c r="G1007" s="30" t="s">
        <v>20</v>
      </c>
      <c r="H1007" s="29">
        <v>4</v>
      </c>
      <c r="I1007" s="31">
        <v>499.06</v>
      </c>
      <c r="J1007" s="30">
        <v>0.26</v>
      </c>
      <c r="K1007" s="30" t="s">
        <v>19</v>
      </c>
      <c r="L1007" s="32" t="str">
        <f t="array" ref="L1007">_xlfn.IFS(M1007&lt;=3,"BAD",M1007&gt;=4.7,"GOOD",AND(M1007&gt;3,M1007&lt;4.7),"OK")</f>
        <v>BAD</v>
      </c>
      <c r="M1007" s="32">
        <v>2.6</v>
      </c>
      <c r="N1007" s="31">
        <v>1477.22</v>
      </c>
      <c r="O1007" s="33">
        <f t="shared" si="15"/>
        <v>1996.24</v>
      </c>
    </row>
    <row r="1008" spans="1:15">
      <c r="A1008" s="18">
        <v>11007</v>
      </c>
      <c r="B1008" s="19">
        <v>44878</v>
      </c>
      <c r="C1008" s="20">
        <v>1981</v>
      </c>
      <c r="D1008" s="21" t="str">
        <f>_xlfn.XLOOKUP($C1008,customers!$A$2:$A$2000,customers!$B$2:$B$2000)</f>
        <v>Eliot Ginie</v>
      </c>
      <c r="E1008" s="21" t="str">
        <f>_xlfn.XLOOKUP($C1008,customers!$A$2:$A$2000,customers!$D$2:$D$2000)</f>
        <v>Male</v>
      </c>
      <c r="F1008" s="21" t="str">
        <f>_xlfn.XLOOKUP($C1008,customers!$A$2:$A$2000,customers!$E$2:$E$2000)</f>
        <v>Prague</v>
      </c>
      <c r="G1008" s="22" t="s">
        <v>15</v>
      </c>
      <c r="H1008" s="21">
        <v>2</v>
      </c>
      <c r="I1008" s="23">
        <v>29.43</v>
      </c>
      <c r="J1008" s="22">
        <v>0.11</v>
      </c>
      <c r="K1008" s="22" t="s">
        <v>18</v>
      </c>
      <c r="L1008" s="24" t="str">
        <f t="array" ref="L1008">_xlfn.IFS(M1008&lt;=3,"BAD",M1008&gt;=4.7,"GOOD",AND(M1008&gt;3,M1008&lt;4.7),"OK")</f>
        <v>GOOD</v>
      </c>
      <c r="M1008" s="24">
        <v>4.9</v>
      </c>
      <c r="N1008" s="23">
        <v>52.39</v>
      </c>
      <c r="O1008" s="25">
        <f t="shared" si="15"/>
        <v>58.86</v>
      </c>
    </row>
    <row r="1009" spans="1:15">
      <c r="A1009" s="26">
        <v>11008</v>
      </c>
      <c r="B1009" s="27">
        <v>44878</v>
      </c>
      <c r="C1009" s="29">
        <v>1437</v>
      </c>
      <c r="D1009" s="29" t="str">
        <f>_xlfn.XLOOKUP($C1009,customers!$A$2:$A$2000,customers!$B$2:$B$2000)</f>
        <v>Jemmie Noblett</v>
      </c>
      <c r="E1009" s="29" t="str">
        <f>_xlfn.XLOOKUP($C1009,customers!$A$2:$A$2000,customers!$D$2:$D$2000)</f>
        <v>Female</v>
      </c>
      <c r="F1009" s="29" t="str">
        <f>_xlfn.XLOOKUP($C1009,customers!$A$2:$A$2000,customers!$E$2:$E$2000)</f>
        <v>Huanggong</v>
      </c>
      <c r="G1009" s="30" t="s">
        <v>17</v>
      </c>
      <c r="H1009" s="29">
        <v>5</v>
      </c>
      <c r="I1009" s="31">
        <v>139</v>
      </c>
      <c r="J1009" s="30">
        <v>0.19</v>
      </c>
      <c r="K1009" s="30" t="s">
        <v>19</v>
      </c>
      <c r="L1009" s="32" t="str">
        <f t="array" ref="L1009">_xlfn.IFS(M1009&lt;=3,"BAD",M1009&gt;=4.7,"GOOD",AND(M1009&gt;3,M1009&lt;4.7),"OK")</f>
        <v>BAD</v>
      </c>
      <c r="M1009" s="32">
        <v>1.4</v>
      </c>
      <c r="N1009" s="31">
        <v>562.95</v>
      </c>
      <c r="O1009" s="33">
        <f t="shared" si="15"/>
        <v>695</v>
      </c>
    </row>
    <row r="1010" spans="1:15">
      <c r="A1010" s="18">
        <v>11009</v>
      </c>
      <c r="B1010" s="19">
        <v>44878</v>
      </c>
      <c r="C1010" s="21">
        <v>1385</v>
      </c>
      <c r="D1010" s="21" t="str">
        <f>_xlfn.XLOOKUP($C1010,customers!$A$2:$A$2000,customers!$B$2:$B$2000)</f>
        <v>Jo Annand</v>
      </c>
      <c r="E1010" s="21" t="str">
        <f>_xlfn.XLOOKUP($C1010,customers!$A$2:$A$2000,customers!$D$2:$D$2000)</f>
        <v>Male</v>
      </c>
      <c r="F1010" s="21" t="str">
        <f>_xlfn.XLOOKUP($C1010,customers!$A$2:$A$2000,customers!$E$2:$E$2000)</f>
        <v>Bastia</v>
      </c>
      <c r="G1010" s="22" t="s">
        <v>20</v>
      </c>
      <c r="H1010" s="21">
        <v>4</v>
      </c>
      <c r="I1010" s="23">
        <v>169.26</v>
      </c>
      <c r="J1010" s="22">
        <v>0.09</v>
      </c>
      <c r="K1010" s="22" t="s">
        <v>16</v>
      </c>
      <c r="L1010" s="24" t="str">
        <f t="array" ref="L1010">_xlfn.IFS(M1010&lt;=3,"BAD",M1010&gt;=4.7,"GOOD",AND(M1010&gt;3,M1010&lt;4.7),"OK")</f>
        <v>BAD</v>
      </c>
      <c r="M1010" s="24">
        <v>2.2</v>
      </c>
      <c r="N1010" s="23">
        <v>616.11</v>
      </c>
      <c r="O1010" s="25">
        <f t="shared" si="15"/>
        <v>677.04</v>
      </c>
    </row>
    <row r="1011" spans="1:15">
      <c r="A1011" s="26">
        <v>11010</v>
      </c>
      <c r="B1011" s="27">
        <v>44879</v>
      </c>
      <c r="C1011" s="28">
        <v>1906</v>
      </c>
      <c r="D1011" s="29" t="str">
        <f>_xlfn.XLOOKUP($C1011,customers!$A$2:$A$2000,customers!$B$2:$B$2000)</f>
        <v>Betsey Hannibal</v>
      </c>
      <c r="E1011" s="29" t="str">
        <f>_xlfn.XLOOKUP($C1011,customers!$A$2:$A$2000,customers!$D$2:$D$2000)</f>
        <v>Female</v>
      </c>
      <c r="F1011" s="29" t="str">
        <f>_xlfn.XLOOKUP($C1011,customers!$A$2:$A$2000,customers!$E$2:$E$2000)</f>
        <v>Cipicung</v>
      </c>
      <c r="G1011" s="30" t="s">
        <v>17</v>
      </c>
      <c r="H1011" s="29">
        <v>2</v>
      </c>
      <c r="I1011" s="31">
        <v>410.06</v>
      </c>
      <c r="J1011" s="30">
        <v>0.04</v>
      </c>
      <c r="K1011" s="30" t="s">
        <v>16</v>
      </c>
      <c r="L1011" s="32" t="str">
        <f t="array" ref="L1011">_xlfn.IFS(M1011&lt;=3,"BAD",M1011&gt;=4.7,"GOOD",AND(M1011&gt;3,M1011&lt;4.7),"OK")</f>
        <v>BAD</v>
      </c>
      <c r="M1011" s="32">
        <v>1.7</v>
      </c>
      <c r="N1011" s="31">
        <v>787.32</v>
      </c>
      <c r="O1011" s="33">
        <f t="shared" si="15"/>
        <v>820.12</v>
      </c>
    </row>
    <row r="1012" spans="1:15">
      <c r="A1012" s="18">
        <v>11011</v>
      </c>
      <c r="B1012" s="19">
        <v>44879</v>
      </c>
      <c r="C1012" s="21">
        <v>1030</v>
      </c>
      <c r="D1012" s="21" t="str">
        <f>_xlfn.XLOOKUP($C1012,customers!$A$2:$A$2000,customers!$B$2:$B$2000)</f>
        <v>Flossi Probbing</v>
      </c>
      <c r="E1012" s="21" t="str">
        <f>_xlfn.XLOOKUP($C1012,customers!$A$2:$A$2000,customers!$D$2:$D$2000)</f>
        <v>Female</v>
      </c>
      <c r="F1012" s="21" t="str">
        <f>_xlfn.XLOOKUP($C1012,customers!$A$2:$A$2000,customers!$E$2:$E$2000)</f>
        <v>Daleman</v>
      </c>
      <c r="G1012" s="22" t="s">
        <v>17</v>
      </c>
      <c r="H1012" s="21">
        <v>6</v>
      </c>
      <c r="I1012" s="23">
        <v>151.39</v>
      </c>
      <c r="J1012" s="22">
        <v>0.24</v>
      </c>
      <c r="K1012" s="22" t="s">
        <v>18</v>
      </c>
      <c r="L1012" s="24" t="str">
        <f t="array" ref="L1012">_xlfn.IFS(M1012&lt;=3,"BAD",M1012&gt;=4.7,"GOOD",AND(M1012&gt;3,M1012&lt;4.7),"OK")</f>
        <v>BAD</v>
      </c>
      <c r="M1012" s="24">
        <v>2.7</v>
      </c>
      <c r="N1012" s="23">
        <v>690.34</v>
      </c>
      <c r="O1012" s="25">
        <f t="shared" si="15"/>
        <v>908.34</v>
      </c>
    </row>
    <row r="1013" spans="1:15">
      <c r="A1013" s="26">
        <v>11012</v>
      </c>
      <c r="B1013" s="27">
        <v>44879</v>
      </c>
      <c r="C1013" s="29">
        <v>1672</v>
      </c>
      <c r="D1013" s="29" t="str">
        <f>_xlfn.XLOOKUP($C1013,customers!$A$2:$A$2000,customers!$B$2:$B$2000)</f>
        <v>Davy Cluley</v>
      </c>
      <c r="E1013" s="29" t="str">
        <f>_xlfn.XLOOKUP($C1013,customers!$A$2:$A$2000,customers!$D$2:$D$2000)</f>
        <v>Male</v>
      </c>
      <c r="F1013" s="29" t="str">
        <f>_xlfn.XLOOKUP($C1013,customers!$A$2:$A$2000,customers!$E$2:$E$2000)</f>
        <v>Budapest</v>
      </c>
      <c r="G1013" s="30" t="s">
        <v>15</v>
      </c>
      <c r="H1013" s="29">
        <v>3</v>
      </c>
      <c r="I1013" s="31">
        <v>304.33</v>
      </c>
      <c r="J1013" s="30">
        <v>0.24</v>
      </c>
      <c r="K1013" s="30" t="s">
        <v>16</v>
      </c>
      <c r="L1013" s="32" t="str">
        <f t="array" ref="L1013">_xlfn.IFS(M1013&lt;=3,"BAD",M1013&gt;=4.7,"GOOD",AND(M1013&gt;3,M1013&lt;4.7),"OK")</f>
        <v>OK</v>
      </c>
      <c r="M1013" s="32">
        <v>3.5</v>
      </c>
      <c r="N1013" s="31">
        <v>693.87</v>
      </c>
      <c r="O1013" s="33">
        <f t="shared" si="15"/>
        <v>912.99</v>
      </c>
    </row>
    <row r="1014" spans="1:15">
      <c r="A1014" s="18">
        <v>11013</v>
      </c>
      <c r="B1014" s="19">
        <v>44879</v>
      </c>
      <c r="C1014" s="21">
        <v>1574</v>
      </c>
      <c r="D1014" s="21" t="str">
        <f>_xlfn.XLOOKUP($C1014,customers!$A$2:$A$2000,customers!$B$2:$B$2000)</f>
        <v>Tallie Tofanini</v>
      </c>
      <c r="E1014" s="21" t="str">
        <f>_xlfn.XLOOKUP($C1014,customers!$A$2:$A$2000,customers!$D$2:$D$2000)</f>
        <v>Female</v>
      </c>
      <c r="F1014" s="21" t="str">
        <f>_xlfn.XLOOKUP($C1014,customers!$A$2:$A$2000,customers!$E$2:$E$2000)</f>
        <v>Vienna</v>
      </c>
      <c r="G1014" s="22" t="s">
        <v>17</v>
      </c>
      <c r="H1014" s="21">
        <v>1</v>
      </c>
      <c r="I1014" s="23">
        <v>47.88</v>
      </c>
      <c r="J1014" s="22">
        <v>0.27</v>
      </c>
      <c r="K1014" s="22" t="s">
        <v>19</v>
      </c>
      <c r="L1014" s="24" t="str">
        <f t="array" ref="L1014">_xlfn.IFS(M1014&lt;=3,"BAD",M1014&gt;=4.7,"GOOD",AND(M1014&gt;3,M1014&lt;4.7),"OK")</f>
        <v>BAD</v>
      </c>
      <c r="M1014" s="24">
        <v>1.7</v>
      </c>
      <c r="N1014" s="23">
        <v>34.95</v>
      </c>
      <c r="O1014" s="25">
        <f t="shared" si="15"/>
        <v>47.88</v>
      </c>
    </row>
    <row r="1015" spans="1:15">
      <c r="A1015" s="26">
        <v>11014</v>
      </c>
      <c r="B1015" s="27">
        <v>44879</v>
      </c>
      <c r="C1015" s="29">
        <v>1692</v>
      </c>
      <c r="D1015" s="29" t="str">
        <f>_xlfn.XLOOKUP($C1015,customers!$A$2:$A$2000,customers!$B$2:$B$2000)</f>
        <v>Louis Tomala</v>
      </c>
      <c r="E1015" s="29" t="str">
        <f>_xlfn.XLOOKUP($C1015,customers!$A$2:$A$2000,customers!$D$2:$D$2000)</f>
        <v>Male</v>
      </c>
      <c r="F1015" s="29" t="str">
        <f>_xlfn.XLOOKUP($C1015,customers!$A$2:$A$2000,customers!$E$2:$E$2000)</f>
        <v>Prague</v>
      </c>
      <c r="G1015" s="30" t="s">
        <v>20</v>
      </c>
      <c r="H1015" s="29">
        <v>3</v>
      </c>
      <c r="I1015" s="31">
        <v>323.6</v>
      </c>
      <c r="J1015" s="30">
        <v>0.21</v>
      </c>
      <c r="K1015" s="30" t="s">
        <v>19</v>
      </c>
      <c r="L1015" s="32" t="str">
        <f t="array" ref="L1015">_xlfn.IFS(M1015&lt;=3,"BAD",M1015&gt;=4.7,"GOOD",AND(M1015&gt;3,M1015&lt;4.7),"OK")</f>
        <v>BAD</v>
      </c>
      <c r="M1015" s="32">
        <v>2.1</v>
      </c>
      <c r="N1015" s="31">
        <v>766.93</v>
      </c>
      <c r="O1015" s="33">
        <f t="shared" si="15"/>
        <v>970.8</v>
      </c>
    </row>
    <row r="1016" spans="1:15">
      <c r="A1016" s="18">
        <v>11015</v>
      </c>
      <c r="B1016" s="19">
        <v>44880</v>
      </c>
      <c r="C1016" s="20">
        <v>1510</v>
      </c>
      <c r="D1016" s="21" t="str">
        <f>_xlfn.XLOOKUP($C1016,customers!$A$2:$A$2000,customers!$B$2:$B$2000)</f>
        <v>Gasparo Thursby</v>
      </c>
      <c r="E1016" s="21" t="str">
        <f>_xlfn.XLOOKUP($C1016,customers!$A$2:$A$2000,customers!$D$2:$D$2000)</f>
        <v>Male</v>
      </c>
      <c r="F1016" s="21" t="str">
        <f>_xlfn.XLOOKUP($C1016,customers!$A$2:$A$2000,customers!$E$2:$E$2000)</f>
        <v>Bila Tserkva</v>
      </c>
      <c r="G1016" s="22" t="s">
        <v>17</v>
      </c>
      <c r="H1016" s="21">
        <v>4</v>
      </c>
      <c r="I1016" s="23">
        <v>560.51</v>
      </c>
      <c r="J1016" s="22">
        <v>0.25</v>
      </c>
      <c r="K1016" s="22" t="s">
        <v>18</v>
      </c>
      <c r="L1016" s="24" t="str">
        <f t="array" ref="L1016">_xlfn.IFS(M1016&lt;=3,"BAD",M1016&gt;=4.7,"GOOD",AND(M1016&gt;3,M1016&lt;4.7),"OK")</f>
        <v>OK</v>
      </c>
      <c r="M1016" s="24">
        <v>3.5</v>
      </c>
      <c r="N1016" s="23">
        <v>1681.53</v>
      </c>
      <c r="O1016" s="25">
        <f t="shared" si="15"/>
        <v>2242.04</v>
      </c>
    </row>
    <row r="1017" spans="1:15">
      <c r="A1017" s="26">
        <v>11016</v>
      </c>
      <c r="B1017" s="27">
        <v>44880</v>
      </c>
      <c r="C1017" s="29">
        <v>1918</v>
      </c>
      <c r="D1017" s="29" t="str">
        <f>_xlfn.XLOOKUP($C1017,customers!$A$2:$A$2000,customers!$B$2:$B$2000)</f>
        <v>Verge Skoof</v>
      </c>
      <c r="E1017" s="29" t="str">
        <f>_xlfn.XLOOKUP($C1017,customers!$A$2:$A$2000,customers!$D$2:$D$2000)</f>
        <v>Male</v>
      </c>
      <c r="F1017" s="29" t="str">
        <f>_xlfn.XLOOKUP($C1017,customers!$A$2:$A$2000,customers!$E$2:$E$2000)</f>
        <v>Cadagmayan Norte</v>
      </c>
      <c r="G1017" s="30" t="s">
        <v>17</v>
      </c>
      <c r="H1017" s="29">
        <v>5</v>
      </c>
      <c r="I1017" s="31">
        <v>212.79</v>
      </c>
      <c r="J1017" s="30">
        <v>0.01</v>
      </c>
      <c r="K1017" s="30" t="s">
        <v>19</v>
      </c>
      <c r="L1017" s="32" t="str">
        <f t="array" ref="L1017">_xlfn.IFS(M1017&lt;=3,"BAD",M1017&gt;=4.7,"GOOD",AND(M1017&gt;3,M1017&lt;4.7),"OK")</f>
        <v>BAD</v>
      </c>
      <c r="M1017" s="32">
        <v>2.3</v>
      </c>
      <c r="N1017" s="31">
        <v>1053.31</v>
      </c>
      <c r="O1017" s="33">
        <f t="shared" si="15"/>
        <v>1063.95</v>
      </c>
    </row>
    <row r="1018" spans="1:15">
      <c r="A1018" s="18">
        <v>11017</v>
      </c>
      <c r="B1018" s="19">
        <v>44880</v>
      </c>
      <c r="C1018" s="21">
        <v>1762</v>
      </c>
      <c r="D1018" s="21" t="str">
        <f>_xlfn.XLOOKUP($C1018,customers!$A$2:$A$2000,customers!$B$2:$B$2000)</f>
        <v>Clair Tossell</v>
      </c>
      <c r="E1018" s="21" t="str">
        <f>_xlfn.XLOOKUP($C1018,customers!$A$2:$A$2000,customers!$D$2:$D$2000)</f>
        <v>Female</v>
      </c>
      <c r="F1018" s="21" t="str">
        <f>_xlfn.XLOOKUP($C1018,customers!$A$2:$A$2000,customers!$E$2:$E$2000)</f>
        <v>Masindi</v>
      </c>
      <c r="G1018" s="22" t="s">
        <v>21</v>
      </c>
      <c r="H1018" s="21">
        <v>7</v>
      </c>
      <c r="I1018" s="23">
        <v>146.32</v>
      </c>
      <c r="J1018" s="22">
        <v>0.09</v>
      </c>
      <c r="K1018" s="22" t="s">
        <v>18</v>
      </c>
      <c r="L1018" s="24" t="str">
        <f t="array" ref="L1018">_xlfn.IFS(M1018&lt;=3,"BAD",M1018&gt;=4.7,"GOOD",AND(M1018&gt;3,M1018&lt;4.7),"OK")</f>
        <v>GOOD</v>
      </c>
      <c r="M1018" s="24">
        <v>5</v>
      </c>
      <c r="N1018" s="23">
        <v>932.06</v>
      </c>
      <c r="O1018" s="25">
        <f t="shared" si="15"/>
        <v>1024.24</v>
      </c>
    </row>
    <row r="1019" spans="1:15">
      <c r="A1019" s="26">
        <v>11018</v>
      </c>
      <c r="B1019" s="27">
        <v>44881</v>
      </c>
      <c r="C1019" s="28">
        <v>1751</v>
      </c>
      <c r="D1019" s="29" t="str">
        <f>_xlfn.XLOOKUP($C1019,customers!$A$2:$A$2000,customers!$B$2:$B$2000)</f>
        <v>Hagen Anyene</v>
      </c>
      <c r="E1019" s="29" t="str">
        <f>_xlfn.XLOOKUP($C1019,customers!$A$2:$A$2000,customers!$D$2:$D$2000)</f>
        <v>Male</v>
      </c>
      <c r="F1019" s="29" t="str">
        <f>_xlfn.XLOOKUP($C1019,customers!$A$2:$A$2000,customers!$E$2:$E$2000)</f>
        <v>Milan</v>
      </c>
      <c r="G1019" s="30" t="s">
        <v>21</v>
      </c>
      <c r="H1019" s="29">
        <v>1</v>
      </c>
      <c r="I1019" s="31">
        <v>153.6</v>
      </c>
      <c r="J1019" s="30">
        <v>0.1</v>
      </c>
      <c r="K1019" s="30" t="s">
        <v>19</v>
      </c>
      <c r="L1019" s="32" t="str">
        <f t="array" ref="L1019">_xlfn.IFS(M1019&lt;=3,"BAD",M1019&gt;=4.7,"GOOD",AND(M1019&gt;3,M1019&lt;4.7),"OK")</f>
        <v>BAD</v>
      </c>
      <c r="M1019" s="32">
        <v>1.8</v>
      </c>
      <c r="N1019" s="31">
        <v>138.24</v>
      </c>
      <c r="O1019" s="33">
        <f t="shared" si="15"/>
        <v>153.6</v>
      </c>
    </row>
    <row r="1020" spans="1:15">
      <c r="A1020" s="18">
        <v>11019</v>
      </c>
      <c r="B1020" s="19">
        <v>44881</v>
      </c>
      <c r="C1020" s="21">
        <v>1340</v>
      </c>
      <c r="D1020" s="21" t="str">
        <f>_xlfn.XLOOKUP($C1020,customers!$A$2:$A$2000,customers!$B$2:$B$2000)</f>
        <v>Caritta Bainton</v>
      </c>
      <c r="E1020" s="21" t="str">
        <f>_xlfn.XLOOKUP($C1020,customers!$A$2:$A$2000,customers!$D$2:$D$2000)</f>
        <v>Female</v>
      </c>
      <c r="F1020" s="21" t="str">
        <f>_xlfn.XLOOKUP($C1020,customers!$A$2:$A$2000,customers!$E$2:$E$2000)</f>
        <v>Milan</v>
      </c>
      <c r="G1020" s="22" t="s">
        <v>21</v>
      </c>
      <c r="H1020" s="21">
        <v>3</v>
      </c>
      <c r="I1020" s="23">
        <v>498.19</v>
      </c>
      <c r="J1020" s="22">
        <v>0.01</v>
      </c>
      <c r="K1020" s="22" t="s">
        <v>18</v>
      </c>
      <c r="L1020" s="24" t="str">
        <f t="array" ref="L1020">_xlfn.IFS(M1020&lt;=3,"BAD",M1020&gt;=4.7,"GOOD",AND(M1020&gt;3,M1020&lt;4.7),"OK")</f>
        <v>OK</v>
      </c>
      <c r="M1020" s="24">
        <v>3.7</v>
      </c>
      <c r="N1020" s="23">
        <v>1479.62</v>
      </c>
      <c r="O1020" s="25">
        <f t="shared" si="15"/>
        <v>1494.57</v>
      </c>
    </row>
    <row r="1021" spans="1:15">
      <c r="A1021" s="26">
        <v>11020</v>
      </c>
      <c r="B1021" s="27">
        <v>44881</v>
      </c>
      <c r="C1021" s="29">
        <v>1933</v>
      </c>
      <c r="D1021" s="29" t="str">
        <f>_xlfn.XLOOKUP($C1021,customers!$A$2:$A$2000,customers!$B$2:$B$2000)</f>
        <v>Allard Dongate</v>
      </c>
      <c r="E1021" s="29" t="str">
        <f>_xlfn.XLOOKUP($C1021,customers!$A$2:$A$2000,customers!$D$2:$D$2000)</f>
        <v>Male</v>
      </c>
      <c r="F1021" s="29" t="str">
        <f>_xlfn.XLOOKUP($C1021,customers!$A$2:$A$2000,customers!$E$2:$E$2000)</f>
        <v>Phu Kradueng</v>
      </c>
      <c r="G1021" s="30" t="s">
        <v>21</v>
      </c>
      <c r="H1021" s="29">
        <v>7</v>
      </c>
      <c r="I1021" s="31">
        <v>525.8</v>
      </c>
      <c r="J1021" s="30">
        <v>0.19</v>
      </c>
      <c r="K1021" s="30" t="s">
        <v>18</v>
      </c>
      <c r="L1021" s="32" t="str">
        <f t="array" ref="L1021">_xlfn.IFS(M1021&lt;=3,"BAD",M1021&gt;=4.7,"GOOD",AND(M1021&gt;3,M1021&lt;4.7),"OK")</f>
        <v>OK</v>
      </c>
      <c r="M1021" s="32">
        <v>4.1</v>
      </c>
      <c r="N1021" s="31">
        <v>2981.29</v>
      </c>
      <c r="O1021" s="33">
        <f t="shared" si="15"/>
        <v>3680.6</v>
      </c>
    </row>
    <row r="1022" spans="1:15">
      <c r="A1022" s="18">
        <v>11021</v>
      </c>
      <c r="B1022" s="19">
        <v>44881</v>
      </c>
      <c r="C1022" s="21">
        <v>1197</v>
      </c>
      <c r="D1022" s="21" t="str">
        <f>_xlfn.XLOOKUP($C1022,customers!$A$2:$A$2000,customers!$B$2:$B$2000)</f>
        <v>Louella Ferriman</v>
      </c>
      <c r="E1022" s="21" t="str">
        <f>_xlfn.XLOOKUP($C1022,customers!$A$2:$A$2000,customers!$D$2:$D$2000)</f>
        <v>Female</v>
      </c>
      <c r="F1022" s="21" t="str">
        <f>_xlfn.XLOOKUP($C1022,customers!$A$2:$A$2000,customers!$E$2:$E$2000)</f>
        <v>Prague</v>
      </c>
      <c r="G1022" s="22" t="s">
        <v>17</v>
      </c>
      <c r="H1022" s="21">
        <v>1</v>
      </c>
      <c r="I1022" s="23">
        <v>322.82</v>
      </c>
      <c r="J1022" s="22">
        <v>0.31</v>
      </c>
      <c r="K1022" s="22" t="s">
        <v>19</v>
      </c>
      <c r="L1022" s="24" t="str">
        <f t="array" ref="L1022">_xlfn.IFS(M1022&lt;=3,"BAD",M1022&gt;=4.7,"GOOD",AND(M1022&gt;3,M1022&lt;4.7),"OK")</f>
        <v>OK</v>
      </c>
      <c r="M1022" s="24">
        <v>4.6</v>
      </c>
      <c r="N1022" s="23">
        <v>222.75</v>
      </c>
      <c r="O1022" s="25">
        <f t="shared" si="15"/>
        <v>322.82</v>
      </c>
    </row>
    <row r="1023" spans="1:15">
      <c r="A1023" s="26">
        <v>11022</v>
      </c>
      <c r="B1023" s="27">
        <v>44882</v>
      </c>
      <c r="C1023" s="28">
        <v>1143</v>
      </c>
      <c r="D1023" s="29" t="str">
        <f>_xlfn.XLOOKUP($C1023,customers!$A$2:$A$2000,customers!$B$2:$B$2000)</f>
        <v>Garry Shackleton</v>
      </c>
      <c r="E1023" s="29" t="str">
        <f>_xlfn.XLOOKUP($C1023,customers!$A$2:$A$2000,customers!$D$2:$D$2000)</f>
        <v>Male</v>
      </c>
      <c r="F1023" s="29" t="str">
        <f>_xlfn.XLOOKUP($C1023,customers!$A$2:$A$2000,customers!$E$2:$E$2000)</f>
        <v>Ierápetra</v>
      </c>
      <c r="G1023" s="30" t="s">
        <v>21</v>
      </c>
      <c r="H1023" s="29">
        <v>2</v>
      </c>
      <c r="I1023" s="31">
        <v>420.78</v>
      </c>
      <c r="J1023" s="30">
        <v>0.06</v>
      </c>
      <c r="K1023" s="30" t="s">
        <v>19</v>
      </c>
      <c r="L1023" s="32" t="str">
        <f t="array" ref="L1023">_xlfn.IFS(M1023&lt;=3,"BAD",M1023&gt;=4.7,"GOOD",AND(M1023&gt;3,M1023&lt;4.7),"OK")</f>
        <v>OK</v>
      </c>
      <c r="M1023" s="32">
        <v>3.2</v>
      </c>
      <c r="N1023" s="31">
        <v>791.07</v>
      </c>
      <c r="O1023" s="33">
        <f t="shared" si="15"/>
        <v>841.56</v>
      </c>
    </row>
    <row r="1024" spans="1:15">
      <c r="A1024" s="18">
        <v>11023</v>
      </c>
      <c r="B1024" s="19">
        <v>44882</v>
      </c>
      <c r="C1024" s="21">
        <v>1016</v>
      </c>
      <c r="D1024" s="21" t="str">
        <f>_xlfn.XLOOKUP($C1024,customers!$A$2:$A$2000,customers!$B$2:$B$2000)</f>
        <v>Lyndel L'Amie</v>
      </c>
      <c r="E1024" s="21" t="str">
        <f>_xlfn.XLOOKUP($C1024,customers!$A$2:$A$2000,customers!$D$2:$D$2000)</f>
        <v>Female</v>
      </c>
      <c r="F1024" s="21" t="str">
        <f>_xlfn.XLOOKUP($C1024,customers!$A$2:$A$2000,customers!$E$2:$E$2000)</f>
        <v>Brno</v>
      </c>
      <c r="G1024" s="22" t="s">
        <v>20</v>
      </c>
      <c r="H1024" s="21">
        <v>3</v>
      </c>
      <c r="I1024" s="23">
        <v>31.38</v>
      </c>
      <c r="J1024" s="22">
        <v>0.24</v>
      </c>
      <c r="K1024" s="22" t="s">
        <v>18</v>
      </c>
      <c r="L1024" s="24" t="str">
        <f t="array" ref="L1024">_xlfn.IFS(M1024&lt;=3,"BAD",M1024&gt;=4.7,"GOOD",AND(M1024&gt;3,M1024&lt;4.7),"OK")</f>
        <v>OK</v>
      </c>
      <c r="M1024" s="24">
        <v>3.6</v>
      </c>
      <c r="N1024" s="23">
        <v>71.55</v>
      </c>
      <c r="O1024" s="25">
        <f t="shared" si="15"/>
        <v>94.14</v>
      </c>
    </row>
    <row r="1025" spans="1:15">
      <c r="A1025" s="26">
        <v>11024</v>
      </c>
      <c r="B1025" s="27">
        <v>44882</v>
      </c>
      <c r="C1025" s="29">
        <v>1718</v>
      </c>
      <c r="D1025" s="29" t="str">
        <f>_xlfn.XLOOKUP($C1025,customers!$A$2:$A$2000,customers!$B$2:$B$2000)</f>
        <v>Hinda Gladtbach</v>
      </c>
      <c r="E1025" s="29" t="str">
        <f>_xlfn.XLOOKUP($C1025,customers!$A$2:$A$2000,customers!$D$2:$D$2000)</f>
        <v>Female</v>
      </c>
      <c r="F1025" s="29" t="str">
        <f>_xlfn.XLOOKUP($C1025,customers!$A$2:$A$2000,customers!$E$2:$E$2000)</f>
        <v>Vale da Bajouca</v>
      </c>
      <c r="G1025" s="30" t="s">
        <v>17</v>
      </c>
      <c r="H1025" s="29">
        <v>4</v>
      </c>
      <c r="I1025" s="31">
        <v>453.33</v>
      </c>
      <c r="J1025" s="30">
        <v>0.02</v>
      </c>
      <c r="K1025" s="30" t="s">
        <v>18</v>
      </c>
      <c r="L1025" s="32" t="str">
        <f t="array" ref="L1025">_xlfn.IFS(M1025&lt;=3,"BAD",M1025&gt;=4.7,"GOOD",AND(M1025&gt;3,M1025&lt;4.7),"OK")</f>
        <v>GOOD</v>
      </c>
      <c r="M1025" s="32">
        <v>4.7</v>
      </c>
      <c r="N1025" s="31">
        <v>1777.05</v>
      </c>
      <c r="O1025" s="33">
        <f t="shared" si="15"/>
        <v>1813.32</v>
      </c>
    </row>
    <row r="1026" spans="1:15">
      <c r="A1026" s="18">
        <v>11025</v>
      </c>
      <c r="B1026" s="19">
        <v>44882</v>
      </c>
      <c r="C1026" s="21">
        <v>1744</v>
      </c>
      <c r="D1026" s="21" t="str">
        <f>_xlfn.XLOOKUP($C1026,customers!$A$2:$A$2000,customers!$B$2:$B$2000)</f>
        <v>Wolfy Staig</v>
      </c>
      <c r="E1026" s="21" t="str">
        <f>_xlfn.XLOOKUP($C1026,customers!$A$2:$A$2000,customers!$D$2:$D$2000)</f>
        <v>Male</v>
      </c>
      <c r="F1026" s="21" t="str">
        <f>_xlfn.XLOOKUP($C1026,customers!$A$2:$A$2000,customers!$E$2:$E$2000)</f>
        <v>Okanagan</v>
      </c>
      <c r="G1026" s="22" t="s">
        <v>20</v>
      </c>
      <c r="H1026" s="21">
        <v>1</v>
      </c>
      <c r="I1026" s="23">
        <v>33.06</v>
      </c>
      <c r="J1026" s="22">
        <v>0.23</v>
      </c>
      <c r="K1026" s="22" t="s">
        <v>19</v>
      </c>
      <c r="L1026" s="24" t="str">
        <f t="array" ref="L1026">_xlfn.IFS(M1026&lt;=3,"BAD",M1026&gt;=4.7,"GOOD",AND(M1026&gt;3,M1026&lt;4.7),"OK")</f>
        <v>OK</v>
      </c>
      <c r="M1026" s="24">
        <v>4.3</v>
      </c>
      <c r="N1026" s="23">
        <v>25.46</v>
      </c>
      <c r="O1026" s="25">
        <f t="shared" ref="O1026:O1089" si="16">H1026*I1026</f>
        <v>33.06</v>
      </c>
    </row>
    <row r="1027" spans="1:15">
      <c r="A1027" s="26">
        <v>11026</v>
      </c>
      <c r="B1027" s="27">
        <v>44883</v>
      </c>
      <c r="C1027" s="28">
        <v>1608</v>
      </c>
      <c r="D1027" s="29" t="str">
        <f>_xlfn.XLOOKUP($C1027,customers!$A$2:$A$2000,customers!$B$2:$B$2000)</f>
        <v>Danny Mil</v>
      </c>
      <c r="E1027" s="29" t="str">
        <f>_xlfn.XLOOKUP($C1027,customers!$A$2:$A$2000,customers!$D$2:$D$2000)</f>
        <v>Male</v>
      </c>
      <c r="F1027" s="29" t="str">
        <f>_xlfn.XLOOKUP($C1027,customers!$A$2:$A$2000,customers!$E$2:$E$2000)</f>
        <v>Guachetá</v>
      </c>
      <c r="G1027" s="30" t="s">
        <v>20</v>
      </c>
      <c r="H1027" s="29">
        <v>7</v>
      </c>
      <c r="I1027" s="31">
        <v>585.43</v>
      </c>
      <c r="J1027" s="30">
        <v>0.05</v>
      </c>
      <c r="K1027" s="30" t="s">
        <v>18</v>
      </c>
      <c r="L1027" s="32" t="str">
        <f t="array" ref="L1027">_xlfn.IFS(M1027&lt;=3,"BAD",M1027&gt;=4.7,"GOOD",AND(M1027&gt;3,M1027&lt;4.7),"OK")</f>
        <v>OK</v>
      </c>
      <c r="M1027" s="32">
        <v>3.2</v>
      </c>
      <c r="N1027" s="31">
        <v>3893.11</v>
      </c>
      <c r="O1027" s="33">
        <f t="shared" si="16"/>
        <v>4098.01</v>
      </c>
    </row>
    <row r="1028" spans="1:15">
      <c r="A1028" s="18">
        <v>11027</v>
      </c>
      <c r="B1028" s="19">
        <v>44883</v>
      </c>
      <c r="C1028" s="21">
        <v>1707</v>
      </c>
      <c r="D1028" s="21" t="str">
        <f>_xlfn.XLOOKUP($C1028,customers!$A$2:$A$2000,customers!$B$2:$B$2000)</f>
        <v>Sheeree Jordi</v>
      </c>
      <c r="E1028" s="21" t="str">
        <f>_xlfn.XLOOKUP($C1028,customers!$A$2:$A$2000,customers!$D$2:$D$2000)</f>
        <v>Female</v>
      </c>
      <c r="F1028" s="21" t="str">
        <f>_xlfn.XLOOKUP($C1028,customers!$A$2:$A$2000,customers!$E$2:$E$2000)</f>
        <v>Milan</v>
      </c>
      <c r="G1028" s="22" t="s">
        <v>17</v>
      </c>
      <c r="H1028" s="21">
        <v>6</v>
      </c>
      <c r="I1028" s="23">
        <v>504.59</v>
      </c>
      <c r="J1028" s="22">
        <v>0.06</v>
      </c>
      <c r="K1028" s="22" t="s">
        <v>18</v>
      </c>
      <c r="L1028" s="24" t="str">
        <f t="array" ref="L1028">_xlfn.IFS(M1028&lt;=3,"BAD",M1028&gt;=4.7,"GOOD",AND(M1028&gt;3,M1028&lt;4.7),"OK")</f>
        <v>OK</v>
      </c>
      <c r="M1028" s="24">
        <v>4.1</v>
      </c>
      <c r="N1028" s="23">
        <v>2845.89</v>
      </c>
      <c r="O1028" s="25">
        <f t="shared" si="16"/>
        <v>3027.54</v>
      </c>
    </row>
    <row r="1029" spans="1:15">
      <c r="A1029" s="26">
        <v>11028</v>
      </c>
      <c r="B1029" s="27">
        <v>44884</v>
      </c>
      <c r="C1029" s="28">
        <v>1200</v>
      </c>
      <c r="D1029" s="29" t="str">
        <f>_xlfn.XLOOKUP($C1029,customers!$A$2:$A$2000,customers!$B$2:$B$2000)</f>
        <v>Barde Manuel</v>
      </c>
      <c r="E1029" s="29" t="str">
        <f>_xlfn.XLOOKUP($C1029,customers!$A$2:$A$2000,customers!$D$2:$D$2000)</f>
        <v>Male</v>
      </c>
      <c r="F1029" s="29" t="str">
        <f>_xlfn.XLOOKUP($C1029,customers!$A$2:$A$2000,customers!$E$2:$E$2000)</f>
        <v>Prague</v>
      </c>
      <c r="G1029" s="30" t="s">
        <v>21</v>
      </c>
      <c r="H1029" s="29">
        <v>6</v>
      </c>
      <c r="I1029" s="31">
        <v>577.93</v>
      </c>
      <c r="J1029" s="30">
        <v>0.11</v>
      </c>
      <c r="K1029" s="30" t="s">
        <v>19</v>
      </c>
      <c r="L1029" s="32" t="str">
        <f t="array" ref="L1029">_xlfn.IFS(M1029&lt;=3,"BAD",M1029&gt;=4.7,"GOOD",AND(M1029&gt;3,M1029&lt;4.7),"OK")</f>
        <v>BAD</v>
      </c>
      <c r="M1029" s="32">
        <v>1.3</v>
      </c>
      <c r="N1029" s="31">
        <v>3086.15</v>
      </c>
      <c r="O1029" s="33">
        <f t="shared" si="16"/>
        <v>3467.58</v>
      </c>
    </row>
    <row r="1030" spans="1:15">
      <c r="A1030" s="18">
        <v>11029</v>
      </c>
      <c r="B1030" s="19">
        <v>44884</v>
      </c>
      <c r="C1030" s="21">
        <v>1943</v>
      </c>
      <c r="D1030" s="21" t="str">
        <f>_xlfn.XLOOKUP($C1030,customers!$A$2:$A$2000,customers!$B$2:$B$2000)</f>
        <v>Adey McCooke</v>
      </c>
      <c r="E1030" s="21" t="str">
        <f>_xlfn.XLOOKUP($C1030,customers!$A$2:$A$2000,customers!$D$2:$D$2000)</f>
        <v>Female</v>
      </c>
      <c r="F1030" s="21" t="str">
        <f>_xlfn.XLOOKUP($C1030,customers!$A$2:$A$2000,customers!$E$2:$E$2000)</f>
        <v>Gaobeijie</v>
      </c>
      <c r="G1030" s="22" t="s">
        <v>21</v>
      </c>
      <c r="H1030" s="21">
        <v>7</v>
      </c>
      <c r="I1030" s="23">
        <v>197.57</v>
      </c>
      <c r="J1030" s="22">
        <v>0.21</v>
      </c>
      <c r="K1030" s="22" t="s">
        <v>19</v>
      </c>
      <c r="L1030" s="24" t="str">
        <f t="array" ref="L1030">_xlfn.IFS(M1030&lt;=3,"BAD",M1030&gt;=4.7,"GOOD",AND(M1030&gt;3,M1030&lt;4.7),"OK")</f>
        <v>OK</v>
      </c>
      <c r="M1030" s="24">
        <v>4.3</v>
      </c>
      <c r="N1030" s="23">
        <v>1092.56</v>
      </c>
      <c r="O1030" s="25">
        <f t="shared" si="16"/>
        <v>1382.99</v>
      </c>
    </row>
    <row r="1031" spans="1:15">
      <c r="A1031" s="26">
        <v>11030</v>
      </c>
      <c r="B1031" s="27">
        <v>44885</v>
      </c>
      <c r="C1031" s="28">
        <v>1123</v>
      </c>
      <c r="D1031" s="29" t="str">
        <f>_xlfn.XLOOKUP($C1031,customers!$A$2:$A$2000,customers!$B$2:$B$2000)</f>
        <v>Annabell Stolle</v>
      </c>
      <c r="E1031" s="29" t="str">
        <f>_xlfn.XLOOKUP($C1031,customers!$A$2:$A$2000,customers!$D$2:$D$2000)</f>
        <v>Female</v>
      </c>
      <c r="F1031" s="29" t="str">
        <f>_xlfn.XLOOKUP($C1031,customers!$A$2:$A$2000,customers!$E$2:$E$2000)</f>
        <v>Budapest</v>
      </c>
      <c r="G1031" s="30" t="s">
        <v>21</v>
      </c>
      <c r="H1031" s="29">
        <v>6</v>
      </c>
      <c r="I1031" s="31">
        <v>152.43</v>
      </c>
      <c r="J1031" s="30">
        <v>0.21</v>
      </c>
      <c r="K1031" s="30" t="s">
        <v>19</v>
      </c>
      <c r="L1031" s="32" t="str">
        <f t="array" ref="L1031">_xlfn.IFS(M1031&lt;=3,"BAD",M1031&gt;=4.7,"GOOD",AND(M1031&gt;3,M1031&lt;4.7),"OK")</f>
        <v>BAD</v>
      </c>
      <c r="M1031" s="32">
        <v>2.8</v>
      </c>
      <c r="N1031" s="31">
        <v>722.52</v>
      </c>
      <c r="O1031" s="33">
        <f t="shared" si="16"/>
        <v>914.58</v>
      </c>
    </row>
    <row r="1032" spans="1:15">
      <c r="A1032" s="18">
        <v>11031</v>
      </c>
      <c r="B1032" s="19">
        <v>44885</v>
      </c>
      <c r="C1032" s="21">
        <v>1519</v>
      </c>
      <c r="D1032" s="21" t="str">
        <f>_xlfn.XLOOKUP($C1032,customers!$A$2:$A$2000,customers!$B$2:$B$2000)</f>
        <v>Tani Spraggon</v>
      </c>
      <c r="E1032" s="21" t="str">
        <f>_xlfn.XLOOKUP($C1032,customers!$A$2:$A$2000,customers!$D$2:$D$2000)</f>
        <v>Female</v>
      </c>
      <c r="F1032" s="21" t="str">
        <f>_xlfn.XLOOKUP($C1032,customers!$A$2:$A$2000,customers!$E$2:$E$2000)</f>
        <v>Budapest</v>
      </c>
      <c r="G1032" s="22" t="s">
        <v>17</v>
      </c>
      <c r="H1032" s="21">
        <v>4</v>
      </c>
      <c r="I1032" s="23">
        <v>15.18</v>
      </c>
      <c r="J1032" s="22">
        <v>0.03</v>
      </c>
      <c r="K1032" s="22" t="s">
        <v>18</v>
      </c>
      <c r="L1032" s="24" t="str">
        <f t="array" ref="L1032">_xlfn.IFS(M1032&lt;=3,"BAD",M1032&gt;=4.7,"GOOD",AND(M1032&gt;3,M1032&lt;4.7),"OK")</f>
        <v>BAD</v>
      </c>
      <c r="M1032" s="24">
        <v>2.8</v>
      </c>
      <c r="N1032" s="23">
        <v>58.9</v>
      </c>
      <c r="O1032" s="25">
        <f t="shared" si="16"/>
        <v>60.72</v>
      </c>
    </row>
    <row r="1033" spans="1:15">
      <c r="A1033" s="26">
        <v>11032</v>
      </c>
      <c r="B1033" s="27">
        <v>44885</v>
      </c>
      <c r="C1033" s="29">
        <v>1701</v>
      </c>
      <c r="D1033" s="29" t="str">
        <f>_xlfn.XLOOKUP($C1033,customers!$A$2:$A$2000,customers!$B$2:$B$2000)</f>
        <v>Jordan Shaw</v>
      </c>
      <c r="E1033" s="29" t="str">
        <f>_xlfn.XLOOKUP($C1033,customers!$A$2:$A$2000,customers!$D$2:$D$2000)</f>
        <v>Female</v>
      </c>
      <c r="F1033" s="29" t="str">
        <f>_xlfn.XLOOKUP($C1033,customers!$A$2:$A$2000,customers!$E$2:$E$2000)</f>
        <v>Wenling</v>
      </c>
      <c r="G1033" s="30" t="s">
        <v>21</v>
      </c>
      <c r="H1033" s="29">
        <v>1</v>
      </c>
      <c r="I1033" s="31">
        <v>109.16</v>
      </c>
      <c r="J1033" s="30">
        <v>0.32</v>
      </c>
      <c r="K1033" s="30" t="s">
        <v>19</v>
      </c>
      <c r="L1033" s="32" t="str">
        <f t="array" ref="L1033">_xlfn.IFS(M1033&lt;=3,"BAD",M1033&gt;=4.7,"GOOD",AND(M1033&gt;3,M1033&lt;4.7),"OK")</f>
        <v>OK</v>
      </c>
      <c r="M1033" s="32">
        <v>3.5</v>
      </c>
      <c r="N1033" s="31">
        <v>74.23</v>
      </c>
      <c r="O1033" s="33">
        <f t="shared" si="16"/>
        <v>109.16</v>
      </c>
    </row>
    <row r="1034" spans="1:15">
      <c r="A1034" s="18">
        <v>11033</v>
      </c>
      <c r="B1034" s="19">
        <v>44885</v>
      </c>
      <c r="C1034" s="21">
        <v>1288</v>
      </c>
      <c r="D1034" s="21" t="str">
        <f>_xlfn.XLOOKUP($C1034,customers!$A$2:$A$2000,customers!$B$2:$B$2000)</f>
        <v>Geraldine Leaney</v>
      </c>
      <c r="E1034" s="21" t="str">
        <f>_xlfn.XLOOKUP($C1034,customers!$A$2:$A$2000,customers!$D$2:$D$2000)</f>
        <v>Female</v>
      </c>
      <c r="F1034" s="21" t="str">
        <f>_xlfn.XLOOKUP($C1034,customers!$A$2:$A$2000,customers!$E$2:$E$2000)</f>
        <v>Budapest</v>
      </c>
      <c r="G1034" s="22" t="s">
        <v>20</v>
      </c>
      <c r="H1034" s="21">
        <v>1</v>
      </c>
      <c r="I1034" s="23">
        <v>450.17</v>
      </c>
      <c r="J1034" s="22">
        <v>0.32</v>
      </c>
      <c r="K1034" s="22" t="s">
        <v>18</v>
      </c>
      <c r="L1034" s="24" t="str">
        <f t="array" ref="L1034">_xlfn.IFS(M1034&lt;=3,"BAD",M1034&gt;=4.7,"GOOD",AND(M1034&gt;3,M1034&lt;4.7),"OK")</f>
        <v>BAD</v>
      </c>
      <c r="M1034" s="24">
        <v>1.4</v>
      </c>
      <c r="N1034" s="23">
        <v>306.12</v>
      </c>
      <c r="O1034" s="25">
        <f t="shared" si="16"/>
        <v>450.17</v>
      </c>
    </row>
    <row r="1035" spans="1:15">
      <c r="A1035" s="26">
        <v>11034</v>
      </c>
      <c r="B1035" s="27">
        <v>44885</v>
      </c>
      <c r="C1035" s="29">
        <v>1798</v>
      </c>
      <c r="D1035" s="29" t="str">
        <f>_xlfn.XLOOKUP($C1035,customers!$A$2:$A$2000,customers!$B$2:$B$2000)</f>
        <v>Irvin Bazire</v>
      </c>
      <c r="E1035" s="29" t="str">
        <f>_xlfn.XLOOKUP($C1035,customers!$A$2:$A$2000,customers!$D$2:$D$2000)</f>
        <v>Male</v>
      </c>
      <c r="F1035" s="29" t="str">
        <f>_xlfn.XLOOKUP($C1035,customers!$A$2:$A$2000,customers!$E$2:$E$2000)</f>
        <v>Etten-Leur</v>
      </c>
      <c r="G1035" s="30" t="s">
        <v>17</v>
      </c>
      <c r="H1035" s="29">
        <v>6</v>
      </c>
      <c r="I1035" s="31">
        <v>359.62</v>
      </c>
      <c r="J1035" s="30">
        <v>0.17</v>
      </c>
      <c r="K1035" s="30" t="s">
        <v>18</v>
      </c>
      <c r="L1035" s="32" t="str">
        <f t="array" ref="L1035">_xlfn.IFS(M1035&lt;=3,"BAD",M1035&gt;=4.7,"GOOD",AND(M1035&gt;3,M1035&lt;4.7),"OK")</f>
        <v>BAD</v>
      </c>
      <c r="M1035" s="32">
        <v>1.3</v>
      </c>
      <c r="N1035" s="31">
        <v>1790.91</v>
      </c>
      <c r="O1035" s="33">
        <f t="shared" si="16"/>
        <v>2157.72</v>
      </c>
    </row>
    <row r="1036" spans="1:15">
      <c r="A1036" s="18">
        <v>11035</v>
      </c>
      <c r="B1036" s="19">
        <v>44886</v>
      </c>
      <c r="C1036" s="20">
        <v>1186</v>
      </c>
      <c r="D1036" s="21" t="str">
        <f>_xlfn.XLOOKUP($C1036,customers!$A$2:$A$2000,customers!$B$2:$B$2000)</f>
        <v>Augusto Gwillym</v>
      </c>
      <c r="E1036" s="21" t="str">
        <f>_xlfn.XLOOKUP($C1036,customers!$A$2:$A$2000,customers!$D$2:$D$2000)</f>
        <v>Male</v>
      </c>
      <c r="F1036" s="21" t="str">
        <f>_xlfn.XLOOKUP($C1036,customers!$A$2:$A$2000,customers!$E$2:$E$2000)</f>
        <v>Budapest</v>
      </c>
      <c r="G1036" s="22" t="s">
        <v>21</v>
      </c>
      <c r="H1036" s="21">
        <v>6</v>
      </c>
      <c r="I1036" s="23">
        <v>73.69</v>
      </c>
      <c r="J1036" s="22">
        <v>0.13</v>
      </c>
      <c r="K1036" s="22" t="s">
        <v>18</v>
      </c>
      <c r="L1036" s="24" t="str">
        <f t="array" ref="L1036">_xlfn.IFS(M1036&lt;=3,"BAD",M1036&gt;=4.7,"GOOD",AND(M1036&gt;3,M1036&lt;4.7),"OK")</f>
        <v>BAD</v>
      </c>
      <c r="M1036" s="24">
        <v>2.8</v>
      </c>
      <c r="N1036" s="23">
        <v>384.66</v>
      </c>
      <c r="O1036" s="25">
        <f t="shared" si="16"/>
        <v>442.14</v>
      </c>
    </row>
    <row r="1037" spans="1:15">
      <c r="A1037" s="26">
        <v>11036</v>
      </c>
      <c r="B1037" s="27">
        <v>44887</v>
      </c>
      <c r="C1037" s="28">
        <v>1325</v>
      </c>
      <c r="D1037" s="29" t="str">
        <f>_xlfn.XLOOKUP($C1037,customers!$A$2:$A$2000,customers!$B$2:$B$2000)</f>
        <v>Kipp Gisburne</v>
      </c>
      <c r="E1037" s="29" t="str">
        <f>_xlfn.XLOOKUP($C1037,customers!$A$2:$A$2000,customers!$D$2:$D$2000)</f>
        <v>Female</v>
      </c>
      <c r="F1037" s="29" t="str">
        <f>_xlfn.XLOOKUP($C1037,customers!$A$2:$A$2000,customers!$E$2:$E$2000)</f>
        <v>Fenais da Luz</v>
      </c>
      <c r="G1037" s="30" t="s">
        <v>20</v>
      </c>
      <c r="H1037" s="29">
        <v>3</v>
      </c>
      <c r="I1037" s="31">
        <v>101.75</v>
      </c>
      <c r="J1037" s="30">
        <v>0.01</v>
      </c>
      <c r="K1037" s="30" t="s">
        <v>19</v>
      </c>
      <c r="L1037" s="32" t="str">
        <f t="array" ref="L1037">_xlfn.IFS(M1037&lt;=3,"BAD",M1037&gt;=4.7,"GOOD",AND(M1037&gt;3,M1037&lt;4.7),"OK")</f>
        <v>BAD</v>
      </c>
      <c r="M1037" s="32">
        <v>2.3</v>
      </c>
      <c r="N1037" s="31">
        <v>302.2</v>
      </c>
      <c r="O1037" s="33">
        <f t="shared" si="16"/>
        <v>305.25</v>
      </c>
    </row>
    <row r="1038" spans="1:15">
      <c r="A1038" s="18">
        <v>11037</v>
      </c>
      <c r="B1038" s="19">
        <v>44887</v>
      </c>
      <c r="C1038" s="21">
        <v>1899</v>
      </c>
      <c r="D1038" s="21" t="str">
        <f>_xlfn.XLOOKUP($C1038,customers!$A$2:$A$2000,customers!$B$2:$B$2000)</f>
        <v>Lucias Charge</v>
      </c>
      <c r="E1038" s="21" t="str">
        <f>_xlfn.XLOOKUP($C1038,customers!$A$2:$A$2000,customers!$D$2:$D$2000)</f>
        <v>Male</v>
      </c>
      <c r="F1038" s="21" t="str">
        <f>_xlfn.XLOOKUP($C1038,customers!$A$2:$A$2000,customers!$E$2:$E$2000)</f>
        <v>Austin</v>
      </c>
      <c r="G1038" s="22" t="s">
        <v>17</v>
      </c>
      <c r="H1038" s="21">
        <v>1</v>
      </c>
      <c r="I1038" s="23">
        <v>59.61</v>
      </c>
      <c r="J1038" s="22">
        <v>0.26</v>
      </c>
      <c r="K1038" s="22" t="s">
        <v>18</v>
      </c>
      <c r="L1038" s="24" t="str">
        <f t="array" ref="L1038">_xlfn.IFS(M1038&lt;=3,"BAD",M1038&gt;=4.7,"GOOD",AND(M1038&gt;3,M1038&lt;4.7),"OK")</f>
        <v>OK</v>
      </c>
      <c r="M1038" s="24">
        <v>3.6</v>
      </c>
      <c r="N1038" s="23">
        <v>44.11</v>
      </c>
      <c r="O1038" s="25">
        <f t="shared" si="16"/>
        <v>59.61</v>
      </c>
    </row>
    <row r="1039" spans="1:15">
      <c r="A1039" s="26">
        <v>11038</v>
      </c>
      <c r="B1039" s="27">
        <v>44887</v>
      </c>
      <c r="C1039" s="29">
        <v>1902</v>
      </c>
      <c r="D1039" s="29" t="str">
        <f>_xlfn.XLOOKUP($C1039,customers!$A$2:$A$2000,customers!$B$2:$B$2000)</f>
        <v>Royall Kenwyn</v>
      </c>
      <c r="E1039" s="29" t="str">
        <f>_xlfn.XLOOKUP($C1039,customers!$A$2:$A$2000,customers!$D$2:$D$2000)</f>
        <v>Male</v>
      </c>
      <c r="F1039" s="29" t="str">
        <f>_xlfn.XLOOKUP($C1039,customers!$A$2:$A$2000,customers!$E$2:$E$2000)</f>
        <v>Crato</v>
      </c>
      <c r="G1039" s="30" t="s">
        <v>21</v>
      </c>
      <c r="H1039" s="29">
        <v>1</v>
      </c>
      <c r="I1039" s="31">
        <v>394.78</v>
      </c>
      <c r="J1039" s="30">
        <v>0.31</v>
      </c>
      <c r="K1039" s="30" t="s">
        <v>19</v>
      </c>
      <c r="L1039" s="32" t="str">
        <f t="array" ref="L1039">_xlfn.IFS(M1039&lt;=3,"BAD",M1039&gt;=4.7,"GOOD",AND(M1039&gt;3,M1039&lt;4.7),"OK")</f>
        <v>BAD</v>
      </c>
      <c r="M1039" s="32">
        <v>2.1</v>
      </c>
      <c r="N1039" s="31">
        <v>272.4</v>
      </c>
      <c r="O1039" s="33">
        <f t="shared" si="16"/>
        <v>394.78</v>
      </c>
    </row>
    <row r="1040" spans="1:15">
      <c r="A1040" s="18">
        <v>11039</v>
      </c>
      <c r="B1040" s="19">
        <v>44888</v>
      </c>
      <c r="C1040" s="20">
        <v>1463</v>
      </c>
      <c r="D1040" s="21" t="str">
        <f>_xlfn.XLOOKUP($C1040,customers!$A$2:$A$2000,customers!$B$2:$B$2000)</f>
        <v>Livvyy Simonetto</v>
      </c>
      <c r="E1040" s="21" t="str">
        <f>_xlfn.XLOOKUP($C1040,customers!$A$2:$A$2000,customers!$D$2:$D$2000)</f>
        <v>Female</v>
      </c>
      <c r="F1040" s="21" t="str">
        <f>_xlfn.XLOOKUP($C1040,customers!$A$2:$A$2000,customers!$E$2:$E$2000)</f>
        <v>Baihua</v>
      </c>
      <c r="G1040" s="22" t="s">
        <v>15</v>
      </c>
      <c r="H1040" s="21">
        <v>7</v>
      </c>
      <c r="I1040" s="23">
        <v>425.69</v>
      </c>
      <c r="J1040" s="22">
        <v>0.03</v>
      </c>
      <c r="K1040" s="22" t="s">
        <v>16</v>
      </c>
      <c r="L1040" s="24" t="str">
        <f t="array" ref="L1040">_xlfn.IFS(M1040&lt;=3,"BAD",M1040&gt;=4.7,"GOOD",AND(M1040&gt;3,M1040&lt;4.7),"OK")</f>
        <v>BAD</v>
      </c>
      <c r="M1040" s="24">
        <v>2.1</v>
      </c>
      <c r="N1040" s="23">
        <v>2890.44</v>
      </c>
      <c r="O1040" s="25">
        <f t="shared" si="16"/>
        <v>2979.83</v>
      </c>
    </row>
    <row r="1041" spans="1:15">
      <c r="A1041" s="26">
        <v>11040</v>
      </c>
      <c r="B1041" s="27">
        <v>44888</v>
      </c>
      <c r="C1041" s="29">
        <v>1391</v>
      </c>
      <c r="D1041" s="29" t="str">
        <f>_xlfn.XLOOKUP($C1041,customers!$A$2:$A$2000,customers!$B$2:$B$2000)</f>
        <v>Lek Kik</v>
      </c>
      <c r="E1041" s="29" t="str">
        <f>_xlfn.XLOOKUP($C1041,customers!$A$2:$A$2000,customers!$D$2:$D$2000)</f>
        <v>Male</v>
      </c>
      <c r="F1041" s="29" t="str">
        <f>_xlfn.XLOOKUP($C1041,customers!$A$2:$A$2000,customers!$E$2:$E$2000)</f>
        <v>Budapest</v>
      </c>
      <c r="G1041" s="30" t="s">
        <v>17</v>
      </c>
      <c r="H1041" s="29">
        <v>3</v>
      </c>
      <c r="I1041" s="31">
        <v>51.69</v>
      </c>
      <c r="J1041" s="30">
        <v>0.2</v>
      </c>
      <c r="K1041" s="30" t="s">
        <v>16</v>
      </c>
      <c r="L1041" s="32" t="str">
        <f t="array" ref="L1041">_xlfn.IFS(M1041&lt;=3,"BAD",M1041&gt;=4.7,"GOOD",AND(M1041&gt;3,M1041&lt;4.7),"OK")</f>
        <v>BAD</v>
      </c>
      <c r="M1041" s="32">
        <v>1.5</v>
      </c>
      <c r="N1041" s="31">
        <v>124.06</v>
      </c>
      <c r="O1041" s="33">
        <f t="shared" si="16"/>
        <v>155.07</v>
      </c>
    </row>
    <row r="1042" spans="1:15">
      <c r="A1042" s="18">
        <v>11041</v>
      </c>
      <c r="B1042" s="19">
        <v>44888</v>
      </c>
      <c r="C1042" s="21">
        <v>1141</v>
      </c>
      <c r="D1042" s="21" t="str">
        <f>_xlfn.XLOOKUP($C1042,customers!$A$2:$A$2000,customers!$B$2:$B$2000)</f>
        <v>Garrott Norsister</v>
      </c>
      <c r="E1042" s="21" t="str">
        <f>_xlfn.XLOOKUP($C1042,customers!$A$2:$A$2000,customers!$D$2:$D$2000)</f>
        <v>Male</v>
      </c>
      <c r="F1042" s="21" t="str">
        <f>_xlfn.XLOOKUP($C1042,customers!$A$2:$A$2000,customers!$E$2:$E$2000)</f>
        <v>Długosiodło</v>
      </c>
      <c r="G1042" s="22" t="s">
        <v>20</v>
      </c>
      <c r="H1042" s="21">
        <v>3</v>
      </c>
      <c r="I1042" s="23">
        <v>59.22</v>
      </c>
      <c r="J1042" s="22">
        <v>0.03</v>
      </c>
      <c r="K1042" s="22" t="s">
        <v>19</v>
      </c>
      <c r="L1042" s="24" t="str">
        <f t="array" ref="L1042">_xlfn.IFS(M1042&lt;=3,"BAD",M1042&gt;=4.7,"GOOD",AND(M1042&gt;3,M1042&lt;4.7),"OK")</f>
        <v>OK</v>
      </c>
      <c r="M1042" s="24">
        <v>4.4</v>
      </c>
      <c r="N1042" s="23">
        <v>172.33</v>
      </c>
      <c r="O1042" s="25">
        <f t="shared" si="16"/>
        <v>177.66</v>
      </c>
    </row>
    <row r="1043" spans="1:15">
      <c r="A1043" s="26">
        <v>11042</v>
      </c>
      <c r="B1043" s="27">
        <v>44888</v>
      </c>
      <c r="C1043" s="29">
        <v>1240</v>
      </c>
      <c r="D1043" s="29" t="str">
        <f>_xlfn.XLOOKUP($C1043,customers!$A$2:$A$2000,customers!$B$2:$B$2000)</f>
        <v>Wyndham Fourman</v>
      </c>
      <c r="E1043" s="29" t="str">
        <f>_xlfn.XLOOKUP($C1043,customers!$A$2:$A$2000,customers!$D$2:$D$2000)</f>
        <v>Male</v>
      </c>
      <c r="F1043" s="29" t="str">
        <f>_xlfn.XLOOKUP($C1043,customers!$A$2:$A$2000,customers!$E$2:$E$2000)</f>
        <v>Varser</v>
      </c>
      <c r="G1043" s="30" t="s">
        <v>20</v>
      </c>
      <c r="H1043" s="29">
        <v>1</v>
      </c>
      <c r="I1043" s="31">
        <v>215.35</v>
      </c>
      <c r="J1043" s="30">
        <v>0.01</v>
      </c>
      <c r="K1043" s="30" t="s">
        <v>16</v>
      </c>
      <c r="L1043" s="32" t="str">
        <f t="array" ref="L1043">_xlfn.IFS(M1043&lt;=3,"BAD",M1043&gt;=4.7,"GOOD",AND(M1043&gt;3,M1043&lt;4.7),"OK")</f>
        <v>BAD</v>
      </c>
      <c r="M1043" s="32">
        <v>1</v>
      </c>
      <c r="N1043" s="31">
        <v>213.2</v>
      </c>
      <c r="O1043" s="33">
        <f t="shared" si="16"/>
        <v>215.35</v>
      </c>
    </row>
    <row r="1044" spans="1:15">
      <c r="A1044" s="18">
        <v>11043</v>
      </c>
      <c r="B1044" s="19">
        <v>44889</v>
      </c>
      <c r="C1044" s="20">
        <v>1348</v>
      </c>
      <c r="D1044" s="21" t="str">
        <f>_xlfn.XLOOKUP($C1044,customers!$A$2:$A$2000,customers!$B$2:$B$2000)</f>
        <v>Mariann Weedall</v>
      </c>
      <c r="E1044" s="21" t="str">
        <f>_xlfn.XLOOKUP($C1044,customers!$A$2:$A$2000,customers!$D$2:$D$2000)</f>
        <v>Female</v>
      </c>
      <c r="F1044" s="21" t="str">
        <f>_xlfn.XLOOKUP($C1044,customers!$A$2:$A$2000,customers!$E$2:$E$2000)</f>
        <v>Plumtree</v>
      </c>
      <c r="G1044" s="22" t="s">
        <v>17</v>
      </c>
      <c r="H1044" s="21">
        <v>3</v>
      </c>
      <c r="I1044" s="23">
        <v>439.57</v>
      </c>
      <c r="J1044" s="22">
        <v>0.1</v>
      </c>
      <c r="K1044" s="22" t="s">
        <v>19</v>
      </c>
      <c r="L1044" s="24" t="str">
        <f t="array" ref="L1044">_xlfn.IFS(M1044&lt;=3,"BAD",M1044&gt;=4.7,"GOOD",AND(M1044&gt;3,M1044&lt;4.7),"OK")</f>
        <v>BAD</v>
      </c>
      <c r="M1044" s="24">
        <v>1.9</v>
      </c>
      <c r="N1044" s="23">
        <v>1186.84</v>
      </c>
      <c r="O1044" s="25">
        <f t="shared" si="16"/>
        <v>1318.71</v>
      </c>
    </row>
    <row r="1045" spans="1:15">
      <c r="A1045" s="26">
        <v>11044</v>
      </c>
      <c r="B1045" s="27">
        <v>44889</v>
      </c>
      <c r="C1045" s="29">
        <v>1954</v>
      </c>
      <c r="D1045" s="29" t="str">
        <f>_xlfn.XLOOKUP($C1045,customers!$A$2:$A$2000,customers!$B$2:$B$2000)</f>
        <v>Dorey Jaynes</v>
      </c>
      <c r="E1045" s="29" t="str">
        <f>_xlfn.XLOOKUP($C1045,customers!$A$2:$A$2000,customers!$D$2:$D$2000)</f>
        <v>Male</v>
      </c>
      <c r="F1045" s="29" t="str">
        <f>_xlfn.XLOOKUP($C1045,customers!$A$2:$A$2000,customers!$E$2:$E$2000)</f>
        <v>Birendranagar</v>
      </c>
      <c r="G1045" s="30" t="s">
        <v>21</v>
      </c>
      <c r="H1045" s="29">
        <v>3</v>
      </c>
      <c r="I1045" s="31">
        <v>26.54</v>
      </c>
      <c r="J1045" s="30">
        <v>0.04</v>
      </c>
      <c r="K1045" s="30" t="s">
        <v>18</v>
      </c>
      <c r="L1045" s="32" t="str">
        <f t="array" ref="L1045">_xlfn.IFS(M1045&lt;=3,"BAD",M1045&gt;=4.7,"GOOD",AND(M1045&gt;3,M1045&lt;4.7),"OK")</f>
        <v>OK</v>
      </c>
      <c r="M1045" s="32">
        <v>3.4</v>
      </c>
      <c r="N1045" s="31">
        <v>76.44</v>
      </c>
      <c r="O1045" s="33">
        <f t="shared" si="16"/>
        <v>79.62</v>
      </c>
    </row>
    <row r="1046" spans="1:15">
      <c r="A1046" s="18">
        <v>11045</v>
      </c>
      <c r="B1046" s="19">
        <v>44889</v>
      </c>
      <c r="C1046" s="21">
        <v>1955</v>
      </c>
      <c r="D1046" s="21" t="str">
        <f>_xlfn.XLOOKUP($C1046,customers!$A$2:$A$2000,customers!$B$2:$B$2000)</f>
        <v>Waverly Gethin</v>
      </c>
      <c r="E1046" s="21" t="str">
        <f>_xlfn.XLOOKUP($C1046,customers!$A$2:$A$2000,customers!$D$2:$D$2000)</f>
        <v>Male</v>
      </c>
      <c r="F1046" s="21" t="str">
        <f>_xlfn.XLOOKUP($C1046,customers!$A$2:$A$2000,customers!$E$2:$E$2000)</f>
        <v>Concordia</v>
      </c>
      <c r="G1046" s="22" t="s">
        <v>21</v>
      </c>
      <c r="H1046" s="21">
        <v>1</v>
      </c>
      <c r="I1046" s="23">
        <v>477.79</v>
      </c>
      <c r="J1046" s="22">
        <v>0.07</v>
      </c>
      <c r="K1046" s="22" t="s">
        <v>18</v>
      </c>
      <c r="L1046" s="24" t="str">
        <f t="array" ref="L1046">_xlfn.IFS(M1046&lt;=3,"BAD",M1046&gt;=4.7,"GOOD",AND(M1046&gt;3,M1046&lt;4.7),"OK")</f>
        <v>GOOD</v>
      </c>
      <c r="M1046" s="24">
        <v>4.9</v>
      </c>
      <c r="N1046" s="23">
        <v>444.34</v>
      </c>
      <c r="O1046" s="25">
        <f t="shared" si="16"/>
        <v>477.79</v>
      </c>
    </row>
    <row r="1047" spans="1:15">
      <c r="A1047" s="26">
        <v>11046</v>
      </c>
      <c r="B1047" s="27">
        <v>44890</v>
      </c>
      <c r="C1047" s="28">
        <v>1770</v>
      </c>
      <c r="D1047" s="29" t="str">
        <f>_xlfn.XLOOKUP($C1047,customers!$A$2:$A$2000,customers!$B$2:$B$2000)</f>
        <v>Salim Ganderton</v>
      </c>
      <c r="E1047" s="29" t="str">
        <f>_xlfn.XLOOKUP($C1047,customers!$A$2:$A$2000,customers!$D$2:$D$2000)</f>
        <v>Male</v>
      </c>
      <c r="F1047" s="29" t="str">
        <f>_xlfn.XLOOKUP($C1047,customers!$A$2:$A$2000,customers!$E$2:$E$2000)</f>
        <v>Chenôve</v>
      </c>
      <c r="G1047" s="30" t="s">
        <v>20</v>
      </c>
      <c r="H1047" s="29">
        <v>1</v>
      </c>
      <c r="I1047" s="31">
        <v>409.43</v>
      </c>
      <c r="J1047" s="30">
        <v>0.23</v>
      </c>
      <c r="K1047" s="30" t="s">
        <v>16</v>
      </c>
      <c r="L1047" s="32" t="str">
        <f t="array" ref="L1047">_xlfn.IFS(M1047&lt;=3,"BAD",M1047&gt;=4.7,"GOOD",AND(M1047&gt;3,M1047&lt;4.7),"OK")</f>
        <v>BAD</v>
      </c>
      <c r="M1047" s="32">
        <v>1</v>
      </c>
      <c r="N1047" s="31">
        <v>315.26</v>
      </c>
      <c r="O1047" s="33">
        <f t="shared" si="16"/>
        <v>409.43</v>
      </c>
    </row>
    <row r="1048" spans="1:15">
      <c r="A1048" s="18">
        <v>11047</v>
      </c>
      <c r="B1048" s="19">
        <v>44890</v>
      </c>
      <c r="C1048" s="21">
        <v>1906</v>
      </c>
      <c r="D1048" s="21" t="str">
        <f>_xlfn.XLOOKUP($C1048,customers!$A$2:$A$2000,customers!$B$2:$B$2000)</f>
        <v>Betsey Hannibal</v>
      </c>
      <c r="E1048" s="21" t="str">
        <f>_xlfn.XLOOKUP($C1048,customers!$A$2:$A$2000,customers!$D$2:$D$2000)</f>
        <v>Female</v>
      </c>
      <c r="F1048" s="21" t="str">
        <f>_xlfn.XLOOKUP($C1048,customers!$A$2:$A$2000,customers!$E$2:$E$2000)</f>
        <v>Cipicung</v>
      </c>
      <c r="G1048" s="22" t="s">
        <v>17</v>
      </c>
      <c r="H1048" s="21">
        <v>6</v>
      </c>
      <c r="I1048" s="23">
        <v>309.37</v>
      </c>
      <c r="J1048" s="22">
        <v>0.18</v>
      </c>
      <c r="K1048" s="22" t="s">
        <v>18</v>
      </c>
      <c r="L1048" s="24" t="str">
        <f t="array" ref="L1048">_xlfn.IFS(M1048&lt;=3,"BAD",M1048&gt;=4.7,"GOOD",AND(M1048&gt;3,M1048&lt;4.7),"OK")</f>
        <v>OK</v>
      </c>
      <c r="M1048" s="24">
        <v>4.1</v>
      </c>
      <c r="N1048" s="23">
        <v>1522.1</v>
      </c>
      <c r="O1048" s="25">
        <f t="shared" si="16"/>
        <v>1856.22</v>
      </c>
    </row>
    <row r="1049" spans="1:15">
      <c r="A1049" s="26">
        <v>11048</v>
      </c>
      <c r="B1049" s="27">
        <v>44890</v>
      </c>
      <c r="C1049" s="29">
        <v>1740</v>
      </c>
      <c r="D1049" s="29" t="str">
        <f>_xlfn.XLOOKUP($C1049,customers!$A$2:$A$2000,customers!$B$2:$B$2000)</f>
        <v>Myrta Holwell</v>
      </c>
      <c r="E1049" s="29" t="str">
        <f>_xlfn.XLOOKUP($C1049,customers!$A$2:$A$2000,customers!$D$2:$D$2000)</f>
        <v>Female</v>
      </c>
      <c r="F1049" s="29" t="str">
        <f>_xlfn.XLOOKUP($C1049,customers!$A$2:$A$2000,customers!$E$2:$E$2000)</f>
        <v>Conde</v>
      </c>
      <c r="G1049" s="30" t="s">
        <v>15</v>
      </c>
      <c r="H1049" s="29">
        <v>4</v>
      </c>
      <c r="I1049" s="31">
        <v>589.33</v>
      </c>
      <c r="J1049" s="30">
        <v>0.21</v>
      </c>
      <c r="K1049" s="30" t="s">
        <v>18</v>
      </c>
      <c r="L1049" s="32" t="str">
        <f t="array" ref="L1049">_xlfn.IFS(M1049&lt;=3,"BAD",M1049&gt;=4.7,"GOOD",AND(M1049&gt;3,M1049&lt;4.7),"OK")</f>
        <v>GOOD</v>
      </c>
      <c r="M1049" s="32">
        <v>4.7</v>
      </c>
      <c r="N1049" s="31">
        <v>1862.28</v>
      </c>
      <c r="O1049" s="33">
        <f t="shared" si="16"/>
        <v>2357.32</v>
      </c>
    </row>
    <row r="1050" spans="1:15">
      <c r="A1050" s="18">
        <v>11049</v>
      </c>
      <c r="B1050" s="19">
        <v>44890</v>
      </c>
      <c r="C1050" s="21">
        <v>1960</v>
      </c>
      <c r="D1050" s="21" t="str">
        <f>_xlfn.XLOOKUP($C1050,customers!$A$2:$A$2000,customers!$B$2:$B$2000)</f>
        <v>Zolly Chessor</v>
      </c>
      <c r="E1050" s="21" t="str">
        <f>_xlfn.XLOOKUP($C1050,customers!$A$2:$A$2000,customers!$D$2:$D$2000)</f>
        <v>Male</v>
      </c>
      <c r="F1050" s="21" t="str">
        <f>_xlfn.XLOOKUP($C1050,customers!$A$2:$A$2000,customers!$E$2:$E$2000)</f>
        <v>Ōno-hara</v>
      </c>
      <c r="G1050" s="22" t="s">
        <v>15</v>
      </c>
      <c r="H1050" s="21">
        <v>5</v>
      </c>
      <c r="I1050" s="23">
        <v>561.43</v>
      </c>
      <c r="J1050" s="22">
        <v>0.31</v>
      </c>
      <c r="K1050" s="22" t="s">
        <v>16</v>
      </c>
      <c r="L1050" s="24" t="str">
        <f t="array" ref="L1050">_xlfn.IFS(M1050&lt;=3,"BAD",M1050&gt;=4.7,"GOOD",AND(M1050&gt;3,M1050&lt;4.7),"OK")</f>
        <v>BAD</v>
      </c>
      <c r="M1050" s="24">
        <v>1.9</v>
      </c>
      <c r="N1050" s="23">
        <v>1936.93</v>
      </c>
      <c r="O1050" s="25">
        <f t="shared" si="16"/>
        <v>2807.15</v>
      </c>
    </row>
    <row r="1051" spans="1:15">
      <c r="A1051" s="26">
        <v>11050</v>
      </c>
      <c r="B1051" s="27">
        <v>44891</v>
      </c>
      <c r="C1051" s="28">
        <v>1659</v>
      </c>
      <c r="D1051" s="29" t="str">
        <f>_xlfn.XLOOKUP($C1051,customers!$A$2:$A$2000,customers!$B$2:$B$2000)</f>
        <v>Garrik O'Brallaghan</v>
      </c>
      <c r="E1051" s="29" t="str">
        <f>_xlfn.XLOOKUP($C1051,customers!$A$2:$A$2000,customers!$D$2:$D$2000)</f>
        <v>Male</v>
      </c>
      <c r="F1051" s="29" t="str">
        <f>_xlfn.XLOOKUP($C1051,customers!$A$2:$A$2000,customers!$E$2:$E$2000)</f>
        <v>Milan</v>
      </c>
      <c r="G1051" s="30" t="s">
        <v>17</v>
      </c>
      <c r="H1051" s="29">
        <v>4</v>
      </c>
      <c r="I1051" s="31">
        <v>211.61</v>
      </c>
      <c r="J1051" s="30">
        <v>0.03</v>
      </c>
      <c r="K1051" s="30" t="s">
        <v>18</v>
      </c>
      <c r="L1051" s="32" t="str">
        <f t="array" ref="L1051">_xlfn.IFS(M1051&lt;=3,"BAD",M1051&gt;=4.7,"GOOD",AND(M1051&gt;3,M1051&lt;4.7),"OK")</f>
        <v>BAD</v>
      </c>
      <c r="M1051" s="32">
        <v>1</v>
      </c>
      <c r="N1051" s="31">
        <v>821.05</v>
      </c>
      <c r="O1051" s="33">
        <f t="shared" si="16"/>
        <v>846.44</v>
      </c>
    </row>
    <row r="1052" spans="1:15">
      <c r="A1052" s="18">
        <v>11051</v>
      </c>
      <c r="B1052" s="19">
        <v>44891</v>
      </c>
      <c r="C1052" s="21">
        <v>1033</v>
      </c>
      <c r="D1052" s="21" t="str">
        <f>_xlfn.XLOOKUP($C1052,customers!$A$2:$A$2000,customers!$B$2:$B$2000)</f>
        <v>Prissie De Beneditti</v>
      </c>
      <c r="E1052" s="21" t="str">
        <f>_xlfn.XLOOKUP($C1052,customers!$A$2:$A$2000,customers!$D$2:$D$2000)</f>
        <v>Female</v>
      </c>
      <c r="F1052" s="21" t="str">
        <f>_xlfn.XLOOKUP($C1052,customers!$A$2:$A$2000,customers!$E$2:$E$2000)</f>
        <v>Maying</v>
      </c>
      <c r="G1052" s="22" t="s">
        <v>17</v>
      </c>
      <c r="H1052" s="21">
        <v>4</v>
      </c>
      <c r="I1052" s="23">
        <v>247.98</v>
      </c>
      <c r="J1052" s="22">
        <v>0.08</v>
      </c>
      <c r="K1052" s="22" t="s">
        <v>16</v>
      </c>
      <c r="L1052" s="24" t="str">
        <f t="array" ref="L1052">_xlfn.IFS(M1052&lt;=3,"BAD",M1052&gt;=4.7,"GOOD",AND(M1052&gt;3,M1052&lt;4.7),"OK")</f>
        <v>BAD</v>
      </c>
      <c r="M1052" s="24">
        <v>1.6</v>
      </c>
      <c r="N1052" s="23">
        <v>912.57</v>
      </c>
      <c r="O1052" s="25">
        <f t="shared" si="16"/>
        <v>991.92</v>
      </c>
    </row>
    <row r="1053" spans="1:15">
      <c r="A1053" s="26">
        <v>11052</v>
      </c>
      <c r="B1053" s="27">
        <v>44891</v>
      </c>
      <c r="C1053" s="29">
        <v>1158</v>
      </c>
      <c r="D1053" s="29" t="str">
        <f>_xlfn.XLOOKUP($C1053,customers!$A$2:$A$2000,customers!$B$2:$B$2000)</f>
        <v>Clayborne Strutton</v>
      </c>
      <c r="E1053" s="29" t="str">
        <f>_xlfn.XLOOKUP($C1053,customers!$A$2:$A$2000,customers!$D$2:$D$2000)</f>
        <v>Male</v>
      </c>
      <c r="F1053" s="29" t="str">
        <f>_xlfn.XLOOKUP($C1053,customers!$A$2:$A$2000,customers!$E$2:$E$2000)</f>
        <v>Wonokromo</v>
      </c>
      <c r="G1053" s="30" t="s">
        <v>20</v>
      </c>
      <c r="H1053" s="29">
        <v>6</v>
      </c>
      <c r="I1053" s="31">
        <v>69.35</v>
      </c>
      <c r="J1053" s="30">
        <v>0.11</v>
      </c>
      <c r="K1053" s="30" t="s">
        <v>19</v>
      </c>
      <c r="L1053" s="32" t="str">
        <f t="array" ref="L1053">_xlfn.IFS(M1053&lt;=3,"BAD",M1053&gt;=4.7,"GOOD",AND(M1053&gt;3,M1053&lt;4.7),"OK")</f>
        <v>BAD</v>
      </c>
      <c r="M1053" s="32">
        <v>2</v>
      </c>
      <c r="N1053" s="31">
        <v>370.33</v>
      </c>
      <c r="O1053" s="33">
        <f t="shared" si="16"/>
        <v>416.1</v>
      </c>
    </row>
    <row r="1054" spans="1:15">
      <c r="A1054" s="18">
        <v>11053</v>
      </c>
      <c r="B1054" s="19">
        <v>44892</v>
      </c>
      <c r="C1054" s="20">
        <v>1763</v>
      </c>
      <c r="D1054" s="21" t="str">
        <f>_xlfn.XLOOKUP($C1054,customers!$A$2:$A$2000,customers!$B$2:$B$2000)</f>
        <v>Bonnee Foulser</v>
      </c>
      <c r="E1054" s="21" t="str">
        <f>_xlfn.XLOOKUP($C1054,customers!$A$2:$A$2000,customers!$D$2:$D$2000)</f>
        <v>Female</v>
      </c>
      <c r="F1054" s="21" t="str">
        <f>_xlfn.XLOOKUP($C1054,customers!$A$2:$A$2000,customers!$E$2:$E$2000)</f>
        <v>Pyatigorskiy</v>
      </c>
      <c r="G1054" s="22" t="s">
        <v>20</v>
      </c>
      <c r="H1054" s="21">
        <v>5</v>
      </c>
      <c r="I1054" s="23">
        <v>114.32</v>
      </c>
      <c r="J1054" s="22">
        <v>0.2</v>
      </c>
      <c r="K1054" s="22" t="s">
        <v>19</v>
      </c>
      <c r="L1054" s="24" t="str">
        <f t="array" ref="L1054">_xlfn.IFS(M1054&lt;=3,"BAD",M1054&gt;=4.7,"GOOD",AND(M1054&gt;3,M1054&lt;4.7),"OK")</f>
        <v>OK</v>
      </c>
      <c r="M1054" s="24">
        <v>3.4</v>
      </c>
      <c r="N1054" s="23">
        <v>457.28</v>
      </c>
      <c r="O1054" s="25">
        <f t="shared" si="16"/>
        <v>571.6</v>
      </c>
    </row>
    <row r="1055" spans="1:15">
      <c r="A1055" s="26">
        <v>11054</v>
      </c>
      <c r="B1055" s="27">
        <v>44892</v>
      </c>
      <c r="C1055" s="29">
        <v>1980</v>
      </c>
      <c r="D1055" s="29" t="str">
        <f>_xlfn.XLOOKUP($C1055,customers!$A$2:$A$2000,customers!$B$2:$B$2000)</f>
        <v>Tito Ewing</v>
      </c>
      <c r="E1055" s="29" t="str">
        <f>_xlfn.XLOOKUP($C1055,customers!$A$2:$A$2000,customers!$D$2:$D$2000)</f>
        <v>Male</v>
      </c>
      <c r="F1055" s="29" t="str">
        <f>_xlfn.XLOOKUP($C1055,customers!$A$2:$A$2000,customers!$E$2:$E$2000)</f>
        <v>Ecilda Paullier</v>
      </c>
      <c r="G1055" s="30" t="s">
        <v>17</v>
      </c>
      <c r="H1055" s="29">
        <v>7</v>
      </c>
      <c r="I1055" s="31">
        <v>334.1</v>
      </c>
      <c r="J1055" s="30">
        <v>0.23</v>
      </c>
      <c r="K1055" s="30" t="s">
        <v>19</v>
      </c>
      <c r="L1055" s="32" t="str">
        <f t="array" ref="L1055">_xlfn.IFS(M1055&lt;=3,"BAD",M1055&gt;=4.7,"GOOD",AND(M1055&gt;3,M1055&lt;4.7),"OK")</f>
        <v>OK</v>
      </c>
      <c r="M1055" s="32">
        <v>3.1</v>
      </c>
      <c r="N1055" s="31">
        <v>1800.8</v>
      </c>
      <c r="O1055" s="33">
        <f t="shared" si="16"/>
        <v>2338.7</v>
      </c>
    </row>
    <row r="1056" spans="1:15">
      <c r="A1056" s="18">
        <v>11055</v>
      </c>
      <c r="B1056" s="19">
        <v>44893</v>
      </c>
      <c r="C1056" s="20">
        <v>1954</v>
      </c>
      <c r="D1056" s="21" t="str">
        <f>_xlfn.XLOOKUP($C1056,customers!$A$2:$A$2000,customers!$B$2:$B$2000)</f>
        <v>Dorey Jaynes</v>
      </c>
      <c r="E1056" s="21" t="str">
        <f>_xlfn.XLOOKUP($C1056,customers!$A$2:$A$2000,customers!$D$2:$D$2000)</f>
        <v>Male</v>
      </c>
      <c r="F1056" s="21" t="str">
        <f>_xlfn.XLOOKUP($C1056,customers!$A$2:$A$2000,customers!$E$2:$E$2000)</f>
        <v>Birendranagar</v>
      </c>
      <c r="G1056" s="22" t="s">
        <v>20</v>
      </c>
      <c r="H1056" s="21">
        <v>7</v>
      </c>
      <c r="I1056" s="23">
        <v>354.75</v>
      </c>
      <c r="J1056" s="22">
        <v>0.04</v>
      </c>
      <c r="K1056" s="22" t="s">
        <v>16</v>
      </c>
      <c r="L1056" s="24" t="str">
        <f t="array" ref="L1056">_xlfn.IFS(M1056&lt;=3,"BAD",M1056&gt;=4.7,"GOOD",AND(M1056&gt;3,M1056&lt;4.7),"OK")</f>
        <v>BAD</v>
      </c>
      <c r="M1056" s="24">
        <v>2.2</v>
      </c>
      <c r="N1056" s="23">
        <v>2383.92</v>
      </c>
      <c r="O1056" s="25">
        <f t="shared" si="16"/>
        <v>2483.25</v>
      </c>
    </row>
    <row r="1057" spans="1:15">
      <c r="A1057" s="26">
        <v>11056</v>
      </c>
      <c r="B1057" s="27">
        <v>44893</v>
      </c>
      <c r="C1057" s="29">
        <v>1856</v>
      </c>
      <c r="D1057" s="29" t="str">
        <f>_xlfn.XLOOKUP($C1057,customers!$A$2:$A$2000,customers!$B$2:$B$2000)</f>
        <v>Shellysheldon Rawnsley</v>
      </c>
      <c r="E1057" s="29" t="str">
        <f>_xlfn.XLOOKUP($C1057,customers!$A$2:$A$2000,customers!$D$2:$D$2000)</f>
        <v>Male</v>
      </c>
      <c r="F1057" s="29" t="str">
        <f>_xlfn.XLOOKUP($C1057,customers!$A$2:$A$2000,customers!$E$2:$E$2000)</f>
        <v>Łubnice</v>
      </c>
      <c r="G1057" s="30" t="s">
        <v>21</v>
      </c>
      <c r="H1057" s="29">
        <v>1</v>
      </c>
      <c r="I1057" s="31">
        <v>189.96</v>
      </c>
      <c r="J1057" s="30">
        <v>0.19</v>
      </c>
      <c r="K1057" s="30" t="s">
        <v>19</v>
      </c>
      <c r="L1057" s="32" t="str">
        <f t="array" ref="L1057">_xlfn.IFS(M1057&lt;=3,"BAD",M1057&gt;=4.7,"GOOD",AND(M1057&gt;3,M1057&lt;4.7),"OK")</f>
        <v>BAD</v>
      </c>
      <c r="M1057" s="32">
        <v>1.6</v>
      </c>
      <c r="N1057" s="31">
        <v>153.87</v>
      </c>
      <c r="O1057" s="33">
        <f t="shared" si="16"/>
        <v>189.96</v>
      </c>
    </row>
    <row r="1058" spans="1:15">
      <c r="A1058" s="18">
        <v>11057</v>
      </c>
      <c r="B1058" s="19">
        <v>44893</v>
      </c>
      <c r="C1058" s="21">
        <v>1734</v>
      </c>
      <c r="D1058" s="21" t="str">
        <f>_xlfn.XLOOKUP($C1058,customers!$A$2:$A$2000,customers!$B$2:$B$2000)</f>
        <v>Atalanta Lundbech</v>
      </c>
      <c r="E1058" s="21" t="str">
        <f>_xlfn.XLOOKUP($C1058,customers!$A$2:$A$2000,customers!$D$2:$D$2000)</f>
        <v>Female</v>
      </c>
      <c r="F1058" s="21" t="str">
        <f>_xlfn.XLOOKUP($C1058,customers!$A$2:$A$2000,customers!$E$2:$E$2000)</f>
        <v>Paris 08</v>
      </c>
      <c r="G1058" s="22" t="s">
        <v>20</v>
      </c>
      <c r="H1058" s="21">
        <v>1</v>
      </c>
      <c r="I1058" s="23">
        <v>291.08</v>
      </c>
      <c r="J1058" s="22">
        <v>0.17</v>
      </c>
      <c r="K1058" s="22" t="s">
        <v>18</v>
      </c>
      <c r="L1058" s="24" t="str">
        <f t="array" ref="L1058">_xlfn.IFS(M1058&lt;=3,"BAD",M1058&gt;=4.7,"GOOD",AND(M1058&gt;3,M1058&lt;4.7),"OK")</f>
        <v>OK</v>
      </c>
      <c r="M1058" s="24">
        <v>4.1</v>
      </c>
      <c r="N1058" s="23">
        <v>241.6</v>
      </c>
      <c r="O1058" s="25">
        <f t="shared" si="16"/>
        <v>291.08</v>
      </c>
    </row>
    <row r="1059" spans="1:15">
      <c r="A1059" s="26">
        <v>11058</v>
      </c>
      <c r="B1059" s="27">
        <v>44893</v>
      </c>
      <c r="C1059" s="29">
        <v>1348</v>
      </c>
      <c r="D1059" s="29" t="str">
        <f>_xlfn.XLOOKUP($C1059,customers!$A$2:$A$2000,customers!$B$2:$B$2000)</f>
        <v>Mariann Weedall</v>
      </c>
      <c r="E1059" s="29" t="str">
        <f>_xlfn.XLOOKUP($C1059,customers!$A$2:$A$2000,customers!$D$2:$D$2000)</f>
        <v>Female</v>
      </c>
      <c r="F1059" s="29" t="str">
        <f>_xlfn.XLOOKUP($C1059,customers!$A$2:$A$2000,customers!$E$2:$E$2000)</f>
        <v>Plumtree</v>
      </c>
      <c r="G1059" s="30" t="s">
        <v>15</v>
      </c>
      <c r="H1059" s="29">
        <v>7</v>
      </c>
      <c r="I1059" s="31">
        <v>429.12</v>
      </c>
      <c r="J1059" s="30">
        <v>0.01</v>
      </c>
      <c r="K1059" s="30" t="s">
        <v>19</v>
      </c>
      <c r="L1059" s="32" t="str">
        <f t="array" ref="L1059">_xlfn.IFS(M1059&lt;=3,"BAD",M1059&gt;=4.7,"GOOD",AND(M1059&gt;3,M1059&lt;4.7),"OK")</f>
        <v>OK</v>
      </c>
      <c r="M1059" s="32">
        <v>4.4</v>
      </c>
      <c r="N1059" s="31">
        <v>2973.8</v>
      </c>
      <c r="O1059" s="33">
        <f t="shared" si="16"/>
        <v>3003.84</v>
      </c>
    </row>
    <row r="1060" spans="1:15">
      <c r="A1060" s="18">
        <v>11059</v>
      </c>
      <c r="B1060" s="19">
        <v>44894</v>
      </c>
      <c r="C1060" s="20">
        <v>1931</v>
      </c>
      <c r="D1060" s="21" t="str">
        <f>_xlfn.XLOOKUP($C1060,customers!$A$2:$A$2000,customers!$B$2:$B$2000)</f>
        <v>Michaeline Sleney</v>
      </c>
      <c r="E1060" s="21" t="str">
        <f>_xlfn.XLOOKUP($C1060,customers!$A$2:$A$2000,customers!$D$2:$D$2000)</f>
        <v>Female</v>
      </c>
      <c r="F1060" s="21" t="str">
        <f>_xlfn.XLOOKUP($C1060,customers!$A$2:$A$2000,customers!$E$2:$E$2000)</f>
        <v>Milan</v>
      </c>
      <c r="G1060" s="22" t="s">
        <v>21</v>
      </c>
      <c r="H1060" s="21">
        <v>1</v>
      </c>
      <c r="I1060" s="23">
        <v>297.95</v>
      </c>
      <c r="J1060" s="22">
        <v>0.07</v>
      </c>
      <c r="K1060" s="22" t="s">
        <v>18</v>
      </c>
      <c r="L1060" s="24" t="str">
        <f t="array" ref="L1060">_xlfn.IFS(M1060&lt;=3,"BAD",M1060&gt;=4.7,"GOOD",AND(M1060&gt;3,M1060&lt;4.7),"OK")</f>
        <v>BAD</v>
      </c>
      <c r="M1060" s="24">
        <v>1.7</v>
      </c>
      <c r="N1060" s="23">
        <v>277.09</v>
      </c>
      <c r="O1060" s="25">
        <f t="shared" si="16"/>
        <v>297.95</v>
      </c>
    </row>
    <row r="1061" spans="1:15">
      <c r="A1061" s="26">
        <v>11060</v>
      </c>
      <c r="B1061" s="27">
        <v>44895</v>
      </c>
      <c r="C1061" s="28">
        <v>1402</v>
      </c>
      <c r="D1061" s="29" t="str">
        <f>_xlfn.XLOOKUP($C1061,customers!$A$2:$A$2000,customers!$B$2:$B$2000)</f>
        <v>Mendy Alkin</v>
      </c>
      <c r="E1061" s="29" t="str">
        <f>_xlfn.XLOOKUP($C1061,customers!$A$2:$A$2000,customers!$D$2:$D$2000)</f>
        <v>Male</v>
      </c>
      <c r="F1061" s="29" t="str">
        <f>_xlfn.XLOOKUP($C1061,customers!$A$2:$A$2000,customers!$E$2:$E$2000)</f>
        <v>Budapest</v>
      </c>
      <c r="G1061" s="30" t="s">
        <v>20</v>
      </c>
      <c r="H1061" s="29">
        <v>5</v>
      </c>
      <c r="I1061" s="31">
        <v>441.37</v>
      </c>
      <c r="J1061" s="30">
        <v>0.06</v>
      </c>
      <c r="K1061" s="30" t="s">
        <v>16</v>
      </c>
      <c r="L1061" s="32" t="str">
        <f t="array" ref="L1061">_xlfn.IFS(M1061&lt;=3,"BAD",M1061&gt;=4.7,"GOOD",AND(M1061&gt;3,M1061&lt;4.7),"OK")</f>
        <v>OK</v>
      </c>
      <c r="M1061" s="32">
        <v>3.7</v>
      </c>
      <c r="N1061" s="31">
        <v>2074.44</v>
      </c>
      <c r="O1061" s="33">
        <f t="shared" si="16"/>
        <v>2206.85</v>
      </c>
    </row>
    <row r="1062" spans="1:15">
      <c r="A1062" s="18">
        <v>11061</v>
      </c>
      <c r="B1062" s="19">
        <v>44895</v>
      </c>
      <c r="C1062" s="21">
        <v>1812</v>
      </c>
      <c r="D1062" s="21" t="str">
        <f>_xlfn.XLOOKUP($C1062,customers!$A$2:$A$2000,customers!$B$2:$B$2000)</f>
        <v>Torrance felip</v>
      </c>
      <c r="E1062" s="21" t="str">
        <f>_xlfn.XLOOKUP($C1062,customers!$A$2:$A$2000,customers!$D$2:$D$2000)</f>
        <v>Male</v>
      </c>
      <c r="F1062" s="21" t="str">
        <f>_xlfn.XLOOKUP($C1062,customers!$A$2:$A$2000,customers!$E$2:$E$2000)</f>
        <v>Budapest</v>
      </c>
      <c r="G1062" s="22" t="s">
        <v>21</v>
      </c>
      <c r="H1062" s="21">
        <v>6</v>
      </c>
      <c r="I1062" s="23">
        <v>548.08</v>
      </c>
      <c r="J1062" s="22">
        <v>0.15</v>
      </c>
      <c r="K1062" s="22" t="s">
        <v>18</v>
      </c>
      <c r="L1062" s="24" t="str">
        <f t="array" ref="L1062">_xlfn.IFS(M1062&lt;=3,"BAD",M1062&gt;=4.7,"GOOD",AND(M1062&gt;3,M1062&lt;4.7),"OK")</f>
        <v>BAD</v>
      </c>
      <c r="M1062" s="24">
        <v>2.3</v>
      </c>
      <c r="N1062" s="23">
        <v>2795.21</v>
      </c>
      <c r="O1062" s="25">
        <f t="shared" si="16"/>
        <v>3288.48</v>
      </c>
    </row>
    <row r="1063" spans="1:15">
      <c r="A1063" s="26">
        <v>11062</v>
      </c>
      <c r="B1063" s="27">
        <v>44895</v>
      </c>
      <c r="C1063" s="29">
        <v>1509</v>
      </c>
      <c r="D1063" s="29" t="str">
        <f>_xlfn.XLOOKUP($C1063,customers!$A$2:$A$2000,customers!$B$2:$B$2000)</f>
        <v>Marylin Yellowlee</v>
      </c>
      <c r="E1063" s="29" t="str">
        <f>_xlfn.XLOOKUP($C1063,customers!$A$2:$A$2000,customers!$D$2:$D$2000)</f>
        <v>Female</v>
      </c>
      <c r="F1063" s="29" t="str">
        <f>_xlfn.XLOOKUP($C1063,customers!$A$2:$A$2000,customers!$E$2:$E$2000)</f>
        <v>Courbevoie</v>
      </c>
      <c r="G1063" s="30" t="s">
        <v>20</v>
      </c>
      <c r="H1063" s="29">
        <v>7</v>
      </c>
      <c r="I1063" s="31">
        <v>395.35</v>
      </c>
      <c r="J1063" s="30">
        <v>0.3</v>
      </c>
      <c r="K1063" s="30" t="s">
        <v>18</v>
      </c>
      <c r="L1063" s="32" t="str">
        <f t="array" ref="L1063">_xlfn.IFS(M1063&lt;=3,"BAD",M1063&gt;=4.7,"GOOD",AND(M1063&gt;3,M1063&lt;4.7),"OK")</f>
        <v>BAD</v>
      </c>
      <c r="M1063" s="32">
        <v>2.9</v>
      </c>
      <c r="N1063" s="31">
        <v>1937.22</v>
      </c>
      <c r="O1063" s="33">
        <f t="shared" si="16"/>
        <v>2767.45</v>
      </c>
    </row>
    <row r="1064" spans="1:15">
      <c r="A1064" s="18">
        <v>11063</v>
      </c>
      <c r="B1064" s="19">
        <v>44896</v>
      </c>
      <c r="C1064" s="20">
        <v>1345</v>
      </c>
      <c r="D1064" s="21" t="str">
        <f>_xlfn.XLOOKUP($C1064,customers!$A$2:$A$2000,customers!$B$2:$B$2000)</f>
        <v>Mathilde Bartholomew</v>
      </c>
      <c r="E1064" s="21" t="str">
        <f>_xlfn.XLOOKUP($C1064,customers!$A$2:$A$2000,customers!$D$2:$D$2000)</f>
        <v>Female</v>
      </c>
      <c r="F1064" s="21" t="str">
        <f>_xlfn.XLOOKUP($C1064,customers!$A$2:$A$2000,customers!$E$2:$E$2000)</f>
        <v>Wangcao</v>
      </c>
      <c r="G1064" s="22" t="s">
        <v>17</v>
      </c>
      <c r="H1064" s="21">
        <v>1</v>
      </c>
      <c r="I1064" s="23">
        <v>273.2</v>
      </c>
      <c r="J1064" s="22">
        <v>0.02</v>
      </c>
      <c r="K1064" s="22" t="s">
        <v>18</v>
      </c>
      <c r="L1064" s="24" t="str">
        <f t="array" ref="L1064">_xlfn.IFS(M1064&lt;=3,"BAD",M1064&gt;=4.7,"GOOD",AND(M1064&gt;3,M1064&lt;4.7),"OK")</f>
        <v>OK</v>
      </c>
      <c r="M1064" s="24">
        <v>3.1</v>
      </c>
      <c r="N1064" s="23">
        <v>267.74</v>
      </c>
      <c r="O1064" s="25">
        <f t="shared" si="16"/>
        <v>273.2</v>
      </c>
    </row>
    <row r="1065" spans="1:15">
      <c r="A1065" s="26">
        <v>11064</v>
      </c>
      <c r="B1065" s="27">
        <v>44896</v>
      </c>
      <c r="C1065" s="29">
        <v>1187</v>
      </c>
      <c r="D1065" s="29" t="str">
        <f>_xlfn.XLOOKUP($C1065,customers!$A$2:$A$2000,customers!$B$2:$B$2000)</f>
        <v>Karisa Fantin</v>
      </c>
      <c r="E1065" s="29" t="str">
        <f>_xlfn.XLOOKUP($C1065,customers!$A$2:$A$2000,customers!$D$2:$D$2000)</f>
        <v>Female</v>
      </c>
      <c r="F1065" s="29" t="str">
        <f>_xlfn.XLOOKUP($C1065,customers!$A$2:$A$2000,customers!$E$2:$E$2000)</f>
        <v>Jiujie</v>
      </c>
      <c r="G1065" s="30" t="s">
        <v>21</v>
      </c>
      <c r="H1065" s="29">
        <v>5</v>
      </c>
      <c r="I1065" s="31">
        <v>278.05</v>
      </c>
      <c r="J1065" s="30">
        <v>0.02</v>
      </c>
      <c r="K1065" s="30" t="s">
        <v>19</v>
      </c>
      <c r="L1065" s="32" t="str">
        <f t="array" ref="L1065">_xlfn.IFS(M1065&lt;=3,"BAD",M1065&gt;=4.7,"GOOD",AND(M1065&gt;3,M1065&lt;4.7),"OK")</f>
        <v>BAD</v>
      </c>
      <c r="M1065" s="32">
        <v>1</v>
      </c>
      <c r="N1065" s="31">
        <v>1362.45</v>
      </c>
      <c r="O1065" s="33">
        <f t="shared" si="16"/>
        <v>1390.25</v>
      </c>
    </row>
    <row r="1066" spans="1:15">
      <c r="A1066" s="18">
        <v>11065</v>
      </c>
      <c r="B1066" s="19">
        <v>44896</v>
      </c>
      <c r="C1066" s="21">
        <v>1942</v>
      </c>
      <c r="D1066" s="21" t="str">
        <f>_xlfn.XLOOKUP($C1066,customers!$A$2:$A$2000,customers!$B$2:$B$2000)</f>
        <v>Rozanne Katzmann</v>
      </c>
      <c r="E1066" s="21" t="str">
        <f>_xlfn.XLOOKUP($C1066,customers!$A$2:$A$2000,customers!$D$2:$D$2000)</f>
        <v>Female</v>
      </c>
      <c r="F1066" s="21" t="str">
        <f>_xlfn.XLOOKUP($C1066,customers!$A$2:$A$2000,customers!$E$2:$E$2000)</f>
        <v>Austin</v>
      </c>
      <c r="G1066" s="22" t="s">
        <v>17</v>
      </c>
      <c r="H1066" s="21">
        <v>7</v>
      </c>
      <c r="I1066" s="23">
        <v>292.96</v>
      </c>
      <c r="J1066" s="22">
        <v>0.35</v>
      </c>
      <c r="K1066" s="22" t="s">
        <v>19</v>
      </c>
      <c r="L1066" s="24" t="str">
        <f t="array" ref="L1066">_xlfn.IFS(M1066&lt;=3,"BAD",M1066&gt;=4.7,"GOOD",AND(M1066&gt;3,M1066&lt;4.7),"OK")</f>
        <v>OK</v>
      </c>
      <c r="M1066" s="24">
        <v>4.5</v>
      </c>
      <c r="N1066" s="23">
        <v>1332.97</v>
      </c>
      <c r="O1066" s="25">
        <f t="shared" si="16"/>
        <v>2050.72</v>
      </c>
    </row>
    <row r="1067" spans="1:15">
      <c r="A1067" s="26">
        <v>11066</v>
      </c>
      <c r="B1067" s="27">
        <v>44897</v>
      </c>
      <c r="C1067" s="28">
        <v>1962</v>
      </c>
      <c r="D1067" s="29" t="str">
        <f>_xlfn.XLOOKUP($C1067,customers!$A$2:$A$2000,customers!$B$2:$B$2000)</f>
        <v>Gabrielle Readie</v>
      </c>
      <c r="E1067" s="29" t="str">
        <f>_xlfn.XLOOKUP($C1067,customers!$A$2:$A$2000,customers!$D$2:$D$2000)</f>
        <v>Male</v>
      </c>
      <c r="F1067" s="29" t="str">
        <f>_xlfn.XLOOKUP($C1067,customers!$A$2:$A$2000,customers!$E$2:$E$2000)</f>
        <v>Trélissac</v>
      </c>
      <c r="G1067" s="30" t="s">
        <v>17</v>
      </c>
      <c r="H1067" s="29">
        <v>3</v>
      </c>
      <c r="I1067" s="31">
        <v>213.1</v>
      </c>
      <c r="J1067" s="30">
        <v>0.23</v>
      </c>
      <c r="K1067" s="30" t="s">
        <v>16</v>
      </c>
      <c r="L1067" s="32" t="str">
        <f t="array" ref="L1067">_xlfn.IFS(M1067&lt;=3,"BAD",M1067&gt;=4.7,"GOOD",AND(M1067&gt;3,M1067&lt;4.7),"OK")</f>
        <v>GOOD</v>
      </c>
      <c r="M1067" s="32">
        <v>4.7</v>
      </c>
      <c r="N1067" s="31">
        <v>492.26</v>
      </c>
      <c r="O1067" s="33">
        <f t="shared" si="16"/>
        <v>639.3</v>
      </c>
    </row>
    <row r="1068" spans="1:15">
      <c r="A1068" s="18">
        <v>11067</v>
      </c>
      <c r="B1068" s="19">
        <v>44897</v>
      </c>
      <c r="C1068" s="21">
        <v>1234</v>
      </c>
      <c r="D1068" s="21" t="str">
        <f>_xlfn.XLOOKUP($C1068,customers!$A$2:$A$2000,customers!$B$2:$B$2000)</f>
        <v>Corissa Orsi</v>
      </c>
      <c r="E1068" s="21" t="str">
        <f>_xlfn.XLOOKUP($C1068,customers!$A$2:$A$2000,customers!$D$2:$D$2000)</f>
        <v>Female</v>
      </c>
      <c r="F1068" s="21" t="str">
        <f>_xlfn.XLOOKUP($C1068,customers!$A$2:$A$2000,customers!$E$2:$E$2000)</f>
        <v>Paris</v>
      </c>
      <c r="G1068" s="22" t="s">
        <v>17</v>
      </c>
      <c r="H1068" s="21">
        <v>7</v>
      </c>
      <c r="I1068" s="23">
        <v>252.74</v>
      </c>
      <c r="J1068" s="22">
        <v>0.3</v>
      </c>
      <c r="K1068" s="22" t="s">
        <v>19</v>
      </c>
      <c r="L1068" s="24" t="str">
        <f t="array" ref="L1068">_xlfn.IFS(M1068&lt;=3,"BAD",M1068&gt;=4.7,"GOOD",AND(M1068&gt;3,M1068&lt;4.7),"OK")</f>
        <v>BAD</v>
      </c>
      <c r="M1068" s="24">
        <v>1.3</v>
      </c>
      <c r="N1068" s="23">
        <v>1238.43</v>
      </c>
      <c r="O1068" s="25">
        <f t="shared" si="16"/>
        <v>1769.18</v>
      </c>
    </row>
    <row r="1069" spans="1:15">
      <c r="A1069" s="26">
        <v>11068</v>
      </c>
      <c r="B1069" s="27">
        <v>44898</v>
      </c>
      <c r="C1069" s="28">
        <v>1510</v>
      </c>
      <c r="D1069" s="29" t="str">
        <f>_xlfn.XLOOKUP($C1069,customers!$A$2:$A$2000,customers!$B$2:$B$2000)</f>
        <v>Gasparo Thursby</v>
      </c>
      <c r="E1069" s="29" t="str">
        <f>_xlfn.XLOOKUP($C1069,customers!$A$2:$A$2000,customers!$D$2:$D$2000)</f>
        <v>Male</v>
      </c>
      <c r="F1069" s="29" t="str">
        <f>_xlfn.XLOOKUP($C1069,customers!$A$2:$A$2000,customers!$E$2:$E$2000)</f>
        <v>Bila Tserkva</v>
      </c>
      <c r="G1069" s="30" t="s">
        <v>20</v>
      </c>
      <c r="H1069" s="29">
        <v>6</v>
      </c>
      <c r="I1069" s="31">
        <v>186.68</v>
      </c>
      <c r="J1069" s="30">
        <v>0.16</v>
      </c>
      <c r="K1069" s="30" t="s">
        <v>18</v>
      </c>
      <c r="L1069" s="32" t="str">
        <f t="array" ref="L1069">_xlfn.IFS(M1069&lt;=3,"BAD",M1069&gt;=4.7,"GOOD",AND(M1069&gt;3,M1069&lt;4.7),"OK")</f>
        <v>OK</v>
      </c>
      <c r="M1069" s="32">
        <v>4.3</v>
      </c>
      <c r="N1069" s="31">
        <v>940.87</v>
      </c>
      <c r="O1069" s="33">
        <f t="shared" si="16"/>
        <v>1120.08</v>
      </c>
    </row>
    <row r="1070" spans="1:15">
      <c r="A1070" s="18">
        <v>11069</v>
      </c>
      <c r="B1070" s="19">
        <v>44898</v>
      </c>
      <c r="C1070" s="21">
        <v>1798</v>
      </c>
      <c r="D1070" s="21" t="str">
        <f>_xlfn.XLOOKUP($C1070,customers!$A$2:$A$2000,customers!$B$2:$B$2000)</f>
        <v>Irvin Bazire</v>
      </c>
      <c r="E1070" s="21" t="str">
        <f>_xlfn.XLOOKUP($C1070,customers!$A$2:$A$2000,customers!$D$2:$D$2000)</f>
        <v>Male</v>
      </c>
      <c r="F1070" s="21" t="str">
        <f>_xlfn.XLOOKUP($C1070,customers!$A$2:$A$2000,customers!$E$2:$E$2000)</f>
        <v>Etten-Leur</v>
      </c>
      <c r="G1070" s="22" t="s">
        <v>17</v>
      </c>
      <c r="H1070" s="21">
        <v>3</v>
      </c>
      <c r="I1070" s="23">
        <v>548.01</v>
      </c>
      <c r="J1070" s="22">
        <v>0.29</v>
      </c>
      <c r="K1070" s="22" t="s">
        <v>19</v>
      </c>
      <c r="L1070" s="24" t="str">
        <f t="array" ref="L1070">_xlfn.IFS(M1070&lt;=3,"BAD",M1070&gt;=4.7,"GOOD",AND(M1070&gt;3,M1070&lt;4.7),"OK")</f>
        <v>OK</v>
      </c>
      <c r="M1070" s="24">
        <v>3.9</v>
      </c>
      <c r="N1070" s="23">
        <v>1167.26</v>
      </c>
      <c r="O1070" s="25">
        <f t="shared" si="16"/>
        <v>1644.03</v>
      </c>
    </row>
    <row r="1071" spans="1:15">
      <c r="A1071" s="26">
        <v>11070</v>
      </c>
      <c r="B1071" s="27">
        <v>44898</v>
      </c>
      <c r="C1071" s="29">
        <v>1409</v>
      </c>
      <c r="D1071" s="29" t="str">
        <f>_xlfn.XLOOKUP($C1071,customers!$A$2:$A$2000,customers!$B$2:$B$2000)</f>
        <v>Yolane Lapere</v>
      </c>
      <c r="E1071" s="29" t="str">
        <f>_xlfn.XLOOKUP($C1071,customers!$A$2:$A$2000,customers!$D$2:$D$2000)</f>
        <v>Female</v>
      </c>
      <c r="F1071" s="29" t="str">
        <f>_xlfn.XLOOKUP($C1071,customers!$A$2:$A$2000,customers!$E$2:$E$2000)</f>
        <v>Pingyin</v>
      </c>
      <c r="G1071" s="30" t="s">
        <v>17</v>
      </c>
      <c r="H1071" s="29">
        <v>4</v>
      </c>
      <c r="I1071" s="31">
        <v>41.6</v>
      </c>
      <c r="J1071" s="30">
        <v>0.33</v>
      </c>
      <c r="K1071" s="30" t="s">
        <v>19</v>
      </c>
      <c r="L1071" s="32" t="str">
        <f t="array" ref="L1071">_xlfn.IFS(M1071&lt;=3,"BAD",M1071&gt;=4.7,"GOOD",AND(M1071&gt;3,M1071&lt;4.7),"OK")</f>
        <v>BAD</v>
      </c>
      <c r="M1071" s="32">
        <v>2.9</v>
      </c>
      <c r="N1071" s="31">
        <v>111.49</v>
      </c>
      <c r="O1071" s="33">
        <f t="shared" si="16"/>
        <v>166.4</v>
      </c>
    </row>
    <row r="1072" spans="1:15">
      <c r="A1072" s="18">
        <v>11071</v>
      </c>
      <c r="B1072" s="19">
        <v>44898</v>
      </c>
      <c r="C1072" s="21">
        <v>1017</v>
      </c>
      <c r="D1072" s="21" t="str">
        <f>_xlfn.XLOOKUP($C1072,customers!$A$2:$A$2000,customers!$B$2:$B$2000)</f>
        <v>Gunter Auger</v>
      </c>
      <c r="E1072" s="21" t="str">
        <f>_xlfn.XLOOKUP($C1072,customers!$A$2:$A$2000,customers!$D$2:$D$2000)</f>
        <v>Male</v>
      </c>
      <c r="F1072" s="21" t="str">
        <f>_xlfn.XLOOKUP($C1072,customers!$A$2:$A$2000,customers!$E$2:$E$2000)</f>
        <v>Canchaque</v>
      </c>
      <c r="G1072" s="22" t="s">
        <v>20</v>
      </c>
      <c r="H1072" s="21">
        <v>7</v>
      </c>
      <c r="I1072" s="23">
        <v>163.8</v>
      </c>
      <c r="J1072" s="22">
        <v>0.27</v>
      </c>
      <c r="K1072" s="22" t="s">
        <v>18</v>
      </c>
      <c r="L1072" s="24" t="str">
        <f t="array" ref="L1072">_xlfn.IFS(M1072&lt;=3,"BAD",M1072&gt;=4.7,"GOOD",AND(M1072&gt;3,M1072&lt;4.7),"OK")</f>
        <v>BAD</v>
      </c>
      <c r="M1072" s="24">
        <v>1.2</v>
      </c>
      <c r="N1072" s="23">
        <v>837.02</v>
      </c>
      <c r="O1072" s="25">
        <f t="shared" si="16"/>
        <v>1146.6</v>
      </c>
    </row>
    <row r="1073" spans="1:15">
      <c r="A1073" s="26">
        <v>11072</v>
      </c>
      <c r="B1073" s="27">
        <v>44899</v>
      </c>
      <c r="C1073" s="28">
        <v>1146</v>
      </c>
      <c r="D1073" s="29" t="str">
        <f>_xlfn.XLOOKUP($C1073,customers!$A$2:$A$2000,customers!$B$2:$B$2000)</f>
        <v>Siusan Barstowk</v>
      </c>
      <c r="E1073" s="29" t="str">
        <f>_xlfn.XLOOKUP($C1073,customers!$A$2:$A$2000,customers!$D$2:$D$2000)</f>
        <v>Female</v>
      </c>
      <c r="F1073" s="29" t="str">
        <f>_xlfn.XLOOKUP($C1073,customers!$A$2:$A$2000,customers!$E$2:$E$2000)</f>
        <v>Évosmos</v>
      </c>
      <c r="G1073" s="30" t="s">
        <v>15</v>
      </c>
      <c r="H1073" s="29">
        <v>4</v>
      </c>
      <c r="I1073" s="31">
        <v>138.71</v>
      </c>
      <c r="J1073" s="30">
        <v>0.29</v>
      </c>
      <c r="K1073" s="30" t="s">
        <v>18</v>
      </c>
      <c r="L1073" s="32" t="str">
        <f t="array" ref="L1073">_xlfn.IFS(M1073&lt;=3,"BAD",M1073&gt;=4.7,"GOOD",AND(M1073&gt;3,M1073&lt;4.7),"OK")</f>
        <v>OK</v>
      </c>
      <c r="M1073" s="32">
        <v>3.9</v>
      </c>
      <c r="N1073" s="31">
        <v>393.94</v>
      </c>
      <c r="O1073" s="33">
        <f t="shared" si="16"/>
        <v>554.84</v>
      </c>
    </row>
    <row r="1074" spans="1:15">
      <c r="A1074" s="18">
        <v>11073</v>
      </c>
      <c r="B1074" s="19">
        <v>44899</v>
      </c>
      <c r="C1074" s="21">
        <v>1304</v>
      </c>
      <c r="D1074" s="21" t="str">
        <f>_xlfn.XLOOKUP($C1074,customers!$A$2:$A$2000,customers!$B$2:$B$2000)</f>
        <v>Hermy Walkinshaw</v>
      </c>
      <c r="E1074" s="21" t="str">
        <f>_xlfn.XLOOKUP($C1074,customers!$A$2:$A$2000,customers!$D$2:$D$2000)</f>
        <v>Male</v>
      </c>
      <c r="F1074" s="21" t="str">
        <f>_xlfn.XLOOKUP($C1074,customers!$A$2:$A$2000,customers!$E$2:$E$2000)</f>
        <v>Budapest</v>
      </c>
      <c r="G1074" s="22" t="s">
        <v>20</v>
      </c>
      <c r="H1074" s="21">
        <v>7</v>
      </c>
      <c r="I1074" s="23">
        <v>593.99</v>
      </c>
      <c r="J1074" s="22">
        <v>0.27</v>
      </c>
      <c r="K1074" s="22" t="s">
        <v>18</v>
      </c>
      <c r="L1074" s="24" t="str">
        <f t="array" ref="L1074">_xlfn.IFS(M1074&lt;=3,"BAD",M1074&gt;=4.7,"GOOD",AND(M1074&gt;3,M1074&lt;4.7),"OK")</f>
        <v>OK</v>
      </c>
      <c r="M1074" s="24">
        <v>3.8</v>
      </c>
      <c r="N1074" s="23">
        <v>3035.29</v>
      </c>
      <c r="O1074" s="25">
        <f t="shared" si="16"/>
        <v>4157.93</v>
      </c>
    </row>
    <row r="1075" spans="1:15">
      <c r="A1075" s="26">
        <v>11074</v>
      </c>
      <c r="B1075" s="27">
        <v>44899</v>
      </c>
      <c r="C1075" s="29">
        <v>1033</v>
      </c>
      <c r="D1075" s="29" t="str">
        <f>_xlfn.XLOOKUP($C1075,customers!$A$2:$A$2000,customers!$B$2:$B$2000)</f>
        <v>Prissie De Beneditti</v>
      </c>
      <c r="E1075" s="29" t="str">
        <f>_xlfn.XLOOKUP($C1075,customers!$A$2:$A$2000,customers!$D$2:$D$2000)</f>
        <v>Female</v>
      </c>
      <c r="F1075" s="29" t="str">
        <f>_xlfn.XLOOKUP($C1075,customers!$A$2:$A$2000,customers!$E$2:$E$2000)</f>
        <v>Maying</v>
      </c>
      <c r="G1075" s="30" t="s">
        <v>15</v>
      </c>
      <c r="H1075" s="29">
        <v>6</v>
      </c>
      <c r="I1075" s="31">
        <v>334.59</v>
      </c>
      <c r="J1075" s="30">
        <v>0.1</v>
      </c>
      <c r="K1075" s="30" t="s">
        <v>18</v>
      </c>
      <c r="L1075" s="32" t="str">
        <f t="array" ref="L1075">_xlfn.IFS(M1075&lt;=3,"BAD",M1075&gt;=4.7,"GOOD",AND(M1075&gt;3,M1075&lt;4.7),"OK")</f>
        <v>BAD</v>
      </c>
      <c r="M1075" s="32">
        <v>2.9</v>
      </c>
      <c r="N1075" s="31">
        <v>1806.79</v>
      </c>
      <c r="O1075" s="33">
        <f t="shared" si="16"/>
        <v>2007.54</v>
      </c>
    </row>
    <row r="1076" spans="1:15">
      <c r="A1076" s="18">
        <v>11075</v>
      </c>
      <c r="B1076" s="19">
        <v>44899</v>
      </c>
      <c r="C1076" s="21">
        <v>1864</v>
      </c>
      <c r="D1076" s="21" t="str">
        <f>_xlfn.XLOOKUP($C1076,customers!$A$2:$A$2000,customers!$B$2:$B$2000)</f>
        <v>Avictor Packer</v>
      </c>
      <c r="E1076" s="21" t="str">
        <f>_xlfn.XLOOKUP($C1076,customers!$A$2:$A$2000,customers!$D$2:$D$2000)</f>
        <v>Male</v>
      </c>
      <c r="F1076" s="21" t="str">
        <f>_xlfn.XLOOKUP($C1076,customers!$A$2:$A$2000,customers!$E$2:$E$2000)</f>
        <v>Budapest</v>
      </c>
      <c r="G1076" s="22" t="s">
        <v>20</v>
      </c>
      <c r="H1076" s="21">
        <v>4</v>
      </c>
      <c r="I1076" s="23">
        <v>265.43</v>
      </c>
      <c r="J1076" s="22">
        <v>0.17</v>
      </c>
      <c r="K1076" s="22" t="s">
        <v>16</v>
      </c>
      <c r="L1076" s="24" t="str">
        <f t="array" ref="L1076">_xlfn.IFS(M1076&lt;=3,"BAD",M1076&gt;=4.7,"GOOD",AND(M1076&gt;3,M1076&lt;4.7),"OK")</f>
        <v>BAD</v>
      </c>
      <c r="M1076" s="24">
        <v>2.9</v>
      </c>
      <c r="N1076" s="23">
        <v>881.23</v>
      </c>
      <c r="O1076" s="25">
        <f t="shared" si="16"/>
        <v>1061.72</v>
      </c>
    </row>
    <row r="1077" spans="1:15">
      <c r="A1077" s="26">
        <v>11076</v>
      </c>
      <c r="B1077" s="27">
        <v>44899</v>
      </c>
      <c r="C1077" s="29">
        <v>1967</v>
      </c>
      <c r="D1077" s="29" t="str">
        <f>_xlfn.XLOOKUP($C1077,customers!$A$2:$A$2000,customers!$B$2:$B$2000)</f>
        <v>Lexis Eagland</v>
      </c>
      <c r="E1077" s="29" t="str">
        <f>_xlfn.XLOOKUP($C1077,customers!$A$2:$A$2000,customers!$D$2:$D$2000)</f>
        <v>Female</v>
      </c>
      <c r="F1077" s="29" t="str">
        <f>_xlfn.XLOOKUP($C1077,customers!$A$2:$A$2000,customers!$E$2:$E$2000)</f>
        <v>Pericik</v>
      </c>
      <c r="G1077" s="30" t="s">
        <v>17</v>
      </c>
      <c r="H1077" s="29">
        <v>1</v>
      </c>
      <c r="I1077" s="31">
        <v>142.67</v>
      </c>
      <c r="J1077" s="30">
        <v>0.1</v>
      </c>
      <c r="K1077" s="30" t="s">
        <v>19</v>
      </c>
      <c r="L1077" s="32" t="str">
        <f t="array" ref="L1077">_xlfn.IFS(M1077&lt;=3,"BAD",M1077&gt;=4.7,"GOOD",AND(M1077&gt;3,M1077&lt;4.7),"OK")</f>
        <v>OK</v>
      </c>
      <c r="M1077" s="32">
        <v>4.1</v>
      </c>
      <c r="N1077" s="31">
        <v>128.4</v>
      </c>
      <c r="O1077" s="33">
        <f t="shared" si="16"/>
        <v>142.67</v>
      </c>
    </row>
    <row r="1078" spans="1:15">
      <c r="A1078" s="18">
        <v>11077</v>
      </c>
      <c r="B1078" s="19">
        <v>44900</v>
      </c>
      <c r="C1078" s="20">
        <v>1147</v>
      </c>
      <c r="D1078" s="21" t="str">
        <f>_xlfn.XLOOKUP($C1078,customers!$A$2:$A$2000,customers!$B$2:$B$2000)</f>
        <v>Sharity Errett</v>
      </c>
      <c r="E1078" s="21" t="str">
        <f>_xlfn.XLOOKUP($C1078,customers!$A$2:$A$2000,customers!$D$2:$D$2000)</f>
        <v>Female</v>
      </c>
      <c r="F1078" s="21" t="str">
        <f>_xlfn.XLOOKUP($C1078,customers!$A$2:$A$2000,customers!$E$2:$E$2000)</f>
        <v>Bajo Pichanaqui</v>
      </c>
      <c r="G1078" s="22" t="s">
        <v>20</v>
      </c>
      <c r="H1078" s="21">
        <v>3</v>
      </c>
      <c r="I1078" s="23">
        <v>170.46</v>
      </c>
      <c r="J1078" s="22">
        <v>0.03</v>
      </c>
      <c r="K1078" s="22" t="s">
        <v>16</v>
      </c>
      <c r="L1078" s="24" t="str">
        <f t="array" ref="L1078">_xlfn.IFS(M1078&lt;=3,"BAD",M1078&gt;=4.7,"GOOD",AND(M1078&gt;3,M1078&lt;4.7),"OK")</f>
        <v>BAD</v>
      </c>
      <c r="M1078" s="24">
        <v>1.5</v>
      </c>
      <c r="N1078" s="23">
        <v>496.04</v>
      </c>
      <c r="O1078" s="25">
        <f t="shared" si="16"/>
        <v>511.38</v>
      </c>
    </row>
    <row r="1079" spans="1:15">
      <c r="A1079" s="26">
        <v>11078</v>
      </c>
      <c r="B1079" s="27">
        <v>44900</v>
      </c>
      <c r="C1079" s="29">
        <v>1072</v>
      </c>
      <c r="D1079" s="29" t="str">
        <f>_xlfn.XLOOKUP($C1079,customers!$A$2:$A$2000,customers!$B$2:$B$2000)</f>
        <v>Debee Lanfere</v>
      </c>
      <c r="E1079" s="29" t="str">
        <f>_xlfn.XLOOKUP($C1079,customers!$A$2:$A$2000,customers!$D$2:$D$2000)</f>
        <v>Female</v>
      </c>
      <c r="F1079" s="29" t="str">
        <f>_xlfn.XLOOKUP($C1079,customers!$A$2:$A$2000,customers!$E$2:$E$2000)</f>
        <v>Velyka Oleksandrivka</v>
      </c>
      <c r="G1079" s="30" t="s">
        <v>17</v>
      </c>
      <c r="H1079" s="29">
        <v>1</v>
      </c>
      <c r="I1079" s="31">
        <v>295.76</v>
      </c>
      <c r="J1079" s="30">
        <v>0.3</v>
      </c>
      <c r="K1079" s="30" t="s">
        <v>18</v>
      </c>
      <c r="L1079" s="32" t="str">
        <f t="array" ref="L1079">_xlfn.IFS(M1079&lt;=3,"BAD",M1079&gt;=4.7,"GOOD",AND(M1079&gt;3,M1079&lt;4.7),"OK")</f>
        <v>BAD</v>
      </c>
      <c r="M1079" s="32">
        <v>2.7</v>
      </c>
      <c r="N1079" s="31">
        <v>207.03</v>
      </c>
      <c r="O1079" s="33">
        <f t="shared" si="16"/>
        <v>295.76</v>
      </c>
    </row>
    <row r="1080" spans="1:15">
      <c r="A1080" s="18">
        <v>11079</v>
      </c>
      <c r="B1080" s="19">
        <v>44901</v>
      </c>
      <c r="C1080" s="20">
        <v>1863</v>
      </c>
      <c r="D1080" s="21" t="str">
        <f>_xlfn.XLOOKUP($C1080,customers!$A$2:$A$2000,customers!$B$2:$B$2000)</f>
        <v>Louisa Ranyell</v>
      </c>
      <c r="E1080" s="21" t="str">
        <f>_xlfn.XLOOKUP($C1080,customers!$A$2:$A$2000,customers!$D$2:$D$2000)</f>
        <v>Female</v>
      </c>
      <c r="F1080" s="21" t="str">
        <f>_xlfn.XLOOKUP($C1080,customers!$A$2:$A$2000,customers!$E$2:$E$2000)</f>
        <v>Austin</v>
      </c>
      <c r="G1080" s="22" t="s">
        <v>20</v>
      </c>
      <c r="H1080" s="21">
        <v>4</v>
      </c>
      <c r="I1080" s="23">
        <v>70.48</v>
      </c>
      <c r="J1080" s="22">
        <v>0.05</v>
      </c>
      <c r="K1080" s="22" t="s">
        <v>18</v>
      </c>
      <c r="L1080" s="24" t="str">
        <f t="array" ref="L1080">_xlfn.IFS(M1080&lt;=3,"BAD",M1080&gt;=4.7,"GOOD",AND(M1080&gt;3,M1080&lt;4.7),"OK")</f>
        <v>OK</v>
      </c>
      <c r="M1080" s="24">
        <v>3.7</v>
      </c>
      <c r="N1080" s="23">
        <v>267.82</v>
      </c>
      <c r="O1080" s="25">
        <f t="shared" si="16"/>
        <v>281.92</v>
      </c>
    </row>
    <row r="1081" spans="1:15">
      <c r="A1081" s="26">
        <v>11080</v>
      </c>
      <c r="B1081" s="27">
        <v>44901</v>
      </c>
      <c r="C1081" s="29">
        <v>1185</v>
      </c>
      <c r="D1081" s="29" t="str">
        <f>_xlfn.XLOOKUP($C1081,customers!$A$2:$A$2000,customers!$B$2:$B$2000)</f>
        <v>Enrico Draye</v>
      </c>
      <c r="E1081" s="29" t="str">
        <f>_xlfn.XLOOKUP($C1081,customers!$A$2:$A$2000,customers!$D$2:$D$2000)</f>
        <v>Male</v>
      </c>
      <c r="F1081" s="29" t="str">
        <f>_xlfn.XLOOKUP($C1081,customers!$A$2:$A$2000,customers!$E$2:$E$2000)</f>
        <v>Bondokodi</v>
      </c>
      <c r="G1081" s="30" t="s">
        <v>20</v>
      </c>
      <c r="H1081" s="29">
        <v>5</v>
      </c>
      <c r="I1081" s="31">
        <v>308.84</v>
      </c>
      <c r="J1081" s="30">
        <v>0.26</v>
      </c>
      <c r="K1081" s="30" t="s">
        <v>16</v>
      </c>
      <c r="L1081" s="32" t="str">
        <f t="array" ref="L1081">_xlfn.IFS(M1081&lt;=3,"BAD",M1081&gt;=4.7,"GOOD",AND(M1081&gt;3,M1081&lt;4.7),"OK")</f>
        <v>BAD</v>
      </c>
      <c r="M1081" s="32">
        <v>2.2</v>
      </c>
      <c r="N1081" s="31">
        <v>1142.71</v>
      </c>
      <c r="O1081" s="33">
        <f t="shared" si="16"/>
        <v>1544.2</v>
      </c>
    </row>
    <row r="1082" spans="1:15">
      <c r="A1082" s="18">
        <v>11081</v>
      </c>
      <c r="B1082" s="19">
        <v>44902</v>
      </c>
      <c r="C1082" s="20">
        <v>1710</v>
      </c>
      <c r="D1082" s="21" t="str">
        <f>_xlfn.XLOOKUP($C1082,customers!$A$2:$A$2000,customers!$B$2:$B$2000)</f>
        <v>Hadlee Rangeley</v>
      </c>
      <c r="E1082" s="21" t="str">
        <f>_xlfn.XLOOKUP($C1082,customers!$A$2:$A$2000,customers!$D$2:$D$2000)</f>
        <v>Male</v>
      </c>
      <c r="F1082" s="21" t="str">
        <f>_xlfn.XLOOKUP($C1082,customers!$A$2:$A$2000,customers!$E$2:$E$2000)</f>
        <v>Gushui</v>
      </c>
      <c r="G1082" s="22" t="s">
        <v>20</v>
      </c>
      <c r="H1082" s="21">
        <v>7</v>
      </c>
      <c r="I1082" s="23">
        <v>217.91</v>
      </c>
      <c r="J1082" s="22">
        <v>0.11</v>
      </c>
      <c r="K1082" s="22" t="s">
        <v>18</v>
      </c>
      <c r="L1082" s="24" t="str">
        <f t="array" ref="L1082">_xlfn.IFS(M1082&lt;=3,"BAD",M1082&gt;=4.7,"GOOD",AND(M1082&gt;3,M1082&lt;4.7),"OK")</f>
        <v>OK</v>
      </c>
      <c r="M1082" s="24">
        <v>3.8</v>
      </c>
      <c r="N1082" s="23">
        <v>1357.58</v>
      </c>
      <c r="O1082" s="25">
        <f t="shared" si="16"/>
        <v>1525.37</v>
      </c>
    </row>
    <row r="1083" spans="1:15">
      <c r="A1083" s="26">
        <v>11082</v>
      </c>
      <c r="B1083" s="27">
        <v>44902</v>
      </c>
      <c r="C1083" s="29">
        <v>1366</v>
      </c>
      <c r="D1083" s="29" t="str">
        <f>_xlfn.XLOOKUP($C1083,customers!$A$2:$A$2000,customers!$B$2:$B$2000)</f>
        <v>Donnie Sleicht</v>
      </c>
      <c r="E1083" s="29" t="str">
        <f>_xlfn.XLOOKUP($C1083,customers!$A$2:$A$2000,customers!$D$2:$D$2000)</f>
        <v>Female</v>
      </c>
      <c r="F1083" s="29" t="str">
        <f>_xlfn.XLOOKUP($C1083,customers!$A$2:$A$2000,customers!$E$2:$E$2000)</f>
        <v>Vikbolandet</v>
      </c>
      <c r="G1083" s="30" t="s">
        <v>17</v>
      </c>
      <c r="H1083" s="29">
        <v>5</v>
      </c>
      <c r="I1083" s="31">
        <v>350.69</v>
      </c>
      <c r="J1083" s="30">
        <v>0.33</v>
      </c>
      <c r="K1083" s="30" t="s">
        <v>18</v>
      </c>
      <c r="L1083" s="32" t="str">
        <f t="array" ref="L1083">_xlfn.IFS(M1083&lt;=3,"BAD",M1083&gt;=4.7,"GOOD",AND(M1083&gt;3,M1083&lt;4.7),"OK")</f>
        <v>OK</v>
      </c>
      <c r="M1083" s="32">
        <v>3.5</v>
      </c>
      <c r="N1083" s="31">
        <v>1174.81</v>
      </c>
      <c r="O1083" s="33">
        <f t="shared" si="16"/>
        <v>1753.45</v>
      </c>
    </row>
    <row r="1084" spans="1:15">
      <c r="A1084" s="18">
        <v>11083</v>
      </c>
      <c r="B1084" s="19">
        <v>44902</v>
      </c>
      <c r="C1084" s="21">
        <v>1602</v>
      </c>
      <c r="D1084" s="21" t="str">
        <f>_xlfn.XLOOKUP($C1084,customers!$A$2:$A$2000,customers!$B$2:$B$2000)</f>
        <v>Rob Gauge</v>
      </c>
      <c r="E1084" s="21" t="str">
        <f>_xlfn.XLOOKUP($C1084,customers!$A$2:$A$2000,customers!$D$2:$D$2000)</f>
        <v>Male</v>
      </c>
      <c r="F1084" s="21" t="str">
        <f>_xlfn.XLOOKUP($C1084,customers!$A$2:$A$2000,customers!$E$2:$E$2000)</f>
        <v>Meijiang</v>
      </c>
      <c r="G1084" s="22" t="s">
        <v>17</v>
      </c>
      <c r="H1084" s="21">
        <v>5</v>
      </c>
      <c r="I1084" s="23">
        <v>502.14</v>
      </c>
      <c r="J1084" s="22">
        <v>0.25</v>
      </c>
      <c r="K1084" s="22" t="s">
        <v>19</v>
      </c>
      <c r="L1084" s="24" t="str">
        <f t="array" ref="L1084">_xlfn.IFS(M1084&lt;=3,"BAD",M1084&gt;=4.7,"GOOD",AND(M1084&gt;3,M1084&lt;4.7),"OK")</f>
        <v>OK</v>
      </c>
      <c r="M1084" s="24">
        <v>3.3</v>
      </c>
      <c r="N1084" s="23">
        <v>1883.03</v>
      </c>
      <c r="O1084" s="25">
        <f t="shared" si="16"/>
        <v>2510.7</v>
      </c>
    </row>
    <row r="1085" spans="1:15">
      <c r="A1085" s="26">
        <v>11084</v>
      </c>
      <c r="B1085" s="27">
        <v>44903</v>
      </c>
      <c r="C1085" s="28">
        <v>1819</v>
      </c>
      <c r="D1085" s="29" t="str">
        <f>_xlfn.XLOOKUP($C1085,customers!$A$2:$A$2000,customers!$B$2:$B$2000)</f>
        <v>Vinni Masurel</v>
      </c>
      <c r="E1085" s="29" t="str">
        <f>_xlfn.XLOOKUP($C1085,customers!$A$2:$A$2000,customers!$D$2:$D$2000)</f>
        <v>Female</v>
      </c>
      <c r="F1085" s="29" t="str">
        <f>_xlfn.XLOOKUP($C1085,customers!$A$2:$A$2000,customers!$E$2:$E$2000)</f>
        <v>Budapest</v>
      </c>
      <c r="G1085" s="30" t="s">
        <v>20</v>
      </c>
      <c r="H1085" s="29">
        <v>5</v>
      </c>
      <c r="I1085" s="31">
        <v>36.39</v>
      </c>
      <c r="J1085" s="30">
        <v>0.27</v>
      </c>
      <c r="K1085" s="30" t="s">
        <v>18</v>
      </c>
      <c r="L1085" s="32" t="str">
        <f t="array" ref="L1085">_xlfn.IFS(M1085&lt;=3,"BAD",M1085&gt;=4.7,"GOOD",AND(M1085&gt;3,M1085&lt;4.7),"OK")</f>
        <v>OK</v>
      </c>
      <c r="M1085" s="32">
        <v>4.1</v>
      </c>
      <c r="N1085" s="31">
        <v>132.82</v>
      </c>
      <c r="O1085" s="33">
        <f t="shared" si="16"/>
        <v>181.95</v>
      </c>
    </row>
    <row r="1086" spans="1:15">
      <c r="A1086" s="18">
        <v>11085</v>
      </c>
      <c r="B1086" s="19">
        <v>44903</v>
      </c>
      <c r="C1086" s="21">
        <v>1989</v>
      </c>
      <c r="D1086" s="21" t="str">
        <f>_xlfn.XLOOKUP($C1086,customers!$A$2:$A$2000,customers!$B$2:$B$2000)</f>
        <v>Annalee Rowth</v>
      </c>
      <c r="E1086" s="21" t="str">
        <f>_xlfn.XLOOKUP($C1086,customers!$A$2:$A$2000,customers!$D$2:$D$2000)</f>
        <v>Female</v>
      </c>
      <c r="F1086" s="21" t="str">
        <f>_xlfn.XLOOKUP($C1086,customers!$A$2:$A$2000,customers!$E$2:$E$2000)</f>
        <v>Pedra Azul</v>
      </c>
      <c r="G1086" s="22" t="s">
        <v>20</v>
      </c>
      <c r="H1086" s="21">
        <v>6</v>
      </c>
      <c r="I1086" s="23">
        <v>24.85</v>
      </c>
      <c r="J1086" s="22">
        <v>0.16</v>
      </c>
      <c r="K1086" s="22" t="s">
        <v>18</v>
      </c>
      <c r="L1086" s="24" t="str">
        <f t="array" ref="L1086">_xlfn.IFS(M1086&lt;=3,"BAD",M1086&gt;=4.7,"GOOD",AND(M1086&gt;3,M1086&lt;4.7),"OK")</f>
        <v>BAD</v>
      </c>
      <c r="M1086" s="24">
        <v>2.4</v>
      </c>
      <c r="N1086" s="23">
        <v>125.24</v>
      </c>
      <c r="O1086" s="25">
        <f t="shared" si="16"/>
        <v>149.1</v>
      </c>
    </row>
    <row r="1087" spans="1:15">
      <c r="A1087" s="26">
        <v>11086</v>
      </c>
      <c r="B1087" s="27">
        <v>44903</v>
      </c>
      <c r="C1087" s="29">
        <v>1615</v>
      </c>
      <c r="D1087" s="29" t="str">
        <f>_xlfn.XLOOKUP($C1087,customers!$A$2:$A$2000,customers!$B$2:$B$2000)</f>
        <v>Fitz Eayres</v>
      </c>
      <c r="E1087" s="29" t="str">
        <f>_xlfn.XLOOKUP($C1087,customers!$A$2:$A$2000,customers!$D$2:$D$2000)</f>
        <v>Male</v>
      </c>
      <c r="F1087" s="29" t="str">
        <f>_xlfn.XLOOKUP($C1087,customers!$A$2:$A$2000,customers!$E$2:$E$2000)</f>
        <v>Austin</v>
      </c>
      <c r="G1087" s="30" t="s">
        <v>20</v>
      </c>
      <c r="H1087" s="29">
        <v>2</v>
      </c>
      <c r="I1087" s="31">
        <v>437.69</v>
      </c>
      <c r="J1087" s="30">
        <v>0.3</v>
      </c>
      <c r="K1087" s="30" t="s">
        <v>19</v>
      </c>
      <c r="L1087" s="32" t="str">
        <f t="array" ref="L1087">_xlfn.IFS(M1087&lt;=3,"BAD",M1087&gt;=4.7,"GOOD",AND(M1087&gt;3,M1087&lt;4.7),"OK")</f>
        <v>OK</v>
      </c>
      <c r="M1087" s="32">
        <v>4.6</v>
      </c>
      <c r="N1087" s="31">
        <v>612.77</v>
      </c>
      <c r="O1087" s="33">
        <f t="shared" si="16"/>
        <v>875.38</v>
      </c>
    </row>
    <row r="1088" spans="1:15">
      <c r="A1088" s="18">
        <v>11087</v>
      </c>
      <c r="B1088" s="19">
        <v>44903</v>
      </c>
      <c r="C1088" s="21">
        <v>1866</v>
      </c>
      <c r="D1088" s="21" t="str">
        <f>_xlfn.XLOOKUP($C1088,customers!$A$2:$A$2000,customers!$B$2:$B$2000)</f>
        <v>Janina Camois</v>
      </c>
      <c r="E1088" s="21" t="str">
        <f>_xlfn.XLOOKUP($C1088,customers!$A$2:$A$2000,customers!$D$2:$D$2000)</f>
        <v>Female</v>
      </c>
      <c r="F1088" s="21" t="str">
        <f>_xlfn.XLOOKUP($C1088,customers!$A$2:$A$2000,customers!$E$2:$E$2000)</f>
        <v>Milan</v>
      </c>
      <c r="G1088" s="22" t="s">
        <v>20</v>
      </c>
      <c r="H1088" s="21">
        <v>7</v>
      </c>
      <c r="I1088" s="23">
        <v>321.76</v>
      </c>
      <c r="J1088" s="22">
        <v>0.34</v>
      </c>
      <c r="K1088" s="22" t="s">
        <v>19</v>
      </c>
      <c r="L1088" s="24" t="str">
        <f t="array" ref="L1088">_xlfn.IFS(M1088&lt;=3,"BAD",M1088&gt;=4.7,"GOOD",AND(M1088&gt;3,M1088&lt;4.7),"OK")</f>
        <v>BAD</v>
      </c>
      <c r="M1088" s="24">
        <v>2.2</v>
      </c>
      <c r="N1088" s="23">
        <v>1486.53</v>
      </c>
      <c r="O1088" s="25">
        <f t="shared" si="16"/>
        <v>2252.32</v>
      </c>
    </row>
    <row r="1089" spans="1:15">
      <c r="A1089" s="26">
        <v>11088</v>
      </c>
      <c r="B1089" s="27">
        <v>44903</v>
      </c>
      <c r="C1089" s="29">
        <v>1963</v>
      </c>
      <c r="D1089" s="29" t="str">
        <f>_xlfn.XLOOKUP($C1089,customers!$A$2:$A$2000,customers!$B$2:$B$2000)</f>
        <v>Cristina Betho</v>
      </c>
      <c r="E1089" s="29" t="str">
        <f>_xlfn.XLOOKUP($C1089,customers!$A$2:$A$2000,customers!$D$2:$D$2000)</f>
        <v>Female</v>
      </c>
      <c r="F1089" s="29" t="str">
        <f>_xlfn.XLOOKUP($C1089,customers!$A$2:$A$2000,customers!$E$2:$E$2000)</f>
        <v>Bofuer</v>
      </c>
      <c r="G1089" s="30" t="s">
        <v>20</v>
      </c>
      <c r="H1089" s="29">
        <v>7</v>
      </c>
      <c r="I1089" s="31">
        <v>576.88</v>
      </c>
      <c r="J1089" s="30">
        <v>0.18</v>
      </c>
      <c r="K1089" s="30" t="s">
        <v>16</v>
      </c>
      <c r="L1089" s="32" t="str">
        <f t="array" ref="L1089">_xlfn.IFS(M1089&lt;=3,"BAD",M1089&gt;=4.7,"GOOD",AND(M1089&gt;3,M1089&lt;4.7),"OK")</f>
        <v>OK</v>
      </c>
      <c r="M1089" s="32">
        <v>4.6</v>
      </c>
      <c r="N1089" s="31">
        <v>3311.29</v>
      </c>
      <c r="O1089" s="33">
        <f t="shared" si="16"/>
        <v>4038.16</v>
      </c>
    </row>
    <row r="1090" spans="1:15">
      <c r="A1090" s="18">
        <v>11089</v>
      </c>
      <c r="B1090" s="19">
        <v>44904</v>
      </c>
      <c r="C1090" s="20">
        <v>1488</v>
      </c>
      <c r="D1090" s="21" t="str">
        <f>_xlfn.XLOOKUP($C1090,customers!$A$2:$A$2000,customers!$B$2:$B$2000)</f>
        <v>Donny Klimp</v>
      </c>
      <c r="E1090" s="21" t="str">
        <f>_xlfn.XLOOKUP($C1090,customers!$A$2:$A$2000,customers!$D$2:$D$2000)</f>
        <v>Female</v>
      </c>
      <c r="F1090" s="21" t="str">
        <f>_xlfn.XLOOKUP($C1090,customers!$A$2:$A$2000,customers!$E$2:$E$2000)</f>
        <v>Ábidos</v>
      </c>
      <c r="G1090" s="22" t="s">
        <v>20</v>
      </c>
      <c r="H1090" s="21">
        <v>1</v>
      </c>
      <c r="I1090" s="23">
        <v>124.05</v>
      </c>
      <c r="J1090" s="22">
        <v>0.11</v>
      </c>
      <c r="K1090" s="22" t="s">
        <v>19</v>
      </c>
      <c r="L1090" s="24" t="str">
        <f t="array" ref="L1090">_xlfn.IFS(M1090&lt;=3,"BAD",M1090&gt;=4.7,"GOOD",AND(M1090&gt;3,M1090&lt;4.7),"OK")</f>
        <v>BAD</v>
      </c>
      <c r="M1090" s="24">
        <v>2.1</v>
      </c>
      <c r="N1090" s="23">
        <v>110.4</v>
      </c>
      <c r="O1090" s="25">
        <f t="shared" ref="O1090:O1153" si="17">H1090*I1090</f>
        <v>124.05</v>
      </c>
    </row>
    <row r="1091" spans="1:15">
      <c r="A1091" s="26">
        <v>11090</v>
      </c>
      <c r="B1091" s="27">
        <v>44905</v>
      </c>
      <c r="C1091" s="28">
        <v>1928</v>
      </c>
      <c r="D1091" s="29" t="str">
        <f>_xlfn.XLOOKUP($C1091,customers!$A$2:$A$2000,customers!$B$2:$B$2000)</f>
        <v>Davin Cowton</v>
      </c>
      <c r="E1091" s="29" t="str">
        <f>_xlfn.XLOOKUP($C1091,customers!$A$2:$A$2000,customers!$D$2:$D$2000)</f>
        <v>Male</v>
      </c>
      <c r="F1091" s="29" t="str">
        <f>_xlfn.XLOOKUP($C1091,customers!$A$2:$A$2000,customers!$E$2:$E$2000)</f>
        <v>Budapest</v>
      </c>
      <c r="G1091" s="30" t="s">
        <v>21</v>
      </c>
      <c r="H1091" s="29">
        <v>2</v>
      </c>
      <c r="I1091" s="31">
        <v>451.86</v>
      </c>
      <c r="J1091" s="30">
        <v>0.14</v>
      </c>
      <c r="K1091" s="30" t="s">
        <v>16</v>
      </c>
      <c r="L1091" s="32" t="str">
        <f t="array" ref="L1091">_xlfn.IFS(M1091&lt;=3,"BAD",M1091&gt;=4.7,"GOOD",AND(M1091&gt;3,M1091&lt;4.7),"OK")</f>
        <v>OK</v>
      </c>
      <c r="M1091" s="32">
        <v>3.6</v>
      </c>
      <c r="N1091" s="31">
        <v>777.2</v>
      </c>
      <c r="O1091" s="33">
        <f t="shared" si="17"/>
        <v>903.72</v>
      </c>
    </row>
    <row r="1092" spans="1:15">
      <c r="A1092" s="18">
        <v>11091</v>
      </c>
      <c r="B1092" s="19">
        <v>44906</v>
      </c>
      <c r="C1092" s="20">
        <v>1935</v>
      </c>
      <c r="D1092" s="21" t="str">
        <f>_xlfn.XLOOKUP($C1092,customers!$A$2:$A$2000,customers!$B$2:$B$2000)</f>
        <v>Elenore Portingale</v>
      </c>
      <c r="E1092" s="21" t="str">
        <f>_xlfn.XLOOKUP($C1092,customers!$A$2:$A$2000,customers!$D$2:$D$2000)</f>
        <v>Female</v>
      </c>
      <c r="F1092" s="21" t="str">
        <f>_xlfn.XLOOKUP($C1092,customers!$A$2:$A$2000,customers!$E$2:$E$2000)</f>
        <v>Austin</v>
      </c>
      <c r="G1092" s="22" t="s">
        <v>15</v>
      </c>
      <c r="H1092" s="21">
        <v>2</v>
      </c>
      <c r="I1092" s="23">
        <v>205.4</v>
      </c>
      <c r="J1092" s="22">
        <v>0.11</v>
      </c>
      <c r="K1092" s="22" t="s">
        <v>18</v>
      </c>
      <c r="L1092" s="24" t="str">
        <f t="array" ref="L1092">_xlfn.IFS(M1092&lt;=3,"BAD",M1092&gt;=4.7,"GOOD",AND(M1092&gt;3,M1092&lt;4.7),"OK")</f>
        <v>OK</v>
      </c>
      <c r="M1092" s="24">
        <v>3.5</v>
      </c>
      <c r="N1092" s="23">
        <v>365.61</v>
      </c>
      <c r="O1092" s="25">
        <f t="shared" si="17"/>
        <v>410.8</v>
      </c>
    </row>
    <row r="1093" spans="1:15">
      <c r="A1093" s="26">
        <v>11092</v>
      </c>
      <c r="B1093" s="27">
        <v>44906</v>
      </c>
      <c r="C1093" s="29">
        <v>1636</v>
      </c>
      <c r="D1093" s="29" t="str">
        <f>_xlfn.XLOOKUP($C1093,customers!$A$2:$A$2000,customers!$B$2:$B$2000)</f>
        <v>Jameson Willbourne</v>
      </c>
      <c r="E1093" s="29" t="str">
        <f>_xlfn.XLOOKUP($C1093,customers!$A$2:$A$2000,customers!$D$2:$D$2000)</f>
        <v>Male</v>
      </c>
      <c r="F1093" s="29" t="str">
        <f>_xlfn.XLOOKUP($C1093,customers!$A$2:$A$2000,customers!$E$2:$E$2000)</f>
        <v>Moshkovo</v>
      </c>
      <c r="G1093" s="30" t="s">
        <v>20</v>
      </c>
      <c r="H1093" s="29">
        <v>7</v>
      </c>
      <c r="I1093" s="31">
        <v>308.01</v>
      </c>
      <c r="J1093" s="30">
        <v>0.24</v>
      </c>
      <c r="K1093" s="30" t="s">
        <v>19</v>
      </c>
      <c r="L1093" s="32" t="str">
        <f t="array" ref="L1093">_xlfn.IFS(M1093&lt;=3,"BAD",M1093&gt;=4.7,"GOOD",AND(M1093&gt;3,M1093&lt;4.7),"OK")</f>
        <v>BAD</v>
      </c>
      <c r="M1093" s="32">
        <v>1.8</v>
      </c>
      <c r="N1093" s="31">
        <v>1638.61</v>
      </c>
      <c r="O1093" s="33">
        <f t="shared" si="17"/>
        <v>2156.07</v>
      </c>
    </row>
    <row r="1094" spans="1:15">
      <c r="A1094" s="18">
        <v>11093</v>
      </c>
      <c r="B1094" s="19">
        <v>44906</v>
      </c>
      <c r="C1094" s="21">
        <v>1003</v>
      </c>
      <c r="D1094" s="21" t="str">
        <f>_xlfn.XLOOKUP($C1094,customers!$A$2:$A$2000,customers!$B$2:$B$2000)</f>
        <v>Jaymie Ladson</v>
      </c>
      <c r="E1094" s="21" t="str">
        <f>_xlfn.XLOOKUP($C1094,customers!$A$2:$A$2000,customers!$D$2:$D$2000)</f>
        <v>Male</v>
      </c>
      <c r="F1094" s="21" t="str">
        <f>_xlfn.XLOOKUP($C1094,customers!$A$2:$A$2000,customers!$E$2:$E$2000)</f>
        <v>Berber</v>
      </c>
      <c r="G1094" s="22" t="s">
        <v>21</v>
      </c>
      <c r="H1094" s="21">
        <v>7</v>
      </c>
      <c r="I1094" s="23">
        <v>194.5</v>
      </c>
      <c r="J1094" s="22">
        <v>0.17</v>
      </c>
      <c r="K1094" s="22" t="s">
        <v>18</v>
      </c>
      <c r="L1094" s="24" t="str">
        <f t="array" ref="L1094">_xlfn.IFS(M1094&lt;=3,"BAD",M1094&gt;=4.7,"GOOD",AND(M1094&gt;3,M1094&lt;4.7),"OK")</f>
        <v>BAD</v>
      </c>
      <c r="M1094" s="24">
        <v>2.3</v>
      </c>
      <c r="N1094" s="23">
        <v>1130.05</v>
      </c>
      <c r="O1094" s="25">
        <f t="shared" si="17"/>
        <v>1361.5</v>
      </c>
    </row>
    <row r="1095" spans="1:15">
      <c r="A1095" s="26">
        <v>11094</v>
      </c>
      <c r="B1095" s="27">
        <v>44906</v>
      </c>
      <c r="C1095" s="29">
        <v>1259</v>
      </c>
      <c r="D1095" s="29" t="str">
        <f>_xlfn.XLOOKUP($C1095,customers!$A$2:$A$2000,customers!$B$2:$B$2000)</f>
        <v>Joelle Sones</v>
      </c>
      <c r="E1095" s="29" t="str">
        <f>_xlfn.XLOOKUP($C1095,customers!$A$2:$A$2000,customers!$D$2:$D$2000)</f>
        <v>Male</v>
      </c>
      <c r="F1095" s="29" t="str">
        <f>_xlfn.XLOOKUP($C1095,customers!$A$2:$A$2000,customers!$E$2:$E$2000)</f>
        <v>Çepan</v>
      </c>
      <c r="G1095" s="30" t="s">
        <v>15</v>
      </c>
      <c r="H1095" s="29">
        <v>7</v>
      </c>
      <c r="I1095" s="31">
        <v>415.74</v>
      </c>
      <c r="J1095" s="30">
        <v>0.14</v>
      </c>
      <c r="K1095" s="30" t="s">
        <v>18</v>
      </c>
      <c r="L1095" s="32" t="str">
        <f t="array" ref="L1095">_xlfn.IFS(M1095&lt;=3,"BAD",M1095&gt;=4.7,"GOOD",AND(M1095&gt;3,M1095&lt;4.7),"OK")</f>
        <v>OK</v>
      </c>
      <c r="M1095" s="32">
        <v>3.4</v>
      </c>
      <c r="N1095" s="31">
        <v>2502.75</v>
      </c>
      <c r="O1095" s="33">
        <f t="shared" si="17"/>
        <v>2910.18</v>
      </c>
    </row>
    <row r="1096" spans="1:15">
      <c r="A1096" s="18">
        <v>11095</v>
      </c>
      <c r="B1096" s="19">
        <v>44906</v>
      </c>
      <c r="C1096" s="21">
        <v>1658</v>
      </c>
      <c r="D1096" s="21" t="str">
        <f>_xlfn.XLOOKUP($C1096,customers!$A$2:$A$2000,customers!$B$2:$B$2000)</f>
        <v>Tye Deakes</v>
      </c>
      <c r="E1096" s="21" t="str">
        <f>_xlfn.XLOOKUP($C1096,customers!$A$2:$A$2000,customers!$D$2:$D$2000)</f>
        <v>Male</v>
      </c>
      <c r="F1096" s="21" t="str">
        <f>_xlfn.XLOOKUP($C1096,customers!$A$2:$A$2000,customers!$E$2:$E$2000)</f>
        <v>Budapest</v>
      </c>
      <c r="G1096" s="22" t="s">
        <v>21</v>
      </c>
      <c r="H1096" s="21">
        <v>3</v>
      </c>
      <c r="I1096" s="23">
        <v>391</v>
      </c>
      <c r="J1096" s="22">
        <v>0.16</v>
      </c>
      <c r="K1096" s="22" t="s">
        <v>18</v>
      </c>
      <c r="L1096" s="24" t="str">
        <f t="array" ref="L1096">_xlfn.IFS(M1096&lt;=3,"BAD",M1096&gt;=4.7,"GOOD",AND(M1096&gt;3,M1096&lt;4.7),"OK")</f>
        <v>OK</v>
      </c>
      <c r="M1096" s="24">
        <v>4.1</v>
      </c>
      <c r="N1096" s="23">
        <v>985.32</v>
      </c>
      <c r="O1096" s="25">
        <f t="shared" si="17"/>
        <v>1173</v>
      </c>
    </row>
    <row r="1097" spans="1:15">
      <c r="A1097" s="26">
        <v>11096</v>
      </c>
      <c r="B1097" s="27">
        <v>44906</v>
      </c>
      <c r="C1097" s="29">
        <v>1858</v>
      </c>
      <c r="D1097" s="29" t="str">
        <f>_xlfn.XLOOKUP($C1097,customers!$A$2:$A$2000,customers!$B$2:$B$2000)</f>
        <v>Whittaker Bridgwood</v>
      </c>
      <c r="E1097" s="29" t="str">
        <f>_xlfn.XLOOKUP($C1097,customers!$A$2:$A$2000,customers!$D$2:$D$2000)</f>
        <v>Male</v>
      </c>
      <c r="F1097" s="29" t="str">
        <f>_xlfn.XLOOKUP($C1097,customers!$A$2:$A$2000,customers!$E$2:$E$2000)</f>
        <v>Juegang</v>
      </c>
      <c r="G1097" s="30" t="s">
        <v>21</v>
      </c>
      <c r="H1097" s="29">
        <v>7</v>
      </c>
      <c r="I1097" s="31">
        <v>157.42</v>
      </c>
      <c r="J1097" s="30">
        <v>0.11</v>
      </c>
      <c r="K1097" s="30" t="s">
        <v>18</v>
      </c>
      <c r="L1097" s="32" t="str">
        <f t="array" ref="L1097">_xlfn.IFS(M1097&lt;=3,"BAD",M1097&gt;=4.7,"GOOD",AND(M1097&gt;3,M1097&lt;4.7),"OK")</f>
        <v>GOOD</v>
      </c>
      <c r="M1097" s="32">
        <v>4.7</v>
      </c>
      <c r="N1097" s="31">
        <v>980.73</v>
      </c>
      <c r="O1097" s="33">
        <f t="shared" si="17"/>
        <v>1101.94</v>
      </c>
    </row>
    <row r="1098" spans="1:15">
      <c r="A1098" s="18">
        <v>11097</v>
      </c>
      <c r="B1098" s="19">
        <v>44907</v>
      </c>
      <c r="C1098" s="20">
        <v>1639</v>
      </c>
      <c r="D1098" s="21" t="str">
        <f>_xlfn.XLOOKUP($C1098,customers!$A$2:$A$2000,customers!$B$2:$B$2000)</f>
        <v>Kiel Kuhle</v>
      </c>
      <c r="E1098" s="21" t="str">
        <f>_xlfn.XLOOKUP($C1098,customers!$A$2:$A$2000,customers!$D$2:$D$2000)</f>
        <v>Male</v>
      </c>
      <c r="F1098" s="21" t="str">
        <f>_xlfn.XLOOKUP($C1098,customers!$A$2:$A$2000,customers!$E$2:$E$2000)</f>
        <v>Tallinn</v>
      </c>
      <c r="G1098" s="22" t="s">
        <v>20</v>
      </c>
      <c r="H1098" s="21">
        <v>4</v>
      </c>
      <c r="I1098" s="23">
        <v>405.92</v>
      </c>
      <c r="J1098" s="22">
        <v>0.03</v>
      </c>
      <c r="K1098" s="22" t="s">
        <v>19</v>
      </c>
      <c r="L1098" s="24" t="str">
        <f t="array" ref="L1098">_xlfn.IFS(M1098&lt;=3,"BAD",M1098&gt;=4.7,"GOOD",AND(M1098&gt;3,M1098&lt;4.7),"OK")</f>
        <v>BAD</v>
      </c>
      <c r="M1098" s="24">
        <v>2.5</v>
      </c>
      <c r="N1098" s="23">
        <v>1574.97</v>
      </c>
      <c r="O1098" s="25">
        <f t="shared" si="17"/>
        <v>1623.68</v>
      </c>
    </row>
    <row r="1099" spans="1:15">
      <c r="A1099" s="26">
        <v>11098</v>
      </c>
      <c r="B1099" s="27">
        <v>44907</v>
      </c>
      <c r="C1099" s="29">
        <v>1312</v>
      </c>
      <c r="D1099" s="29" t="str">
        <f>_xlfn.XLOOKUP($C1099,customers!$A$2:$A$2000,customers!$B$2:$B$2000)</f>
        <v>Jackie Heamus</v>
      </c>
      <c r="E1099" s="29" t="str">
        <f>_xlfn.XLOOKUP($C1099,customers!$A$2:$A$2000,customers!$D$2:$D$2000)</f>
        <v>Female</v>
      </c>
      <c r="F1099" s="29" t="str">
        <f>_xlfn.XLOOKUP($C1099,customers!$A$2:$A$2000,customers!$E$2:$E$2000)</f>
        <v>Milan</v>
      </c>
      <c r="G1099" s="30" t="s">
        <v>21</v>
      </c>
      <c r="H1099" s="29">
        <v>3</v>
      </c>
      <c r="I1099" s="31">
        <v>220.19</v>
      </c>
      <c r="J1099" s="30">
        <v>0.24</v>
      </c>
      <c r="K1099" s="30" t="s">
        <v>18</v>
      </c>
      <c r="L1099" s="32" t="str">
        <f t="array" ref="L1099">_xlfn.IFS(M1099&lt;=3,"BAD",M1099&gt;=4.7,"GOOD",AND(M1099&gt;3,M1099&lt;4.7),"OK")</f>
        <v>BAD</v>
      </c>
      <c r="M1099" s="32">
        <v>1.3</v>
      </c>
      <c r="N1099" s="31">
        <v>502.03</v>
      </c>
      <c r="O1099" s="33">
        <f t="shared" si="17"/>
        <v>660.57</v>
      </c>
    </row>
    <row r="1100" spans="1:15">
      <c r="A1100" s="18">
        <v>11099</v>
      </c>
      <c r="B1100" s="19">
        <v>44907</v>
      </c>
      <c r="C1100" s="21">
        <v>1938</v>
      </c>
      <c r="D1100" s="21" t="str">
        <f>_xlfn.XLOOKUP($C1100,customers!$A$2:$A$2000,customers!$B$2:$B$2000)</f>
        <v>Inger Ciotti</v>
      </c>
      <c r="E1100" s="21" t="str">
        <f>_xlfn.XLOOKUP($C1100,customers!$A$2:$A$2000,customers!$D$2:$D$2000)</f>
        <v>Female</v>
      </c>
      <c r="F1100" s="21" t="str">
        <f>_xlfn.XLOOKUP($C1100,customers!$A$2:$A$2000,customers!$E$2:$E$2000)</f>
        <v>Budapest</v>
      </c>
      <c r="G1100" s="22" t="s">
        <v>17</v>
      </c>
      <c r="H1100" s="21">
        <v>5</v>
      </c>
      <c r="I1100" s="23">
        <v>521.01</v>
      </c>
      <c r="J1100" s="22">
        <v>0.32</v>
      </c>
      <c r="K1100" s="22" t="s">
        <v>18</v>
      </c>
      <c r="L1100" s="24" t="str">
        <f t="array" ref="L1100">_xlfn.IFS(M1100&lt;=3,"BAD",M1100&gt;=4.7,"GOOD",AND(M1100&gt;3,M1100&lt;4.7),"OK")</f>
        <v>BAD</v>
      </c>
      <c r="M1100" s="24">
        <v>1.9</v>
      </c>
      <c r="N1100" s="23">
        <v>1771.43</v>
      </c>
      <c r="O1100" s="25">
        <f t="shared" si="17"/>
        <v>2605.05</v>
      </c>
    </row>
    <row r="1101" spans="1:15">
      <c r="A1101" s="26">
        <v>11100</v>
      </c>
      <c r="B1101" s="27">
        <v>44908</v>
      </c>
      <c r="C1101" s="28">
        <v>1550</v>
      </c>
      <c r="D1101" s="29" t="str">
        <f>_xlfn.XLOOKUP($C1101,customers!$A$2:$A$2000,customers!$B$2:$B$2000)</f>
        <v>Roanne Rozanski</v>
      </c>
      <c r="E1101" s="29" t="str">
        <f>_xlfn.XLOOKUP($C1101,customers!$A$2:$A$2000,customers!$D$2:$D$2000)</f>
        <v>Female</v>
      </c>
      <c r="F1101" s="29" t="str">
        <f>_xlfn.XLOOKUP($C1101,customers!$A$2:$A$2000,customers!$E$2:$E$2000)</f>
        <v>Jiulong</v>
      </c>
      <c r="G1101" s="30" t="s">
        <v>21</v>
      </c>
      <c r="H1101" s="29">
        <v>6</v>
      </c>
      <c r="I1101" s="31">
        <v>434.38</v>
      </c>
      <c r="J1101" s="30">
        <v>0.33</v>
      </c>
      <c r="K1101" s="30" t="s">
        <v>18</v>
      </c>
      <c r="L1101" s="32" t="str">
        <f t="array" ref="L1101">_xlfn.IFS(M1101&lt;=3,"BAD",M1101&gt;=4.7,"GOOD",AND(M1101&gt;3,M1101&lt;4.7),"OK")</f>
        <v>OK</v>
      </c>
      <c r="M1101" s="32">
        <v>3.7</v>
      </c>
      <c r="N1101" s="31">
        <v>1746.21</v>
      </c>
      <c r="O1101" s="33">
        <f t="shared" si="17"/>
        <v>2606.28</v>
      </c>
    </row>
    <row r="1102" spans="1:15">
      <c r="A1102" s="18">
        <v>11101</v>
      </c>
      <c r="B1102" s="19">
        <v>44908</v>
      </c>
      <c r="C1102" s="21">
        <v>1653</v>
      </c>
      <c r="D1102" s="21" t="str">
        <f>_xlfn.XLOOKUP($C1102,customers!$A$2:$A$2000,customers!$B$2:$B$2000)</f>
        <v>Trudie Donke</v>
      </c>
      <c r="E1102" s="21" t="str">
        <f>_xlfn.XLOOKUP($C1102,customers!$A$2:$A$2000,customers!$D$2:$D$2000)</f>
        <v>Female</v>
      </c>
      <c r="F1102" s="21" t="str">
        <f>_xlfn.XLOOKUP($C1102,customers!$A$2:$A$2000,customers!$E$2:$E$2000)</f>
        <v>Austin</v>
      </c>
      <c r="G1102" s="22" t="s">
        <v>20</v>
      </c>
      <c r="H1102" s="21">
        <v>5</v>
      </c>
      <c r="I1102" s="23">
        <v>391.59</v>
      </c>
      <c r="J1102" s="22">
        <v>0.27</v>
      </c>
      <c r="K1102" s="22" t="s">
        <v>16</v>
      </c>
      <c r="L1102" s="24" t="str">
        <f t="array" ref="L1102">_xlfn.IFS(M1102&lt;=3,"BAD",M1102&gt;=4.7,"GOOD",AND(M1102&gt;3,M1102&lt;4.7),"OK")</f>
        <v>OK</v>
      </c>
      <c r="M1102" s="24">
        <v>4.4</v>
      </c>
      <c r="N1102" s="23">
        <v>1429.3</v>
      </c>
      <c r="O1102" s="25">
        <f t="shared" si="17"/>
        <v>1957.95</v>
      </c>
    </row>
    <row r="1103" spans="1:15">
      <c r="A1103" s="26">
        <v>11102</v>
      </c>
      <c r="B1103" s="27">
        <v>44908</v>
      </c>
      <c r="C1103" s="29">
        <v>1738</v>
      </c>
      <c r="D1103" s="29" t="str">
        <f>_xlfn.XLOOKUP($C1103,customers!$A$2:$A$2000,customers!$B$2:$B$2000)</f>
        <v>Aubrey Tidcomb</v>
      </c>
      <c r="E1103" s="29" t="str">
        <f>_xlfn.XLOOKUP($C1103,customers!$A$2:$A$2000,customers!$D$2:$D$2000)</f>
        <v>Male</v>
      </c>
      <c r="F1103" s="29" t="str">
        <f>_xlfn.XLOOKUP($C1103,customers!$A$2:$A$2000,customers!$E$2:$E$2000)</f>
        <v>Budapest</v>
      </c>
      <c r="G1103" s="30" t="s">
        <v>21</v>
      </c>
      <c r="H1103" s="29">
        <v>4</v>
      </c>
      <c r="I1103" s="31">
        <v>222.09</v>
      </c>
      <c r="J1103" s="30">
        <v>0.11</v>
      </c>
      <c r="K1103" s="30" t="s">
        <v>16</v>
      </c>
      <c r="L1103" s="32" t="str">
        <f t="array" ref="L1103">_xlfn.IFS(M1103&lt;=3,"BAD",M1103&gt;=4.7,"GOOD",AND(M1103&gt;3,M1103&lt;4.7),"OK")</f>
        <v>GOOD</v>
      </c>
      <c r="M1103" s="32">
        <v>4.9</v>
      </c>
      <c r="N1103" s="31">
        <v>790.64</v>
      </c>
      <c r="O1103" s="33">
        <f t="shared" si="17"/>
        <v>888.36</v>
      </c>
    </row>
    <row r="1104" spans="1:15">
      <c r="A1104" s="18">
        <v>11103</v>
      </c>
      <c r="B1104" s="19">
        <v>44908</v>
      </c>
      <c r="C1104" s="21">
        <v>1732</v>
      </c>
      <c r="D1104" s="21" t="str">
        <f>_xlfn.XLOOKUP($C1104,customers!$A$2:$A$2000,customers!$B$2:$B$2000)</f>
        <v>Mordecai Bindin</v>
      </c>
      <c r="E1104" s="21" t="str">
        <f>_xlfn.XLOOKUP($C1104,customers!$A$2:$A$2000,customers!$D$2:$D$2000)</f>
        <v>Male</v>
      </c>
      <c r="F1104" s="21" t="str">
        <f>_xlfn.XLOOKUP($C1104,customers!$A$2:$A$2000,customers!$E$2:$E$2000)</f>
        <v>Paris</v>
      </c>
      <c r="G1104" s="22" t="s">
        <v>17</v>
      </c>
      <c r="H1104" s="21">
        <v>1</v>
      </c>
      <c r="I1104" s="23">
        <v>596.99</v>
      </c>
      <c r="J1104" s="22">
        <v>0.15</v>
      </c>
      <c r="K1104" s="22" t="s">
        <v>19</v>
      </c>
      <c r="L1104" s="24" t="str">
        <f t="array" ref="L1104">_xlfn.IFS(M1104&lt;=3,"BAD",M1104&gt;=4.7,"GOOD",AND(M1104&gt;3,M1104&lt;4.7),"OK")</f>
        <v>OK</v>
      </c>
      <c r="M1104" s="24">
        <v>4.1</v>
      </c>
      <c r="N1104" s="23">
        <v>507.44</v>
      </c>
      <c r="O1104" s="25">
        <f t="shared" si="17"/>
        <v>596.99</v>
      </c>
    </row>
    <row r="1105" spans="1:15">
      <c r="A1105" s="26">
        <v>11104</v>
      </c>
      <c r="B1105" s="27">
        <v>44909</v>
      </c>
      <c r="C1105" s="28">
        <v>1337</v>
      </c>
      <c r="D1105" s="29" t="str">
        <f>_xlfn.XLOOKUP($C1105,customers!$A$2:$A$2000,customers!$B$2:$B$2000)</f>
        <v>Felice Reddie</v>
      </c>
      <c r="E1105" s="29" t="str">
        <f>_xlfn.XLOOKUP($C1105,customers!$A$2:$A$2000,customers!$D$2:$D$2000)</f>
        <v>Male</v>
      </c>
      <c r="F1105" s="29" t="str">
        <f>_xlfn.XLOOKUP($C1105,customers!$A$2:$A$2000,customers!$E$2:$E$2000)</f>
        <v>Milan</v>
      </c>
      <c r="G1105" s="30" t="s">
        <v>21</v>
      </c>
      <c r="H1105" s="29">
        <v>6</v>
      </c>
      <c r="I1105" s="31">
        <v>354.99</v>
      </c>
      <c r="J1105" s="30">
        <v>0.19</v>
      </c>
      <c r="K1105" s="30" t="s">
        <v>19</v>
      </c>
      <c r="L1105" s="32" t="str">
        <f t="array" ref="L1105">_xlfn.IFS(M1105&lt;=3,"BAD",M1105&gt;=4.7,"GOOD",AND(M1105&gt;3,M1105&lt;4.7),"OK")</f>
        <v>BAD</v>
      </c>
      <c r="M1105" s="32">
        <v>1.3</v>
      </c>
      <c r="N1105" s="31">
        <v>1725.25</v>
      </c>
      <c r="O1105" s="33">
        <f t="shared" si="17"/>
        <v>2129.94</v>
      </c>
    </row>
    <row r="1106" spans="1:15">
      <c r="A1106" s="18">
        <v>11105</v>
      </c>
      <c r="B1106" s="19">
        <v>44909</v>
      </c>
      <c r="C1106" s="21">
        <v>1873</v>
      </c>
      <c r="D1106" s="21" t="str">
        <f>_xlfn.XLOOKUP($C1106,customers!$A$2:$A$2000,customers!$B$2:$B$2000)</f>
        <v>Lindie Fayerman</v>
      </c>
      <c r="E1106" s="21" t="str">
        <f>_xlfn.XLOOKUP($C1106,customers!$A$2:$A$2000,customers!$D$2:$D$2000)</f>
        <v>Female</v>
      </c>
      <c r="F1106" s="21" t="str">
        <f>_xlfn.XLOOKUP($C1106,customers!$A$2:$A$2000,customers!$E$2:$E$2000)</f>
        <v>Oslo</v>
      </c>
      <c r="G1106" s="22" t="s">
        <v>20</v>
      </c>
      <c r="H1106" s="21">
        <v>6</v>
      </c>
      <c r="I1106" s="23">
        <v>248.04</v>
      </c>
      <c r="J1106" s="22">
        <v>0.34</v>
      </c>
      <c r="K1106" s="22" t="s">
        <v>18</v>
      </c>
      <c r="L1106" s="24" t="str">
        <f t="array" ref="L1106">_xlfn.IFS(M1106&lt;=3,"BAD",M1106&gt;=4.7,"GOOD",AND(M1106&gt;3,M1106&lt;4.7),"OK")</f>
        <v>OK</v>
      </c>
      <c r="M1106" s="24">
        <v>4</v>
      </c>
      <c r="N1106" s="23">
        <v>982.24</v>
      </c>
      <c r="O1106" s="25">
        <f t="shared" si="17"/>
        <v>1488.24</v>
      </c>
    </row>
    <row r="1107" spans="1:15">
      <c r="A1107" s="26">
        <v>11106</v>
      </c>
      <c r="B1107" s="27">
        <v>44910</v>
      </c>
      <c r="C1107" s="28">
        <v>1871</v>
      </c>
      <c r="D1107" s="29" t="str">
        <f>_xlfn.XLOOKUP($C1107,customers!$A$2:$A$2000,customers!$B$2:$B$2000)</f>
        <v>Ashton Dyers</v>
      </c>
      <c r="E1107" s="29" t="str">
        <f>_xlfn.XLOOKUP($C1107,customers!$A$2:$A$2000,customers!$D$2:$D$2000)</f>
        <v>Male</v>
      </c>
      <c r="F1107" s="29" t="str">
        <f>_xlfn.XLOOKUP($C1107,customers!$A$2:$A$2000,customers!$E$2:$E$2000)</f>
        <v>Dongxin</v>
      </c>
      <c r="G1107" s="30" t="s">
        <v>21</v>
      </c>
      <c r="H1107" s="29">
        <v>4</v>
      </c>
      <c r="I1107" s="31">
        <v>575.84</v>
      </c>
      <c r="J1107" s="30">
        <v>0.28</v>
      </c>
      <c r="K1107" s="30" t="s">
        <v>18</v>
      </c>
      <c r="L1107" s="32" t="str">
        <f t="array" ref="L1107">_xlfn.IFS(M1107&lt;=3,"BAD",M1107&gt;=4.7,"GOOD",AND(M1107&gt;3,M1107&lt;4.7),"OK")</f>
        <v>OK</v>
      </c>
      <c r="M1107" s="32">
        <v>3.6</v>
      </c>
      <c r="N1107" s="31">
        <v>1658.42</v>
      </c>
      <c r="O1107" s="33">
        <f t="shared" si="17"/>
        <v>2303.36</v>
      </c>
    </row>
    <row r="1108" spans="1:15">
      <c r="A1108" s="18">
        <v>11107</v>
      </c>
      <c r="B1108" s="19">
        <v>44910</v>
      </c>
      <c r="C1108" s="21">
        <v>1422</v>
      </c>
      <c r="D1108" s="21" t="str">
        <f>_xlfn.XLOOKUP($C1108,customers!$A$2:$A$2000,customers!$B$2:$B$2000)</f>
        <v>Leanor Ianetti</v>
      </c>
      <c r="E1108" s="21" t="str">
        <f>_xlfn.XLOOKUP($C1108,customers!$A$2:$A$2000,customers!$D$2:$D$2000)</f>
        <v>Female</v>
      </c>
      <c r="F1108" s="21" t="str">
        <f>_xlfn.XLOOKUP($C1108,customers!$A$2:$A$2000,customers!$E$2:$E$2000)</f>
        <v>Milan</v>
      </c>
      <c r="G1108" s="22" t="s">
        <v>20</v>
      </c>
      <c r="H1108" s="21">
        <v>6</v>
      </c>
      <c r="I1108" s="23">
        <v>86.51</v>
      </c>
      <c r="J1108" s="22">
        <v>0.21</v>
      </c>
      <c r="K1108" s="22" t="s">
        <v>16</v>
      </c>
      <c r="L1108" s="24" t="str">
        <f t="array" ref="L1108">_xlfn.IFS(M1108&lt;=3,"BAD",M1108&gt;=4.7,"GOOD",AND(M1108&gt;3,M1108&lt;4.7),"OK")</f>
        <v>BAD</v>
      </c>
      <c r="M1108" s="24">
        <v>2.6</v>
      </c>
      <c r="N1108" s="23">
        <v>410.06</v>
      </c>
      <c r="O1108" s="25">
        <f t="shared" si="17"/>
        <v>519.06</v>
      </c>
    </row>
    <row r="1109" spans="1:15">
      <c r="A1109" s="26">
        <v>11108</v>
      </c>
      <c r="B1109" s="27">
        <v>44910</v>
      </c>
      <c r="C1109" s="29">
        <v>1437</v>
      </c>
      <c r="D1109" s="29" t="str">
        <f>_xlfn.XLOOKUP($C1109,customers!$A$2:$A$2000,customers!$B$2:$B$2000)</f>
        <v>Jemmie Noblett</v>
      </c>
      <c r="E1109" s="29" t="str">
        <f>_xlfn.XLOOKUP($C1109,customers!$A$2:$A$2000,customers!$D$2:$D$2000)</f>
        <v>Female</v>
      </c>
      <c r="F1109" s="29" t="str">
        <f>_xlfn.XLOOKUP($C1109,customers!$A$2:$A$2000,customers!$E$2:$E$2000)</f>
        <v>Huanggong</v>
      </c>
      <c r="G1109" s="30" t="s">
        <v>17</v>
      </c>
      <c r="H1109" s="29">
        <v>4</v>
      </c>
      <c r="I1109" s="31">
        <v>147.38</v>
      </c>
      <c r="J1109" s="30">
        <v>0.3</v>
      </c>
      <c r="K1109" s="30" t="s">
        <v>19</v>
      </c>
      <c r="L1109" s="32" t="str">
        <f t="array" ref="L1109">_xlfn.IFS(M1109&lt;=3,"BAD",M1109&gt;=4.7,"GOOD",AND(M1109&gt;3,M1109&lt;4.7),"OK")</f>
        <v>OK</v>
      </c>
      <c r="M1109" s="32">
        <v>4.2</v>
      </c>
      <c r="N1109" s="31">
        <v>412.66</v>
      </c>
      <c r="O1109" s="33">
        <f t="shared" si="17"/>
        <v>589.52</v>
      </c>
    </row>
    <row r="1110" spans="1:15">
      <c r="A1110" s="18">
        <v>11109</v>
      </c>
      <c r="B1110" s="19">
        <v>44910</v>
      </c>
      <c r="C1110" s="21">
        <v>1172</v>
      </c>
      <c r="D1110" s="21" t="str">
        <f>_xlfn.XLOOKUP($C1110,customers!$A$2:$A$2000,customers!$B$2:$B$2000)</f>
        <v>Liliane Dingate</v>
      </c>
      <c r="E1110" s="21" t="str">
        <f>_xlfn.XLOOKUP($C1110,customers!$A$2:$A$2000,customers!$D$2:$D$2000)</f>
        <v>Female</v>
      </c>
      <c r="F1110" s="21" t="str">
        <f>_xlfn.XLOOKUP($C1110,customers!$A$2:$A$2000,customers!$E$2:$E$2000)</f>
        <v>Chodów</v>
      </c>
      <c r="G1110" s="22" t="s">
        <v>17</v>
      </c>
      <c r="H1110" s="21">
        <v>6</v>
      </c>
      <c r="I1110" s="23">
        <v>301.89</v>
      </c>
      <c r="J1110" s="22">
        <v>0.13</v>
      </c>
      <c r="K1110" s="22" t="s">
        <v>19</v>
      </c>
      <c r="L1110" s="24" t="str">
        <f t="array" ref="L1110">_xlfn.IFS(M1110&lt;=3,"BAD",M1110&gt;=4.7,"GOOD",AND(M1110&gt;3,M1110&lt;4.7),"OK")</f>
        <v>GOOD</v>
      </c>
      <c r="M1110" s="24">
        <v>4.7</v>
      </c>
      <c r="N1110" s="23">
        <v>1575.87</v>
      </c>
      <c r="O1110" s="25">
        <f t="shared" si="17"/>
        <v>1811.34</v>
      </c>
    </row>
    <row r="1111" spans="1:15">
      <c r="A1111" s="26">
        <v>11110</v>
      </c>
      <c r="B1111" s="27">
        <v>44910</v>
      </c>
      <c r="C1111" s="29">
        <v>1271</v>
      </c>
      <c r="D1111" s="29" t="str">
        <f>_xlfn.XLOOKUP($C1111,customers!$A$2:$A$2000,customers!$B$2:$B$2000)</f>
        <v>Moishe Casassa</v>
      </c>
      <c r="E1111" s="29" t="str">
        <f>_xlfn.XLOOKUP($C1111,customers!$A$2:$A$2000,customers!$D$2:$D$2000)</f>
        <v>Male</v>
      </c>
      <c r="F1111" s="29" t="str">
        <f>_xlfn.XLOOKUP($C1111,customers!$A$2:$A$2000,customers!$E$2:$E$2000)</f>
        <v>Austin</v>
      </c>
      <c r="G1111" s="30" t="s">
        <v>15</v>
      </c>
      <c r="H1111" s="29">
        <v>2</v>
      </c>
      <c r="I1111" s="31">
        <v>591.53</v>
      </c>
      <c r="J1111" s="30">
        <v>0.12</v>
      </c>
      <c r="K1111" s="30" t="s">
        <v>19</v>
      </c>
      <c r="L1111" s="32" t="str">
        <f t="array" ref="L1111">_xlfn.IFS(M1111&lt;=3,"BAD",M1111&gt;=4.7,"GOOD",AND(M1111&gt;3,M1111&lt;4.7),"OK")</f>
        <v>OK</v>
      </c>
      <c r="M1111" s="32">
        <v>4.2</v>
      </c>
      <c r="N1111" s="31">
        <v>1041.09</v>
      </c>
      <c r="O1111" s="33">
        <f t="shared" si="17"/>
        <v>1183.06</v>
      </c>
    </row>
    <row r="1112" spans="1:15">
      <c r="A1112" s="18">
        <v>11111</v>
      </c>
      <c r="B1112" s="19">
        <v>44911</v>
      </c>
      <c r="C1112" s="20">
        <v>1640</v>
      </c>
      <c r="D1112" s="21" t="str">
        <f>_xlfn.XLOOKUP($C1112,customers!$A$2:$A$2000,customers!$B$2:$B$2000)</f>
        <v>Oona Gabbitus</v>
      </c>
      <c r="E1112" s="21" t="str">
        <f>_xlfn.XLOOKUP($C1112,customers!$A$2:$A$2000,customers!$D$2:$D$2000)</f>
        <v>Female</v>
      </c>
      <c r="F1112" s="21" t="str">
        <f>_xlfn.XLOOKUP($C1112,customers!$A$2:$A$2000,customers!$E$2:$E$2000)</f>
        <v>Dawangzhuang</v>
      </c>
      <c r="G1112" s="22" t="s">
        <v>17</v>
      </c>
      <c r="H1112" s="21">
        <v>3</v>
      </c>
      <c r="I1112" s="23">
        <v>27.54</v>
      </c>
      <c r="J1112" s="22">
        <v>0.23</v>
      </c>
      <c r="K1112" s="22" t="s">
        <v>18</v>
      </c>
      <c r="L1112" s="24" t="str">
        <f t="array" ref="L1112">_xlfn.IFS(M1112&lt;=3,"BAD",M1112&gt;=4.7,"GOOD",AND(M1112&gt;3,M1112&lt;4.7),"OK")</f>
        <v>OK</v>
      </c>
      <c r="M1112" s="24">
        <v>3.4</v>
      </c>
      <c r="N1112" s="23">
        <v>63.62</v>
      </c>
      <c r="O1112" s="25">
        <f t="shared" si="17"/>
        <v>82.62</v>
      </c>
    </row>
    <row r="1113" spans="1:15">
      <c r="A1113" s="26">
        <v>11112</v>
      </c>
      <c r="B1113" s="27">
        <v>44911</v>
      </c>
      <c r="C1113" s="29">
        <v>1447</v>
      </c>
      <c r="D1113" s="29" t="str">
        <f>_xlfn.XLOOKUP($C1113,customers!$A$2:$A$2000,customers!$B$2:$B$2000)</f>
        <v>Olwen Dunridge</v>
      </c>
      <c r="E1113" s="29" t="str">
        <f>_xlfn.XLOOKUP($C1113,customers!$A$2:$A$2000,customers!$D$2:$D$2000)</f>
        <v>Female</v>
      </c>
      <c r="F1113" s="29" t="str">
        <f>_xlfn.XLOOKUP($C1113,customers!$A$2:$A$2000,customers!$E$2:$E$2000)</f>
        <v>Imielin</v>
      </c>
      <c r="G1113" s="30" t="s">
        <v>17</v>
      </c>
      <c r="H1113" s="29">
        <v>7</v>
      </c>
      <c r="I1113" s="31">
        <v>470.47</v>
      </c>
      <c r="J1113" s="30">
        <v>0.2</v>
      </c>
      <c r="K1113" s="30" t="s">
        <v>16</v>
      </c>
      <c r="L1113" s="32" t="str">
        <f t="array" ref="L1113">_xlfn.IFS(M1113&lt;=3,"BAD",M1113&gt;=4.7,"GOOD",AND(M1113&gt;3,M1113&lt;4.7),"OK")</f>
        <v>OK</v>
      </c>
      <c r="M1113" s="32">
        <v>4.3</v>
      </c>
      <c r="N1113" s="31">
        <v>2634.63</v>
      </c>
      <c r="O1113" s="33">
        <f t="shared" si="17"/>
        <v>3293.29</v>
      </c>
    </row>
    <row r="1114" spans="1:15">
      <c r="A1114" s="18">
        <v>11113</v>
      </c>
      <c r="B1114" s="19">
        <v>44911</v>
      </c>
      <c r="C1114" s="21">
        <v>1528</v>
      </c>
      <c r="D1114" s="21" t="str">
        <f>_xlfn.XLOOKUP($C1114,customers!$A$2:$A$2000,customers!$B$2:$B$2000)</f>
        <v>Sascha Hollebon</v>
      </c>
      <c r="E1114" s="21" t="str">
        <f>_xlfn.XLOOKUP($C1114,customers!$A$2:$A$2000,customers!$D$2:$D$2000)</f>
        <v>Female</v>
      </c>
      <c r="F1114" s="21" t="str">
        <f>_xlfn.XLOOKUP($C1114,customers!$A$2:$A$2000,customers!$E$2:$E$2000)</f>
        <v>Milan</v>
      </c>
      <c r="G1114" s="22" t="s">
        <v>20</v>
      </c>
      <c r="H1114" s="21">
        <v>5</v>
      </c>
      <c r="I1114" s="23">
        <v>451.59</v>
      </c>
      <c r="J1114" s="22">
        <v>0.3</v>
      </c>
      <c r="K1114" s="22" t="s">
        <v>18</v>
      </c>
      <c r="L1114" s="24" t="str">
        <f t="array" ref="L1114">_xlfn.IFS(M1114&lt;=3,"BAD",M1114&gt;=4.7,"GOOD",AND(M1114&gt;3,M1114&lt;4.7),"OK")</f>
        <v>OK</v>
      </c>
      <c r="M1114" s="24">
        <v>3.9</v>
      </c>
      <c r="N1114" s="23">
        <v>1580.57</v>
      </c>
      <c r="O1114" s="25">
        <f t="shared" si="17"/>
        <v>2257.95</v>
      </c>
    </row>
    <row r="1115" spans="1:15">
      <c r="A1115" s="26">
        <v>11114</v>
      </c>
      <c r="B1115" s="27">
        <v>44912</v>
      </c>
      <c r="C1115" s="28">
        <v>1778</v>
      </c>
      <c r="D1115" s="29" t="str">
        <f>_xlfn.XLOOKUP($C1115,customers!$A$2:$A$2000,customers!$B$2:$B$2000)</f>
        <v>Chantal Caisley</v>
      </c>
      <c r="E1115" s="29" t="str">
        <f>_xlfn.XLOOKUP($C1115,customers!$A$2:$A$2000,customers!$D$2:$D$2000)</f>
        <v>Female</v>
      </c>
      <c r="F1115" s="29" t="str">
        <f>_xlfn.XLOOKUP($C1115,customers!$A$2:$A$2000,customers!$E$2:$E$2000)</f>
        <v>Milan</v>
      </c>
      <c r="G1115" s="30" t="s">
        <v>20</v>
      </c>
      <c r="H1115" s="29">
        <v>2</v>
      </c>
      <c r="I1115" s="31">
        <v>447.11</v>
      </c>
      <c r="J1115" s="30">
        <v>0.18</v>
      </c>
      <c r="K1115" s="30" t="s">
        <v>18</v>
      </c>
      <c r="L1115" s="32" t="str">
        <f t="array" ref="L1115">_xlfn.IFS(M1115&lt;=3,"BAD",M1115&gt;=4.7,"GOOD",AND(M1115&gt;3,M1115&lt;4.7),"OK")</f>
        <v>BAD</v>
      </c>
      <c r="M1115" s="32">
        <v>1.8</v>
      </c>
      <c r="N1115" s="31">
        <v>733.26</v>
      </c>
      <c r="O1115" s="33">
        <f t="shared" si="17"/>
        <v>894.22</v>
      </c>
    </row>
    <row r="1116" spans="1:15">
      <c r="A1116" s="18">
        <v>11115</v>
      </c>
      <c r="B1116" s="19">
        <v>44912</v>
      </c>
      <c r="C1116" s="21">
        <v>1575</v>
      </c>
      <c r="D1116" s="21" t="str">
        <f>_xlfn.XLOOKUP($C1116,customers!$A$2:$A$2000,customers!$B$2:$B$2000)</f>
        <v>Lynett Housego</v>
      </c>
      <c r="E1116" s="21" t="str">
        <f>_xlfn.XLOOKUP($C1116,customers!$A$2:$A$2000,customers!$D$2:$D$2000)</f>
        <v>Female</v>
      </c>
      <c r="F1116" s="21" t="str">
        <f>_xlfn.XLOOKUP($C1116,customers!$A$2:$A$2000,customers!$E$2:$E$2000)</f>
        <v>Göteborg</v>
      </c>
      <c r="G1116" s="22" t="s">
        <v>20</v>
      </c>
      <c r="H1116" s="21">
        <v>2</v>
      </c>
      <c r="I1116" s="23">
        <v>161.57</v>
      </c>
      <c r="J1116" s="22">
        <v>0.18</v>
      </c>
      <c r="K1116" s="22" t="s">
        <v>18</v>
      </c>
      <c r="L1116" s="24" t="str">
        <f t="array" ref="L1116">_xlfn.IFS(M1116&lt;=3,"BAD",M1116&gt;=4.7,"GOOD",AND(M1116&gt;3,M1116&lt;4.7),"OK")</f>
        <v>BAD</v>
      </c>
      <c r="M1116" s="24">
        <v>2.3</v>
      </c>
      <c r="N1116" s="23">
        <v>264.97</v>
      </c>
      <c r="O1116" s="25">
        <f t="shared" si="17"/>
        <v>323.14</v>
      </c>
    </row>
    <row r="1117" spans="1:15">
      <c r="A1117" s="26">
        <v>11116</v>
      </c>
      <c r="B1117" s="27">
        <v>44913</v>
      </c>
      <c r="C1117" s="28">
        <v>1987</v>
      </c>
      <c r="D1117" s="29" t="str">
        <f>_xlfn.XLOOKUP($C1117,customers!$A$2:$A$2000,customers!$B$2:$B$2000)</f>
        <v>Lacee Faro</v>
      </c>
      <c r="E1117" s="29" t="str">
        <f>_xlfn.XLOOKUP($C1117,customers!$A$2:$A$2000,customers!$D$2:$D$2000)</f>
        <v>Female</v>
      </c>
      <c r="F1117" s="29" t="str">
        <f>_xlfn.XLOOKUP($C1117,customers!$A$2:$A$2000,customers!$E$2:$E$2000)</f>
        <v>Milan</v>
      </c>
      <c r="G1117" s="30" t="s">
        <v>20</v>
      </c>
      <c r="H1117" s="29">
        <v>3</v>
      </c>
      <c r="I1117" s="31">
        <v>575.89</v>
      </c>
      <c r="J1117" s="30">
        <v>0.03</v>
      </c>
      <c r="K1117" s="30" t="s">
        <v>19</v>
      </c>
      <c r="L1117" s="32" t="str">
        <f t="array" ref="L1117">_xlfn.IFS(M1117&lt;=3,"BAD",M1117&gt;=4.7,"GOOD",AND(M1117&gt;3,M1117&lt;4.7),"OK")</f>
        <v>OK</v>
      </c>
      <c r="M1117" s="32">
        <v>4.3</v>
      </c>
      <c r="N1117" s="31">
        <v>1675.84</v>
      </c>
      <c r="O1117" s="33">
        <f t="shared" si="17"/>
        <v>1727.67</v>
      </c>
    </row>
    <row r="1118" spans="1:15">
      <c r="A1118" s="18">
        <v>11117</v>
      </c>
      <c r="B1118" s="19">
        <v>44914</v>
      </c>
      <c r="C1118" s="20">
        <v>1952</v>
      </c>
      <c r="D1118" s="21" t="str">
        <f>_xlfn.XLOOKUP($C1118,customers!$A$2:$A$2000,customers!$B$2:$B$2000)</f>
        <v>Andrus Curteis</v>
      </c>
      <c r="E1118" s="21" t="str">
        <f>_xlfn.XLOOKUP($C1118,customers!$A$2:$A$2000,customers!$D$2:$D$2000)</f>
        <v>Male</v>
      </c>
      <c r="F1118" s="21" t="str">
        <f>_xlfn.XLOOKUP($C1118,customers!$A$2:$A$2000,customers!$E$2:$E$2000)</f>
        <v>Oepula</v>
      </c>
      <c r="G1118" s="22" t="s">
        <v>21</v>
      </c>
      <c r="H1118" s="21">
        <v>5</v>
      </c>
      <c r="I1118" s="23">
        <v>519.43</v>
      </c>
      <c r="J1118" s="22">
        <v>0.22</v>
      </c>
      <c r="K1118" s="22" t="s">
        <v>16</v>
      </c>
      <c r="L1118" s="24" t="str">
        <f t="array" ref="L1118">_xlfn.IFS(M1118&lt;=3,"BAD",M1118&gt;=4.7,"GOOD",AND(M1118&gt;3,M1118&lt;4.7),"OK")</f>
        <v>OK</v>
      </c>
      <c r="M1118" s="24">
        <v>4.5</v>
      </c>
      <c r="N1118" s="23">
        <v>2025.78</v>
      </c>
      <c r="O1118" s="25">
        <f t="shared" si="17"/>
        <v>2597.15</v>
      </c>
    </row>
    <row r="1119" spans="1:15">
      <c r="A1119" s="26">
        <v>11118</v>
      </c>
      <c r="B1119" s="27">
        <v>44914</v>
      </c>
      <c r="C1119" s="29">
        <v>1922</v>
      </c>
      <c r="D1119" s="29" t="str">
        <f>_xlfn.XLOOKUP($C1119,customers!$A$2:$A$2000,customers!$B$2:$B$2000)</f>
        <v>Molli Mariette</v>
      </c>
      <c r="E1119" s="29" t="str">
        <f>_xlfn.XLOOKUP($C1119,customers!$A$2:$A$2000,customers!$D$2:$D$2000)</f>
        <v>Female</v>
      </c>
      <c r="F1119" s="29" t="str">
        <f>_xlfn.XLOOKUP($C1119,customers!$A$2:$A$2000,customers!$E$2:$E$2000)</f>
        <v>Milan</v>
      </c>
      <c r="G1119" s="30" t="s">
        <v>20</v>
      </c>
      <c r="H1119" s="29">
        <v>5</v>
      </c>
      <c r="I1119" s="31">
        <v>73.46</v>
      </c>
      <c r="J1119" s="30">
        <v>0.19</v>
      </c>
      <c r="K1119" s="30" t="s">
        <v>18</v>
      </c>
      <c r="L1119" s="32" t="str">
        <f t="array" ref="L1119">_xlfn.IFS(M1119&lt;=3,"BAD",M1119&gt;=4.7,"GOOD",AND(M1119&gt;3,M1119&lt;4.7),"OK")</f>
        <v>BAD</v>
      </c>
      <c r="M1119" s="32">
        <v>2.4</v>
      </c>
      <c r="N1119" s="31">
        <v>297.51</v>
      </c>
      <c r="O1119" s="33">
        <f t="shared" si="17"/>
        <v>367.3</v>
      </c>
    </row>
    <row r="1120" spans="1:15">
      <c r="A1120" s="18">
        <v>11119</v>
      </c>
      <c r="B1120" s="19">
        <v>44914</v>
      </c>
      <c r="C1120" s="21">
        <v>1908</v>
      </c>
      <c r="D1120" s="21" t="str">
        <f>_xlfn.XLOOKUP($C1120,customers!$A$2:$A$2000,customers!$B$2:$B$2000)</f>
        <v>Chico Simonelli</v>
      </c>
      <c r="E1120" s="21" t="str">
        <f>_xlfn.XLOOKUP($C1120,customers!$A$2:$A$2000,customers!$D$2:$D$2000)</f>
        <v>Male</v>
      </c>
      <c r="F1120" s="21" t="str">
        <f>_xlfn.XLOOKUP($C1120,customers!$A$2:$A$2000,customers!$E$2:$E$2000)</f>
        <v>Budapest</v>
      </c>
      <c r="G1120" s="22" t="s">
        <v>20</v>
      </c>
      <c r="H1120" s="21">
        <v>2</v>
      </c>
      <c r="I1120" s="23">
        <v>434.05</v>
      </c>
      <c r="J1120" s="22">
        <v>0.15</v>
      </c>
      <c r="K1120" s="22" t="s">
        <v>18</v>
      </c>
      <c r="L1120" s="24" t="str">
        <f t="array" ref="L1120">_xlfn.IFS(M1120&lt;=3,"BAD",M1120&gt;=4.7,"GOOD",AND(M1120&gt;3,M1120&lt;4.7),"OK")</f>
        <v>OK</v>
      </c>
      <c r="M1120" s="24">
        <v>3.3</v>
      </c>
      <c r="N1120" s="23">
        <v>737.89</v>
      </c>
      <c r="O1120" s="25">
        <f t="shared" si="17"/>
        <v>868.1</v>
      </c>
    </row>
    <row r="1121" spans="1:15">
      <c r="A1121" s="26">
        <v>11120</v>
      </c>
      <c r="B1121" s="27">
        <v>44914</v>
      </c>
      <c r="C1121" s="29">
        <v>1570</v>
      </c>
      <c r="D1121" s="29" t="str">
        <f>_xlfn.XLOOKUP($C1121,customers!$A$2:$A$2000,customers!$B$2:$B$2000)</f>
        <v>Nanni Ivashnyov</v>
      </c>
      <c r="E1121" s="29" t="str">
        <f>_xlfn.XLOOKUP($C1121,customers!$A$2:$A$2000,customers!$D$2:$D$2000)</f>
        <v>Female</v>
      </c>
      <c r="F1121" s="29" t="str">
        <f>_xlfn.XLOOKUP($C1121,customers!$A$2:$A$2000,customers!$E$2:$E$2000)</f>
        <v>Vinnytsya</v>
      </c>
      <c r="G1121" s="30" t="s">
        <v>15</v>
      </c>
      <c r="H1121" s="29">
        <v>4</v>
      </c>
      <c r="I1121" s="31">
        <v>267.46</v>
      </c>
      <c r="J1121" s="30">
        <v>0.34</v>
      </c>
      <c r="K1121" s="30" t="s">
        <v>19</v>
      </c>
      <c r="L1121" s="32" t="str">
        <f t="array" ref="L1121">_xlfn.IFS(M1121&lt;=3,"BAD",M1121&gt;=4.7,"GOOD",AND(M1121&gt;3,M1121&lt;4.7),"OK")</f>
        <v>BAD</v>
      </c>
      <c r="M1121" s="32">
        <v>2.6</v>
      </c>
      <c r="N1121" s="31">
        <v>706.09</v>
      </c>
      <c r="O1121" s="33">
        <f t="shared" si="17"/>
        <v>1069.84</v>
      </c>
    </row>
    <row r="1122" spans="1:15">
      <c r="A1122" s="18">
        <v>11121</v>
      </c>
      <c r="B1122" s="19">
        <v>44915</v>
      </c>
      <c r="C1122" s="20">
        <v>1472</v>
      </c>
      <c r="D1122" s="21" t="str">
        <f>_xlfn.XLOOKUP($C1122,customers!$A$2:$A$2000,customers!$B$2:$B$2000)</f>
        <v>Sharl Point</v>
      </c>
      <c r="E1122" s="21" t="str">
        <f>_xlfn.XLOOKUP($C1122,customers!$A$2:$A$2000,customers!$D$2:$D$2000)</f>
        <v>Female</v>
      </c>
      <c r="F1122" s="21" t="str">
        <f>_xlfn.XLOOKUP($C1122,customers!$A$2:$A$2000,customers!$E$2:$E$2000)</f>
        <v>Hongqiao</v>
      </c>
      <c r="G1122" s="22" t="s">
        <v>21</v>
      </c>
      <c r="H1122" s="21">
        <v>2</v>
      </c>
      <c r="I1122" s="23">
        <v>113.22</v>
      </c>
      <c r="J1122" s="22">
        <v>0.05</v>
      </c>
      <c r="K1122" s="22" t="s">
        <v>19</v>
      </c>
      <c r="L1122" s="24" t="str">
        <f t="array" ref="L1122">_xlfn.IFS(M1122&lt;=3,"BAD",M1122&gt;=4.7,"GOOD",AND(M1122&gt;3,M1122&lt;4.7),"OK")</f>
        <v>BAD</v>
      </c>
      <c r="M1122" s="24">
        <v>1.8</v>
      </c>
      <c r="N1122" s="23">
        <v>215.12</v>
      </c>
      <c r="O1122" s="25">
        <f t="shared" si="17"/>
        <v>226.44</v>
      </c>
    </row>
    <row r="1123" spans="1:15">
      <c r="A1123" s="26">
        <v>11122</v>
      </c>
      <c r="B1123" s="27">
        <v>44915</v>
      </c>
      <c r="C1123" s="29">
        <v>1965</v>
      </c>
      <c r="D1123" s="29" t="str">
        <f>_xlfn.XLOOKUP($C1123,customers!$A$2:$A$2000,customers!$B$2:$B$2000)</f>
        <v>Avictor Mateiko</v>
      </c>
      <c r="E1123" s="29" t="str">
        <f>_xlfn.XLOOKUP($C1123,customers!$A$2:$A$2000,customers!$D$2:$D$2000)</f>
        <v>Male</v>
      </c>
      <c r="F1123" s="29" t="str">
        <f>_xlfn.XLOOKUP($C1123,customers!$A$2:$A$2000,customers!$E$2:$E$2000)</f>
        <v>Weetobula</v>
      </c>
      <c r="G1123" s="30" t="s">
        <v>20</v>
      </c>
      <c r="H1123" s="29">
        <v>1</v>
      </c>
      <c r="I1123" s="31">
        <v>309.8</v>
      </c>
      <c r="J1123" s="30">
        <v>0.09</v>
      </c>
      <c r="K1123" s="30" t="s">
        <v>19</v>
      </c>
      <c r="L1123" s="32" t="str">
        <f t="array" ref="L1123">_xlfn.IFS(M1123&lt;=3,"BAD",M1123&gt;=4.7,"GOOD",AND(M1123&gt;3,M1123&lt;4.7),"OK")</f>
        <v>OK</v>
      </c>
      <c r="M1123" s="32">
        <v>3.2</v>
      </c>
      <c r="N1123" s="31">
        <v>281.92</v>
      </c>
      <c r="O1123" s="33">
        <f t="shared" si="17"/>
        <v>309.8</v>
      </c>
    </row>
    <row r="1124" spans="1:15">
      <c r="A1124" s="18">
        <v>11123</v>
      </c>
      <c r="B1124" s="19">
        <v>44915</v>
      </c>
      <c r="C1124" s="21">
        <v>1443</v>
      </c>
      <c r="D1124" s="21" t="str">
        <f>_xlfn.XLOOKUP($C1124,customers!$A$2:$A$2000,customers!$B$2:$B$2000)</f>
        <v>Emmet Lande</v>
      </c>
      <c r="E1124" s="21" t="str">
        <f>_xlfn.XLOOKUP($C1124,customers!$A$2:$A$2000,customers!$D$2:$D$2000)</f>
        <v>Male</v>
      </c>
      <c r="F1124" s="21" t="str">
        <f>_xlfn.XLOOKUP($C1124,customers!$A$2:$A$2000,customers!$E$2:$E$2000)</f>
        <v>Blantyre</v>
      </c>
      <c r="G1124" s="22" t="s">
        <v>20</v>
      </c>
      <c r="H1124" s="21">
        <v>7</v>
      </c>
      <c r="I1124" s="23">
        <v>226.86</v>
      </c>
      <c r="J1124" s="22">
        <v>0.21</v>
      </c>
      <c r="K1124" s="22" t="s">
        <v>18</v>
      </c>
      <c r="L1124" s="24" t="str">
        <f t="array" ref="L1124">_xlfn.IFS(M1124&lt;=3,"BAD",M1124&gt;=4.7,"GOOD",AND(M1124&gt;3,M1124&lt;4.7),"OK")</f>
        <v>GOOD</v>
      </c>
      <c r="M1124" s="24">
        <v>4.9</v>
      </c>
      <c r="N1124" s="23">
        <v>1254.54</v>
      </c>
      <c r="O1124" s="25">
        <f t="shared" si="17"/>
        <v>1588.02</v>
      </c>
    </row>
    <row r="1125" spans="1:15">
      <c r="A1125" s="26">
        <v>11124</v>
      </c>
      <c r="B1125" s="27">
        <v>44915</v>
      </c>
      <c r="C1125" s="29">
        <v>1255</v>
      </c>
      <c r="D1125" s="29" t="str">
        <f>_xlfn.XLOOKUP($C1125,customers!$A$2:$A$2000,customers!$B$2:$B$2000)</f>
        <v>Filide Dodge</v>
      </c>
      <c r="E1125" s="29" t="str">
        <f>_xlfn.XLOOKUP($C1125,customers!$A$2:$A$2000,customers!$D$2:$D$2000)</f>
        <v>Male</v>
      </c>
      <c r="F1125" s="29" t="str">
        <f>_xlfn.XLOOKUP($C1125,customers!$A$2:$A$2000,customers!$E$2:$E$2000)</f>
        <v>Marabahan</v>
      </c>
      <c r="G1125" s="30" t="s">
        <v>20</v>
      </c>
      <c r="H1125" s="29">
        <v>4</v>
      </c>
      <c r="I1125" s="31">
        <v>418.73</v>
      </c>
      <c r="J1125" s="30">
        <v>0.07</v>
      </c>
      <c r="K1125" s="30" t="s">
        <v>19</v>
      </c>
      <c r="L1125" s="32" t="str">
        <f t="array" ref="L1125">_xlfn.IFS(M1125&lt;=3,"BAD",M1125&gt;=4.7,"GOOD",AND(M1125&gt;3,M1125&lt;4.7),"OK")</f>
        <v>OK</v>
      </c>
      <c r="M1125" s="32">
        <v>3.9</v>
      </c>
      <c r="N1125" s="31">
        <v>1557.68</v>
      </c>
      <c r="O1125" s="33">
        <f t="shared" si="17"/>
        <v>1674.92</v>
      </c>
    </row>
    <row r="1126" spans="1:15">
      <c r="A1126" s="18">
        <v>11125</v>
      </c>
      <c r="B1126" s="19">
        <v>44915</v>
      </c>
      <c r="C1126" s="21">
        <v>1427</v>
      </c>
      <c r="D1126" s="21" t="str">
        <f>_xlfn.XLOOKUP($C1126,customers!$A$2:$A$2000,customers!$B$2:$B$2000)</f>
        <v>Harwell Jocic</v>
      </c>
      <c r="E1126" s="21" t="str">
        <f>_xlfn.XLOOKUP($C1126,customers!$A$2:$A$2000,customers!$D$2:$D$2000)</f>
        <v>Male</v>
      </c>
      <c r="F1126" s="21" t="str">
        <f>_xlfn.XLOOKUP($C1126,customers!$A$2:$A$2000,customers!$E$2:$E$2000)</f>
        <v>Budapest</v>
      </c>
      <c r="G1126" s="22" t="s">
        <v>17</v>
      </c>
      <c r="H1126" s="21">
        <v>4</v>
      </c>
      <c r="I1126" s="23">
        <v>345.14</v>
      </c>
      <c r="J1126" s="22">
        <v>0.17</v>
      </c>
      <c r="K1126" s="22" t="s">
        <v>19</v>
      </c>
      <c r="L1126" s="24" t="str">
        <f t="array" ref="L1126">_xlfn.IFS(M1126&lt;=3,"BAD",M1126&gt;=4.7,"GOOD",AND(M1126&gt;3,M1126&lt;4.7),"OK")</f>
        <v>OK</v>
      </c>
      <c r="M1126" s="24">
        <v>3.2</v>
      </c>
      <c r="N1126" s="23">
        <v>1145.86</v>
      </c>
      <c r="O1126" s="25">
        <f t="shared" si="17"/>
        <v>1380.56</v>
      </c>
    </row>
    <row r="1127" spans="1:15">
      <c r="A1127" s="26">
        <v>11126</v>
      </c>
      <c r="B1127" s="27">
        <v>44915</v>
      </c>
      <c r="C1127" s="29">
        <v>1252</v>
      </c>
      <c r="D1127" s="29" t="str">
        <f>_xlfn.XLOOKUP($C1127,customers!$A$2:$A$2000,customers!$B$2:$B$2000)</f>
        <v>Gus Sauvan</v>
      </c>
      <c r="E1127" s="29" t="str">
        <f>_xlfn.XLOOKUP($C1127,customers!$A$2:$A$2000,customers!$D$2:$D$2000)</f>
        <v>Male</v>
      </c>
      <c r="F1127" s="29" t="str">
        <f>_xlfn.XLOOKUP($C1127,customers!$A$2:$A$2000,customers!$E$2:$E$2000)</f>
        <v>Budapest</v>
      </c>
      <c r="G1127" s="30" t="s">
        <v>20</v>
      </c>
      <c r="H1127" s="29">
        <v>2</v>
      </c>
      <c r="I1127" s="31">
        <v>34.42</v>
      </c>
      <c r="J1127" s="30">
        <v>0.1</v>
      </c>
      <c r="K1127" s="30" t="s">
        <v>19</v>
      </c>
      <c r="L1127" s="32" t="str">
        <f t="array" ref="L1127">_xlfn.IFS(M1127&lt;=3,"BAD",M1127&gt;=4.7,"GOOD",AND(M1127&gt;3,M1127&lt;4.7),"OK")</f>
        <v>BAD</v>
      </c>
      <c r="M1127" s="32">
        <v>2.2</v>
      </c>
      <c r="N1127" s="31">
        <v>61.96</v>
      </c>
      <c r="O1127" s="33">
        <f t="shared" si="17"/>
        <v>68.84</v>
      </c>
    </row>
    <row r="1128" spans="1:15">
      <c r="A1128" s="18">
        <v>11127</v>
      </c>
      <c r="B1128" s="19">
        <v>44915</v>
      </c>
      <c r="C1128" s="21">
        <v>1049</v>
      </c>
      <c r="D1128" s="21" t="str">
        <f>_xlfn.XLOOKUP($C1128,customers!$A$2:$A$2000,customers!$B$2:$B$2000)</f>
        <v>Loria Oldknow</v>
      </c>
      <c r="E1128" s="21" t="str">
        <f>_xlfn.XLOOKUP($C1128,customers!$A$2:$A$2000,customers!$D$2:$D$2000)</f>
        <v>Female</v>
      </c>
      <c r="F1128" s="21" t="str">
        <f>_xlfn.XLOOKUP($C1128,customers!$A$2:$A$2000,customers!$E$2:$E$2000)</f>
        <v>Velké Karlovice</v>
      </c>
      <c r="G1128" s="22" t="s">
        <v>21</v>
      </c>
      <c r="H1128" s="21">
        <v>1</v>
      </c>
      <c r="I1128" s="23">
        <v>327.82</v>
      </c>
      <c r="J1128" s="22">
        <v>0.21</v>
      </c>
      <c r="K1128" s="22" t="s">
        <v>19</v>
      </c>
      <c r="L1128" s="24" t="str">
        <f t="array" ref="L1128">_xlfn.IFS(M1128&lt;=3,"BAD",M1128&gt;=4.7,"GOOD",AND(M1128&gt;3,M1128&lt;4.7),"OK")</f>
        <v>BAD</v>
      </c>
      <c r="M1128" s="24">
        <v>2.7</v>
      </c>
      <c r="N1128" s="23">
        <v>258.98</v>
      </c>
      <c r="O1128" s="25">
        <f t="shared" si="17"/>
        <v>327.82</v>
      </c>
    </row>
    <row r="1129" spans="1:15">
      <c r="A1129" s="26">
        <v>11128</v>
      </c>
      <c r="B1129" s="27">
        <v>44915</v>
      </c>
      <c r="C1129" s="29">
        <v>1111</v>
      </c>
      <c r="D1129" s="29" t="str">
        <f>_xlfn.XLOOKUP($C1129,customers!$A$2:$A$2000,customers!$B$2:$B$2000)</f>
        <v>Federico Pattie</v>
      </c>
      <c r="E1129" s="29" t="str">
        <f>_xlfn.XLOOKUP($C1129,customers!$A$2:$A$2000,customers!$D$2:$D$2000)</f>
        <v>Male</v>
      </c>
      <c r="F1129" s="29" t="str">
        <f>_xlfn.XLOOKUP($C1129,customers!$A$2:$A$2000,customers!$E$2:$E$2000)</f>
        <v>Bonriki Village</v>
      </c>
      <c r="G1129" s="30" t="s">
        <v>17</v>
      </c>
      <c r="H1129" s="29">
        <v>7</v>
      </c>
      <c r="I1129" s="31">
        <v>64.96</v>
      </c>
      <c r="J1129" s="30">
        <v>0.1</v>
      </c>
      <c r="K1129" s="30" t="s">
        <v>18</v>
      </c>
      <c r="L1129" s="32" t="str">
        <f t="array" ref="L1129">_xlfn.IFS(M1129&lt;=3,"BAD",M1129&gt;=4.7,"GOOD",AND(M1129&gt;3,M1129&lt;4.7),"OK")</f>
        <v>BAD</v>
      </c>
      <c r="M1129" s="32">
        <v>2</v>
      </c>
      <c r="N1129" s="31">
        <v>409.25</v>
      </c>
      <c r="O1129" s="33">
        <f t="shared" si="17"/>
        <v>454.72</v>
      </c>
    </row>
    <row r="1130" spans="1:15">
      <c r="A1130" s="18">
        <v>11129</v>
      </c>
      <c r="B1130" s="19">
        <v>44916</v>
      </c>
      <c r="C1130" s="20">
        <v>1945</v>
      </c>
      <c r="D1130" s="21" t="str">
        <f>_xlfn.XLOOKUP($C1130,customers!$A$2:$A$2000,customers!$B$2:$B$2000)</f>
        <v>Alfred Abbess</v>
      </c>
      <c r="E1130" s="21" t="str">
        <f>_xlfn.XLOOKUP($C1130,customers!$A$2:$A$2000,customers!$D$2:$D$2000)</f>
        <v>Male</v>
      </c>
      <c r="F1130" s="21" t="str">
        <f>_xlfn.XLOOKUP($C1130,customers!$A$2:$A$2000,customers!$E$2:$E$2000)</f>
        <v>Bo Phloi</v>
      </c>
      <c r="G1130" s="22" t="s">
        <v>20</v>
      </c>
      <c r="H1130" s="21">
        <v>5</v>
      </c>
      <c r="I1130" s="23">
        <v>206.19</v>
      </c>
      <c r="J1130" s="22">
        <v>0.15</v>
      </c>
      <c r="K1130" s="22" t="s">
        <v>18</v>
      </c>
      <c r="L1130" s="24" t="str">
        <f t="array" ref="L1130">_xlfn.IFS(M1130&lt;=3,"BAD",M1130&gt;=4.7,"GOOD",AND(M1130&gt;3,M1130&lt;4.7),"OK")</f>
        <v>BAD</v>
      </c>
      <c r="M1130" s="24">
        <v>1.3</v>
      </c>
      <c r="N1130" s="23">
        <v>876.31</v>
      </c>
      <c r="O1130" s="25">
        <f t="shared" si="17"/>
        <v>1030.95</v>
      </c>
    </row>
    <row r="1131" spans="1:15">
      <c r="A1131" s="26">
        <v>11130</v>
      </c>
      <c r="B1131" s="27">
        <v>44916</v>
      </c>
      <c r="C1131" s="29">
        <v>1132</v>
      </c>
      <c r="D1131" s="29" t="str">
        <f>_xlfn.XLOOKUP($C1131,customers!$A$2:$A$2000,customers!$B$2:$B$2000)</f>
        <v>Cthrine Pittway</v>
      </c>
      <c r="E1131" s="29" t="str">
        <f>_xlfn.XLOOKUP($C1131,customers!$A$2:$A$2000,customers!$D$2:$D$2000)</f>
        <v>Female</v>
      </c>
      <c r="F1131" s="29" t="str">
        <f>_xlfn.XLOOKUP($C1131,customers!$A$2:$A$2000,customers!$E$2:$E$2000)</f>
        <v>Prague</v>
      </c>
      <c r="G1131" s="30" t="s">
        <v>17</v>
      </c>
      <c r="H1131" s="29">
        <v>5</v>
      </c>
      <c r="I1131" s="31">
        <v>528.83</v>
      </c>
      <c r="J1131" s="30">
        <v>0</v>
      </c>
      <c r="K1131" s="30" t="s">
        <v>18</v>
      </c>
      <c r="L1131" s="32" t="str">
        <f t="array" ref="L1131">_xlfn.IFS(M1131&lt;=3,"BAD",M1131&gt;=4.7,"GOOD",AND(M1131&gt;3,M1131&lt;4.7),"OK")</f>
        <v>OK</v>
      </c>
      <c r="M1131" s="32">
        <v>4.1</v>
      </c>
      <c r="N1131" s="31">
        <v>2644.15</v>
      </c>
      <c r="O1131" s="33">
        <f t="shared" si="17"/>
        <v>2644.15</v>
      </c>
    </row>
    <row r="1132" spans="1:15">
      <c r="A1132" s="18">
        <v>11131</v>
      </c>
      <c r="B1132" s="19">
        <v>44916</v>
      </c>
      <c r="C1132" s="21">
        <v>1641</v>
      </c>
      <c r="D1132" s="21" t="str">
        <f>_xlfn.XLOOKUP($C1132,customers!$A$2:$A$2000,customers!$B$2:$B$2000)</f>
        <v>Michelle Nolan</v>
      </c>
      <c r="E1132" s="21" t="str">
        <f>_xlfn.XLOOKUP($C1132,customers!$A$2:$A$2000,customers!$D$2:$D$2000)</f>
        <v>Female</v>
      </c>
      <c r="F1132" s="21" t="str">
        <f>_xlfn.XLOOKUP($C1132,customers!$A$2:$A$2000,customers!$E$2:$E$2000)</f>
        <v>Polepy</v>
      </c>
      <c r="G1132" s="22" t="s">
        <v>15</v>
      </c>
      <c r="H1132" s="21">
        <v>5</v>
      </c>
      <c r="I1132" s="23">
        <v>317.25</v>
      </c>
      <c r="J1132" s="22">
        <v>0</v>
      </c>
      <c r="K1132" s="22" t="s">
        <v>19</v>
      </c>
      <c r="L1132" s="24" t="str">
        <f t="array" ref="L1132">_xlfn.IFS(M1132&lt;=3,"BAD",M1132&gt;=4.7,"GOOD",AND(M1132&gt;3,M1132&lt;4.7),"OK")</f>
        <v>BAD</v>
      </c>
      <c r="M1132" s="24">
        <v>2.5</v>
      </c>
      <c r="N1132" s="23">
        <v>1586.25</v>
      </c>
      <c r="O1132" s="25">
        <f t="shared" si="17"/>
        <v>1586.25</v>
      </c>
    </row>
    <row r="1133" spans="1:15">
      <c r="A1133" s="26">
        <v>11132</v>
      </c>
      <c r="B1133" s="27">
        <v>44917</v>
      </c>
      <c r="C1133" s="28">
        <v>1150</v>
      </c>
      <c r="D1133" s="29" t="str">
        <f>_xlfn.XLOOKUP($C1133,customers!$A$2:$A$2000,customers!$B$2:$B$2000)</f>
        <v>Amery Giacoboni</v>
      </c>
      <c r="E1133" s="29" t="str">
        <f>_xlfn.XLOOKUP($C1133,customers!$A$2:$A$2000,customers!$D$2:$D$2000)</f>
        <v>Male</v>
      </c>
      <c r="F1133" s="29" t="str">
        <f>_xlfn.XLOOKUP($C1133,customers!$A$2:$A$2000,customers!$E$2:$E$2000)</f>
        <v>Titao</v>
      </c>
      <c r="G1133" s="30" t="s">
        <v>17</v>
      </c>
      <c r="H1133" s="29">
        <v>1</v>
      </c>
      <c r="I1133" s="31">
        <v>115.88</v>
      </c>
      <c r="J1133" s="30">
        <v>0.22</v>
      </c>
      <c r="K1133" s="30" t="s">
        <v>19</v>
      </c>
      <c r="L1133" s="32" t="str">
        <f t="array" ref="L1133">_xlfn.IFS(M1133&lt;=3,"BAD",M1133&gt;=4.7,"GOOD",AND(M1133&gt;3,M1133&lt;4.7),"OK")</f>
        <v>OK</v>
      </c>
      <c r="M1133" s="32">
        <v>3.4</v>
      </c>
      <c r="N1133" s="31">
        <v>90.39</v>
      </c>
      <c r="O1133" s="33">
        <f t="shared" si="17"/>
        <v>115.88</v>
      </c>
    </row>
    <row r="1134" spans="1:15">
      <c r="A1134" s="18">
        <v>11133</v>
      </c>
      <c r="B1134" s="19">
        <v>44917</v>
      </c>
      <c r="C1134" s="21">
        <v>1362</v>
      </c>
      <c r="D1134" s="21" t="str">
        <f>_xlfn.XLOOKUP($C1134,customers!$A$2:$A$2000,customers!$B$2:$B$2000)</f>
        <v>Min Stacey</v>
      </c>
      <c r="E1134" s="21" t="str">
        <f>_xlfn.XLOOKUP($C1134,customers!$A$2:$A$2000,customers!$D$2:$D$2000)</f>
        <v>Female</v>
      </c>
      <c r="F1134" s="21" t="str">
        <f>_xlfn.XLOOKUP($C1134,customers!$A$2:$A$2000,customers!$E$2:$E$2000)</f>
        <v>Jarry</v>
      </c>
      <c r="G1134" s="22" t="s">
        <v>17</v>
      </c>
      <c r="H1134" s="21">
        <v>7</v>
      </c>
      <c r="I1134" s="23">
        <v>503.32</v>
      </c>
      <c r="J1134" s="22">
        <v>0.12</v>
      </c>
      <c r="K1134" s="22" t="s">
        <v>18</v>
      </c>
      <c r="L1134" s="24" t="str">
        <f t="array" ref="L1134">_xlfn.IFS(M1134&lt;=3,"BAD",M1134&gt;=4.7,"GOOD",AND(M1134&gt;3,M1134&lt;4.7),"OK")</f>
        <v>OK</v>
      </c>
      <c r="M1134" s="24">
        <v>3.9</v>
      </c>
      <c r="N1134" s="23">
        <v>3100.45</v>
      </c>
      <c r="O1134" s="25">
        <f t="shared" si="17"/>
        <v>3523.24</v>
      </c>
    </row>
    <row r="1135" spans="1:15">
      <c r="A1135" s="26">
        <v>11134</v>
      </c>
      <c r="B1135" s="27">
        <v>44918</v>
      </c>
      <c r="C1135" s="28">
        <v>1414</v>
      </c>
      <c r="D1135" s="29" t="str">
        <f>_xlfn.XLOOKUP($C1135,customers!$A$2:$A$2000,customers!$B$2:$B$2000)</f>
        <v>Kirsti Lempertz</v>
      </c>
      <c r="E1135" s="29" t="str">
        <f>_xlfn.XLOOKUP($C1135,customers!$A$2:$A$2000,customers!$D$2:$D$2000)</f>
        <v>Female</v>
      </c>
      <c r="F1135" s="29" t="str">
        <f>_xlfn.XLOOKUP($C1135,customers!$A$2:$A$2000,customers!$E$2:$E$2000)</f>
        <v>Viana do Alentejo</v>
      </c>
      <c r="G1135" s="30" t="s">
        <v>15</v>
      </c>
      <c r="H1135" s="29">
        <v>3</v>
      </c>
      <c r="I1135" s="31">
        <v>366.77</v>
      </c>
      <c r="J1135" s="30">
        <v>0.27</v>
      </c>
      <c r="K1135" s="30" t="s">
        <v>19</v>
      </c>
      <c r="L1135" s="32" t="str">
        <f t="array" ref="L1135">_xlfn.IFS(M1135&lt;=3,"BAD",M1135&gt;=4.7,"GOOD",AND(M1135&gt;3,M1135&lt;4.7),"OK")</f>
        <v>BAD</v>
      </c>
      <c r="M1135" s="32">
        <v>2.9</v>
      </c>
      <c r="N1135" s="31">
        <v>803.23</v>
      </c>
      <c r="O1135" s="33">
        <f t="shared" si="17"/>
        <v>1100.31</v>
      </c>
    </row>
    <row r="1136" spans="1:15">
      <c r="A1136" s="18">
        <v>11135</v>
      </c>
      <c r="B1136" s="19">
        <v>44918</v>
      </c>
      <c r="C1136" s="21">
        <v>1767</v>
      </c>
      <c r="D1136" s="21" t="str">
        <f>_xlfn.XLOOKUP($C1136,customers!$A$2:$A$2000,customers!$B$2:$B$2000)</f>
        <v>Ramonda Corking</v>
      </c>
      <c r="E1136" s="21" t="str">
        <f>_xlfn.XLOOKUP($C1136,customers!$A$2:$A$2000,customers!$D$2:$D$2000)</f>
        <v>Female</v>
      </c>
      <c r="F1136" s="21" t="str">
        <f>_xlfn.XLOOKUP($C1136,customers!$A$2:$A$2000,customers!$E$2:$E$2000)</f>
        <v>Cigalontang</v>
      </c>
      <c r="G1136" s="22" t="s">
        <v>21</v>
      </c>
      <c r="H1136" s="21">
        <v>2</v>
      </c>
      <c r="I1136" s="23">
        <v>392.3</v>
      </c>
      <c r="J1136" s="22">
        <v>0.22</v>
      </c>
      <c r="K1136" s="22" t="s">
        <v>18</v>
      </c>
      <c r="L1136" s="24" t="str">
        <f t="array" ref="L1136">_xlfn.IFS(M1136&lt;=3,"BAD",M1136&gt;=4.7,"GOOD",AND(M1136&gt;3,M1136&lt;4.7),"OK")</f>
        <v>GOOD</v>
      </c>
      <c r="M1136" s="24">
        <v>5</v>
      </c>
      <c r="N1136" s="23">
        <v>611.99</v>
      </c>
      <c r="O1136" s="25">
        <f t="shared" si="17"/>
        <v>784.6</v>
      </c>
    </row>
    <row r="1137" spans="1:15">
      <c r="A1137" s="26">
        <v>11136</v>
      </c>
      <c r="B1137" s="27">
        <v>44919</v>
      </c>
      <c r="C1137" s="28">
        <v>1989</v>
      </c>
      <c r="D1137" s="29" t="str">
        <f>_xlfn.XLOOKUP($C1137,customers!$A$2:$A$2000,customers!$B$2:$B$2000)</f>
        <v>Annalee Rowth</v>
      </c>
      <c r="E1137" s="29" t="str">
        <f>_xlfn.XLOOKUP($C1137,customers!$A$2:$A$2000,customers!$D$2:$D$2000)</f>
        <v>Female</v>
      </c>
      <c r="F1137" s="29" t="str">
        <f>_xlfn.XLOOKUP($C1137,customers!$A$2:$A$2000,customers!$E$2:$E$2000)</f>
        <v>Pedra Azul</v>
      </c>
      <c r="G1137" s="30" t="s">
        <v>21</v>
      </c>
      <c r="H1137" s="29">
        <v>4</v>
      </c>
      <c r="I1137" s="31">
        <v>431.63</v>
      </c>
      <c r="J1137" s="30">
        <v>0.24</v>
      </c>
      <c r="K1137" s="30" t="s">
        <v>18</v>
      </c>
      <c r="L1137" s="32" t="str">
        <f t="array" ref="L1137">_xlfn.IFS(M1137&lt;=3,"BAD",M1137&gt;=4.7,"GOOD",AND(M1137&gt;3,M1137&lt;4.7),"OK")</f>
        <v>BAD</v>
      </c>
      <c r="M1137" s="32">
        <v>2.7</v>
      </c>
      <c r="N1137" s="31">
        <v>1312.16</v>
      </c>
      <c r="O1137" s="33">
        <f t="shared" si="17"/>
        <v>1726.52</v>
      </c>
    </row>
    <row r="1138" spans="1:15">
      <c r="A1138" s="18">
        <v>11137</v>
      </c>
      <c r="B1138" s="19">
        <v>44919</v>
      </c>
      <c r="C1138" s="21">
        <v>1493</v>
      </c>
      <c r="D1138" s="21" t="str">
        <f>_xlfn.XLOOKUP($C1138,customers!$A$2:$A$2000,customers!$B$2:$B$2000)</f>
        <v>Taddeusz Rawcliffe</v>
      </c>
      <c r="E1138" s="21" t="str">
        <f>_xlfn.XLOOKUP($C1138,customers!$A$2:$A$2000,customers!$D$2:$D$2000)</f>
        <v>Male</v>
      </c>
      <c r="F1138" s="21" t="str">
        <f>_xlfn.XLOOKUP($C1138,customers!$A$2:$A$2000,customers!$E$2:$E$2000)</f>
        <v>Yinla</v>
      </c>
      <c r="G1138" s="22" t="s">
        <v>17</v>
      </c>
      <c r="H1138" s="21">
        <v>3</v>
      </c>
      <c r="I1138" s="23">
        <v>505.13</v>
      </c>
      <c r="J1138" s="22">
        <v>0.23</v>
      </c>
      <c r="K1138" s="22" t="s">
        <v>18</v>
      </c>
      <c r="L1138" s="24" t="str">
        <f t="array" ref="L1138">_xlfn.IFS(M1138&lt;=3,"BAD",M1138&gt;=4.7,"GOOD",AND(M1138&gt;3,M1138&lt;4.7),"OK")</f>
        <v>BAD</v>
      </c>
      <c r="M1138" s="24">
        <v>2.4</v>
      </c>
      <c r="N1138" s="23">
        <v>1166.85</v>
      </c>
      <c r="O1138" s="25">
        <f t="shared" si="17"/>
        <v>1515.39</v>
      </c>
    </row>
    <row r="1139" spans="1:15">
      <c r="A1139" s="26">
        <v>11138</v>
      </c>
      <c r="B1139" s="27">
        <v>44919</v>
      </c>
      <c r="C1139" s="29">
        <v>1190</v>
      </c>
      <c r="D1139" s="29" t="str">
        <f>_xlfn.XLOOKUP($C1139,customers!$A$2:$A$2000,customers!$B$2:$B$2000)</f>
        <v>Mal Littlecote</v>
      </c>
      <c r="E1139" s="29" t="str">
        <f>_xlfn.XLOOKUP($C1139,customers!$A$2:$A$2000,customers!$D$2:$D$2000)</f>
        <v>Male</v>
      </c>
      <c r="F1139" s="29" t="str">
        <f>_xlfn.XLOOKUP($C1139,customers!$A$2:$A$2000,customers!$E$2:$E$2000)</f>
        <v>Milan</v>
      </c>
      <c r="G1139" s="30" t="s">
        <v>20</v>
      </c>
      <c r="H1139" s="29">
        <v>4</v>
      </c>
      <c r="I1139" s="31">
        <v>280.17</v>
      </c>
      <c r="J1139" s="30">
        <v>0.07</v>
      </c>
      <c r="K1139" s="30" t="s">
        <v>19</v>
      </c>
      <c r="L1139" s="32" t="str">
        <f t="array" ref="L1139">_xlfn.IFS(M1139&lt;=3,"BAD",M1139&gt;=4.7,"GOOD",AND(M1139&gt;3,M1139&lt;4.7),"OK")</f>
        <v>BAD</v>
      </c>
      <c r="M1139" s="32">
        <v>3</v>
      </c>
      <c r="N1139" s="31">
        <v>1042.23</v>
      </c>
      <c r="O1139" s="33">
        <f t="shared" si="17"/>
        <v>1120.68</v>
      </c>
    </row>
    <row r="1140" spans="1:15">
      <c r="A1140" s="18">
        <v>11139</v>
      </c>
      <c r="B1140" s="19">
        <v>44919</v>
      </c>
      <c r="C1140" s="21">
        <v>1623</v>
      </c>
      <c r="D1140" s="21" t="str">
        <f>_xlfn.XLOOKUP($C1140,customers!$A$2:$A$2000,customers!$B$2:$B$2000)</f>
        <v>Bill Willan</v>
      </c>
      <c r="E1140" s="21" t="str">
        <f>_xlfn.XLOOKUP($C1140,customers!$A$2:$A$2000,customers!$D$2:$D$2000)</f>
        <v>Male</v>
      </c>
      <c r="F1140" s="21" t="str">
        <f>_xlfn.XLOOKUP($C1140,customers!$A$2:$A$2000,customers!$E$2:$E$2000)</f>
        <v>Xuedian</v>
      </c>
      <c r="G1140" s="22" t="s">
        <v>20</v>
      </c>
      <c r="H1140" s="21">
        <v>2</v>
      </c>
      <c r="I1140" s="23">
        <v>335.22</v>
      </c>
      <c r="J1140" s="22">
        <v>0.28</v>
      </c>
      <c r="K1140" s="22" t="s">
        <v>19</v>
      </c>
      <c r="L1140" s="24" t="str">
        <f t="array" ref="L1140">_xlfn.IFS(M1140&lt;=3,"BAD",M1140&gt;=4.7,"GOOD",AND(M1140&gt;3,M1140&lt;4.7),"OK")</f>
        <v>BAD</v>
      </c>
      <c r="M1140" s="24">
        <v>2.5</v>
      </c>
      <c r="N1140" s="23">
        <v>482.72</v>
      </c>
      <c r="O1140" s="25">
        <f t="shared" si="17"/>
        <v>670.44</v>
      </c>
    </row>
    <row r="1141" spans="1:15">
      <c r="A1141" s="26">
        <v>11140</v>
      </c>
      <c r="B1141" s="27">
        <v>44919</v>
      </c>
      <c r="C1141" s="29">
        <v>1829</v>
      </c>
      <c r="D1141" s="29" t="str">
        <f>_xlfn.XLOOKUP($C1141,customers!$A$2:$A$2000,customers!$B$2:$B$2000)</f>
        <v>Inez Plumridege</v>
      </c>
      <c r="E1141" s="29" t="str">
        <f>_xlfn.XLOOKUP($C1141,customers!$A$2:$A$2000,customers!$D$2:$D$2000)</f>
        <v>Female</v>
      </c>
      <c r="F1141" s="29" t="str">
        <f>_xlfn.XLOOKUP($C1141,customers!$A$2:$A$2000,customers!$E$2:$E$2000)</f>
        <v>Tasikona</v>
      </c>
      <c r="G1141" s="30" t="s">
        <v>20</v>
      </c>
      <c r="H1141" s="29">
        <v>1</v>
      </c>
      <c r="I1141" s="31">
        <v>526.29</v>
      </c>
      <c r="J1141" s="30">
        <v>0.02</v>
      </c>
      <c r="K1141" s="30" t="s">
        <v>18</v>
      </c>
      <c r="L1141" s="32" t="str">
        <f t="array" ref="L1141">_xlfn.IFS(M1141&lt;=3,"BAD",M1141&gt;=4.7,"GOOD",AND(M1141&gt;3,M1141&lt;4.7),"OK")</f>
        <v>OK</v>
      </c>
      <c r="M1141" s="32">
        <v>4.1</v>
      </c>
      <c r="N1141" s="31">
        <v>515.76</v>
      </c>
      <c r="O1141" s="33">
        <f t="shared" si="17"/>
        <v>526.29</v>
      </c>
    </row>
    <row r="1142" spans="1:15">
      <c r="A1142" s="18">
        <v>11141</v>
      </c>
      <c r="B1142" s="19">
        <v>44920</v>
      </c>
      <c r="C1142" s="20">
        <v>1297</v>
      </c>
      <c r="D1142" s="21" t="str">
        <f>_xlfn.XLOOKUP($C1142,customers!$A$2:$A$2000,customers!$B$2:$B$2000)</f>
        <v>Claude Coney</v>
      </c>
      <c r="E1142" s="21" t="str">
        <f>_xlfn.XLOOKUP($C1142,customers!$A$2:$A$2000,customers!$D$2:$D$2000)</f>
        <v>Female</v>
      </c>
      <c r="F1142" s="21" t="str">
        <f>_xlfn.XLOOKUP($C1142,customers!$A$2:$A$2000,customers!$E$2:$E$2000)</f>
        <v>Waxi</v>
      </c>
      <c r="G1142" s="22" t="s">
        <v>15</v>
      </c>
      <c r="H1142" s="21">
        <v>2</v>
      </c>
      <c r="I1142" s="23">
        <v>200.49</v>
      </c>
      <c r="J1142" s="22">
        <v>0.24</v>
      </c>
      <c r="K1142" s="22" t="s">
        <v>18</v>
      </c>
      <c r="L1142" s="24" t="str">
        <f t="array" ref="L1142">_xlfn.IFS(M1142&lt;=3,"BAD",M1142&gt;=4.7,"GOOD",AND(M1142&gt;3,M1142&lt;4.7),"OK")</f>
        <v>OK</v>
      </c>
      <c r="M1142" s="24">
        <v>4</v>
      </c>
      <c r="N1142" s="23">
        <v>304.74</v>
      </c>
      <c r="O1142" s="25">
        <f t="shared" si="17"/>
        <v>400.98</v>
      </c>
    </row>
    <row r="1143" spans="1:15">
      <c r="A1143" s="26">
        <v>11142</v>
      </c>
      <c r="B1143" s="27">
        <v>44920</v>
      </c>
      <c r="C1143" s="29">
        <v>1762</v>
      </c>
      <c r="D1143" s="29" t="str">
        <f>_xlfn.XLOOKUP($C1143,customers!$A$2:$A$2000,customers!$B$2:$B$2000)</f>
        <v>Clair Tossell</v>
      </c>
      <c r="E1143" s="29" t="str">
        <f>_xlfn.XLOOKUP($C1143,customers!$A$2:$A$2000,customers!$D$2:$D$2000)</f>
        <v>Female</v>
      </c>
      <c r="F1143" s="29" t="str">
        <f>_xlfn.XLOOKUP($C1143,customers!$A$2:$A$2000,customers!$E$2:$E$2000)</f>
        <v>Masindi</v>
      </c>
      <c r="G1143" s="30" t="s">
        <v>15</v>
      </c>
      <c r="H1143" s="29">
        <v>5</v>
      </c>
      <c r="I1143" s="31">
        <v>246.25</v>
      </c>
      <c r="J1143" s="30">
        <v>0.05</v>
      </c>
      <c r="K1143" s="30" t="s">
        <v>16</v>
      </c>
      <c r="L1143" s="32" t="str">
        <f t="array" ref="L1143">_xlfn.IFS(M1143&lt;=3,"BAD",M1143&gt;=4.7,"GOOD",AND(M1143&gt;3,M1143&lt;4.7),"OK")</f>
        <v>OK</v>
      </c>
      <c r="M1143" s="32">
        <v>3.4</v>
      </c>
      <c r="N1143" s="31">
        <v>1169.69</v>
      </c>
      <c r="O1143" s="33">
        <f t="shared" si="17"/>
        <v>1231.25</v>
      </c>
    </row>
    <row r="1144" spans="1:15">
      <c r="A1144" s="18">
        <v>11143</v>
      </c>
      <c r="B1144" s="19">
        <v>44921</v>
      </c>
      <c r="C1144" s="20">
        <v>1610</v>
      </c>
      <c r="D1144" s="21" t="str">
        <f>_xlfn.XLOOKUP($C1144,customers!$A$2:$A$2000,customers!$B$2:$B$2000)</f>
        <v>Sol Givens</v>
      </c>
      <c r="E1144" s="21" t="str">
        <f>_xlfn.XLOOKUP($C1144,customers!$A$2:$A$2000,customers!$D$2:$D$2000)</f>
        <v>Male</v>
      </c>
      <c r="F1144" s="21" t="str">
        <f>_xlfn.XLOOKUP($C1144,customers!$A$2:$A$2000,customers!$E$2:$E$2000)</f>
        <v>Mogilany</v>
      </c>
      <c r="G1144" s="22" t="s">
        <v>21</v>
      </c>
      <c r="H1144" s="21">
        <v>3</v>
      </c>
      <c r="I1144" s="23">
        <v>330.61</v>
      </c>
      <c r="J1144" s="22">
        <v>0.05</v>
      </c>
      <c r="K1144" s="22" t="s">
        <v>18</v>
      </c>
      <c r="L1144" s="24" t="str">
        <f t="array" ref="L1144">_xlfn.IFS(M1144&lt;=3,"BAD",M1144&gt;=4.7,"GOOD",AND(M1144&gt;3,M1144&lt;4.7),"OK")</f>
        <v>GOOD</v>
      </c>
      <c r="M1144" s="24">
        <v>4.9</v>
      </c>
      <c r="N1144" s="23">
        <v>942.24</v>
      </c>
      <c r="O1144" s="25">
        <f t="shared" si="17"/>
        <v>991.83</v>
      </c>
    </row>
    <row r="1145" spans="1:15">
      <c r="A1145" s="26">
        <v>11144</v>
      </c>
      <c r="B1145" s="27">
        <v>44921</v>
      </c>
      <c r="C1145" s="29">
        <v>1529</v>
      </c>
      <c r="D1145" s="29" t="str">
        <f>_xlfn.XLOOKUP($C1145,customers!$A$2:$A$2000,customers!$B$2:$B$2000)</f>
        <v>Hatty Dalgleish</v>
      </c>
      <c r="E1145" s="29" t="str">
        <f>_xlfn.XLOOKUP($C1145,customers!$A$2:$A$2000,customers!$D$2:$D$2000)</f>
        <v>Female</v>
      </c>
      <c r="F1145" s="29" t="str">
        <f>_xlfn.XLOOKUP($C1145,customers!$A$2:$A$2000,customers!$E$2:$E$2000)</f>
        <v>Huishangang</v>
      </c>
      <c r="G1145" s="30" t="s">
        <v>17</v>
      </c>
      <c r="H1145" s="29">
        <v>4</v>
      </c>
      <c r="I1145" s="31">
        <v>444.65</v>
      </c>
      <c r="J1145" s="30">
        <v>0.14</v>
      </c>
      <c r="K1145" s="30" t="s">
        <v>16</v>
      </c>
      <c r="L1145" s="32" t="str">
        <f t="array" ref="L1145">_xlfn.IFS(M1145&lt;=3,"BAD",M1145&gt;=4.7,"GOOD",AND(M1145&gt;3,M1145&lt;4.7),"OK")</f>
        <v>BAD</v>
      </c>
      <c r="M1145" s="32">
        <v>3</v>
      </c>
      <c r="N1145" s="31">
        <v>1529.6</v>
      </c>
      <c r="O1145" s="33">
        <f t="shared" si="17"/>
        <v>1778.6</v>
      </c>
    </row>
    <row r="1146" spans="1:15">
      <c r="A1146" s="18">
        <v>11145</v>
      </c>
      <c r="B1146" s="19">
        <v>44921</v>
      </c>
      <c r="C1146" s="21">
        <v>1826</v>
      </c>
      <c r="D1146" s="21" t="str">
        <f>_xlfn.XLOOKUP($C1146,customers!$A$2:$A$2000,customers!$B$2:$B$2000)</f>
        <v>Britney Ness</v>
      </c>
      <c r="E1146" s="21" t="str">
        <f>_xlfn.XLOOKUP($C1146,customers!$A$2:$A$2000,customers!$D$2:$D$2000)</f>
        <v>Female</v>
      </c>
      <c r="F1146" s="21" t="str">
        <f>_xlfn.XLOOKUP($C1146,customers!$A$2:$A$2000,customers!$E$2:$E$2000)</f>
        <v>Willowmore</v>
      </c>
      <c r="G1146" s="22" t="s">
        <v>17</v>
      </c>
      <c r="H1146" s="21">
        <v>3</v>
      </c>
      <c r="I1146" s="23">
        <v>485.09</v>
      </c>
      <c r="J1146" s="22">
        <v>0.21</v>
      </c>
      <c r="K1146" s="22" t="s">
        <v>18</v>
      </c>
      <c r="L1146" s="24" t="str">
        <f t="array" ref="L1146">_xlfn.IFS(M1146&lt;=3,"BAD",M1146&gt;=4.7,"GOOD",AND(M1146&gt;3,M1146&lt;4.7),"OK")</f>
        <v>BAD</v>
      </c>
      <c r="M1146" s="24">
        <v>2.4</v>
      </c>
      <c r="N1146" s="23">
        <v>1149.66</v>
      </c>
      <c r="O1146" s="25">
        <f t="shared" si="17"/>
        <v>1455.27</v>
      </c>
    </row>
    <row r="1147" spans="1:15">
      <c r="A1147" s="26">
        <v>11146</v>
      </c>
      <c r="B1147" s="27">
        <v>44922</v>
      </c>
      <c r="C1147" s="28">
        <v>1262</v>
      </c>
      <c r="D1147" s="29" t="str">
        <f>_xlfn.XLOOKUP($C1147,customers!$A$2:$A$2000,customers!$B$2:$B$2000)</f>
        <v>Bondy Loveitt</v>
      </c>
      <c r="E1147" s="29" t="str">
        <f>_xlfn.XLOOKUP($C1147,customers!$A$2:$A$2000,customers!$D$2:$D$2000)</f>
        <v>Male</v>
      </c>
      <c r="F1147" s="29" t="str">
        <f>_xlfn.XLOOKUP($C1147,customers!$A$2:$A$2000,customers!$E$2:$E$2000)</f>
        <v>Taiping</v>
      </c>
      <c r="G1147" s="30" t="s">
        <v>17</v>
      </c>
      <c r="H1147" s="29">
        <v>4</v>
      </c>
      <c r="I1147" s="31">
        <v>419.19</v>
      </c>
      <c r="J1147" s="30">
        <v>0.12</v>
      </c>
      <c r="K1147" s="30" t="s">
        <v>19</v>
      </c>
      <c r="L1147" s="32" t="str">
        <f t="array" ref="L1147">_xlfn.IFS(M1147&lt;=3,"BAD",M1147&gt;=4.7,"GOOD",AND(M1147&gt;3,M1147&lt;4.7),"OK")</f>
        <v>BAD</v>
      </c>
      <c r="M1147" s="32">
        <v>2.9</v>
      </c>
      <c r="N1147" s="31">
        <v>1475.55</v>
      </c>
      <c r="O1147" s="33">
        <f t="shared" si="17"/>
        <v>1676.76</v>
      </c>
    </row>
    <row r="1148" spans="1:15">
      <c r="A1148" s="18">
        <v>11147</v>
      </c>
      <c r="B1148" s="19">
        <v>44922</v>
      </c>
      <c r="C1148" s="21">
        <v>1486</v>
      </c>
      <c r="D1148" s="21" t="str">
        <f>_xlfn.XLOOKUP($C1148,customers!$A$2:$A$2000,customers!$B$2:$B$2000)</f>
        <v>Mile Catherall</v>
      </c>
      <c r="E1148" s="21" t="str">
        <f>_xlfn.XLOOKUP($C1148,customers!$A$2:$A$2000,customers!$D$2:$D$2000)</f>
        <v>Male</v>
      </c>
      <c r="F1148" s="21" t="str">
        <f>_xlfn.XLOOKUP($C1148,customers!$A$2:$A$2000,customers!$E$2:$E$2000)</f>
        <v>Plandirejo</v>
      </c>
      <c r="G1148" s="22" t="s">
        <v>21</v>
      </c>
      <c r="H1148" s="21">
        <v>3</v>
      </c>
      <c r="I1148" s="23">
        <v>296.71</v>
      </c>
      <c r="J1148" s="22">
        <v>0.31</v>
      </c>
      <c r="K1148" s="22" t="s">
        <v>18</v>
      </c>
      <c r="L1148" s="24" t="str">
        <f t="array" ref="L1148">_xlfn.IFS(M1148&lt;=3,"BAD",M1148&gt;=4.7,"GOOD",AND(M1148&gt;3,M1148&lt;4.7),"OK")</f>
        <v>OK</v>
      </c>
      <c r="M1148" s="24">
        <v>4</v>
      </c>
      <c r="N1148" s="23">
        <v>614.19</v>
      </c>
      <c r="O1148" s="25">
        <f t="shared" si="17"/>
        <v>890.13</v>
      </c>
    </row>
    <row r="1149" spans="1:15">
      <c r="A1149" s="26">
        <v>11148</v>
      </c>
      <c r="B1149" s="27">
        <v>44923</v>
      </c>
      <c r="C1149" s="28">
        <v>1763</v>
      </c>
      <c r="D1149" s="29" t="str">
        <f>_xlfn.XLOOKUP($C1149,customers!$A$2:$A$2000,customers!$B$2:$B$2000)</f>
        <v>Bonnee Foulser</v>
      </c>
      <c r="E1149" s="29" t="str">
        <f>_xlfn.XLOOKUP($C1149,customers!$A$2:$A$2000,customers!$D$2:$D$2000)</f>
        <v>Female</v>
      </c>
      <c r="F1149" s="29" t="str">
        <f>_xlfn.XLOOKUP($C1149,customers!$A$2:$A$2000,customers!$E$2:$E$2000)</f>
        <v>Pyatigorskiy</v>
      </c>
      <c r="G1149" s="30" t="s">
        <v>17</v>
      </c>
      <c r="H1149" s="29">
        <v>1</v>
      </c>
      <c r="I1149" s="31">
        <v>261.48</v>
      </c>
      <c r="J1149" s="30">
        <v>0.02</v>
      </c>
      <c r="K1149" s="30" t="s">
        <v>19</v>
      </c>
      <c r="L1149" s="32" t="str">
        <f t="array" ref="L1149">_xlfn.IFS(M1149&lt;=3,"BAD",M1149&gt;=4.7,"GOOD",AND(M1149&gt;3,M1149&lt;4.7),"OK")</f>
        <v>BAD</v>
      </c>
      <c r="M1149" s="32">
        <v>1</v>
      </c>
      <c r="N1149" s="31">
        <v>256.25</v>
      </c>
      <c r="O1149" s="33">
        <f t="shared" si="17"/>
        <v>261.48</v>
      </c>
    </row>
    <row r="1150" spans="1:15">
      <c r="A1150" s="18">
        <v>11149</v>
      </c>
      <c r="B1150" s="19">
        <v>44924</v>
      </c>
      <c r="C1150" s="20">
        <v>1143</v>
      </c>
      <c r="D1150" s="21" t="str">
        <f>_xlfn.XLOOKUP($C1150,customers!$A$2:$A$2000,customers!$B$2:$B$2000)</f>
        <v>Garry Shackleton</v>
      </c>
      <c r="E1150" s="21" t="str">
        <f>_xlfn.XLOOKUP($C1150,customers!$A$2:$A$2000,customers!$D$2:$D$2000)</f>
        <v>Male</v>
      </c>
      <c r="F1150" s="21" t="str">
        <f>_xlfn.XLOOKUP($C1150,customers!$A$2:$A$2000,customers!$E$2:$E$2000)</f>
        <v>Ierápetra</v>
      </c>
      <c r="G1150" s="22" t="s">
        <v>21</v>
      </c>
      <c r="H1150" s="21">
        <v>2</v>
      </c>
      <c r="I1150" s="23">
        <v>514.6</v>
      </c>
      <c r="J1150" s="22">
        <v>0.25</v>
      </c>
      <c r="K1150" s="22" t="s">
        <v>19</v>
      </c>
      <c r="L1150" s="24" t="str">
        <f t="array" ref="L1150">_xlfn.IFS(M1150&lt;=3,"BAD",M1150&gt;=4.7,"GOOD",AND(M1150&gt;3,M1150&lt;4.7),"OK")</f>
        <v>OK</v>
      </c>
      <c r="M1150" s="24">
        <v>3.4</v>
      </c>
      <c r="N1150" s="23">
        <v>771.9</v>
      </c>
      <c r="O1150" s="25">
        <f t="shared" si="17"/>
        <v>1029.2</v>
      </c>
    </row>
    <row r="1151" spans="1:15">
      <c r="A1151" s="26">
        <v>11150</v>
      </c>
      <c r="B1151" s="27">
        <v>44924</v>
      </c>
      <c r="C1151" s="29">
        <v>1008</v>
      </c>
      <c r="D1151" s="29" t="str">
        <f>_xlfn.XLOOKUP($C1151,customers!$A$2:$A$2000,customers!$B$2:$B$2000)</f>
        <v>Clemens Gemlbett</v>
      </c>
      <c r="E1151" s="29" t="str">
        <f>_xlfn.XLOOKUP($C1151,customers!$A$2:$A$2000,customers!$D$2:$D$2000)</f>
        <v>Male</v>
      </c>
      <c r="F1151" s="29" t="str">
        <f>_xlfn.XLOOKUP($C1151,customers!$A$2:$A$2000,customers!$E$2:$E$2000)</f>
        <v>Oslo</v>
      </c>
      <c r="G1151" s="30" t="s">
        <v>17</v>
      </c>
      <c r="H1151" s="29">
        <v>4</v>
      </c>
      <c r="I1151" s="31">
        <v>290.88</v>
      </c>
      <c r="J1151" s="30">
        <v>0.18</v>
      </c>
      <c r="K1151" s="30" t="s">
        <v>18</v>
      </c>
      <c r="L1151" s="32" t="str">
        <f t="array" ref="L1151">_xlfn.IFS(M1151&lt;=3,"BAD",M1151&gt;=4.7,"GOOD",AND(M1151&gt;3,M1151&lt;4.7),"OK")</f>
        <v>BAD</v>
      </c>
      <c r="M1151" s="32">
        <v>2.7</v>
      </c>
      <c r="N1151" s="31">
        <v>954.09</v>
      </c>
      <c r="O1151" s="33">
        <f t="shared" si="17"/>
        <v>1163.52</v>
      </c>
    </row>
    <row r="1152" spans="1:15">
      <c r="A1152" s="18">
        <v>11151</v>
      </c>
      <c r="B1152" s="19">
        <v>44925</v>
      </c>
      <c r="C1152" s="20">
        <v>1345</v>
      </c>
      <c r="D1152" s="21" t="str">
        <f>_xlfn.XLOOKUP($C1152,customers!$A$2:$A$2000,customers!$B$2:$B$2000)</f>
        <v>Mathilde Bartholomew</v>
      </c>
      <c r="E1152" s="21" t="str">
        <f>_xlfn.XLOOKUP($C1152,customers!$A$2:$A$2000,customers!$D$2:$D$2000)</f>
        <v>Female</v>
      </c>
      <c r="F1152" s="21" t="str">
        <f>_xlfn.XLOOKUP($C1152,customers!$A$2:$A$2000,customers!$E$2:$E$2000)</f>
        <v>Wangcao</v>
      </c>
      <c r="G1152" s="22" t="s">
        <v>20</v>
      </c>
      <c r="H1152" s="21">
        <v>5</v>
      </c>
      <c r="I1152" s="23">
        <v>466.36</v>
      </c>
      <c r="J1152" s="22">
        <v>0.33</v>
      </c>
      <c r="K1152" s="22" t="s">
        <v>18</v>
      </c>
      <c r="L1152" s="24" t="str">
        <f t="array" ref="L1152">_xlfn.IFS(M1152&lt;=3,"BAD",M1152&gt;=4.7,"GOOD",AND(M1152&gt;3,M1152&lt;4.7),"OK")</f>
        <v>OK</v>
      </c>
      <c r="M1152" s="24">
        <v>3.6</v>
      </c>
      <c r="N1152" s="23">
        <v>1562.31</v>
      </c>
      <c r="O1152" s="25">
        <f t="shared" si="17"/>
        <v>2331.8</v>
      </c>
    </row>
    <row r="1153" spans="1:15">
      <c r="A1153" s="26">
        <v>11152</v>
      </c>
      <c r="B1153" s="27">
        <v>44925</v>
      </c>
      <c r="C1153" s="29">
        <v>1568</v>
      </c>
      <c r="D1153" s="29" t="str">
        <f>_xlfn.XLOOKUP($C1153,customers!$A$2:$A$2000,customers!$B$2:$B$2000)</f>
        <v>Tiebout Terrey</v>
      </c>
      <c r="E1153" s="29" t="str">
        <f>_xlfn.XLOOKUP($C1153,customers!$A$2:$A$2000,customers!$D$2:$D$2000)</f>
        <v>Male</v>
      </c>
      <c r="F1153" s="29" t="str">
        <f>_xlfn.XLOOKUP($C1153,customers!$A$2:$A$2000,customers!$E$2:$E$2000)</f>
        <v>Gunungmanik</v>
      </c>
      <c r="G1153" s="30" t="s">
        <v>17</v>
      </c>
      <c r="H1153" s="29">
        <v>2</v>
      </c>
      <c r="I1153" s="31">
        <v>265.47</v>
      </c>
      <c r="J1153" s="30">
        <v>0.07</v>
      </c>
      <c r="K1153" s="30" t="s">
        <v>16</v>
      </c>
      <c r="L1153" s="32" t="str">
        <f t="array" ref="L1153">_xlfn.IFS(M1153&lt;=3,"BAD",M1153&gt;=4.7,"GOOD",AND(M1153&gt;3,M1153&lt;4.7),"OK")</f>
        <v>GOOD</v>
      </c>
      <c r="M1153" s="32">
        <v>5</v>
      </c>
      <c r="N1153" s="31">
        <v>493.77</v>
      </c>
      <c r="O1153" s="33">
        <f t="shared" si="17"/>
        <v>530.94</v>
      </c>
    </row>
    <row r="1154" spans="1:15">
      <c r="A1154" s="18">
        <v>11153</v>
      </c>
      <c r="B1154" s="19">
        <v>44926</v>
      </c>
      <c r="C1154" s="20">
        <v>1623</v>
      </c>
      <c r="D1154" s="21" t="str">
        <f>_xlfn.XLOOKUP($C1154,customers!$A$2:$A$2000,customers!$B$2:$B$2000)</f>
        <v>Bill Willan</v>
      </c>
      <c r="E1154" s="21" t="str">
        <f>_xlfn.XLOOKUP($C1154,customers!$A$2:$A$2000,customers!$D$2:$D$2000)</f>
        <v>Male</v>
      </c>
      <c r="F1154" s="21" t="str">
        <f>_xlfn.XLOOKUP($C1154,customers!$A$2:$A$2000,customers!$E$2:$E$2000)</f>
        <v>Xuedian</v>
      </c>
      <c r="G1154" s="22" t="s">
        <v>17</v>
      </c>
      <c r="H1154" s="21">
        <v>1</v>
      </c>
      <c r="I1154" s="23">
        <v>52.83</v>
      </c>
      <c r="J1154" s="22">
        <v>0.09</v>
      </c>
      <c r="K1154" s="22" t="s">
        <v>18</v>
      </c>
      <c r="L1154" s="24" t="str">
        <f t="array" ref="L1154">_xlfn.IFS(M1154&lt;=3,"BAD",M1154&gt;=4.7,"GOOD",AND(M1154&gt;3,M1154&lt;4.7),"OK")</f>
        <v>OK</v>
      </c>
      <c r="M1154" s="24">
        <v>4.3</v>
      </c>
      <c r="N1154" s="23">
        <v>48.08</v>
      </c>
      <c r="O1154" s="25">
        <f t="shared" ref="O1154:O1217" si="18">H1154*I1154</f>
        <v>52.83</v>
      </c>
    </row>
    <row r="1155" spans="1:15">
      <c r="A1155" s="26">
        <v>11154</v>
      </c>
      <c r="B1155" s="27">
        <v>44926</v>
      </c>
      <c r="C1155" s="29">
        <v>1280</v>
      </c>
      <c r="D1155" s="29" t="str">
        <f>_xlfn.XLOOKUP($C1155,customers!$A$2:$A$2000,customers!$B$2:$B$2000)</f>
        <v>Dory Heazel</v>
      </c>
      <c r="E1155" s="29" t="str">
        <f>_xlfn.XLOOKUP($C1155,customers!$A$2:$A$2000,customers!$D$2:$D$2000)</f>
        <v>Male</v>
      </c>
      <c r="F1155" s="29" t="str">
        <f>_xlfn.XLOOKUP($C1155,customers!$A$2:$A$2000,customers!$E$2:$E$2000)</f>
        <v>Chepo</v>
      </c>
      <c r="G1155" s="30" t="s">
        <v>17</v>
      </c>
      <c r="H1155" s="29">
        <v>2</v>
      </c>
      <c r="I1155" s="31">
        <v>49.02</v>
      </c>
      <c r="J1155" s="30">
        <v>0.12</v>
      </c>
      <c r="K1155" s="30" t="s">
        <v>19</v>
      </c>
      <c r="L1155" s="32" t="str">
        <f t="array" ref="L1155">_xlfn.IFS(M1155&lt;=3,"BAD",M1155&gt;=4.7,"GOOD",AND(M1155&gt;3,M1155&lt;4.7),"OK")</f>
        <v>BAD</v>
      </c>
      <c r="M1155" s="32">
        <v>2.3</v>
      </c>
      <c r="N1155" s="31">
        <v>86.28</v>
      </c>
      <c r="O1155" s="33">
        <f t="shared" si="18"/>
        <v>98.04</v>
      </c>
    </row>
    <row r="1156" spans="1:15">
      <c r="A1156" s="18">
        <v>11155</v>
      </c>
      <c r="B1156" s="19">
        <v>44926</v>
      </c>
      <c r="C1156" s="21">
        <v>1672</v>
      </c>
      <c r="D1156" s="21" t="str">
        <f>_xlfn.XLOOKUP($C1156,customers!$A$2:$A$2000,customers!$B$2:$B$2000)</f>
        <v>Davy Cluley</v>
      </c>
      <c r="E1156" s="21" t="str">
        <f>_xlfn.XLOOKUP($C1156,customers!$A$2:$A$2000,customers!$D$2:$D$2000)</f>
        <v>Male</v>
      </c>
      <c r="F1156" s="21" t="str">
        <f>_xlfn.XLOOKUP($C1156,customers!$A$2:$A$2000,customers!$E$2:$E$2000)</f>
        <v>Budapest</v>
      </c>
      <c r="G1156" s="22" t="s">
        <v>17</v>
      </c>
      <c r="H1156" s="21">
        <v>7</v>
      </c>
      <c r="I1156" s="23">
        <v>33.83</v>
      </c>
      <c r="J1156" s="22">
        <v>0.16</v>
      </c>
      <c r="K1156" s="22" t="s">
        <v>19</v>
      </c>
      <c r="L1156" s="24" t="str">
        <f t="array" ref="L1156">_xlfn.IFS(M1156&lt;=3,"BAD",M1156&gt;=4.7,"GOOD",AND(M1156&gt;3,M1156&lt;4.7),"OK")</f>
        <v>BAD</v>
      </c>
      <c r="M1156" s="24">
        <v>1.7</v>
      </c>
      <c r="N1156" s="23">
        <v>198.92</v>
      </c>
      <c r="O1156" s="25">
        <f t="shared" si="18"/>
        <v>236.81</v>
      </c>
    </row>
    <row r="1157" spans="1:15">
      <c r="A1157" s="26">
        <v>11156</v>
      </c>
      <c r="B1157" s="27">
        <v>44926</v>
      </c>
      <c r="C1157" s="29">
        <v>1955</v>
      </c>
      <c r="D1157" s="29" t="str">
        <f>_xlfn.XLOOKUP($C1157,customers!$A$2:$A$2000,customers!$B$2:$B$2000)</f>
        <v>Waverly Gethin</v>
      </c>
      <c r="E1157" s="29" t="str">
        <f>_xlfn.XLOOKUP($C1157,customers!$A$2:$A$2000,customers!$D$2:$D$2000)</f>
        <v>Male</v>
      </c>
      <c r="F1157" s="29" t="str">
        <f>_xlfn.XLOOKUP($C1157,customers!$A$2:$A$2000,customers!$E$2:$E$2000)</f>
        <v>Concordia</v>
      </c>
      <c r="G1157" s="30" t="s">
        <v>17</v>
      </c>
      <c r="H1157" s="29">
        <v>4</v>
      </c>
      <c r="I1157" s="31">
        <v>592.85</v>
      </c>
      <c r="J1157" s="30">
        <v>0.08</v>
      </c>
      <c r="K1157" s="30" t="s">
        <v>18</v>
      </c>
      <c r="L1157" s="32" t="str">
        <f t="array" ref="L1157">_xlfn.IFS(M1157&lt;=3,"BAD",M1157&gt;=4.7,"GOOD",AND(M1157&gt;3,M1157&lt;4.7),"OK")</f>
        <v>OK</v>
      </c>
      <c r="M1157" s="32">
        <v>4.3</v>
      </c>
      <c r="N1157" s="31">
        <v>2181.69</v>
      </c>
      <c r="O1157" s="33">
        <f t="shared" si="18"/>
        <v>2371.4</v>
      </c>
    </row>
    <row r="1158" spans="1:15">
      <c r="A1158" s="18">
        <v>11157</v>
      </c>
      <c r="B1158" s="19">
        <v>44926</v>
      </c>
      <c r="C1158" s="21">
        <v>1944</v>
      </c>
      <c r="D1158" s="21" t="str">
        <f>_xlfn.XLOOKUP($C1158,customers!$A$2:$A$2000,customers!$B$2:$B$2000)</f>
        <v>Wilow Scrivens</v>
      </c>
      <c r="E1158" s="21" t="str">
        <f>_xlfn.XLOOKUP($C1158,customers!$A$2:$A$2000,customers!$D$2:$D$2000)</f>
        <v>Female</v>
      </c>
      <c r="F1158" s="21" t="str">
        <f>_xlfn.XLOOKUP($C1158,customers!$A$2:$A$2000,customers!$E$2:$E$2000)</f>
        <v>Vienna</v>
      </c>
      <c r="G1158" s="22" t="s">
        <v>20</v>
      </c>
      <c r="H1158" s="21">
        <v>2</v>
      </c>
      <c r="I1158" s="23">
        <v>22.13</v>
      </c>
      <c r="J1158" s="22">
        <v>0.2</v>
      </c>
      <c r="K1158" s="22" t="s">
        <v>18</v>
      </c>
      <c r="L1158" s="24" t="str">
        <f t="array" ref="L1158">_xlfn.IFS(M1158&lt;=3,"BAD",M1158&gt;=4.7,"GOOD",AND(M1158&gt;3,M1158&lt;4.7),"OK")</f>
        <v>OK</v>
      </c>
      <c r="M1158" s="24">
        <v>4.2</v>
      </c>
      <c r="N1158" s="23">
        <v>35.41</v>
      </c>
      <c r="O1158" s="25">
        <f t="shared" si="18"/>
        <v>44.26</v>
      </c>
    </row>
    <row r="1159" spans="1:15">
      <c r="A1159" s="26">
        <v>11158</v>
      </c>
      <c r="B1159" s="27">
        <v>44926</v>
      </c>
      <c r="C1159" s="29">
        <v>1620</v>
      </c>
      <c r="D1159" s="29" t="str">
        <f>_xlfn.XLOOKUP($C1159,customers!$A$2:$A$2000,customers!$B$2:$B$2000)</f>
        <v>Doro Greggs</v>
      </c>
      <c r="E1159" s="29" t="str">
        <f>_xlfn.XLOOKUP($C1159,customers!$A$2:$A$2000,customers!$D$2:$D$2000)</f>
        <v>Female</v>
      </c>
      <c r="F1159" s="29" t="str">
        <f>_xlfn.XLOOKUP($C1159,customers!$A$2:$A$2000,customers!$E$2:$E$2000)</f>
        <v>Peña</v>
      </c>
      <c r="G1159" s="30" t="s">
        <v>15</v>
      </c>
      <c r="H1159" s="29">
        <v>1</v>
      </c>
      <c r="I1159" s="31">
        <v>480.34</v>
      </c>
      <c r="J1159" s="30">
        <v>0.1</v>
      </c>
      <c r="K1159" s="30" t="s">
        <v>19</v>
      </c>
      <c r="L1159" s="32" t="str">
        <f t="array" ref="L1159">_xlfn.IFS(M1159&lt;=3,"BAD",M1159&gt;=4.7,"GOOD",AND(M1159&gt;3,M1159&lt;4.7),"OK")</f>
        <v>BAD</v>
      </c>
      <c r="M1159" s="32">
        <v>2.6</v>
      </c>
      <c r="N1159" s="31">
        <v>432.31</v>
      </c>
      <c r="O1159" s="33">
        <f t="shared" si="18"/>
        <v>480.34</v>
      </c>
    </row>
    <row r="1160" spans="1:15">
      <c r="A1160" s="18">
        <v>11159</v>
      </c>
      <c r="B1160" s="19">
        <v>44926</v>
      </c>
      <c r="C1160" s="21">
        <v>1507</v>
      </c>
      <c r="D1160" s="21" t="str">
        <f>_xlfn.XLOOKUP($C1160,customers!$A$2:$A$2000,customers!$B$2:$B$2000)</f>
        <v>Hesther Squibbs</v>
      </c>
      <c r="E1160" s="21" t="str">
        <f>_xlfn.XLOOKUP($C1160,customers!$A$2:$A$2000,customers!$D$2:$D$2000)</f>
        <v>Female</v>
      </c>
      <c r="F1160" s="21" t="str">
        <f>_xlfn.XLOOKUP($C1160,customers!$A$2:$A$2000,customers!$E$2:$E$2000)</f>
        <v>Omurtag</v>
      </c>
      <c r="G1160" s="22" t="s">
        <v>21</v>
      </c>
      <c r="H1160" s="21">
        <v>1</v>
      </c>
      <c r="I1160" s="23">
        <v>375.46</v>
      </c>
      <c r="J1160" s="22">
        <v>0.15</v>
      </c>
      <c r="K1160" s="22" t="s">
        <v>16</v>
      </c>
      <c r="L1160" s="24" t="str">
        <f t="array" ref="L1160">_xlfn.IFS(M1160&lt;=3,"BAD",M1160&gt;=4.7,"GOOD",AND(M1160&gt;3,M1160&lt;4.7),"OK")</f>
        <v>OK</v>
      </c>
      <c r="M1160" s="24">
        <v>3.2</v>
      </c>
      <c r="N1160" s="23">
        <v>319.14</v>
      </c>
      <c r="O1160" s="25">
        <f t="shared" si="18"/>
        <v>375.46</v>
      </c>
    </row>
    <row r="1161" spans="1:15">
      <c r="A1161" s="26">
        <v>11160</v>
      </c>
      <c r="B1161" s="27">
        <v>44927</v>
      </c>
      <c r="C1161" s="28">
        <v>1571</v>
      </c>
      <c r="D1161" s="29" t="str">
        <f>_xlfn.XLOOKUP($C1161,customers!$A$2:$A$2000,customers!$B$2:$B$2000)</f>
        <v>Homer Lambourn</v>
      </c>
      <c r="E1161" s="29" t="str">
        <f>_xlfn.XLOOKUP($C1161,customers!$A$2:$A$2000,customers!$D$2:$D$2000)</f>
        <v>Male</v>
      </c>
      <c r="F1161" s="29" t="str">
        <f>_xlfn.XLOOKUP($C1161,customers!$A$2:$A$2000,customers!$E$2:$E$2000)</f>
        <v>Fenglai</v>
      </c>
      <c r="G1161" s="30" t="s">
        <v>21</v>
      </c>
      <c r="H1161" s="29">
        <v>6</v>
      </c>
      <c r="I1161" s="31">
        <v>378.36</v>
      </c>
      <c r="J1161" s="30">
        <v>0.03</v>
      </c>
      <c r="K1161" s="30" t="s">
        <v>16</v>
      </c>
      <c r="L1161" s="32" t="str">
        <f t="array" ref="L1161">_xlfn.IFS(M1161&lt;=3,"BAD",M1161&gt;=4.7,"GOOD",AND(M1161&gt;3,M1161&lt;4.7),"OK")</f>
        <v>BAD</v>
      </c>
      <c r="M1161" s="32">
        <v>1.8</v>
      </c>
      <c r="N1161" s="31">
        <v>2202.06</v>
      </c>
      <c r="O1161" s="33">
        <f t="shared" si="18"/>
        <v>2270.16</v>
      </c>
    </row>
    <row r="1162" spans="1:15">
      <c r="A1162" s="18">
        <v>11161</v>
      </c>
      <c r="B1162" s="19">
        <v>44927</v>
      </c>
      <c r="C1162" s="21">
        <v>1654</v>
      </c>
      <c r="D1162" s="21" t="str">
        <f>_xlfn.XLOOKUP($C1162,customers!$A$2:$A$2000,customers!$B$2:$B$2000)</f>
        <v>Fanchette McMurrugh</v>
      </c>
      <c r="E1162" s="21" t="str">
        <f>_xlfn.XLOOKUP($C1162,customers!$A$2:$A$2000,customers!$D$2:$D$2000)</f>
        <v>Female</v>
      </c>
      <c r="F1162" s="21" t="str">
        <f>_xlfn.XLOOKUP($C1162,customers!$A$2:$A$2000,customers!$E$2:$E$2000)</f>
        <v>Budapest</v>
      </c>
      <c r="G1162" s="22" t="s">
        <v>20</v>
      </c>
      <c r="H1162" s="21">
        <v>1</v>
      </c>
      <c r="I1162" s="23">
        <v>181.47</v>
      </c>
      <c r="J1162" s="22">
        <v>0.26</v>
      </c>
      <c r="K1162" s="22" t="s">
        <v>18</v>
      </c>
      <c r="L1162" s="24" t="str">
        <f t="array" ref="L1162">_xlfn.IFS(M1162&lt;=3,"BAD",M1162&gt;=4.7,"GOOD",AND(M1162&gt;3,M1162&lt;4.7),"OK")</f>
        <v>BAD</v>
      </c>
      <c r="M1162" s="24">
        <v>1.3</v>
      </c>
      <c r="N1162" s="23">
        <v>134.29</v>
      </c>
      <c r="O1162" s="25">
        <f t="shared" si="18"/>
        <v>181.47</v>
      </c>
    </row>
    <row r="1163" spans="1:15">
      <c r="A1163" s="26">
        <v>11162</v>
      </c>
      <c r="B1163" s="27">
        <v>44927</v>
      </c>
      <c r="C1163" s="29">
        <v>1929</v>
      </c>
      <c r="D1163" s="29" t="str">
        <f>_xlfn.XLOOKUP($C1163,customers!$A$2:$A$2000,customers!$B$2:$B$2000)</f>
        <v>Tabbie Bickerstaffe</v>
      </c>
      <c r="E1163" s="29" t="str">
        <f>_xlfn.XLOOKUP($C1163,customers!$A$2:$A$2000,customers!$D$2:$D$2000)</f>
        <v>Male</v>
      </c>
      <c r="F1163" s="29" t="str">
        <f>_xlfn.XLOOKUP($C1163,customers!$A$2:$A$2000,customers!$E$2:$E$2000)</f>
        <v>Punaauia</v>
      </c>
      <c r="G1163" s="30" t="s">
        <v>20</v>
      </c>
      <c r="H1163" s="29">
        <v>3</v>
      </c>
      <c r="I1163" s="31">
        <v>593.36</v>
      </c>
      <c r="J1163" s="30">
        <v>0.23</v>
      </c>
      <c r="K1163" s="30" t="s">
        <v>18</v>
      </c>
      <c r="L1163" s="32" t="str">
        <f t="array" ref="L1163">_xlfn.IFS(M1163&lt;=3,"BAD",M1163&gt;=4.7,"GOOD",AND(M1163&gt;3,M1163&lt;4.7),"OK")</f>
        <v>BAD</v>
      </c>
      <c r="M1163" s="32">
        <v>3</v>
      </c>
      <c r="N1163" s="31">
        <v>1370.66</v>
      </c>
      <c r="O1163" s="33">
        <f t="shared" si="18"/>
        <v>1780.08</v>
      </c>
    </row>
    <row r="1164" spans="1:15">
      <c r="A1164" s="18">
        <v>11163</v>
      </c>
      <c r="B1164" s="19">
        <v>44928</v>
      </c>
      <c r="C1164" s="20">
        <v>1880</v>
      </c>
      <c r="D1164" s="21" t="str">
        <f>_xlfn.XLOOKUP($C1164,customers!$A$2:$A$2000,customers!$B$2:$B$2000)</f>
        <v>Margarita Shaylor</v>
      </c>
      <c r="E1164" s="21" t="str">
        <f>_xlfn.XLOOKUP($C1164,customers!$A$2:$A$2000,customers!$D$2:$D$2000)</f>
        <v>Male</v>
      </c>
      <c r="F1164" s="21" t="str">
        <f>_xlfn.XLOOKUP($C1164,customers!$A$2:$A$2000,customers!$E$2:$E$2000)</f>
        <v>Budapest</v>
      </c>
      <c r="G1164" s="22" t="s">
        <v>20</v>
      </c>
      <c r="H1164" s="21">
        <v>4</v>
      </c>
      <c r="I1164" s="23">
        <v>152.67</v>
      </c>
      <c r="J1164" s="22">
        <v>0.17</v>
      </c>
      <c r="K1164" s="22" t="s">
        <v>18</v>
      </c>
      <c r="L1164" s="24" t="str">
        <f t="array" ref="L1164">_xlfn.IFS(M1164&lt;=3,"BAD",M1164&gt;=4.7,"GOOD",AND(M1164&gt;3,M1164&lt;4.7),"OK")</f>
        <v>OK</v>
      </c>
      <c r="M1164" s="24">
        <v>3.1</v>
      </c>
      <c r="N1164" s="23">
        <v>506.86</v>
      </c>
      <c r="O1164" s="25">
        <f t="shared" si="18"/>
        <v>610.68</v>
      </c>
    </row>
    <row r="1165" spans="1:15">
      <c r="A1165" s="26">
        <v>11164</v>
      </c>
      <c r="B1165" s="27">
        <v>44928</v>
      </c>
      <c r="C1165" s="29">
        <v>1871</v>
      </c>
      <c r="D1165" s="29" t="str">
        <f>_xlfn.XLOOKUP($C1165,customers!$A$2:$A$2000,customers!$B$2:$B$2000)</f>
        <v>Ashton Dyers</v>
      </c>
      <c r="E1165" s="29" t="str">
        <f>_xlfn.XLOOKUP($C1165,customers!$A$2:$A$2000,customers!$D$2:$D$2000)</f>
        <v>Male</v>
      </c>
      <c r="F1165" s="29" t="str">
        <f>_xlfn.XLOOKUP($C1165,customers!$A$2:$A$2000,customers!$E$2:$E$2000)</f>
        <v>Dongxin</v>
      </c>
      <c r="G1165" s="30" t="s">
        <v>17</v>
      </c>
      <c r="H1165" s="29">
        <v>4</v>
      </c>
      <c r="I1165" s="31">
        <v>224.96</v>
      </c>
      <c r="J1165" s="30">
        <v>0.32</v>
      </c>
      <c r="K1165" s="30" t="s">
        <v>16</v>
      </c>
      <c r="L1165" s="32" t="str">
        <f t="array" ref="L1165">_xlfn.IFS(M1165&lt;=3,"BAD",M1165&gt;=4.7,"GOOD",AND(M1165&gt;3,M1165&lt;4.7),"OK")</f>
        <v>BAD</v>
      </c>
      <c r="M1165" s="32">
        <v>2.1</v>
      </c>
      <c r="N1165" s="31">
        <v>611.89</v>
      </c>
      <c r="O1165" s="33">
        <f t="shared" si="18"/>
        <v>899.84</v>
      </c>
    </row>
    <row r="1166" spans="1:15">
      <c r="A1166" s="18">
        <v>11165</v>
      </c>
      <c r="B1166" s="19">
        <v>44928</v>
      </c>
      <c r="C1166" s="21">
        <v>1388</v>
      </c>
      <c r="D1166" s="21" t="str">
        <f>_xlfn.XLOOKUP($C1166,customers!$A$2:$A$2000,customers!$B$2:$B$2000)</f>
        <v>Jobina Donizeau</v>
      </c>
      <c r="E1166" s="21" t="str">
        <f>_xlfn.XLOOKUP($C1166,customers!$A$2:$A$2000,customers!$D$2:$D$2000)</f>
        <v>Female</v>
      </c>
      <c r="F1166" s="21" t="str">
        <f>_xlfn.XLOOKUP($C1166,customers!$A$2:$A$2000,customers!$E$2:$E$2000)</f>
        <v>Foluo</v>
      </c>
      <c r="G1166" s="22" t="s">
        <v>15</v>
      </c>
      <c r="H1166" s="21">
        <v>7</v>
      </c>
      <c r="I1166" s="23">
        <v>76.31</v>
      </c>
      <c r="J1166" s="22">
        <v>0.01</v>
      </c>
      <c r="K1166" s="22" t="s">
        <v>18</v>
      </c>
      <c r="L1166" s="24" t="str">
        <f t="array" ref="L1166">_xlfn.IFS(M1166&lt;=3,"BAD",M1166&gt;=4.7,"GOOD",AND(M1166&gt;3,M1166&lt;4.7),"OK")</f>
        <v>OK</v>
      </c>
      <c r="M1166" s="24">
        <v>4.1</v>
      </c>
      <c r="N1166" s="23">
        <v>528.83</v>
      </c>
      <c r="O1166" s="25">
        <f t="shared" si="18"/>
        <v>534.17</v>
      </c>
    </row>
    <row r="1167" spans="1:15">
      <c r="A1167" s="26">
        <v>11166</v>
      </c>
      <c r="B1167" s="27">
        <v>44929</v>
      </c>
      <c r="C1167" s="28">
        <v>1001</v>
      </c>
      <c r="D1167" s="29" t="str">
        <f>_xlfn.XLOOKUP($C1167,customers!$A$2:$A$2000,customers!$B$2:$B$2000)</f>
        <v>Lyell Donaghy</v>
      </c>
      <c r="E1167" s="29" t="str">
        <f>_xlfn.XLOOKUP($C1167,customers!$A$2:$A$2000,customers!$D$2:$D$2000)</f>
        <v>Male</v>
      </c>
      <c r="F1167" s="29" t="str">
        <f>_xlfn.XLOOKUP($C1167,customers!$A$2:$A$2000,customers!$E$2:$E$2000)</f>
        <v>Milan</v>
      </c>
      <c r="G1167" s="30" t="s">
        <v>21</v>
      </c>
      <c r="H1167" s="29">
        <v>2</v>
      </c>
      <c r="I1167" s="31">
        <v>341.15</v>
      </c>
      <c r="J1167" s="30">
        <v>0.3</v>
      </c>
      <c r="K1167" s="30" t="s">
        <v>16</v>
      </c>
      <c r="L1167" s="32" t="str">
        <f t="array" ref="L1167">_xlfn.IFS(M1167&lt;=3,"BAD",M1167&gt;=4.7,"GOOD",AND(M1167&gt;3,M1167&lt;4.7),"OK")</f>
        <v>BAD</v>
      </c>
      <c r="M1167" s="32">
        <v>2.8</v>
      </c>
      <c r="N1167" s="31">
        <v>477.61</v>
      </c>
      <c r="O1167" s="33">
        <f t="shared" si="18"/>
        <v>682.3</v>
      </c>
    </row>
    <row r="1168" spans="1:15">
      <c r="A1168" s="18">
        <v>11167</v>
      </c>
      <c r="B1168" s="19">
        <v>44929</v>
      </c>
      <c r="C1168" s="21">
        <v>1442</v>
      </c>
      <c r="D1168" s="21" t="str">
        <f>_xlfn.XLOOKUP($C1168,customers!$A$2:$A$2000,customers!$B$2:$B$2000)</f>
        <v>Ringo Filinkov</v>
      </c>
      <c r="E1168" s="21" t="str">
        <f>_xlfn.XLOOKUP($C1168,customers!$A$2:$A$2000,customers!$D$2:$D$2000)</f>
        <v>Male</v>
      </c>
      <c r="F1168" s="21" t="str">
        <f>_xlfn.XLOOKUP($C1168,customers!$A$2:$A$2000,customers!$E$2:$E$2000)</f>
        <v>Vila</v>
      </c>
      <c r="G1168" s="22" t="s">
        <v>21</v>
      </c>
      <c r="H1168" s="21">
        <v>4</v>
      </c>
      <c r="I1168" s="23">
        <v>462.64</v>
      </c>
      <c r="J1168" s="22">
        <v>0.3</v>
      </c>
      <c r="K1168" s="22" t="s">
        <v>18</v>
      </c>
      <c r="L1168" s="24" t="str">
        <f t="array" ref="L1168">_xlfn.IFS(M1168&lt;=3,"BAD",M1168&gt;=4.7,"GOOD",AND(M1168&gt;3,M1168&lt;4.7),"OK")</f>
        <v>BAD</v>
      </c>
      <c r="M1168" s="24">
        <v>1</v>
      </c>
      <c r="N1168" s="23">
        <v>1295.39</v>
      </c>
      <c r="O1168" s="25">
        <f t="shared" si="18"/>
        <v>1850.56</v>
      </c>
    </row>
    <row r="1169" spans="1:15">
      <c r="A1169" s="26">
        <v>11168</v>
      </c>
      <c r="B1169" s="27">
        <v>44929</v>
      </c>
      <c r="C1169" s="29">
        <v>1254</v>
      </c>
      <c r="D1169" s="29" t="str">
        <f>_xlfn.XLOOKUP($C1169,customers!$A$2:$A$2000,customers!$B$2:$B$2000)</f>
        <v>Raynard Massey</v>
      </c>
      <c r="E1169" s="29" t="str">
        <f>_xlfn.XLOOKUP($C1169,customers!$A$2:$A$2000,customers!$D$2:$D$2000)</f>
        <v>Male</v>
      </c>
      <c r="F1169" s="29" t="str">
        <f>_xlfn.XLOOKUP($C1169,customers!$A$2:$A$2000,customers!$E$2:$E$2000)</f>
        <v>Czarków</v>
      </c>
      <c r="G1169" s="30" t="s">
        <v>17</v>
      </c>
      <c r="H1169" s="29">
        <v>4</v>
      </c>
      <c r="I1169" s="31">
        <v>401.2</v>
      </c>
      <c r="J1169" s="30">
        <v>0.24</v>
      </c>
      <c r="K1169" s="30" t="s">
        <v>18</v>
      </c>
      <c r="L1169" s="32" t="str">
        <f t="array" ref="L1169">_xlfn.IFS(M1169&lt;=3,"BAD",M1169&gt;=4.7,"GOOD",AND(M1169&gt;3,M1169&lt;4.7),"OK")</f>
        <v>OK</v>
      </c>
      <c r="M1169" s="32">
        <v>4.3</v>
      </c>
      <c r="N1169" s="31">
        <v>1219.65</v>
      </c>
      <c r="O1169" s="33">
        <f t="shared" si="18"/>
        <v>1604.8</v>
      </c>
    </row>
    <row r="1170" spans="1:15">
      <c r="A1170" s="18">
        <v>11169</v>
      </c>
      <c r="B1170" s="19">
        <v>44929</v>
      </c>
      <c r="C1170" s="21">
        <v>1901</v>
      </c>
      <c r="D1170" s="21" t="str">
        <f>_xlfn.XLOOKUP($C1170,customers!$A$2:$A$2000,customers!$B$2:$B$2000)</f>
        <v>Michail McEneny</v>
      </c>
      <c r="E1170" s="21" t="str">
        <f>_xlfn.XLOOKUP($C1170,customers!$A$2:$A$2000,customers!$D$2:$D$2000)</f>
        <v>Male</v>
      </c>
      <c r="F1170" s="21" t="str">
        <f>_xlfn.XLOOKUP($C1170,customers!$A$2:$A$2000,customers!$E$2:$E$2000)</f>
        <v>Milan</v>
      </c>
      <c r="G1170" s="22" t="s">
        <v>21</v>
      </c>
      <c r="H1170" s="21">
        <v>5</v>
      </c>
      <c r="I1170" s="23">
        <v>62.73</v>
      </c>
      <c r="J1170" s="22">
        <v>0.02</v>
      </c>
      <c r="K1170" s="22" t="s">
        <v>18</v>
      </c>
      <c r="L1170" s="24" t="str">
        <f t="array" ref="L1170">_xlfn.IFS(M1170&lt;=3,"BAD",M1170&gt;=4.7,"GOOD",AND(M1170&gt;3,M1170&lt;4.7),"OK")</f>
        <v>BAD</v>
      </c>
      <c r="M1170" s="24">
        <v>2.9</v>
      </c>
      <c r="N1170" s="23">
        <v>307.38</v>
      </c>
      <c r="O1170" s="25">
        <f t="shared" si="18"/>
        <v>313.65</v>
      </c>
    </row>
    <row r="1171" spans="1:15">
      <c r="A1171" s="26">
        <v>11170</v>
      </c>
      <c r="B1171" s="27">
        <v>44930</v>
      </c>
      <c r="C1171" s="28">
        <v>1896</v>
      </c>
      <c r="D1171" s="29" t="str">
        <f>_xlfn.XLOOKUP($C1171,customers!$A$2:$A$2000,customers!$B$2:$B$2000)</f>
        <v>Tremaine Choak</v>
      </c>
      <c r="E1171" s="29" t="str">
        <f>_xlfn.XLOOKUP($C1171,customers!$A$2:$A$2000,customers!$D$2:$D$2000)</f>
        <v>Male</v>
      </c>
      <c r="F1171" s="29" t="str">
        <f>_xlfn.XLOOKUP($C1171,customers!$A$2:$A$2000,customers!$E$2:$E$2000)</f>
        <v>Vanadzor</v>
      </c>
      <c r="G1171" s="30" t="s">
        <v>17</v>
      </c>
      <c r="H1171" s="29">
        <v>2</v>
      </c>
      <c r="I1171" s="31">
        <v>574.78</v>
      </c>
      <c r="J1171" s="30">
        <v>0.19</v>
      </c>
      <c r="K1171" s="30" t="s">
        <v>19</v>
      </c>
      <c r="L1171" s="32" t="str">
        <f t="array" ref="L1171">_xlfn.IFS(M1171&lt;=3,"BAD",M1171&gt;=4.7,"GOOD",AND(M1171&gt;3,M1171&lt;4.7),"OK")</f>
        <v>OK</v>
      </c>
      <c r="M1171" s="32">
        <v>3.7</v>
      </c>
      <c r="N1171" s="31">
        <v>931.14</v>
      </c>
      <c r="O1171" s="33">
        <f t="shared" si="18"/>
        <v>1149.56</v>
      </c>
    </row>
    <row r="1172" spans="1:15">
      <c r="A1172" s="18">
        <v>11171</v>
      </c>
      <c r="B1172" s="19">
        <v>44930</v>
      </c>
      <c r="C1172" s="21">
        <v>1990</v>
      </c>
      <c r="D1172" s="21" t="str">
        <f>_xlfn.XLOOKUP($C1172,customers!$A$2:$A$2000,customers!$B$2:$B$2000)</f>
        <v>Sophie Poetz</v>
      </c>
      <c r="E1172" s="21" t="str">
        <f>_xlfn.XLOOKUP($C1172,customers!$A$2:$A$2000,customers!$D$2:$D$2000)</f>
        <v>Female</v>
      </c>
      <c r="F1172" s="21" t="str">
        <f>_xlfn.XLOOKUP($C1172,customers!$A$2:$A$2000,customers!$E$2:$E$2000)</f>
        <v>Cipanggung</v>
      </c>
      <c r="G1172" s="22" t="s">
        <v>17</v>
      </c>
      <c r="H1172" s="21">
        <v>3</v>
      </c>
      <c r="I1172" s="23">
        <v>63.98</v>
      </c>
      <c r="J1172" s="22">
        <v>0.11</v>
      </c>
      <c r="K1172" s="22" t="s">
        <v>19</v>
      </c>
      <c r="L1172" s="24" t="str">
        <f t="array" ref="L1172">_xlfn.IFS(M1172&lt;=3,"BAD",M1172&gt;=4.7,"GOOD",AND(M1172&gt;3,M1172&lt;4.7),"OK")</f>
        <v>OK</v>
      </c>
      <c r="M1172" s="24">
        <v>3.7</v>
      </c>
      <c r="N1172" s="23">
        <v>170.83</v>
      </c>
      <c r="O1172" s="25">
        <f t="shared" si="18"/>
        <v>191.94</v>
      </c>
    </row>
    <row r="1173" spans="1:15">
      <c r="A1173" s="26">
        <v>11172</v>
      </c>
      <c r="B1173" s="27">
        <v>44930</v>
      </c>
      <c r="C1173" s="29">
        <v>1067</v>
      </c>
      <c r="D1173" s="29" t="str">
        <f>_xlfn.XLOOKUP($C1173,customers!$A$2:$A$2000,customers!$B$2:$B$2000)</f>
        <v>Sherie Laughlin</v>
      </c>
      <c r="E1173" s="29" t="str">
        <f>_xlfn.XLOOKUP($C1173,customers!$A$2:$A$2000,customers!$D$2:$D$2000)</f>
        <v>Female</v>
      </c>
      <c r="F1173" s="29" t="str">
        <f>_xlfn.XLOOKUP($C1173,customers!$A$2:$A$2000,customers!$E$2:$E$2000)</f>
        <v>Budapest</v>
      </c>
      <c r="G1173" s="30" t="s">
        <v>20</v>
      </c>
      <c r="H1173" s="29">
        <v>7</v>
      </c>
      <c r="I1173" s="31">
        <v>28.07</v>
      </c>
      <c r="J1173" s="30">
        <v>0.32</v>
      </c>
      <c r="K1173" s="30" t="s">
        <v>19</v>
      </c>
      <c r="L1173" s="32" t="str">
        <f t="array" ref="L1173">_xlfn.IFS(M1173&lt;=3,"BAD",M1173&gt;=4.7,"GOOD",AND(M1173&gt;3,M1173&lt;4.7),"OK")</f>
        <v>OK</v>
      </c>
      <c r="M1173" s="32">
        <v>4.5</v>
      </c>
      <c r="N1173" s="31">
        <v>133.61</v>
      </c>
      <c r="O1173" s="33">
        <f t="shared" si="18"/>
        <v>196.49</v>
      </c>
    </row>
    <row r="1174" spans="1:15">
      <c r="A1174" s="18">
        <v>11173</v>
      </c>
      <c r="B1174" s="19">
        <v>44931</v>
      </c>
      <c r="C1174" s="20">
        <v>1303</v>
      </c>
      <c r="D1174" s="21" t="str">
        <f>_xlfn.XLOOKUP($C1174,customers!$A$2:$A$2000,customers!$B$2:$B$2000)</f>
        <v>Moira Leipoldt</v>
      </c>
      <c r="E1174" s="21" t="str">
        <f>_xlfn.XLOOKUP($C1174,customers!$A$2:$A$2000,customers!$D$2:$D$2000)</f>
        <v>Female</v>
      </c>
      <c r="F1174" s="21" t="str">
        <f>_xlfn.XLOOKUP($C1174,customers!$A$2:$A$2000,customers!$E$2:$E$2000)</f>
        <v>Milan</v>
      </c>
      <c r="G1174" s="22" t="s">
        <v>15</v>
      </c>
      <c r="H1174" s="21">
        <v>7</v>
      </c>
      <c r="I1174" s="23">
        <v>529.25</v>
      </c>
      <c r="J1174" s="22">
        <v>0.02</v>
      </c>
      <c r="K1174" s="22" t="s">
        <v>18</v>
      </c>
      <c r="L1174" s="24" t="str">
        <f t="array" ref="L1174">_xlfn.IFS(M1174&lt;=3,"BAD",M1174&gt;=4.7,"GOOD",AND(M1174&gt;3,M1174&lt;4.7),"OK")</f>
        <v>BAD</v>
      </c>
      <c r="M1174" s="24">
        <v>1.3</v>
      </c>
      <c r="N1174" s="23">
        <v>3630.66</v>
      </c>
      <c r="O1174" s="25">
        <f t="shared" si="18"/>
        <v>3704.75</v>
      </c>
    </row>
    <row r="1175" spans="1:15">
      <c r="A1175" s="26">
        <v>11174</v>
      </c>
      <c r="B1175" s="27">
        <v>44931</v>
      </c>
      <c r="C1175" s="29">
        <v>1490</v>
      </c>
      <c r="D1175" s="29" t="str">
        <f>_xlfn.XLOOKUP($C1175,customers!$A$2:$A$2000,customers!$B$2:$B$2000)</f>
        <v>Fanchon Bilovus</v>
      </c>
      <c r="E1175" s="29" t="str">
        <f>_xlfn.XLOOKUP($C1175,customers!$A$2:$A$2000,customers!$D$2:$D$2000)</f>
        <v>Female</v>
      </c>
      <c r="F1175" s="29" t="str">
        <f>_xlfn.XLOOKUP($C1175,customers!$A$2:$A$2000,customers!$E$2:$E$2000)</f>
        <v>Austin</v>
      </c>
      <c r="G1175" s="30" t="s">
        <v>17</v>
      </c>
      <c r="H1175" s="29">
        <v>4</v>
      </c>
      <c r="I1175" s="31">
        <v>219.32</v>
      </c>
      <c r="J1175" s="30">
        <v>0.07</v>
      </c>
      <c r="K1175" s="30" t="s">
        <v>18</v>
      </c>
      <c r="L1175" s="32" t="str">
        <f t="array" ref="L1175">_xlfn.IFS(M1175&lt;=3,"BAD",M1175&gt;=4.7,"GOOD",AND(M1175&gt;3,M1175&lt;4.7),"OK")</f>
        <v>GOOD</v>
      </c>
      <c r="M1175" s="32">
        <v>4.8</v>
      </c>
      <c r="N1175" s="31">
        <v>815.87</v>
      </c>
      <c r="O1175" s="33">
        <f t="shared" si="18"/>
        <v>877.28</v>
      </c>
    </row>
    <row r="1176" spans="1:15">
      <c r="A1176" s="18">
        <v>11175</v>
      </c>
      <c r="B1176" s="19">
        <v>44931</v>
      </c>
      <c r="C1176" s="21">
        <v>1271</v>
      </c>
      <c r="D1176" s="21" t="str">
        <f>_xlfn.XLOOKUP($C1176,customers!$A$2:$A$2000,customers!$B$2:$B$2000)</f>
        <v>Moishe Casassa</v>
      </c>
      <c r="E1176" s="21" t="str">
        <f>_xlfn.XLOOKUP($C1176,customers!$A$2:$A$2000,customers!$D$2:$D$2000)</f>
        <v>Male</v>
      </c>
      <c r="F1176" s="21" t="str">
        <f>_xlfn.XLOOKUP($C1176,customers!$A$2:$A$2000,customers!$E$2:$E$2000)</f>
        <v>Austin</v>
      </c>
      <c r="G1176" s="22" t="s">
        <v>20</v>
      </c>
      <c r="H1176" s="21">
        <v>3</v>
      </c>
      <c r="I1176" s="23">
        <v>323.96</v>
      </c>
      <c r="J1176" s="22">
        <v>0.3</v>
      </c>
      <c r="K1176" s="22" t="s">
        <v>18</v>
      </c>
      <c r="L1176" s="24" t="str">
        <f t="array" ref="L1176">_xlfn.IFS(M1176&lt;=3,"BAD",M1176&gt;=4.7,"GOOD",AND(M1176&gt;3,M1176&lt;4.7),"OK")</f>
        <v>OK</v>
      </c>
      <c r="M1176" s="24">
        <v>4</v>
      </c>
      <c r="N1176" s="23">
        <v>680.32</v>
      </c>
      <c r="O1176" s="25">
        <f t="shared" si="18"/>
        <v>971.88</v>
      </c>
    </row>
    <row r="1177" spans="1:15">
      <c r="A1177" s="26">
        <v>11176</v>
      </c>
      <c r="B1177" s="27">
        <v>44931</v>
      </c>
      <c r="C1177" s="29">
        <v>1064</v>
      </c>
      <c r="D1177" s="29" t="str">
        <f>_xlfn.XLOOKUP($C1177,customers!$A$2:$A$2000,customers!$B$2:$B$2000)</f>
        <v>Ulric Joice</v>
      </c>
      <c r="E1177" s="29" t="str">
        <f>_xlfn.XLOOKUP($C1177,customers!$A$2:$A$2000,customers!$D$2:$D$2000)</f>
        <v>Female</v>
      </c>
      <c r="F1177" s="29" t="str">
        <f>_xlfn.XLOOKUP($C1177,customers!$A$2:$A$2000,customers!$E$2:$E$2000)</f>
        <v>Makueni</v>
      </c>
      <c r="G1177" s="30" t="s">
        <v>17</v>
      </c>
      <c r="H1177" s="29">
        <v>3</v>
      </c>
      <c r="I1177" s="31">
        <v>182.04</v>
      </c>
      <c r="J1177" s="30">
        <v>0.19</v>
      </c>
      <c r="K1177" s="30" t="s">
        <v>19</v>
      </c>
      <c r="L1177" s="32" t="str">
        <f t="array" ref="L1177">_xlfn.IFS(M1177&lt;=3,"BAD",M1177&gt;=4.7,"GOOD",AND(M1177&gt;3,M1177&lt;4.7),"OK")</f>
        <v>OK</v>
      </c>
      <c r="M1177" s="32">
        <v>3.2</v>
      </c>
      <c r="N1177" s="31">
        <v>442.36</v>
      </c>
      <c r="O1177" s="33">
        <f t="shared" si="18"/>
        <v>546.12</v>
      </c>
    </row>
    <row r="1178" spans="1:15">
      <c r="A1178" s="18">
        <v>11177</v>
      </c>
      <c r="B1178" s="19">
        <v>44931</v>
      </c>
      <c r="C1178" s="21">
        <v>1694</v>
      </c>
      <c r="D1178" s="21" t="str">
        <f>_xlfn.XLOOKUP($C1178,customers!$A$2:$A$2000,customers!$B$2:$B$2000)</f>
        <v>Normand Tavener</v>
      </c>
      <c r="E1178" s="21" t="str">
        <f>_xlfn.XLOOKUP($C1178,customers!$A$2:$A$2000,customers!$D$2:$D$2000)</f>
        <v>Male</v>
      </c>
      <c r="F1178" s="21" t="str">
        <f>_xlfn.XLOOKUP($C1178,customers!$A$2:$A$2000,customers!$E$2:$E$2000)</f>
        <v>Ombarade</v>
      </c>
      <c r="G1178" s="22" t="s">
        <v>20</v>
      </c>
      <c r="H1178" s="21">
        <v>2</v>
      </c>
      <c r="I1178" s="23">
        <v>334.5</v>
      </c>
      <c r="J1178" s="22">
        <v>0.14</v>
      </c>
      <c r="K1178" s="22" t="s">
        <v>19</v>
      </c>
      <c r="L1178" s="24" t="str">
        <f t="array" ref="L1178">_xlfn.IFS(M1178&lt;=3,"BAD",M1178&gt;=4.7,"GOOD",AND(M1178&gt;3,M1178&lt;4.7),"OK")</f>
        <v>BAD</v>
      </c>
      <c r="M1178" s="24">
        <v>1.5</v>
      </c>
      <c r="N1178" s="23">
        <v>575.34</v>
      </c>
      <c r="O1178" s="25">
        <f t="shared" si="18"/>
        <v>669</v>
      </c>
    </row>
    <row r="1179" spans="1:15">
      <c r="A1179" s="26">
        <v>11178</v>
      </c>
      <c r="B1179" s="27">
        <v>44932</v>
      </c>
      <c r="C1179" s="28">
        <v>1253</v>
      </c>
      <c r="D1179" s="29" t="str">
        <f>_xlfn.XLOOKUP($C1179,customers!$A$2:$A$2000,customers!$B$2:$B$2000)</f>
        <v>Valera Bayns</v>
      </c>
      <c r="E1179" s="29" t="str">
        <f>_xlfn.XLOOKUP($C1179,customers!$A$2:$A$2000,customers!$D$2:$D$2000)</f>
        <v>Female</v>
      </c>
      <c r="F1179" s="29" t="str">
        <f>_xlfn.XLOOKUP($C1179,customers!$A$2:$A$2000,customers!$E$2:$E$2000)</f>
        <v>Dolavón</v>
      </c>
      <c r="G1179" s="30" t="s">
        <v>20</v>
      </c>
      <c r="H1179" s="29">
        <v>7</v>
      </c>
      <c r="I1179" s="31">
        <v>251.64</v>
      </c>
      <c r="J1179" s="30">
        <v>0.34</v>
      </c>
      <c r="K1179" s="30" t="s">
        <v>19</v>
      </c>
      <c r="L1179" s="32" t="str">
        <f t="array" ref="L1179">_xlfn.IFS(M1179&lt;=3,"BAD",M1179&gt;=4.7,"GOOD",AND(M1179&gt;3,M1179&lt;4.7),"OK")</f>
        <v>OK</v>
      </c>
      <c r="M1179" s="32">
        <v>4.5</v>
      </c>
      <c r="N1179" s="31">
        <v>1162.58</v>
      </c>
      <c r="O1179" s="33">
        <f t="shared" si="18"/>
        <v>1761.48</v>
      </c>
    </row>
    <row r="1180" spans="1:15">
      <c r="A1180" s="18">
        <v>11179</v>
      </c>
      <c r="B1180" s="19">
        <v>44932</v>
      </c>
      <c r="C1180" s="21">
        <v>1452</v>
      </c>
      <c r="D1180" s="21" t="str">
        <f>_xlfn.XLOOKUP($C1180,customers!$A$2:$A$2000,customers!$B$2:$B$2000)</f>
        <v>Gertrude De Rye Barrett</v>
      </c>
      <c r="E1180" s="21" t="str">
        <f>_xlfn.XLOOKUP($C1180,customers!$A$2:$A$2000,customers!$D$2:$D$2000)</f>
        <v>Male</v>
      </c>
      <c r="F1180" s="21" t="str">
        <f>_xlfn.XLOOKUP($C1180,customers!$A$2:$A$2000,customers!$E$2:$E$2000)</f>
        <v>Maralal</v>
      </c>
      <c r="G1180" s="22" t="s">
        <v>21</v>
      </c>
      <c r="H1180" s="21">
        <v>4</v>
      </c>
      <c r="I1180" s="23">
        <v>129.19</v>
      </c>
      <c r="J1180" s="22">
        <v>0</v>
      </c>
      <c r="K1180" s="22" t="s">
        <v>16</v>
      </c>
      <c r="L1180" s="24" t="str">
        <f t="array" ref="L1180">_xlfn.IFS(M1180&lt;=3,"BAD",M1180&gt;=4.7,"GOOD",AND(M1180&gt;3,M1180&lt;4.7),"OK")</f>
        <v>BAD</v>
      </c>
      <c r="M1180" s="24">
        <v>2.5</v>
      </c>
      <c r="N1180" s="23">
        <v>516.76</v>
      </c>
      <c r="O1180" s="25">
        <f t="shared" si="18"/>
        <v>516.76</v>
      </c>
    </row>
    <row r="1181" spans="1:15">
      <c r="A1181" s="26">
        <v>11180</v>
      </c>
      <c r="B1181" s="27">
        <v>44932</v>
      </c>
      <c r="C1181" s="29">
        <v>1322</v>
      </c>
      <c r="D1181" s="29" t="str">
        <f>_xlfn.XLOOKUP($C1181,customers!$A$2:$A$2000,customers!$B$2:$B$2000)</f>
        <v>Conchita Cattini</v>
      </c>
      <c r="E1181" s="29" t="str">
        <f>_xlfn.XLOOKUP($C1181,customers!$A$2:$A$2000,customers!$D$2:$D$2000)</f>
        <v>Female</v>
      </c>
      <c r="F1181" s="29" t="str">
        <f>_xlfn.XLOOKUP($C1181,customers!$A$2:$A$2000,customers!$E$2:$E$2000)</f>
        <v>Diadema</v>
      </c>
      <c r="G1181" s="30" t="s">
        <v>21</v>
      </c>
      <c r="H1181" s="29">
        <v>1</v>
      </c>
      <c r="I1181" s="31">
        <v>340.67</v>
      </c>
      <c r="J1181" s="30">
        <v>0.32</v>
      </c>
      <c r="K1181" s="30" t="s">
        <v>18</v>
      </c>
      <c r="L1181" s="32" t="str">
        <f t="array" ref="L1181">_xlfn.IFS(M1181&lt;=3,"BAD",M1181&gt;=4.7,"GOOD",AND(M1181&gt;3,M1181&lt;4.7),"OK")</f>
        <v>OK</v>
      </c>
      <c r="M1181" s="32">
        <v>3.2</v>
      </c>
      <c r="N1181" s="31">
        <v>231.66</v>
      </c>
      <c r="O1181" s="33">
        <f t="shared" si="18"/>
        <v>340.67</v>
      </c>
    </row>
    <row r="1182" spans="1:15">
      <c r="A1182" s="18">
        <v>11181</v>
      </c>
      <c r="B1182" s="19">
        <v>44932</v>
      </c>
      <c r="C1182" s="21">
        <v>1129</v>
      </c>
      <c r="D1182" s="21" t="str">
        <f>_xlfn.XLOOKUP($C1182,customers!$A$2:$A$2000,customers!$B$2:$B$2000)</f>
        <v>Sean Chatterton</v>
      </c>
      <c r="E1182" s="21" t="str">
        <f>_xlfn.XLOOKUP($C1182,customers!$A$2:$A$2000,customers!$D$2:$D$2000)</f>
        <v>Male</v>
      </c>
      <c r="F1182" s="21" t="str">
        <f>_xlfn.XLOOKUP($C1182,customers!$A$2:$A$2000,customers!$E$2:$E$2000)</f>
        <v>Prague</v>
      </c>
      <c r="G1182" s="22" t="s">
        <v>20</v>
      </c>
      <c r="H1182" s="21">
        <v>1</v>
      </c>
      <c r="I1182" s="23">
        <v>60.29</v>
      </c>
      <c r="J1182" s="22">
        <v>0.21</v>
      </c>
      <c r="K1182" s="22" t="s">
        <v>18</v>
      </c>
      <c r="L1182" s="24" t="str">
        <f t="array" ref="L1182">_xlfn.IFS(M1182&lt;=3,"BAD",M1182&gt;=4.7,"GOOD",AND(M1182&gt;3,M1182&lt;4.7),"OK")</f>
        <v>BAD</v>
      </c>
      <c r="M1182" s="24">
        <v>1.7</v>
      </c>
      <c r="N1182" s="23">
        <v>47.63</v>
      </c>
      <c r="O1182" s="25">
        <f t="shared" si="18"/>
        <v>60.29</v>
      </c>
    </row>
    <row r="1183" spans="1:15">
      <c r="A1183" s="26">
        <v>11182</v>
      </c>
      <c r="B1183" s="27">
        <v>44932</v>
      </c>
      <c r="C1183" s="29">
        <v>1954</v>
      </c>
      <c r="D1183" s="29" t="str">
        <f>_xlfn.XLOOKUP($C1183,customers!$A$2:$A$2000,customers!$B$2:$B$2000)</f>
        <v>Dorey Jaynes</v>
      </c>
      <c r="E1183" s="29" t="str">
        <f>_xlfn.XLOOKUP($C1183,customers!$A$2:$A$2000,customers!$D$2:$D$2000)</f>
        <v>Male</v>
      </c>
      <c r="F1183" s="29" t="str">
        <f>_xlfn.XLOOKUP($C1183,customers!$A$2:$A$2000,customers!$E$2:$E$2000)</f>
        <v>Birendranagar</v>
      </c>
      <c r="G1183" s="30" t="s">
        <v>20</v>
      </c>
      <c r="H1183" s="29">
        <v>1</v>
      </c>
      <c r="I1183" s="31">
        <v>501.45</v>
      </c>
      <c r="J1183" s="30">
        <v>0.25</v>
      </c>
      <c r="K1183" s="30" t="s">
        <v>19</v>
      </c>
      <c r="L1183" s="32" t="str">
        <f t="array" ref="L1183">_xlfn.IFS(M1183&lt;=3,"BAD",M1183&gt;=4.7,"GOOD",AND(M1183&gt;3,M1183&lt;4.7),"OK")</f>
        <v>GOOD</v>
      </c>
      <c r="M1183" s="32">
        <v>5</v>
      </c>
      <c r="N1183" s="31">
        <v>376.09</v>
      </c>
      <c r="O1183" s="33">
        <f t="shared" si="18"/>
        <v>501.45</v>
      </c>
    </row>
    <row r="1184" spans="1:15">
      <c r="A1184" s="18">
        <v>11183</v>
      </c>
      <c r="B1184" s="19">
        <v>44932</v>
      </c>
      <c r="C1184" s="21">
        <v>1741</v>
      </c>
      <c r="D1184" s="21" t="str">
        <f>_xlfn.XLOOKUP($C1184,customers!$A$2:$A$2000,customers!$B$2:$B$2000)</f>
        <v>Gloriana Klimko</v>
      </c>
      <c r="E1184" s="21" t="str">
        <f>_xlfn.XLOOKUP($C1184,customers!$A$2:$A$2000,customers!$D$2:$D$2000)</f>
        <v>Female</v>
      </c>
      <c r="F1184" s="21" t="str">
        <f>_xlfn.XLOOKUP($C1184,customers!$A$2:$A$2000,customers!$E$2:$E$2000)</f>
        <v>Daruoyan</v>
      </c>
      <c r="G1184" s="22" t="s">
        <v>17</v>
      </c>
      <c r="H1184" s="21">
        <v>1</v>
      </c>
      <c r="I1184" s="23">
        <v>231.15</v>
      </c>
      <c r="J1184" s="22">
        <v>0.08</v>
      </c>
      <c r="K1184" s="22" t="s">
        <v>18</v>
      </c>
      <c r="L1184" s="24" t="str">
        <f t="array" ref="L1184">_xlfn.IFS(M1184&lt;=3,"BAD",M1184&gt;=4.7,"GOOD",AND(M1184&gt;3,M1184&lt;4.7),"OK")</f>
        <v>GOOD</v>
      </c>
      <c r="M1184" s="24">
        <v>4.8</v>
      </c>
      <c r="N1184" s="23">
        <v>212.66</v>
      </c>
      <c r="O1184" s="25">
        <f t="shared" si="18"/>
        <v>231.15</v>
      </c>
    </row>
    <row r="1185" spans="1:15">
      <c r="A1185" s="26">
        <v>11184</v>
      </c>
      <c r="B1185" s="27">
        <v>44933</v>
      </c>
      <c r="C1185" s="28">
        <v>1651</v>
      </c>
      <c r="D1185" s="29" t="str">
        <f>_xlfn.XLOOKUP($C1185,customers!$A$2:$A$2000,customers!$B$2:$B$2000)</f>
        <v>Roderick Marjoram</v>
      </c>
      <c r="E1185" s="29" t="str">
        <f>_xlfn.XLOOKUP($C1185,customers!$A$2:$A$2000,customers!$D$2:$D$2000)</f>
        <v>Female</v>
      </c>
      <c r="F1185" s="29" t="str">
        <f>_xlfn.XLOOKUP($C1185,customers!$A$2:$A$2000,customers!$E$2:$E$2000)</f>
        <v>Baisha</v>
      </c>
      <c r="G1185" s="30" t="s">
        <v>20</v>
      </c>
      <c r="H1185" s="29">
        <v>1</v>
      </c>
      <c r="I1185" s="31">
        <v>185.54</v>
      </c>
      <c r="J1185" s="30">
        <v>0.29</v>
      </c>
      <c r="K1185" s="30" t="s">
        <v>16</v>
      </c>
      <c r="L1185" s="32" t="str">
        <f t="array" ref="L1185">_xlfn.IFS(M1185&lt;=3,"BAD",M1185&gt;=4.7,"GOOD",AND(M1185&gt;3,M1185&lt;4.7),"OK")</f>
        <v>BAD</v>
      </c>
      <c r="M1185" s="32">
        <v>3</v>
      </c>
      <c r="N1185" s="31">
        <v>131.73</v>
      </c>
      <c r="O1185" s="33">
        <f t="shared" si="18"/>
        <v>185.54</v>
      </c>
    </row>
    <row r="1186" spans="1:15">
      <c r="A1186" s="18">
        <v>11185</v>
      </c>
      <c r="B1186" s="19">
        <v>44933</v>
      </c>
      <c r="C1186" s="21">
        <v>1425</v>
      </c>
      <c r="D1186" s="21" t="str">
        <f>_xlfn.XLOOKUP($C1186,customers!$A$2:$A$2000,customers!$B$2:$B$2000)</f>
        <v>Tonie Huet</v>
      </c>
      <c r="E1186" s="21" t="str">
        <f>_xlfn.XLOOKUP($C1186,customers!$A$2:$A$2000,customers!$D$2:$D$2000)</f>
        <v>Female</v>
      </c>
      <c r="F1186" s="21" t="str">
        <f>_xlfn.XLOOKUP($C1186,customers!$A$2:$A$2000,customers!$E$2:$E$2000)</f>
        <v>Damatou</v>
      </c>
      <c r="G1186" s="22" t="s">
        <v>15</v>
      </c>
      <c r="H1186" s="21">
        <v>5</v>
      </c>
      <c r="I1186" s="23">
        <v>295.9</v>
      </c>
      <c r="J1186" s="22">
        <v>0.16</v>
      </c>
      <c r="K1186" s="22" t="s">
        <v>18</v>
      </c>
      <c r="L1186" s="24" t="str">
        <f t="array" ref="L1186">_xlfn.IFS(M1186&lt;=3,"BAD",M1186&gt;=4.7,"GOOD",AND(M1186&gt;3,M1186&lt;4.7),"OK")</f>
        <v>OK</v>
      </c>
      <c r="M1186" s="24">
        <v>3.4</v>
      </c>
      <c r="N1186" s="23">
        <v>1242.78</v>
      </c>
      <c r="O1186" s="25">
        <f t="shared" si="18"/>
        <v>1479.5</v>
      </c>
    </row>
    <row r="1187" spans="1:15">
      <c r="A1187" s="26">
        <v>11186</v>
      </c>
      <c r="B1187" s="27">
        <v>44934</v>
      </c>
      <c r="C1187" s="28">
        <v>1452</v>
      </c>
      <c r="D1187" s="29" t="str">
        <f>_xlfn.XLOOKUP($C1187,customers!$A$2:$A$2000,customers!$B$2:$B$2000)</f>
        <v>Gertrude De Rye Barrett</v>
      </c>
      <c r="E1187" s="29" t="str">
        <f>_xlfn.XLOOKUP($C1187,customers!$A$2:$A$2000,customers!$D$2:$D$2000)</f>
        <v>Male</v>
      </c>
      <c r="F1187" s="29" t="str">
        <f>_xlfn.XLOOKUP($C1187,customers!$A$2:$A$2000,customers!$E$2:$E$2000)</f>
        <v>Maralal</v>
      </c>
      <c r="G1187" s="30" t="s">
        <v>17</v>
      </c>
      <c r="H1187" s="29">
        <v>2</v>
      </c>
      <c r="I1187" s="31">
        <v>152.13</v>
      </c>
      <c r="J1187" s="30">
        <v>0.05</v>
      </c>
      <c r="K1187" s="30" t="s">
        <v>18</v>
      </c>
      <c r="L1187" s="32" t="str">
        <f t="array" ref="L1187">_xlfn.IFS(M1187&lt;=3,"BAD",M1187&gt;=4.7,"GOOD",AND(M1187&gt;3,M1187&lt;4.7),"OK")</f>
        <v>OK</v>
      </c>
      <c r="M1187" s="32">
        <v>4.5</v>
      </c>
      <c r="N1187" s="31">
        <v>289.05</v>
      </c>
      <c r="O1187" s="33">
        <f t="shared" si="18"/>
        <v>304.26</v>
      </c>
    </row>
    <row r="1188" spans="1:15">
      <c r="A1188" s="18">
        <v>11187</v>
      </c>
      <c r="B1188" s="19">
        <v>44934</v>
      </c>
      <c r="C1188" s="21">
        <v>1911</v>
      </c>
      <c r="D1188" s="21" t="str">
        <f>_xlfn.XLOOKUP($C1188,customers!$A$2:$A$2000,customers!$B$2:$B$2000)</f>
        <v>Jeanine Wyvill</v>
      </c>
      <c r="E1188" s="21" t="str">
        <f>_xlfn.XLOOKUP($C1188,customers!$A$2:$A$2000,customers!$D$2:$D$2000)</f>
        <v>Female</v>
      </c>
      <c r="F1188" s="21" t="str">
        <f>_xlfn.XLOOKUP($C1188,customers!$A$2:$A$2000,customers!$E$2:$E$2000)</f>
        <v>Budapest</v>
      </c>
      <c r="G1188" s="22" t="s">
        <v>17</v>
      </c>
      <c r="H1188" s="21">
        <v>3</v>
      </c>
      <c r="I1188" s="23">
        <v>491.04</v>
      </c>
      <c r="J1188" s="22">
        <v>0.29</v>
      </c>
      <c r="K1188" s="22" t="s">
        <v>18</v>
      </c>
      <c r="L1188" s="24" t="str">
        <f t="array" ref="L1188">_xlfn.IFS(M1188&lt;=3,"BAD",M1188&gt;=4.7,"GOOD",AND(M1188&gt;3,M1188&lt;4.7),"OK")</f>
        <v>OK</v>
      </c>
      <c r="M1188" s="24">
        <v>3.2</v>
      </c>
      <c r="N1188" s="23">
        <v>1045.92</v>
      </c>
      <c r="O1188" s="25">
        <f t="shared" si="18"/>
        <v>1473.12</v>
      </c>
    </row>
    <row r="1189" spans="1:15">
      <c r="A1189" s="26">
        <v>11188</v>
      </c>
      <c r="B1189" s="27">
        <v>44934</v>
      </c>
      <c r="C1189" s="29">
        <v>1804</v>
      </c>
      <c r="D1189" s="29" t="str">
        <f>_xlfn.XLOOKUP($C1189,customers!$A$2:$A$2000,customers!$B$2:$B$2000)</f>
        <v>Desmund Balke</v>
      </c>
      <c r="E1189" s="29" t="str">
        <f>_xlfn.XLOOKUP($C1189,customers!$A$2:$A$2000,customers!$D$2:$D$2000)</f>
        <v>Male</v>
      </c>
      <c r="F1189" s="29" t="str">
        <f>_xlfn.XLOOKUP($C1189,customers!$A$2:$A$2000,customers!$E$2:$E$2000)</f>
        <v>Tangzhai</v>
      </c>
      <c r="G1189" s="30" t="s">
        <v>17</v>
      </c>
      <c r="H1189" s="29">
        <v>3</v>
      </c>
      <c r="I1189" s="31">
        <v>524.74</v>
      </c>
      <c r="J1189" s="30">
        <v>0.27</v>
      </c>
      <c r="K1189" s="30" t="s">
        <v>19</v>
      </c>
      <c r="L1189" s="32" t="str">
        <f t="array" ref="L1189">_xlfn.IFS(M1189&lt;=3,"BAD",M1189&gt;=4.7,"GOOD",AND(M1189&gt;3,M1189&lt;4.7),"OK")</f>
        <v>BAD</v>
      </c>
      <c r="M1189" s="32">
        <v>2.6</v>
      </c>
      <c r="N1189" s="31">
        <v>1149.18</v>
      </c>
      <c r="O1189" s="33">
        <f t="shared" si="18"/>
        <v>1574.22</v>
      </c>
    </row>
    <row r="1190" spans="1:15">
      <c r="A1190" s="18">
        <v>11189</v>
      </c>
      <c r="B1190" s="19">
        <v>44934</v>
      </c>
      <c r="C1190" s="21">
        <v>1849</v>
      </c>
      <c r="D1190" s="21" t="str">
        <f>_xlfn.XLOOKUP($C1190,customers!$A$2:$A$2000,customers!$B$2:$B$2000)</f>
        <v>Alasdair Utley</v>
      </c>
      <c r="E1190" s="21" t="str">
        <f>_xlfn.XLOOKUP($C1190,customers!$A$2:$A$2000,customers!$D$2:$D$2000)</f>
        <v>Male</v>
      </c>
      <c r="F1190" s="21" t="str">
        <f>_xlfn.XLOOKUP($C1190,customers!$A$2:$A$2000,customers!$E$2:$E$2000)</f>
        <v>Austin</v>
      </c>
      <c r="G1190" s="22" t="s">
        <v>21</v>
      </c>
      <c r="H1190" s="21">
        <v>4</v>
      </c>
      <c r="I1190" s="23">
        <v>263.94</v>
      </c>
      <c r="J1190" s="22">
        <v>0.12</v>
      </c>
      <c r="K1190" s="22" t="s">
        <v>16</v>
      </c>
      <c r="L1190" s="24" t="str">
        <f t="array" ref="L1190">_xlfn.IFS(M1190&lt;=3,"BAD",M1190&gt;=4.7,"GOOD",AND(M1190&gt;3,M1190&lt;4.7),"OK")</f>
        <v>BAD</v>
      </c>
      <c r="M1190" s="24">
        <v>1.8</v>
      </c>
      <c r="N1190" s="23">
        <v>929.07</v>
      </c>
      <c r="O1190" s="25">
        <f t="shared" si="18"/>
        <v>1055.76</v>
      </c>
    </row>
    <row r="1191" spans="1:15">
      <c r="A1191" s="26">
        <v>11190</v>
      </c>
      <c r="B1191" s="27">
        <v>44935</v>
      </c>
      <c r="C1191" s="28">
        <v>1036</v>
      </c>
      <c r="D1191" s="29" t="str">
        <f>_xlfn.XLOOKUP($C1191,customers!$A$2:$A$2000,customers!$B$2:$B$2000)</f>
        <v>Flor Debrett</v>
      </c>
      <c r="E1191" s="29" t="str">
        <f>_xlfn.XLOOKUP($C1191,customers!$A$2:$A$2000,customers!$D$2:$D$2000)</f>
        <v>Female</v>
      </c>
      <c r="F1191" s="29" t="str">
        <f>_xlfn.XLOOKUP($C1191,customers!$A$2:$A$2000,customers!$E$2:$E$2000)</f>
        <v>Mochudi</v>
      </c>
      <c r="G1191" s="30" t="s">
        <v>20</v>
      </c>
      <c r="H1191" s="29">
        <v>4</v>
      </c>
      <c r="I1191" s="31">
        <v>326.52</v>
      </c>
      <c r="J1191" s="30">
        <v>0.32</v>
      </c>
      <c r="K1191" s="30" t="s">
        <v>16</v>
      </c>
      <c r="L1191" s="32" t="str">
        <f t="array" ref="L1191">_xlfn.IFS(M1191&lt;=3,"BAD",M1191&gt;=4.7,"GOOD",AND(M1191&gt;3,M1191&lt;4.7),"OK")</f>
        <v>BAD</v>
      </c>
      <c r="M1191" s="32">
        <v>2.4</v>
      </c>
      <c r="N1191" s="31">
        <v>888.13</v>
      </c>
      <c r="O1191" s="33">
        <f t="shared" si="18"/>
        <v>1306.08</v>
      </c>
    </row>
    <row r="1192" spans="1:15">
      <c r="A1192" s="18">
        <v>11191</v>
      </c>
      <c r="B1192" s="19">
        <v>44935</v>
      </c>
      <c r="C1192" s="21">
        <v>1455</v>
      </c>
      <c r="D1192" s="21" t="str">
        <f>_xlfn.XLOOKUP($C1192,customers!$A$2:$A$2000,customers!$B$2:$B$2000)</f>
        <v>Darbee Bayldon</v>
      </c>
      <c r="E1192" s="21" t="str">
        <f>_xlfn.XLOOKUP($C1192,customers!$A$2:$A$2000,customers!$D$2:$D$2000)</f>
        <v>Male</v>
      </c>
      <c r="F1192" s="21" t="str">
        <f>_xlfn.XLOOKUP($C1192,customers!$A$2:$A$2000,customers!$E$2:$E$2000)</f>
        <v>Butembo</v>
      </c>
      <c r="G1192" s="22" t="s">
        <v>15</v>
      </c>
      <c r="H1192" s="21">
        <v>6</v>
      </c>
      <c r="I1192" s="23">
        <v>127.56</v>
      </c>
      <c r="J1192" s="22">
        <v>0.03</v>
      </c>
      <c r="K1192" s="22" t="s">
        <v>18</v>
      </c>
      <c r="L1192" s="24" t="str">
        <f t="array" ref="L1192">_xlfn.IFS(M1192&lt;=3,"BAD",M1192&gt;=4.7,"GOOD",AND(M1192&gt;3,M1192&lt;4.7),"OK")</f>
        <v>BAD</v>
      </c>
      <c r="M1192" s="24">
        <v>2.9</v>
      </c>
      <c r="N1192" s="23">
        <v>742.4</v>
      </c>
      <c r="O1192" s="25">
        <f t="shared" si="18"/>
        <v>765.36</v>
      </c>
    </row>
    <row r="1193" spans="1:15">
      <c r="A1193" s="26">
        <v>11192</v>
      </c>
      <c r="B1193" s="27">
        <v>44936</v>
      </c>
      <c r="C1193" s="28">
        <v>1159</v>
      </c>
      <c r="D1193" s="29" t="str">
        <f>_xlfn.XLOOKUP($C1193,customers!$A$2:$A$2000,customers!$B$2:$B$2000)</f>
        <v>Zaccaria Brugh</v>
      </c>
      <c r="E1193" s="29" t="str">
        <f>_xlfn.XLOOKUP($C1193,customers!$A$2:$A$2000,customers!$D$2:$D$2000)</f>
        <v>Male</v>
      </c>
      <c r="F1193" s="29" t="str">
        <f>_xlfn.XLOOKUP($C1193,customers!$A$2:$A$2000,customers!$E$2:$E$2000)</f>
        <v>Milan</v>
      </c>
      <c r="G1193" s="30" t="s">
        <v>21</v>
      </c>
      <c r="H1193" s="29">
        <v>1</v>
      </c>
      <c r="I1193" s="31">
        <v>81.84</v>
      </c>
      <c r="J1193" s="30">
        <v>0.16</v>
      </c>
      <c r="K1193" s="30" t="s">
        <v>18</v>
      </c>
      <c r="L1193" s="32" t="str">
        <f t="array" ref="L1193">_xlfn.IFS(M1193&lt;=3,"BAD",M1193&gt;=4.7,"GOOD",AND(M1193&gt;3,M1193&lt;4.7),"OK")</f>
        <v>OK</v>
      </c>
      <c r="M1193" s="32">
        <v>3.6</v>
      </c>
      <c r="N1193" s="31">
        <v>68.75</v>
      </c>
      <c r="O1193" s="33">
        <f t="shared" si="18"/>
        <v>81.84</v>
      </c>
    </row>
    <row r="1194" spans="1:15">
      <c r="A1194" s="18">
        <v>11193</v>
      </c>
      <c r="B1194" s="19">
        <v>44937</v>
      </c>
      <c r="C1194" s="20">
        <v>1008</v>
      </c>
      <c r="D1194" s="21" t="str">
        <f>_xlfn.XLOOKUP($C1194,customers!$A$2:$A$2000,customers!$B$2:$B$2000)</f>
        <v>Clemens Gemlbett</v>
      </c>
      <c r="E1194" s="21" t="str">
        <f>_xlfn.XLOOKUP($C1194,customers!$A$2:$A$2000,customers!$D$2:$D$2000)</f>
        <v>Male</v>
      </c>
      <c r="F1194" s="21" t="str">
        <f>_xlfn.XLOOKUP($C1194,customers!$A$2:$A$2000,customers!$E$2:$E$2000)</f>
        <v>Oslo</v>
      </c>
      <c r="G1194" s="22" t="s">
        <v>21</v>
      </c>
      <c r="H1194" s="21">
        <v>5</v>
      </c>
      <c r="I1194" s="23">
        <v>336.33</v>
      </c>
      <c r="J1194" s="22">
        <v>0.13</v>
      </c>
      <c r="K1194" s="22" t="s">
        <v>19</v>
      </c>
      <c r="L1194" s="24" t="str">
        <f t="array" ref="L1194">_xlfn.IFS(M1194&lt;=3,"BAD",M1194&gt;=4.7,"GOOD",AND(M1194&gt;3,M1194&lt;4.7),"OK")</f>
        <v>GOOD</v>
      </c>
      <c r="M1194" s="24">
        <v>4.8</v>
      </c>
      <c r="N1194" s="23">
        <v>1463.04</v>
      </c>
      <c r="O1194" s="25">
        <f t="shared" si="18"/>
        <v>1681.65</v>
      </c>
    </row>
    <row r="1195" spans="1:15">
      <c r="A1195" s="26">
        <v>11194</v>
      </c>
      <c r="B1195" s="27">
        <v>44937</v>
      </c>
      <c r="C1195" s="29">
        <v>1014</v>
      </c>
      <c r="D1195" s="29" t="str">
        <f>_xlfn.XLOOKUP($C1195,customers!$A$2:$A$2000,customers!$B$2:$B$2000)</f>
        <v>Kile Lodewick</v>
      </c>
      <c r="E1195" s="29" t="str">
        <f>_xlfn.XLOOKUP($C1195,customers!$A$2:$A$2000,customers!$D$2:$D$2000)</f>
        <v>Male</v>
      </c>
      <c r="F1195" s="29" t="str">
        <f>_xlfn.XLOOKUP($C1195,customers!$A$2:$A$2000,customers!$E$2:$E$2000)</f>
        <v>Prague</v>
      </c>
      <c r="G1195" s="30" t="s">
        <v>15</v>
      </c>
      <c r="H1195" s="29">
        <v>2</v>
      </c>
      <c r="I1195" s="31">
        <v>412.61</v>
      </c>
      <c r="J1195" s="30">
        <v>0.24</v>
      </c>
      <c r="K1195" s="30" t="s">
        <v>18</v>
      </c>
      <c r="L1195" s="32" t="str">
        <f t="array" ref="L1195">_xlfn.IFS(M1195&lt;=3,"BAD",M1195&gt;=4.7,"GOOD",AND(M1195&gt;3,M1195&lt;4.7),"OK")</f>
        <v>GOOD</v>
      </c>
      <c r="M1195" s="32">
        <v>5</v>
      </c>
      <c r="N1195" s="31">
        <v>627.17</v>
      </c>
      <c r="O1195" s="33">
        <f t="shared" si="18"/>
        <v>825.22</v>
      </c>
    </row>
    <row r="1196" spans="1:15">
      <c r="A1196" s="18">
        <v>11195</v>
      </c>
      <c r="B1196" s="19">
        <v>44938</v>
      </c>
      <c r="C1196" s="20">
        <v>1232</v>
      </c>
      <c r="D1196" s="21" t="str">
        <f>_xlfn.XLOOKUP($C1196,customers!$A$2:$A$2000,customers!$B$2:$B$2000)</f>
        <v>Andrew Ullrich</v>
      </c>
      <c r="E1196" s="21" t="str">
        <f>_xlfn.XLOOKUP($C1196,customers!$A$2:$A$2000,customers!$D$2:$D$2000)</f>
        <v>Male</v>
      </c>
      <c r="F1196" s="21" t="str">
        <f>_xlfn.XLOOKUP($C1196,customers!$A$2:$A$2000,customers!$E$2:$E$2000)</f>
        <v>Ochër</v>
      </c>
      <c r="G1196" s="22" t="s">
        <v>20</v>
      </c>
      <c r="H1196" s="21">
        <v>1</v>
      </c>
      <c r="I1196" s="23">
        <v>15.78</v>
      </c>
      <c r="J1196" s="22">
        <v>0.16</v>
      </c>
      <c r="K1196" s="22" t="s">
        <v>16</v>
      </c>
      <c r="L1196" s="24" t="str">
        <f t="array" ref="L1196">_xlfn.IFS(M1196&lt;=3,"BAD",M1196&gt;=4.7,"GOOD",AND(M1196&gt;3,M1196&lt;4.7),"OK")</f>
        <v>GOOD</v>
      </c>
      <c r="M1196" s="24">
        <v>4.8</v>
      </c>
      <c r="N1196" s="23">
        <v>13.26</v>
      </c>
      <c r="O1196" s="25">
        <f t="shared" si="18"/>
        <v>15.78</v>
      </c>
    </row>
    <row r="1197" spans="1:15">
      <c r="A1197" s="26">
        <v>11196</v>
      </c>
      <c r="B1197" s="27">
        <v>44938</v>
      </c>
      <c r="C1197" s="29">
        <v>1069</v>
      </c>
      <c r="D1197" s="29" t="str">
        <f>_xlfn.XLOOKUP($C1197,customers!$A$2:$A$2000,customers!$B$2:$B$2000)</f>
        <v>Welsh Georgeon</v>
      </c>
      <c r="E1197" s="29" t="str">
        <f>_xlfn.XLOOKUP($C1197,customers!$A$2:$A$2000,customers!$D$2:$D$2000)</f>
        <v>Female</v>
      </c>
      <c r="F1197" s="29" t="str">
        <f>_xlfn.XLOOKUP($C1197,customers!$A$2:$A$2000,customers!$E$2:$E$2000)</f>
        <v>Paris</v>
      </c>
      <c r="G1197" s="30" t="s">
        <v>15</v>
      </c>
      <c r="H1197" s="29">
        <v>7</v>
      </c>
      <c r="I1197" s="31">
        <v>325.32</v>
      </c>
      <c r="J1197" s="30">
        <v>0.3</v>
      </c>
      <c r="K1197" s="30" t="s">
        <v>16</v>
      </c>
      <c r="L1197" s="32" t="str">
        <f t="array" ref="L1197">_xlfn.IFS(M1197&lt;=3,"BAD",M1197&gt;=4.7,"GOOD",AND(M1197&gt;3,M1197&lt;4.7),"OK")</f>
        <v>BAD</v>
      </c>
      <c r="M1197" s="32">
        <v>2.7</v>
      </c>
      <c r="N1197" s="31">
        <v>1594.07</v>
      </c>
      <c r="O1197" s="33">
        <f t="shared" si="18"/>
        <v>2277.24</v>
      </c>
    </row>
    <row r="1198" spans="1:15">
      <c r="A1198" s="18">
        <v>11197</v>
      </c>
      <c r="B1198" s="19">
        <v>44938</v>
      </c>
      <c r="C1198" s="21">
        <v>1692</v>
      </c>
      <c r="D1198" s="21" t="str">
        <f>_xlfn.XLOOKUP($C1198,customers!$A$2:$A$2000,customers!$B$2:$B$2000)</f>
        <v>Louis Tomala</v>
      </c>
      <c r="E1198" s="21" t="str">
        <f>_xlfn.XLOOKUP($C1198,customers!$A$2:$A$2000,customers!$D$2:$D$2000)</f>
        <v>Male</v>
      </c>
      <c r="F1198" s="21" t="str">
        <f>_xlfn.XLOOKUP($C1198,customers!$A$2:$A$2000,customers!$E$2:$E$2000)</f>
        <v>Prague</v>
      </c>
      <c r="G1198" s="22" t="s">
        <v>17</v>
      </c>
      <c r="H1198" s="21">
        <v>3</v>
      </c>
      <c r="I1198" s="23">
        <v>265.76</v>
      </c>
      <c r="J1198" s="22">
        <v>0.03</v>
      </c>
      <c r="K1198" s="22" t="s">
        <v>16</v>
      </c>
      <c r="L1198" s="24" t="str">
        <f t="array" ref="L1198">_xlfn.IFS(M1198&lt;=3,"BAD",M1198&gt;=4.7,"GOOD",AND(M1198&gt;3,M1198&lt;4.7),"OK")</f>
        <v>BAD</v>
      </c>
      <c r="M1198" s="24">
        <v>2</v>
      </c>
      <c r="N1198" s="23">
        <v>773.36</v>
      </c>
      <c r="O1198" s="25">
        <f t="shared" si="18"/>
        <v>797.28</v>
      </c>
    </row>
    <row r="1199" spans="1:15">
      <c r="A1199" s="26">
        <v>11198</v>
      </c>
      <c r="B1199" s="27">
        <v>44939</v>
      </c>
      <c r="C1199" s="28">
        <v>1098</v>
      </c>
      <c r="D1199" s="29" t="str">
        <f>_xlfn.XLOOKUP($C1199,customers!$A$2:$A$2000,customers!$B$2:$B$2000)</f>
        <v>Seamus Romaynes</v>
      </c>
      <c r="E1199" s="29" t="str">
        <f>_xlfn.XLOOKUP($C1199,customers!$A$2:$A$2000,customers!$D$2:$D$2000)</f>
        <v>Male</v>
      </c>
      <c r="F1199" s="29" t="str">
        <f>_xlfn.XLOOKUP($C1199,customers!$A$2:$A$2000,customers!$E$2:$E$2000)</f>
        <v>Gualeguay</v>
      </c>
      <c r="G1199" s="30" t="s">
        <v>17</v>
      </c>
      <c r="H1199" s="29">
        <v>1</v>
      </c>
      <c r="I1199" s="31">
        <v>204.45</v>
      </c>
      <c r="J1199" s="30">
        <v>0.29</v>
      </c>
      <c r="K1199" s="30" t="s">
        <v>16</v>
      </c>
      <c r="L1199" s="32" t="str">
        <f t="array" ref="L1199">_xlfn.IFS(M1199&lt;=3,"BAD",M1199&gt;=4.7,"GOOD",AND(M1199&gt;3,M1199&lt;4.7),"OK")</f>
        <v>GOOD</v>
      </c>
      <c r="M1199" s="32">
        <v>4.8</v>
      </c>
      <c r="N1199" s="31">
        <v>145.16</v>
      </c>
      <c r="O1199" s="33">
        <f t="shared" si="18"/>
        <v>204.45</v>
      </c>
    </row>
    <row r="1200" spans="1:15">
      <c r="A1200" s="18">
        <v>11199</v>
      </c>
      <c r="B1200" s="19">
        <v>44939</v>
      </c>
      <c r="C1200" s="21">
        <v>1602</v>
      </c>
      <c r="D1200" s="21" t="str">
        <f>_xlfn.XLOOKUP($C1200,customers!$A$2:$A$2000,customers!$B$2:$B$2000)</f>
        <v>Rob Gauge</v>
      </c>
      <c r="E1200" s="21" t="str">
        <f>_xlfn.XLOOKUP($C1200,customers!$A$2:$A$2000,customers!$D$2:$D$2000)</f>
        <v>Male</v>
      </c>
      <c r="F1200" s="21" t="str">
        <f>_xlfn.XLOOKUP($C1200,customers!$A$2:$A$2000,customers!$E$2:$E$2000)</f>
        <v>Meijiang</v>
      </c>
      <c r="G1200" s="22" t="s">
        <v>20</v>
      </c>
      <c r="H1200" s="21">
        <v>3</v>
      </c>
      <c r="I1200" s="23">
        <v>267.52</v>
      </c>
      <c r="J1200" s="22">
        <v>0.26</v>
      </c>
      <c r="K1200" s="22" t="s">
        <v>18</v>
      </c>
      <c r="L1200" s="24" t="str">
        <f t="array" ref="L1200">_xlfn.IFS(M1200&lt;=3,"BAD",M1200&gt;=4.7,"GOOD",AND(M1200&gt;3,M1200&lt;4.7),"OK")</f>
        <v>BAD</v>
      </c>
      <c r="M1200" s="24">
        <v>2.2</v>
      </c>
      <c r="N1200" s="23">
        <v>593.89</v>
      </c>
      <c r="O1200" s="25">
        <f t="shared" si="18"/>
        <v>802.56</v>
      </c>
    </row>
    <row r="1201" spans="1:15">
      <c r="A1201" s="26">
        <v>11200</v>
      </c>
      <c r="B1201" s="27">
        <v>44940</v>
      </c>
      <c r="C1201" s="28">
        <v>1658</v>
      </c>
      <c r="D1201" s="29" t="str">
        <f>_xlfn.XLOOKUP($C1201,customers!$A$2:$A$2000,customers!$B$2:$B$2000)</f>
        <v>Tye Deakes</v>
      </c>
      <c r="E1201" s="29" t="str">
        <f>_xlfn.XLOOKUP($C1201,customers!$A$2:$A$2000,customers!$D$2:$D$2000)</f>
        <v>Male</v>
      </c>
      <c r="F1201" s="29" t="str">
        <f>_xlfn.XLOOKUP($C1201,customers!$A$2:$A$2000,customers!$E$2:$E$2000)</f>
        <v>Budapest</v>
      </c>
      <c r="G1201" s="30" t="s">
        <v>17</v>
      </c>
      <c r="H1201" s="29">
        <v>5</v>
      </c>
      <c r="I1201" s="31">
        <v>143.66</v>
      </c>
      <c r="J1201" s="30">
        <v>0.23</v>
      </c>
      <c r="K1201" s="30" t="s">
        <v>19</v>
      </c>
      <c r="L1201" s="32" t="str">
        <f t="array" ref="L1201">_xlfn.IFS(M1201&lt;=3,"BAD",M1201&gt;=4.7,"GOOD",AND(M1201&gt;3,M1201&lt;4.7),"OK")</f>
        <v>BAD</v>
      </c>
      <c r="M1201" s="32">
        <v>1.2</v>
      </c>
      <c r="N1201" s="31">
        <v>553.09</v>
      </c>
      <c r="O1201" s="33">
        <f t="shared" si="18"/>
        <v>718.3</v>
      </c>
    </row>
    <row r="1202" spans="1:15">
      <c r="A1202" s="18">
        <v>11201</v>
      </c>
      <c r="B1202" s="19">
        <v>44940</v>
      </c>
      <c r="C1202" s="21">
        <v>1791</v>
      </c>
      <c r="D1202" s="21" t="str">
        <f>_xlfn.XLOOKUP($C1202,customers!$A$2:$A$2000,customers!$B$2:$B$2000)</f>
        <v>Conroy Osburn</v>
      </c>
      <c r="E1202" s="21" t="str">
        <f>_xlfn.XLOOKUP($C1202,customers!$A$2:$A$2000,customers!$D$2:$D$2000)</f>
        <v>Male</v>
      </c>
      <c r="F1202" s="21" t="str">
        <f>_xlfn.XLOOKUP($C1202,customers!$A$2:$A$2000,customers!$E$2:$E$2000)</f>
        <v>Veverská Bítýška</v>
      </c>
      <c r="G1202" s="22" t="s">
        <v>17</v>
      </c>
      <c r="H1202" s="21">
        <v>3</v>
      </c>
      <c r="I1202" s="23">
        <v>485.2</v>
      </c>
      <c r="J1202" s="22">
        <v>0.24</v>
      </c>
      <c r="K1202" s="22" t="s">
        <v>19</v>
      </c>
      <c r="L1202" s="24" t="str">
        <f t="array" ref="L1202">_xlfn.IFS(M1202&lt;=3,"BAD",M1202&gt;=4.7,"GOOD",AND(M1202&gt;3,M1202&lt;4.7),"OK")</f>
        <v>BAD</v>
      </c>
      <c r="M1202" s="24">
        <v>2.1</v>
      </c>
      <c r="N1202" s="23">
        <v>1106.26</v>
      </c>
      <c r="O1202" s="25">
        <f t="shared" si="18"/>
        <v>1455.6</v>
      </c>
    </row>
    <row r="1203" spans="1:15">
      <c r="A1203" s="26">
        <v>11202</v>
      </c>
      <c r="B1203" s="27">
        <v>44940</v>
      </c>
      <c r="C1203" s="29">
        <v>1402</v>
      </c>
      <c r="D1203" s="29" t="str">
        <f>_xlfn.XLOOKUP($C1203,customers!$A$2:$A$2000,customers!$B$2:$B$2000)</f>
        <v>Mendy Alkin</v>
      </c>
      <c r="E1203" s="29" t="str">
        <f>_xlfn.XLOOKUP($C1203,customers!$A$2:$A$2000,customers!$D$2:$D$2000)</f>
        <v>Male</v>
      </c>
      <c r="F1203" s="29" t="str">
        <f>_xlfn.XLOOKUP($C1203,customers!$A$2:$A$2000,customers!$E$2:$E$2000)</f>
        <v>Budapest</v>
      </c>
      <c r="G1203" s="30" t="s">
        <v>20</v>
      </c>
      <c r="H1203" s="29">
        <v>4</v>
      </c>
      <c r="I1203" s="31">
        <v>172.74</v>
      </c>
      <c r="J1203" s="30">
        <v>0.18</v>
      </c>
      <c r="K1203" s="30" t="s">
        <v>16</v>
      </c>
      <c r="L1203" s="32" t="str">
        <f t="array" ref="L1203">_xlfn.IFS(M1203&lt;=3,"BAD",M1203&gt;=4.7,"GOOD",AND(M1203&gt;3,M1203&lt;4.7),"OK")</f>
        <v>BAD</v>
      </c>
      <c r="M1203" s="32">
        <v>1.4</v>
      </c>
      <c r="N1203" s="31">
        <v>566.59</v>
      </c>
      <c r="O1203" s="33">
        <f t="shared" si="18"/>
        <v>690.96</v>
      </c>
    </row>
    <row r="1204" spans="1:15">
      <c r="A1204" s="18">
        <v>11203</v>
      </c>
      <c r="B1204" s="19">
        <v>44940</v>
      </c>
      <c r="C1204" s="21">
        <v>1001</v>
      </c>
      <c r="D1204" s="21" t="str">
        <f>_xlfn.XLOOKUP($C1204,customers!$A$2:$A$2000,customers!$B$2:$B$2000)</f>
        <v>Lyell Donaghy</v>
      </c>
      <c r="E1204" s="21" t="str">
        <f>_xlfn.XLOOKUP($C1204,customers!$A$2:$A$2000,customers!$D$2:$D$2000)</f>
        <v>Male</v>
      </c>
      <c r="F1204" s="21" t="str">
        <f>_xlfn.XLOOKUP($C1204,customers!$A$2:$A$2000,customers!$E$2:$E$2000)</f>
        <v>Milan</v>
      </c>
      <c r="G1204" s="22" t="s">
        <v>21</v>
      </c>
      <c r="H1204" s="21">
        <v>1</v>
      </c>
      <c r="I1204" s="23">
        <v>265.48</v>
      </c>
      <c r="J1204" s="22">
        <v>0.32</v>
      </c>
      <c r="K1204" s="22" t="s">
        <v>18</v>
      </c>
      <c r="L1204" s="24" t="str">
        <f t="array" ref="L1204">_xlfn.IFS(M1204&lt;=3,"BAD",M1204&gt;=4.7,"GOOD",AND(M1204&gt;3,M1204&lt;4.7),"OK")</f>
        <v>BAD</v>
      </c>
      <c r="M1204" s="24">
        <v>2.9</v>
      </c>
      <c r="N1204" s="23">
        <v>180.53</v>
      </c>
      <c r="O1204" s="25">
        <f t="shared" si="18"/>
        <v>265.48</v>
      </c>
    </row>
    <row r="1205" spans="1:15">
      <c r="A1205" s="26">
        <v>11204</v>
      </c>
      <c r="B1205" s="27">
        <v>44941</v>
      </c>
      <c r="C1205" s="28">
        <v>1815</v>
      </c>
      <c r="D1205" s="29" t="str">
        <f>_xlfn.XLOOKUP($C1205,customers!$A$2:$A$2000,customers!$B$2:$B$2000)</f>
        <v>Harmony Dixson</v>
      </c>
      <c r="E1205" s="29" t="str">
        <f>_xlfn.XLOOKUP($C1205,customers!$A$2:$A$2000,customers!$D$2:$D$2000)</f>
        <v>Female</v>
      </c>
      <c r="F1205" s="29" t="str">
        <f>_xlfn.XLOOKUP($C1205,customers!$A$2:$A$2000,customers!$E$2:$E$2000)</f>
        <v>Belgrade</v>
      </c>
      <c r="G1205" s="30" t="s">
        <v>17</v>
      </c>
      <c r="H1205" s="29">
        <v>6</v>
      </c>
      <c r="I1205" s="31">
        <v>583.16</v>
      </c>
      <c r="J1205" s="30">
        <v>0.02</v>
      </c>
      <c r="K1205" s="30" t="s">
        <v>19</v>
      </c>
      <c r="L1205" s="32" t="str">
        <f t="array" ref="L1205">_xlfn.IFS(M1205&lt;=3,"BAD",M1205&gt;=4.7,"GOOD",AND(M1205&gt;3,M1205&lt;4.7),"OK")</f>
        <v>BAD</v>
      </c>
      <c r="M1205" s="32">
        <v>2.6</v>
      </c>
      <c r="N1205" s="31">
        <v>3428.98</v>
      </c>
      <c r="O1205" s="33">
        <f t="shared" si="18"/>
        <v>3498.96</v>
      </c>
    </row>
    <row r="1206" spans="1:15">
      <c r="A1206" s="18">
        <v>11205</v>
      </c>
      <c r="B1206" s="19">
        <v>44942</v>
      </c>
      <c r="C1206" s="20">
        <v>1207</v>
      </c>
      <c r="D1206" s="21" t="str">
        <f>_xlfn.XLOOKUP($C1206,customers!$A$2:$A$2000,customers!$B$2:$B$2000)</f>
        <v>Terry Walklate</v>
      </c>
      <c r="E1206" s="21" t="str">
        <f>_xlfn.XLOOKUP($C1206,customers!$A$2:$A$2000,customers!$D$2:$D$2000)</f>
        <v>Female</v>
      </c>
      <c r="F1206" s="21" t="str">
        <f>_xlfn.XLOOKUP($C1206,customers!$A$2:$A$2000,customers!$E$2:$E$2000)</f>
        <v>Prague</v>
      </c>
      <c r="G1206" s="22" t="s">
        <v>15</v>
      </c>
      <c r="H1206" s="21">
        <v>7</v>
      </c>
      <c r="I1206" s="23">
        <v>440.44</v>
      </c>
      <c r="J1206" s="22">
        <v>0.34</v>
      </c>
      <c r="K1206" s="22" t="s">
        <v>18</v>
      </c>
      <c r="L1206" s="24" t="str">
        <f t="array" ref="L1206">_xlfn.IFS(M1206&lt;=3,"BAD",M1206&gt;=4.7,"GOOD",AND(M1206&gt;3,M1206&lt;4.7),"OK")</f>
        <v>BAD</v>
      </c>
      <c r="M1206" s="24">
        <v>1.2</v>
      </c>
      <c r="N1206" s="23">
        <v>2034.83</v>
      </c>
      <c r="O1206" s="25">
        <f t="shared" si="18"/>
        <v>3083.08</v>
      </c>
    </row>
    <row r="1207" spans="1:15">
      <c r="A1207" s="26">
        <v>11206</v>
      </c>
      <c r="B1207" s="27">
        <v>44942</v>
      </c>
      <c r="C1207" s="29">
        <v>1400</v>
      </c>
      <c r="D1207" s="29" t="str">
        <f>_xlfn.XLOOKUP($C1207,customers!$A$2:$A$2000,customers!$B$2:$B$2000)</f>
        <v>Allie Jencey</v>
      </c>
      <c r="E1207" s="29" t="str">
        <f>_xlfn.XLOOKUP($C1207,customers!$A$2:$A$2000,customers!$D$2:$D$2000)</f>
        <v>Female</v>
      </c>
      <c r="F1207" s="29" t="str">
        <f>_xlfn.XLOOKUP($C1207,customers!$A$2:$A$2000,customers!$E$2:$E$2000)</f>
        <v>Paris</v>
      </c>
      <c r="G1207" s="30" t="s">
        <v>20</v>
      </c>
      <c r="H1207" s="29">
        <v>5</v>
      </c>
      <c r="I1207" s="31">
        <v>17.46</v>
      </c>
      <c r="J1207" s="30">
        <v>0.08</v>
      </c>
      <c r="K1207" s="30" t="s">
        <v>18</v>
      </c>
      <c r="L1207" s="32" t="str">
        <f t="array" ref="L1207">_xlfn.IFS(M1207&lt;=3,"BAD",M1207&gt;=4.7,"GOOD",AND(M1207&gt;3,M1207&lt;4.7),"OK")</f>
        <v>GOOD</v>
      </c>
      <c r="M1207" s="32">
        <v>5</v>
      </c>
      <c r="N1207" s="31">
        <v>80.32</v>
      </c>
      <c r="O1207" s="33">
        <f t="shared" si="18"/>
        <v>87.3</v>
      </c>
    </row>
    <row r="1208" spans="1:15">
      <c r="A1208" s="18">
        <v>11207</v>
      </c>
      <c r="B1208" s="19">
        <v>44942</v>
      </c>
      <c r="C1208" s="21">
        <v>1451</v>
      </c>
      <c r="D1208" s="21" t="str">
        <f>_xlfn.XLOOKUP($C1208,customers!$A$2:$A$2000,customers!$B$2:$B$2000)</f>
        <v>Linoel Pavolini</v>
      </c>
      <c r="E1208" s="21" t="str">
        <f>_xlfn.XLOOKUP($C1208,customers!$A$2:$A$2000,customers!$D$2:$D$2000)</f>
        <v>Male</v>
      </c>
      <c r="F1208" s="21" t="str">
        <f>_xlfn.XLOOKUP($C1208,customers!$A$2:$A$2000,customers!$E$2:$E$2000)</f>
        <v>Milan</v>
      </c>
      <c r="G1208" s="22" t="s">
        <v>17</v>
      </c>
      <c r="H1208" s="21">
        <v>5</v>
      </c>
      <c r="I1208" s="23">
        <v>382.55</v>
      </c>
      <c r="J1208" s="22">
        <v>0.18</v>
      </c>
      <c r="K1208" s="22" t="s">
        <v>16</v>
      </c>
      <c r="L1208" s="24" t="str">
        <f t="array" ref="L1208">_xlfn.IFS(M1208&lt;=3,"BAD",M1208&gt;=4.7,"GOOD",AND(M1208&gt;3,M1208&lt;4.7),"OK")</f>
        <v>BAD</v>
      </c>
      <c r="M1208" s="24">
        <v>2.4</v>
      </c>
      <c r="N1208" s="23">
        <v>1568.46</v>
      </c>
      <c r="O1208" s="25">
        <f t="shared" si="18"/>
        <v>1912.75</v>
      </c>
    </row>
    <row r="1209" spans="1:15">
      <c r="A1209" s="26">
        <v>11208</v>
      </c>
      <c r="B1209" s="27">
        <v>44942</v>
      </c>
      <c r="C1209" s="29">
        <v>1520</v>
      </c>
      <c r="D1209" s="29" t="str">
        <f>_xlfn.XLOOKUP($C1209,customers!$A$2:$A$2000,customers!$B$2:$B$2000)</f>
        <v>Cristy Segebrecht</v>
      </c>
      <c r="E1209" s="29" t="str">
        <f>_xlfn.XLOOKUP($C1209,customers!$A$2:$A$2000,customers!$D$2:$D$2000)</f>
        <v>Female</v>
      </c>
      <c r="F1209" s="29" t="str">
        <f>_xlfn.XLOOKUP($C1209,customers!$A$2:$A$2000,customers!$E$2:$E$2000)</f>
        <v>Bailieborough</v>
      </c>
      <c r="G1209" s="30" t="s">
        <v>17</v>
      </c>
      <c r="H1209" s="29">
        <v>2</v>
      </c>
      <c r="I1209" s="31">
        <v>292.88</v>
      </c>
      <c r="J1209" s="30">
        <v>0.3</v>
      </c>
      <c r="K1209" s="30" t="s">
        <v>18</v>
      </c>
      <c r="L1209" s="32" t="str">
        <f t="array" ref="L1209">_xlfn.IFS(M1209&lt;=3,"BAD",M1209&gt;=4.7,"GOOD",AND(M1209&gt;3,M1209&lt;4.7),"OK")</f>
        <v>BAD</v>
      </c>
      <c r="M1209" s="32">
        <v>1.7</v>
      </c>
      <c r="N1209" s="31">
        <v>410.03</v>
      </c>
      <c r="O1209" s="33">
        <f t="shared" si="18"/>
        <v>585.76</v>
      </c>
    </row>
    <row r="1210" spans="1:15">
      <c r="A1210" s="18">
        <v>11209</v>
      </c>
      <c r="B1210" s="19">
        <v>44942</v>
      </c>
      <c r="C1210" s="21">
        <v>1541</v>
      </c>
      <c r="D1210" s="21" t="str">
        <f>_xlfn.XLOOKUP($C1210,customers!$A$2:$A$2000,customers!$B$2:$B$2000)</f>
        <v>Rod Vivyan</v>
      </c>
      <c r="E1210" s="21" t="str">
        <f>_xlfn.XLOOKUP($C1210,customers!$A$2:$A$2000,customers!$D$2:$D$2000)</f>
        <v>Male</v>
      </c>
      <c r="F1210" s="21" t="str">
        <f>_xlfn.XLOOKUP($C1210,customers!$A$2:$A$2000,customers!$E$2:$E$2000)</f>
        <v>Wenqiao</v>
      </c>
      <c r="G1210" s="22" t="s">
        <v>20</v>
      </c>
      <c r="H1210" s="21">
        <v>3</v>
      </c>
      <c r="I1210" s="23">
        <v>444.35</v>
      </c>
      <c r="J1210" s="22">
        <v>0.18</v>
      </c>
      <c r="K1210" s="22" t="s">
        <v>18</v>
      </c>
      <c r="L1210" s="24" t="str">
        <f t="array" ref="L1210">_xlfn.IFS(M1210&lt;=3,"BAD",M1210&gt;=4.7,"GOOD",AND(M1210&gt;3,M1210&lt;4.7),"OK")</f>
        <v>OK</v>
      </c>
      <c r="M1210" s="24">
        <v>3.8</v>
      </c>
      <c r="N1210" s="23">
        <v>1093.1</v>
      </c>
      <c r="O1210" s="25">
        <f t="shared" si="18"/>
        <v>1333.05</v>
      </c>
    </row>
    <row r="1211" spans="1:15">
      <c r="A1211" s="26">
        <v>11210</v>
      </c>
      <c r="B1211" s="27">
        <v>44943</v>
      </c>
      <c r="C1211" s="28">
        <v>1130</v>
      </c>
      <c r="D1211" s="29" t="str">
        <f>_xlfn.XLOOKUP($C1211,customers!$A$2:$A$2000,customers!$B$2:$B$2000)</f>
        <v>Antonie Petersen</v>
      </c>
      <c r="E1211" s="29" t="str">
        <f>_xlfn.XLOOKUP($C1211,customers!$A$2:$A$2000,customers!$D$2:$D$2000)</f>
        <v>Female</v>
      </c>
      <c r="F1211" s="29" t="str">
        <f>_xlfn.XLOOKUP($C1211,customers!$A$2:$A$2000,customers!$E$2:$E$2000)</f>
        <v>Belgrade</v>
      </c>
      <c r="G1211" s="30" t="s">
        <v>21</v>
      </c>
      <c r="H1211" s="29">
        <v>4</v>
      </c>
      <c r="I1211" s="31">
        <v>219.55</v>
      </c>
      <c r="J1211" s="30">
        <v>0.05</v>
      </c>
      <c r="K1211" s="30" t="s">
        <v>18</v>
      </c>
      <c r="L1211" s="32" t="str">
        <f t="array" ref="L1211">_xlfn.IFS(M1211&lt;=3,"BAD",M1211&gt;=4.7,"GOOD",AND(M1211&gt;3,M1211&lt;4.7),"OK")</f>
        <v>BAD</v>
      </c>
      <c r="M1211" s="32">
        <v>2.2</v>
      </c>
      <c r="N1211" s="31">
        <v>834.29</v>
      </c>
      <c r="O1211" s="33">
        <f t="shared" si="18"/>
        <v>878.2</v>
      </c>
    </row>
    <row r="1212" spans="1:15">
      <c r="A1212" s="18">
        <v>11211</v>
      </c>
      <c r="B1212" s="19">
        <v>44943</v>
      </c>
      <c r="C1212" s="21">
        <v>1113</v>
      </c>
      <c r="D1212" s="21" t="str">
        <f>_xlfn.XLOOKUP($C1212,customers!$A$2:$A$2000,customers!$B$2:$B$2000)</f>
        <v>Melantha Josskowitz</v>
      </c>
      <c r="E1212" s="21" t="str">
        <f>_xlfn.XLOOKUP($C1212,customers!$A$2:$A$2000,customers!$D$2:$D$2000)</f>
        <v>Female</v>
      </c>
      <c r="F1212" s="21" t="str">
        <f>_xlfn.XLOOKUP($C1212,customers!$A$2:$A$2000,customers!$E$2:$E$2000)</f>
        <v>Xinshichang</v>
      </c>
      <c r="G1212" s="22" t="s">
        <v>17</v>
      </c>
      <c r="H1212" s="21">
        <v>7</v>
      </c>
      <c r="I1212" s="23">
        <v>92.51</v>
      </c>
      <c r="J1212" s="22">
        <v>0.02</v>
      </c>
      <c r="K1212" s="22" t="s">
        <v>19</v>
      </c>
      <c r="L1212" s="24" t="str">
        <f t="array" ref="L1212">_xlfn.IFS(M1212&lt;=3,"BAD",M1212&gt;=4.7,"GOOD",AND(M1212&gt;3,M1212&lt;4.7),"OK")</f>
        <v>OK</v>
      </c>
      <c r="M1212" s="24">
        <v>3.4</v>
      </c>
      <c r="N1212" s="23">
        <v>634.62</v>
      </c>
      <c r="O1212" s="25">
        <f t="shared" si="18"/>
        <v>647.57</v>
      </c>
    </row>
    <row r="1213" spans="1:15">
      <c r="A1213" s="26">
        <v>11212</v>
      </c>
      <c r="B1213" s="27">
        <v>44944</v>
      </c>
      <c r="C1213" s="28">
        <v>1403</v>
      </c>
      <c r="D1213" s="29" t="str">
        <f>_xlfn.XLOOKUP($C1213,customers!$A$2:$A$2000,customers!$B$2:$B$2000)</f>
        <v>Mellisent Jeacop</v>
      </c>
      <c r="E1213" s="29" t="str">
        <f>_xlfn.XLOOKUP($C1213,customers!$A$2:$A$2000,customers!$D$2:$D$2000)</f>
        <v>Female</v>
      </c>
      <c r="F1213" s="29" t="str">
        <f>_xlfn.XLOOKUP($C1213,customers!$A$2:$A$2000,customers!$E$2:$E$2000)</f>
        <v>Paris</v>
      </c>
      <c r="G1213" s="30" t="s">
        <v>21</v>
      </c>
      <c r="H1213" s="29">
        <v>6</v>
      </c>
      <c r="I1213" s="31">
        <v>69.31</v>
      </c>
      <c r="J1213" s="30">
        <v>0.26</v>
      </c>
      <c r="K1213" s="30" t="s">
        <v>18</v>
      </c>
      <c r="L1213" s="32" t="str">
        <f t="array" ref="L1213">_xlfn.IFS(M1213&lt;=3,"BAD",M1213&gt;=4.7,"GOOD",AND(M1213&gt;3,M1213&lt;4.7),"OK")</f>
        <v>BAD</v>
      </c>
      <c r="M1213" s="32">
        <v>1.7</v>
      </c>
      <c r="N1213" s="31">
        <v>307.74</v>
      </c>
      <c r="O1213" s="33">
        <f t="shared" si="18"/>
        <v>415.86</v>
      </c>
    </row>
    <row r="1214" spans="1:15">
      <c r="A1214" s="18">
        <v>11213</v>
      </c>
      <c r="B1214" s="19">
        <v>44944</v>
      </c>
      <c r="C1214" s="21">
        <v>1014</v>
      </c>
      <c r="D1214" s="21" t="str">
        <f>_xlfn.XLOOKUP($C1214,customers!$A$2:$A$2000,customers!$B$2:$B$2000)</f>
        <v>Kile Lodewick</v>
      </c>
      <c r="E1214" s="21" t="str">
        <f>_xlfn.XLOOKUP($C1214,customers!$A$2:$A$2000,customers!$D$2:$D$2000)</f>
        <v>Male</v>
      </c>
      <c r="F1214" s="21" t="str">
        <f>_xlfn.XLOOKUP($C1214,customers!$A$2:$A$2000,customers!$E$2:$E$2000)</f>
        <v>Prague</v>
      </c>
      <c r="G1214" s="22" t="s">
        <v>15</v>
      </c>
      <c r="H1214" s="21">
        <v>7</v>
      </c>
      <c r="I1214" s="23">
        <v>392.58</v>
      </c>
      <c r="J1214" s="22">
        <v>0.27</v>
      </c>
      <c r="K1214" s="22" t="s">
        <v>19</v>
      </c>
      <c r="L1214" s="24" t="str">
        <f t="array" ref="L1214">_xlfn.IFS(M1214&lt;=3,"BAD",M1214&gt;=4.7,"GOOD",AND(M1214&gt;3,M1214&lt;4.7),"OK")</f>
        <v>BAD</v>
      </c>
      <c r="M1214" s="24">
        <v>2.5</v>
      </c>
      <c r="N1214" s="23">
        <v>2006.08</v>
      </c>
      <c r="O1214" s="25">
        <f t="shared" si="18"/>
        <v>2748.06</v>
      </c>
    </row>
    <row r="1215" spans="1:15">
      <c r="A1215" s="26">
        <v>11214</v>
      </c>
      <c r="B1215" s="27">
        <v>44944</v>
      </c>
      <c r="C1215" s="29">
        <v>1644</v>
      </c>
      <c r="D1215" s="29" t="str">
        <f>_xlfn.XLOOKUP($C1215,customers!$A$2:$A$2000,customers!$B$2:$B$2000)</f>
        <v>Tom Petracek</v>
      </c>
      <c r="E1215" s="29" t="str">
        <f>_xlfn.XLOOKUP($C1215,customers!$A$2:$A$2000,customers!$D$2:$D$2000)</f>
        <v>Male</v>
      </c>
      <c r="F1215" s="29" t="str">
        <f>_xlfn.XLOOKUP($C1215,customers!$A$2:$A$2000,customers!$E$2:$E$2000)</f>
        <v>Boncong</v>
      </c>
      <c r="G1215" s="30" t="s">
        <v>17</v>
      </c>
      <c r="H1215" s="29">
        <v>7</v>
      </c>
      <c r="I1215" s="31">
        <v>15.19</v>
      </c>
      <c r="J1215" s="30">
        <v>0.17</v>
      </c>
      <c r="K1215" s="30" t="s">
        <v>18</v>
      </c>
      <c r="L1215" s="32" t="str">
        <f t="array" ref="L1215">_xlfn.IFS(M1215&lt;=3,"BAD",M1215&gt;=4.7,"GOOD",AND(M1215&gt;3,M1215&lt;4.7),"OK")</f>
        <v>OK</v>
      </c>
      <c r="M1215" s="32">
        <v>3.1</v>
      </c>
      <c r="N1215" s="31">
        <v>88.25</v>
      </c>
      <c r="O1215" s="33">
        <f t="shared" si="18"/>
        <v>106.33</v>
      </c>
    </row>
    <row r="1216" spans="1:15">
      <c r="A1216" s="18">
        <v>11215</v>
      </c>
      <c r="B1216" s="19">
        <v>44944</v>
      </c>
      <c r="C1216" s="21">
        <v>1228</v>
      </c>
      <c r="D1216" s="21" t="str">
        <f>_xlfn.XLOOKUP($C1216,customers!$A$2:$A$2000,customers!$B$2:$B$2000)</f>
        <v>Ruby Duigenan</v>
      </c>
      <c r="E1216" s="21" t="str">
        <f>_xlfn.XLOOKUP($C1216,customers!$A$2:$A$2000,customers!$D$2:$D$2000)</f>
        <v>Female</v>
      </c>
      <c r="F1216" s="21" t="str">
        <f>_xlfn.XLOOKUP($C1216,customers!$A$2:$A$2000,customers!$E$2:$E$2000)</f>
        <v>Talangnan</v>
      </c>
      <c r="G1216" s="22" t="s">
        <v>20</v>
      </c>
      <c r="H1216" s="21">
        <v>3</v>
      </c>
      <c r="I1216" s="23">
        <v>580.7</v>
      </c>
      <c r="J1216" s="22">
        <v>0.01</v>
      </c>
      <c r="K1216" s="22" t="s">
        <v>18</v>
      </c>
      <c r="L1216" s="24" t="str">
        <f t="array" ref="L1216">_xlfn.IFS(M1216&lt;=3,"BAD",M1216&gt;=4.7,"GOOD",AND(M1216&gt;3,M1216&lt;4.7),"OK")</f>
        <v>BAD</v>
      </c>
      <c r="M1216" s="24">
        <v>1.1</v>
      </c>
      <c r="N1216" s="23">
        <v>1724.68</v>
      </c>
      <c r="O1216" s="25">
        <f t="shared" si="18"/>
        <v>1742.1</v>
      </c>
    </row>
    <row r="1217" spans="1:15">
      <c r="A1217" s="26">
        <v>11216</v>
      </c>
      <c r="B1217" s="27">
        <v>44944</v>
      </c>
      <c r="C1217" s="29">
        <v>1585</v>
      </c>
      <c r="D1217" s="29" t="str">
        <f>_xlfn.XLOOKUP($C1217,customers!$A$2:$A$2000,customers!$B$2:$B$2000)</f>
        <v>Alia Kew</v>
      </c>
      <c r="E1217" s="29" t="str">
        <f>_xlfn.XLOOKUP($C1217,customers!$A$2:$A$2000,customers!$D$2:$D$2000)</f>
        <v>Female</v>
      </c>
      <c r="F1217" s="29" t="str">
        <f>_xlfn.XLOOKUP($C1217,customers!$A$2:$A$2000,customers!$E$2:$E$2000)</f>
        <v>Xihe</v>
      </c>
      <c r="G1217" s="30" t="s">
        <v>21</v>
      </c>
      <c r="H1217" s="29">
        <v>1</v>
      </c>
      <c r="I1217" s="31">
        <v>236.57</v>
      </c>
      <c r="J1217" s="30">
        <v>0.18</v>
      </c>
      <c r="K1217" s="30" t="s">
        <v>16</v>
      </c>
      <c r="L1217" s="32" t="str">
        <f t="array" ref="L1217">_xlfn.IFS(M1217&lt;=3,"BAD",M1217&gt;=4.7,"GOOD",AND(M1217&gt;3,M1217&lt;4.7),"OK")</f>
        <v>BAD</v>
      </c>
      <c r="M1217" s="32">
        <v>2.1</v>
      </c>
      <c r="N1217" s="31">
        <v>193.99</v>
      </c>
      <c r="O1217" s="33">
        <f t="shared" si="18"/>
        <v>236.57</v>
      </c>
    </row>
    <row r="1218" spans="1:15">
      <c r="A1218" s="18">
        <v>11217</v>
      </c>
      <c r="B1218" s="19">
        <v>44945</v>
      </c>
      <c r="C1218" s="20">
        <v>1151</v>
      </c>
      <c r="D1218" s="21" t="str">
        <f>_xlfn.XLOOKUP($C1218,customers!$A$2:$A$2000,customers!$B$2:$B$2000)</f>
        <v>Shoshana Stedmond</v>
      </c>
      <c r="E1218" s="21" t="str">
        <f>_xlfn.XLOOKUP($C1218,customers!$A$2:$A$2000,customers!$D$2:$D$2000)</f>
        <v>Female</v>
      </c>
      <c r="F1218" s="21" t="str">
        <f>_xlfn.XLOOKUP($C1218,customers!$A$2:$A$2000,customers!$E$2:$E$2000)</f>
        <v>Datian</v>
      </c>
      <c r="G1218" s="22" t="s">
        <v>21</v>
      </c>
      <c r="H1218" s="21">
        <v>6</v>
      </c>
      <c r="I1218" s="23">
        <v>317.33</v>
      </c>
      <c r="J1218" s="22">
        <v>0.22</v>
      </c>
      <c r="K1218" s="22" t="s">
        <v>18</v>
      </c>
      <c r="L1218" s="24" t="str">
        <f t="array" ref="L1218">_xlfn.IFS(M1218&lt;=3,"BAD",M1218&gt;=4.7,"GOOD",AND(M1218&gt;3,M1218&lt;4.7),"OK")</f>
        <v>OK</v>
      </c>
      <c r="M1218" s="24">
        <v>3.5</v>
      </c>
      <c r="N1218" s="23">
        <v>1485.1</v>
      </c>
      <c r="O1218" s="25">
        <f t="shared" ref="O1218:O1281" si="19">H1218*I1218</f>
        <v>1903.98</v>
      </c>
    </row>
    <row r="1219" spans="1:15">
      <c r="A1219" s="26">
        <v>11218</v>
      </c>
      <c r="B1219" s="27">
        <v>44945</v>
      </c>
      <c r="C1219" s="29">
        <v>1316</v>
      </c>
      <c r="D1219" s="29" t="str">
        <f>_xlfn.XLOOKUP($C1219,customers!$A$2:$A$2000,customers!$B$2:$B$2000)</f>
        <v>Octavia Harrower</v>
      </c>
      <c r="E1219" s="29" t="str">
        <f>_xlfn.XLOOKUP($C1219,customers!$A$2:$A$2000,customers!$D$2:$D$2000)</f>
        <v>Female</v>
      </c>
      <c r="F1219" s="29" t="str">
        <f>_xlfn.XLOOKUP($C1219,customers!$A$2:$A$2000,customers!$E$2:$E$2000)</f>
        <v>Corroios</v>
      </c>
      <c r="G1219" s="30" t="s">
        <v>15</v>
      </c>
      <c r="H1219" s="29">
        <v>2</v>
      </c>
      <c r="I1219" s="31">
        <v>19.52</v>
      </c>
      <c r="J1219" s="30">
        <v>0.32</v>
      </c>
      <c r="K1219" s="30" t="s">
        <v>18</v>
      </c>
      <c r="L1219" s="32" t="str">
        <f t="array" ref="L1219">_xlfn.IFS(M1219&lt;=3,"BAD",M1219&gt;=4.7,"GOOD",AND(M1219&gt;3,M1219&lt;4.7),"OK")</f>
        <v>OK</v>
      </c>
      <c r="M1219" s="32">
        <v>3.6</v>
      </c>
      <c r="N1219" s="31">
        <v>26.55</v>
      </c>
      <c r="O1219" s="33">
        <f t="shared" si="19"/>
        <v>39.04</v>
      </c>
    </row>
    <row r="1220" spans="1:15">
      <c r="A1220" s="18">
        <v>11219</v>
      </c>
      <c r="B1220" s="19">
        <v>44945</v>
      </c>
      <c r="C1220" s="21">
        <v>1845</v>
      </c>
      <c r="D1220" s="21" t="str">
        <f>_xlfn.XLOOKUP($C1220,customers!$A$2:$A$2000,customers!$B$2:$B$2000)</f>
        <v>Gui Matthiesen</v>
      </c>
      <c r="E1220" s="21" t="str">
        <f>_xlfn.XLOOKUP($C1220,customers!$A$2:$A$2000,customers!$D$2:$D$2000)</f>
        <v>Female</v>
      </c>
      <c r="F1220" s="21" t="str">
        <f>_xlfn.XLOOKUP($C1220,customers!$A$2:$A$2000,customers!$E$2:$E$2000)</f>
        <v>Vienna</v>
      </c>
      <c r="G1220" s="22" t="s">
        <v>17</v>
      </c>
      <c r="H1220" s="21">
        <v>3</v>
      </c>
      <c r="I1220" s="23">
        <v>553.36</v>
      </c>
      <c r="J1220" s="22">
        <v>0.01</v>
      </c>
      <c r="K1220" s="22" t="s">
        <v>18</v>
      </c>
      <c r="L1220" s="24" t="str">
        <f t="array" ref="L1220">_xlfn.IFS(M1220&lt;=3,"BAD",M1220&gt;=4.7,"GOOD",AND(M1220&gt;3,M1220&lt;4.7),"OK")</f>
        <v>BAD</v>
      </c>
      <c r="M1220" s="24">
        <v>1.8</v>
      </c>
      <c r="N1220" s="23">
        <v>1643.48</v>
      </c>
      <c r="O1220" s="25">
        <f t="shared" si="19"/>
        <v>1660.08</v>
      </c>
    </row>
    <row r="1221" spans="1:15">
      <c r="A1221" s="26">
        <v>11220</v>
      </c>
      <c r="B1221" s="27">
        <v>44945</v>
      </c>
      <c r="C1221" s="29">
        <v>1516</v>
      </c>
      <c r="D1221" s="29" t="str">
        <f>_xlfn.XLOOKUP($C1221,customers!$A$2:$A$2000,customers!$B$2:$B$2000)</f>
        <v>Robby Balk</v>
      </c>
      <c r="E1221" s="29" t="str">
        <f>_xlfn.XLOOKUP($C1221,customers!$A$2:$A$2000,customers!$D$2:$D$2000)</f>
        <v>Male</v>
      </c>
      <c r="F1221" s="29" t="str">
        <f>_xlfn.XLOOKUP($C1221,customers!$A$2:$A$2000,customers!$E$2:$E$2000)</f>
        <v>Capiíbary</v>
      </c>
      <c r="G1221" s="30" t="s">
        <v>17</v>
      </c>
      <c r="H1221" s="29">
        <v>4</v>
      </c>
      <c r="I1221" s="31">
        <v>451.63</v>
      </c>
      <c r="J1221" s="30">
        <v>0.33</v>
      </c>
      <c r="K1221" s="30" t="s">
        <v>18</v>
      </c>
      <c r="L1221" s="32" t="str">
        <f t="array" ref="L1221">_xlfn.IFS(M1221&lt;=3,"BAD",M1221&gt;=4.7,"GOOD",AND(M1221&gt;3,M1221&lt;4.7),"OK")</f>
        <v>BAD</v>
      </c>
      <c r="M1221" s="32">
        <v>2</v>
      </c>
      <c r="N1221" s="31">
        <v>1210.37</v>
      </c>
      <c r="O1221" s="33">
        <f t="shared" si="19"/>
        <v>1806.52</v>
      </c>
    </row>
    <row r="1222" spans="1:15">
      <c r="A1222" s="18">
        <v>11221</v>
      </c>
      <c r="B1222" s="19">
        <v>44945</v>
      </c>
      <c r="C1222" s="21">
        <v>1116</v>
      </c>
      <c r="D1222" s="21" t="str">
        <f>_xlfn.XLOOKUP($C1222,customers!$A$2:$A$2000,customers!$B$2:$B$2000)</f>
        <v>Flory Hearse</v>
      </c>
      <c r="E1222" s="21" t="str">
        <f>_xlfn.XLOOKUP($C1222,customers!$A$2:$A$2000,customers!$D$2:$D$2000)</f>
        <v>Male</v>
      </c>
      <c r="F1222" s="21" t="str">
        <f>_xlfn.XLOOKUP($C1222,customers!$A$2:$A$2000,customers!$E$2:$E$2000)</f>
        <v>Petropavlovsk</v>
      </c>
      <c r="G1222" s="22" t="s">
        <v>21</v>
      </c>
      <c r="H1222" s="21">
        <v>7</v>
      </c>
      <c r="I1222" s="23">
        <v>33.2</v>
      </c>
      <c r="J1222" s="22">
        <v>0.32</v>
      </c>
      <c r="K1222" s="22" t="s">
        <v>18</v>
      </c>
      <c r="L1222" s="24" t="str">
        <f t="array" ref="L1222">_xlfn.IFS(M1222&lt;=3,"BAD",M1222&gt;=4.7,"GOOD",AND(M1222&gt;3,M1222&lt;4.7),"OK")</f>
        <v>BAD</v>
      </c>
      <c r="M1222" s="24">
        <v>1.7</v>
      </c>
      <c r="N1222" s="23">
        <v>158.03</v>
      </c>
      <c r="O1222" s="25">
        <f t="shared" si="19"/>
        <v>232.4</v>
      </c>
    </row>
    <row r="1223" spans="1:15">
      <c r="A1223" s="26">
        <v>11222</v>
      </c>
      <c r="B1223" s="27">
        <v>44946</v>
      </c>
      <c r="C1223" s="28">
        <v>1053</v>
      </c>
      <c r="D1223" s="29" t="str">
        <f>_xlfn.XLOOKUP($C1223,customers!$A$2:$A$2000,customers!$B$2:$B$2000)</f>
        <v>Lotte O'Dyvoy</v>
      </c>
      <c r="E1223" s="29" t="str">
        <f>_xlfn.XLOOKUP($C1223,customers!$A$2:$A$2000,customers!$D$2:$D$2000)</f>
        <v>Female</v>
      </c>
      <c r="F1223" s="29" t="str">
        <f>_xlfn.XLOOKUP($C1223,customers!$A$2:$A$2000,customers!$E$2:$E$2000)</f>
        <v>Piškorevci</v>
      </c>
      <c r="G1223" s="30" t="s">
        <v>17</v>
      </c>
      <c r="H1223" s="29">
        <v>6</v>
      </c>
      <c r="I1223" s="31">
        <v>139.87</v>
      </c>
      <c r="J1223" s="30">
        <v>0.07</v>
      </c>
      <c r="K1223" s="30" t="s">
        <v>18</v>
      </c>
      <c r="L1223" s="32" t="str">
        <f t="array" ref="L1223">_xlfn.IFS(M1223&lt;=3,"BAD",M1223&gt;=4.7,"GOOD",AND(M1223&gt;3,M1223&lt;4.7),"OK")</f>
        <v>OK</v>
      </c>
      <c r="M1223" s="32">
        <v>4.1</v>
      </c>
      <c r="N1223" s="31">
        <v>780.47</v>
      </c>
      <c r="O1223" s="33">
        <f t="shared" si="19"/>
        <v>839.22</v>
      </c>
    </row>
    <row r="1224" spans="1:15">
      <c r="A1224" s="18">
        <v>11223</v>
      </c>
      <c r="B1224" s="19">
        <v>44946</v>
      </c>
      <c r="C1224" s="21">
        <v>1435</v>
      </c>
      <c r="D1224" s="21" t="str">
        <f>_xlfn.XLOOKUP($C1224,customers!$A$2:$A$2000,customers!$B$2:$B$2000)</f>
        <v>Cami Mylan</v>
      </c>
      <c r="E1224" s="21" t="str">
        <f>_xlfn.XLOOKUP($C1224,customers!$A$2:$A$2000,customers!$D$2:$D$2000)</f>
        <v>Female</v>
      </c>
      <c r="F1224" s="21" t="str">
        <f>_xlfn.XLOOKUP($C1224,customers!$A$2:$A$2000,customers!$E$2:$E$2000)</f>
        <v>Yaté-Barrage</v>
      </c>
      <c r="G1224" s="22" t="s">
        <v>15</v>
      </c>
      <c r="H1224" s="21">
        <v>4</v>
      </c>
      <c r="I1224" s="23">
        <v>205.16</v>
      </c>
      <c r="J1224" s="22">
        <v>0.29</v>
      </c>
      <c r="K1224" s="22" t="s">
        <v>18</v>
      </c>
      <c r="L1224" s="24" t="str">
        <f t="array" ref="L1224">_xlfn.IFS(M1224&lt;=3,"BAD",M1224&gt;=4.7,"GOOD",AND(M1224&gt;3,M1224&lt;4.7),"OK")</f>
        <v>OK</v>
      </c>
      <c r="M1224" s="24">
        <v>4.6</v>
      </c>
      <c r="N1224" s="23">
        <v>582.65</v>
      </c>
      <c r="O1224" s="25">
        <f t="shared" si="19"/>
        <v>820.64</v>
      </c>
    </row>
    <row r="1225" spans="1:15">
      <c r="A1225" s="26">
        <v>11224</v>
      </c>
      <c r="B1225" s="27">
        <v>44946</v>
      </c>
      <c r="C1225" s="29">
        <v>1768</v>
      </c>
      <c r="D1225" s="29" t="str">
        <f>_xlfn.XLOOKUP($C1225,customers!$A$2:$A$2000,customers!$B$2:$B$2000)</f>
        <v>Arte Fairfoull</v>
      </c>
      <c r="E1225" s="29" t="str">
        <f>_xlfn.XLOOKUP($C1225,customers!$A$2:$A$2000,customers!$D$2:$D$2000)</f>
        <v>Male</v>
      </c>
      <c r="F1225" s="29" t="str">
        <f>_xlfn.XLOOKUP($C1225,customers!$A$2:$A$2000,customers!$E$2:$E$2000)</f>
        <v>Balut</v>
      </c>
      <c r="G1225" s="30" t="s">
        <v>20</v>
      </c>
      <c r="H1225" s="29">
        <v>4</v>
      </c>
      <c r="I1225" s="31">
        <v>392.6</v>
      </c>
      <c r="J1225" s="30">
        <v>0.24</v>
      </c>
      <c r="K1225" s="30" t="s">
        <v>18</v>
      </c>
      <c r="L1225" s="32" t="str">
        <f t="array" ref="L1225">_xlfn.IFS(M1225&lt;=3,"BAD",M1225&gt;=4.7,"GOOD",AND(M1225&gt;3,M1225&lt;4.7),"OK")</f>
        <v>OK</v>
      </c>
      <c r="M1225" s="32">
        <v>3.8</v>
      </c>
      <c r="N1225" s="31">
        <v>1193.5</v>
      </c>
      <c r="O1225" s="33">
        <f t="shared" si="19"/>
        <v>1570.4</v>
      </c>
    </row>
    <row r="1226" spans="1:15">
      <c r="A1226" s="18">
        <v>11225</v>
      </c>
      <c r="B1226" s="19">
        <v>44946</v>
      </c>
      <c r="C1226" s="21">
        <v>1910</v>
      </c>
      <c r="D1226" s="21" t="str">
        <f>_xlfn.XLOOKUP($C1226,customers!$A$2:$A$2000,customers!$B$2:$B$2000)</f>
        <v>Juline Stoneman</v>
      </c>
      <c r="E1226" s="21" t="str">
        <f>_xlfn.XLOOKUP($C1226,customers!$A$2:$A$2000,customers!$D$2:$D$2000)</f>
        <v>Female</v>
      </c>
      <c r="F1226" s="21" t="str">
        <f>_xlfn.XLOOKUP($C1226,customers!$A$2:$A$2000,customers!$E$2:$E$2000)</f>
        <v>Prague</v>
      </c>
      <c r="G1226" s="22" t="s">
        <v>17</v>
      </c>
      <c r="H1226" s="21">
        <v>7</v>
      </c>
      <c r="I1226" s="23">
        <v>32.83</v>
      </c>
      <c r="J1226" s="22">
        <v>0.03</v>
      </c>
      <c r="K1226" s="22" t="s">
        <v>19</v>
      </c>
      <c r="L1226" s="24" t="str">
        <f t="array" ref="L1226">_xlfn.IFS(M1226&lt;=3,"BAD",M1226&gt;=4.7,"GOOD",AND(M1226&gt;3,M1226&lt;4.7),"OK")</f>
        <v>GOOD</v>
      </c>
      <c r="M1226" s="24">
        <v>5</v>
      </c>
      <c r="N1226" s="23">
        <v>222.92</v>
      </c>
      <c r="O1226" s="25">
        <f t="shared" si="19"/>
        <v>229.81</v>
      </c>
    </row>
    <row r="1227" spans="1:15">
      <c r="A1227" s="26">
        <v>11226</v>
      </c>
      <c r="B1227" s="27">
        <v>44946</v>
      </c>
      <c r="C1227" s="29">
        <v>1267</v>
      </c>
      <c r="D1227" s="29" t="str">
        <f>_xlfn.XLOOKUP($C1227,customers!$A$2:$A$2000,customers!$B$2:$B$2000)</f>
        <v>Bethanne Cramb</v>
      </c>
      <c r="E1227" s="29" t="str">
        <f>_xlfn.XLOOKUP($C1227,customers!$A$2:$A$2000,customers!$D$2:$D$2000)</f>
        <v>Female</v>
      </c>
      <c r="F1227" s="29" t="str">
        <f>_xlfn.XLOOKUP($C1227,customers!$A$2:$A$2000,customers!$E$2:$E$2000)</f>
        <v>Tumba</v>
      </c>
      <c r="G1227" s="30" t="s">
        <v>20</v>
      </c>
      <c r="H1227" s="29">
        <v>1</v>
      </c>
      <c r="I1227" s="31">
        <v>447.86</v>
      </c>
      <c r="J1227" s="30">
        <v>0.08</v>
      </c>
      <c r="K1227" s="30" t="s">
        <v>18</v>
      </c>
      <c r="L1227" s="32" t="str">
        <f t="array" ref="L1227">_xlfn.IFS(M1227&lt;=3,"BAD",M1227&gt;=4.7,"GOOD",AND(M1227&gt;3,M1227&lt;4.7),"OK")</f>
        <v>BAD</v>
      </c>
      <c r="M1227" s="32">
        <v>2.6</v>
      </c>
      <c r="N1227" s="31">
        <v>412.03</v>
      </c>
      <c r="O1227" s="33">
        <f t="shared" si="19"/>
        <v>447.86</v>
      </c>
    </row>
    <row r="1228" spans="1:15">
      <c r="A1228" s="18">
        <v>11227</v>
      </c>
      <c r="B1228" s="19">
        <v>44947</v>
      </c>
      <c r="C1228" s="20">
        <v>1119</v>
      </c>
      <c r="D1228" s="21" t="str">
        <f>_xlfn.XLOOKUP($C1228,customers!$A$2:$A$2000,customers!$B$2:$B$2000)</f>
        <v>King Tunaclift</v>
      </c>
      <c r="E1228" s="21" t="str">
        <f>_xlfn.XLOOKUP($C1228,customers!$A$2:$A$2000,customers!$D$2:$D$2000)</f>
        <v>Male</v>
      </c>
      <c r="F1228" s="21" t="str">
        <f>_xlfn.XLOOKUP($C1228,customers!$A$2:$A$2000,customers!$E$2:$E$2000)</f>
        <v>Budapest</v>
      </c>
      <c r="G1228" s="22" t="s">
        <v>15</v>
      </c>
      <c r="H1228" s="21">
        <v>7</v>
      </c>
      <c r="I1228" s="23">
        <v>328.81</v>
      </c>
      <c r="J1228" s="22">
        <v>0.06</v>
      </c>
      <c r="K1228" s="22" t="s">
        <v>18</v>
      </c>
      <c r="L1228" s="24" t="str">
        <f t="array" ref="L1228">_xlfn.IFS(M1228&lt;=3,"BAD",M1228&gt;=4.7,"GOOD",AND(M1228&gt;3,M1228&lt;4.7),"OK")</f>
        <v>OK</v>
      </c>
      <c r="M1228" s="24">
        <v>3.1</v>
      </c>
      <c r="N1228" s="23">
        <v>2163.57</v>
      </c>
      <c r="O1228" s="25">
        <f t="shared" si="19"/>
        <v>2301.67</v>
      </c>
    </row>
    <row r="1229" spans="1:15">
      <c r="A1229" s="26">
        <v>11228</v>
      </c>
      <c r="B1229" s="27">
        <v>44947</v>
      </c>
      <c r="C1229" s="29">
        <v>1022</v>
      </c>
      <c r="D1229" s="29" t="str">
        <f>_xlfn.XLOOKUP($C1229,customers!$A$2:$A$2000,customers!$B$2:$B$2000)</f>
        <v>Madison Donovan</v>
      </c>
      <c r="E1229" s="29" t="str">
        <f>_xlfn.XLOOKUP($C1229,customers!$A$2:$A$2000,customers!$D$2:$D$2000)</f>
        <v>Male</v>
      </c>
      <c r="F1229" s="29" t="str">
        <f>_xlfn.XLOOKUP($C1229,customers!$A$2:$A$2000,customers!$E$2:$E$2000)</f>
        <v>Petaling Jaya</v>
      </c>
      <c r="G1229" s="30" t="s">
        <v>20</v>
      </c>
      <c r="H1229" s="29">
        <v>5</v>
      </c>
      <c r="I1229" s="31">
        <v>438.39</v>
      </c>
      <c r="J1229" s="30">
        <v>0.23</v>
      </c>
      <c r="K1229" s="30" t="s">
        <v>18</v>
      </c>
      <c r="L1229" s="32" t="str">
        <f t="array" ref="L1229">_xlfn.IFS(M1229&lt;=3,"BAD",M1229&gt;=4.7,"GOOD",AND(M1229&gt;3,M1229&lt;4.7),"OK")</f>
        <v>OK</v>
      </c>
      <c r="M1229" s="32">
        <v>3.5</v>
      </c>
      <c r="N1229" s="31">
        <v>1687.8</v>
      </c>
      <c r="O1229" s="33">
        <f t="shared" si="19"/>
        <v>2191.95</v>
      </c>
    </row>
    <row r="1230" spans="1:15">
      <c r="A1230" s="18">
        <v>11229</v>
      </c>
      <c r="B1230" s="19">
        <v>44947</v>
      </c>
      <c r="C1230" s="21">
        <v>1652</v>
      </c>
      <c r="D1230" s="21" t="str">
        <f>_xlfn.XLOOKUP($C1230,customers!$A$2:$A$2000,customers!$B$2:$B$2000)</f>
        <v>Clerkclaude Longthorn</v>
      </c>
      <c r="E1230" s="21" t="str">
        <f>_xlfn.XLOOKUP($C1230,customers!$A$2:$A$2000,customers!$D$2:$D$2000)</f>
        <v>Male</v>
      </c>
      <c r="F1230" s="21" t="str">
        <f>_xlfn.XLOOKUP($C1230,customers!$A$2:$A$2000,customers!$E$2:$E$2000)</f>
        <v>Austin</v>
      </c>
      <c r="G1230" s="22" t="s">
        <v>15</v>
      </c>
      <c r="H1230" s="21">
        <v>4</v>
      </c>
      <c r="I1230" s="23">
        <v>435.78</v>
      </c>
      <c r="J1230" s="22">
        <v>0.34</v>
      </c>
      <c r="K1230" s="22" t="s">
        <v>18</v>
      </c>
      <c r="L1230" s="24" t="str">
        <f t="array" ref="L1230">_xlfn.IFS(M1230&lt;=3,"BAD",M1230&gt;=4.7,"GOOD",AND(M1230&gt;3,M1230&lt;4.7),"OK")</f>
        <v>OK</v>
      </c>
      <c r="M1230" s="24">
        <v>3.8</v>
      </c>
      <c r="N1230" s="23">
        <v>1150.46</v>
      </c>
      <c r="O1230" s="25">
        <f t="shared" si="19"/>
        <v>1743.12</v>
      </c>
    </row>
    <row r="1231" spans="1:15">
      <c r="A1231" s="26">
        <v>11230</v>
      </c>
      <c r="B1231" s="27">
        <v>44948</v>
      </c>
      <c r="C1231" s="28">
        <v>1672</v>
      </c>
      <c r="D1231" s="29" t="str">
        <f>_xlfn.XLOOKUP($C1231,customers!$A$2:$A$2000,customers!$B$2:$B$2000)</f>
        <v>Davy Cluley</v>
      </c>
      <c r="E1231" s="29" t="str">
        <f>_xlfn.XLOOKUP($C1231,customers!$A$2:$A$2000,customers!$D$2:$D$2000)</f>
        <v>Male</v>
      </c>
      <c r="F1231" s="29" t="str">
        <f>_xlfn.XLOOKUP($C1231,customers!$A$2:$A$2000,customers!$E$2:$E$2000)</f>
        <v>Budapest</v>
      </c>
      <c r="G1231" s="30" t="s">
        <v>21</v>
      </c>
      <c r="H1231" s="29">
        <v>3</v>
      </c>
      <c r="I1231" s="31">
        <v>503.69</v>
      </c>
      <c r="J1231" s="30">
        <v>0.3</v>
      </c>
      <c r="K1231" s="30" t="s">
        <v>16</v>
      </c>
      <c r="L1231" s="32" t="str">
        <f t="array" ref="L1231">_xlfn.IFS(M1231&lt;=3,"BAD",M1231&gt;=4.7,"GOOD",AND(M1231&gt;3,M1231&lt;4.7),"OK")</f>
        <v>OK</v>
      </c>
      <c r="M1231" s="32">
        <v>4.2</v>
      </c>
      <c r="N1231" s="31">
        <v>1057.75</v>
      </c>
      <c r="O1231" s="33">
        <f t="shared" si="19"/>
        <v>1511.07</v>
      </c>
    </row>
    <row r="1232" spans="1:15">
      <c r="A1232" s="18">
        <v>11231</v>
      </c>
      <c r="B1232" s="19">
        <v>44948</v>
      </c>
      <c r="C1232" s="21">
        <v>1467</v>
      </c>
      <c r="D1232" s="21" t="str">
        <f>_xlfn.XLOOKUP($C1232,customers!$A$2:$A$2000,customers!$B$2:$B$2000)</f>
        <v>Earl Harme</v>
      </c>
      <c r="E1232" s="21" t="str">
        <f>_xlfn.XLOOKUP($C1232,customers!$A$2:$A$2000,customers!$D$2:$D$2000)</f>
        <v>Male</v>
      </c>
      <c r="F1232" s="21" t="str">
        <f>_xlfn.XLOOKUP($C1232,customers!$A$2:$A$2000,customers!$E$2:$E$2000)</f>
        <v>Jakusko</v>
      </c>
      <c r="G1232" s="22" t="s">
        <v>15</v>
      </c>
      <c r="H1232" s="21">
        <v>6</v>
      </c>
      <c r="I1232" s="23">
        <v>532.01</v>
      </c>
      <c r="J1232" s="22">
        <v>0.33</v>
      </c>
      <c r="K1232" s="22" t="s">
        <v>19</v>
      </c>
      <c r="L1232" s="24" t="str">
        <f t="array" ref="L1232">_xlfn.IFS(M1232&lt;=3,"BAD",M1232&gt;=4.7,"GOOD",AND(M1232&gt;3,M1232&lt;4.7),"OK")</f>
        <v>BAD</v>
      </c>
      <c r="M1232" s="24">
        <v>1.6</v>
      </c>
      <c r="N1232" s="23">
        <v>2138.68</v>
      </c>
      <c r="O1232" s="25">
        <f t="shared" si="19"/>
        <v>3192.06</v>
      </c>
    </row>
    <row r="1233" spans="1:15">
      <c r="A1233" s="26">
        <v>11232</v>
      </c>
      <c r="B1233" s="27">
        <v>44948</v>
      </c>
      <c r="C1233" s="29">
        <v>1225</v>
      </c>
      <c r="D1233" s="29" t="str">
        <f>_xlfn.XLOOKUP($C1233,customers!$A$2:$A$2000,customers!$B$2:$B$2000)</f>
        <v>Clotilda Bailey</v>
      </c>
      <c r="E1233" s="29" t="str">
        <f>_xlfn.XLOOKUP($C1233,customers!$A$2:$A$2000,customers!$D$2:$D$2000)</f>
        <v>Female</v>
      </c>
      <c r="F1233" s="29" t="str">
        <f>_xlfn.XLOOKUP($C1233,customers!$A$2:$A$2000,customers!$E$2:$E$2000)</f>
        <v>Machetá</v>
      </c>
      <c r="G1233" s="30" t="s">
        <v>20</v>
      </c>
      <c r="H1233" s="29">
        <v>7</v>
      </c>
      <c r="I1233" s="31">
        <v>216.81</v>
      </c>
      <c r="J1233" s="30">
        <v>0.19</v>
      </c>
      <c r="K1233" s="30" t="s">
        <v>16</v>
      </c>
      <c r="L1233" s="32" t="str">
        <f t="array" ref="L1233">_xlfn.IFS(M1233&lt;=3,"BAD",M1233&gt;=4.7,"GOOD",AND(M1233&gt;3,M1233&lt;4.7),"OK")</f>
        <v>OK</v>
      </c>
      <c r="M1233" s="32">
        <v>4.5</v>
      </c>
      <c r="N1233" s="31">
        <v>1229.31</v>
      </c>
      <c r="O1233" s="33">
        <f t="shared" si="19"/>
        <v>1517.67</v>
      </c>
    </row>
    <row r="1234" spans="1:15">
      <c r="A1234" s="18">
        <v>11233</v>
      </c>
      <c r="B1234" s="19">
        <v>44948</v>
      </c>
      <c r="C1234" s="21">
        <v>1221</v>
      </c>
      <c r="D1234" s="21" t="str">
        <f>_xlfn.XLOOKUP($C1234,customers!$A$2:$A$2000,customers!$B$2:$B$2000)</f>
        <v>Byrann Bysh</v>
      </c>
      <c r="E1234" s="21" t="str">
        <f>_xlfn.XLOOKUP($C1234,customers!$A$2:$A$2000,customers!$D$2:$D$2000)</f>
        <v>Male</v>
      </c>
      <c r="F1234" s="21" t="str">
        <f>_xlfn.XLOOKUP($C1234,customers!$A$2:$A$2000,customers!$E$2:$E$2000)</f>
        <v>Dobrošte</v>
      </c>
      <c r="G1234" s="22" t="s">
        <v>20</v>
      </c>
      <c r="H1234" s="21">
        <v>7</v>
      </c>
      <c r="I1234" s="23">
        <v>316.27</v>
      </c>
      <c r="J1234" s="22">
        <v>0.25</v>
      </c>
      <c r="K1234" s="22" t="s">
        <v>16</v>
      </c>
      <c r="L1234" s="24" t="str">
        <f t="array" ref="L1234">_xlfn.IFS(M1234&lt;=3,"BAD",M1234&gt;=4.7,"GOOD",AND(M1234&gt;3,M1234&lt;4.7),"OK")</f>
        <v>BAD</v>
      </c>
      <c r="M1234" s="24">
        <v>2.3</v>
      </c>
      <c r="N1234" s="23">
        <v>1660.42</v>
      </c>
      <c r="O1234" s="25">
        <f t="shared" si="19"/>
        <v>2213.89</v>
      </c>
    </row>
    <row r="1235" spans="1:15">
      <c r="A1235" s="26">
        <v>11234</v>
      </c>
      <c r="B1235" s="27">
        <v>44949</v>
      </c>
      <c r="C1235" s="28">
        <v>1919</v>
      </c>
      <c r="D1235" s="29" t="str">
        <f>_xlfn.XLOOKUP($C1235,customers!$A$2:$A$2000,customers!$B$2:$B$2000)</f>
        <v>Lawry Plummer</v>
      </c>
      <c r="E1235" s="29" t="str">
        <f>_xlfn.XLOOKUP($C1235,customers!$A$2:$A$2000,customers!$D$2:$D$2000)</f>
        <v>Male</v>
      </c>
      <c r="F1235" s="29" t="str">
        <f>_xlfn.XLOOKUP($C1235,customers!$A$2:$A$2000,customers!$E$2:$E$2000)</f>
        <v>Oslo</v>
      </c>
      <c r="G1235" s="30" t="s">
        <v>21</v>
      </c>
      <c r="H1235" s="29">
        <v>7</v>
      </c>
      <c r="I1235" s="31">
        <v>375.24</v>
      </c>
      <c r="J1235" s="30">
        <v>0.15</v>
      </c>
      <c r="K1235" s="30" t="s">
        <v>19</v>
      </c>
      <c r="L1235" s="32" t="str">
        <f t="array" ref="L1235">_xlfn.IFS(M1235&lt;=3,"BAD",M1235&gt;=4.7,"GOOD",AND(M1235&gt;3,M1235&lt;4.7),"OK")</f>
        <v>BAD</v>
      </c>
      <c r="M1235" s="32">
        <v>1.1</v>
      </c>
      <c r="N1235" s="31">
        <v>2232.68</v>
      </c>
      <c r="O1235" s="33">
        <f t="shared" si="19"/>
        <v>2626.68</v>
      </c>
    </row>
    <row r="1236" spans="1:15">
      <c r="A1236" s="18">
        <v>11235</v>
      </c>
      <c r="B1236" s="19">
        <v>44949</v>
      </c>
      <c r="C1236" s="21">
        <v>1377</v>
      </c>
      <c r="D1236" s="21" t="str">
        <f>_xlfn.XLOOKUP($C1236,customers!$A$2:$A$2000,customers!$B$2:$B$2000)</f>
        <v>Saraann Benditt</v>
      </c>
      <c r="E1236" s="21" t="str">
        <f>_xlfn.XLOOKUP($C1236,customers!$A$2:$A$2000,customers!$D$2:$D$2000)</f>
        <v>Female</v>
      </c>
      <c r="F1236" s="21" t="str">
        <f>_xlfn.XLOOKUP($C1236,customers!$A$2:$A$2000,customers!$E$2:$E$2000)</f>
        <v>Huimin</v>
      </c>
      <c r="G1236" s="22" t="s">
        <v>17</v>
      </c>
      <c r="H1236" s="21">
        <v>5</v>
      </c>
      <c r="I1236" s="23">
        <v>323.01</v>
      </c>
      <c r="J1236" s="22">
        <v>0.29</v>
      </c>
      <c r="K1236" s="22" t="s">
        <v>18</v>
      </c>
      <c r="L1236" s="24" t="str">
        <f t="array" ref="L1236">_xlfn.IFS(M1236&lt;=3,"BAD",M1236&gt;=4.7,"GOOD",AND(M1236&gt;3,M1236&lt;4.7),"OK")</f>
        <v>BAD</v>
      </c>
      <c r="M1236" s="24">
        <v>2</v>
      </c>
      <c r="N1236" s="23">
        <v>1146.69</v>
      </c>
      <c r="O1236" s="25">
        <f t="shared" si="19"/>
        <v>1615.05</v>
      </c>
    </row>
    <row r="1237" spans="1:15">
      <c r="A1237" s="26">
        <v>11236</v>
      </c>
      <c r="B1237" s="27">
        <v>44950</v>
      </c>
      <c r="C1237" s="28">
        <v>1627</v>
      </c>
      <c r="D1237" s="29" t="str">
        <f>_xlfn.XLOOKUP($C1237,customers!$A$2:$A$2000,customers!$B$2:$B$2000)</f>
        <v>Emelen Shewery</v>
      </c>
      <c r="E1237" s="29" t="str">
        <f>_xlfn.XLOOKUP($C1237,customers!$A$2:$A$2000,customers!$D$2:$D$2000)</f>
        <v>Male</v>
      </c>
      <c r="F1237" s="29" t="str">
        <f>_xlfn.XLOOKUP($C1237,customers!$A$2:$A$2000,customers!$E$2:$E$2000)</f>
        <v>Prague</v>
      </c>
      <c r="G1237" s="30" t="s">
        <v>15</v>
      </c>
      <c r="H1237" s="29">
        <v>6</v>
      </c>
      <c r="I1237" s="31">
        <v>385.77</v>
      </c>
      <c r="J1237" s="30">
        <v>0.23</v>
      </c>
      <c r="K1237" s="30" t="s">
        <v>18</v>
      </c>
      <c r="L1237" s="32" t="str">
        <f t="array" ref="L1237">_xlfn.IFS(M1237&lt;=3,"BAD",M1237&gt;=4.7,"GOOD",AND(M1237&gt;3,M1237&lt;4.7),"OK")</f>
        <v>OK</v>
      </c>
      <c r="M1237" s="32">
        <v>4.3</v>
      </c>
      <c r="N1237" s="31">
        <v>1782.26</v>
      </c>
      <c r="O1237" s="33">
        <f t="shared" si="19"/>
        <v>2314.62</v>
      </c>
    </row>
    <row r="1238" spans="1:15">
      <c r="A1238" s="18">
        <v>11237</v>
      </c>
      <c r="B1238" s="19">
        <v>44950</v>
      </c>
      <c r="C1238" s="21">
        <v>1781</v>
      </c>
      <c r="D1238" s="21" t="str">
        <f>_xlfn.XLOOKUP($C1238,customers!$A$2:$A$2000,customers!$B$2:$B$2000)</f>
        <v>Astrid Simms</v>
      </c>
      <c r="E1238" s="21" t="str">
        <f>_xlfn.XLOOKUP($C1238,customers!$A$2:$A$2000,customers!$D$2:$D$2000)</f>
        <v>Female</v>
      </c>
      <c r="F1238" s="21" t="str">
        <f>_xlfn.XLOOKUP($C1238,customers!$A$2:$A$2000,customers!$E$2:$E$2000)</f>
        <v>Budapest</v>
      </c>
      <c r="G1238" s="22" t="s">
        <v>21</v>
      </c>
      <c r="H1238" s="21">
        <v>7</v>
      </c>
      <c r="I1238" s="23">
        <v>597.97</v>
      </c>
      <c r="J1238" s="22">
        <v>0.17</v>
      </c>
      <c r="K1238" s="22" t="s">
        <v>19</v>
      </c>
      <c r="L1238" s="24" t="str">
        <f t="array" ref="L1238">_xlfn.IFS(M1238&lt;=3,"BAD",M1238&gt;=4.7,"GOOD",AND(M1238&gt;3,M1238&lt;4.7),"OK")</f>
        <v>BAD</v>
      </c>
      <c r="M1238" s="24">
        <v>2.1</v>
      </c>
      <c r="N1238" s="23">
        <v>3474.21</v>
      </c>
      <c r="O1238" s="25">
        <f t="shared" si="19"/>
        <v>4185.79</v>
      </c>
    </row>
    <row r="1239" spans="1:15">
      <c r="A1239" s="26">
        <v>11238</v>
      </c>
      <c r="B1239" s="27">
        <v>44950</v>
      </c>
      <c r="C1239" s="29">
        <v>1241</v>
      </c>
      <c r="D1239" s="29" t="str">
        <f>_xlfn.XLOOKUP($C1239,customers!$A$2:$A$2000,customers!$B$2:$B$2000)</f>
        <v>Alvin Ianne</v>
      </c>
      <c r="E1239" s="29" t="str">
        <f>_xlfn.XLOOKUP($C1239,customers!$A$2:$A$2000,customers!$D$2:$D$2000)</f>
        <v>Male</v>
      </c>
      <c r="F1239" s="29" t="str">
        <f>_xlfn.XLOOKUP($C1239,customers!$A$2:$A$2000,customers!$E$2:$E$2000)</f>
        <v>Pasarbaru</v>
      </c>
      <c r="G1239" s="30" t="s">
        <v>17</v>
      </c>
      <c r="H1239" s="29">
        <v>2</v>
      </c>
      <c r="I1239" s="31">
        <v>549.83</v>
      </c>
      <c r="J1239" s="30">
        <v>0.16</v>
      </c>
      <c r="K1239" s="30" t="s">
        <v>19</v>
      </c>
      <c r="L1239" s="32" t="str">
        <f t="array" ref="L1239">_xlfn.IFS(M1239&lt;=3,"BAD",M1239&gt;=4.7,"GOOD",AND(M1239&gt;3,M1239&lt;4.7),"OK")</f>
        <v>BAD</v>
      </c>
      <c r="M1239" s="32">
        <v>2.4</v>
      </c>
      <c r="N1239" s="31">
        <v>923.71</v>
      </c>
      <c r="O1239" s="33">
        <f t="shared" si="19"/>
        <v>1099.66</v>
      </c>
    </row>
    <row r="1240" spans="1:15">
      <c r="A1240" s="18">
        <v>11239</v>
      </c>
      <c r="B1240" s="19">
        <v>44950</v>
      </c>
      <c r="C1240" s="21">
        <v>1718</v>
      </c>
      <c r="D1240" s="21" t="str">
        <f>_xlfn.XLOOKUP($C1240,customers!$A$2:$A$2000,customers!$B$2:$B$2000)</f>
        <v>Hinda Gladtbach</v>
      </c>
      <c r="E1240" s="21" t="str">
        <f>_xlfn.XLOOKUP($C1240,customers!$A$2:$A$2000,customers!$D$2:$D$2000)</f>
        <v>Female</v>
      </c>
      <c r="F1240" s="21" t="str">
        <f>_xlfn.XLOOKUP($C1240,customers!$A$2:$A$2000,customers!$E$2:$E$2000)</f>
        <v>Vale da Bajouca</v>
      </c>
      <c r="G1240" s="22" t="s">
        <v>20</v>
      </c>
      <c r="H1240" s="21">
        <v>1</v>
      </c>
      <c r="I1240" s="23">
        <v>414.23</v>
      </c>
      <c r="J1240" s="22">
        <v>0.12</v>
      </c>
      <c r="K1240" s="22" t="s">
        <v>18</v>
      </c>
      <c r="L1240" s="24" t="str">
        <f t="array" ref="L1240">_xlfn.IFS(M1240&lt;=3,"BAD",M1240&gt;=4.7,"GOOD",AND(M1240&gt;3,M1240&lt;4.7),"OK")</f>
        <v>BAD</v>
      </c>
      <c r="M1240" s="24">
        <v>1.1</v>
      </c>
      <c r="N1240" s="23">
        <v>364.52</v>
      </c>
      <c r="O1240" s="25">
        <f t="shared" si="19"/>
        <v>414.23</v>
      </c>
    </row>
    <row r="1241" spans="1:15">
      <c r="A1241" s="26">
        <v>11240</v>
      </c>
      <c r="B1241" s="27">
        <v>44951</v>
      </c>
      <c r="C1241" s="28">
        <v>1586</v>
      </c>
      <c r="D1241" s="29" t="str">
        <f>_xlfn.XLOOKUP($C1241,customers!$A$2:$A$2000,customers!$B$2:$B$2000)</f>
        <v>Marietta Circuit</v>
      </c>
      <c r="E1241" s="29" t="str">
        <f>_xlfn.XLOOKUP($C1241,customers!$A$2:$A$2000,customers!$D$2:$D$2000)</f>
        <v>Male</v>
      </c>
      <c r="F1241" s="29" t="str">
        <f>_xlfn.XLOOKUP($C1241,customers!$A$2:$A$2000,customers!$E$2:$E$2000)</f>
        <v>Tallinn</v>
      </c>
      <c r="G1241" s="30" t="s">
        <v>20</v>
      </c>
      <c r="H1241" s="29">
        <v>3</v>
      </c>
      <c r="I1241" s="31">
        <v>331.5</v>
      </c>
      <c r="J1241" s="30">
        <v>0.18</v>
      </c>
      <c r="K1241" s="30" t="s">
        <v>16</v>
      </c>
      <c r="L1241" s="32" t="str">
        <f t="array" ref="L1241">_xlfn.IFS(M1241&lt;=3,"BAD",M1241&gt;=4.7,"GOOD",AND(M1241&gt;3,M1241&lt;4.7),"OK")</f>
        <v>BAD</v>
      </c>
      <c r="M1241" s="32">
        <v>1.7</v>
      </c>
      <c r="N1241" s="31">
        <v>815.49</v>
      </c>
      <c r="O1241" s="33">
        <f t="shared" si="19"/>
        <v>994.5</v>
      </c>
    </row>
    <row r="1242" spans="1:15">
      <c r="A1242" s="18">
        <v>11241</v>
      </c>
      <c r="B1242" s="19">
        <v>44951</v>
      </c>
      <c r="C1242" s="21">
        <v>1174</v>
      </c>
      <c r="D1242" s="21" t="str">
        <f>_xlfn.XLOOKUP($C1242,customers!$A$2:$A$2000,customers!$B$2:$B$2000)</f>
        <v>Jedidiah Perazzo</v>
      </c>
      <c r="E1242" s="21" t="str">
        <f>_xlfn.XLOOKUP($C1242,customers!$A$2:$A$2000,customers!$D$2:$D$2000)</f>
        <v>Male</v>
      </c>
      <c r="F1242" s="21" t="str">
        <f>_xlfn.XLOOKUP($C1242,customers!$A$2:$A$2000,customers!$E$2:$E$2000)</f>
        <v>Fažana</v>
      </c>
      <c r="G1242" s="22" t="s">
        <v>15</v>
      </c>
      <c r="H1242" s="21">
        <v>2</v>
      </c>
      <c r="I1242" s="23">
        <v>504.32</v>
      </c>
      <c r="J1242" s="22">
        <v>0.05</v>
      </c>
      <c r="K1242" s="22" t="s">
        <v>19</v>
      </c>
      <c r="L1242" s="24" t="str">
        <f t="array" ref="L1242">_xlfn.IFS(M1242&lt;=3,"BAD",M1242&gt;=4.7,"GOOD",AND(M1242&gt;3,M1242&lt;4.7),"OK")</f>
        <v>OK</v>
      </c>
      <c r="M1242" s="24">
        <v>3.8</v>
      </c>
      <c r="N1242" s="23">
        <v>958.21</v>
      </c>
      <c r="O1242" s="25">
        <f t="shared" si="19"/>
        <v>1008.64</v>
      </c>
    </row>
    <row r="1243" spans="1:15">
      <c r="A1243" s="26">
        <v>11242</v>
      </c>
      <c r="B1243" s="27">
        <v>44952</v>
      </c>
      <c r="C1243" s="28">
        <v>1624</v>
      </c>
      <c r="D1243" s="29" t="str">
        <f>_xlfn.XLOOKUP($C1243,customers!$A$2:$A$2000,customers!$B$2:$B$2000)</f>
        <v>Eldon Fogt</v>
      </c>
      <c r="E1243" s="29" t="str">
        <f>_xlfn.XLOOKUP($C1243,customers!$A$2:$A$2000,customers!$D$2:$D$2000)</f>
        <v>Male</v>
      </c>
      <c r="F1243" s="29" t="str">
        <f>_xlfn.XLOOKUP($C1243,customers!$A$2:$A$2000,customers!$E$2:$E$2000)</f>
        <v>Mangxing</v>
      </c>
      <c r="G1243" s="30" t="s">
        <v>21</v>
      </c>
      <c r="H1243" s="29">
        <v>5</v>
      </c>
      <c r="I1243" s="31">
        <v>557.45</v>
      </c>
      <c r="J1243" s="30">
        <v>0.25</v>
      </c>
      <c r="K1243" s="30" t="s">
        <v>18</v>
      </c>
      <c r="L1243" s="32" t="str">
        <f t="array" ref="L1243">_xlfn.IFS(M1243&lt;=3,"BAD",M1243&gt;=4.7,"GOOD",AND(M1243&gt;3,M1243&lt;4.7),"OK")</f>
        <v>BAD</v>
      </c>
      <c r="M1243" s="32">
        <v>2.8</v>
      </c>
      <c r="N1243" s="31">
        <v>2090.44</v>
      </c>
      <c r="O1243" s="33">
        <f t="shared" si="19"/>
        <v>2787.25</v>
      </c>
    </row>
    <row r="1244" spans="1:15">
      <c r="A1244" s="18">
        <v>11243</v>
      </c>
      <c r="B1244" s="19">
        <v>44952</v>
      </c>
      <c r="C1244" s="21">
        <v>1828</v>
      </c>
      <c r="D1244" s="21" t="str">
        <f>_xlfn.XLOOKUP($C1244,customers!$A$2:$A$2000,customers!$B$2:$B$2000)</f>
        <v>Karoly Barthelet</v>
      </c>
      <c r="E1244" s="21" t="str">
        <f>_xlfn.XLOOKUP($C1244,customers!$A$2:$A$2000,customers!$D$2:$D$2000)</f>
        <v>Female</v>
      </c>
      <c r="F1244" s="21" t="str">
        <f>_xlfn.XLOOKUP($C1244,customers!$A$2:$A$2000,customers!$E$2:$E$2000)</f>
        <v>Beitai</v>
      </c>
      <c r="G1244" s="22" t="s">
        <v>17</v>
      </c>
      <c r="H1244" s="21">
        <v>2</v>
      </c>
      <c r="I1244" s="23">
        <v>243.99</v>
      </c>
      <c r="J1244" s="22">
        <v>0.29</v>
      </c>
      <c r="K1244" s="22" t="s">
        <v>18</v>
      </c>
      <c r="L1244" s="24" t="str">
        <f t="array" ref="L1244">_xlfn.IFS(M1244&lt;=3,"BAD",M1244&gt;=4.7,"GOOD",AND(M1244&gt;3,M1244&lt;4.7),"OK")</f>
        <v>OK</v>
      </c>
      <c r="M1244" s="24">
        <v>4.4</v>
      </c>
      <c r="N1244" s="23">
        <v>346.47</v>
      </c>
      <c r="O1244" s="25">
        <f t="shared" si="19"/>
        <v>487.98</v>
      </c>
    </row>
    <row r="1245" spans="1:15">
      <c r="A1245" s="26">
        <v>11244</v>
      </c>
      <c r="B1245" s="27">
        <v>44953</v>
      </c>
      <c r="C1245" s="28">
        <v>1967</v>
      </c>
      <c r="D1245" s="29" t="str">
        <f>_xlfn.XLOOKUP($C1245,customers!$A$2:$A$2000,customers!$B$2:$B$2000)</f>
        <v>Lexis Eagland</v>
      </c>
      <c r="E1245" s="29" t="str">
        <f>_xlfn.XLOOKUP($C1245,customers!$A$2:$A$2000,customers!$D$2:$D$2000)</f>
        <v>Female</v>
      </c>
      <c r="F1245" s="29" t="str">
        <f>_xlfn.XLOOKUP($C1245,customers!$A$2:$A$2000,customers!$E$2:$E$2000)</f>
        <v>Pericik</v>
      </c>
      <c r="G1245" s="30" t="s">
        <v>20</v>
      </c>
      <c r="H1245" s="29">
        <v>7</v>
      </c>
      <c r="I1245" s="31">
        <v>560.16</v>
      </c>
      <c r="J1245" s="30">
        <v>0.17</v>
      </c>
      <c r="K1245" s="30" t="s">
        <v>19</v>
      </c>
      <c r="L1245" s="32" t="str">
        <f t="array" ref="L1245">_xlfn.IFS(M1245&lt;=3,"BAD",M1245&gt;=4.7,"GOOD",AND(M1245&gt;3,M1245&lt;4.7),"OK")</f>
        <v>BAD</v>
      </c>
      <c r="M1245" s="32">
        <v>2.8</v>
      </c>
      <c r="N1245" s="31">
        <v>3254.53</v>
      </c>
      <c r="O1245" s="33">
        <f t="shared" si="19"/>
        <v>3921.12</v>
      </c>
    </row>
    <row r="1246" spans="1:15">
      <c r="A1246" s="18">
        <v>11245</v>
      </c>
      <c r="B1246" s="19">
        <v>44953</v>
      </c>
      <c r="C1246" s="21">
        <v>1405</v>
      </c>
      <c r="D1246" s="21" t="str">
        <f>_xlfn.XLOOKUP($C1246,customers!$A$2:$A$2000,customers!$B$2:$B$2000)</f>
        <v>Catie Twaits</v>
      </c>
      <c r="E1246" s="21" t="str">
        <f>_xlfn.XLOOKUP($C1246,customers!$A$2:$A$2000,customers!$D$2:$D$2000)</f>
        <v>Female</v>
      </c>
      <c r="F1246" s="21" t="str">
        <f>_xlfn.XLOOKUP($C1246,customers!$A$2:$A$2000,customers!$E$2:$E$2000)</f>
        <v>Purut</v>
      </c>
      <c r="G1246" s="22" t="s">
        <v>20</v>
      </c>
      <c r="H1246" s="21">
        <v>5</v>
      </c>
      <c r="I1246" s="23">
        <v>346.67</v>
      </c>
      <c r="J1246" s="22">
        <v>0.33</v>
      </c>
      <c r="K1246" s="22" t="s">
        <v>18</v>
      </c>
      <c r="L1246" s="24" t="str">
        <f t="array" ref="L1246">_xlfn.IFS(M1246&lt;=3,"BAD",M1246&gt;=4.7,"GOOD",AND(M1246&gt;3,M1246&lt;4.7),"OK")</f>
        <v>OK</v>
      </c>
      <c r="M1246" s="24">
        <v>4.1</v>
      </c>
      <c r="N1246" s="23">
        <v>1161.34</v>
      </c>
      <c r="O1246" s="25">
        <f t="shared" si="19"/>
        <v>1733.35</v>
      </c>
    </row>
    <row r="1247" spans="1:15">
      <c r="A1247" s="26">
        <v>11246</v>
      </c>
      <c r="B1247" s="27">
        <v>44953</v>
      </c>
      <c r="C1247" s="29">
        <v>1038</v>
      </c>
      <c r="D1247" s="29" t="str">
        <f>_xlfn.XLOOKUP($C1247,customers!$A$2:$A$2000,customers!$B$2:$B$2000)</f>
        <v>De Aldersea</v>
      </c>
      <c r="E1247" s="29" t="str">
        <f>_xlfn.XLOOKUP($C1247,customers!$A$2:$A$2000,customers!$D$2:$D$2000)</f>
        <v>Male</v>
      </c>
      <c r="F1247" s="29" t="str">
        <f>_xlfn.XLOOKUP($C1247,customers!$A$2:$A$2000,customers!$E$2:$E$2000)</f>
        <v>Margacina</v>
      </c>
      <c r="G1247" s="30" t="s">
        <v>20</v>
      </c>
      <c r="H1247" s="29">
        <v>2</v>
      </c>
      <c r="I1247" s="31">
        <v>453.84</v>
      </c>
      <c r="J1247" s="30">
        <v>0.14</v>
      </c>
      <c r="K1247" s="30" t="s">
        <v>18</v>
      </c>
      <c r="L1247" s="32" t="str">
        <f t="array" ref="L1247">_xlfn.IFS(M1247&lt;=3,"BAD",M1247&gt;=4.7,"GOOD",AND(M1247&gt;3,M1247&lt;4.7),"OK")</f>
        <v>GOOD</v>
      </c>
      <c r="M1247" s="32">
        <v>4.9</v>
      </c>
      <c r="N1247" s="31">
        <v>780.6</v>
      </c>
      <c r="O1247" s="33">
        <f t="shared" si="19"/>
        <v>907.68</v>
      </c>
    </row>
    <row r="1248" spans="1:15">
      <c r="A1248" s="18">
        <v>11247</v>
      </c>
      <c r="B1248" s="19">
        <v>44953</v>
      </c>
      <c r="C1248" s="21">
        <v>1827</v>
      </c>
      <c r="D1248" s="21" t="str">
        <f>_xlfn.XLOOKUP($C1248,customers!$A$2:$A$2000,customers!$B$2:$B$2000)</f>
        <v>Rosemonde Esselin</v>
      </c>
      <c r="E1248" s="21" t="str">
        <f>_xlfn.XLOOKUP($C1248,customers!$A$2:$A$2000,customers!$D$2:$D$2000)</f>
        <v>Female</v>
      </c>
      <c r="F1248" s="21" t="str">
        <f>_xlfn.XLOOKUP($C1248,customers!$A$2:$A$2000,customers!$E$2:$E$2000)</f>
        <v>Austin</v>
      </c>
      <c r="G1248" s="22" t="s">
        <v>21</v>
      </c>
      <c r="H1248" s="21">
        <v>5</v>
      </c>
      <c r="I1248" s="23">
        <v>584.56</v>
      </c>
      <c r="J1248" s="22">
        <v>0.11</v>
      </c>
      <c r="K1248" s="22" t="s">
        <v>18</v>
      </c>
      <c r="L1248" s="24" t="str">
        <f t="array" ref="L1248">_xlfn.IFS(M1248&lt;=3,"BAD",M1248&gt;=4.7,"GOOD",AND(M1248&gt;3,M1248&lt;4.7),"OK")</f>
        <v>BAD</v>
      </c>
      <c r="M1248" s="24">
        <v>1.7</v>
      </c>
      <c r="N1248" s="23">
        <v>2601.29</v>
      </c>
      <c r="O1248" s="25">
        <f t="shared" si="19"/>
        <v>2922.8</v>
      </c>
    </row>
    <row r="1249" spans="1:15">
      <c r="A1249" s="26">
        <v>11248</v>
      </c>
      <c r="B1249" s="27">
        <v>44954</v>
      </c>
      <c r="C1249" s="28">
        <v>1419</v>
      </c>
      <c r="D1249" s="29" t="str">
        <f>_xlfn.XLOOKUP($C1249,customers!$A$2:$A$2000,customers!$B$2:$B$2000)</f>
        <v>Lydon Litherborough</v>
      </c>
      <c r="E1249" s="29" t="str">
        <f>_xlfn.XLOOKUP($C1249,customers!$A$2:$A$2000,customers!$D$2:$D$2000)</f>
        <v>Male</v>
      </c>
      <c r="F1249" s="29" t="str">
        <f>_xlfn.XLOOKUP($C1249,customers!$A$2:$A$2000,customers!$E$2:$E$2000)</f>
        <v>Budapest</v>
      </c>
      <c r="G1249" s="30" t="s">
        <v>20</v>
      </c>
      <c r="H1249" s="29">
        <v>4</v>
      </c>
      <c r="I1249" s="31">
        <v>314.94</v>
      </c>
      <c r="J1249" s="30">
        <v>0.1</v>
      </c>
      <c r="K1249" s="30" t="s">
        <v>19</v>
      </c>
      <c r="L1249" s="32" t="str">
        <f t="array" ref="L1249">_xlfn.IFS(M1249&lt;=3,"BAD",M1249&gt;=4.7,"GOOD",AND(M1249&gt;3,M1249&lt;4.7),"OK")</f>
        <v>OK</v>
      </c>
      <c r="M1249" s="32">
        <v>4.5</v>
      </c>
      <c r="N1249" s="31">
        <v>1133.78</v>
      </c>
      <c r="O1249" s="33">
        <f t="shared" si="19"/>
        <v>1259.76</v>
      </c>
    </row>
    <row r="1250" spans="1:15">
      <c r="A1250" s="18">
        <v>11249</v>
      </c>
      <c r="B1250" s="19">
        <v>44954</v>
      </c>
      <c r="C1250" s="21">
        <v>1790</v>
      </c>
      <c r="D1250" s="21" t="str">
        <f>_xlfn.XLOOKUP($C1250,customers!$A$2:$A$2000,customers!$B$2:$B$2000)</f>
        <v>Cori Stutt</v>
      </c>
      <c r="E1250" s="21" t="str">
        <f>_xlfn.XLOOKUP($C1250,customers!$A$2:$A$2000,customers!$D$2:$D$2000)</f>
        <v>Male</v>
      </c>
      <c r="F1250" s="21" t="str">
        <f>_xlfn.XLOOKUP($C1250,customers!$A$2:$A$2000,customers!$E$2:$E$2000)</f>
        <v>Vienna</v>
      </c>
      <c r="G1250" s="22" t="s">
        <v>17</v>
      </c>
      <c r="H1250" s="21">
        <v>5</v>
      </c>
      <c r="I1250" s="23">
        <v>34.25</v>
      </c>
      <c r="J1250" s="22">
        <v>0.12</v>
      </c>
      <c r="K1250" s="22" t="s">
        <v>19</v>
      </c>
      <c r="L1250" s="24" t="str">
        <f t="array" ref="L1250">_xlfn.IFS(M1250&lt;=3,"BAD",M1250&gt;=4.7,"GOOD",AND(M1250&gt;3,M1250&lt;4.7),"OK")</f>
        <v>OK</v>
      </c>
      <c r="M1250" s="24">
        <v>3.2</v>
      </c>
      <c r="N1250" s="23">
        <v>150.7</v>
      </c>
      <c r="O1250" s="25">
        <f t="shared" si="19"/>
        <v>171.25</v>
      </c>
    </row>
    <row r="1251" spans="1:15">
      <c r="A1251" s="26">
        <v>11250</v>
      </c>
      <c r="B1251" s="27">
        <v>44954</v>
      </c>
      <c r="C1251" s="29">
        <v>1434</v>
      </c>
      <c r="D1251" s="29" t="str">
        <f>_xlfn.XLOOKUP($C1251,customers!$A$2:$A$2000,customers!$B$2:$B$2000)</f>
        <v>Ronalda Brisley</v>
      </c>
      <c r="E1251" s="29" t="str">
        <f>_xlfn.XLOOKUP($C1251,customers!$A$2:$A$2000,customers!$D$2:$D$2000)</f>
        <v>Female</v>
      </c>
      <c r="F1251" s="29" t="str">
        <f>_xlfn.XLOOKUP($C1251,customers!$A$2:$A$2000,customers!$E$2:$E$2000)</f>
        <v>Hengjie</v>
      </c>
      <c r="G1251" s="30" t="s">
        <v>17</v>
      </c>
      <c r="H1251" s="29">
        <v>3</v>
      </c>
      <c r="I1251" s="31">
        <v>371.19</v>
      </c>
      <c r="J1251" s="30">
        <v>0.14</v>
      </c>
      <c r="K1251" s="30" t="s">
        <v>18</v>
      </c>
      <c r="L1251" s="32" t="str">
        <f t="array" ref="L1251">_xlfn.IFS(M1251&lt;=3,"BAD",M1251&gt;=4.7,"GOOD",AND(M1251&gt;3,M1251&lt;4.7),"OK")</f>
        <v>GOOD</v>
      </c>
      <c r="M1251" s="32">
        <v>5</v>
      </c>
      <c r="N1251" s="31">
        <v>957.67</v>
      </c>
      <c r="O1251" s="33">
        <f t="shared" si="19"/>
        <v>1113.57</v>
      </c>
    </row>
    <row r="1252" spans="1:15">
      <c r="A1252" s="18">
        <v>11251</v>
      </c>
      <c r="B1252" s="19">
        <v>44955</v>
      </c>
      <c r="C1252" s="20">
        <v>1421</v>
      </c>
      <c r="D1252" s="21" t="str">
        <f>_xlfn.XLOOKUP($C1252,customers!$A$2:$A$2000,customers!$B$2:$B$2000)</f>
        <v>Guntar Ghirardi</v>
      </c>
      <c r="E1252" s="21" t="str">
        <f>_xlfn.XLOOKUP($C1252,customers!$A$2:$A$2000,customers!$D$2:$D$2000)</f>
        <v>Male</v>
      </c>
      <c r="F1252" s="21" t="str">
        <f>_xlfn.XLOOKUP($C1252,customers!$A$2:$A$2000,customers!$E$2:$E$2000)</f>
        <v>Póvoa</v>
      </c>
      <c r="G1252" s="22" t="s">
        <v>20</v>
      </c>
      <c r="H1252" s="21">
        <v>6</v>
      </c>
      <c r="I1252" s="23">
        <v>193.87</v>
      </c>
      <c r="J1252" s="22">
        <v>0.13</v>
      </c>
      <c r="K1252" s="22" t="s">
        <v>18</v>
      </c>
      <c r="L1252" s="24" t="str">
        <f t="array" ref="L1252">_xlfn.IFS(M1252&lt;=3,"BAD",M1252&gt;=4.7,"GOOD",AND(M1252&gt;3,M1252&lt;4.7),"OK")</f>
        <v>GOOD</v>
      </c>
      <c r="M1252" s="24">
        <v>4.9</v>
      </c>
      <c r="N1252" s="23">
        <v>1012</v>
      </c>
      <c r="O1252" s="25">
        <f t="shared" si="19"/>
        <v>1163.22</v>
      </c>
    </row>
    <row r="1253" spans="1:15">
      <c r="A1253" s="26">
        <v>11252</v>
      </c>
      <c r="B1253" s="27">
        <v>44955</v>
      </c>
      <c r="C1253" s="29">
        <v>1303</v>
      </c>
      <c r="D1253" s="29" t="str">
        <f>_xlfn.XLOOKUP($C1253,customers!$A$2:$A$2000,customers!$B$2:$B$2000)</f>
        <v>Moira Leipoldt</v>
      </c>
      <c r="E1253" s="29" t="str">
        <f>_xlfn.XLOOKUP($C1253,customers!$A$2:$A$2000,customers!$D$2:$D$2000)</f>
        <v>Female</v>
      </c>
      <c r="F1253" s="29" t="str">
        <f>_xlfn.XLOOKUP($C1253,customers!$A$2:$A$2000,customers!$E$2:$E$2000)</f>
        <v>Milan</v>
      </c>
      <c r="G1253" s="30" t="s">
        <v>21</v>
      </c>
      <c r="H1253" s="29">
        <v>7</v>
      </c>
      <c r="I1253" s="31">
        <v>420.16</v>
      </c>
      <c r="J1253" s="30">
        <v>0.18</v>
      </c>
      <c r="K1253" s="30" t="s">
        <v>19</v>
      </c>
      <c r="L1253" s="32" t="str">
        <f t="array" ref="L1253">_xlfn.IFS(M1253&lt;=3,"BAD",M1253&gt;=4.7,"GOOD",AND(M1253&gt;3,M1253&lt;4.7),"OK")</f>
        <v>OK</v>
      </c>
      <c r="M1253" s="32">
        <v>3.6</v>
      </c>
      <c r="N1253" s="31">
        <v>2411.72</v>
      </c>
      <c r="O1253" s="33">
        <f t="shared" si="19"/>
        <v>2941.12</v>
      </c>
    </row>
    <row r="1254" spans="1:15">
      <c r="A1254" s="18">
        <v>11253</v>
      </c>
      <c r="B1254" s="19">
        <v>44955</v>
      </c>
      <c r="C1254" s="21">
        <v>1307</v>
      </c>
      <c r="D1254" s="21" t="str">
        <f>_xlfn.XLOOKUP($C1254,customers!$A$2:$A$2000,customers!$B$2:$B$2000)</f>
        <v>Tamarra Joannet</v>
      </c>
      <c r="E1254" s="21" t="str">
        <f>_xlfn.XLOOKUP($C1254,customers!$A$2:$A$2000,customers!$D$2:$D$2000)</f>
        <v>Female</v>
      </c>
      <c r="F1254" s="21" t="str">
        <f>_xlfn.XLOOKUP($C1254,customers!$A$2:$A$2000,customers!$E$2:$E$2000)</f>
        <v>Geghanist</v>
      </c>
      <c r="G1254" s="22" t="s">
        <v>20</v>
      </c>
      <c r="H1254" s="21">
        <v>7</v>
      </c>
      <c r="I1254" s="23">
        <v>99.39</v>
      </c>
      <c r="J1254" s="22">
        <v>0.03</v>
      </c>
      <c r="K1254" s="22" t="s">
        <v>18</v>
      </c>
      <c r="L1254" s="24" t="str">
        <f t="array" ref="L1254">_xlfn.IFS(M1254&lt;=3,"BAD",M1254&gt;=4.7,"GOOD",AND(M1254&gt;3,M1254&lt;4.7),"OK")</f>
        <v>BAD</v>
      </c>
      <c r="M1254" s="24">
        <v>1.7</v>
      </c>
      <c r="N1254" s="23">
        <v>674.86</v>
      </c>
      <c r="O1254" s="25">
        <f t="shared" si="19"/>
        <v>695.73</v>
      </c>
    </row>
    <row r="1255" spans="1:15">
      <c r="A1255" s="26">
        <v>11254</v>
      </c>
      <c r="B1255" s="27">
        <v>44956</v>
      </c>
      <c r="C1255" s="28">
        <v>1103</v>
      </c>
      <c r="D1255" s="29" t="str">
        <f>_xlfn.XLOOKUP($C1255,customers!$A$2:$A$2000,customers!$B$2:$B$2000)</f>
        <v>Robbie Yukhnin</v>
      </c>
      <c r="E1255" s="29" t="str">
        <f>_xlfn.XLOOKUP($C1255,customers!$A$2:$A$2000,customers!$D$2:$D$2000)</f>
        <v>Female</v>
      </c>
      <c r="F1255" s="29" t="str">
        <f>_xlfn.XLOOKUP($C1255,customers!$A$2:$A$2000,customers!$E$2:$E$2000)</f>
        <v>Prague</v>
      </c>
      <c r="G1255" s="30" t="s">
        <v>15</v>
      </c>
      <c r="H1255" s="29">
        <v>2</v>
      </c>
      <c r="I1255" s="31">
        <v>283.86</v>
      </c>
      <c r="J1255" s="30">
        <v>0.3</v>
      </c>
      <c r="K1255" s="30" t="s">
        <v>19</v>
      </c>
      <c r="L1255" s="32" t="str">
        <f t="array" ref="L1255">_xlfn.IFS(M1255&lt;=3,"BAD",M1255&gt;=4.7,"GOOD",AND(M1255&gt;3,M1255&lt;4.7),"OK")</f>
        <v>BAD</v>
      </c>
      <c r="M1255" s="32">
        <v>2</v>
      </c>
      <c r="N1255" s="31">
        <v>397.4</v>
      </c>
      <c r="O1255" s="33">
        <f t="shared" si="19"/>
        <v>567.72</v>
      </c>
    </row>
    <row r="1256" spans="1:15">
      <c r="A1256" s="18">
        <v>11255</v>
      </c>
      <c r="B1256" s="19">
        <v>44956</v>
      </c>
      <c r="C1256" s="21">
        <v>1268</v>
      </c>
      <c r="D1256" s="21" t="str">
        <f>_xlfn.XLOOKUP($C1256,customers!$A$2:$A$2000,customers!$B$2:$B$2000)</f>
        <v>Averell Geaney</v>
      </c>
      <c r="E1256" s="21" t="str">
        <f>_xlfn.XLOOKUP($C1256,customers!$A$2:$A$2000,customers!$D$2:$D$2000)</f>
        <v>Male</v>
      </c>
      <c r="F1256" s="21" t="str">
        <f>_xlfn.XLOOKUP($C1256,customers!$A$2:$A$2000,customers!$E$2:$E$2000)</f>
        <v>Budapest</v>
      </c>
      <c r="G1256" s="22" t="s">
        <v>21</v>
      </c>
      <c r="H1256" s="21">
        <v>4</v>
      </c>
      <c r="I1256" s="23">
        <v>522.78</v>
      </c>
      <c r="J1256" s="22">
        <v>0.02</v>
      </c>
      <c r="K1256" s="22" t="s">
        <v>19</v>
      </c>
      <c r="L1256" s="24" t="str">
        <f t="array" ref="L1256">_xlfn.IFS(M1256&lt;=3,"BAD",M1256&gt;=4.7,"GOOD",AND(M1256&gt;3,M1256&lt;4.7),"OK")</f>
        <v>OK</v>
      </c>
      <c r="M1256" s="24">
        <v>3.3</v>
      </c>
      <c r="N1256" s="23">
        <v>2049.3</v>
      </c>
      <c r="O1256" s="25">
        <f t="shared" si="19"/>
        <v>2091.12</v>
      </c>
    </row>
    <row r="1257" spans="1:15">
      <c r="A1257" s="26">
        <v>11256</v>
      </c>
      <c r="B1257" s="27">
        <v>44956</v>
      </c>
      <c r="C1257" s="29">
        <v>1920</v>
      </c>
      <c r="D1257" s="29" t="str">
        <f>_xlfn.XLOOKUP($C1257,customers!$A$2:$A$2000,customers!$B$2:$B$2000)</f>
        <v>Letti Hurran</v>
      </c>
      <c r="E1257" s="29" t="str">
        <f>_xlfn.XLOOKUP($C1257,customers!$A$2:$A$2000,customers!$D$2:$D$2000)</f>
        <v>Female</v>
      </c>
      <c r="F1257" s="29" t="str">
        <f>_xlfn.XLOOKUP($C1257,customers!$A$2:$A$2000,customers!$E$2:$E$2000)</f>
        <v>Budapest</v>
      </c>
      <c r="G1257" s="30" t="s">
        <v>15</v>
      </c>
      <c r="H1257" s="29">
        <v>4</v>
      </c>
      <c r="I1257" s="31">
        <v>175.17</v>
      </c>
      <c r="J1257" s="30">
        <v>0.26</v>
      </c>
      <c r="K1257" s="30" t="s">
        <v>18</v>
      </c>
      <c r="L1257" s="32" t="str">
        <f t="array" ref="L1257">_xlfn.IFS(M1257&lt;=3,"BAD",M1257&gt;=4.7,"GOOD",AND(M1257&gt;3,M1257&lt;4.7),"OK")</f>
        <v>OK</v>
      </c>
      <c r="M1257" s="32">
        <v>3.3</v>
      </c>
      <c r="N1257" s="31">
        <v>518.5</v>
      </c>
      <c r="O1257" s="33">
        <f t="shared" si="19"/>
        <v>700.68</v>
      </c>
    </row>
    <row r="1258" spans="1:15">
      <c r="A1258" s="18">
        <v>11257</v>
      </c>
      <c r="B1258" s="19">
        <v>44956</v>
      </c>
      <c r="C1258" s="21">
        <v>1782</v>
      </c>
      <c r="D1258" s="21" t="str">
        <f>_xlfn.XLOOKUP($C1258,customers!$A$2:$A$2000,customers!$B$2:$B$2000)</f>
        <v>Rock Dibley</v>
      </c>
      <c r="E1258" s="21" t="str">
        <f>_xlfn.XLOOKUP($C1258,customers!$A$2:$A$2000,customers!$D$2:$D$2000)</f>
        <v>Female</v>
      </c>
      <c r="F1258" s="21" t="str">
        <f>_xlfn.XLOOKUP($C1258,customers!$A$2:$A$2000,customers!$E$2:$E$2000)</f>
        <v>Milan</v>
      </c>
      <c r="G1258" s="22" t="s">
        <v>20</v>
      </c>
      <c r="H1258" s="21">
        <v>7</v>
      </c>
      <c r="I1258" s="23">
        <v>242.09</v>
      </c>
      <c r="J1258" s="22">
        <v>0.05</v>
      </c>
      <c r="K1258" s="22" t="s">
        <v>19</v>
      </c>
      <c r="L1258" s="24" t="str">
        <f t="array" ref="L1258">_xlfn.IFS(M1258&lt;=3,"BAD",M1258&gt;=4.7,"GOOD",AND(M1258&gt;3,M1258&lt;4.7),"OK")</f>
        <v>BAD</v>
      </c>
      <c r="M1258" s="24">
        <v>1.3</v>
      </c>
      <c r="N1258" s="23">
        <v>1609.9</v>
      </c>
      <c r="O1258" s="25">
        <f t="shared" si="19"/>
        <v>1694.63</v>
      </c>
    </row>
    <row r="1259" spans="1:15">
      <c r="A1259" s="26">
        <v>11258</v>
      </c>
      <c r="B1259" s="27">
        <v>44956</v>
      </c>
      <c r="C1259" s="29">
        <v>1662</v>
      </c>
      <c r="D1259" s="29" t="str">
        <f>_xlfn.XLOOKUP($C1259,customers!$A$2:$A$2000,customers!$B$2:$B$2000)</f>
        <v>Mata Severn</v>
      </c>
      <c r="E1259" s="29" t="str">
        <f>_xlfn.XLOOKUP($C1259,customers!$A$2:$A$2000,customers!$D$2:$D$2000)</f>
        <v>Male</v>
      </c>
      <c r="F1259" s="29" t="str">
        <f>_xlfn.XLOOKUP($C1259,customers!$A$2:$A$2000,customers!$E$2:$E$2000)</f>
        <v>Paris</v>
      </c>
      <c r="G1259" s="30" t="s">
        <v>20</v>
      </c>
      <c r="H1259" s="29">
        <v>6</v>
      </c>
      <c r="I1259" s="31">
        <v>575.32</v>
      </c>
      <c r="J1259" s="30">
        <v>0.3</v>
      </c>
      <c r="K1259" s="30" t="s">
        <v>19</v>
      </c>
      <c r="L1259" s="32" t="str">
        <f t="array" ref="L1259">_xlfn.IFS(M1259&lt;=3,"BAD",M1259&gt;=4.7,"GOOD",AND(M1259&gt;3,M1259&lt;4.7),"OK")</f>
        <v>BAD</v>
      </c>
      <c r="M1259" s="32">
        <v>1.3</v>
      </c>
      <c r="N1259" s="31">
        <v>2416.34</v>
      </c>
      <c r="O1259" s="33">
        <f t="shared" si="19"/>
        <v>3451.92</v>
      </c>
    </row>
    <row r="1260" spans="1:15">
      <c r="A1260" s="18">
        <v>11259</v>
      </c>
      <c r="B1260" s="19">
        <v>44957</v>
      </c>
      <c r="C1260" s="20">
        <v>1851</v>
      </c>
      <c r="D1260" s="21" t="str">
        <f>_xlfn.XLOOKUP($C1260,customers!$A$2:$A$2000,customers!$B$2:$B$2000)</f>
        <v>Raina Grigson</v>
      </c>
      <c r="E1260" s="21" t="str">
        <f>_xlfn.XLOOKUP($C1260,customers!$A$2:$A$2000,customers!$D$2:$D$2000)</f>
        <v>Female</v>
      </c>
      <c r="F1260" s="21" t="str">
        <f>_xlfn.XLOOKUP($C1260,customers!$A$2:$A$2000,customers!$E$2:$E$2000)</f>
        <v>Tovarkovskiy</v>
      </c>
      <c r="G1260" s="22" t="s">
        <v>15</v>
      </c>
      <c r="H1260" s="21">
        <v>5</v>
      </c>
      <c r="I1260" s="23">
        <v>124.14</v>
      </c>
      <c r="J1260" s="22">
        <v>0.16</v>
      </c>
      <c r="K1260" s="22" t="s">
        <v>18</v>
      </c>
      <c r="L1260" s="24" t="str">
        <f t="array" ref="L1260">_xlfn.IFS(M1260&lt;=3,"BAD",M1260&gt;=4.7,"GOOD",AND(M1260&gt;3,M1260&lt;4.7),"OK")</f>
        <v>BAD</v>
      </c>
      <c r="M1260" s="24">
        <v>1.3</v>
      </c>
      <c r="N1260" s="23">
        <v>521.39</v>
      </c>
      <c r="O1260" s="25">
        <f t="shared" si="19"/>
        <v>620.7</v>
      </c>
    </row>
    <row r="1261" spans="1:15">
      <c r="A1261" s="26">
        <v>11260</v>
      </c>
      <c r="B1261" s="27">
        <v>44957</v>
      </c>
      <c r="C1261" s="29">
        <v>1621</v>
      </c>
      <c r="D1261" s="29" t="str">
        <f>_xlfn.XLOOKUP($C1261,customers!$A$2:$A$2000,customers!$B$2:$B$2000)</f>
        <v>Inna Vickerman</v>
      </c>
      <c r="E1261" s="29" t="str">
        <f>_xlfn.XLOOKUP($C1261,customers!$A$2:$A$2000,customers!$D$2:$D$2000)</f>
        <v>Female</v>
      </c>
      <c r="F1261" s="29" t="str">
        <f>_xlfn.XLOOKUP($C1261,customers!$A$2:$A$2000,customers!$E$2:$E$2000)</f>
        <v>Peranap</v>
      </c>
      <c r="G1261" s="30" t="s">
        <v>21</v>
      </c>
      <c r="H1261" s="29">
        <v>5</v>
      </c>
      <c r="I1261" s="31">
        <v>27.15</v>
      </c>
      <c r="J1261" s="30">
        <v>0.23</v>
      </c>
      <c r="K1261" s="30" t="s">
        <v>19</v>
      </c>
      <c r="L1261" s="32" t="str">
        <f t="array" ref="L1261">_xlfn.IFS(M1261&lt;=3,"BAD",M1261&gt;=4.7,"GOOD",AND(M1261&gt;3,M1261&lt;4.7),"OK")</f>
        <v>BAD</v>
      </c>
      <c r="M1261" s="32">
        <v>2.2</v>
      </c>
      <c r="N1261" s="31">
        <v>104.53</v>
      </c>
      <c r="O1261" s="33">
        <f t="shared" si="19"/>
        <v>135.75</v>
      </c>
    </row>
    <row r="1262" spans="1:15">
      <c r="A1262" s="18">
        <v>11261</v>
      </c>
      <c r="B1262" s="19">
        <v>44957</v>
      </c>
      <c r="C1262" s="21">
        <v>1235</v>
      </c>
      <c r="D1262" s="21" t="str">
        <f>_xlfn.XLOOKUP($C1262,customers!$A$2:$A$2000,customers!$B$2:$B$2000)</f>
        <v>Jamal Garton</v>
      </c>
      <c r="E1262" s="21" t="str">
        <f>_xlfn.XLOOKUP($C1262,customers!$A$2:$A$2000,customers!$D$2:$D$2000)</f>
        <v>Male</v>
      </c>
      <c r="F1262" s="21" t="str">
        <f>_xlfn.XLOOKUP($C1262,customers!$A$2:$A$2000,customers!$E$2:$E$2000)</f>
        <v>Coulommiers</v>
      </c>
      <c r="G1262" s="22" t="s">
        <v>20</v>
      </c>
      <c r="H1262" s="21">
        <v>6</v>
      </c>
      <c r="I1262" s="23">
        <v>156.67</v>
      </c>
      <c r="J1262" s="22">
        <v>0.31</v>
      </c>
      <c r="K1262" s="22" t="s">
        <v>18</v>
      </c>
      <c r="L1262" s="24" t="str">
        <f t="array" ref="L1262">_xlfn.IFS(M1262&lt;=3,"BAD",M1262&gt;=4.7,"GOOD",AND(M1262&gt;3,M1262&lt;4.7),"OK")</f>
        <v>GOOD</v>
      </c>
      <c r="M1262" s="24">
        <v>4.9</v>
      </c>
      <c r="N1262" s="23">
        <v>648.61</v>
      </c>
      <c r="O1262" s="25">
        <f t="shared" si="19"/>
        <v>940.02</v>
      </c>
    </row>
    <row r="1263" spans="1:15">
      <c r="A1263" s="26">
        <v>11262</v>
      </c>
      <c r="B1263" s="27">
        <v>44958</v>
      </c>
      <c r="C1263" s="28">
        <v>1253</v>
      </c>
      <c r="D1263" s="29" t="str">
        <f>_xlfn.XLOOKUP($C1263,customers!$A$2:$A$2000,customers!$B$2:$B$2000)</f>
        <v>Valera Bayns</v>
      </c>
      <c r="E1263" s="29" t="str">
        <f>_xlfn.XLOOKUP($C1263,customers!$A$2:$A$2000,customers!$D$2:$D$2000)</f>
        <v>Female</v>
      </c>
      <c r="F1263" s="29" t="str">
        <f>_xlfn.XLOOKUP($C1263,customers!$A$2:$A$2000,customers!$E$2:$E$2000)</f>
        <v>Dolavón</v>
      </c>
      <c r="G1263" s="30" t="s">
        <v>21</v>
      </c>
      <c r="H1263" s="29">
        <v>3</v>
      </c>
      <c r="I1263" s="31">
        <v>387.26</v>
      </c>
      <c r="J1263" s="30">
        <v>0.07</v>
      </c>
      <c r="K1263" s="30" t="s">
        <v>18</v>
      </c>
      <c r="L1263" s="32" t="str">
        <f t="array" ref="L1263">_xlfn.IFS(M1263&lt;=3,"BAD",M1263&gt;=4.7,"GOOD",AND(M1263&gt;3,M1263&lt;4.7),"OK")</f>
        <v>OK</v>
      </c>
      <c r="M1263" s="32">
        <v>3.6</v>
      </c>
      <c r="N1263" s="31">
        <v>1080.46</v>
      </c>
      <c r="O1263" s="33">
        <f t="shared" si="19"/>
        <v>1161.78</v>
      </c>
    </row>
    <row r="1264" spans="1:15">
      <c r="A1264" s="18">
        <v>11263</v>
      </c>
      <c r="B1264" s="19">
        <v>44958</v>
      </c>
      <c r="C1264" s="21">
        <v>1723</v>
      </c>
      <c r="D1264" s="21" t="str">
        <f>_xlfn.XLOOKUP($C1264,customers!$A$2:$A$2000,customers!$B$2:$B$2000)</f>
        <v>Braden Cordey</v>
      </c>
      <c r="E1264" s="21" t="str">
        <f>_xlfn.XLOOKUP($C1264,customers!$A$2:$A$2000,customers!$D$2:$D$2000)</f>
        <v>Male</v>
      </c>
      <c r="F1264" s="21" t="str">
        <f>_xlfn.XLOOKUP($C1264,customers!$A$2:$A$2000,customers!$E$2:$E$2000)</f>
        <v>Jezerce</v>
      </c>
      <c r="G1264" s="22" t="s">
        <v>17</v>
      </c>
      <c r="H1264" s="21">
        <v>1</v>
      </c>
      <c r="I1264" s="23">
        <v>566.34</v>
      </c>
      <c r="J1264" s="22">
        <v>0.06</v>
      </c>
      <c r="K1264" s="22" t="s">
        <v>19</v>
      </c>
      <c r="L1264" s="24" t="str">
        <f t="array" ref="L1264">_xlfn.IFS(M1264&lt;=3,"BAD",M1264&gt;=4.7,"GOOD",AND(M1264&gt;3,M1264&lt;4.7),"OK")</f>
        <v>OK</v>
      </c>
      <c r="M1264" s="24">
        <v>3.1</v>
      </c>
      <c r="N1264" s="23">
        <v>532.36</v>
      </c>
      <c r="O1264" s="25">
        <f t="shared" si="19"/>
        <v>566.34</v>
      </c>
    </row>
    <row r="1265" spans="1:15">
      <c r="A1265" s="26">
        <v>11264</v>
      </c>
      <c r="B1265" s="27">
        <v>44959</v>
      </c>
      <c r="C1265" s="28">
        <v>1226</v>
      </c>
      <c r="D1265" s="29" t="str">
        <f>_xlfn.XLOOKUP($C1265,customers!$A$2:$A$2000,customers!$B$2:$B$2000)</f>
        <v>Jimmy Rayworth</v>
      </c>
      <c r="E1265" s="29" t="str">
        <f>_xlfn.XLOOKUP($C1265,customers!$A$2:$A$2000,customers!$D$2:$D$2000)</f>
        <v>Male</v>
      </c>
      <c r="F1265" s="29" t="str">
        <f>_xlfn.XLOOKUP($C1265,customers!$A$2:$A$2000,customers!$E$2:$E$2000)</f>
        <v>Vir</v>
      </c>
      <c r="G1265" s="30" t="s">
        <v>21</v>
      </c>
      <c r="H1265" s="29">
        <v>7</v>
      </c>
      <c r="I1265" s="31">
        <v>307.55</v>
      </c>
      <c r="J1265" s="30">
        <v>0.33</v>
      </c>
      <c r="K1265" s="30" t="s">
        <v>18</v>
      </c>
      <c r="L1265" s="32" t="str">
        <f t="array" ref="L1265">_xlfn.IFS(M1265&lt;=3,"BAD",M1265&gt;=4.7,"GOOD",AND(M1265&gt;3,M1265&lt;4.7),"OK")</f>
        <v>BAD</v>
      </c>
      <c r="M1265" s="32">
        <v>3</v>
      </c>
      <c r="N1265" s="31">
        <v>1442.41</v>
      </c>
      <c r="O1265" s="33">
        <f t="shared" si="19"/>
        <v>2152.85</v>
      </c>
    </row>
    <row r="1266" spans="1:15">
      <c r="A1266" s="18">
        <v>11265</v>
      </c>
      <c r="B1266" s="19">
        <v>44959</v>
      </c>
      <c r="C1266" s="21">
        <v>1014</v>
      </c>
      <c r="D1266" s="21" t="str">
        <f>_xlfn.XLOOKUP($C1266,customers!$A$2:$A$2000,customers!$B$2:$B$2000)</f>
        <v>Kile Lodewick</v>
      </c>
      <c r="E1266" s="21" t="str">
        <f>_xlfn.XLOOKUP($C1266,customers!$A$2:$A$2000,customers!$D$2:$D$2000)</f>
        <v>Male</v>
      </c>
      <c r="F1266" s="21" t="str">
        <f>_xlfn.XLOOKUP($C1266,customers!$A$2:$A$2000,customers!$E$2:$E$2000)</f>
        <v>Prague</v>
      </c>
      <c r="G1266" s="22" t="s">
        <v>17</v>
      </c>
      <c r="H1266" s="21">
        <v>6</v>
      </c>
      <c r="I1266" s="23">
        <v>78.47</v>
      </c>
      <c r="J1266" s="22">
        <v>0.33</v>
      </c>
      <c r="K1266" s="22" t="s">
        <v>19</v>
      </c>
      <c r="L1266" s="24" t="str">
        <f t="array" ref="L1266">_xlfn.IFS(M1266&lt;=3,"BAD",M1266&gt;=4.7,"GOOD",AND(M1266&gt;3,M1266&lt;4.7),"OK")</f>
        <v>BAD</v>
      </c>
      <c r="M1266" s="24">
        <v>2.3</v>
      </c>
      <c r="N1266" s="23">
        <v>315.45</v>
      </c>
      <c r="O1266" s="25">
        <f t="shared" si="19"/>
        <v>470.82</v>
      </c>
    </row>
    <row r="1267" spans="1:15">
      <c r="A1267" s="26">
        <v>11266</v>
      </c>
      <c r="B1267" s="27">
        <v>44959</v>
      </c>
      <c r="C1267" s="29">
        <v>1960</v>
      </c>
      <c r="D1267" s="29" t="str">
        <f>_xlfn.XLOOKUP($C1267,customers!$A$2:$A$2000,customers!$B$2:$B$2000)</f>
        <v>Zolly Chessor</v>
      </c>
      <c r="E1267" s="29" t="str">
        <f>_xlfn.XLOOKUP($C1267,customers!$A$2:$A$2000,customers!$D$2:$D$2000)</f>
        <v>Male</v>
      </c>
      <c r="F1267" s="29" t="str">
        <f>_xlfn.XLOOKUP($C1267,customers!$A$2:$A$2000,customers!$E$2:$E$2000)</f>
        <v>Ōno-hara</v>
      </c>
      <c r="G1267" s="30" t="s">
        <v>20</v>
      </c>
      <c r="H1267" s="29">
        <v>5</v>
      </c>
      <c r="I1267" s="31">
        <v>396.49</v>
      </c>
      <c r="J1267" s="30">
        <v>0.23</v>
      </c>
      <c r="K1267" s="30" t="s">
        <v>18</v>
      </c>
      <c r="L1267" s="32" t="str">
        <f t="array" ref="L1267">_xlfn.IFS(M1267&lt;=3,"BAD",M1267&gt;=4.7,"GOOD",AND(M1267&gt;3,M1267&lt;4.7),"OK")</f>
        <v>OK</v>
      </c>
      <c r="M1267" s="32">
        <v>3.4</v>
      </c>
      <c r="N1267" s="31">
        <v>1526.49</v>
      </c>
      <c r="O1267" s="33">
        <f t="shared" si="19"/>
        <v>1982.45</v>
      </c>
    </row>
    <row r="1268" spans="1:15">
      <c r="A1268" s="18">
        <v>11267</v>
      </c>
      <c r="B1268" s="19">
        <v>44960</v>
      </c>
      <c r="C1268" s="20">
        <v>1111</v>
      </c>
      <c r="D1268" s="21" t="str">
        <f>_xlfn.XLOOKUP($C1268,customers!$A$2:$A$2000,customers!$B$2:$B$2000)</f>
        <v>Federico Pattie</v>
      </c>
      <c r="E1268" s="21" t="str">
        <f>_xlfn.XLOOKUP($C1268,customers!$A$2:$A$2000,customers!$D$2:$D$2000)</f>
        <v>Male</v>
      </c>
      <c r="F1268" s="21" t="str">
        <f>_xlfn.XLOOKUP($C1268,customers!$A$2:$A$2000,customers!$E$2:$E$2000)</f>
        <v>Bonriki Village</v>
      </c>
      <c r="G1268" s="22" t="s">
        <v>17</v>
      </c>
      <c r="H1268" s="21">
        <v>4</v>
      </c>
      <c r="I1268" s="23">
        <v>75.43</v>
      </c>
      <c r="J1268" s="22">
        <v>0.28</v>
      </c>
      <c r="K1268" s="22" t="s">
        <v>16</v>
      </c>
      <c r="L1268" s="24" t="str">
        <f t="array" ref="L1268">_xlfn.IFS(M1268&lt;=3,"BAD",M1268&gt;=4.7,"GOOD",AND(M1268&gt;3,M1268&lt;4.7),"OK")</f>
        <v>OK</v>
      </c>
      <c r="M1268" s="24">
        <v>3.3</v>
      </c>
      <c r="N1268" s="23">
        <v>217.24</v>
      </c>
      <c r="O1268" s="25">
        <f t="shared" si="19"/>
        <v>301.72</v>
      </c>
    </row>
    <row r="1269" spans="1:15">
      <c r="A1269" s="26">
        <v>11268</v>
      </c>
      <c r="B1269" s="27">
        <v>44960</v>
      </c>
      <c r="C1269" s="29">
        <v>1550</v>
      </c>
      <c r="D1269" s="29" t="str">
        <f>_xlfn.XLOOKUP($C1269,customers!$A$2:$A$2000,customers!$B$2:$B$2000)</f>
        <v>Roanne Rozanski</v>
      </c>
      <c r="E1269" s="29" t="str">
        <f>_xlfn.XLOOKUP($C1269,customers!$A$2:$A$2000,customers!$D$2:$D$2000)</f>
        <v>Female</v>
      </c>
      <c r="F1269" s="29" t="str">
        <f>_xlfn.XLOOKUP($C1269,customers!$A$2:$A$2000,customers!$E$2:$E$2000)</f>
        <v>Jiulong</v>
      </c>
      <c r="G1269" s="30" t="s">
        <v>15</v>
      </c>
      <c r="H1269" s="29">
        <v>3</v>
      </c>
      <c r="I1269" s="31">
        <v>37.31</v>
      </c>
      <c r="J1269" s="30">
        <v>0.03</v>
      </c>
      <c r="K1269" s="30" t="s">
        <v>19</v>
      </c>
      <c r="L1269" s="32" t="str">
        <f t="array" ref="L1269">_xlfn.IFS(M1269&lt;=3,"BAD",M1269&gt;=4.7,"GOOD",AND(M1269&gt;3,M1269&lt;4.7),"OK")</f>
        <v>BAD</v>
      </c>
      <c r="M1269" s="32">
        <v>2.5</v>
      </c>
      <c r="N1269" s="31">
        <v>108.57</v>
      </c>
      <c r="O1269" s="33">
        <f t="shared" si="19"/>
        <v>111.93</v>
      </c>
    </row>
    <row r="1270" spans="1:15">
      <c r="A1270" s="18">
        <v>11269</v>
      </c>
      <c r="B1270" s="19">
        <v>44960</v>
      </c>
      <c r="C1270" s="21">
        <v>1689</v>
      </c>
      <c r="D1270" s="21" t="str">
        <f>_xlfn.XLOOKUP($C1270,customers!$A$2:$A$2000,customers!$B$2:$B$2000)</f>
        <v>Gaultiero Kollasch</v>
      </c>
      <c r="E1270" s="21" t="str">
        <f>_xlfn.XLOOKUP($C1270,customers!$A$2:$A$2000,customers!$D$2:$D$2000)</f>
        <v>Male</v>
      </c>
      <c r="F1270" s="21" t="str">
        <f>_xlfn.XLOOKUP($C1270,customers!$A$2:$A$2000,customers!$E$2:$E$2000)</f>
        <v>Marogong</v>
      </c>
      <c r="G1270" s="22" t="s">
        <v>20</v>
      </c>
      <c r="H1270" s="21">
        <v>7</v>
      </c>
      <c r="I1270" s="23">
        <v>63.09</v>
      </c>
      <c r="J1270" s="22">
        <v>0.11</v>
      </c>
      <c r="K1270" s="22" t="s">
        <v>19</v>
      </c>
      <c r="L1270" s="24" t="str">
        <f t="array" ref="L1270">_xlfn.IFS(M1270&lt;=3,"BAD",M1270&gt;=4.7,"GOOD",AND(M1270&gt;3,M1270&lt;4.7),"OK")</f>
        <v>BAD</v>
      </c>
      <c r="M1270" s="24">
        <v>2.1</v>
      </c>
      <c r="N1270" s="23">
        <v>393.05</v>
      </c>
      <c r="O1270" s="25">
        <f t="shared" si="19"/>
        <v>441.63</v>
      </c>
    </row>
    <row r="1271" spans="1:15">
      <c r="A1271" s="26">
        <v>11270</v>
      </c>
      <c r="B1271" s="27">
        <v>44960</v>
      </c>
      <c r="C1271" s="29">
        <v>1969</v>
      </c>
      <c r="D1271" s="29" t="str">
        <f>_xlfn.XLOOKUP($C1271,customers!$A$2:$A$2000,customers!$B$2:$B$2000)</f>
        <v>Myca Meltetal</v>
      </c>
      <c r="E1271" s="29" t="str">
        <f>_xlfn.XLOOKUP($C1271,customers!$A$2:$A$2000,customers!$D$2:$D$2000)</f>
        <v>Male</v>
      </c>
      <c r="F1271" s="29" t="str">
        <f>_xlfn.XLOOKUP($C1271,customers!$A$2:$A$2000,customers!$E$2:$E$2000)</f>
        <v>Yuncao</v>
      </c>
      <c r="G1271" s="30" t="s">
        <v>20</v>
      </c>
      <c r="H1271" s="29">
        <v>6</v>
      </c>
      <c r="I1271" s="31">
        <v>124.22</v>
      </c>
      <c r="J1271" s="30">
        <v>0.19</v>
      </c>
      <c r="K1271" s="30" t="s">
        <v>18</v>
      </c>
      <c r="L1271" s="32" t="str">
        <f t="array" ref="L1271">_xlfn.IFS(M1271&lt;=3,"BAD",M1271&gt;=4.7,"GOOD",AND(M1271&gt;3,M1271&lt;4.7),"OK")</f>
        <v>BAD</v>
      </c>
      <c r="M1271" s="32">
        <v>1.1</v>
      </c>
      <c r="N1271" s="31">
        <v>603.71</v>
      </c>
      <c r="O1271" s="33">
        <f t="shared" si="19"/>
        <v>745.32</v>
      </c>
    </row>
    <row r="1272" spans="1:15">
      <c r="A1272" s="18">
        <v>11271</v>
      </c>
      <c r="B1272" s="19">
        <v>44961</v>
      </c>
      <c r="C1272" s="20">
        <v>1509</v>
      </c>
      <c r="D1272" s="21" t="str">
        <f>_xlfn.XLOOKUP($C1272,customers!$A$2:$A$2000,customers!$B$2:$B$2000)</f>
        <v>Marylin Yellowlee</v>
      </c>
      <c r="E1272" s="21" t="str">
        <f>_xlfn.XLOOKUP($C1272,customers!$A$2:$A$2000,customers!$D$2:$D$2000)</f>
        <v>Female</v>
      </c>
      <c r="F1272" s="21" t="str">
        <f>_xlfn.XLOOKUP($C1272,customers!$A$2:$A$2000,customers!$E$2:$E$2000)</f>
        <v>Courbevoie</v>
      </c>
      <c r="G1272" s="22" t="s">
        <v>15</v>
      </c>
      <c r="H1272" s="21">
        <v>1</v>
      </c>
      <c r="I1272" s="23">
        <v>130.62</v>
      </c>
      <c r="J1272" s="22">
        <v>0.02</v>
      </c>
      <c r="K1272" s="22" t="s">
        <v>19</v>
      </c>
      <c r="L1272" s="24" t="str">
        <f t="array" ref="L1272">_xlfn.IFS(M1272&lt;=3,"BAD",M1272&gt;=4.7,"GOOD",AND(M1272&gt;3,M1272&lt;4.7),"OK")</f>
        <v>BAD</v>
      </c>
      <c r="M1272" s="24">
        <v>1.2</v>
      </c>
      <c r="N1272" s="23">
        <v>128.01</v>
      </c>
      <c r="O1272" s="25">
        <f t="shared" si="19"/>
        <v>130.62</v>
      </c>
    </row>
    <row r="1273" spans="1:15">
      <c r="A1273" s="26">
        <v>11272</v>
      </c>
      <c r="B1273" s="27">
        <v>44961</v>
      </c>
      <c r="C1273" s="29">
        <v>1623</v>
      </c>
      <c r="D1273" s="29" t="str">
        <f>_xlfn.XLOOKUP($C1273,customers!$A$2:$A$2000,customers!$B$2:$B$2000)</f>
        <v>Bill Willan</v>
      </c>
      <c r="E1273" s="29" t="str">
        <f>_xlfn.XLOOKUP($C1273,customers!$A$2:$A$2000,customers!$D$2:$D$2000)</f>
        <v>Male</v>
      </c>
      <c r="F1273" s="29" t="str">
        <f>_xlfn.XLOOKUP($C1273,customers!$A$2:$A$2000,customers!$E$2:$E$2000)</f>
        <v>Xuedian</v>
      </c>
      <c r="G1273" s="30" t="s">
        <v>17</v>
      </c>
      <c r="H1273" s="29">
        <v>5</v>
      </c>
      <c r="I1273" s="31">
        <v>415</v>
      </c>
      <c r="J1273" s="30">
        <v>0.06</v>
      </c>
      <c r="K1273" s="30" t="s">
        <v>18</v>
      </c>
      <c r="L1273" s="32" t="str">
        <f t="array" ref="L1273">_xlfn.IFS(M1273&lt;=3,"BAD",M1273&gt;=4.7,"GOOD",AND(M1273&gt;3,M1273&lt;4.7),"OK")</f>
        <v>BAD</v>
      </c>
      <c r="M1273" s="32">
        <v>2</v>
      </c>
      <c r="N1273" s="31">
        <v>1950.5</v>
      </c>
      <c r="O1273" s="33">
        <f t="shared" si="19"/>
        <v>2075</v>
      </c>
    </row>
    <row r="1274" spans="1:15">
      <c r="A1274" s="18">
        <v>11273</v>
      </c>
      <c r="B1274" s="19">
        <v>44961</v>
      </c>
      <c r="C1274" s="21">
        <v>1797</v>
      </c>
      <c r="D1274" s="21" t="str">
        <f>_xlfn.XLOOKUP($C1274,customers!$A$2:$A$2000,customers!$B$2:$B$2000)</f>
        <v>Rhea Peschke</v>
      </c>
      <c r="E1274" s="21" t="str">
        <f>_xlfn.XLOOKUP($C1274,customers!$A$2:$A$2000,customers!$D$2:$D$2000)</f>
        <v>Female</v>
      </c>
      <c r="F1274" s="21" t="str">
        <f>_xlfn.XLOOKUP($C1274,customers!$A$2:$A$2000,customers!$E$2:$E$2000)</f>
        <v>Austin</v>
      </c>
      <c r="G1274" s="22" t="s">
        <v>17</v>
      </c>
      <c r="H1274" s="21">
        <v>1</v>
      </c>
      <c r="I1274" s="23">
        <v>107.27</v>
      </c>
      <c r="J1274" s="22">
        <v>0.29</v>
      </c>
      <c r="K1274" s="22" t="s">
        <v>19</v>
      </c>
      <c r="L1274" s="24" t="str">
        <f t="array" ref="L1274">_xlfn.IFS(M1274&lt;=3,"BAD",M1274&gt;=4.7,"GOOD",AND(M1274&gt;3,M1274&lt;4.7),"OK")</f>
        <v>BAD</v>
      </c>
      <c r="M1274" s="24">
        <v>2.3</v>
      </c>
      <c r="N1274" s="23">
        <v>76.16</v>
      </c>
      <c r="O1274" s="25">
        <f t="shared" si="19"/>
        <v>107.27</v>
      </c>
    </row>
    <row r="1275" spans="1:15">
      <c r="A1275" s="26">
        <v>11274</v>
      </c>
      <c r="B1275" s="27">
        <v>44961</v>
      </c>
      <c r="C1275" s="29">
        <v>1108</v>
      </c>
      <c r="D1275" s="29" t="str">
        <f>_xlfn.XLOOKUP($C1275,customers!$A$2:$A$2000,customers!$B$2:$B$2000)</f>
        <v>Catlee Gircke</v>
      </c>
      <c r="E1275" s="29" t="str">
        <f>_xlfn.XLOOKUP($C1275,customers!$A$2:$A$2000,customers!$D$2:$D$2000)</f>
        <v>Female</v>
      </c>
      <c r="F1275" s="29" t="str">
        <f>_xlfn.XLOOKUP($C1275,customers!$A$2:$A$2000,customers!$E$2:$E$2000)</f>
        <v>Milan</v>
      </c>
      <c r="G1275" s="30" t="s">
        <v>20</v>
      </c>
      <c r="H1275" s="29">
        <v>3</v>
      </c>
      <c r="I1275" s="31">
        <v>240.3</v>
      </c>
      <c r="J1275" s="30">
        <v>0.16</v>
      </c>
      <c r="K1275" s="30" t="s">
        <v>19</v>
      </c>
      <c r="L1275" s="32" t="str">
        <f t="array" ref="L1275">_xlfn.IFS(M1275&lt;=3,"BAD",M1275&gt;=4.7,"GOOD",AND(M1275&gt;3,M1275&lt;4.7),"OK")</f>
        <v>OK</v>
      </c>
      <c r="M1275" s="32">
        <v>4.6</v>
      </c>
      <c r="N1275" s="31">
        <v>605.56</v>
      </c>
      <c r="O1275" s="33">
        <f t="shared" si="19"/>
        <v>720.9</v>
      </c>
    </row>
    <row r="1276" spans="1:15">
      <c r="A1276" s="18">
        <v>11275</v>
      </c>
      <c r="B1276" s="19">
        <v>44962</v>
      </c>
      <c r="C1276" s="20">
        <v>1472</v>
      </c>
      <c r="D1276" s="21" t="str">
        <f>_xlfn.XLOOKUP($C1276,customers!$A$2:$A$2000,customers!$B$2:$B$2000)</f>
        <v>Sharl Point</v>
      </c>
      <c r="E1276" s="21" t="str">
        <f>_xlfn.XLOOKUP($C1276,customers!$A$2:$A$2000,customers!$D$2:$D$2000)</f>
        <v>Female</v>
      </c>
      <c r="F1276" s="21" t="str">
        <f>_xlfn.XLOOKUP($C1276,customers!$A$2:$A$2000,customers!$E$2:$E$2000)</f>
        <v>Hongqiao</v>
      </c>
      <c r="G1276" s="22" t="s">
        <v>17</v>
      </c>
      <c r="H1276" s="21">
        <v>4</v>
      </c>
      <c r="I1276" s="23">
        <v>295.58</v>
      </c>
      <c r="J1276" s="22">
        <v>0.35</v>
      </c>
      <c r="K1276" s="22" t="s">
        <v>19</v>
      </c>
      <c r="L1276" s="24" t="str">
        <f t="array" ref="L1276">_xlfn.IFS(M1276&lt;=3,"BAD",M1276&gt;=4.7,"GOOD",AND(M1276&gt;3,M1276&lt;4.7),"OK")</f>
        <v>OK</v>
      </c>
      <c r="M1276" s="24">
        <v>4.1</v>
      </c>
      <c r="N1276" s="23">
        <v>768.51</v>
      </c>
      <c r="O1276" s="25">
        <f t="shared" si="19"/>
        <v>1182.32</v>
      </c>
    </row>
    <row r="1277" spans="1:15">
      <c r="A1277" s="26">
        <v>11276</v>
      </c>
      <c r="B1277" s="27">
        <v>44962</v>
      </c>
      <c r="C1277" s="29">
        <v>1365</v>
      </c>
      <c r="D1277" s="29" t="str">
        <f>_xlfn.XLOOKUP($C1277,customers!$A$2:$A$2000,customers!$B$2:$B$2000)</f>
        <v>Babbette Jahnisch</v>
      </c>
      <c r="E1277" s="29" t="str">
        <f>_xlfn.XLOOKUP($C1277,customers!$A$2:$A$2000,customers!$D$2:$D$2000)</f>
        <v>Female</v>
      </c>
      <c r="F1277" s="29" t="str">
        <f>_xlfn.XLOOKUP($C1277,customers!$A$2:$A$2000,customers!$E$2:$E$2000)</f>
        <v>Jinping</v>
      </c>
      <c r="G1277" s="30" t="s">
        <v>20</v>
      </c>
      <c r="H1277" s="29">
        <v>7</v>
      </c>
      <c r="I1277" s="31">
        <v>254.38</v>
      </c>
      <c r="J1277" s="30">
        <v>0.14</v>
      </c>
      <c r="K1277" s="30" t="s">
        <v>18</v>
      </c>
      <c r="L1277" s="32" t="str">
        <f t="array" ref="L1277">_xlfn.IFS(M1277&lt;=3,"BAD",M1277&gt;=4.7,"GOOD",AND(M1277&gt;3,M1277&lt;4.7),"OK")</f>
        <v>BAD</v>
      </c>
      <c r="M1277" s="32">
        <v>2.2</v>
      </c>
      <c r="N1277" s="31">
        <v>1531.37</v>
      </c>
      <c r="O1277" s="33">
        <f t="shared" si="19"/>
        <v>1780.66</v>
      </c>
    </row>
    <row r="1278" spans="1:15">
      <c r="A1278" s="18">
        <v>11277</v>
      </c>
      <c r="B1278" s="19">
        <v>44962</v>
      </c>
      <c r="C1278" s="21">
        <v>1848</v>
      </c>
      <c r="D1278" s="21" t="str">
        <f>_xlfn.XLOOKUP($C1278,customers!$A$2:$A$2000,customers!$B$2:$B$2000)</f>
        <v>Dougy Welden</v>
      </c>
      <c r="E1278" s="21" t="str">
        <f>_xlfn.XLOOKUP($C1278,customers!$A$2:$A$2000,customers!$D$2:$D$2000)</f>
        <v>Male</v>
      </c>
      <c r="F1278" s="21" t="str">
        <f>_xlfn.XLOOKUP($C1278,customers!$A$2:$A$2000,customers!$E$2:$E$2000)</f>
        <v>Prague</v>
      </c>
      <c r="G1278" s="22" t="s">
        <v>20</v>
      </c>
      <c r="H1278" s="21">
        <v>7</v>
      </c>
      <c r="I1278" s="23">
        <v>266.01</v>
      </c>
      <c r="J1278" s="22">
        <v>0.09</v>
      </c>
      <c r="K1278" s="22" t="s">
        <v>16</v>
      </c>
      <c r="L1278" s="24" t="str">
        <f t="array" ref="L1278">_xlfn.IFS(M1278&lt;=3,"BAD",M1278&gt;=4.7,"GOOD",AND(M1278&gt;3,M1278&lt;4.7),"OK")</f>
        <v>OK</v>
      </c>
      <c r="M1278" s="24">
        <v>3.5</v>
      </c>
      <c r="N1278" s="23">
        <v>1694.48</v>
      </c>
      <c r="O1278" s="25">
        <f t="shared" si="19"/>
        <v>1862.07</v>
      </c>
    </row>
    <row r="1279" spans="1:15">
      <c r="A1279" s="26">
        <v>11278</v>
      </c>
      <c r="B1279" s="27">
        <v>44963</v>
      </c>
      <c r="C1279" s="28">
        <v>1098</v>
      </c>
      <c r="D1279" s="29" t="str">
        <f>_xlfn.XLOOKUP($C1279,customers!$A$2:$A$2000,customers!$B$2:$B$2000)</f>
        <v>Seamus Romaynes</v>
      </c>
      <c r="E1279" s="29" t="str">
        <f>_xlfn.XLOOKUP($C1279,customers!$A$2:$A$2000,customers!$D$2:$D$2000)</f>
        <v>Male</v>
      </c>
      <c r="F1279" s="29" t="str">
        <f>_xlfn.XLOOKUP($C1279,customers!$A$2:$A$2000,customers!$E$2:$E$2000)</f>
        <v>Gualeguay</v>
      </c>
      <c r="G1279" s="30" t="s">
        <v>17</v>
      </c>
      <c r="H1279" s="29">
        <v>4</v>
      </c>
      <c r="I1279" s="31">
        <v>534.24</v>
      </c>
      <c r="J1279" s="30">
        <v>0.24</v>
      </c>
      <c r="K1279" s="30" t="s">
        <v>19</v>
      </c>
      <c r="L1279" s="32" t="str">
        <f t="array" ref="L1279">_xlfn.IFS(M1279&lt;=3,"BAD",M1279&gt;=4.7,"GOOD",AND(M1279&gt;3,M1279&lt;4.7),"OK")</f>
        <v>BAD</v>
      </c>
      <c r="M1279" s="32">
        <v>1.9</v>
      </c>
      <c r="N1279" s="31">
        <v>1624.09</v>
      </c>
      <c r="O1279" s="33">
        <f t="shared" si="19"/>
        <v>2136.96</v>
      </c>
    </row>
    <row r="1280" spans="1:15">
      <c r="A1280" s="18">
        <v>11279</v>
      </c>
      <c r="B1280" s="19">
        <v>44963</v>
      </c>
      <c r="C1280" s="21">
        <v>1747</v>
      </c>
      <c r="D1280" s="21" t="str">
        <f>_xlfn.XLOOKUP($C1280,customers!$A$2:$A$2000,customers!$B$2:$B$2000)</f>
        <v>Davina Bugden</v>
      </c>
      <c r="E1280" s="21" t="str">
        <f>_xlfn.XLOOKUP($C1280,customers!$A$2:$A$2000,customers!$D$2:$D$2000)</f>
        <v>Female</v>
      </c>
      <c r="F1280" s="21" t="str">
        <f>_xlfn.XLOOKUP($C1280,customers!$A$2:$A$2000,customers!$E$2:$E$2000)</f>
        <v>Budapest</v>
      </c>
      <c r="G1280" s="22" t="s">
        <v>20</v>
      </c>
      <c r="H1280" s="21">
        <v>4</v>
      </c>
      <c r="I1280" s="23">
        <v>498.12</v>
      </c>
      <c r="J1280" s="22">
        <v>0.2</v>
      </c>
      <c r="K1280" s="22" t="s">
        <v>19</v>
      </c>
      <c r="L1280" s="24" t="str">
        <f t="array" ref="L1280">_xlfn.IFS(M1280&lt;=3,"BAD",M1280&gt;=4.7,"GOOD",AND(M1280&gt;3,M1280&lt;4.7),"OK")</f>
        <v>GOOD</v>
      </c>
      <c r="M1280" s="24">
        <v>4.9</v>
      </c>
      <c r="N1280" s="23">
        <v>1593.98</v>
      </c>
      <c r="O1280" s="25">
        <f t="shared" si="19"/>
        <v>1992.48</v>
      </c>
    </row>
    <row r="1281" spans="1:15">
      <c r="A1281" s="26">
        <v>11280</v>
      </c>
      <c r="B1281" s="27">
        <v>44963</v>
      </c>
      <c r="C1281" s="29">
        <v>1559</v>
      </c>
      <c r="D1281" s="29" t="str">
        <f>_xlfn.XLOOKUP($C1281,customers!$A$2:$A$2000,customers!$B$2:$B$2000)</f>
        <v>Latrena Bearcock</v>
      </c>
      <c r="E1281" s="29" t="str">
        <f>_xlfn.XLOOKUP($C1281,customers!$A$2:$A$2000,customers!$D$2:$D$2000)</f>
        <v>Female</v>
      </c>
      <c r="F1281" s="29" t="str">
        <f>_xlfn.XLOOKUP($C1281,customers!$A$2:$A$2000,customers!$E$2:$E$2000)</f>
        <v>Paris</v>
      </c>
      <c r="G1281" s="30" t="s">
        <v>20</v>
      </c>
      <c r="H1281" s="29">
        <v>2</v>
      </c>
      <c r="I1281" s="31">
        <v>580.36</v>
      </c>
      <c r="J1281" s="30">
        <v>0.23</v>
      </c>
      <c r="K1281" s="30" t="s">
        <v>19</v>
      </c>
      <c r="L1281" s="32" t="str">
        <f t="array" ref="L1281">_xlfn.IFS(M1281&lt;=3,"BAD",M1281&gt;=4.7,"GOOD",AND(M1281&gt;3,M1281&lt;4.7),"OK")</f>
        <v>OK</v>
      </c>
      <c r="M1281" s="32">
        <v>3.3</v>
      </c>
      <c r="N1281" s="31">
        <v>893.75</v>
      </c>
      <c r="O1281" s="33">
        <f t="shared" si="19"/>
        <v>1160.72</v>
      </c>
    </row>
    <row r="1282" spans="1:15">
      <c r="A1282" s="18">
        <v>11281</v>
      </c>
      <c r="B1282" s="19">
        <v>44964</v>
      </c>
      <c r="C1282" s="20">
        <v>1152</v>
      </c>
      <c r="D1282" s="21" t="str">
        <f>_xlfn.XLOOKUP($C1282,customers!$A$2:$A$2000,customers!$B$2:$B$2000)</f>
        <v>Bartlet MacKimm</v>
      </c>
      <c r="E1282" s="21" t="str">
        <f>_xlfn.XLOOKUP($C1282,customers!$A$2:$A$2000,customers!$D$2:$D$2000)</f>
        <v>Male</v>
      </c>
      <c r="F1282" s="21" t="str">
        <f>_xlfn.XLOOKUP($C1282,customers!$A$2:$A$2000,customers!$E$2:$E$2000)</f>
        <v>Prague</v>
      </c>
      <c r="G1282" s="22" t="s">
        <v>20</v>
      </c>
      <c r="H1282" s="21">
        <v>6</v>
      </c>
      <c r="I1282" s="23">
        <v>346.34</v>
      </c>
      <c r="J1282" s="22">
        <v>0.06</v>
      </c>
      <c r="K1282" s="22" t="s">
        <v>18</v>
      </c>
      <c r="L1282" s="24" t="str">
        <f t="array" ref="L1282">_xlfn.IFS(M1282&lt;=3,"BAD",M1282&gt;=4.7,"GOOD",AND(M1282&gt;3,M1282&lt;4.7),"OK")</f>
        <v>BAD</v>
      </c>
      <c r="M1282" s="24">
        <v>2.3</v>
      </c>
      <c r="N1282" s="23">
        <v>1953.36</v>
      </c>
      <c r="O1282" s="25">
        <f t="shared" ref="O1282:O1345" si="20">H1282*I1282</f>
        <v>2078.04</v>
      </c>
    </row>
    <row r="1283" spans="1:15">
      <c r="A1283" s="26">
        <v>11282</v>
      </c>
      <c r="B1283" s="27">
        <v>44964</v>
      </c>
      <c r="C1283" s="29">
        <v>1884</v>
      </c>
      <c r="D1283" s="29" t="str">
        <f>_xlfn.XLOOKUP($C1283,customers!$A$2:$A$2000,customers!$B$2:$B$2000)</f>
        <v>Maddie Ferras</v>
      </c>
      <c r="E1283" s="29" t="str">
        <f>_xlfn.XLOOKUP($C1283,customers!$A$2:$A$2000,customers!$D$2:$D$2000)</f>
        <v>Female</v>
      </c>
      <c r="F1283" s="29" t="str">
        <f>_xlfn.XLOOKUP($C1283,customers!$A$2:$A$2000,customers!$E$2:$E$2000)</f>
        <v>Austin</v>
      </c>
      <c r="G1283" s="30" t="s">
        <v>21</v>
      </c>
      <c r="H1283" s="29">
        <v>1</v>
      </c>
      <c r="I1283" s="31">
        <v>451.91</v>
      </c>
      <c r="J1283" s="30">
        <v>0.15</v>
      </c>
      <c r="K1283" s="30" t="s">
        <v>19</v>
      </c>
      <c r="L1283" s="32" t="str">
        <f t="array" ref="L1283">_xlfn.IFS(M1283&lt;=3,"BAD",M1283&gt;=4.7,"GOOD",AND(M1283&gt;3,M1283&lt;4.7),"OK")</f>
        <v>GOOD</v>
      </c>
      <c r="M1283" s="32">
        <v>4.7</v>
      </c>
      <c r="N1283" s="31">
        <v>384.12</v>
      </c>
      <c r="O1283" s="33">
        <f t="shared" si="20"/>
        <v>451.91</v>
      </c>
    </row>
    <row r="1284" spans="1:15">
      <c r="A1284" s="18">
        <v>11283</v>
      </c>
      <c r="B1284" s="19">
        <v>44965</v>
      </c>
      <c r="C1284" s="20">
        <v>1860</v>
      </c>
      <c r="D1284" s="21" t="str">
        <f>_xlfn.XLOOKUP($C1284,customers!$A$2:$A$2000,customers!$B$2:$B$2000)</f>
        <v>Tildi Carayol</v>
      </c>
      <c r="E1284" s="21" t="str">
        <f>_xlfn.XLOOKUP($C1284,customers!$A$2:$A$2000,customers!$D$2:$D$2000)</f>
        <v>Female</v>
      </c>
      <c r="F1284" s="21" t="str">
        <f>_xlfn.XLOOKUP($C1284,customers!$A$2:$A$2000,customers!$E$2:$E$2000)</f>
        <v>Austin</v>
      </c>
      <c r="G1284" s="22" t="s">
        <v>21</v>
      </c>
      <c r="H1284" s="21">
        <v>6</v>
      </c>
      <c r="I1284" s="23">
        <v>413.7</v>
      </c>
      <c r="J1284" s="22">
        <v>0.08</v>
      </c>
      <c r="K1284" s="22" t="s">
        <v>19</v>
      </c>
      <c r="L1284" s="24" t="str">
        <f t="array" ref="L1284">_xlfn.IFS(M1284&lt;=3,"BAD",M1284&gt;=4.7,"GOOD",AND(M1284&gt;3,M1284&lt;4.7),"OK")</f>
        <v>BAD</v>
      </c>
      <c r="M1284" s="24">
        <v>1.9</v>
      </c>
      <c r="N1284" s="23">
        <v>2283.62</v>
      </c>
      <c r="O1284" s="25">
        <f t="shared" si="20"/>
        <v>2482.2</v>
      </c>
    </row>
    <row r="1285" spans="1:15">
      <c r="A1285" s="26">
        <v>11284</v>
      </c>
      <c r="B1285" s="27">
        <v>44965</v>
      </c>
      <c r="C1285" s="29">
        <v>1714</v>
      </c>
      <c r="D1285" s="29" t="str">
        <f>_xlfn.XLOOKUP($C1285,customers!$A$2:$A$2000,customers!$B$2:$B$2000)</f>
        <v>Bertrando Lazenby</v>
      </c>
      <c r="E1285" s="29" t="str">
        <f>_xlfn.XLOOKUP($C1285,customers!$A$2:$A$2000,customers!$D$2:$D$2000)</f>
        <v>Male</v>
      </c>
      <c r="F1285" s="29" t="str">
        <f>_xlfn.XLOOKUP($C1285,customers!$A$2:$A$2000,customers!$E$2:$E$2000)</f>
        <v>Huwan</v>
      </c>
      <c r="G1285" s="30" t="s">
        <v>20</v>
      </c>
      <c r="H1285" s="29">
        <v>6</v>
      </c>
      <c r="I1285" s="31">
        <v>460.09</v>
      </c>
      <c r="J1285" s="30">
        <v>0.06</v>
      </c>
      <c r="K1285" s="30" t="s">
        <v>18</v>
      </c>
      <c r="L1285" s="32" t="str">
        <f t="array" ref="L1285">_xlfn.IFS(M1285&lt;=3,"BAD",M1285&gt;=4.7,"GOOD",AND(M1285&gt;3,M1285&lt;4.7),"OK")</f>
        <v>OK</v>
      </c>
      <c r="M1285" s="32">
        <v>4.1</v>
      </c>
      <c r="N1285" s="31">
        <v>2594.91</v>
      </c>
      <c r="O1285" s="33">
        <f t="shared" si="20"/>
        <v>2760.54</v>
      </c>
    </row>
    <row r="1286" spans="1:15">
      <c r="A1286" s="18">
        <v>11285</v>
      </c>
      <c r="B1286" s="19">
        <v>44965</v>
      </c>
      <c r="C1286" s="21">
        <v>1929</v>
      </c>
      <c r="D1286" s="21" t="str">
        <f>_xlfn.XLOOKUP($C1286,customers!$A$2:$A$2000,customers!$B$2:$B$2000)</f>
        <v>Tabbie Bickerstaffe</v>
      </c>
      <c r="E1286" s="21" t="str">
        <f>_xlfn.XLOOKUP($C1286,customers!$A$2:$A$2000,customers!$D$2:$D$2000)</f>
        <v>Male</v>
      </c>
      <c r="F1286" s="21" t="str">
        <f>_xlfn.XLOOKUP($C1286,customers!$A$2:$A$2000,customers!$E$2:$E$2000)</f>
        <v>Punaauia</v>
      </c>
      <c r="G1286" s="22" t="s">
        <v>17</v>
      </c>
      <c r="H1286" s="21">
        <v>4</v>
      </c>
      <c r="I1286" s="23">
        <v>432.98</v>
      </c>
      <c r="J1286" s="22">
        <v>0.25</v>
      </c>
      <c r="K1286" s="22" t="s">
        <v>16</v>
      </c>
      <c r="L1286" s="24" t="str">
        <f t="array" ref="L1286">_xlfn.IFS(M1286&lt;=3,"BAD",M1286&gt;=4.7,"GOOD",AND(M1286&gt;3,M1286&lt;4.7),"OK")</f>
        <v>BAD</v>
      </c>
      <c r="M1286" s="24">
        <v>1.3</v>
      </c>
      <c r="N1286" s="23">
        <v>1298.94</v>
      </c>
      <c r="O1286" s="25">
        <f t="shared" si="20"/>
        <v>1731.92</v>
      </c>
    </row>
    <row r="1287" spans="1:15">
      <c r="A1287" s="26">
        <v>11286</v>
      </c>
      <c r="B1287" s="27">
        <v>44965</v>
      </c>
      <c r="C1287" s="29">
        <v>1718</v>
      </c>
      <c r="D1287" s="29" t="str">
        <f>_xlfn.XLOOKUP($C1287,customers!$A$2:$A$2000,customers!$B$2:$B$2000)</f>
        <v>Hinda Gladtbach</v>
      </c>
      <c r="E1287" s="29" t="str">
        <f>_xlfn.XLOOKUP($C1287,customers!$A$2:$A$2000,customers!$D$2:$D$2000)</f>
        <v>Female</v>
      </c>
      <c r="F1287" s="29" t="str">
        <f>_xlfn.XLOOKUP($C1287,customers!$A$2:$A$2000,customers!$E$2:$E$2000)</f>
        <v>Vale da Bajouca</v>
      </c>
      <c r="G1287" s="30" t="s">
        <v>15</v>
      </c>
      <c r="H1287" s="29">
        <v>1</v>
      </c>
      <c r="I1287" s="31">
        <v>401.96</v>
      </c>
      <c r="J1287" s="30">
        <v>0.01</v>
      </c>
      <c r="K1287" s="30" t="s">
        <v>19</v>
      </c>
      <c r="L1287" s="32" t="str">
        <f t="array" ref="L1287">_xlfn.IFS(M1287&lt;=3,"BAD",M1287&gt;=4.7,"GOOD",AND(M1287&gt;3,M1287&lt;4.7),"OK")</f>
        <v>BAD</v>
      </c>
      <c r="M1287" s="32">
        <v>1.6</v>
      </c>
      <c r="N1287" s="31">
        <v>397.94</v>
      </c>
      <c r="O1287" s="33">
        <f t="shared" si="20"/>
        <v>401.96</v>
      </c>
    </row>
    <row r="1288" spans="1:15">
      <c r="A1288" s="18">
        <v>11287</v>
      </c>
      <c r="B1288" s="19">
        <v>44965</v>
      </c>
      <c r="C1288" s="21">
        <v>1280</v>
      </c>
      <c r="D1288" s="21" t="str">
        <f>_xlfn.XLOOKUP($C1288,customers!$A$2:$A$2000,customers!$B$2:$B$2000)</f>
        <v>Dory Heazel</v>
      </c>
      <c r="E1288" s="21" t="str">
        <f>_xlfn.XLOOKUP($C1288,customers!$A$2:$A$2000,customers!$D$2:$D$2000)</f>
        <v>Male</v>
      </c>
      <c r="F1288" s="21" t="str">
        <f>_xlfn.XLOOKUP($C1288,customers!$A$2:$A$2000,customers!$E$2:$E$2000)</f>
        <v>Chepo</v>
      </c>
      <c r="G1288" s="22" t="s">
        <v>20</v>
      </c>
      <c r="H1288" s="21">
        <v>4</v>
      </c>
      <c r="I1288" s="23">
        <v>89.07</v>
      </c>
      <c r="J1288" s="22">
        <v>0.14</v>
      </c>
      <c r="K1288" s="22" t="s">
        <v>16</v>
      </c>
      <c r="L1288" s="24" t="str">
        <f t="array" ref="L1288">_xlfn.IFS(M1288&lt;=3,"BAD",M1288&gt;=4.7,"GOOD",AND(M1288&gt;3,M1288&lt;4.7),"OK")</f>
        <v>BAD</v>
      </c>
      <c r="M1288" s="24">
        <v>2.9</v>
      </c>
      <c r="N1288" s="23">
        <v>306.4</v>
      </c>
      <c r="O1288" s="25">
        <f t="shared" si="20"/>
        <v>356.28</v>
      </c>
    </row>
    <row r="1289" spans="1:15">
      <c r="A1289" s="26">
        <v>11288</v>
      </c>
      <c r="B1289" s="27">
        <v>44966</v>
      </c>
      <c r="C1289" s="28">
        <v>1913</v>
      </c>
      <c r="D1289" s="29" t="str">
        <f>_xlfn.XLOOKUP($C1289,customers!$A$2:$A$2000,customers!$B$2:$B$2000)</f>
        <v>Ram Miche</v>
      </c>
      <c r="E1289" s="29" t="str">
        <f>_xlfn.XLOOKUP($C1289,customers!$A$2:$A$2000,customers!$D$2:$D$2000)</f>
        <v>Male</v>
      </c>
      <c r="F1289" s="29" t="str">
        <f>_xlfn.XLOOKUP($C1289,customers!$A$2:$A$2000,customers!$E$2:$E$2000)</f>
        <v>Budapest</v>
      </c>
      <c r="G1289" s="30" t="s">
        <v>21</v>
      </c>
      <c r="H1289" s="29">
        <v>7</v>
      </c>
      <c r="I1289" s="31">
        <v>213.33</v>
      </c>
      <c r="J1289" s="30">
        <v>0.24</v>
      </c>
      <c r="K1289" s="30" t="s">
        <v>18</v>
      </c>
      <c r="L1289" s="32" t="str">
        <f t="array" ref="L1289">_xlfn.IFS(M1289&lt;=3,"BAD",M1289&gt;=4.7,"GOOD",AND(M1289&gt;3,M1289&lt;4.7),"OK")</f>
        <v>GOOD</v>
      </c>
      <c r="M1289" s="32">
        <v>4.8</v>
      </c>
      <c r="N1289" s="31">
        <v>1134.92</v>
      </c>
      <c r="O1289" s="33">
        <f t="shared" si="20"/>
        <v>1493.31</v>
      </c>
    </row>
    <row r="1290" spans="1:15">
      <c r="A1290" s="18">
        <v>11289</v>
      </c>
      <c r="B1290" s="19">
        <v>44966</v>
      </c>
      <c r="C1290" s="21">
        <v>1391</v>
      </c>
      <c r="D1290" s="21" t="str">
        <f>_xlfn.XLOOKUP($C1290,customers!$A$2:$A$2000,customers!$B$2:$B$2000)</f>
        <v>Lek Kik</v>
      </c>
      <c r="E1290" s="21" t="str">
        <f>_xlfn.XLOOKUP($C1290,customers!$A$2:$A$2000,customers!$D$2:$D$2000)</f>
        <v>Male</v>
      </c>
      <c r="F1290" s="21" t="str">
        <f>_xlfn.XLOOKUP($C1290,customers!$A$2:$A$2000,customers!$E$2:$E$2000)</f>
        <v>Budapest</v>
      </c>
      <c r="G1290" s="22" t="s">
        <v>17</v>
      </c>
      <c r="H1290" s="21">
        <v>5</v>
      </c>
      <c r="I1290" s="23">
        <v>397.5</v>
      </c>
      <c r="J1290" s="22">
        <v>0.21</v>
      </c>
      <c r="K1290" s="22" t="s">
        <v>19</v>
      </c>
      <c r="L1290" s="24" t="str">
        <f t="array" ref="L1290">_xlfn.IFS(M1290&lt;=3,"BAD",M1290&gt;=4.7,"GOOD",AND(M1290&gt;3,M1290&lt;4.7),"OK")</f>
        <v>OK</v>
      </c>
      <c r="M1290" s="24">
        <v>3.8</v>
      </c>
      <c r="N1290" s="23">
        <v>1570.13</v>
      </c>
      <c r="O1290" s="25">
        <f t="shared" si="20"/>
        <v>1987.5</v>
      </c>
    </row>
    <row r="1291" spans="1:15">
      <c r="A1291" s="26">
        <v>11290</v>
      </c>
      <c r="B1291" s="27">
        <v>44966</v>
      </c>
      <c r="C1291" s="29">
        <v>1242</v>
      </c>
      <c r="D1291" s="29" t="str">
        <f>_xlfn.XLOOKUP($C1291,customers!$A$2:$A$2000,customers!$B$2:$B$2000)</f>
        <v>Gail Smalley</v>
      </c>
      <c r="E1291" s="29" t="str">
        <f>_xlfn.XLOOKUP($C1291,customers!$A$2:$A$2000,customers!$D$2:$D$2000)</f>
        <v>Female</v>
      </c>
      <c r="F1291" s="29" t="str">
        <f>_xlfn.XLOOKUP($C1291,customers!$A$2:$A$2000,customers!$E$2:$E$2000)</f>
        <v>Tuchoměřice</v>
      </c>
      <c r="G1291" s="30" t="s">
        <v>21</v>
      </c>
      <c r="H1291" s="29">
        <v>5</v>
      </c>
      <c r="I1291" s="31">
        <v>178.14</v>
      </c>
      <c r="J1291" s="30">
        <v>0.11</v>
      </c>
      <c r="K1291" s="30" t="s">
        <v>18</v>
      </c>
      <c r="L1291" s="32" t="str">
        <f t="array" ref="L1291">_xlfn.IFS(M1291&lt;=3,"BAD",M1291&gt;=4.7,"GOOD",AND(M1291&gt;3,M1291&lt;4.7),"OK")</f>
        <v>BAD</v>
      </c>
      <c r="M1291" s="32">
        <v>2.7</v>
      </c>
      <c r="N1291" s="31">
        <v>792.72</v>
      </c>
      <c r="O1291" s="33">
        <f t="shared" si="20"/>
        <v>890.7</v>
      </c>
    </row>
    <row r="1292" spans="1:15">
      <c r="A1292" s="18">
        <v>11291</v>
      </c>
      <c r="B1292" s="19">
        <v>44967</v>
      </c>
      <c r="C1292" s="20">
        <v>1895</v>
      </c>
      <c r="D1292" s="21" t="str">
        <f>_xlfn.XLOOKUP($C1292,customers!$A$2:$A$2000,customers!$B$2:$B$2000)</f>
        <v>Armstrong Rhodef</v>
      </c>
      <c r="E1292" s="21" t="str">
        <f>_xlfn.XLOOKUP($C1292,customers!$A$2:$A$2000,customers!$D$2:$D$2000)</f>
        <v>Male</v>
      </c>
      <c r="F1292" s="21" t="str">
        <f>_xlfn.XLOOKUP($C1292,customers!$A$2:$A$2000,customers!$E$2:$E$2000)</f>
        <v>Malya</v>
      </c>
      <c r="G1292" s="22" t="s">
        <v>17</v>
      </c>
      <c r="H1292" s="21">
        <v>7</v>
      </c>
      <c r="I1292" s="23">
        <v>349.28</v>
      </c>
      <c r="J1292" s="22">
        <v>0.27</v>
      </c>
      <c r="K1292" s="22" t="s">
        <v>18</v>
      </c>
      <c r="L1292" s="24" t="str">
        <f t="array" ref="L1292">_xlfn.IFS(M1292&lt;=3,"BAD",M1292&gt;=4.7,"GOOD",AND(M1292&gt;3,M1292&lt;4.7),"OK")</f>
        <v>BAD</v>
      </c>
      <c r="M1292" s="24">
        <v>1.7</v>
      </c>
      <c r="N1292" s="23">
        <v>1784.82</v>
      </c>
      <c r="O1292" s="25">
        <f t="shared" si="20"/>
        <v>2444.96</v>
      </c>
    </row>
    <row r="1293" spans="1:15">
      <c r="A1293" s="26">
        <v>11292</v>
      </c>
      <c r="B1293" s="27">
        <v>44967</v>
      </c>
      <c r="C1293" s="29">
        <v>1224</v>
      </c>
      <c r="D1293" s="29" t="str">
        <f>_xlfn.XLOOKUP($C1293,customers!$A$2:$A$2000,customers!$B$2:$B$2000)</f>
        <v>Effie Courvert</v>
      </c>
      <c r="E1293" s="29" t="str">
        <f>_xlfn.XLOOKUP($C1293,customers!$A$2:$A$2000,customers!$D$2:$D$2000)</f>
        <v>Female</v>
      </c>
      <c r="F1293" s="29" t="str">
        <f>_xlfn.XLOOKUP($C1293,customers!$A$2:$A$2000,customers!$E$2:$E$2000)</f>
        <v>Milan</v>
      </c>
      <c r="G1293" s="30" t="s">
        <v>20</v>
      </c>
      <c r="H1293" s="29">
        <v>2</v>
      </c>
      <c r="I1293" s="31">
        <v>459.83</v>
      </c>
      <c r="J1293" s="30">
        <v>0.3</v>
      </c>
      <c r="K1293" s="30" t="s">
        <v>18</v>
      </c>
      <c r="L1293" s="32" t="str">
        <f t="array" ref="L1293">_xlfn.IFS(M1293&lt;=3,"BAD",M1293&gt;=4.7,"GOOD",AND(M1293&gt;3,M1293&lt;4.7),"OK")</f>
        <v>OK</v>
      </c>
      <c r="M1293" s="32">
        <v>3.1</v>
      </c>
      <c r="N1293" s="31">
        <v>643.76</v>
      </c>
      <c r="O1293" s="33">
        <f t="shared" si="20"/>
        <v>919.66</v>
      </c>
    </row>
    <row r="1294" spans="1:15">
      <c r="A1294" s="18">
        <v>11293</v>
      </c>
      <c r="B1294" s="19">
        <v>44967</v>
      </c>
      <c r="C1294" s="21">
        <v>1545</v>
      </c>
      <c r="D1294" s="21" t="str">
        <f>_xlfn.XLOOKUP($C1294,customers!$A$2:$A$2000,customers!$B$2:$B$2000)</f>
        <v>Sallie Warrillow</v>
      </c>
      <c r="E1294" s="21" t="str">
        <f>_xlfn.XLOOKUP($C1294,customers!$A$2:$A$2000,customers!$D$2:$D$2000)</f>
        <v>Female</v>
      </c>
      <c r="F1294" s="21" t="str">
        <f>_xlfn.XLOOKUP($C1294,customers!$A$2:$A$2000,customers!$E$2:$E$2000)</f>
        <v>Partikan</v>
      </c>
      <c r="G1294" s="22" t="s">
        <v>17</v>
      </c>
      <c r="H1294" s="21">
        <v>2</v>
      </c>
      <c r="I1294" s="23">
        <v>538.82</v>
      </c>
      <c r="J1294" s="22">
        <v>0.26</v>
      </c>
      <c r="K1294" s="22" t="s">
        <v>18</v>
      </c>
      <c r="L1294" s="24" t="str">
        <f t="array" ref="L1294">_xlfn.IFS(M1294&lt;=3,"BAD",M1294&gt;=4.7,"GOOD",AND(M1294&gt;3,M1294&lt;4.7),"OK")</f>
        <v>OK</v>
      </c>
      <c r="M1294" s="24">
        <v>4.5</v>
      </c>
      <c r="N1294" s="23">
        <v>797.45</v>
      </c>
      <c r="O1294" s="25">
        <f t="shared" si="20"/>
        <v>1077.64</v>
      </c>
    </row>
    <row r="1295" spans="1:15">
      <c r="A1295" s="26">
        <v>11294</v>
      </c>
      <c r="B1295" s="27">
        <v>44968</v>
      </c>
      <c r="C1295" s="28">
        <v>1877</v>
      </c>
      <c r="D1295" s="29" t="str">
        <f>_xlfn.XLOOKUP($C1295,customers!$A$2:$A$2000,customers!$B$2:$B$2000)</f>
        <v>Cybill Nutbeam</v>
      </c>
      <c r="E1295" s="29" t="str">
        <f>_xlfn.XLOOKUP($C1295,customers!$A$2:$A$2000,customers!$D$2:$D$2000)</f>
        <v>Female</v>
      </c>
      <c r="F1295" s="29" t="str">
        <f>_xlfn.XLOOKUP($C1295,customers!$A$2:$A$2000,customers!$E$2:$E$2000)</f>
        <v>Xiashe</v>
      </c>
      <c r="G1295" s="30" t="s">
        <v>20</v>
      </c>
      <c r="H1295" s="29">
        <v>3</v>
      </c>
      <c r="I1295" s="31">
        <v>276.72</v>
      </c>
      <c r="J1295" s="30">
        <v>0.08</v>
      </c>
      <c r="K1295" s="30" t="s">
        <v>19</v>
      </c>
      <c r="L1295" s="32" t="str">
        <f t="array" ref="L1295">_xlfn.IFS(M1295&lt;=3,"BAD",M1295&gt;=4.7,"GOOD",AND(M1295&gt;3,M1295&lt;4.7),"OK")</f>
        <v>OK</v>
      </c>
      <c r="M1295" s="32">
        <v>3.9</v>
      </c>
      <c r="N1295" s="31">
        <v>763.75</v>
      </c>
      <c r="O1295" s="33">
        <f t="shared" si="20"/>
        <v>830.16</v>
      </c>
    </row>
    <row r="1296" spans="1:15">
      <c r="A1296" s="18">
        <v>11295</v>
      </c>
      <c r="B1296" s="19">
        <v>44968</v>
      </c>
      <c r="C1296" s="21">
        <v>1717</v>
      </c>
      <c r="D1296" s="21" t="str">
        <f>_xlfn.XLOOKUP($C1296,customers!$A$2:$A$2000,customers!$B$2:$B$2000)</f>
        <v>Darin Maddaford</v>
      </c>
      <c r="E1296" s="21" t="str">
        <f>_xlfn.XLOOKUP($C1296,customers!$A$2:$A$2000,customers!$D$2:$D$2000)</f>
        <v>Male</v>
      </c>
      <c r="F1296" s="21" t="str">
        <f>_xlfn.XLOOKUP($C1296,customers!$A$2:$A$2000,customers!$E$2:$E$2000)</f>
        <v>Budapest</v>
      </c>
      <c r="G1296" s="22" t="s">
        <v>20</v>
      </c>
      <c r="H1296" s="21">
        <v>4</v>
      </c>
      <c r="I1296" s="23">
        <v>236.54</v>
      </c>
      <c r="J1296" s="22">
        <v>0.28</v>
      </c>
      <c r="K1296" s="22" t="s">
        <v>18</v>
      </c>
      <c r="L1296" s="24" t="str">
        <f t="array" ref="L1296">_xlfn.IFS(M1296&lt;=3,"BAD",M1296&gt;=4.7,"GOOD",AND(M1296&gt;3,M1296&lt;4.7),"OK")</f>
        <v>OK</v>
      </c>
      <c r="M1296" s="24">
        <v>4.2</v>
      </c>
      <c r="N1296" s="23">
        <v>681.24</v>
      </c>
      <c r="O1296" s="25">
        <f t="shared" si="20"/>
        <v>946.16</v>
      </c>
    </row>
    <row r="1297" spans="1:15">
      <c r="A1297" s="26">
        <v>11296</v>
      </c>
      <c r="B1297" s="27">
        <v>44969</v>
      </c>
      <c r="C1297" s="28">
        <v>1337</v>
      </c>
      <c r="D1297" s="29" t="str">
        <f>_xlfn.XLOOKUP($C1297,customers!$A$2:$A$2000,customers!$B$2:$B$2000)</f>
        <v>Felice Reddie</v>
      </c>
      <c r="E1297" s="29" t="str">
        <f>_xlfn.XLOOKUP($C1297,customers!$A$2:$A$2000,customers!$D$2:$D$2000)</f>
        <v>Male</v>
      </c>
      <c r="F1297" s="29" t="str">
        <f>_xlfn.XLOOKUP($C1297,customers!$A$2:$A$2000,customers!$E$2:$E$2000)</f>
        <v>Milan</v>
      </c>
      <c r="G1297" s="30" t="s">
        <v>21</v>
      </c>
      <c r="H1297" s="29">
        <v>7</v>
      </c>
      <c r="I1297" s="31">
        <v>400.59</v>
      </c>
      <c r="J1297" s="30">
        <v>0.09</v>
      </c>
      <c r="K1297" s="30" t="s">
        <v>18</v>
      </c>
      <c r="L1297" s="32" t="str">
        <f t="array" ref="L1297">_xlfn.IFS(M1297&lt;=3,"BAD",M1297&gt;=4.7,"GOOD",AND(M1297&gt;3,M1297&lt;4.7),"OK")</f>
        <v>BAD</v>
      </c>
      <c r="M1297" s="32">
        <v>2</v>
      </c>
      <c r="N1297" s="31">
        <v>2551.76</v>
      </c>
      <c r="O1297" s="33">
        <f t="shared" si="20"/>
        <v>2804.13</v>
      </c>
    </row>
    <row r="1298" spans="1:15">
      <c r="A1298" s="18">
        <v>11297</v>
      </c>
      <c r="B1298" s="19">
        <v>44969</v>
      </c>
      <c r="C1298" s="21">
        <v>1909</v>
      </c>
      <c r="D1298" s="21" t="str">
        <f>_xlfn.XLOOKUP($C1298,customers!$A$2:$A$2000,customers!$B$2:$B$2000)</f>
        <v>Mitch Marlon</v>
      </c>
      <c r="E1298" s="21" t="str">
        <f>_xlfn.XLOOKUP($C1298,customers!$A$2:$A$2000,customers!$D$2:$D$2000)</f>
        <v>Male</v>
      </c>
      <c r="F1298" s="21" t="str">
        <f>_xlfn.XLOOKUP($C1298,customers!$A$2:$A$2000,customers!$E$2:$E$2000)</f>
        <v>Xiaotang</v>
      </c>
      <c r="G1298" s="22" t="s">
        <v>17</v>
      </c>
      <c r="H1298" s="21">
        <v>3</v>
      </c>
      <c r="I1298" s="23">
        <v>554.78</v>
      </c>
      <c r="J1298" s="22">
        <v>0.17</v>
      </c>
      <c r="K1298" s="22" t="s">
        <v>18</v>
      </c>
      <c r="L1298" s="24" t="str">
        <f t="array" ref="L1298">_xlfn.IFS(M1298&lt;=3,"BAD",M1298&gt;=4.7,"GOOD",AND(M1298&gt;3,M1298&lt;4.7),"OK")</f>
        <v>BAD</v>
      </c>
      <c r="M1298" s="24">
        <v>2</v>
      </c>
      <c r="N1298" s="23">
        <v>1381.4</v>
      </c>
      <c r="O1298" s="25">
        <f t="shared" si="20"/>
        <v>1664.34</v>
      </c>
    </row>
    <row r="1299" spans="1:15">
      <c r="A1299" s="26">
        <v>11298</v>
      </c>
      <c r="B1299" s="27">
        <v>44969</v>
      </c>
      <c r="C1299" s="29">
        <v>1976</v>
      </c>
      <c r="D1299" s="29" t="str">
        <f>_xlfn.XLOOKUP($C1299,customers!$A$2:$A$2000,customers!$B$2:$B$2000)</f>
        <v>Elfrieda Tinklin</v>
      </c>
      <c r="E1299" s="29" t="str">
        <f>_xlfn.XLOOKUP($C1299,customers!$A$2:$A$2000,customers!$D$2:$D$2000)</f>
        <v>Female</v>
      </c>
      <c r="F1299" s="29" t="str">
        <f>_xlfn.XLOOKUP($C1299,customers!$A$2:$A$2000,customers!$E$2:$E$2000)</f>
        <v>Oporapa</v>
      </c>
      <c r="G1299" s="30" t="s">
        <v>17</v>
      </c>
      <c r="H1299" s="29">
        <v>6</v>
      </c>
      <c r="I1299" s="31">
        <v>484.14</v>
      </c>
      <c r="J1299" s="30">
        <v>0.21</v>
      </c>
      <c r="K1299" s="30" t="s">
        <v>18</v>
      </c>
      <c r="L1299" s="32" t="str">
        <f t="array" ref="L1299">_xlfn.IFS(M1299&lt;=3,"BAD",M1299&gt;=4.7,"GOOD",AND(M1299&gt;3,M1299&lt;4.7),"OK")</f>
        <v>BAD</v>
      </c>
      <c r="M1299" s="32">
        <v>1.3</v>
      </c>
      <c r="N1299" s="31">
        <v>2294.82</v>
      </c>
      <c r="O1299" s="33">
        <f t="shared" si="20"/>
        <v>2904.84</v>
      </c>
    </row>
    <row r="1300" spans="1:15">
      <c r="A1300" s="18">
        <v>11299</v>
      </c>
      <c r="B1300" s="19">
        <v>44969</v>
      </c>
      <c r="C1300" s="21">
        <v>1510</v>
      </c>
      <c r="D1300" s="21" t="str">
        <f>_xlfn.XLOOKUP($C1300,customers!$A$2:$A$2000,customers!$B$2:$B$2000)</f>
        <v>Gasparo Thursby</v>
      </c>
      <c r="E1300" s="21" t="str">
        <f>_xlfn.XLOOKUP($C1300,customers!$A$2:$A$2000,customers!$D$2:$D$2000)</f>
        <v>Male</v>
      </c>
      <c r="F1300" s="21" t="str">
        <f>_xlfn.XLOOKUP($C1300,customers!$A$2:$A$2000,customers!$E$2:$E$2000)</f>
        <v>Bila Tserkva</v>
      </c>
      <c r="G1300" s="22" t="s">
        <v>20</v>
      </c>
      <c r="H1300" s="21">
        <v>4</v>
      </c>
      <c r="I1300" s="23">
        <v>490.28</v>
      </c>
      <c r="J1300" s="22">
        <v>0.25</v>
      </c>
      <c r="K1300" s="22" t="s">
        <v>18</v>
      </c>
      <c r="L1300" s="24" t="str">
        <f t="array" ref="L1300">_xlfn.IFS(M1300&lt;=3,"BAD",M1300&gt;=4.7,"GOOD",AND(M1300&gt;3,M1300&lt;4.7),"OK")</f>
        <v>OK</v>
      </c>
      <c r="M1300" s="24">
        <v>4.6</v>
      </c>
      <c r="N1300" s="23">
        <v>1470.84</v>
      </c>
      <c r="O1300" s="25">
        <f t="shared" si="20"/>
        <v>1961.12</v>
      </c>
    </row>
    <row r="1301" spans="1:15">
      <c r="A1301" s="26">
        <v>11300</v>
      </c>
      <c r="B1301" s="27">
        <v>44970</v>
      </c>
      <c r="C1301" s="28">
        <v>1705</v>
      </c>
      <c r="D1301" s="29" t="str">
        <f>_xlfn.XLOOKUP($C1301,customers!$A$2:$A$2000,customers!$B$2:$B$2000)</f>
        <v>Bernice Loreit</v>
      </c>
      <c r="E1301" s="29" t="str">
        <f>_xlfn.XLOOKUP($C1301,customers!$A$2:$A$2000,customers!$D$2:$D$2000)</f>
        <v>Female</v>
      </c>
      <c r="F1301" s="29" t="str">
        <f>_xlfn.XLOOKUP($C1301,customers!$A$2:$A$2000,customers!$E$2:$E$2000)</f>
        <v>Milan</v>
      </c>
      <c r="G1301" s="30" t="s">
        <v>20</v>
      </c>
      <c r="H1301" s="29">
        <v>3</v>
      </c>
      <c r="I1301" s="31">
        <v>44.59</v>
      </c>
      <c r="J1301" s="30">
        <v>0.11</v>
      </c>
      <c r="K1301" s="30" t="s">
        <v>18</v>
      </c>
      <c r="L1301" s="32" t="str">
        <f t="array" ref="L1301">_xlfn.IFS(M1301&lt;=3,"BAD",M1301&gt;=4.7,"GOOD",AND(M1301&gt;3,M1301&lt;4.7),"OK")</f>
        <v>BAD</v>
      </c>
      <c r="M1301" s="32">
        <v>2.7</v>
      </c>
      <c r="N1301" s="31">
        <v>119.06</v>
      </c>
      <c r="O1301" s="33">
        <f t="shared" si="20"/>
        <v>133.77</v>
      </c>
    </row>
    <row r="1302" spans="1:15">
      <c r="A1302" s="18">
        <v>11301</v>
      </c>
      <c r="B1302" s="19">
        <v>44970</v>
      </c>
      <c r="C1302" s="21">
        <v>1550</v>
      </c>
      <c r="D1302" s="21" t="str">
        <f>_xlfn.XLOOKUP($C1302,customers!$A$2:$A$2000,customers!$B$2:$B$2000)</f>
        <v>Roanne Rozanski</v>
      </c>
      <c r="E1302" s="21" t="str">
        <f>_xlfn.XLOOKUP($C1302,customers!$A$2:$A$2000,customers!$D$2:$D$2000)</f>
        <v>Female</v>
      </c>
      <c r="F1302" s="21" t="str">
        <f>_xlfn.XLOOKUP($C1302,customers!$A$2:$A$2000,customers!$E$2:$E$2000)</f>
        <v>Jiulong</v>
      </c>
      <c r="G1302" s="22" t="s">
        <v>15</v>
      </c>
      <c r="H1302" s="21">
        <v>2</v>
      </c>
      <c r="I1302" s="23">
        <v>376.38</v>
      </c>
      <c r="J1302" s="22">
        <v>0.22</v>
      </c>
      <c r="K1302" s="22" t="s">
        <v>16</v>
      </c>
      <c r="L1302" s="24" t="str">
        <f t="array" ref="L1302">_xlfn.IFS(M1302&lt;=3,"BAD",M1302&gt;=4.7,"GOOD",AND(M1302&gt;3,M1302&lt;4.7),"OK")</f>
        <v>OK</v>
      </c>
      <c r="M1302" s="24">
        <v>4.2</v>
      </c>
      <c r="N1302" s="23">
        <v>587.15</v>
      </c>
      <c r="O1302" s="25">
        <f t="shared" si="20"/>
        <v>752.76</v>
      </c>
    </row>
    <row r="1303" spans="1:15">
      <c r="A1303" s="26">
        <v>11302</v>
      </c>
      <c r="B1303" s="27">
        <v>44970</v>
      </c>
      <c r="C1303" s="29">
        <v>1155</v>
      </c>
      <c r="D1303" s="29" t="str">
        <f>_xlfn.XLOOKUP($C1303,customers!$A$2:$A$2000,customers!$B$2:$B$2000)</f>
        <v>Evin Rosenfield</v>
      </c>
      <c r="E1303" s="29" t="str">
        <f>_xlfn.XLOOKUP($C1303,customers!$A$2:$A$2000,customers!$D$2:$D$2000)</f>
        <v>Male</v>
      </c>
      <c r="F1303" s="29" t="str">
        <f>_xlfn.XLOOKUP($C1303,customers!$A$2:$A$2000,customers!$E$2:$E$2000)</f>
        <v>Austin</v>
      </c>
      <c r="G1303" s="30" t="s">
        <v>15</v>
      </c>
      <c r="H1303" s="29">
        <v>7</v>
      </c>
      <c r="I1303" s="31">
        <v>98.87</v>
      </c>
      <c r="J1303" s="30">
        <v>0.15</v>
      </c>
      <c r="K1303" s="30" t="s">
        <v>19</v>
      </c>
      <c r="L1303" s="32" t="str">
        <f t="array" ref="L1303">_xlfn.IFS(M1303&lt;=3,"BAD",M1303&gt;=4.7,"GOOD",AND(M1303&gt;3,M1303&lt;4.7),"OK")</f>
        <v>OK</v>
      </c>
      <c r="M1303" s="32">
        <v>3.2</v>
      </c>
      <c r="N1303" s="31">
        <v>588.28</v>
      </c>
      <c r="O1303" s="33">
        <f t="shared" si="20"/>
        <v>692.09</v>
      </c>
    </row>
    <row r="1304" spans="1:15">
      <c r="A1304" s="18">
        <v>11303</v>
      </c>
      <c r="B1304" s="19">
        <v>44971</v>
      </c>
      <c r="C1304" s="20">
        <v>1821</v>
      </c>
      <c r="D1304" s="21" t="str">
        <f>_xlfn.XLOOKUP($C1304,customers!$A$2:$A$2000,customers!$B$2:$B$2000)</f>
        <v>Tiertza Ainsbury</v>
      </c>
      <c r="E1304" s="21" t="str">
        <f>_xlfn.XLOOKUP($C1304,customers!$A$2:$A$2000,customers!$D$2:$D$2000)</f>
        <v>Female</v>
      </c>
      <c r="F1304" s="21" t="str">
        <f>_xlfn.XLOOKUP($C1304,customers!$A$2:$A$2000,customers!$E$2:$E$2000)</f>
        <v>Hongqi</v>
      </c>
      <c r="G1304" s="22" t="s">
        <v>21</v>
      </c>
      <c r="H1304" s="21">
        <v>6</v>
      </c>
      <c r="I1304" s="23">
        <v>303.58</v>
      </c>
      <c r="J1304" s="22">
        <v>0.21</v>
      </c>
      <c r="K1304" s="22" t="s">
        <v>16</v>
      </c>
      <c r="L1304" s="24" t="str">
        <f t="array" ref="L1304">_xlfn.IFS(M1304&lt;=3,"BAD",M1304&gt;=4.7,"GOOD",AND(M1304&gt;3,M1304&lt;4.7),"OK")</f>
        <v>GOOD</v>
      </c>
      <c r="M1304" s="24">
        <v>5</v>
      </c>
      <c r="N1304" s="23">
        <v>1438.97</v>
      </c>
      <c r="O1304" s="25">
        <f t="shared" si="20"/>
        <v>1821.48</v>
      </c>
    </row>
    <row r="1305" spans="1:15">
      <c r="A1305" s="26">
        <v>11304</v>
      </c>
      <c r="B1305" s="27">
        <v>44971</v>
      </c>
      <c r="C1305" s="29">
        <v>1624</v>
      </c>
      <c r="D1305" s="29" t="str">
        <f>_xlfn.XLOOKUP($C1305,customers!$A$2:$A$2000,customers!$B$2:$B$2000)</f>
        <v>Eldon Fogt</v>
      </c>
      <c r="E1305" s="29" t="str">
        <f>_xlfn.XLOOKUP($C1305,customers!$A$2:$A$2000,customers!$D$2:$D$2000)</f>
        <v>Male</v>
      </c>
      <c r="F1305" s="29" t="str">
        <f>_xlfn.XLOOKUP($C1305,customers!$A$2:$A$2000,customers!$E$2:$E$2000)</f>
        <v>Mangxing</v>
      </c>
      <c r="G1305" s="30" t="s">
        <v>20</v>
      </c>
      <c r="H1305" s="29">
        <v>6</v>
      </c>
      <c r="I1305" s="31">
        <v>184.61</v>
      </c>
      <c r="J1305" s="30">
        <v>0.26</v>
      </c>
      <c r="K1305" s="30" t="s">
        <v>16</v>
      </c>
      <c r="L1305" s="32" t="str">
        <f t="array" ref="L1305">_xlfn.IFS(M1305&lt;=3,"BAD",M1305&gt;=4.7,"GOOD",AND(M1305&gt;3,M1305&lt;4.7),"OK")</f>
        <v>BAD</v>
      </c>
      <c r="M1305" s="32">
        <v>1.4</v>
      </c>
      <c r="N1305" s="31">
        <v>819.67</v>
      </c>
      <c r="O1305" s="33">
        <f t="shared" si="20"/>
        <v>1107.66</v>
      </c>
    </row>
    <row r="1306" spans="1:15">
      <c r="A1306" s="18">
        <v>11305</v>
      </c>
      <c r="B1306" s="19">
        <v>44971</v>
      </c>
      <c r="C1306" s="21">
        <v>1579</v>
      </c>
      <c r="D1306" s="21" t="str">
        <f>_xlfn.XLOOKUP($C1306,customers!$A$2:$A$2000,customers!$B$2:$B$2000)</f>
        <v>Tedra Guarin</v>
      </c>
      <c r="E1306" s="21" t="str">
        <f>_xlfn.XLOOKUP($C1306,customers!$A$2:$A$2000,customers!$D$2:$D$2000)</f>
        <v>Female</v>
      </c>
      <c r="F1306" s="21" t="str">
        <f>_xlfn.XLOOKUP($C1306,customers!$A$2:$A$2000,customers!$E$2:$E$2000)</f>
        <v>Vienna</v>
      </c>
      <c r="G1306" s="22" t="s">
        <v>20</v>
      </c>
      <c r="H1306" s="21">
        <v>1</v>
      </c>
      <c r="I1306" s="23">
        <v>44.82</v>
      </c>
      <c r="J1306" s="22">
        <v>0.31</v>
      </c>
      <c r="K1306" s="22" t="s">
        <v>18</v>
      </c>
      <c r="L1306" s="24" t="str">
        <f t="array" ref="L1306">_xlfn.IFS(M1306&lt;=3,"BAD",M1306&gt;=4.7,"GOOD",AND(M1306&gt;3,M1306&lt;4.7),"OK")</f>
        <v>OK</v>
      </c>
      <c r="M1306" s="24">
        <v>3.4</v>
      </c>
      <c r="N1306" s="23">
        <v>30.93</v>
      </c>
      <c r="O1306" s="25">
        <f t="shared" si="20"/>
        <v>44.82</v>
      </c>
    </row>
    <row r="1307" spans="1:15">
      <c r="A1307" s="26">
        <v>11306</v>
      </c>
      <c r="B1307" s="27">
        <v>44971</v>
      </c>
      <c r="C1307" s="29">
        <v>1926</v>
      </c>
      <c r="D1307" s="29" t="str">
        <f>_xlfn.XLOOKUP($C1307,customers!$A$2:$A$2000,customers!$B$2:$B$2000)</f>
        <v>Thorpe Bench</v>
      </c>
      <c r="E1307" s="29" t="str">
        <f>_xlfn.XLOOKUP($C1307,customers!$A$2:$A$2000,customers!$D$2:$D$2000)</f>
        <v>Male</v>
      </c>
      <c r="F1307" s="29" t="str">
        <f>_xlfn.XLOOKUP($C1307,customers!$A$2:$A$2000,customers!$E$2:$E$2000)</f>
        <v>Budapest</v>
      </c>
      <c r="G1307" s="30" t="s">
        <v>15</v>
      </c>
      <c r="H1307" s="29">
        <v>3</v>
      </c>
      <c r="I1307" s="31">
        <v>344.83</v>
      </c>
      <c r="J1307" s="30">
        <v>0.14</v>
      </c>
      <c r="K1307" s="30" t="s">
        <v>19</v>
      </c>
      <c r="L1307" s="32" t="str">
        <f t="array" ref="L1307">_xlfn.IFS(M1307&lt;=3,"BAD",M1307&gt;=4.7,"GOOD",AND(M1307&gt;3,M1307&lt;4.7),"OK")</f>
        <v>BAD</v>
      </c>
      <c r="M1307" s="32">
        <v>3</v>
      </c>
      <c r="N1307" s="31">
        <v>889.66</v>
      </c>
      <c r="O1307" s="33">
        <f t="shared" si="20"/>
        <v>1034.49</v>
      </c>
    </row>
    <row r="1308" spans="1:15">
      <c r="A1308" s="18">
        <v>11307</v>
      </c>
      <c r="B1308" s="19">
        <v>44971</v>
      </c>
      <c r="C1308" s="21">
        <v>1440</v>
      </c>
      <c r="D1308" s="21" t="str">
        <f>_xlfn.XLOOKUP($C1308,customers!$A$2:$A$2000,customers!$B$2:$B$2000)</f>
        <v>Juliane Paszak</v>
      </c>
      <c r="E1308" s="21" t="str">
        <f>_xlfn.XLOOKUP($C1308,customers!$A$2:$A$2000,customers!$D$2:$D$2000)</f>
        <v>Female</v>
      </c>
      <c r="F1308" s="21" t="str">
        <f>_xlfn.XLOOKUP($C1308,customers!$A$2:$A$2000,customers!$E$2:$E$2000)</f>
        <v>Austin</v>
      </c>
      <c r="G1308" s="22" t="s">
        <v>20</v>
      </c>
      <c r="H1308" s="21">
        <v>2</v>
      </c>
      <c r="I1308" s="23">
        <v>450.11</v>
      </c>
      <c r="J1308" s="22">
        <v>0.32</v>
      </c>
      <c r="K1308" s="22" t="s">
        <v>19</v>
      </c>
      <c r="L1308" s="24" t="str">
        <f t="array" ref="L1308">_xlfn.IFS(M1308&lt;=3,"BAD",M1308&gt;=4.7,"GOOD",AND(M1308&gt;3,M1308&lt;4.7),"OK")</f>
        <v>BAD</v>
      </c>
      <c r="M1308" s="24">
        <v>1.2</v>
      </c>
      <c r="N1308" s="23">
        <v>612.15</v>
      </c>
      <c r="O1308" s="25">
        <f t="shared" si="20"/>
        <v>900.22</v>
      </c>
    </row>
    <row r="1309" spans="1:15">
      <c r="A1309" s="26">
        <v>11308</v>
      </c>
      <c r="B1309" s="27">
        <v>44971</v>
      </c>
      <c r="C1309" s="29">
        <v>1964</v>
      </c>
      <c r="D1309" s="29" t="str">
        <f>_xlfn.XLOOKUP($C1309,customers!$A$2:$A$2000,customers!$B$2:$B$2000)</f>
        <v>Val Idale</v>
      </c>
      <c r="E1309" s="29" t="str">
        <f>_xlfn.XLOOKUP($C1309,customers!$A$2:$A$2000,customers!$D$2:$D$2000)</f>
        <v>Male</v>
      </c>
      <c r="F1309" s="29" t="str">
        <f>_xlfn.XLOOKUP($C1309,customers!$A$2:$A$2000,customers!$E$2:$E$2000)</f>
        <v>Milan</v>
      </c>
      <c r="G1309" s="30" t="s">
        <v>17</v>
      </c>
      <c r="H1309" s="29">
        <v>6</v>
      </c>
      <c r="I1309" s="31">
        <v>149.58</v>
      </c>
      <c r="J1309" s="30">
        <v>0.2</v>
      </c>
      <c r="K1309" s="30" t="s">
        <v>19</v>
      </c>
      <c r="L1309" s="32" t="str">
        <f t="array" ref="L1309">_xlfn.IFS(M1309&lt;=3,"BAD",M1309&gt;=4.7,"GOOD",AND(M1309&gt;3,M1309&lt;4.7),"OK")</f>
        <v>OK</v>
      </c>
      <c r="M1309" s="32">
        <v>3.8</v>
      </c>
      <c r="N1309" s="31">
        <v>717.98</v>
      </c>
      <c r="O1309" s="33">
        <f t="shared" si="20"/>
        <v>897.48</v>
      </c>
    </row>
    <row r="1310" spans="1:15">
      <c r="A1310" s="18">
        <v>11309</v>
      </c>
      <c r="B1310" s="19">
        <v>44971</v>
      </c>
      <c r="C1310" s="21">
        <v>1468</v>
      </c>
      <c r="D1310" s="21" t="str">
        <f>_xlfn.XLOOKUP($C1310,customers!$A$2:$A$2000,customers!$B$2:$B$2000)</f>
        <v>Kale Meek</v>
      </c>
      <c r="E1310" s="21" t="str">
        <f>_xlfn.XLOOKUP($C1310,customers!$A$2:$A$2000,customers!$D$2:$D$2000)</f>
        <v>Male</v>
      </c>
      <c r="F1310" s="21" t="str">
        <f>_xlfn.XLOOKUP($C1310,customers!$A$2:$A$2000,customers!$E$2:$E$2000)</f>
        <v>Pretana</v>
      </c>
      <c r="G1310" s="22" t="s">
        <v>21</v>
      </c>
      <c r="H1310" s="21">
        <v>5</v>
      </c>
      <c r="I1310" s="23">
        <v>46.82</v>
      </c>
      <c r="J1310" s="22">
        <v>0.26</v>
      </c>
      <c r="K1310" s="22" t="s">
        <v>18</v>
      </c>
      <c r="L1310" s="24" t="str">
        <f t="array" ref="L1310">_xlfn.IFS(M1310&lt;=3,"BAD",M1310&gt;=4.7,"GOOD",AND(M1310&gt;3,M1310&lt;4.7),"OK")</f>
        <v>BAD</v>
      </c>
      <c r="M1310" s="24">
        <v>1</v>
      </c>
      <c r="N1310" s="23">
        <v>173.23</v>
      </c>
      <c r="O1310" s="25">
        <f t="shared" si="20"/>
        <v>234.1</v>
      </c>
    </row>
    <row r="1311" spans="1:15">
      <c r="A1311" s="26">
        <v>11310</v>
      </c>
      <c r="B1311" s="27">
        <v>44972</v>
      </c>
      <c r="C1311" s="28">
        <v>1162</v>
      </c>
      <c r="D1311" s="29" t="str">
        <f>_xlfn.XLOOKUP($C1311,customers!$A$2:$A$2000,customers!$B$2:$B$2000)</f>
        <v>Corny Ebertz</v>
      </c>
      <c r="E1311" s="29" t="str">
        <f>_xlfn.XLOOKUP($C1311,customers!$A$2:$A$2000,customers!$D$2:$D$2000)</f>
        <v>Male</v>
      </c>
      <c r="F1311" s="29" t="str">
        <f>_xlfn.XLOOKUP($C1311,customers!$A$2:$A$2000,customers!$E$2:$E$2000)</f>
        <v>Isnā</v>
      </c>
      <c r="G1311" s="30" t="s">
        <v>15</v>
      </c>
      <c r="H1311" s="29">
        <v>6</v>
      </c>
      <c r="I1311" s="31">
        <v>188.16</v>
      </c>
      <c r="J1311" s="30">
        <v>0.06</v>
      </c>
      <c r="K1311" s="30" t="s">
        <v>19</v>
      </c>
      <c r="L1311" s="32" t="str">
        <f t="array" ref="L1311">_xlfn.IFS(M1311&lt;=3,"BAD",M1311&gt;=4.7,"GOOD",AND(M1311&gt;3,M1311&lt;4.7),"OK")</f>
        <v>BAD</v>
      </c>
      <c r="M1311" s="32">
        <v>1.4</v>
      </c>
      <c r="N1311" s="31">
        <v>1061.22</v>
      </c>
      <c r="O1311" s="33">
        <f t="shared" si="20"/>
        <v>1128.96</v>
      </c>
    </row>
    <row r="1312" spans="1:15">
      <c r="A1312" s="18">
        <v>11311</v>
      </c>
      <c r="B1312" s="19">
        <v>44972</v>
      </c>
      <c r="C1312" s="21">
        <v>1592</v>
      </c>
      <c r="D1312" s="21" t="str">
        <f>_xlfn.XLOOKUP($C1312,customers!$A$2:$A$2000,customers!$B$2:$B$2000)</f>
        <v>Ranice Berfoot</v>
      </c>
      <c r="E1312" s="21" t="str">
        <f>_xlfn.XLOOKUP($C1312,customers!$A$2:$A$2000,customers!$D$2:$D$2000)</f>
        <v>Female</v>
      </c>
      <c r="F1312" s="21" t="str">
        <f>_xlfn.XLOOKUP($C1312,customers!$A$2:$A$2000,customers!$E$2:$E$2000)</f>
        <v>Austin</v>
      </c>
      <c r="G1312" s="22" t="s">
        <v>15</v>
      </c>
      <c r="H1312" s="21">
        <v>4</v>
      </c>
      <c r="I1312" s="23">
        <v>64.46</v>
      </c>
      <c r="J1312" s="22">
        <v>0.1</v>
      </c>
      <c r="K1312" s="22" t="s">
        <v>19</v>
      </c>
      <c r="L1312" s="24" t="str">
        <f t="array" ref="L1312">_xlfn.IFS(M1312&lt;=3,"BAD",M1312&gt;=4.7,"GOOD",AND(M1312&gt;3,M1312&lt;4.7),"OK")</f>
        <v>OK</v>
      </c>
      <c r="M1312" s="24">
        <v>3.6</v>
      </c>
      <c r="N1312" s="23">
        <v>232.06</v>
      </c>
      <c r="O1312" s="25">
        <f t="shared" si="20"/>
        <v>257.84</v>
      </c>
    </row>
    <row r="1313" spans="1:15">
      <c r="A1313" s="26">
        <v>11312</v>
      </c>
      <c r="B1313" s="27">
        <v>44972</v>
      </c>
      <c r="C1313" s="29">
        <v>1664</v>
      </c>
      <c r="D1313" s="29" t="str">
        <f>_xlfn.XLOOKUP($C1313,customers!$A$2:$A$2000,customers!$B$2:$B$2000)</f>
        <v>Pandora Chable</v>
      </c>
      <c r="E1313" s="29" t="str">
        <f>_xlfn.XLOOKUP($C1313,customers!$A$2:$A$2000,customers!$D$2:$D$2000)</f>
        <v>Female</v>
      </c>
      <c r="F1313" s="29" t="str">
        <f>_xlfn.XLOOKUP($C1313,customers!$A$2:$A$2000,customers!$E$2:$E$2000)</f>
        <v>Phôngsali</v>
      </c>
      <c r="G1313" s="30" t="s">
        <v>17</v>
      </c>
      <c r="H1313" s="29">
        <v>1</v>
      </c>
      <c r="I1313" s="31">
        <v>76.55</v>
      </c>
      <c r="J1313" s="30">
        <v>0.18</v>
      </c>
      <c r="K1313" s="30" t="s">
        <v>18</v>
      </c>
      <c r="L1313" s="32" t="str">
        <f t="array" ref="L1313">_xlfn.IFS(M1313&lt;=3,"BAD",M1313&gt;=4.7,"GOOD",AND(M1313&gt;3,M1313&lt;4.7),"OK")</f>
        <v>BAD</v>
      </c>
      <c r="M1313" s="32">
        <v>2</v>
      </c>
      <c r="N1313" s="31">
        <v>62.77</v>
      </c>
      <c r="O1313" s="33">
        <f t="shared" si="20"/>
        <v>76.55</v>
      </c>
    </row>
    <row r="1314" spans="1:15">
      <c r="A1314" s="18">
        <v>11313</v>
      </c>
      <c r="B1314" s="19">
        <v>44972</v>
      </c>
      <c r="C1314" s="21">
        <v>1544</v>
      </c>
      <c r="D1314" s="21" t="str">
        <f>_xlfn.XLOOKUP($C1314,customers!$A$2:$A$2000,customers!$B$2:$B$2000)</f>
        <v>Chester Blincoe</v>
      </c>
      <c r="E1314" s="21" t="str">
        <f>_xlfn.XLOOKUP($C1314,customers!$A$2:$A$2000,customers!$D$2:$D$2000)</f>
        <v>Male</v>
      </c>
      <c r="F1314" s="21" t="str">
        <f>_xlfn.XLOOKUP($C1314,customers!$A$2:$A$2000,customers!$E$2:$E$2000)</f>
        <v>Prague</v>
      </c>
      <c r="G1314" s="22" t="s">
        <v>20</v>
      </c>
      <c r="H1314" s="21">
        <v>1</v>
      </c>
      <c r="I1314" s="23">
        <v>78.08</v>
      </c>
      <c r="J1314" s="22">
        <v>0.15</v>
      </c>
      <c r="K1314" s="22" t="s">
        <v>18</v>
      </c>
      <c r="L1314" s="24" t="str">
        <f t="array" ref="L1314">_xlfn.IFS(M1314&lt;=3,"BAD",M1314&gt;=4.7,"GOOD",AND(M1314&gt;3,M1314&lt;4.7),"OK")</f>
        <v>GOOD</v>
      </c>
      <c r="M1314" s="24">
        <v>4.8</v>
      </c>
      <c r="N1314" s="23">
        <v>66.37</v>
      </c>
      <c r="O1314" s="25">
        <f t="shared" si="20"/>
        <v>78.08</v>
      </c>
    </row>
    <row r="1315" spans="1:15">
      <c r="A1315" s="26">
        <v>11314</v>
      </c>
      <c r="B1315" s="27">
        <v>44973</v>
      </c>
      <c r="C1315" s="28">
        <v>1719</v>
      </c>
      <c r="D1315" s="29" t="str">
        <f>_xlfn.XLOOKUP($C1315,customers!$A$2:$A$2000,customers!$B$2:$B$2000)</f>
        <v>Matthieu Banes</v>
      </c>
      <c r="E1315" s="29" t="str">
        <f>_xlfn.XLOOKUP($C1315,customers!$A$2:$A$2000,customers!$D$2:$D$2000)</f>
        <v>Male</v>
      </c>
      <c r="F1315" s="29" t="str">
        <f>_xlfn.XLOOKUP($C1315,customers!$A$2:$A$2000,customers!$E$2:$E$2000)</f>
        <v>Dateng</v>
      </c>
      <c r="G1315" s="30" t="s">
        <v>17</v>
      </c>
      <c r="H1315" s="29">
        <v>2</v>
      </c>
      <c r="I1315" s="31">
        <v>205.82</v>
      </c>
      <c r="J1315" s="30">
        <v>0.04</v>
      </c>
      <c r="K1315" s="30" t="s">
        <v>19</v>
      </c>
      <c r="L1315" s="32" t="str">
        <f t="array" ref="L1315">_xlfn.IFS(M1315&lt;=3,"BAD",M1315&gt;=4.7,"GOOD",AND(M1315&gt;3,M1315&lt;4.7),"OK")</f>
        <v>OK</v>
      </c>
      <c r="M1315" s="32">
        <v>4.5</v>
      </c>
      <c r="N1315" s="31">
        <v>395.17</v>
      </c>
      <c r="O1315" s="33">
        <f t="shared" si="20"/>
        <v>411.64</v>
      </c>
    </row>
    <row r="1316" spans="1:15">
      <c r="A1316" s="18">
        <v>11315</v>
      </c>
      <c r="B1316" s="19">
        <v>44974</v>
      </c>
      <c r="C1316" s="20">
        <v>1956</v>
      </c>
      <c r="D1316" s="21" t="str">
        <f>_xlfn.XLOOKUP($C1316,customers!$A$2:$A$2000,customers!$B$2:$B$2000)</f>
        <v>Kameko Tumulty</v>
      </c>
      <c r="E1316" s="21" t="str">
        <f>_xlfn.XLOOKUP($C1316,customers!$A$2:$A$2000,customers!$D$2:$D$2000)</f>
        <v>Female</v>
      </c>
      <c r="F1316" s="21" t="str">
        <f>_xlfn.XLOOKUP($C1316,customers!$A$2:$A$2000,customers!$E$2:$E$2000)</f>
        <v>Télimélé</v>
      </c>
      <c r="G1316" s="22" t="s">
        <v>20</v>
      </c>
      <c r="H1316" s="21">
        <v>2</v>
      </c>
      <c r="I1316" s="23">
        <v>577.14</v>
      </c>
      <c r="J1316" s="22">
        <v>0.24</v>
      </c>
      <c r="K1316" s="22" t="s">
        <v>18</v>
      </c>
      <c r="L1316" s="24" t="str">
        <f t="array" ref="L1316">_xlfn.IFS(M1316&lt;=3,"BAD",M1316&gt;=4.7,"GOOD",AND(M1316&gt;3,M1316&lt;4.7),"OK")</f>
        <v>GOOD</v>
      </c>
      <c r="M1316" s="24">
        <v>4.8</v>
      </c>
      <c r="N1316" s="23">
        <v>877.25</v>
      </c>
      <c r="O1316" s="25">
        <f t="shared" si="20"/>
        <v>1154.28</v>
      </c>
    </row>
    <row r="1317" spans="1:15">
      <c r="A1317" s="26">
        <v>11316</v>
      </c>
      <c r="B1317" s="27">
        <v>44975</v>
      </c>
      <c r="C1317" s="28">
        <v>1680</v>
      </c>
      <c r="D1317" s="29" t="str">
        <f>_xlfn.XLOOKUP($C1317,customers!$A$2:$A$2000,customers!$B$2:$B$2000)</f>
        <v>Bebe Hardbattle</v>
      </c>
      <c r="E1317" s="29" t="str">
        <f>_xlfn.XLOOKUP($C1317,customers!$A$2:$A$2000,customers!$D$2:$D$2000)</f>
        <v>Female</v>
      </c>
      <c r="F1317" s="29" t="str">
        <f>_xlfn.XLOOKUP($C1317,customers!$A$2:$A$2000,customers!$E$2:$E$2000)</f>
        <v>Austin</v>
      </c>
      <c r="G1317" s="30" t="s">
        <v>21</v>
      </c>
      <c r="H1317" s="29">
        <v>5</v>
      </c>
      <c r="I1317" s="31">
        <v>121.88</v>
      </c>
      <c r="J1317" s="30">
        <v>0.27</v>
      </c>
      <c r="K1317" s="30" t="s">
        <v>18</v>
      </c>
      <c r="L1317" s="32" t="str">
        <f t="array" ref="L1317">_xlfn.IFS(M1317&lt;=3,"BAD",M1317&gt;=4.7,"GOOD",AND(M1317&gt;3,M1317&lt;4.7),"OK")</f>
        <v>OK</v>
      </c>
      <c r="M1317" s="32">
        <v>3.8</v>
      </c>
      <c r="N1317" s="31">
        <v>444.86</v>
      </c>
      <c r="O1317" s="33">
        <f t="shared" si="20"/>
        <v>609.4</v>
      </c>
    </row>
    <row r="1318" spans="1:15">
      <c r="A1318" s="18">
        <v>11317</v>
      </c>
      <c r="B1318" s="19">
        <v>44975</v>
      </c>
      <c r="C1318" s="21">
        <v>1426</v>
      </c>
      <c r="D1318" s="21" t="str">
        <f>_xlfn.XLOOKUP($C1318,customers!$A$2:$A$2000,customers!$B$2:$B$2000)</f>
        <v>Meir Node</v>
      </c>
      <c r="E1318" s="21" t="str">
        <f>_xlfn.XLOOKUP($C1318,customers!$A$2:$A$2000,customers!$D$2:$D$2000)</f>
        <v>Male</v>
      </c>
      <c r="F1318" s="21" t="str">
        <f>_xlfn.XLOOKUP($C1318,customers!$A$2:$A$2000,customers!$E$2:$E$2000)</f>
        <v>Wangfu</v>
      </c>
      <c r="G1318" s="22" t="s">
        <v>21</v>
      </c>
      <c r="H1318" s="21">
        <v>3</v>
      </c>
      <c r="I1318" s="23">
        <v>192.96</v>
      </c>
      <c r="J1318" s="22">
        <v>0.05</v>
      </c>
      <c r="K1318" s="22" t="s">
        <v>18</v>
      </c>
      <c r="L1318" s="24" t="str">
        <f t="array" ref="L1318">_xlfn.IFS(M1318&lt;=3,"BAD",M1318&gt;=4.7,"GOOD",AND(M1318&gt;3,M1318&lt;4.7),"OK")</f>
        <v>BAD</v>
      </c>
      <c r="M1318" s="24">
        <v>1.2</v>
      </c>
      <c r="N1318" s="23">
        <v>549.94</v>
      </c>
      <c r="O1318" s="25">
        <f t="shared" si="20"/>
        <v>578.88</v>
      </c>
    </row>
    <row r="1319" spans="1:15">
      <c r="A1319" s="26">
        <v>11318</v>
      </c>
      <c r="B1319" s="27">
        <v>44975</v>
      </c>
      <c r="C1319" s="29">
        <v>1763</v>
      </c>
      <c r="D1319" s="29" t="str">
        <f>_xlfn.XLOOKUP($C1319,customers!$A$2:$A$2000,customers!$B$2:$B$2000)</f>
        <v>Bonnee Foulser</v>
      </c>
      <c r="E1319" s="29" t="str">
        <f>_xlfn.XLOOKUP($C1319,customers!$A$2:$A$2000,customers!$D$2:$D$2000)</f>
        <v>Female</v>
      </c>
      <c r="F1319" s="29" t="str">
        <f>_xlfn.XLOOKUP($C1319,customers!$A$2:$A$2000,customers!$E$2:$E$2000)</f>
        <v>Pyatigorskiy</v>
      </c>
      <c r="G1319" s="30" t="s">
        <v>15</v>
      </c>
      <c r="H1319" s="29">
        <v>5</v>
      </c>
      <c r="I1319" s="31">
        <v>181.34</v>
      </c>
      <c r="J1319" s="30">
        <v>0.02</v>
      </c>
      <c r="K1319" s="30" t="s">
        <v>19</v>
      </c>
      <c r="L1319" s="32" t="str">
        <f t="array" ref="L1319">_xlfn.IFS(M1319&lt;=3,"BAD",M1319&gt;=4.7,"GOOD",AND(M1319&gt;3,M1319&lt;4.7),"OK")</f>
        <v>BAD</v>
      </c>
      <c r="M1319" s="32">
        <v>2.4</v>
      </c>
      <c r="N1319" s="31">
        <v>888.57</v>
      </c>
      <c r="O1319" s="33">
        <f t="shared" si="20"/>
        <v>906.7</v>
      </c>
    </row>
    <row r="1320" spans="1:15">
      <c r="A1320" s="18">
        <v>11319</v>
      </c>
      <c r="B1320" s="19">
        <v>44975</v>
      </c>
      <c r="C1320" s="21">
        <v>1331</v>
      </c>
      <c r="D1320" s="21" t="str">
        <f>_xlfn.XLOOKUP($C1320,customers!$A$2:$A$2000,customers!$B$2:$B$2000)</f>
        <v>Pail Luckcuck</v>
      </c>
      <c r="E1320" s="21" t="str">
        <f>_xlfn.XLOOKUP($C1320,customers!$A$2:$A$2000,customers!$D$2:$D$2000)</f>
        <v>Male</v>
      </c>
      <c r="F1320" s="21" t="str">
        <f>_xlfn.XLOOKUP($C1320,customers!$A$2:$A$2000,customers!$E$2:$E$2000)</f>
        <v>Vaasa</v>
      </c>
      <c r="G1320" s="22" t="s">
        <v>20</v>
      </c>
      <c r="H1320" s="21">
        <v>2</v>
      </c>
      <c r="I1320" s="23">
        <v>118.68</v>
      </c>
      <c r="J1320" s="22">
        <v>0.12</v>
      </c>
      <c r="K1320" s="22" t="s">
        <v>16</v>
      </c>
      <c r="L1320" s="24" t="str">
        <f t="array" ref="L1320">_xlfn.IFS(M1320&lt;=3,"BAD",M1320&gt;=4.7,"GOOD",AND(M1320&gt;3,M1320&lt;4.7),"OK")</f>
        <v>BAD</v>
      </c>
      <c r="M1320" s="24">
        <v>1.2</v>
      </c>
      <c r="N1320" s="23">
        <v>208.88</v>
      </c>
      <c r="O1320" s="25">
        <f t="shared" si="20"/>
        <v>237.36</v>
      </c>
    </row>
    <row r="1321" spans="1:15">
      <c r="A1321" s="26">
        <v>11320</v>
      </c>
      <c r="B1321" s="27">
        <v>44976</v>
      </c>
      <c r="C1321" s="28">
        <v>1995</v>
      </c>
      <c r="D1321" s="29" t="str">
        <f>_xlfn.XLOOKUP($C1321,customers!$A$2:$A$2000,customers!$B$2:$B$2000)</f>
        <v>Ernst Nineham</v>
      </c>
      <c r="E1321" s="29" t="str">
        <f>_xlfn.XLOOKUP($C1321,customers!$A$2:$A$2000,customers!$D$2:$D$2000)</f>
        <v>Male</v>
      </c>
      <c r="F1321" s="29" t="str">
        <f>_xlfn.XLOOKUP($C1321,customers!$A$2:$A$2000,customers!$E$2:$E$2000)</f>
        <v>Hyesan-si</v>
      </c>
      <c r="G1321" s="30" t="s">
        <v>21</v>
      </c>
      <c r="H1321" s="29">
        <v>6</v>
      </c>
      <c r="I1321" s="31">
        <v>197.08</v>
      </c>
      <c r="J1321" s="30">
        <v>0.18</v>
      </c>
      <c r="K1321" s="30" t="s">
        <v>19</v>
      </c>
      <c r="L1321" s="32" t="str">
        <f t="array" ref="L1321">_xlfn.IFS(M1321&lt;=3,"BAD",M1321&gt;=4.7,"GOOD",AND(M1321&gt;3,M1321&lt;4.7),"OK")</f>
        <v>BAD</v>
      </c>
      <c r="M1321" s="32">
        <v>1</v>
      </c>
      <c r="N1321" s="31">
        <v>969.63</v>
      </c>
      <c r="O1321" s="33">
        <f t="shared" si="20"/>
        <v>1182.48</v>
      </c>
    </row>
    <row r="1322" spans="1:15">
      <c r="A1322" s="18">
        <v>11321</v>
      </c>
      <c r="B1322" s="19">
        <v>44976</v>
      </c>
      <c r="C1322" s="21">
        <v>1730</v>
      </c>
      <c r="D1322" s="21" t="str">
        <f>_xlfn.XLOOKUP($C1322,customers!$A$2:$A$2000,customers!$B$2:$B$2000)</f>
        <v>Jordain Wybrow</v>
      </c>
      <c r="E1322" s="21" t="str">
        <f>_xlfn.XLOOKUP($C1322,customers!$A$2:$A$2000,customers!$D$2:$D$2000)</f>
        <v>Female</v>
      </c>
      <c r="F1322" s="21" t="str">
        <f>_xlfn.XLOOKUP($C1322,customers!$A$2:$A$2000,customers!$E$2:$E$2000)</f>
        <v>Galamares</v>
      </c>
      <c r="G1322" s="22" t="s">
        <v>21</v>
      </c>
      <c r="H1322" s="21">
        <v>7</v>
      </c>
      <c r="I1322" s="23">
        <v>238.39</v>
      </c>
      <c r="J1322" s="22">
        <v>0.01</v>
      </c>
      <c r="K1322" s="22" t="s">
        <v>18</v>
      </c>
      <c r="L1322" s="24" t="str">
        <f t="array" ref="L1322">_xlfn.IFS(M1322&lt;=3,"BAD",M1322&gt;=4.7,"GOOD",AND(M1322&gt;3,M1322&lt;4.7),"OK")</f>
        <v>BAD</v>
      </c>
      <c r="M1322" s="24">
        <v>2.1</v>
      </c>
      <c r="N1322" s="23">
        <v>1652.04</v>
      </c>
      <c r="O1322" s="25">
        <f t="shared" si="20"/>
        <v>1668.73</v>
      </c>
    </row>
    <row r="1323" spans="1:15">
      <c r="A1323" s="26">
        <v>11322</v>
      </c>
      <c r="B1323" s="27">
        <v>44976</v>
      </c>
      <c r="C1323" s="29">
        <v>1409</v>
      </c>
      <c r="D1323" s="29" t="str">
        <f>_xlfn.XLOOKUP($C1323,customers!$A$2:$A$2000,customers!$B$2:$B$2000)</f>
        <v>Yolane Lapere</v>
      </c>
      <c r="E1323" s="29" t="str">
        <f>_xlfn.XLOOKUP($C1323,customers!$A$2:$A$2000,customers!$D$2:$D$2000)</f>
        <v>Female</v>
      </c>
      <c r="F1323" s="29" t="str">
        <f>_xlfn.XLOOKUP($C1323,customers!$A$2:$A$2000,customers!$E$2:$E$2000)</f>
        <v>Pingyin</v>
      </c>
      <c r="G1323" s="30" t="s">
        <v>20</v>
      </c>
      <c r="H1323" s="29">
        <v>5</v>
      </c>
      <c r="I1323" s="31">
        <v>38.7</v>
      </c>
      <c r="J1323" s="30">
        <v>0.15</v>
      </c>
      <c r="K1323" s="30" t="s">
        <v>18</v>
      </c>
      <c r="L1323" s="32" t="str">
        <f t="array" ref="L1323">_xlfn.IFS(M1323&lt;=3,"BAD",M1323&gt;=4.7,"GOOD",AND(M1323&gt;3,M1323&lt;4.7),"OK")</f>
        <v>BAD</v>
      </c>
      <c r="M1323" s="32">
        <v>2.2</v>
      </c>
      <c r="N1323" s="31">
        <v>164.48</v>
      </c>
      <c r="O1323" s="33">
        <f t="shared" si="20"/>
        <v>193.5</v>
      </c>
    </row>
    <row r="1324" spans="1:15">
      <c r="A1324" s="18">
        <v>11323</v>
      </c>
      <c r="B1324" s="19">
        <v>44977</v>
      </c>
      <c r="C1324" s="20">
        <v>1160</v>
      </c>
      <c r="D1324" s="21" t="str">
        <f>_xlfn.XLOOKUP($C1324,customers!$A$2:$A$2000,customers!$B$2:$B$2000)</f>
        <v>Bartram Karlicek</v>
      </c>
      <c r="E1324" s="21" t="str">
        <f>_xlfn.XLOOKUP($C1324,customers!$A$2:$A$2000,customers!$D$2:$D$2000)</f>
        <v>Male</v>
      </c>
      <c r="F1324" s="21" t="str">
        <f>_xlfn.XLOOKUP($C1324,customers!$A$2:$A$2000,customers!$E$2:$E$2000)</f>
        <v>Milan</v>
      </c>
      <c r="G1324" s="22" t="s">
        <v>17</v>
      </c>
      <c r="H1324" s="21">
        <v>1</v>
      </c>
      <c r="I1324" s="23">
        <v>313.29</v>
      </c>
      <c r="J1324" s="22">
        <v>0.13</v>
      </c>
      <c r="K1324" s="22" t="s">
        <v>19</v>
      </c>
      <c r="L1324" s="24" t="str">
        <f t="array" ref="L1324">_xlfn.IFS(M1324&lt;=3,"BAD",M1324&gt;=4.7,"GOOD",AND(M1324&gt;3,M1324&lt;4.7),"OK")</f>
        <v>OK</v>
      </c>
      <c r="M1324" s="24">
        <v>4.3</v>
      </c>
      <c r="N1324" s="23">
        <v>272.56</v>
      </c>
      <c r="O1324" s="25">
        <f t="shared" si="20"/>
        <v>313.29</v>
      </c>
    </row>
    <row r="1325" spans="1:15">
      <c r="A1325" s="26">
        <v>11324</v>
      </c>
      <c r="B1325" s="27">
        <v>44977</v>
      </c>
      <c r="C1325" s="29">
        <v>1966</v>
      </c>
      <c r="D1325" s="29" t="str">
        <f>_xlfn.XLOOKUP($C1325,customers!$A$2:$A$2000,customers!$B$2:$B$2000)</f>
        <v>Edd Cossans</v>
      </c>
      <c r="E1325" s="29" t="str">
        <f>_xlfn.XLOOKUP($C1325,customers!$A$2:$A$2000,customers!$D$2:$D$2000)</f>
        <v>Male</v>
      </c>
      <c r="F1325" s="29" t="str">
        <f>_xlfn.XLOOKUP($C1325,customers!$A$2:$A$2000,customers!$E$2:$E$2000)</f>
        <v>Fujisawa</v>
      </c>
      <c r="G1325" s="30" t="s">
        <v>17</v>
      </c>
      <c r="H1325" s="29">
        <v>5</v>
      </c>
      <c r="I1325" s="31">
        <v>78.46</v>
      </c>
      <c r="J1325" s="30">
        <v>0.02</v>
      </c>
      <c r="K1325" s="30" t="s">
        <v>18</v>
      </c>
      <c r="L1325" s="32" t="str">
        <f t="array" ref="L1325">_xlfn.IFS(M1325&lt;=3,"BAD",M1325&gt;=4.7,"GOOD",AND(M1325&gt;3,M1325&lt;4.7),"OK")</f>
        <v>BAD</v>
      </c>
      <c r="M1325" s="32">
        <v>2.9</v>
      </c>
      <c r="N1325" s="31">
        <v>384.45</v>
      </c>
      <c r="O1325" s="33">
        <f t="shared" si="20"/>
        <v>392.3</v>
      </c>
    </row>
    <row r="1326" spans="1:15">
      <c r="A1326" s="18">
        <v>11325</v>
      </c>
      <c r="B1326" s="19">
        <v>44977</v>
      </c>
      <c r="C1326" s="21">
        <v>1533</v>
      </c>
      <c r="D1326" s="21" t="str">
        <f>_xlfn.XLOOKUP($C1326,customers!$A$2:$A$2000,customers!$B$2:$B$2000)</f>
        <v>Bernardo Canner</v>
      </c>
      <c r="E1326" s="21" t="str">
        <f>_xlfn.XLOOKUP($C1326,customers!$A$2:$A$2000,customers!$D$2:$D$2000)</f>
        <v>Male</v>
      </c>
      <c r="F1326" s="21" t="str">
        <f>_xlfn.XLOOKUP($C1326,customers!$A$2:$A$2000,customers!$E$2:$E$2000)</f>
        <v>Cabungan</v>
      </c>
      <c r="G1326" s="22" t="s">
        <v>15</v>
      </c>
      <c r="H1326" s="21">
        <v>2</v>
      </c>
      <c r="I1326" s="23">
        <v>165.04</v>
      </c>
      <c r="J1326" s="22">
        <v>0.32</v>
      </c>
      <c r="K1326" s="22" t="s">
        <v>18</v>
      </c>
      <c r="L1326" s="24" t="str">
        <f t="array" ref="L1326">_xlfn.IFS(M1326&lt;=3,"BAD",M1326&gt;=4.7,"GOOD",AND(M1326&gt;3,M1326&lt;4.7),"OK")</f>
        <v>BAD</v>
      </c>
      <c r="M1326" s="24">
        <v>2.8</v>
      </c>
      <c r="N1326" s="23">
        <v>224.45</v>
      </c>
      <c r="O1326" s="25">
        <f t="shared" si="20"/>
        <v>330.08</v>
      </c>
    </row>
    <row r="1327" spans="1:15">
      <c r="A1327" s="26">
        <v>11326</v>
      </c>
      <c r="B1327" s="27">
        <v>44977</v>
      </c>
      <c r="C1327" s="29">
        <v>1956</v>
      </c>
      <c r="D1327" s="29" t="str">
        <f>_xlfn.XLOOKUP($C1327,customers!$A$2:$A$2000,customers!$B$2:$B$2000)</f>
        <v>Kameko Tumulty</v>
      </c>
      <c r="E1327" s="29" t="str">
        <f>_xlfn.XLOOKUP($C1327,customers!$A$2:$A$2000,customers!$D$2:$D$2000)</f>
        <v>Female</v>
      </c>
      <c r="F1327" s="29" t="str">
        <f>_xlfn.XLOOKUP($C1327,customers!$A$2:$A$2000,customers!$E$2:$E$2000)</f>
        <v>Télimélé</v>
      </c>
      <c r="G1327" s="30" t="s">
        <v>15</v>
      </c>
      <c r="H1327" s="29">
        <v>3</v>
      </c>
      <c r="I1327" s="31">
        <v>583.83</v>
      </c>
      <c r="J1327" s="30">
        <v>0.13</v>
      </c>
      <c r="K1327" s="30" t="s">
        <v>19</v>
      </c>
      <c r="L1327" s="32" t="str">
        <f t="array" ref="L1327">_xlfn.IFS(M1327&lt;=3,"BAD",M1327&gt;=4.7,"GOOD",AND(M1327&gt;3,M1327&lt;4.7),"OK")</f>
        <v>BAD</v>
      </c>
      <c r="M1327" s="32">
        <v>1.4</v>
      </c>
      <c r="N1327" s="31">
        <v>1523.8</v>
      </c>
      <c r="O1327" s="33">
        <f t="shared" si="20"/>
        <v>1751.49</v>
      </c>
    </row>
    <row r="1328" spans="1:15">
      <c r="A1328" s="18">
        <v>11327</v>
      </c>
      <c r="B1328" s="19">
        <v>44977</v>
      </c>
      <c r="C1328" s="21">
        <v>1787</v>
      </c>
      <c r="D1328" s="21" t="str">
        <f>_xlfn.XLOOKUP($C1328,customers!$A$2:$A$2000,customers!$B$2:$B$2000)</f>
        <v>Gretna Biddleston</v>
      </c>
      <c r="E1328" s="21" t="str">
        <f>_xlfn.XLOOKUP($C1328,customers!$A$2:$A$2000,customers!$D$2:$D$2000)</f>
        <v>Female</v>
      </c>
      <c r="F1328" s="21" t="str">
        <f>_xlfn.XLOOKUP($C1328,customers!$A$2:$A$2000,customers!$E$2:$E$2000)</f>
        <v>Illintsi</v>
      </c>
      <c r="G1328" s="22" t="s">
        <v>20</v>
      </c>
      <c r="H1328" s="21">
        <v>5</v>
      </c>
      <c r="I1328" s="23">
        <v>432.84</v>
      </c>
      <c r="J1328" s="22">
        <v>0.33</v>
      </c>
      <c r="K1328" s="22" t="s">
        <v>16</v>
      </c>
      <c r="L1328" s="24" t="str">
        <f t="array" ref="L1328">_xlfn.IFS(M1328&lt;=3,"BAD",M1328&gt;=4.7,"GOOD",AND(M1328&gt;3,M1328&lt;4.7),"OK")</f>
        <v>BAD</v>
      </c>
      <c r="M1328" s="24">
        <v>1.6</v>
      </c>
      <c r="N1328" s="23">
        <v>1450.01</v>
      </c>
      <c r="O1328" s="25">
        <f t="shared" si="20"/>
        <v>2164.2</v>
      </c>
    </row>
    <row r="1329" spans="1:15">
      <c r="A1329" s="26">
        <v>11328</v>
      </c>
      <c r="B1329" s="27">
        <v>44978</v>
      </c>
      <c r="C1329" s="28">
        <v>1579</v>
      </c>
      <c r="D1329" s="29" t="str">
        <f>_xlfn.XLOOKUP($C1329,customers!$A$2:$A$2000,customers!$B$2:$B$2000)</f>
        <v>Tedra Guarin</v>
      </c>
      <c r="E1329" s="29" t="str">
        <f>_xlfn.XLOOKUP($C1329,customers!$A$2:$A$2000,customers!$D$2:$D$2000)</f>
        <v>Female</v>
      </c>
      <c r="F1329" s="29" t="str">
        <f>_xlfn.XLOOKUP($C1329,customers!$A$2:$A$2000,customers!$E$2:$E$2000)</f>
        <v>Vienna</v>
      </c>
      <c r="G1329" s="30" t="s">
        <v>15</v>
      </c>
      <c r="H1329" s="29">
        <v>2</v>
      </c>
      <c r="I1329" s="31">
        <v>519.87</v>
      </c>
      <c r="J1329" s="30">
        <v>0.15</v>
      </c>
      <c r="K1329" s="30" t="s">
        <v>19</v>
      </c>
      <c r="L1329" s="32" t="str">
        <f t="array" ref="L1329">_xlfn.IFS(M1329&lt;=3,"BAD",M1329&gt;=4.7,"GOOD",AND(M1329&gt;3,M1329&lt;4.7),"OK")</f>
        <v>OK</v>
      </c>
      <c r="M1329" s="32">
        <v>4.5</v>
      </c>
      <c r="N1329" s="31">
        <v>883.78</v>
      </c>
      <c r="O1329" s="33">
        <f t="shared" si="20"/>
        <v>1039.74</v>
      </c>
    </row>
    <row r="1330" spans="1:15">
      <c r="A1330" s="18">
        <v>11329</v>
      </c>
      <c r="B1330" s="19">
        <v>44979</v>
      </c>
      <c r="C1330" s="20">
        <v>1800</v>
      </c>
      <c r="D1330" s="21" t="str">
        <f>_xlfn.XLOOKUP($C1330,customers!$A$2:$A$2000,customers!$B$2:$B$2000)</f>
        <v>Ced Deluca</v>
      </c>
      <c r="E1330" s="21" t="str">
        <f>_xlfn.XLOOKUP($C1330,customers!$A$2:$A$2000,customers!$D$2:$D$2000)</f>
        <v>Male</v>
      </c>
      <c r="F1330" s="21" t="str">
        <f>_xlfn.XLOOKUP($C1330,customers!$A$2:$A$2000,customers!$E$2:$E$2000)</f>
        <v>Pasco</v>
      </c>
      <c r="G1330" s="22" t="s">
        <v>20</v>
      </c>
      <c r="H1330" s="21">
        <v>3</v>
      </c>
      <c r="I1330" s="23">
        <v>258.75</v>
      </c>
      <c r="J1330" s="22">
        <v>0.14</v>
      </c>
      <c r="K1330" s="22" t="s">
        <v>16</v>
      </c>
      <c r="L1330" s="24" t="str">
        <f t="array" ref="L1330">_xlfn.IFS(M1330&lt;=3,"BAD",M1330&gt;=4.7,"GOOD",AND(M1330&gt;3,M1330&lt;4.7),"OK")</f>
        <v>GOOD</v>
      </c>
      <c r="M1330" s="24">
        <v>4.9</v>
      </c>
      <c r="N1330" s="23">
        <v>667.58</v>
      </c>
      <c r="O1330" s="25">
        <f t="shared" si="20"/>
        <v>776.25</v>
      </c>
    </row>
    <row r="1331" spans="1:15">
      <c r="A1331" s="26">
        <v>11330</v>
      </c>
      <c r="B1331" s="27">
        <v>44979</v>
      </c>
      <c r="C1331" s="29">
        <v>1138</v>
      </c>
      <c r="D1331" s="29" t="str">
        <f>_xlfn.XLOOKUP($C1331,customers!$A$2:$A$2000,customers!$B$2:$B$2000)</f>
        <v>Archibald Eiler</v>
      </c>
      <c r="E1331" s="29" t="str">
        <f>_xlfn.XLOOKUP($C1331,customers!$A$2:$A$2000,customers!$D$2:$D$2000)</f>
        <v>Male</v>
      </c>
      <c r="F1331" s="29" t="str">
        <f>_xlfn.XLOOKUP($C1331,customers!$A$2:$A$2000,customers!$E$2:$E$2000)</f>
        <v>Budapest</v>
      </c>
      <c r="G1331" s="30" t="s">
        <v>15</v>
      </c>
      <c r="H1331" s="29">
        <v>4</v>
      </c>
      <c r="I1331" s="31">
        <v>212.59</v>
      </c>
      <c r="J1331" s="30">
        <v>0.26</v>
      </c>
      <c r="K1331" s="30" t="s">
        <v>18</v>
      </c>
      <c r="L1331" s="32" t="str">
        <f t="array" ref="L1331">_xlfn.IFS(M1331&lt;=3,"BAD",M1331&gt;=4.7,"GOOD",AND(M1331&gt;3,M1331&lt;4.7),"OK")</f>
        <v>BAD</v>
      </c>
      <c r="M1331" s="32">
        <v>2.4</v>
      </c>
      <c r="N1331" s="31">
        <v>629.27</v>
      </c>
      <c r="O1331" s="33">
        <f t="shared" si="20"/>
        <v>850.36</v>
      </c>
    </row>
    <row r="1332" spans="1:15">
      <c r="A1332" s="18">
        <v>11331</v>
      </c>
      <c r="B1332" s="19">
        <v>44979</v>
      </c>
      <c r="C1332" s="21">
        <v>1274</v>
      </c>
      <c r="D1332" s="21" t="str">
        <f>_xlfn.XLOOKUP($C1332,customers!$A$2:$A$2000,customers!$B$2:$B$2000)</f>
        <v>Mersey Bartleman</v>
      </c>
      <c r="E1332" s="21" t="str">
        <f>_xlfn.XLOOKUP($C1332,customers!$A$2:$A$2000,customers!$D$2:$D$2000)</f>
        <v>Female</v>
      </c>
      <c r="F1332" s="21" t="str">
        <f>_xlfn.XLOOKUP($C1332,customers!$A$2:$A$2000,customers!$E$2:$E$2000)</f>
        <v>Haitou</v>
      </c>
      <c r="G1332" s="22" t="s">
        <v>17</v>
      </c>
      <c r="H1332" s="21">
        <v>2</v>
      </c>
      <c r="I1332" s="23">
        <v>267.71</v>
      </c>
      <c r="J1332" s="22">
        <v>0.24</v>
      </c>
      <c r="K1332" s="22" t="s">
        <v>18</v>
      </c>
      <c r="L1332" s="24" t="str">
        <f t="array" ref="L1332">_xlfn.IFS(M1332&lt;=3,"BAD",M1332&gt;=4.7,"GOOD",AND(M1332&gt;3,M1332&lt;4.7),"OK")</f>
        <v>GOOD</v>
      </c>
      <c r="M1332" s="24">
        <v>5</v>
      </c>
      <c r="N1332" s="23">
        <v>406.92</v>
      </c>
      <c r="O1332" s="25">
        <f t="shared" si="20"/>
        <v>535.42</v>
      </c>
    </row>
    <row r="1333" spans="1:15">
      <c r="A1333" s="26">
        <v>11332</v>
      </c>
      <c r="B1333" s="27">
        <v>44979</v>
      </c>
      <c r="C1333" s="29">
        <v>1031</v>
      </c>
      <c r="D1333" s="29" t="str">
        <f>_xlfn.XLOOKUP($C1333,customers!$A$2:$A$2000,customers!$B$2:$B$2000)</f>
        <v>Gwen Budgeon</v>
      </c>
      <c r="E1333" s="29" t="str">
        <f>_xlfn.XLOOKUP($C1333,customers!$A$2:$A$2000,customers!$D$2:$D$2000)</f>
        <v>Female</v>
      </c>
      <c r="F1333" s="29" t="str">
        <f>_xlfn.XLOOKUP($C1333,customers!$A$2:$A$2000,customers!$E$2:$E$2000)</f>
        <v>Maniwaki</v>
      </c>
      <c r="G1333" s="30" t="s">
        <v>21</v>
      </c>
      <c r="H1333" s="29">
        <v>5</v>
      </c>
      <c r="I1333" s="31">
        <v>268.08</v>
      </c>
      <c r="J1333" s="30">
        <v>0.28</v>
      </c>
      <c r="K1333" s="30" t="s">
        <v>19</v>
      </c>
      <c r="L1333" s="32" t="str">
        <f t="array" ref="L1333">_xlfn.IFS(M1333&lt;=3,"BAD",M1333&gt;=4.7,"GOOD",AND(M1333&gt;3,M1333&lt;4.7),"OK")</f>
        <v>BAD</v>
      </c>
      <c r="M1333" s="32">
        <v>2.3</v>
      </c>
      <c r="N1333" s="31">
        <v>965.09</v>
      </c>
      <c r="O1333" s="33">
        <f t="shared" si="20"/>
        <v>1340.4</v>
      </c>
    </row>
    <row r="1334" spans="1:15">
      <c r="A1334" s="18">
        <v>11333</v>
      </c>
      <c r="B1334" s="19">
        <v>44980</v>
      </c>
      <c r="C1334" s="20">
        <v>1397</v>
      </c>
      <c r="D1334" s="21" t="str">
        <f>_xlfn.XLOOKUP($C1334,customers!$A$2:$A$2000,customers!$B$2:$B$2000)</f>
        <v>Geri Willowby</v>
      </c>
      <c r="E1334" s="21" t="str">
        <f>_xlfn.XLOOKUP($C1334,customers!$A$2:$A$2000,customers!$D$2:$D$2000)</f>
        <v>Male</v>
      </c>
      <c r="F1334" s="21" t="str">
        <f>_xlfn.XLOOKUP($C1334,customers!$A$2:$A$2000,customers!$E$2:$E$2000)</f>
        <v>Vienna</v>
      </c>
      <c r="G1334" s="22" t="s">
        <v>17</v>
      </c>
      <c r="H1334" s="21">
        <v>4</v>
      </c>
      <c r="I1334" s="23">
        <v>450.16</v>
      </c>
      <c r="J1334" s="22">
        <v>0.34</v>
      </c>
      <c r="K1334" s="22" t="s">
        <v>16</v>
      </c>
      <c r="L1334" s="24" t="str">
        <f t="array" ref="L1334">_xlfn.IFS(M1334&lt;=3,"BAD",M1334&gt;=4.7,"GOOD",AND(M1334&gt;3,M1334&lt;4.7),"OK")</f>
        <v>OK</v>
      </c>
      <c r="M1334" s="24">
        <v>4.4</v>
      </c>
      <c r="N1334" s="23">
        <v>1188.42</v>
      </c>
      <c r="O1334" s="25">
        <f t="shared" si="20"/>
        <v>1800.64</v>
      </c>
    </row>
    <row r="1335" spans="1:15">
      <c r="A1335" s="26">
        <v>11334</v>
      </c>
      <c r="B1335" s="27">
        <v>44980</v>
      </c>
      <c r="C1335" s="29">
        <v>1175</v>
      </c>
      <c r="D1335" s="29" t="str">
        <f>_xlfn.XLOOKUP($C1335,customers!$A$2:$A$2000,customers!$B$2:$B$2000)</f>
        <v>Kriste Curman</v>
      </c>
      <c r="E1335" s="29" t="str">
        <f>_xlfn.XLOOKUP($C1335,customers!$A$2:$A$2000,customers!$D$2:$D$2000)</f>
        <v>Female</v>
      </c>
      <c r="F1335" s="29" t="str">
        <f>_xlfn.XLOOKUP($C1335,customers!$A$2:$A$2000,customers!$E$2:$E$2000)</f>
        <v>Évreux</v>
      </c>
      <c r="G1335" s="30" t="s">
        <v>20</v>
      </c>
      <c r="H1335" s="29">
        <v>7</v>
      </c>
      <c r="I1335" s="31">
        <v>185.83</v>
      </c>
      <c r="J1335" s="30">
        <v>0.06</v>
      </c>
      <c r="K1335" s="30" t="s">
        <v>18</v>
      </c>
      <c r="L1335" s="32" t="str">
        <f t="array" ref="L1335">_xlfn.IFS(M1335&lt;=3,"BAD",M1335&gt;=4.7,"GOOD",AND(M1335&gt;3,M1335&lt;4.7),"OK")</f>
        <v>BAD</v>
      </c>
      <c r="M1335" s="32">
        <v>1.5</v>
      </c>
      <c r="N1335" s="31">
        <v>1222.76</v>
      </c>
      <c r="O1335" s="33">
        <f t="shared" si="20"/>
        <v>1300.81</v>
      </c>
    </row>
    <row r="1336" spans="1:15">
      <c r="A1336" s="18">
        <v>11335</v>
      </c>
      <c r="B1336" s="19">
        <v>44980</v>
      </c>
      <c r="C1336" s="21">
        <v>1478</v>
      </c>
      <c r="D1336" s="21" t="str">
        <f>_xlfn.XLOOKUP($C1336,customers!$A$2:$A$2000,customers!$B$2:$B$2000)</f>
        <v>Arty Vasnetsov</v>
      </c>
      <c r="E1336" s="21" t="str">
        <f>_xlfn.XLOOKUP($C1336,customers!$A$2:$A$2000,customers!$D$2:$D$2000)</f>
        <v>Male</v>
      </c>
      <c r="F1336" s="21" t="str">
        <f>_xlfn.XLOOKUP($C1336,customers!$A$2:$A$2000,customers!$E$2:$E$2000)</f>
        <v>Paris</v>
      </c>
      <c r="G1336" s="22" t="s">
        <v>21</v>
      </c>
      <c r="H1336" s="21">
        <v>1</v>
      </c>
      <c r="I1336" s="23">
        <v>428.91</v>
      </c>
      <c r="J1336" s="22">
        <v>0.23</v>
      </c>
      <c r="K1336" s="22" t="s">
        <v>19</v>
      </c>
      <c r="L1336" s="24" t="str">
        <f t="array" ref="L1336">_xlfn.IFS(M1336&lt;=3,"BAD",M1336&gt;=4.7,"GOOD",AND(M1336&gt;3,M1336&lt;4.7),"OK")</f>
        <v>BAD</v>
      </c>
      <c r="M1336" s="24">
        <v>2.1</v>
      </c>
      <c r="N1336" s="23">
        <v>330.26</v>
      </c>
      <c r="O1336" s="25">
        <f t="shared" si="20"/>
        <v>428.91</v>
      </c>
    </row>
    <row r="1337" spans="1:15">
      <c r="A1337" s="26">
        <v>11336</v>
      </c>
      <c r="B1337" s="27">
        <v>44980</v>
      </c>
      <c r="C1337" s="29">
        <v>1061</v>
      </c>
      <c r="D1337" s="29" t="str">
        <f>_xlfn.XLOOKUP($C1337,customers!$A$2:$A$2000,customers!$B$2:$B$2000)</f>
        <v>Karylin Nobes</v>
      </c>
      <c r="E1337" s="29" t="str">
        <f>_xlfn.XLOOKUP($C1337,customers!$A$2:$A$2000,customers!$D$2:$D$2000)</f>
        <v>Female</v>
      </c>
      <c r="F1337" s="29" t="str">
        <f>_xlfn.XLOOKUP($C1337,customers!$A$2:$A$2000,customers!$E$2:$E$2000)</f>
        <v>Valencia</v>
      </c>
      <c r="G1337" s="30" t="s">
        <v>20</v>
      </c>
      <c r="H1337" s="29">
        <v>5</v>
      </c>
      <c r="I1337" s="31">
        <v>561.36</v>
      </c>
      <c r="J1337" s="30">
        <v>0.27</v>
      </c>
      <c r="K1337" s="30" t="s">
        <v>16</v>
      </c>
      <c r="L1337" s="32" t="str">
        <f t="array" ref="L1337">_xlfn.IFS(M1337&lt;=3,"BAD",M1337&gt;=4.7,"GOOD",AND(M1337&gt;3,M1337&lt;4.7),"OK")</f>
        <v>BAD</v>
      </c>
      <c r="M1337" s="32">
        <v>1.8</v>
      </c>
      <c r="N1337" s="31">
        <v>2048.96</v>
      </c>
      <c r="O1337" s="33">
        <f t="shared" si="20"/>
        <v>2806.8</v>
      </c>
    </row>
    <row r="1338" spans="1:15">
      <c r="A1338" s="18">
        <v>11337</v>
      </c>
      <c r="B1338" s="19">
        <v>44980</v>
      </c>
      <c r="C1338" s="21">
        <v>1369</v>
      </c>
      <c r="D1338" s="21" t="str">
        <f>_xlfn.XLOOKUP($C1338,customers!$A$2:$A$2000,customers!$B$2:$B$2000)</f>
        <v>Robinson D'Elias</v>
      </c>
      <c r="E1338" s="21" t="str">
        <f>_xlfn.XLOOKUP($C1338,customers!$A$2:$A$2000,customers!$D$2:$D$2000)</f>
        <v>Male</v>
      </c>
      <c r="F1338" s="21" t="str">
        <f>_xlfn.XLOOKUP($C1338,customers!$A$2:$A$2000,customers!$E$2:$E$2000)</f>
        <v>Misawa</v>
      </c>
      <c r="G1338" s="22" t="s">
        <v>21</v>
      </c>
      <c r="H1338" s="21">
        <v>4</v>
      </c>
      <c r="I1338" s="23">
        <v>153.2</v>
      </c>
      <c r="J1338" s="22">
        <v>0.12</v>
      </c>
      <c r="K1338" s="22" t="s">
        <v>19</v>
      </c>
      <c r="L1338" s="24" t="str">
        <f t="array" ref="L1338">_xlfn.IFS(M1338&lt;=3,"BAD",M1338&gt;=4.7,"GOOD",AND(M1338&gt;3,M1338&lt;4.7),"OK")</f>
        <v>BAD</v>
      </c>
      <c r="M1338" s="24">
        <v>2.3</v>
      </c>
      <c r="N1338" s="23">
        <v>539.26</v>
      </c>
      <c r="O1338" s="25">
        <f t="shared" si="20"/>
        <v>612.8</v>
      </c>
    </row>
    <row r="1339" spans="1:15">
      <c r="A1339" s="26">
        <v>11338</v>
      </c>
      <c r="B1339" s="27">
        <v>44980</v>
      </c>
      <c r="C1339" s="29">
        <v>1062</v>
      </c>
      <c r="D1339" s="29" t="str">
        <f>_xlfn.XLOOKUP($C1339,customers!$A$2:$A$2000,customers!$B$2:$B$2000)</f>
        <v>Lorilee Ferreira</v>
      </c>
      <c r="E1339" s="29" t="str">
        <f>_xlfn.XLOOKUP($C1339,customers!$A$2:$A$2000,customers!$D$2:$D$2000)</f>
        <v>Female</v>
      </c>
      <c r="F1339" s="29" t="str">
        <f>_xlfn.XLOOKUP($C1339,customers!$A$2:$A$2000,customers!$E$2:$E$2000)</f>
        <v>Budapest</v>
      </c>
      <c r="G1339" s="30" t="s">
        <v>17</v>
      </c>
      <c r="H1339" s="29">
        <v>1</v>
      </c>
      <c r="I1339" s="31">
        <v>436.93</v>
      </c>
      <c r="J1339" s="30">
        <v>0.16</v>
      </c>
      <c r="K1339" s="30" t="s">
        <v>16</v>
      </c>
      <c r="L1339" s="32" t="str">
        <f t="array" ref="L1339">_xlfn.IFS(M1339&lt;=3,"BAD",M1339&gt;=4.7,"GOOD",AND(M1339&gt;3,M1339&lt;4.7),"OK")</f>
        <v>OK</v>
      </c>
      <c r="M1339" s="32">
        <v>3.5</v>
      </c>
      <c r="N1339" s="31">
        <v>367.02</v>
      </c>
      <c r="O1339" s="33">
        <f t="shared" si="20"/>
        <v>436.93</v>
      </c>
    </row>
    <row r="1340" spans="1:15">
      <c r="A1340" s="18">
        <v>11339</v>
      </c>
      <c r="B1340" s="19">
        <v>44980</v>
      </c>
      <c r="C1340" s="21">
        <v>1064</v>
      </c>
      <c r="D1340" s="21" t="str">
        <f>_xlfn.XLOOKUP($C1340,customers!$A$2:$A$2000,customers!$B$2:$B$2000)</f>
        <v>Ulric Joice</v>
      </c>
      <c r="E1340" s="21" t="str">
        <f>_xlfn.XLOOKUP($C1340,customers!$A$2:$A$2000,customers!$D$2:$D$2000)</f>
        <v>Female</v>
      </c>
      <c r="F1340" s="21" t="str">
        <f>_xlfn.XLOOKUP($C1340,customers!$A$2:$A$2000,customers!$E$2:$E$2000)</f>
        <v>Makueni</v>
      </c>
      <c r="G1340" s="22" t="s">
        <v>21</v>
      </c>
      <c r="H1340" s="21">
        <v>5</v>
      </c>
      <c r="I1340" s="23">
        <v>286.86</v>
      </c>
      <c r="J1340" s="22">
        <v>0.34</v>
      </c>
      <c r="K1340" s="22" t="s">
        <v>19</v>
      </c>
      <c r="L1340" s="24" t="str">
        <f t="array" ref="L1340">_xlfn.IFS(M1340&lt;=3,"BAD",M1340&gt;=4.7,"GOOD",AND(M1340&gt;3,M1340&lt;4.7),"OK")</f>
        <v>BAD</v>
      </c>
      <c r="M1340" s="24">
        <v>2.2</v>
      </c>
      <c r="N1340" s="23">
        <v>946.64</v>
      </c>
      <c r="O1340" s="25">
        <f t="shared" si="20"/>
        <v>1434.3</v>
      </c>
    </row>
    <row r="1341" spans="1:15">
      <c r="A1341" s="26">
        <v>11340</v>
      </c>
      <c r="B1341" s="27">
        <v>44981</v>
      </c>
      <c r="C1341" s="28">
        <v>1276</v>
      </c>
      <c r="D1341" s="29" t="str">
        <f>_xlfn.XLOOKUP($C1341,customers!$A$2:$A$2000,customers!$B$2:$B$2000)</f>
        <v>Nelle Conkey</v>
      </c>
      <c r="E1341" s="29" t="str">
        <f>_xlfn.XLOOKUP($C1341,customers!$A$2:$A$2000,customers!$D$2:$D$2000)</f>
        <v>Female</v>
      </c>
      <c r="F1341" s="29" t="str">
        <f>_xlfn.XLOOKUP($C1341,customers!$A$2:$A$2000,customers!$E$2:$E$2000)</f>
        <v>Vienna</v>
      </c>
      <c r="G1341" s="30" t="s">
        <v>21</v>
      </c>
      <c r="H1341" s="29">
        <v>7</v>
      </c>
      <c r="I1341" s="31">
        <v>515.98</v>
      </c>
      <c r="J1341" s="30">
        <v>0.27</v>
      </c>
      <c r="K1341" s="30" t="s">
        <v>18</v>
      </c>
      <c r="L1341" s="32" t="str">
        <f t="array" ref="L1341">_xlfn.IFS(M1341&lt;=3,"BAD",M1341&gt;=4.7,"GOOD",AND(M1341&gt;3,M1341&lt;4.7),"OK")</f>
        <v>BAD</v>
      </c>
      <c r="M1341" s="32">
        <v>2.8</v>
      </c>
      <c r="N1341" s="31">
        <v>2636.66</v>
      </c>
      <c r="O1341" s="33">
        <f t="shared" si="20"/>
        <v>3611.86</v>
      </c>
    </row>
    <row r="1342" spans="1:15">
      <c r="A1342" s="18">
        <v>11341</v>
      </c>
      <c r="B1342" s="19">
        <v>44981</v>
      </c>
      <c r="C1342" s="21">
        <v>1128</v>
      </c>
      <c r="D1342" s="21" t="str">
        <f>_xlfn.XLOOKUP($C1342,customers!$A$2:$A$2000,customers!$B$2:$B$2000)</f>
        <v>Barny Carr</v>
      </c>
      <c r="E1342" s="21" t="str">
        <f>_xlfn.XLOOKUP($C1342,customers!$A$2:$A$2000,customers!$D$2:$D$2000)</f>
        <v>Male</v>
      </c>
      <c r="F1342" s="21" t="str">
        <f>_xlfn.XLOOKUP($C1342,customers!$A$2:$A$2000,customers!$E$2:$E$2000)</f>
        <v>Milan</v>
      </c>
      <c r="G1342" s="22" t="s">
        <v>17</v>
      </c>
      <c r="H1342" s="21">
        <v>6</v>
      </c>
      <c r="I1342" s="23">
        <v>443.2</v>
      </c>
      <c r="J1342" s="22">
        <v>0.27</v>
      </c>
      <c r="K1342" s="22" t="s">
        <v>18</v>
      </c>
      <c r="L1342" s="24" t="str">
        <f t="array" ref="L1342">_xlfn.IFS(M1342&lt;=3,"BAD",M1342&gt;=4.7,"GOOD",AND(M1342&gt;3,M1342&lt;4.7),"OK")</f>
        <v>OK</v>
      </c>
      <c r="M1342" s="24">
        <v>3.1</v>
      </c>
      <c r="N1342" s="23">
        <v>1941.22</v>
      </c>
      <c r="O1342" s="25">
        <f t="shared" si="20"/>
        <v>2659.2</v>
      </c>
    </row>
    <row r="1343" spans="1:15">
      <c r="A1343" s="26">
        <v>11342</v>
      </c>
      <c r="B1343" s="27">
        <v>44982</v>
      </c>
      <c r="C1343" s="28">
        <v>1815</v>
      </c>
      <c r="D1343" s="29" t="str">
        <f>_xlfn.XLOOKUP($C1343,customers!$A$2:$A$2000,customers!$B$2:$B$2000)</f>
        <v>Harmony Dixson</v>
      </c>
      <c r="E1343" s="29" t="str">
        <f>_xlfn.XLOOKUP($C1343,customers!$A$2:$A$2000,customers!$D$2:$D$2000)</f>
        <v>Female</v>
      </c>
      <c r="F1343" s="29" t="str">
        <f>_xlfn.XLOOKUP($C1343,customers!$A$2:$A$2000,customers!$E$2:$E$2000)</f>
        <v>Belgrade</v>
      </c>
      <c r="G1343" s="30" t="s">
        <v>15</v>
      </c>
      <c r="H1343" s="29">
        <v>7</v>
      </c>
      <c r="I1343" s="31">
        <v>196.36</v>
      </c>
      <c r="J1343" s="30">
        <v>0.07</v>
      </c>
      <c r="K1343" s="30" t="s">
        <v>16</v>
      </c>
      <c r="L1343" s="32" t="str">
        <f t="array" ref="L1343">_xlfn.IFS(M1343&lt;=3,"BAD",M1343&gt;=4.7,"GOOD",AND(M1343&gt;3,M1343&lt;4.7),"OK")</f>
        <v>OK</v>
      </c>
      <c r="M1343" s="32">
        <v>3.8</v>
      </c>
      <c r="N1343" s="31">
        <v>1278.3</v>
      </c>
      <c r="O1343" s="33">
        <f t="shared" si="20"/>
        <v>1374.52</v>
      </c>
    </row>
    <row r="1344" spans="1:15">
      <c r="A1344" s="18">
        <v>11343</v>
      </c>
      <c r="B1344" s="19">
        <v>44982</v>
      </c>
      <c r="C1344" s="21">
        <v>1059</v>
      </c>
      <c r="D1344" s="21" t="str">
        <f>_xlfn.XLOOKUP($C1344,customers!$A$2:$A$2000,customers!$B$2:$B$2000)</f>
        <v>Penn Impy</v>
      </c>
      <c r="E1344" s="21" t="str">
        <f>_xlfn.XLOOKUP($C1344,customers!$A$2:$A$2000,customers!$D$2:$D$2000)</f>
        <v>Male</v>
      </c>
      <c r="F1344" s="21" t="str">
        <f>_xlfn.XLOOKUP($C1344,customers!$A$2:$A$2000,customers!$E$2:$E$2000)</f>
        <v>Daguyun</v>
      </c>
      <c r="G1344" s="22" t="s">
        <v>15</v>
      </c>
      <c r="H1344" s="21">
        <v>3</v>
      </c>
      <c r="I1344" s="23">
        <v>27.66</v>
      </c>
      <c r="J1344" s="22">
        <v>0.27</v>
      </c>
      <c r="K1344" s="22" t="s">
        <v>18</v>
      </c>
      <c r="L1344" s="24" t="str">
        <f t="array" ref="L1344">_xlfn.IFS(M1344&lt;=3,"BAD",M1344&gt;=4.7,"GOOD",AND(M1344&gt;3,M1344&lt;4.7),"OK")</f>
        <v>OK</v>
      </c>
      <c r="M1344" s="24">
        <v>4.1</v>
      </c>
      <c r="N1344" s="23">
        <v>60.58</v>
      </c>
      <c r="O1344" s="25">
        <f t="shared" si="20"/>
        <v>82.98</v>
      </c>
    </row>
    <row r="1345" spans="1:15">
      <c r="A1345" s="26">
        <v>11344</v>
      </c>
      <c r="B1345" s="27">
        <v>44982</v>
      </c>
      <c r="C1345" s="29">
        <v>1917</v>
      </c>
      <c r="D1345" s="29" t="str">
        <f>_xlfn.XLOOKUP($C1345,customers!$A$2:$A$2000,customers!$B$2:$B$2000)</f>
        <v>Cyrill Sex</v>
      </c>
      <c r="E1345" s="29" t="str">
        <f>_xlfn.XLOOKUP($C1345,customers!$A$2:$A$2000,customers!$D$2:$D$2000)</f>
        <v>Male</v>
      </c>
      <c r="F1345" s="29" t="str">
        <f>_xlfn.XLOOKUP($C1345,customers!$A$2:$A$2000,customers!$E$2:$E$2000)</f>
        <v>Milan</v>
      </c>
      <c r="G1345" s="30" t="s">
        <v>17</v>
      </c>
      <c r="H1345" s="29">
        <v>5</v>
      </c>
      <c r="I1345" s="31">
        <v>560.39</v>
      </c>
      <c r="J1345" s="30">
        <v>0.15</v>
      </c>
      <c r="K1345" s="30" t="s">
        <v>19</v>
      </c>
      <c r="L1345" s="32" t="str">
        <f t="array" ref="L1345">_xlfn.IFS(M1345&lt;=3,"BAD",M1345&gt;=4.7,"GOOD",AND(M1345&gt;3,M1345&lt;4.7),"OK")</f>
        <v>BAD</v>
      </c>
      <c r="M1345" s="32">
        <v>1.1</v>
      </c>
      <c r="N1345" s="31">
        <v>2381.66</v>
      </c>
      <c r="O1345" s="33">
        <f t="shared" si="20"/>
        <v>2801.95</v>
      </c>
    </row>
    <row r="1346" spans="1:15">
      <c r="A1346" s="18">
        <v>11345</v>
      </c>
      <c r="B1346" s="19">
        <v>44983</v>
      </c>
      <c r="C1346" s="20">
        <v>1915</v>
      </c>
      <c r="D1346" s="21" t="str">
        <f>_xlfn.XLOOKUP($C1346,customers!$A$2:$A$2000,customers!$B$2:$B$2000)</f>
        <v>Bethina Wrettum</v>
      </c>
      <c r="E1346" s="21" t="str">
        <f>_xlfn.XLOOKUP($C1346,customers!$A$2:$A$2000,customers!$D$2:$D$2000)</f>
        <v>Female</v>
      </c>
      <c r="F1346" s="21" t="str">
        <f>_xlfn.XLOOKUP($C1346,customers!$A$2:$A$2000,customers!$E$2:$E$2000)</f>
        <v>Fahraj</v>
      </c>
      <c r="G1346" s="22" t="s">
        <v>20</v>
      </c>
      <c r="H1346" s="21">
        <v>5</v>
      </c>
      <c r="I1346" s="23">
        <v>244.76</v>
      </c>
      <c r="J1346" s="22">
        <v>0.13</v>
      </c>
      <c r="K1346" s="22" t="s">
        <v>19</v>
      </c>
      <c r="L1346" s="24" t="str">
        <f t="array" ref="L1346">_xlfn.IFS(M1346&lt;=3,"BAD",M1346&gt;=4.7,"GOOD",AND(M1346&gt;3,M1346&lt;4.7),"OK")</f>
        <v>BAD</v>
      </c>
      <c r="M1346" s="24">
        <v>2.9</v>
      </c>
      <c r="N1346" s="23">
        <v>1064.71</v>
      </c>
      <c r="O1346" s="25">
        <f t="shared" ref="O1346:O1409" si="21">H1346*I1346</f>
        <v>1223.8</v>
      </c>
    </row>
    <row r="1347" spans="1:15">
      <c r="A1347" s="26">
        <v>11346</v>
      </c>
      <c r="B1347" s="27">
        <v>44983</v>
      </c>
      <c r="C1347" s="29">
        <v>1701</v>
      </c>
      <c r="D1347" s="29" t="str">
        <f>_xlfn.XLOOKUP($C1347,customers!$A$2:$A$2000,customers!$B$2:$B$2000)</f>
        <v>Jordan Shaw</v>
      </c>
      <c r="E1347" s="29" t="str">
        <f>_xlfn.XLOOKUP($C1347,customers!$A$2:$A$2000,customers!$D$2:$D$2000)</f>
        <v>Female</v>
      </c>
      <c r="F1347" s="29" t="str">
        <f>_xlfn.XLOOKUP($C1347,customers!$A$2:$A$2000,customers!$E$2:$E$2000)</f>
        <v>Wenling</v>
      </c>
      <c r="G1347" s="30" t="s">
        <v>17</v>
      </c>
      <c r="H1347" s="29">
        <v>6</v>
      </c>
      <c r="I1347" s="31">
        <v>333.57</v>
      </c>
      <c r="J1347" s="30">
        <v>0.01</v>
      </c>
      <c r="K1347" s="30" t="s">
        <v>18</v>
      </c>
      <c r="L1347" s="32" t="str">
        <f t="array" ref="L1347">_xlfn.IFS(M1347&lt;=3,"BAD",M1347&gt;=4.7,"GOOD",AND(M1347&gt;3,M1347&lt;4.7),"OK")</f>
        <v>GOOD</v>
      </c>
      <c r="M1347" s="32">
        <v>4.8</v>
      </c>
      <c r="N1347" s="31">
        <v>1981.41</v>
      </c>
      <c r="O1347" s="33">
        <f t="shared" si="21"/>
        <v>2001.42</v>
      </c>
    </row>
    <row r="1348" spans="1:15">
      <c r="A1348" s="18">
        <v>11347</v>
      </c>
      <c r="B1348" s="19">
        <v>44983</v>
      </c>
      <c r="C1348" s="21">
        <v>1559</v>
      </c>
      <c r="D1348" s="21" t="str">
        <f>_xlfn.XLOOKUP($C1348,customers!$A$2:$A$2000,customers!$B$2:$B$2000)</f>
        <v>Latrena Bearcock</v>
      </c>
      <c r="E1348" s="21" t="str">
        <f>_xlfn.XLOOKUP($C1348,customers!$A$2:$A$2000,customers!$D$2:$D$2000)</f>
        <v>Female</v>
      </c>
      <c r="F1348" s="21" t="str">
        <f>_xlfn.XLOOKUP($C1348,customers!$A$2:$A$2000,customers!$E$2:$E$2000)</f>
        <v>Paris</v>
      </c>
      <c r="G1348" s="22" t="s">
        <v>20</v>
      </c>
      <c r="H1348" s="21">
        <v>4</v>
      </c>
      <c r="I1348" s="23">
        <v>273.29</v>
      </c>
      <c r="J1348" s="22">
        <v>0.21</v>
      </c>
      <c r="K1348" s="22" t="s">
        <v>18</v>
      </c>
      <c r="L1348" s="24" t="str">
        <f t="array" ref="L1348">_xlfn.IFS(M1348&lt;=3,"BAD",M1348&gt;=4.7,"GOOD",AND(M1348&gt;3,M1348&lt;4.7),"OK")</f>
        <v>OK</v>
      </c>
      <c r="M1348" s="24">
        <v>3.1</v>
      </c>
      <c r="N1348" s="23">
        <v>863.6</v>
      </c>
      <c r="O1348" s="25">
        <f t="shared" si="21"/>
        <v>1093.16</v>
      </c>
    </row>
    <row r="1349" spans="1:15">
      <c r="A1349" s="26">
        <v>11348</v>
      </c>
      <c r="B1349" s="27">
        <v>44984</v>
      </c>
      <c r="C1349" s="28">
        <v>1503</v>
      </c>
      <c r="D1349" s="29" t="str">
        <f>_xlfn.XLOOKUP($C1349,customers!$A$2:$A$2000,customers!$B$2:$B$2000)</f>
        <v>Deni Keam</v>
      </c>
      <c r="E1349" s="29" t="str">
        <f>_xlfn.XLOOKUP($C1349,customers!$A$2:$A$2000,customers!$D$2:$D$2000)</f>
        <v>Female</v>
      </c>
      <c r="F1349" s="29" t="str">
        <f>_xlfn.XLOOKUP($C1349,customers!$A$2:$A$2000,customers!$E$2:$E$2000)</f>
        <v>Dazhan</v>
      </c>
      <c r="G1349" s="30" t="s">
        <v>21</v>
      </c>
      <c r="H1349" s="29">
        <v>2</v>
      </c>
      <c r="I1349" s="31">
        <v>223.59</v>
      </c>
      <c r="J1349" s="30">
        <v>0.19</v>
      </c>
      <c r="K1349" s="30" t="s">
        <v>19</v>
      </c>
      <c r="L1349" s="32" t="str">
        <f t="array" ref="L1349">_xlfn.IFS(M1349&lt;=3,"BAD",M1349&gt;=4.7,"GOOD",AND(M1349&gt;3,M1349&lt;4.7),"OK")</f>
        <v>BAD</v>
      </c>
      <c r="M1349" s="32">
        <v>2.4</v>
      </c>
      <c r="N1349" s="31">
        <v>362.22</v>
      </c>
      <c r="O1349" s="33">
        <f t="shared" si="21"/>
        <v>447.18</v>
      </c>
    </row>
    <row r="1350" spans="1:15">
      <c r="A1350" s="18">
        <v>11349</v>
      </c>
      <c r="B1350" s="19">
        <v>44984</v>
      </c>
      <c r="C1350" s="21">
        <v>1398</v>
      </c>
      <c r="D1350" s="21" t="str">
        <f>_xlfn.XLOOKUP($C1350,customers!$A$2:$A$2000,customers!$B$2:$B$2000)</f>
        <v>Ermentrude McSkin</v>
      </c>
      <c r="E1350" s="21" t="str">
        <f>_xlfn.XLOOKUP($C1350,customers!$A$2:$A$2000,customers!$D$2:$D$2000)</f>
        <v>Female</v>
      </c>
      <c r="F1350" s="21" t="str">
        <f>_xlfn.XLOOKUP($C1350,customers!$A$2:$A$2000,customers!$E$2:$E$2000)</f>
        <v>Milan</v>
      </c>
      <c r="G1350" s="22" t="s">
        <v>17</v>
      </c>
      <c r="H1350" s="21">
        <v>4</v>
      </c>
      <c r="I1350" s="23">
        <v>488.02</v>
      </c>
      <c r="J1350" s="22">
        <v>0.3</v>
      </c>
      <c r="K1350" s="22" t="s">
        <v>16</v>
      </c>
      <c r="L1350" s="24" t="str">
        <f t="array" ref="L1350">_xlfn.IFS(M1350&lt;=3,"BAD",M1350&gt;=4.7,"GOOD",AND(M1350&gt;3,M1350&lt;4.7),"OK")</f>
        <v>GOOD</v>
      </c>
      <c r="M1350" s="24">
        <v>4.8</v>
      </c>
      <c r="N1350" s="23">
        <v>1366.46</v>
      </c>
      <c r="O1350" s="25">
        <f t="shared" si="21"/>
        <v>1952.08</v>
      </c>
    </row>
    <row r="1351" spans="1:15">
      <c r="A1351" s="26">
        <v>11350</v>
      </c>
      <c r="B1351" s="27">
        <v>44985</v>
      </c>
      <c r="C1351" s="28">
        <v>1895</v>
      </c>
      <c r="D1351" s="29" t="str">
        <f>_xlfn.XLOOKUP($C1351,customers!$A$2:$A$2000,customers!$B$2:$B$2000)</f>
        <v>Armstrong Rhodef</v>
      </c>
      <c r="E1351" s="29" t="str">
        <f>_xlfn.XLOOKUP($C1351,customers!$A$2:$A$2000,customers!$D$2:$D$2000)</f>
        <v>Male</v>
      </c>
      <c r="F1351" s="29" t="str">
        <f>_xlfn.XLOOKUP($C1351,customers!$A$2:$A$2000,customers!$E$2:$E$2000)</f>
        <v>Malya</v>
      </c>
      <c r="G1351" s="30" t="s">
        <v>17</v>
      </c>
      <c r="H1351" s="29">
        <v>4</v>
      </c>
      <c r="I1351" s="31">
        <v>502.22</v>
      </c>
      <c r="J1351" s="30">
        <v>0.21</v>
      </c>
      <c r="K1351" s="30" t="s">
        <v>18</v>
      </c>
      <c r="L1351" s="32" t="str">
        <f t="array" ref="L1351">_xlfn.IFS(M1351&lt;=3,"BAD",M1351&gt;=4.7,"GOOD",AND(M1351&gt;3,M1351&lt;4.7),"OK")</f>
        <v>OK</v>
      </c>
      <c r="M1351" s="32">
        <v>3.5</v>
      </c>
      <c r="N1351" s="31">
        <v>1587.02</v>
      </c>
      <c r="O1351" s="33">
        <f t="shared" si="21"/>
        <v>2008.88</v>
      </c>
    </row>
    <row r="1352" spans="1:15">
      <c r="A1352" s="18">
        <v>11351</v>
      </c>
      <c r="B1352" s="19">
        <v>44985</v>
      </c>
      <c r="C1352" s="21">
        <v>1900</v>
      </c>
      <c r="D1352" s="21" t="str">
        <f>_xlfn.XLOOKUP($C1352,customers!$A$2:$A$2000,customers!$B$2:$B$2000)</f>
        <v>Emelia Haliburton</v>
      </c>
      <c r="E1352" s="21" t="str">
        <f>_xlfn.XLOOKUP($C1352,customers!$A$2:$A$2000,customers!$D$2:$D$2000)</f>
        <v>Female</v>
      </c>
      <c r="F1352" s="21" t="str">
        <f>_xlfn.XLOOKUP($C1352,customers!$A$2:$A$2000,customers!$E$2:$E$2000)</f>
        <v>Dalovice</v>
      </c>
      <c r="G1352" s="22" t="s">
        <v>20</v>
      </c>
      <c r="H1352" s="21">
        <v>3</v>
      </c>
      <c r="I1352" s="23">
        <v>360.2</v>
      </c>
      <c r="J1352" s="22">
        <v>0.19</v>
      </c>
      <c r="K1352" s="22" t="s">
        <v>16</v>
      </c>
      <c r="L1352" s="24" t="str">
        <f t="array" ref="L1352">_xlfn.IFS(M1352&lt;=3,"BAD",M1352&gt;=4.7,"GOOD",AND(M1352&gt;3,M1352&lt;4.7),"OK")</f>
        <v>OK</v>
      </c>
      <c r="M1352" s="24">
        <v>3.2</v>
      </c>
      <c r="N1352" s="23">
        <v>875.29</v>
      </c>
      <c r="O1352" s="25">
        <f t="shared" si="21"/>
        <v>1080.6</v>
      </c>
    </row>
    <row r="1353" spans="1:15">
      <c r="A1353" s="26">
        <v>11352</v>
      </c>
      <c r="B1353" s="27">
        <v>44985</v>
      </c>
      <c r="C1353" s="29">
        <v>1859</v>
      </c>
      <c r="D1353" s="29" t="str">
        <f>_xlfn.XLOOKUP($C1353,customers!$A$2:$A$2000,customers!$B$2:$B$2000)</f>
        <v>Inglis Simnor</v>
      </c>
      <c r="E1353" s="29" t="str">
        <f>_xlfn.XLOOKUP($C1353,customers!$A$2:$A$2000,customers!$D$2:$D$2000)</f>
        <v>Male</v>
      </c>
      <c r="F1353" s="29" t="str">
        <f>_xlfn.XLOOKUP($C1353,customers!$A$2:$A$2000,customers!$E$2:$E$2000)</f>
        <v>Trat</v>
      </c>
      <c r="G1353" s="30" t="s">
        <v>21</v>
      </c>
      <c r="H1353" s="29">
        <v>6</v>
      </c>
      <c r="I1353" s="31">
        <v>374.8</v>
      </c>
      <c r="J1353" s="30">
        <v>0.32</v>
      </c>
      <c r="K1353" s="30" t="s">
        <v>18</v>
      </c>
      <c r="L1353" s="32" t="str">
        <f t="array" ref="L1353">_xlfn.IFS(M1353&lt;=3,"BAD",M1353&gt;=4.7,"GOOD",AND(M1353&gt;3,M1353&lt;4.7),"OK")</f>
        <v>OK</v>
      </c>
      <c r="M1353" s="32">
        <v>3.2</v>
      </c>
      <c r="N1353" s="31">
        <v>1529.18</v>
      </c>
      <c r="O1353" s="33">
        <f t="shared" si="21"/>
        <v>2248.8</v>
      </c>
    </row>
    <row r="1354" spans="1:15">
      <c r="A1354" s="18">
        <v>11353</v>
      </c>
      <c r="B1354" s="19">
        <v>44985</v>
      </c>
      <c r="C1354" s="21">
        <v>1374</v>
      </c>
      <c r="D1354" s="21" t="str">
        <f>_xlfn.XLOOKUP($C1354,customers!$A$2:$A$2000,customers!$B$2:$B$2000)</f>
        <v>Warner Limming</v>
      </c>
      <c r="E1354" s="21" t="str">
        <f>_xlfn.XLOOKUP($C1354,customers!$A$2:$A$2000,customers!$D$2:$D$2000)</f>
        <v>Male</v>
      </c>
      <c r="F1354" s="21" t="str">
        <f>_xlfn.XLOOKUP($C1354,customers!$A$2:$A$2000,customers!$E$2:$E$2000)</f>
        <v>Prague</v>
      </c>
      <c r="G1354" s="22" t="s">
        <v>21</v>
      </c>
      <c r="H1354" s="21">
        <v>5</v>
      </c>
      <c r="I1354" s="23">
        <v>536.74</v>
      </c>
      <c r="J1354" s="22">
        <v>0.2</v>
      </c>
      <c r="K1354" s="22" t="s">
        <v>18</v>
      </c>
      <c r="L1354" s="24" t="str">
        <f t="array" ref="L1354">_xlfn.IFS(M1354&lt;=3,"BAD",M1354&gt;=4.7,"GOOD",AND(M1354&gt;3,M1354&lt;4.7),"OK")</f>
        <v>OK</v>
      </c>
      <c r="M1354" s="24">
        <v>4.6</v>
      </c>
      <c r="N1354" s="23">
        <v>2146.96</v>
      </c>
      <c r="O1354" s="25">
        <f t="shared" si="21"/>
        <v>2683.7</v>
      </c>
    </row>
    <row r="1355" spans="1:15">
      <c r="A1355" s="26">
        <v>11354</v>
      </c>
      <c r="B1355" s="27">
        <v>44985</v>
      </c>
      <c r="C1355" s="29">
        <v>1041</v>
      </c>
      <c r="D1355" s="29" t="str">
        <f>_xlfn.XLOOKUP($C1355,customers!$A$2:$A$2000,customers!$B$2:$B$2000)</f>
        <v>Maurice Bollon</v>
      </c>
      <c r="E1355" s="29" t="str">
        <f>_xlfn.XLOOKUP($C1355,customers!$A$2:$A$2000,customers!$D$2:$D$2000)</f>
        <v>Male</v>
      </c>
      <c r="F1355" s="29" t="str">
        <f>_xlfn.XLOOKUP($C1355,customers!$A$2:$A$2000,customers!$E$2:$E$2000)</f>
        <v>Chełmża</v>
      </c>
      <c r="G1355" s="30" t="s">
        <v>21</v>
      </c>
      <c r="H1355" s="29">
        <v>4</v>
      </c>
      <c r="I1355" s="31">
        <v>458.75</v>
      </c>
      <c r="J1355" s="30">
        <v>0.3</v>
      </c>
      <c r="K1355" s="30" t="s">
        <v>16</v>
      </c>
      <c r="L1355" s="32" t="str">
        <f t="array" ref="L1355">_xlfn.IFS(M1355&lt;=3,"BAD",M1355&gt;=4.7,"GOOD",AND(M1355&gt;3,M1355&lt;4.7),"OK")</f>
        <v>BAD</v>
      </c>
      <c r="M1355" s="32">
        <v>2.2</v>
      </c>
      <c r="N1355" s="31">
        <v>1284.5</v>
      </c>
      <c r="O1355" s="33">
        <f t="shared" si="21"/>
        <v>1835</v>
      </c>
    </row>
    <row r="1356" spans="1:15">
      <c r="A1356" s="18">
        <v>11355</v>
      </c>
      <c r="B1356" s="19">
        <v>44985</v>
      </c>
      <c r="C1356" s="21">
        <v>1030</v>
      </c>
      <c r="D1356" s="21" t="str">
        <f>_xlfn.XLOOKUP($C1356,customers!$A$2:$A$2000,customers!$B$2:$B$2000)</f>
        <v>Flossi Probbing</v>
      </c>
      <c r="E1356" s="21" t="str">
        <f>_xlfn.XLOOKUP($C1356,customers!$A$2:$A$2000,customers!$D$2:$D$2000)</f>
        <v>Female</v>
      </c>
      <c r="F1356" s="21" t="str">
        <f>_xlfn.XLOOKUP($C1356,customers!$A$2:$A$2000,customers!$E$2:$E$2000)</f>
        <v>Daleman</v>
      </c>
      <c r="G1356" s="22" t="s">
        <v>21</v>
      </c>
      <c r="H1356" s="21">
        <v>6</v>
      </c>
      <c r="I1356" s="23">
        <v>595.82</v>
      </c>
      <c r="J1356" s="22">
        <v>0.03</v>
      </c>
      <c r="K1356" s="22" t="s">
        <v>16</v>
      </c>
      <c r="L1356" s="24" t="str">
        <f t="array" ref="L1356">_xlfn.IFS(M1356&lt;=3,"BAD",M1356&gt;=4.7,"GOOD",AND(M1356&gt;3,M1356&lt;4.7),"OK")</f>
        <v>GOOD</v>
      </c>
      <c r="M1356" s="24">
        <v>4.8</v>
      </c>
      <c r="N1356" s="23">
        <v>3467.67</v>
      </c>
      <c r="O1356" s="25">
        <f t="shared" si="21"/>
        <v>3574.92</v>
      </c>
    </row>
    <row r="1357" spans="1:15">
      <c r="A1357" s="26">
        <v>11356</v>
      </c>
      <c r="B1357" s="27">
        <v>44986</v>
      </c>
      <c r="C1357" s="28">
        <v>1391</v>
      </c>
      <c r="D1357" s="29" t="str">
        <f>_xlfn.XLOOKUP($C1357,customers!$A$2:$A$2000,customers!$B$2:$B$2000)</f>
        <v>Lek Kik</v>
      </c>
      <c r="E1357" s="29" t="str">
        <f>_xlfn.XLOOKUP($C1357,customers!$A$2:$A$2000,customers!$D$2:$D$2000)</f>
        <v>Male</v>
      </c>
      <c r="F1357" s="29" t="str">
        <f>_xlfn.XLOOKUP($C1357,customers!$A$2:$A$2000,customers!$E$2:$E$2000)</f>
        <v>Budapest</v>
      </c>
      <c r="G1357" s="30" t="s">
        <v>17</v>
      </c>
      <c r="H1357" s="29">
        <v>4</v>
      </c>
      <c r="I1357" s="31">
        <v>40.94</v>
      </c>
      <c r="J1357" s="30">
        <v>0.16</v>
      </c>
      <c r="K1357" s="30" t="s">
        <v>19</v>
      </c>
      <c r="L1357" s="32" t="str">
        <f t="array" ref="L1357">_xlfn.IFS(M1357&lt;=3,"BAD",M1357&gt;=4.7,"GOOD",AND(M1357&gt;3,M1357&lt;4.7),"OK")</f>
        <v>OK</v>
      </c>
      <c r="M1357" s="32">
        <v>4.1</v>
      </c>
      <c r="N1357" s="31">
        <v>137.56</v>
      </c>
      <c r="O1357" s="33">
        <f t="shared" si="21"/>
        <v>163.76</v>
      </c>
    </row>
    <row r="1358" spans="1:15">
      <c r="A1358" s="18">
        <v>11357</v>
      </c>
      <c r="B1358" s="19">
        <v>44986</v>
      </c>
      <c r="C1358" s="21">
        <v>1895</v>
      </c>
      <c r="D1358" s="21" t="str">
        <f>_xlfn.XLOOKUP($C1358,customers!$A$2:$A$2000,customers!$B$2:$B$2000)</f>
        <v>Armstrong Rhodef</v>
      </c>
      <c r="E1358" s="21" t="str">
        <f>_xlfn.XLOOKUP($C1358,customers!$A$2:$A$2000,customers!$D$2:$D$2000)</f>
        <v>Male</v>
      </c>
      <c r="F1358" s="21" t="str">
        <f>_xlfn.XLOOKUP($C1358,customers!$A$2:$A$2000,customers!$E$2:$E$2000)</f>
        <v>Malya</v>
      </c>
      <c r="G1358" s="22" t="s">
        <v>20</v>
      </c>
      <c r="H1358" s="21">
        <v>5</v>
      </c>
      <c r="I1358" s="23">
        <v>149.15</v>
      </c>
      <c r="J1358" s="22">
        <v>0.17</v>
      </c>
      <c r="K1358" s="22" t="s">
        <v>18</v>
      </c>
      <c r="L1358" s="24" t="str">
        <f t="array" ref="L1358">_xlfn.IFS(M1358&lt;=3,"BAD",M1358&gt;=4.7,"GOOD",AND(M1358&gt;3,M1358&lt;4.7),"OK")</f>
        <v>BAD</v>
      </c>
      <c r="M1358" s="24">
        <v>1.8</v>
      </c>
      <c r="N1358" s="23">
        <v>618.97</v>
      </c>
      <c r="O1358" s="25">
        <f t="shared" si="21"/>
        <v>745.75</v>
      </c>
    </row>
    <row r="1359" spans="1:15">
      <c r="A1359" s="26">
        <v>11358</v>
      </c>
      <c r="B1359" s="27">
        <v>44987</v>
      </c>
      <c r="C1359" s="28">
        <v>1134</v>
      </c>
      <c r="D1359" s="29" t="str">
        <f>_xlfn.XLOOKUP($C1359,customers!$A$2:$A$2000,customers!$B$2:$B$2000)</f>
        <v>Ade Sexty</v>
      </c>
      <c r="E1359" s="29" t="str">
        <f>_xlfn.XLOOKUP($C1359,customers!$A$2:$A$2000,customers!$D$2:$D$2000)</f>
        <v>Male</v>
      </c>
      <c r="F1359" s="29" t="str">
        <f>_xlfn.XLOOKUP($C1359,customers!$A$2:$A$2000,customers!$E$2:$E$2000)</f>
        <v>Milan</v>
      </c>
      <c r="G1359" s="30" t="s">
        <v>20</v>
      </c>
      <c r="H1359" s="29">
        <v>2</v>
      </c>
      <c r="I1359" s="31">
        <v>195.43</v>
      </c>
      <c r="J1359" s="30">
        <v>0.28</v>
      </c>
      <c r="K1359" s="30" t="s">
        <v>16</v>
      </c>
      <c r="L1359" s="32" t="str">
        <f t="array" ref="L1359">_xlfn.IFS(M1359&lt;=3,"BAD",M1359&gt;=4.7,"GOOD",AND(M1359&gt;3,M1359&lt;4.7),"OK")</f>
        <v>OK</v>
      </c>
      <c r="M1359" s="32">
        <v>3.5</v>
      </c>
      <c r="N1359" s="31">
        <v>281.42</v>
      </c>
      <c r="O1359" s="33">
        <f t="shared" si="21"/>
        <v>390.86</v>
      </c>
    </row>
    <row r="1360" spans="1:15">
      <c r="A1360" s="18">
        <v>11359</v>
      </c>
      <c r="B1360" s="19">
        <v>44988</v>
      </c>
      <c r="C1360" s="20">
        <v>1194</v>
      </c>
      <c r="D1360" s="21" t="str">
        <f>_xlfn.XLOOKUP($C1360,customers!$A$2:$A$2000,customers!$B$2:$B$2000)</f>
        <v>Sara-ann De Launde</v>
      </c>
      <c r="E1360" s="21" t="str">
        <f>_xlfn.XLOOKUP($C1360,customers!$A$2:$A$2000,customers!$D$2:$D$2000)</f>
        <v>Female</v>
      </c>
      <c r="F1360" s="21" t="str">
        <f>_xlfn.XLOOKUP($C1360,customers!$A$2:$A$2000,customers!$E$2:$E$2000)</f>
        <v>Unaizah</v>
      </c>
      <c r="G1360" s="22" t="s">
        <v>15</v>
      </c>
      <c r="H1360" s="21">
        <v>1</v>
      </c>
      <c r="I1360" s="23">
        <v>412.45</v>
      </c>
      <c r="J1360" s="22">
        <v>0.27</v>
      </c>
      <c r="K1360" s="22" t="s">
        <v>19</v>
      </c>
      <c r="L1360" s="24" t="str">
        <f t="array" ref="L1360">_xlfn.IFS(M1360&lt;=3,"BAD",M1360&gt;=4.7,"GOOD",AND(M1360&gt;3,M1360&lt;4.7),"OK")</f>
        <v>OK</v>
      </c>
      <c r="M1360" s="24">
        <v>4.3</v>
      </c>
      <c r="N1360" s="23">
        <v>301.09</v>
      </c>
      <c r="O1360" s="25">
        <f t="shared" si="21"/>
        <v>412.45</v>
      </c>
    </row>
    <row r="1361" spans="1:15">
      <c r="A1361" s="26">
        <v>11360</v>
      </c>
      <c r="B1361" s="27">
        <v>44988</v>
      </c>
      <c r="C1361" s="29">
        <v>1674</v>
      </c>
      <c r="D1361" s="29" t="str">
        <f>_xlfn.XLOOKUP($C1361,customers!$A$2:$A$2000,customers!$B$2:$B$2000)</f>
        <v>Ciel Kinsey</v>
      </c>
      <c r="E1361" s="29" t="str">
        <f>_xlfn.XLOOKUP($C1361,customers!$A$2:$A$2000,customers!$D$2:$D$2000)</f>
        <v>Female</v>
      </c>
      <c r="F1361" s="29" t="str">
        <f>_xlfn.XLOOKUP($C1361,customers!$A$2:$A$2000,customers!$E$2:$E$2000)</f>
        <v>Dzagam</v>
      </c>
      <c r="G1361" s="30" t="s">
        <v>21</v>
      </c>
      <c r="H1361" s="29">
        <v>5</v>
      </c>
      <c r="I1361" s="31">
        <v>174.89</v>
      </c>
      <c r="J1361" s="30">
        <v>0.11</v>
      </c>
      <c r="K1361" s="30" t="s">
        <v>19</v>
      </c>
      <c r="L1361" s="32" t="str">
        <f t="array" ref="L1361">_xlfn.IFS(M1361&lt;=3,"BAD",M1361&gt;=4.7,"GOOD",AND(M1361&gt;3,M1361&lt;4.7),"OK")</f>
        <v>OK</v>
      </c>
      <c r="M1361" s="32">
        <v>3.6</v>
      </c>
      <c r="N1361" s="31">
        <v>778.26</v>
      </c>
      <c r="O1361" s="33">
        <f t="shared" si="21"/>
        <v>874.45</v>
      </c>
    </row>
    <row r="1362" spans="1:15">
      <c r="A1362" s="18">
        <v>11361</v>
      </c>
      <c r="B1362" s="19">
        <v>44988</v>
      </c>
      <c r="C1362" s="21">
        <v>1998</v>
      </c>
      <c r="D1362" s="21" t="str">
        <f>_xlfn.XLOOKUP($C1362,customers!$A$2:$A$2000,customers!$B$2:$B$2000)</f>
        <v>Ginnifer Dowtry</v>
      </c>
      <c r="E1362" s="21" t="str">
        <f>_xlfn.XLOOKUP($C1362,customers!$A$2:$A$2000,customers!$D$2:$D$2000)</f>
        <v>Female</v>
      </c>
      <c r="F1362" s="21" t="str">
        <f>_xlfn.XLOOKUP($C1362,customers!$A$2:$A$2000,customers!$E$2:$E$2000)</f>
        <v>Daguo</v>
      </c>
      <c r="G1362" s="22" t="s">
        <v>20</v>
      </c>
      <c r="H1362" s="21">
        <v>2</v>
      </c>
      <c r="I1362" s="23">
        <v>472.83</v>
      </c>
      <c r="J1362" s="22">
        <v>0.07</v>
      </c>
      <c r="K1362" s="22" t="s">
        <v>18</v>
      </c>
      <c r="L1362" s="24" t="str">
        <f t="array" ref="L1362">_xlfn.IFS(M1362&lt;=3,"BAD",M1362&gt;=4.7,"GOOD",AND(M1362&gt;3,M1362&lt;4.7),"OK")</f>
        <v>OK</v>
      </c>
      <c r="M1362" s="24">
        <v>4.1</v>
      </c>
      <c r="N1362" s="23">
        <v>879.46</v>
      </c>
      <c r="O1362" s="25">
        <f t="shared" si="21"/>
        <v>945.66</v>
      </c>
    </row>
    <row r="1363" spans="1:15">
      <c r="A1363" s="26">
        <v>11362</v>
      </c>
      <c r="B1363" s="27">
        <v>44988</v>
      </c>
      <c r="C1363" s="29">
        <v>1631</v>
      </c>
      <c r="D1363" s="29" t="str">
        <f>_xlfn.XLOOKUP($C1363,customers!$A$2:$A$2000,customers!$B$2:$B$2000)</f>
        <v>Clerkclaude Pope</v>
      </c>
      <c r="E1363" s="29" t="str">
        <f>_xlfn.XLOOKUP($C1363,customers!$A$2:$A$2000,customers!$D$2:$D$2000)</f>
        <v>Male</v>
      </c>
      <c r="F1363" s="29" t="str">
        <f>_xlfn.XLOOKUP($C1363,customers!$A$2:$A$2000,customers!$E$2:$E$2000)</f>
        <v>Daban</v>
      </c>
      <c r="G1363" s="30" t="s">
        <v>20</v>
      </c>
      <c r="H1363" s="29">
        <v>3</v>
      </c>
      <c r="I1363" s="31">
        <v>185.52</v>
      </c>
      <c r="J1363" s="30">
        <v>0.13</v>
      </c>
      <c r="K1363" s="30" t="s">
        <v>16</v>
      </c>
      <c r="L1363" s="32" t="str">
        <f t="array" ref="L1363">_xlfn.IFS(M1363&lt;=3,"BAD",M1363&gt;=4.7,"GOOD",AND(M1363&gt;3,M1363&lt;4.7),"OK")</f>
        <v>BAD</v>
      </c>
      <c r="M1363" s="32">
        <v>1.8</v>
      </c>
      <c r="N1363" s="31">
        <v>484.21</v>
      </c>
      <c r="O1363" s="33">
        <f t="shared" si="21"/>
        <v>556.56</v>
      </c>
    </row>
    <row r="1364" spans="1:15">
      <c r="A1364" s="18">
        <v>11363</v>
      </c>
      <c r="B1364" s="19">
        <v>44988</v>
      </c>
      <c r="C1364" s="21">
        <v>1973</v>
      </c>
      <c r="D1364" s="21" t="str">
        <f>_xlfn.XLOOKUP($C1364,customers!$A$2:$A$2000,customers!$B$2:$B$2000)</f>
        <v>Jeffry Beden</v>
      </c>
      <c r="E1364" s="21" t="str">
        <f>_xlfn.XLOOKUP($C1364,customers!$A$2:$A$2000,customers!$D$2:$D$2000)</f>
        <v>Male</v>
      </c>
      <c r="F1364" s="21" t="str">
        <f>_xlfn.XLOOKUP($C1364,customers!$A$2:$A$2000,customers!$E$2:$E$2000)</f>
        <v>Austin</v>
      </c>
      <c r="G1364" s="22" t="s">
        <v>20</v>
      </c>
      <c r="H1364" s="21">
        <v>4</v>
      </c>
      <c r="I1364" s="23">
        <v>252.61</v>
      </c>
      <c r="J1364" s="22">
        <v>0.25</v>
      </c>
      <c r="K1364" s="22" t="s">
        <v>16</v>
      </c>
      <c r="L1364" s="24" t="str">
        <f t="array" ref="L1364">_xlfn.IFS(M1364&lt;=3,"BAD",M1364&gt;=4.7,"GOOD",AND(M1364&gt;3,M1364&lt;4.7),"OK")</f>
        <v>BAD</v>
      </c>
      <c r="M1364" s="24">
        <v>1.3</v>
      </c>
      <c r="N1364" s="23">
        <v>757.83</v>
      </c>
      <c r="O1364" s="25">
        <f t="shared" si="21"/>
        <v>1010.44</v>
      </c>
    </row>
    <row r="1365" spans="1:15">
      <c r="A1365" s="26">
        <v>11364</v>
      </c>
      <c r="B1365" s="27">
        <v>44989</v>
      </c>
      <c r="C1365" s="28">
        <v>1400</v>
      </c>
      <c r="D1365" s="29" t="str">
        <f>_xlfn.XLOOKUP($C1365,customers!$A$2:$A$2000,customers!$B$2:$B$2000)</f>
        <v>Allie Jencey</v>
      </c>
      <c r="E1365" s="29" t="str">
        <f>_xlfn.XLOOKUP($C1365,customers!$A$2:$A$2000,customers!$D$2:$D$2000)</f>
        <v>Female</v>
      </c>
      <c r="F1365" s="29" t="str">
        <f>_xlfn.XLOOKUP($C1365,customers!$A$2:$A$2000,customers!$E$2:$E$2000)</f>
        <v>Paris</v>
      </c>
      <c r="G1365" s="30" t="s">
        <v>20</v>
      </c>
      <c r="H1365" s="29">
        <v>1</v>
      </c>
      <c r="I1365" s="31">
        <v>345.78</v>
      </c>
      <c r="J1365" s="30">
        <v>0.18</v>
      </c>
      <c r="K1365" s="30" t="s">
        <v>19</v>
      </c>
      <c r="L1365" s="32" t="str">
        <f t="array" ref="L1365">_xlfn.IFS(M1365&lt;=3,"BAD",M1365&gt;=4.7,"GOOD",AND(M1365&gt;3,M1365&lt;4.7),"OK")</f>
        <v>BAD</v>
      </c>
      <c r="M1365" s="32">
        <v>1.7</v>
      </c>
      <c r="N1365" s="31">
        <v>283.54</v>
      </c>
      <c r="O1365" s="33">
        <f t="shared" si="21"/>
        <v>345.78</v>
      </c>
    </row>
    <row r="1366" spans="1:15">
      <c r="A1366" s="18">
        <v>11365</v>
      </c>
      <c r="B1366" s="19">
        <v>44989</v>
      </c>
      <c r="C1366" s="21">
        <v>1062</v>
      </c>
      <c r="D1366" s="21" t="str">
        <f>_xlfn.XLOOKUP($C1366,customers!$A$2:$A$2000,customers!$B$2:$B$2000)</f>
        <v>Lorilee Ferreira</v>
      </c>
      <c r="E1366" s="21" t="str">
        <f>_xlfn.XLOOKUP($C1366,customers!$A$2:$A$2000,customers!$D$2:$D$2000)</f>
        <v>Female</v>
      </c>
      <c r="F1366" s="21" t="str">
        <f>_xlfn.XLOOKUP($C1366,customers!$A$2:$A$2000,customers!$E$2:$E$2000)</f>
        <v>Budapest</v>
      </c>
      <c r="G1366" s="22" t="s">
        <v>20</v>
      </c>
      <c r="H1366" s="21">
        <v>5</v>
      </c>
      <c r="I1366" s="23">
        <v>296.26</v>
      </c>
      <c r="J1366" s="22">
        <v>0.07</v>
      </c>
      <c r="K1366" s="22" t="s">
        <v>19</v>
      </c>
      <c r="L1366" s="24" t="str">
        <f t="array" ref="L1366">_xlfn.IFS(M1366&lt;=3,"BAD",M1366&gt;=4.7,"GOOD",AND(M1366&gt;3,M1366&lt;4.7),"OK")</f>
        <v>OK</v>
      </c>
      <c r="M1366" s="24">
        <v>4.1</v>
      </c>
      <c r="N1366" s="23">
        <v>1377.61</v>
      </c>
      <c r="O1366" s="25">
        <f t="shared" si="21"/>
        <v>1481.3</v>
      </c>
    </row>
    <row r="1367" spans="1:15">
      <c r="A1367" s="26">
        <v>11366</v>
      </c>
      <c r="B1367" s="27">
        <v>44989</v>
      </c>
      <c r="C1367" s="29">
        <v>1640</v>
      </c>
      <c r="D1367" s="29" t="str">
        <f>_xlfn.XLOOKUP($C1367,customers!$A$2:$A$2000,customers!$B$2:$B$2000)</f>
        <v>Oona Gabbitus</v>
      </c>
      <c r="E1367" s="29" t="str">
        <f>_xlfn.XLOOKUP($C1367,customers!$A$2:$A$2000,customers!$D$2:$D$2000)</f>
        <v>Female</v>
      </c>
      <c r="F1367" s="29" t="str">
        <f>_xlfn.XLOOKUP($C1367,customers!$A$2:$A$2000,customers!$E$2:$E$2000)</f>
        <v>Dawangzhuang</v>
      </c>
      <c r="G1367" s="30" t="s">
        <v>20</v>
      </c>
      <c r="H1367" s="29">
        <v>7</v>
      </c>
      <c r="I1367" s="31">
        <v>307.75</v>
      </c>
      <c r="J1367" s="30">
        <v>0.12</v>
      </c>
      <c r="K1367" s="30" t="s">
        <v>16</v>
      </c>
      <c r="L1367" s="32" t="str">
        <f t="array" ref="L1367">_xlfn.IFS(M1367&lt;=3,"BAD",M1367&gt;=4.7,"GOOD",AND(M1367&gt;3,M1367&lt;4.7),"OK")</f>
        <v>BAD</v>
      </c>
      <c r="M1367" s="32">
        <v>1.8</v>
      </c>
      <c r="N1367" s="31">
        <v>1895.74</v>
      </c>
      <c r="O1367" s="33">
        <f t="shared" si="21"/>
        <v>2154.25</v>
      </c>
    </row>
    <row r="1368" spans="1:15">
      <c r="A1368" s="18">
        <v>11367</v>
      </c>
      <c r="B1368" s="19">
        <v>44990</v>
      </c>
      <c r="C1368" s="20">
        <v>1639</v>
      </c>
      <c r="D1368" s="21" t="str">
        <f>_xlfn.XLOOKUP($C1368,customers!$A$2:$A$2000,customers!$B$2:$B$2000)</f>
        <v>Kiel Kuhle</v>
      </c>
      <c r="E1368" s="21" t="str">
        <f>_xlfn.XLOOKUP($C1368,customers!$A$2:$A$2000,customers!$D$2:$D$2000)</f>
        <v>Male</v>
      </c>
      <c r="F1368" s="21" t="str">
        <f>_xlfn.XLOOKUP($C1368,customers!$A$2:$A$2000,customers!$E$2:$E$2000)</f>
        <v>Tallinn</v>
      </c>
      <c r="G1368" s="22" t="s">
        <v>20</v>
      </c>
      <c r="H1368" s="21">
        <v>5</v>
      </c>
      <c r="I1368" s="23">
        <v>270.23</v>
      </c>
      <c r="J1368" s="22">
        <v>0.3</v>
      </c>
      <c r="K1368" s="22" t="s">
        <v>18</v>
      </c>
      <c r="L1368" s="24" t="str">
        <f t="array" ref="L1368">_xlfn.IFS(M1368&lt;=3,"BAD",M1368&gt;=4.7,"GOOD",AND(M1368&gt;3,M1368&lt;4.7),"OK")</f>
        <v>BAD</v>
      </c>
      <c r="M1368" s="24">
        <v>2.5</v>
      </c>
      <c r="N1368" s="23">
        <v>945.81</v>
      </c>
      <c r="O1368" s="25">
        <f t="shared" si="21"/>
        <v>1351.15</v>
      </c>
    </row>
    <row r="1369" spans="1:15">
      <c r="A1369" s="26">
        <v>11368</v>
      </c>
      <c r="B1369" s="27">
        <v>44990</v>
      </c>
      <c r="C1369" s="29">
        <v>1888</v>
      </c>
      <c r="D1369" s="29" t="str">
        <f>_xlfn.XLOOKUP($C1369,customers!$A$2:$A$2000,customers!$B$2:$B$2000)</f>
        <v>Gayler Gelardi</v>
      </c>
      <c r="E1369" s="29" t="str">
        <f>_xlfn.XLOOKUP($C1369,customers!$A$2:$A$2000,customers!$D$2:$D$2000)</f>
        <v>Male</v>
      </c>
      <c r="F1369" s="29" t="str">
        <f>_xlfn.XLOOKUP($C1369,customers!$A$2:$A$2000,customers!$E$2:$E$2000)</f>
        <v>Prague</v>
      </c>
      <c r="G1369" s="30" t="s">
        <v>21</v>
      </c>
      <c r="H1369" s="29">
        <v>6</v>
      </c>
      <c r="I1369" s="31">
        <v>303.4</v>
      </c>
      <c r="J1369" s="30">
        <v>0.29</v>
      </c>
      <c r="K1369" s="30" t="s">
        <v>18</v>
      </c>
      <c r="L1369" s="32" t="str">
        <f t="array" ref="L1369">_xlfn.IFS(M1369&lt;=3,"BAD",M1369&gt;=4.7,"GOOD",AND(M1369&gt;3,M1369&lt;4.7),"OK")</f>
        <v>OK</v>
      </c>
      <c r="M1369" s="32">
        <v>4.4</v>
      </c>
      <c r="N1369" s="31">
        <v>1292.48</v>
      </c>
      <c r="O1369" s="33">
        <f t="shared" si="21"/>
        <v>1820.4</v>
      </c>
    </row>
    <row r="1370" spans="1:15">
      <c r="A1370" s="18">
        <v>11369</v>
      </c>
      <c r="B1370" s="19">
        <v>44990</v>
      </c>
      <c r="C1370" s="21">
        <v>1701</v>
      </c>
      <c r="D1370" s="21" t="str">
        <f>_xlfn.XLOOKUP($C1370,customers!$A$2:$A$2000,customers!$B$2:$B$2000)</f>
        <v>Jordan Shaw</v>
      </c>
      <c r="E1370" s="21" t="str">
        <f>_xlfn.XLOOKUP($C1370,customers!$A$2:$A$2000,customers!$D$2:$D$2000)</f>
        <v>Female</v>
      </c>
      <c r="F1370" s="21" t="str">
        <f>_xlfn.XLOOKUP($C1370,customers!$A$2:$A$2000,customers!$E$2:$E$2000)</f>
        <v>Wenling</v>
      </c>
      <c r="G1370" s="22" t="s">
        <v>20</v>
      </c>
      <c r="H1370" s="21">
        <v>4</v>
      </c>
      <c r="I1370" s="23">
        <v>34.41</v>
      </c>
      <c r="J1370" s="22">
        <v>0.29</v>
      </c>
      <c r="K1370" s="22" t="s">
        <v>19</v>
      </c>
      <c r="L1370" s="24" t="str">
        <f t="array" ref="L1370">_xlfn.IFS(M1370&lt;=3,"BAD",M1370&gt;=4.7,"GOOD",AND(M1370&gt;3,M1370&lt;4.7),"OK")</f>
        <v>OK</v>
      </c>
      <c r="M1370" s="24">
        <v>3.9</v>
      </c>
      <c r="N1370" s="23">
        <v>97.72</v>
      </c>
      <c r="O1370" s="25">
        <f t="shared" si="21"/>
        <v>137.64</v>
      </c>
    </row>
    <row r="1371" spans="1:15">
      <c r="A1371" s="26">
        <v>11370</v>
      </c>
      <c r="B1371" s="27">
        <v>44990</v>
      </c>
      <c r="C1371" s="29">
        <v>1603</v>
      </c>
      <c r="D1371" s="29" t="str">
        <f>_xlfn.XLOOKUP($C1371,customers!$A$2:$A$2000,customers!$B$2:$B$2000)</f>
        <v>Esme Bothbie</v>
      </c>
      <c r="E1371" s="29" t="str">
        <f>_xlfn.XLOOKUP($C1371,customers!$A$2:$A$2000,customers!$D$2:$D$2000)</f>
        <v>Male</v>
      </c>
      <c r="F1371" s="29" t="str">
        <f>_xlfn.XLOOKUP($C1371,customers!$A$2:$A$2000,customers!$E$2:$E$2000)</f>
        <v>Mhlume</v>
      </c>
      <c r="G1371" s="30" t="s">
        <v>20</v>
      </c>
      <c r="H1371" s="29">
        <v>2</v>
      </c>
      <c r="I1371" s="31">
        <v>386.17</v>
      </c>
      <c r="J1371" s="30">
        <v>0.04</v>
      </c>
      <c r="K1371" s="30" t="s">
        <v>18</v>
      </c>
      <c r="L1371" s="32" t="str">
        <f t="array" ref="L1371">_xlfn.IFS(M1371&lt;=3,"BAD",M1371&gt;=4.7,"GOOD",AND(M1371&gt;3,M1371&lt;4.7),"OK")</f>
        <v>BAD</v>
      </c>
      <c r="M1371" s="32">
        <v>3</v>
      </c>
      <c r="N1371" s="31">
        <v>741.45</v>
      </c>
      <c r="O1371" s="33">
        <f t="shared" si="21"/>
        <v>772.34</v>
      </c>
    </row>
    <row r="1372" spans="1:15">
      <c r="A1372" s="18">
        <v>11371</v>
      </c>
      <c r="B1372" s="19">
        <v>44991</v>
      </c>
      <c r="C1372" s="20">
        <v>1032</v>
      </c>
      <c r="D1372" s="21" t="str">
        <f>_xlfn.XLOOKUP($C1372,customers!$A$2:$A$2000,customers!$B$2:$B$2000)</f>
        <v>Cecilius Dobsons</v>
      </c>
      <c r="E1372" s="21" t="str">
        <f>_xlfn.XLOOKUP($C1372,customers!$A$2:$A$2000,customers!$D$2:$D$2000)</f>
        <v>Male</v>
      </c>
      <c r="F1372" s="21" t="str">
        <f>_xlfn.XLOOKUP($C1372,customers!$A$2:$A$2000,customers!$E$2:$E$2000)</f>
        <v>Cachoeirinha</v>
      </c>
      <c r="G1372" s="22" t="s">
        <v>20</v>
      </c>
      <c r="H1372" s="21">
        <v>1</v>
      </c>
      <c r="I1372" s="23">
        <v>330.87</v>
      </c>
      <c r="J1372" s="22">
        <v>0.26</v>
      </c>
      <c r="K1372" s="22" t="s">
        <v>18</v>
      </c>
      <c r="L1372" s="24" t="str">
        <f t="array" ref="L1372">_xlfn.IFS(M1372&lt;=3,"BAD",M1372&gt;=4.7,"GOOD",AND(M1372&gt;3,M1372&lt;4.7),"OK")</f>
        <v>BAD</v>
      </c>
      <c r="M1372" s="24">
        <v>2.3</v>
      </c>
      <c r="N1372" s="23">
        <v>244.84</v>
      </c>
      <c r="O1372" s="25">
        <f t="shared" si="21"/>
        <v>330.87</v>
      </c>
    </row>
    <row r="1373" spans="1:15">
      <c r="A1373" s="26">
        <v>11372</v>
      </c>
      <c r="B1373" s="27">
        <v>44991</v>
      </c>
      <c r="C1373" s="29">
        <v>1159</v>
      </c>
      <c r="D1373" s="29" t="str">
        <f>_xlfn.XLOOKUP($C1373,customers!$A$2:$A$2000,customers!$B$2:$B$2000)</f>
        <v>Zaccaria Brugh</v>
      </c>
      <c r="E1373" s="29" t="str">
        <f>_xlfn.XLOOKUP($C1373,customers!$A$2:$A$2000,customers!$D$2:$D$2000)</f>
        <v>Male</v>
      </c>
      <c r="F1373" s="29" t="str">
        <f>_xlfn.XLOOKUP($C1373,customers!$A$2:$A$2000,customers!$E$2:$E$2000)</f>
        <v>Milan</v>
      </c>
      <c r="G1373" s="30" t="s">
        <v>20</v>
      </c>
      <c r="H1373" s="29">
        <v>1</v>
      </c>
      <c r="I1373" s="31">
        <v>538.32</v>
      </c>
      <c r="J1373" s="30">
        <v>0.34</v>
      </c>
      <c r="K1373" s="30" t="s">
        <v>19</v>
      </c>
      <c r="L1373" s="32" t="str">
        <f t="array" ref="L1373">_xlfn.IFS(M1373&lt;=3,"BAD",M1373&gt;=4.7,"GOOD",AND(M1373&gt;3,M1373&lt;4.7),"OK")</f>
        <v>BAD</v>
      </c>
      <c r="M1373" s="32">
        <v>2.5</v>
      </c>
      <c r="N1373" s="31">
        <v>355.29</v>
      </c>
      <c r="O1373" s="33">
        <f t="shared" si="21"/>
        <v>538.32</v>
      </c>
    </row>
    <row r="1374" spans="1:15">
      <c r="A1374" s="18">
        <v>11373</v>
      </c>
      <c r="B1374" s="19">
        <v>44992</v>
      </c>
      <c r="C1374" s="20">
        <v>1687</v>
      </c>
      <c r="D1374" s="21" t="str">
        <f>_xlfn.XLOOKUP($C1374,customers!$A$2:$A$2000,customers!$B$2:$B$2000)</f>
        <v>Karia McGivena</v>
      </c>
      <c r="E1374" s="21" t="str">
        <f>_xlfn.XLOOKUP($C1374,customers!$A$2:$A$2000,customers!$D$2:$D$2000)</f>
        <v>Female</v>
      </c>
      <c r="F1374" s="21" t="str">
        <f>_xlfn.XLOOKUP($C1374,customers!$A$2:$A$2000,customers!$E$2:$E$2000)</f>
        <v>Paris</v>
      </c>
      <c r="G1374" s="22" t="s">
        <v>15</v>
      </c>
      <c r="H1374" s="21">
        <v>5</v>
      </c>
      <c r="I1374" s="23">
        <v>130.59</v>
      </c>
      <c r="J1374" s="22">
        <v>0.27</v>
      </c>
      <c r="K1374" s="22" t="s">
        <v>18</v>
      </c>
      <c r="L1374" s="24" t="str">
        <f t="array" ref="L1374">_xlfn.IFS(M1374&lt;=3,"BAD",M1374&gt;=4.7,"GOOD",AND(M1374&gt;3,M1374&lt;4.7),"OK")</f>
        <v>BAD</v>
      </c>
      <c r="M1374" s="24">
        <v>1.8</v>
      </c>
      <c r="N1374" s="23">
        <v>476.65</v>
      </c>
      <c r="O1374" s="25">
        <f t="shared" si="21"/>
        <v>652.95</v>
      </c>
    </row>
    <row r="1375" spans="1:15">
      <c r="A1375" s="26">
        <v>11374</v>
      </c>
      <c r="B1375" s="27">
        <v>44992</v>
      </c>
      <c r="C1375" s="29">
        <v>1207</v>
      </c>
      <c r="D1375" s="29" t="str">
        <f>_xlfn.XLOOKUP($C1375,customers!$A$2:$A$2000,customers!$B$2:$B$2000)</f>
        <v>Terry Walklate</v>
      </c>
      <c r="E1375" s="29" t="str">
        <f>_xlfn.XLOOKUP($C1375,customers!$A$2:$A$2000,customers!$D$2:$D$2000)</f>
        <v>Female</v>
      </c>
      <c r="F1375" s="29" t="str">
        <f>_xlfn.XLOOKUP($C1375,customers!$A$2:$A$2000,customers!$E$2:$E$2000)</f>
        <v>Prague</v>
      </c>
      <c r="G1375" s="30" t="s">
        <v>21</v>
      </c>
      <c r="H1375" s="29">
        <v>4</v>
      </c>
      <c r="I1375" s="31">
        <v>345.76</v>
      </c>
      <c r="J1375" s="30">
        <v>0.04</v>
      </c>
      <c r="K1375" s="30" t="s">
        <v>18</v>
      </c>
      <c r="L1375" s="32" t="str">
        <f t="array" ref="L1375">_xlfn.IFS(M1375&lt;=3,"BAD",M1375&gt;=4.7,"GOOD",AND(M1375&gt;3,M1375&lt;4.7),"OK")</f>
        <v>BAD</v>
      </c>
      <c r="M1375" s="32">
        <v>2.1</v>
      </c>
      <c r="N1375" s="31">
        <v>1327.72</v>
      </c>
      <c r="O1375" s="33">
        <f t="shared" si="21"/>
        <v>1383.04</v>
      </c>
    </row>
    <row r="1376" spans="1:15">
      <c r="A1376" s="18">
        <v>11375</v>
      </c>
      <c r="B1376" s="19">
        <v>44992</v>
      </c>
      <c r="C1376" s="21">
        <v>1181</v>
      </c>
      <c r="D1376" s="21" t="str">
        <f>_xlfn.XLOOKUP($C1376,customers!$A$2:$A$2000,customers!$B$2:$B$2000)</f>
        <v>Vivia Balkwill</v>
      </c>
      <c r="E1376" s="21" t="str">
        <f>_xlfn.XLOOKUP($C1376,customers!$A$2:$A$2000,customers!$D$2:$D$2000)</f>
        <v>Female</v>
      </c>
      <c r="F1376" s="21" t="str">
        <f>_xlfn.XLOOKUP($C1376,customers!$A$2:$A$2000,customers!$E$2:$E$2000)</f>
        <v>Milan</v>
      </c>
      <c r="G1376" s="22" t="s">
        <v>15</v>
      </c>
      <c r="H1376" s="21">
        <v>5</v>
      </c>
      <c r="I1376" s="23">
        <v>467.29</v>
      </c>
      <c r="J1376" s="22">
        <v>0.24</v>
      </c>
      <c r="K1376" s="22" t="s">
        <v>18</v>
      </c>
      <c r="L1376" s="24" t="str">
        <f t="array" ref="L1376">_xlfn.IFS(M1376&lt;=3,"BAD",M1376&gt;=4.7,"GOOD",AND(M1376&gt;3,M1376&lt;4.7),"OK")</f>
        <v>OK</v>
      </c>
      <c r="M1376" s="24">
        <v>4.5</v>
      </c>
      <c r="N1376" s="23">
        <v>1775.7</v>
      </c>
      <c r="O1376" s="25">
        <f t="shared" si="21"/>
        <v>2336.45</v>
      </c>
    </row>
    <row r="1377" spans="1:15">
      <c r="A1377" s="26">
        <v>11376</v>
      </c>
      <c r="B1377" s="27">
        <v>44992</v>
      </c>
      <c r="C1377" s="29">
        <v>1013</v>
      </c>
      <c r="D1377" s="29" t="str">
        <f>_xlfn.XLOOKUP($C1377,customers!$A$2:$A$2000,customers!$B$2:$B$2000)</f>
        <v>Davey Cromblehome</v>
      </c>
      <c r="E1377" s="29" t="str">
        <f>_xlfn.XLOOKUP($C1377,customers!$A$2:$A$2000,customers!$D$2:$D$2000)</f>
        <v>Male</v>
      </c>
      <c r="F1377" s="29" t="str">
        <f>_xlfn.XLOOKUP($C1377,customers!$A$2:$A$2000,customers!$E$2:$E$2000)</f>
        <v>Budapest</v>
      </c>
      <c r="G1377" s="30" t="s">
        <v>17</v>
      </c>
      <c r="H1377" s="29">
        <v>1</v>
      </c>
      <c r="I1377" s="31">
        <v>326.85</v>
      </c>
      <c r="J1377" s="30">
        <v>0.02</v>
      </c>
      <c r="K1377" s="30" t="s">
        <v>16</v>
      </c>
      <c r="L1377" s="32" t="str">
        <f t="array" ref="L1377">_xlfn.IFS(M1377&lt;=3,"BAD",M1377&gt;=4.7,"GOOD",AND(M1377&gt;3,M1377&lt;4.7),"OK")</f>
        <v>OK</v>
      </c>
      <c r="M1377" s="32">
        <v>3.3</v>
      </c>
      <c r="N1377" s="31">
        <v>320.31</v>
      </c>
      <c r="O1377" s="33">
        <f t="shared" si="21"/>
        <v>326.85</v>
      </c>
    </row>
    <row r="1378" spans="1:15">
      <c r="A1378" s="18">
        <v>11377</v>
      </c>
      <c r="B1378" s="19">
        <v>44993</v>
      </c>
      <c r="C1378" s="20">
        <v>1459</v>
      </c>
      <c r="D1378" s="21" t="str">
        <f>_xlfn.XLOOKUP($C1378,customers!$A$2:$A$2000,customers!$B$2:$B$2000)</f>
        <v>Lina Schruyers</v>
      </c>
      <c r="E1378" s="21" t="str">
        <f>_xlfn.XLOOKUP($C1378,customers!$A$2:$A$2000,customers!$D$2:$D$2000)</f>
        <v>Female</v>
      </c>
      <c r="F1378" s="21" t="str">
        <f>_xlfn.XLOOKUP($C1378,customers!$A$2:$A$2000,customers!$E$2:$E$2000)</f>
        <v>Budapest</v>
      </c>
      <c r="G1378" s="22" t="s">
        <v>21</v>
      </c>
      <c r="H1378" s="21">
        <v>3</v>
      </c>
      <c r="I1378" s="23">
        <v>266.97</v>
      </c>
      <c r="J1378" s="22">
        <v>0.33</v>
      </c>
      <c r="K1378" s="22" t="s">
        <v>18</v>
      </c>
      <c r="L1378" s="24" t="str">
        <f t="array" ref="L1378">_xlfn.IFS(M1378&lt;=3,"BAD",M1378&gt;=4.7,"GOOD",AND(M1378&gt;3,M1378&lt;4.7),"OK")</f>
        <v>BAD</v>
      </c>
      <c r="M1378" s="24">
        <v>2.8</v>
      </c>
      <c r="N1378" s="23">
        <v>536.61</v>
      </c>
      <c r="O1378" s="25">
        <f t="shared" si="21"/>
        <v>800.91</v>
      </c>
    </row>
    <row r="1379" spans="1:15">
      <c r="A1379" s="26">
        <v>11378</v>
      </c>
      <c r="B1379" s="27">
        <v>44994</v>
      </c>
      <c r="C1379" s="28">
        <v>1954</v>
      </c>
      <c r="D1379" s="29" t="str">
        <f>_xlfn.XLOOKUP($C1379,customers!$A$2:$A$2000,customers!$B$2:$B$2000)</f>
        <v>Dorey Jaynes</v>
      </c>
      <c r="E1379" s="29" t="str">
        <f>_xlfn.XLOOKUP($C1379,customers!$A$2:$A$2000,customers!$D$2:$D$2000)</f>
        <v>Male</v>
      </c>
      <c r="F1379" s="29" t="str">
        <f>_xlfn.XLOOKUP($C1379,customers!$A$2:$A$2000,customers!$E$2:$E$2000)</f>
        <v>Birendranagar</v>
      </c>
      <c r="G1379" s="30" t="s">
        <v>21</v>
      </c>
      <c r="H1379" s="29">
        <v>2</v>
      </c>
      <c r="I1379" s="31">
        <v>308.5</v>
      </c>
      <c r="J1379" s="30">
        <v>0.09</v>
      </c>
      <c r="K1379" s="30" t="s">
        <v>19</v>
      </c>
      <c r="L1379" s="32" t="str">
        <f t="array" ref="L1379">_xlfn.IFS(M1379&lt;=3,"BAD",M1379&gt;=4.7,"GOOD",AND(M1379&gt;3,M1379&lt;4.7),"OK")</f>
        <v>GOOD</v>
      </c>
      <c r="M1379" s="32">
        <v>4.8</v>
      </c>
      <c r="N1379" s="31">
        <v>561.47</v>
      </c>
      <c r="O1379" s="33">
        <f t="shared" si="21"/>
        <v>617</v>
      </c>
    </row>
    <row r="1380" spans="1:15">
      <c r="A1380" s="18">
        <v>11379</v>
      </c>
      <c r="B1380" s="19">
        <v>44994</v>
      </c>
      <c r="C1380" s="21">
        <v>1179</v>
      </c>
      <c r="D1380" s="21" t="str">
        <f>_xlfn.XLOOKUP($C1380,customers!$A$2:$A$2000,customers!$B$2:$B$2000)</f>
        <v>Mattheus Bode</v>
      </c>
      <c r="E1380" s="21" t="str">
        <f>_xlfn.XLOOKUP($C1380,customers!$A$2:$A$2000,customers!$D$2:$D$2000)</f>
        <v>Male</v>
      </c>
      <c r="F1380" s="21" t="str">
        <f>_xlfn.XLOOKUP($C1380,customers!$A$2:$A$2000,customers!$E$2:$E$2000)</f>
        <v>Merkezköy</v>
      </c>
      <c r="G1380" s="22" t="s">
        <v>21</v>
      </c>
      <c r="H1380" s="21">
        <v>6</v>
      </c>
      <c r="I1380" s="23">
        <v>508.44</v>
      </c>
      <c r="J1380" s="22">
        <v>0.31</v>
      </c>
      <c r="K1380" s="22" t="s">
        <v>18</v>
      </c>
      <c r="L1380" s="24" t="str">
        <f t="array" ref="L1380">_xlfn.IFS(M1380&lt;=3,"BAD",M1380&gt;=4.7,"GOOD",AND(M1380&gt;3,M1380&lt;4.7),"OK")</f>
        <v>OK</v>
      </c>
      <c r="M1380" s="24">
        <v>3.7</v>
      </c>
      <c r="N1380" s="23">
        <v>2104.94</v>
      </c>
      <c r="O1380" s="25">
        <f t="shared" si="21"/>
        <v>3050.64</v>
      </c>
    </row>
    <row r="1381" spans="1:15">
      <c r="A1381" s="26">
        <v>11380</v>
      </c>
      <c r="B1381" s="27">
        <v>44995</v>
      </c>
      <c r="C1381" s="28">
        <v>1882</v>
      </c>
      <c r="D1381" s="29" t="str">
        <f>_xlfn.XLOOKUP($C1381,customers!$A$2:$A$2000,customers!$B$2:$B$2000)</f>
        <v>Frannie Freeborne</v>
      </c>
      <c r="E1381" s="29" t="str">
        <f>_xlfn.XLOOKUP($C1381,customers!$A$2:$A$2000,customers!$D$2:$D$2000)</f>
        <v>Male</v>
      </c>
      <c r="F1381" s="29" t="str">
        <f>_xlfn.XLOOKUP($C1381,customers!$A$2:$A$2000,customers!$E$2:$E$2000)</f>
        <v>Corticeiro de Baixo</v>
      </c>
      <c r="G1381" s="30" t="s">
        <v>20</v>
      </c>
      <c r="H1381" s="29">
        <v>4</v>
      </c>
      <c r="I1381" s="31">
        <v>542.2</v>
      </c>
      <c r="J1381" s="30">
        <v>0.09</v>
      </c>
      <c r="K1381" s="30" t="s">
        <v>18</v>
      </c>
      <c r="L1381" s="32" t="str">
        <f t="array" ref="L1381">_xlfn.IFS(M1381&lt;=3,"BAD",M1381&gt;=4.7,"GOOD",AND(M1381&gt;3,M1381&lt;4.7),"OK")</f>
        <v>OK</v>
      </c>
      <c r="M1381" s="32">
        <v>3.2</v>
      </c>
      <c r="N1381" s="31">
        <v>1973.61</v>
      </c>
      <c r="O1381" s="33">
        <f t="shared" si="21"/>
        <v>2168.8</v>
      </c>
    </row>
    <row r="1382" spans="1:15">
      <c r="A1382" s="18">
        <v>11381</v>
      </c>
      <c r="B1382" s="19">
        <v>44995</v>
      </c>
      <c r="C1382" s="21">
        <v>1100</v>
      </c>
      <c r="D1382" s="21" t="str">
        <f>_xlfn.XLOOKUP($C1382,customers!$A$2:$A$2000,customers!$B$2:$B$2000)</f>
        <v>Duncan Moorton</v>
      </c>
      <c r="E1382" s="21" t="str">
        <f>_xlfn.XLOOKUP($C1382,customers!$A$2:$A$2000,customers!$D$2:$D$2000)</f>
        <v>Male</v>
      </c>
      <c r="F1382" s="21" t="str">
        <f>_xlfn.XLOOKUP($C1382,customers!$A$2:$A$2000,customers!$E$2:$E$2000)</f>
        <v>Milan</v>
      </c>
      <c r="G1382" s="22" t="s">
        <v>20</v>
      </c>
      <c r="H1382" s="21">
        <v>6</v>
      </c>
      <c r="I1382" s="23">
        <v>136.85</v>
      </c>
      <c r="J1382" s="22">
        <v>0.18</v>
      </c>
      <c r="K1382" s="22" t="s">
        <v>18</v>
      </c>
      <c r="L1382" s="24" t="str">
        <f t="array" ref="L1382">_xlfn.IFS(M1382&lt;=3,"BAD",M1382&gt;=4.7,"GOOD",AND(M1382&gt;3,M1382&lt;4.7),"OK")</f>
        <v>OK</v>
      </c>
      <c r="M1382" s="24">
        <v>3.1</v>
      </c>
      <c r="N1382" s="23">
        <v>673.3</v>
      </c>
      <c r="O1382" s="25">
        <f t="shared" si="21"/>
        <v>821.1</v>
      </c>
    </row>
    <row r="1383" spans="1:15">
      <c r="A1383" s="26">
        <v>11382</v>
      </c>
      <c r="B1383" s="27">
        <v>44995</v>
      </c>
      <c r="C1383" s="29">
        <v>1606</v>
      </c>
      <c r="D1383" s="29" t="str">
        <f>_xlfn.XLOOKUP($C1383,customers!$A$2:$A$2000,customers!$B$2:$B$2000)</f>
        <v>Philis Lemmertz</v>
      </c>
      <c r="E1383" s="29" t="str">
        <f>_xlfn.XLOOKUP($C1383,customers!$A$2:$A$2000,customers!$D$2:$D$2000)</f>
        <v>Female</v>
      </c>
      <c r="F1383" s="29" t="str">
        <f>_xlfn.XLOOKUP($C1383,customers!$A$2:$A$2000,customers!$E$2:$E$2000)</f>
        <v>Chodów</v>
      </c>
      <c r="G1383" s="30" t="s">
        <v>17</v>
      </c>
      <c r="H1383" s="29">
        <v>6</v>
      </c>
      <c r="I1383" s="31">
        <v>153.92</v>
      </c>
      <c r="J1383" s="30">
        <v>0.03</v>
      </c>
      <c r="K1383" s="30" t="s">
        <v>16</v>
      </c>
      <c r="L1383" s="32" t="str">
        <f t="array" ref="L1383">_xlfn.IFS(M1383&lt;=3,"BAD",M1383&gt;=4.7,"GOOD",AND(M1383&gt;3,M1383&lt;4.7),"OK")</f>
        <v>GOOD</v>
      </c>
      <c r="M1383" s="32">
        <v>4.8</v>
      </c>
      <c r="N1383" s="31">
        <v>895.81</v>
      </c>
      <c r="O1383" s="33">
        <f t="shared" si="21"/>
        <v>923.52</v>
      </c>
    </row>
    <row r="1384" spans="1:15">
      <c r="A1384" s="18">
        <v>11383</v>
      </c>
      <c r="B1384" s="19">
        <v>44996</v>
      </c>
      <c r="C1384" s="20">
        <v>1469</v>
      </c>
      <c r="D1384" s="21" t="str">
        <f>_xlfn.XLOOKUP($C1384,customers!$A$2:$A$2000,customers!$B$2:$B$2000)</f>
        <v>Elane Hares</v>
      </c>
      <c r="E1384" s="21" t="str">
        <f>_xlfn.XLOOKUP($C1384,customers!$A$2:$A$2000,customers!$D$2:$D$2000)</f>
        <v>Female</v>
      </c>
      <c r="F1384" s="21" t="str">
        <f>_xlfn.XLOOKUP($C1384,customers!$A$2:$A$2000,customers!$E$2:$E$2000)</f>
        <v>Milan</v>
      </c>
      <c r="G1384" s="22" t="s">
        <v>17</v>
      </c>
      <c r="H1384" s="21">
        <v>5</v>
      </c>
      <c r="I1384" s="23">
        <v>167.59</v>
      </c>
      <c r="J1384" s="22">
        <v>0.31</v>
      </c>
      <c r="K1384" s="22" t="s">
        <v>19</v>
      </c>
      <c r="L1384" s="24" t="str">
        <f t="array" ref="L1384">_xlfn.IFS(M1384&lt;=3,"BAD",M1384&gt;=4.7,"GOOD",AND(M1384&gt;3,M1384&lt;4.7),"OK")</f>
        <v>BAD</v>
      </c>
      <c r="M1384" s="24">
        <v>2.1</v>
      </c>
      <c r="N1384" s="23">
        <v>578.19</v>
      </c>
      <c r="O1384" s="25">
        <f t="shared" si="21"/>
        <v>837.95</v>
      </c>
    </row>
    <row r="1385" spans="1:15">
      <c r="A1385" s="26">
        <v>11384</v>
      </c>
      <c r="B1385" s="27">
        <v>44996</v>
      </c>
      <c r="C1385" s="29">
        <v>1910</v>
      </c>
      <c r="D1385" s="29" t="str">
        <f>_xlfn.XLOOKUP($C1385,customers!$A$2:$A$2000,customers!$B$2:$B$2000)</f>
        <v>Juline Stoneman</v>
      </c>
      <c r="E1385" s="29" t="str">
        <f>_xlfn.XLOOKUP($C1385,customers!$A$2:$A$2000,customers!$D$2:$D$2000)</f>
        <v>Female</v>
      </c>
      <c r="F1385" s="29" t="str">
        <f>_xlfn.XLOOKUP($C1385,customers!$A$2:$A$2000,customers!$E$2:$E$2000)</f>
        <v>Prague</v>
      </c>
      <c r="G1385" s="30" t="s">
        <v>17</v>
      </c>
      <c r="H1385" s="29">
        <v>5</v>
      </c>
      <c r="I1385" s="31">
        <v>298.94</v>
      </c>
      <c r="J1385" s="30">
        <v>0.03</v>
      </c>
      <c r="K1385" s="30" t="s">
        <v>18</v>
      </c>
      <c r="L1385" s="32" t="str">
        <f t="array" ref="L1385">_xlfn.IFS(M1385&lt;=3,"BAD",M1385&gt;=4.7,"GOOD",AND(M1385&gt;3,M1385&lt;4.7),"OK")</f>
        <v>OK</v>
      </c>
      <c r="M1385" s="32">
        <v>3.7</v>
      </c>
      <c r="N1385" s="31">
        <v>1449.86</v>
      </c>
      <c r="O1385" s="33">
        <f t="shared" si="21"/>
        <v>1494.7</v>
      </c>
    </row>
    <row r="1386" spans="1:15">
      <c r="A1386" s="18">
        <v>11385</v>
      </c>
      <c r="B1386" s="19">
        <v>44997</v>
      </c>
      <c r="C1386" s="20">
        <v>1374</v>
      </c>
      <c r="D1386" s="21" t="str">
        <f>_xlfn.XLOOKUP($C1386,customers!$A$2:$A$2000,customers!$B$2:$B$2000)</f>
        <v>Warner Limming</v>
      </c>
      <c r="E1386" s="21" t="str">
        <f>_xlfn.XLOOKUP($C1386,customers!$A$2:$A$2000,customers!$D$2:$D$2000)</f>
        <v>Male</v>
      </c>
      <c r="F1386" s="21" t="str">
        <f>_xlfn.XLOOKUP($C1386,customers!$A$2:$A$2000,customers!$E$2:$E$2000)</f>
        <v>Prague</v>
      </c>
      <c r="G1386" s="22" t="s">
        <v>17</v>
      </c>
      <c r="H1386" s="21">
        <v>7</v>
      </c>
      <c r="I1386" s="23">
        <v>522.68</v>
      </c>
      <c r="J1386" s="22">
        <v>0.27</v>
      </c>
      <c r="K1386" s="22" t="s">
        <v>18</v>
      </c>
      <c r="L1386" s="24" t="str">
        <f t="array" ref="L1386">_xlfn.IFS(M1386&lt;=3,"BAD",M1386&gt;=4.7,"GOOD",AND(M1386&gt;3,M1386&lt;4.7),"OK")</f>
        <v>BAD</v>
      </c>
      <c r="M1386" s="24">
        <v>2.4</v>
      </c>
      <c r="N1386" s="23">
        <v>2670.89</v>
      </c>
      <c r="O1386" s="25">
        <f t="shared" si="21"/>
        <v>3658.76</v>
      </c>
    </row>
    <row r="1387" spans="1:15">
      <c r="A1387" s="26">
        <v>11386</v>
      </c>
      <c r="B1387" s="27">
        <v>44998</v>
      </c>
      <c r="C1387" s="28">
        <v>1021</v>
      </c>
      <c r="D1387" s="29" t="str">
        <f>_xlfn.XLOOKUP($C1387,customers!$A$2:$A$2000,customers!$B$2:$B$2000)</f>
        <v>Bucky Finnick</v>
      </c>
      <c r="E1387" s="29" t="str">
        <f>_xlfn.XLOOKUP($C1387,customers!$A$2:$A$2000,customers!$D$2:$D$2000)</f>
        <v>Male</v>
      </c>
      <c r="F1387" s="29" t="str">
        <f>_xlfn.XLOOKUP($C1387,customers!$A$2:$A$2000,customers!$E$2:$E$2000)</f>
        <v>Guaraciaba do Norte</v>
      </c>
      <c r="G1387" s="30" t="s">
        <v>21</v>
      </c>
      <c r="H1387" s="29">
        <v>1</v>
      </c>
      <c r="I1387" s="31">
        <v>391.88</v>
      </c>
      <c r="J1387" s="30">
        <v>0.32</v>
      </c>
      <c r="K1387" s="30" t="s">
        <v>18</v>
      </c>
      <c r="L1387" s="32" t="str">
        <f t="array" ref="L1387">_xlfn.IFS(M1387&lt;=3,"BAD",M1387&gt;=4.7,"GOOD",AND(M1387&gt;3,M1387&lt;4.7),"OK")</f>
        <v>OK</v>
      </c>
      <c r="M1387" s="32">
        <v>3.5</v>
      </c>
      <c r="N1387" s="31">
        <v>266.48</v>
      </c>
      <c r="O1387" s="33">
        <f t="shared" si="21"/>
        <v>391.88</v>
      </c>
    </row>
    <row r="1388" spans="1:15">
      <c r="A1388" s="18">
        <v>11387</v>
      </c>
      <c r="B1388" s="19">
        <v>44998</v>
      </c>
      <c r="C1388" s="21">
        <v>1511</v>
      </c>
      <c r="D1388" s="21" t="str">
        <f>_xlfn.XLOOKUP($C1388,customers!$A$2:$A$2000,customers!$B$2:$B$2000)</f>
        <v>Chicky Donalson</v>
      </c>
      <c r="E1388" s="21" t="str">
        <f>_xlfn.XLOOKUP($C1388,customers!$A$2:$A$2000,customers!$D$2:$D$2000)</f>
        <v>Male</v>
      </c>
      <c r="F1388" s="21" t="str">
        <f>_xlfn.XLOOKUP($C1388,customers!$A$2:$A$2000,customers!$E$2:$E$2000)</f>
        <v>Ciusul</v>
      </c>
      <c r="G1388" s="22" t="s">
        <v>15</v>
      </c>
      <c r="H1388" s="21">
        <v>3</v>
      </c>
      <c r="I1388" s="23">
        <v>89.68</v>
      </c>
      <c r="J1388" s="22">
        <v>0.25</v>
      </c>
      <c r="K1388" s="22" t="s">
        <v>18</v>
      </c>
      <c r="L1388" s="24" t="str">
        <f t="array" ref="L1388">_xlfn.IFS(M1388&lt;=3,"BAD",M1388&gt;=4.7,"GOOD",AND(M1388&gt;3,M1388&lt;4.7),"OK")</f>
        <v>GOOD</v>
      </c>
      <c r="M1388" s="24">
        <v>5</v>
      </c>
      <c r="N1388" s="23">
        <v>201.78</v>
      </c>
      <c r="O1388" s="25">
        <f t="shared" si="21"/>
        <v>269.04</v>
      </c>
    </row>
    <row r="1389" spans="1:15">
      <c r="A1389" s="26">
        <v>11388</v>
      </c>
      <c r="B1389" s="27">
        <v>44998</v>
      </c>
      <c r="C1389" s="29">
        <v>1927</v>
      </c>
      <c r="D1389" s="29" t="str">
        <f>_xlfn.XLOOKUP($C1389,customers!$A$2:$A$2000,customers!$B$2:$B$2000)</f>
        <v>Rudd McEvay</v>
      </c>
      <c r="E1389" s="29" t="str">
        <f>_xlfn.XLOOKUP($C1389,customers!$A$2:$A$2000,customers!$D$2:$D$2000)</f>
        <v>Male</v>
      </c>
      <c r="F1389" s="29" t="str">
        <f>_xlfn.XLOOKUP($C1389,customers!$A$2:$A$2000,customers!$E$2:$E$2000)</f>
        <v>Huaping</v>
      </c>
      <c r="G1389" s="30" t="s">
        <v>17</v>
      </c>
      <c r="H1389" s="29">
        <v>3</v>
      </c>
      <c r="I1389" s="31">
        <v>376.62</v>
      </c>
      <c r="J1389" s="30">
        <v>0.03</v>
      </c>
      <c r="K1389" s="30" t="s">
        <v>19</v>
      </c>
      <c r="L1389" s="32" t="str">
        <f t="array" ref="L1389">_xlfn.IFS(M1389&lt;=3,"BAD",M1389&gt;=4.7,"GOOD",AND(M1389&gt;3,M1389&lt;4.7),"OK")</f>
        <v>OK</v>
      </c>
      <c r="M1389" s="32">
        <v>3.7</v>
      </c>
      <c r="N1389" s="31">
        <v>1095.96</v>
      </c>
      <c r="O1389" s="33">
        <f t="shared" si="21"/>
        <v>1129.86</v>
      </c>
    </row>
    <row r="1390" spans="1:15">
      <c r="A1390" s="18">
        <v>11389</v>
      </c>
      <c r="B1390" s="19">
        <v>44998</v>
      </c>
      <c r="C1390" s="21">
        <v>1974</v>
      </c>
      <c r="D1390" s="21" t="str">
        <f>_xlfn.XLOOKUP($C1390,customers!$A$2:$A$2000,customers!$B$2:$B$2000)</f>
        <v>Hayward Brymner</v>
      </c>
      <c r="E1390" s="21" t="str">
        <f>_xlfn.XLOOKUP($C1390,customers!$A$2:$A$2000,customers!$D$2:$D$2000)</f>
        <v>Male</v>
      </c>
      <c r="F1390" s="21" t="str">
        <f>_xlfn.XLOOKUP($C1390,customers!$A$2:$A$2000,customers!$E$2:$E$2000)</f>
        <v>Bohus</v>
      </c>
      <c r="G1390" s="22" t="s">
        <v>17</v>
      </c>
      <c r="H1390" s="21">
        <v>7</v>
      </c>
      <c r="I1390" s="23">
        <v>402.17</v>
      </c>
      <c r="J1390" s="22">
        <v>0.26</v>
      </c>
      <c r="K1390" s="22" t="s">
        <v>18</v>
      </c>
      <c r="L1390" s="24" t="str">
        <f t="array" ref="L1390">_xlfn.IFS(M1390&lt;=3,"BAD",M1390&gt;=4.7,"GOOD",AND(M1390&gt;3,M1390&lt;4.7),"OK")</f>
        <v>GOOD</v>
      </c>
      <c r="M1390" s="24">
        <v>4.9</v>
      </c>
      <c r="N1390" s="23">
        <v>2083.24</v>
      </c>
      <c r="O1390" s="25">
        <f t="shared" si="21"/>
        <v>2815.19</v>
      </c>
    </row>
    <row r="1391" spans="1:15">
      <c r="A1391" s="26">
        <v>11390</v>
      </c>
      <c r="B1391" s="27">
        <v>44999</v>
      </c>
      <c r="C1391" s="28">
        <v>1749</v>
      </c>
      <c r="D1391" s="29" t="str">
        <f>_xlfn.XLOOKUP($C1391,customers!$A$2:$A$2000,customers!$B$2:$B$2000)</f>
        <v>Hayden Allsep</v>
      </c>
      <c r="E1391" s="29" t="str">
        <f>_xlfn.XLOOKUP($C1391,customers!$A$2:$A$2000,customers!$D$2:$D$2000)</f>
        <v>Male</v>
      </c>
      <c r="F1391" s="29" t="str">
        <f>_xlfn.XLOOKUP($C1391,customers!$A$2:$A$2000,customers!$E$2:$E$2000)</f>
        <v>Milan</v>
      </c>
      <c r="G1391" s="30" t="s">
        <v>15</v>
      </c>
      <c r="H1391" s="29">
        <v>7</v>
      </c>
      <c r="I1391" s="31">
        <v>26.9</v>
      </c>
      <c r="J1391" s="30">
        <v>0.02</v>
      </c>
      <c r="K1391" s="30" t="s">
        <v>18</v>
      </c>
      <c r="L1391" s="32" t="str">
        <f t="array" ref="L1391">_xlfn.IFS(M1391&lt;=3,"BAD",M1391&gt;=4.7,"GOOD",AND(M1391&gt;3,M1391&lt;4.7),"OK")</f>
        <v>BAD</v>
      </c>
      <c r="M1391" s="32">
        <v>2.4</v>
      </c>
      <c r="N1391" s="31">
        <v>184.53</v>
      </c>
      <c r="O1391" s="33">
        <f t="shared" si="21"/>
        <v>188.3</v>
      </c>
    </row>
    <row r="1392" spans="1:15">
      <c r="A1392" s="18">
        <v>11391</v>
      </c>
      <c r="B1392" s="19">
        <v>44999</v>
      </c>
      <c r="C1392" s="21">
        <v>1886</v>
      </c>
      <c r="D1392" s="21" t="str">
        <f>_xlfn.XLOOKUP($C1392,customers!$A$2:$A$2000,customers!$B$2:$B$2000)</f>
        <v>Kelcey Whittle</v>
      </c>
      <c r="E1392" s="21" t="str">
        <f>_xlfn.XLOOKUP($C1392,customers!$A$2:$A$2000,customers!$D$2:$D$2000)</f>
        <v>Female</v>
      </c>
      <c r="F1392" s="21" t="str">
        <f>_xlfn.XLOOKUP($C1392,customers!$A$2:$A$2000,customers!$E$2:$E$2000)</f>
        <v>Mhlume</v>
      </c>
      <c r="G1392" s="22" t="s">
        <v>20</v>
      </c>
      <c r="H1392" s="21">
        <v>3</v>
      </c>
      <c r="I1392" s="23">
        <v>538.22</v>
      </c>
      <c r="J1392" s="22">
        <v>0.16</v>
      </c>
      <c r="K1392" s="22" t="s">
        <v>18</v>
      </c>
      <c r="L1392" s="24" t="str">
        <f t="array" ref="L1392">_xlfn.IFS(M1392&lt;=3,"BAD",M1392&gt;=4.7,"GOOD",AND(M1392&gt;3,M1392&lt;4.7),"OK")</f>
        <v>OK</v>
      </c>
      <c r="M1392" s="24">
        <v>3.7</v>
      </c>
      <c r="N1392" s="23">
        <v>1356.31</v>
      </c>
      <c r="O1392" s="25">
        <f t="shared" si="21"/>
        <v>1614.66</v>
      </c>
    </row>
    <row r="1393" spans="1:15">
      <c r="A1393" s="26">
        <v>11392</v>
      </c>
      <c r="B1393" s="27">
        <v>44999</v>
      </c>
      <c r="C1393" s="29">
        <v>1761</v>
      </c>
      <c r="D1393" s="29" t="str">
        <f>_xlfn.XLOOKUP($C1393,customers!$A$2:$A$2000,customers!$B$2:$B$2000)</f>
        <v>Darlleen Sommerfeld</v>
      </c>
      <c r="E1393" s="29" t="str">
        <f>_xlfn.XLOOKUP($C1393,customers!$A$2:$A$2000,customers!$D$2:$D$2000)</f>
        <v>Female</v>
      </c>
      <c r="F1393" s="29" t="str">
        <f>_xlfn.XLOOKUP($C1393,customers!$A$2:$A$2000,customers!$E$2:$E$2000)</f>
        <v>Debe</v>
      </c>
      <c r="G1393" s="30" t="s">
        <v>20</v>
      </c>
      <c r="H1393" s="29">
        <v>5</v>
      </c>
      <c r="I1393" s="31">
        <v>416.56</v>
      </c>
      <c r="J1393" s="30">
        <v>0.28</v>
      </c>
      <c r="K1393" s="30" t="s">
        <v>16</v>
      </c>
      <c r="L1393" s="32" t="str">
        <f t="array" ref="L1393">_xlfn.IFS(M1393&lt;=3,"BAD",M1393&gt;=4.7,"GOOD",AND(M1393&gt;3,M1393&lt;4.7),"OK")</f>
        <v>GOOD</v>
      </c>
      <c r="M1393" s="32">
        <v>4.7</v>
      </c>
      <c r="N1393" s="31">
        <v>1499.62</v>
      </c>
      <c r="O1393" s="33">
        <f t="shared" si="21"/>
        <v>2082.8</v>
      </c>
    </row>
    <row r="1394" spans="1:15">
      <c r="A1394" s="18">
        <v>11393</v>
      </c>
      <c r="B1394" s="19">
        <v>44999</v>
      </c>
      <c r="C1394" s="21">
        <v>1786</v>
      </c>
      <c r="D1394" s="21" t="str">
        <f>_xlfn.XLOOKUP($C1394,customers!$A$2:$A$2000,customers!$B$2:$B$2000)</f>
        <v>Zack Treffry</v>
      </c>
      <c r="E1394" s="21" t="str">
        <f>_xlfn.XLOOKUP($C1394,customers!$A$2:$A$2000,customers!$D$2:$D$2000)</f>
        <v>Male</v>
      </c>
      <c r="F1394" s="21" t="str">
        <f>_xlfn.XLOOKUP($C1394,customers!$A$2:$A$2000,customers!$E$2:$E$2000)</f>
        <v>Talok</v>
      </c>
      <c r="G1394" s="22" t="s">
        <v>17</v>
      </c>
      <c r="H1394" s="21">
        <v>4</v>
      </c>
      <c r="I1394" s="23">
        <v>399.22</v>
      </c>
      <c r="J1394" s="22">
        <v>0.19</v>
      </c>
      <c r="K1394" s="22" t="s">
        <v>16</v>
      </c>
      <c r="L1394" s="24" t="str">
        <f t="array" ref="L1394">_xlfn.IFS(M1394&lt;=3,"BAD",M1394&gt;=4.7,"GOOD",AND(M1394&gt;3,M1394&lt;4.7),"OK")</f>
        <v>OK</v>
      </c>
      <c r="M1394" s="24">
        <v>4.3</v>
      </c>
      <c r="N1394" s="23">
        <v>1293.47</v>
      </c>
      <c r="O1394" s="25">
        <f t="shared" si="21"/>
        <v>1596.88</v>
      </c>
    </row>
    <row r="1395" spans="1:15">
      <c r="A1395" s="26">
        <v>11394</v>
      </c>
      <c r="B1395" s="27">
        <v>44999</v>
      </c>
      <c r="C1395" s="29">
        <v>1460</v>
      </c>
      <c r="D1395" s="29" t="str">
        <f>_xlfn.XLOOKUP($C1395,customers!$A$2:$A$2000,customers!$B$2:$B$2000)</f>
        <v>Maighdiln Clee</v>
      </c>
      <c r="E1395" s="29" t="str">
        <f>_xlfn.XLOOKUP($C1395,customers!$A$2:$A$2000,customers!$D$2:$D$2000)</f>
        <v>Female</v>
      </c>
      <c r="F1395" s="29" t="str">
        <f>_xlfn.XLOOKUP($C1395,customers!$A$2:$A$2000,customers!$E$2:$E$2000)</f>
        <v>Paris 09</v>
      </c>
      <c r="G1395" s="30" t="s">
        <v>15</v>
      </c>
      <c r="H1395" s="29">
        <v>2</v>
      </c>
      <c r="I1395" s="31">
        <v>63.83</v>
      </c>
      <c r="J1395" s="30">
        <v>0.31</v>
      </c>
      <c r="K1395" s="30" t="s">
        <v>16</v>
      </c>
      <c r="L1395" s="32" t="str">
        <f t="array" ref="L1395">_xlfn.IFS(M1395&lt;=3,"BAD",M1395&gt;=4.7,"GOOD",AND(M1395&gt;3,M1395&lt;4.7),"OK")</f>
        <v>BAD</v>
      </c>
      <c r="M1395" s="32">
        <v>1.3</v>
      </c>
      <c r="N1395" s="31">
        <v>88.09</v>
      </c>
      <c r="O1395" s="33">
        <f t="shared" si="21"/>
        <v>127.66</v>
      </c>
    </row>
    <row r="1396" spans="1:15">
      <c r="A1396" s="18">
        <v>11395</v>
      </c>
      <c r="B1396" s="19">
        <v>44999</v>
      </c>
      <c r="C1396" s="21">
        <v>1596</v>
      </c>
      <c r="D1396" s="21" t="str">
        <f>_xlfn.XLOOKUP($C1396,customers!$A$2:$A$2000,customers!$B$2:$B$2000)</f>
        <v>Hubie Defew</v>
      </c>
      <c r="E1396" s="21" t="str">
        <f>_xlfn.XLOOKUP($C1396,customers!$A$2:$A$2000,customers!$D$2:$D$2000)</f>
        <v>Male</v>
      </c>
      <c r="F1396" s="21" t="str">
        <f>_xlfn.XLOOKUP($C1396,customers!$A$2:$A$2000,customers!$E$2:$E$2000)</f>
        <v>Prague</v>
      </c>
      <c r="G1396" s="22" t="s">
        <v>20</v>
      </c>
      <c r="H1396" s="21">
        <v>2</v>
      </c>
      <c r="I1396" s="23">
        <v>260.25</v>
      </c>
      <c r="J1396" s="22">
        <v>0.35</v>
      </c>
      <c r="K1396" s="22" t="s">
        <v>19</v>
      </c>
      <c r="L1396" s="24" t="str">
        <f t="array" ref="L1396">_xlfn.IFS(M1396&lt;=3,"BAD",M1396&gt;=4.7,"GOOD",AND(M1396&gt;3,M1396&lt;4.7),"OK")</f>
        <v>BAD</v>
      </c>
      <c r="M1396" s="24">
        <v>2.3</v>
      </c>
      <c r="N1396" s="23">
        <v>338.33</v>
      </c>
      <c r="O1396" s="25">
        <f t="shared" si="21"/>
        <v>520.5</v>
      </c>
    </row>
    <row r="1397" spans="1:15">
      <c r="A1397" s="26">
        <v>11396</v>
      </c>
      <c r="B1397" s="27">
        <v>45000</v>
      </c>
      <c r="C1397" s="28">
        <v>1669</v>
      </c>
      <c r="D1397" s="29" t="str">
        <f>_xlfn.XLOOKUP($C1397,customers!$A$2:$A$2000,customers!$B$2:$B$2000)</f>
        <v>Eduino Iltchev</v>
      </c>
      <c r="E1397" s="29" t="str">
        <f>_xlfn.XLOOKUP($C1397,customers!$A$2:$A$2000,customers!$D$2:$D$2000)</f>
        <v>Male</v>
      </c>
      <c r="F1397" s="29" t="str">
        <f>_xlfn.XLOOKUP($C1397,customers!$A$2:$A$2000,customers!$E$2:$E$2000)</f>
        <v>Chociwel</v>
      </c>
      <c r="G1397" s="30" t="s">
        <v>20</v>
      </c>
      <c r="H1397" s="29">
        <v>5</v>
      </c>
      <c r="I1397" s="31">
        <v>438.91</v>
      </c>
      <c r="J1397" s="30">
        <v>0.22</v>
      </c>
      <c r="K1397" s="30" t="s">
        <v>16</v>
      </c>
      <c r="L1397" s="32" t="str">
        <f t="array" ref="L1397">_xlfn.IFS(M1397&lt;=3,"BAD",M1397&gt;=4.7,"GOOD",AND(M1397&gt;3,M1397&lt;4.7),"OK")</f>
        <v>OK</v>
      </c>
      <c r="M1397" s="32">
        <v>3.2</v>
      </c>
      <c r="N1397" s="31">
        <v>1711.75</v>
      </c>
      <c r="O1397" s="33">
        <f t="shared" si="21"/>
        <v>2194.55</v>
      </c>
    </row>
    <row r="1398" spans="1:15">
      <c r="A1398" s="18">
        <v>11397</v>
      </c>
      <c r="B1398" s="19">
        <v>45000</v>
      </c>
      <c r="C1398" s="21">
        <v>1761</v>
      </c>
      <c r="D1398" s="21" t="str">
        <f>_xlfn.XLOOKUP($C1398,customers!$A$2:$A$2000,customers!$B$2:$B$2000)</f>
        <v>Darlleen Sommerfeld</v>
      </c>
      <c r="E1398" s="21" t="str">
        <f>_xlfn.XLOOKUP($C1398,customers!$A$2:$A$2000,customers!$D$2:$D$2000)</f>
        <v>Female</v>
      </c>
      <c r="F1398" s="21" t="str">
        <f>_xlfn.XLOOKUP($C1398,customers!$A$2:$A$2000,customers!$E$2:$E$2000)</f>
        <v>Debe</v>
      </c>
      <c r="G1398" s="22" t="s">
        <v>20</v>
      </c>
      <c r="H1398" s="21">
        <v>4</v>
      </c>
      <c r="I1398" s="23">
        <v>486.47</v>
      </c>
      <c r="J1398" s="22">
        <v>0.17</v>
      </c>
      <c r="K1398" s="22" t="s">
        <v>18</v>
      </c>
      <c r="L1398" s="24" t="str">
        <f t="array" ref="L1398">_xlfn.IFS(M1398&lt;=3,"BAD",M1398&gt;=4.7,"GOOD",AND(M1398&gt;3,M1398&lt;4.7),"OK")</f>
        <v>BAD</v>
      </c>
      <c r="M1398" s="24">
        <v>1.4</v>
      </c>
      <c r="N1398" s="23">
        <v>1615.08</v>
      </c>
      <c r="O1398" s="25">
        <f t="shared" si="21"/>
        <v>1945.88</v>
      </c>
    </row>
    <row r="1399" spans="1:15">
      <c r="A1399" s="26">
        <v>11398</v>
      </c>
      <c r="B1399" s="27">
        <v>45000</v>
      </c>
      <c r="C1399" s="29">
        <v>1205</v>
      </c>
      <c r="D1399" s="29" t="str">
        <f>_xlfn.XLOOKUP($C1399,customers!$A$2:$A$2000,customers!$B$2:$B$2000)</f>
        <v>Brade Kinver</v>
      </c>
      <c r="E1399" s="29" t="str">
        <f>_xlfn.XLOOKUP($C1399,customers!$A$2:$A$2000,customers!$D$2:$D$2000)</f>
        <v>Male</v>
      </c>
      <c r="F1399" s="29" t="str">
        <f>_xlfn.XLOOKUP($C1399,customers!$A$2:$A$2000,customers!$E$2:$E$2000)</f>
        <v>Colombia</v>
      </c>
      <c r="G1399" s="30" t="s">
        <v>20</v>
      </c>
      <c r="H1399" s="29">
        <v>2</v>
      </c>
      <c r="I1399" s="31">
        <v>361.38</v>
      </c>
      <c r="J1399" s="30">
        <v>0.31</v>
      </c>
      <c r="K1399" s="30" t="s">
        <v>19</v>
      </c>
      <c r="L1399" s="32" t="str">
        <f t="array" ref="L1399">_xlfn.IFS(M1399&lt;=3,"BAD",M1399&gt;=4.7,"GOOD",AND(M1399&gt;3,M1399&lt;4.7),"OK")</f>
        <v>OK</v>
      </c>
      <c r="M1399" s="32">
        <v>4.6</v>
      </c>
      <c r="N1399" s="31">
        <v>498.7</v>
      </c>
      <c r="O1399" s="33">
        <f t="shared" si="21"/>
        <v>722.76</v>
      </c>
    </row>
    <row r="1400" spans="1:15">
      <c r="A1400" s="18">
        <v>11399</v>
      </c>
      <c r="B1400" s="19">
        <v>45001</v>
      </c>
      <c r="C1400" s="20">
        <v>1037</v>
      </c>
      <c r="D1400" s="21" t="str">
        <f>_xlfn.XLOOKUP($C1400,customers!$A$2:$A$2000,customers!$B$2:$B$2000)</f>
        <v>Joana Crumby</v>
      </c>
      <c r="E1400" s="21" t="str">
        <f>_xlfn.XLOOKUP($C1400,customers!$A$2:$A$2000,customers!$D$2:$D$2000)</f>
        <v>Female</v>
      </c>
      <c r="F1400" s="21" t="str">
        <f>_xlfn.XLOOKUP($C1400,customers!$A$2:$A$2000,customers!$E$2:$E$2000)</f>
        <v>Cipari</v>
      </c>
      <c r="G1400" s="22" t="s">
        <v>21</v>
      </c>
      <c r="H1400" s="21">
        <v>6</v>
      </c>
      <c r="I1400" s="23">
        <v>35.8</v>
      </c>
      <c r="J1400" s="22">
        <v>0.05</v>
      </c>
      <c r="K1400" s="22" t="s">
        <v>18</v>
      </c>
      <c r="L1400" s="24" t="str">
        <f t="array" ref="L1400">_xlfn.IFS(M1400&lt;=3,"BAD",M1400&gt;=4.7,"GOOD",AND(M1400&gt;3,M1400&lt;4.7),"OK")</f>
        <v>BAD</v>
      </c>
      <c r="M1400" s="24">
        <v>2.1</v>
      </c>
      <c r="N1400" s="23">
        <v>204.06</v>
      </c>
      <c r="O1400" s="25">
        <f t="shared" si="21"/>
        <v>214.8</v>
      </c>
    </row>
    <row r="1401" spans="1:15">
      <c r="A1401" s="26">
        <v>11400</v>
      </c>
      <c r="B1401" s="27">
        <v>45001</v>
      </c>
      <c r="C1401" s="29">
        <v>1066</v>
      </c>
      <c r="D1401" s="29" t="str">
        <f>_xlfn.XLOOKUP($C1401,customers!$A$2:$A$2000,customers!$B$2:$B$2000)</f>
        <v>Sayers Tinklin</v>
      </c>
      <c r="E1401" s="29" t="str">
        <f>_xlfn.XLOOKUP($C1401,customers!$A$2:$A$2000,customers!$D$2:$D$2000)</f>
        <v>Male</v>
      </c>
      <c r="F1401" s="29" t="str">
        <f>_xlfn.XLOOKUP($C1401,customers!$A$2:$A$2000,customers!$E$2:$E$2000)</f>
        <v>Prague</v>
      </c>
      <c r="G1401" s="30" t="s">
        <v>17</v>
      </c>
      <c r="H1401" s="29">
        <v>2</v>
      </c>
      <c r="I1401" s="31">
        <v>397.9</v>
      </c>
      <c r="J1401" s="30">
        <v>0.19</v>
      </c>
      <c r="K1401" s="30" t="s">
        <v>16</v>
      </c>
      <c r="L1401" s="32" t="str">
        <f t="array" ref="L1401">_xlfn.IFS(M1401&lt;=3,"BAD",M1401&gt;=4.7,"GOOD",AND(M1401&gt;3,M1401&lt;4.7),"OK")</f>
        <v>BAD</v>
      </c>
      <c r="M1401" s="32">
        <v>3</v>
      </c>
      <c r="N1401" s="31">
        <v>644.6</v>
      </c>
      <c r="O1401" s="33">
        <f t="shared" si="21"/>
        <v>795.8</v>
      </c>
    </row>
    <row r="1402" spans="1:15">
      <c r="A1402" s="18">
        <v>11401</v>
      </c>
      <c r="B1402" s="19">
        <v>45001</v>
      </c>
      <c r="C1402" s="21">
        <v>1627</v>
      </c>
      <c r="D1402" s="21" t="str">
        <f>_xlfn.XLOOKUP($C1402,customers!$A$2:$A$2000,customers!$B$2:$B$2000)</f>
        <v>Emelen Shewery</v>
      </c>
      <c r="E1402" s="21" t="str">
        <f>_xlfn.XLOOKUP($C1402,customers!$A$2:$A$2000,customers!$D$2:$D$2000)</f>
        <v>Male</v>
      </c>
      <c r="F1402" s="21" t="str">
        <f>_xlfn.XLOOKUP($C1402,customers!$A$2:$A$2000,customers!$E$2:$E$2000)</f>
        <v>Prague</v>
      </c>
      <c r="G1402" s="22" t="s">
        <v>20</v>
      </c>
      <c r="H1402" s="21">
        <v>4</v>
      </c>
      <c r="I1402" s="23">
        <v>380.75</v>
      </c>
      <c r="J1402" s="22">
        <v>0.06</v>
      </c>
      <c r="K1402" s="22" t="s">
        <v>18</v>
      </c>
      <c r="L1402" s="24" t="str">
        <f t="array" ref="L1402">_xlfn.IFS(M1402&lt;=3,"BAD",M1402&gt;=4.7,"GOOD",AND(M1402&gt;3,M1402&lt;4.7),"OK")</f>
        <v>BAD</v>
      </c>
      <c r="M1402" s="24">
        <v>1.8</v>
      </c>
      <c r="N1402" s="23">
        <v>1431.62</v>
      </c>
      <c r="O1402" s="25">
        <f t="shared" si="21"/>
        <v>1523</v>
      </c>
    </row>
    <row r="1403" spans="1:15">
      <c r="A1403" s="26">
        <v>11402</v>
      </c>
      <c r="B1403" s="27">
        <v>45001</v>
      </c>
      <c r="C1403" s="29">
        <v>1414</v>
      </c>
      <c r="D1403" s="29" t="str">
        <f>_xlfn.XLOOKUP($C1403,customers!$A$2:$A$2000,customers!$B$2:$B$2000)</f>
        <v>Kirsti Lempertz</v>
      </c>
      <c r="E1403" s="29" t="str">
        <f>_xlfn.XLOOKUP($C1403,customers!$A$2:$A$2000,customers!$D$2:$D$2000)</f>
        <v>Female</v>
      </c>
      <c r="F1403" s="29" t="str">
        <f>_xlfn.XLOOKUP($C1403,customers!$A$2:$A$2000,customers!$E$2:$E$2000)</f>
        <v>Viana do Alentejo</v>
      </c>
      <c r="G1403" s="30" t="s">
        <v>17</v>
      </c>
      <c r="H1403" s="29">
        <v>2</v>
      </c>
      <c r="I1403" s="31">
        <v>187.9</v>
      </c>
      <c r="J1403" s="30">
        <v>0.23</v>
      </c>
      <c r="K1403" s="30" t="s">
        <v>18</v>
      </c>
      <c r="L1403" s="32" t="str">
        <f t="array" ref="L1403">_xlfn.IFS(M1403&lt;=3,"BAD",M1403&gt;=4.7,"GOOD",AND(M1403&gt;3,M1403&lt;4.7),"OK")</f>
        <v>BAD</v>
      </c>
      <c r="M1403" s="32">
        <v>1.6</v>
      </c>
      <c r="N1403" s="31">
        <v>289.37</v>
      </c>
      <c r="O1403" s="33">
        <f t="shared" si="21"/>
        <v>375.8</v>
      </c>
    </row>
    <row r="1404" spans="1:15">
      <c r="A1404" s="18">
        <v>11403</v>
      </c>
      <c r="B1404" s="19">
        <v>45002</v>
      </c>
      <c r="C1404" s="20">
        <v>1229</v>
      </c>
      <c r="D1404" s="21" t="str">
        <f>_xlfn.XLOOKUP($C1404,customers!$A$2:$A$2000,customers!$B$2:$B$2000)</f>
        <v>Kain Collie</v>
      </c>
      <c r="E1404" s="21" t="str">
        <f>_xlfn.XLOOKUP($C1404,customers!$A$2:$A$2000,customers!$D$2:$D$2000)</f>
        <v>Male</v>
      </c>
      <c r="F1404" s="21" t="str">
        <f>_xlfn.XLOOKUP($C1404,customers!$A$2:$A$2000,customers!$E$2:$E$2000)</f>
        <v>Wajak</v>
      </c>
      <c r="G1404" s="22" t="s">
        <v>20</v>
      </c>
      <c r="H1404" s="21">
        <v>5</v>
      </c>
      <c r="I1404" s="23">
        <v>598.47</v>
      </c>
      <c r="J1404" s="22">
        <v>0.18</v>
      </c>
      <c r="K1404" s="22" t="s">
        <v>18</v>
      </c>
      <c r="L1404" s="24" t="str">
        <f t="array" ref="L1404">_xlfn.IFS(M1404&lt;=3,"BAD",M1404&gt;=4.7,"GOOD",AND(M1404&gt;3,M1404&lt;4.7),"OK")</f>
        <v>BAD</v>
      </c>
      <c r="M1404" s="24">
        <v>2.4</v>
      </c>
      <c r="N1404" s="23">
        <v>2453.73</v>
      </c>
      <c r="O1404" s="25">
        <f t="shared" si="21"/>
        <v>2992.35</v>
      </c>
    </row>
    <row r="1405" spans="1:15">
      <c r="A1405" s="26">
        <v>11404</v>
      </c>
      <c r="B1405" s="27">
        <v>45002</v>
      </c>
      <c r="C1405" s="29">
        <v>1029</v>
      </c>
      <c r="D1405" s="29" t="str">
        <f>_xlfn.XLOOKUP($C1405,customers!$A$2:$A$2000,customers!$B$2:$B$2000)</f>
        <v>Verney Loude</v>
      </c>
      <c r="E1405" s="29" t="str">
        <f>_xlfn.XLOOKUP($C1405,customers!$A$2:$A$2000,customers!$D$2:$D$2000)</f>
        <v>Male</v>
      </c>
      <c r="F1405" s="29" t="str">
        <f>_xlfn.XLOOKUP($C1405,customers!$A$2:$A$2000,customers!$E$2:$E$2000)</f>
        <v>Tvøroyri</v>
      </c>
      <c r="G1405" s="30" t="s">
        <v>21</v>
      </c>
      <c r="H1405" s="29">
        <v>5</v>
      </c>
      <c r="I1405" s="31">
        <v>58.03</v>
      </c>
      <c r="J1405" s="30">
        <v>0.35</v>
      </c>
      <c r="K1405" s="30" t="s">
        <v>19</v>
      </c>
      <c r="L1405" s="32" t="str">
        <f t="array" ref="L1405">_xlfn.IFS(M1405&lt;=3,"BAD",M1405&gt;=4.7,"GOOD",AND(M1405&gt;3,M1405&lt;4.7),"OK")</f>
        <v>GOOD</v>
      </c>
      <c r="M1405" s="32">
        <v>5</v>
      </c>
      <c r="N1405" s="31">
        <v>188.6</v>
      </c>
      <c r="O1405" s="33">
        <f t="shared" si="21"/>
        <v>290.15</v>
      </c>
    </row>
    <row r="1406" spans="1:15">
      <c r="A1406" s="18">
        <v>11405</v>
      </c>
      <c r="B1406" s="19">
        <v>45002</v>
      </c>
      <c r="C1406" s="21">
        <v>1591</v>
      </c>
      <c r="D1406" s="21" t="str">
        <f>_xlfn.XLOOKUP($C1406,customers!$A$2:$A$2000,customers!$B$2:$B$2000)</f>
        <v>April Bullen</v>
      </c>
      <c r="E1406" s="21" t="str">
        <f>_xlfn.XLOOKUP($C1406,customers!$A$2:$A$2000,customers!$D$2:$D$2000)</f>
        <v>Female</v>
      </c>
      <c r="F1406" s="21" t="str">
        <f>_xlfn.XLOOKUP($C1406,customers!$A$2:$A$2000,customers!$E$2:$E$2000)</f>
        <v>Budapest</v>
      </c>
      <c r="G1406" s="22" t="s">
        <v>17</v>
      </c>
      <c r="H1406" s="21">
        <v>5</v>
      </c>
      <c r="I1406" s="23">
        <v>575.6</v>
      </c>
      <c r="J1406" s="22">
        <v>0.2</v>
      </c>
      <c r="K1406" s="22" t="s">
        <v>18</v>
      </c>
      <c r="L1406" s="24" t="str">
        <f t="array" ref="L1406">_xlfn.IFS(M1406&lt;=3,"BAD",M1406&gt;=4.7,"GOOD",AND(M1406&gt;3,M1406&lt;4.7),"OK")</f>
        <v>OK</v>
      </c>
      <c r="M1406" s="24">
        <v>3.6</v>
      </c>
      <c r="N1406" s="23">
        <v>2302.4</v>
      </c>
      <c r="O1406" s="25">
        <f t="shared" si="21"/>
        <v>2878</v>
      </c>
    </row>
    <row r="1407" spans="1:15">
      <c r="A1407" s="26">
        <v>11406</v>
      </c>
      <c r="B1407" s="27">
        <v>45003</v>
      </c>
      <c r="C1407" s="28">
        <v>1364</v>
      </c>
      <c r="D1407" s="29" t="str">
        <f>_xlfn.XLOOKUP($C1407,customers!$A$2:$A$2000,customers!$B$2:$B$2000)</f>
        <v>Stephannie Burnell</v>
      </c>
      <c r="E1407" s="29" t="str">
        <f>_xlfn.XLOOKUP($C1407,customers!$A$2:$A$2000,customers!$D$2:$D$2000)</f>
        <v>Female</v>
      </c>
      <c r="F1407" s="29" t="str">
        <f>_xlfn.XLOOKUP($C1407,customers!$A$2:$A$2000,customers!$E$2:$E$2000)</f>
        <v>Jonkowo</v>
      </c>
      <c r="G1407" s="30" t="s">
        <v>17</v>
      </c>
      <c r="H1407" s="29">
        <v>1</v>
      </c>
      <c r="I1407" s="31">
        <v>525.49</v>
      </c>
      <c r="J1407" s="30">
        <v>0.05</v>
      </c>
      <c r="K1407" s="30" t="s">
        <v>16</v>
      </c>
      <c r="L1407" s="32" t="str">
        <f t="array" ref="L1407">_xlfn.IFS(M1407&lt;=3,"BAD",M1407&gt;=4.7,"GOOD",AND(M1407&gt;3,M1407&lt;4.7),"OK")</f>
        <v>OK</v>
      </c>
      <c r="M1407" s="32">
        <v>3.8</v>
      </c>
      <c r="N1407" s="31">
        <v>499.22</v>
      </c>
      <c r="O1407" s="33">
        <f t="shared" si="21"/>
        <v>525.49</v>
      </c>
    </row>
    <row r="1408" spans="1:15">
      <c r="A1408" s="18">
        <v>11407</v>
      </c>
      <c r="B1408" s="19">
        <v>45003</v>
      </c>
      <c r="C1408" s="21">
        <v>1955</v>
      </c>
      <c r="D1408" s="21" t="str">
        <f>_xlfn.XLOOKUP($C1408,customers!$A$2:$A$2000,customers!$B$2:$B$2000)</f>
        <v>Waverly Gethin</v>
      </c>
      <c r="E1408" s="21" t="str">
        <f>_xlfn.XLOOKUP($C1408,customers!$A$2:$A$2000,customers!$D$2:$D$2000)</f>
        <v>Male</v>
      </c>
      <c r="F1408" s="21" t="str">
        <f>_xlfn.XLOOKUP($C1408,customers!$A$2:$A$2000,customers!$E$2:$E$2000)</f>
        <v>Concordia</v>
      </c>
      <c r="G1408" s="22" t="s">
        <v>15</v>
      </c>
      <c r="H1408" s="21">
        <v>7</v>
      </c>
      <c r="I1408" s="23">
        <v>574.39</v>
      </c>
      <c r="J1408" s="22">
        <v>0.22</v>
      </c>
      <c r="K1408" s="22" t="s">
        <v>19</v>
      </c>
      <c r="L1408" s="24" t="str">
        <f t="array" ref="L1408">_xlfn.IFS(M1408&lt;=3,"BAD",M1408&gt;=4.7,"GOOD",AND(M1408&gt;3,M1408&lt;4.7),"OK")</f>
        <v>OK</v>
      </c>
      <c r="M1408" s="24">
        <v>3.3</v>
      </c>
      <c r="N1408" s="23">
        <v>3136.17</v>
      </c>
      <c r="O1408" s="25">
        <f t="shared" si="21"/>
        <v>4020.73</v>
      </c>
    </row>
    <row r="1409" spans="1:15">
      <c r="A1409" s="26">
        <v>11408</v>
      </c>
      <c r="B1409" s="27">
        <v>45004</v>
      </c>
      <c r="C1409" s="28">
        <v>1562</v>
      </c>
      <c r="D1409" s="29" t="str">
        <f>_xlfn.XLOOKUP($C1409,customers!$A$2:$A$2000,customers!$B$2:$B$2000)</f>
        <v>Kendall Shirley</v>
      </c>
      <c r="E1409" s="29" t="str">
        <f>_xlfn.XLOOKUP($C1409,customers!$A$2:$A$2000,customers!$D$2:$D$2000)</f>
        <v>Male</v>
      </c>
      <c r="F1409" s="29" t="str">
        <f>_xlfn.XLOOKUP($C1409,customers!$A$2:$A$2000,customers!$E$2:$E$2000)</f>
        <v>Yala</v>
      </c>
      <c r="G1409" s="30" t="s">
        <v>20</v>
      </c>
      <c r="H1409" s="29">
        <v>6</v>
      </c>
      <c r="I1409" s="31">
        <v>188.95</v>
      </c>
      <c r="J1409" s="30">
        <v>0.04</v>
      </c>
      <c r="K1409" s="30" t="s">
        <v>16</v>
      </c>
      <c r="L1409" s="32" t="str">
        <f t="array" ref="L1409">_xlfn.IFS(M1409&lt;=3,"BAD",M1409&gt;=4.7,"GOOD",AND(M1409&gt;3,M1409&lt;4.7),"OK")</f>
        <v>OK</v>
      </c>
      <c r="M1409" s="32">
        <v>3.3</v>
      </c>
      <c r="N1409" s="31">
        <v>1088.35</v>
      </c>
      <c r="O1409" s="33">
        <f t="shared" si="21"/>
        <v>1133.7</v>
      </c>
    </row>
    <row r="1410" spans="1:15">
      <c r="A1410" s="18">
        <v>11409</v>
      </c>
      <c r="B1410" s="19">
        <v>45004</v>
      </c>
      <c r="C1410" s="21">
        <v>1968</v>
      </c>
      <c r="D1410" s="21" t="str">
        <f>_xlfn.XLOOKUP($C1410,customers!$A$2:$A$2000,customers!$B$2:$B$2000)</f>
        <v>Fernande Middiff</v>
      </c>
      <c r="E1410" s="21" t="str">
        <f>_xlfn.XLOOKUP($C1410,customers!$A$2:$A$2000,customers!$D$2:$D$2000)</f>
        <v>Female</v>
      </c>
      <c r="F1410" s="21" t="str">
        <f>_xlfn.XLOOKUP($C1410,customers!$A$2:$A$2000,customers!$E$2:$E$2000)</f>
        <v>Paris</v>
      </c>
      <c r="G1410" s="22" t="s">
        <v>15</v>
      </c>
      <c r="H1410" s="21">
        <v>7</v>
      </c>
      <c r="I1410" s="23">
        <v>398.67</v>
      </c>
      <c r="J1410" s="22">
        <v>0.2</v>
      </c>
      <c r="K1410" s="22" t="s">
        <v>19</v>
      </c>
      <c r="L1410" s="24" t="str">
        <f t="array" ref="L1410">_xlfn.IFS(M1410&lt;=3,"BAD",M1410&gt;=4.7,"GOOD",AND(M1410&gt;3,M1410&lt;4.7),"OK")</f>
        <v>OK</v>
      </c>
      <c r="M1410" s="24">
        <v>4</v>
      </c>
      <c r="N1410" s="23">
        <v>2232.55</v>
      </c>
      <c r="O1410" s="25">
        <f t="shared" ref="O1410:O1473" si="22">H1410*I1410</f>
        <v>2790.69</v>
      </c>
    </row>
    <row r="1411" spans="1:15">
      <c r="A1411" s="26">
        <v>11410</v>
      </c>
      <c r="B1411" s="27">
        <v>45004</v>
      </c>
      <c r="C1411" s="29">
        <v>1165</v>
      </c>
      <c r="D1411" s="29" t="str">
        <f>_xlfn.XLOOKUP($C1411,customers!$A$2:$A$2000,customers!$B$2:$B$2000)</f>
        <v>Annissa Stranahan</v>
      </c>
      <c r="E1411" s="29" t="str">
        <f>_xlfn.XLOOKUP($C1411,customers!$A$2:$A$2000,customers!$D$2:$D$2000)</f>
        <v>Female</v>
      </c>
      <c r="F1411" s="29" t="str">
        <f>_xlfn.XLOOKUP($C1411,customers!$A$2:$A$2000,customers!$E$2:$E$2000)</f>
        <v>Danchang</v>
      </c>
      <c r="G1411" s="30" t="s">
        <v>20</v>
      </c>
      <c r="H1411" s="29">
        <v>3</v>
      </c>
      <c r="I1411" s="31">
        <v>471.84</v>
      </c>
      <c r="J1411" s="30">
        <v>0.15</v>
      </c>
      <c r="K1411" s="30" t="s">
        <v>16</v>
      </c>
      <c r="L1411" s="32" t="str">
        <f t="array" ref="L1411">_xlfn.IFS(M1411&lt;=3,"BAD",M1411&gt;=4.7,"GOOD",AND(M1411&gt;3,M1411&lt;4.7),"OK")</f>
        <v>BAD</v>
      </c>
      <c r="M1411" s="32">
        <v>2.6</v>
      </c>
      <c r="N1411" s="31">
        <v>1203.19</v>
      </c>
      <c r="O1411" s="33">
        <f t="shared" si="22"/>
        <v>1415.52</v>
      </c>
    </row>
    <row r="1412" spans="1:15">
      <c r="A1412" s="18">
        <v>11411</v>
      </c>
      <c r="B1412" s="19">
        <v>45005</v>
      </c>
      <c r="C1412" s="20">
        <v>1437</v>
      </c>
      <c r="D1412" s="21" t="str">
        <f>_xlfn.XLOOKUP($C1412,customers!$A$2:$A$2000,customers!$B$2:$B$2000)</f>
        <v>Jemmie Noblett</v>
      </c>
      <c r="E1412" s="21" t="str">
        <f>_xlfn.XLOOKUP($C1412,customers!$A$2:$A$2000,customers!$D$2:$D$2000)</f>
        <v>Female</v>
      </c>
      <c r="F1412" s="21" t="str">
        <f>_xlfn.XLOOKUP($C1412,customers!$A$2:$A$2000,customers!$E$2:$E$2000)</f>
        <v>Huanggong</v>
      </c>
      <c r="G1412" s="22" t="s">
        <v>20</v>
      </c>
      <c r="H1412" s="21">
        <v>6</v>
      </c>
      <c r="I1412" s="23">
        <v>165.59</v>
      </c>
      <c r="J1412" s="22">
        <v>0</v>
      </c>
      <c r="K1412" s="22" t="s">
        <v>19</v>
      </c>
      <c r="L1412" s="24" t="str">
        <f t="array" ref="L1412">_xlfn.IFS(M1412&lt;=3,"BAD",M1412&gt;=4.7,"GOOD",AND(M1412&gt;3,M1412&lt;4.7),"OK")</f>
        <v>BAD</v>
      </c>
      <c r="M1412" s="24">
        <v>1.4</v>
      </c>
      <c r="N1412" s="23">
        <v>993.54</v>
      </c>
      <c r="O1412" s="25">
        <f t="shared" si="22"/>
        <v>993.54</v>
      </c>
    </row>
    <row r="1413" spans="1:15">
      <c r="A1413" s="26">
        <v>11412</v>
      </c>
      <c r="B1413" s="27">
        <v>45005</v>
      </c>
      <c r="C1413" s="29">
        <v>1312</v>
      </c>
      <c r="D1413" s="29" t="str">
        <f>_xlfn.XLOOKUP($C1413,customers!$A$2:$A$2000,customers!$B$2:$B$2000)</f>
        <v>Jackie Heamus</v>
      </c>
      <c r="E1413" s="29" t="str">
        <f>_xlfn.XLOOKUP($C1413,customers!$A$2:$A$2000,customers!$D$2:$D$2000)</f>
        <v>Female</v>
      </c>
      <c r="F1413" s="29" t="str">
        <f>_xlfn.XLOOKUP($C1413,customers!$A$2:$A$2000,customers!$E$2:$E$2000)</f>
        <v>Milan</v>
      </c>
      <c r="G1413" s="30" t="s">
        <v>17</v>
      </c>
      <c r="H1413" s="29">
        <v>7</v>
      </c>
      <c r="I1413" s="31">
        <v>547.1</v>
      </c>
      <c r="J1413" s="30">
        <v>0.29</v>
      </c>
      <c r="K1413" s="30" t="s">
        <v>19</v>
      </c>
      <c r="L1413" s="32" t="str">
        <f t="array" ref="L1413">_xlfn.IFS(M1413&lt;=3,"BAD",M1413&gt;=4.7,"GOOD",AND(M1413&gt;3,M1413&lt;4.7),"OK")</f>
        <v>BAD</v>
      </c>
      <c r="M1413" s="32">
        <v>2.7</v>
      </c>
      <c r="N1413" s="31">
        <v>2719.09</v>
      </c>
      <c r="O1413" s="33">
        <f t="shared" si="22"/>
        <v>3829.7</v>
      </c>
    </row>
    <row r="1414" spans="1:15">
      <c r="A1414" s="18">
        <v>11413</v>
      </c>
      <c r="B1414" s="19">
        <v>45005</v>
      </c>
      <c r="C1414" s="21">
        <v>1228</v>
      </c>
      <c r="D1414" s="21" t="str">
        <f>_xlfn.XLOOKUP($C1414,customers!$A$2:$A$2000,customers!$B$2:$B$2000)</f>
        <v>Ruby Duigenan</v>
      </c>
      <c r="E1414" s="21" t="str">
        <f>_xlfn.XLOOKUP($C1414,customers!$A$2:$A$2000,customers!$D$2:$D$2000)</f>
        <v>Female</v>
      </c>
      <c r="F1414" s="21" t="str">
        <f>_xlfn.XLOOKUP($C1414,customers!$A$2:$A$2000,customers!$E$2:$E$2000)</f>
        <v>Talangnan</v>
      </c>
      <c r="G1414" s="22" t="s">
        <v>15</v>
      </c>
      <c r="H1414" s="21">
        <v>7</v>
      </c>
      <c r="I1414" s="23">
        <v>15.5</v>
      </c>
      <c r="J1414" s="22">
        <v>0.32</v>
      </c>
      <c r="K1414" s="22" t="s">
        <v>19</v>
      </c>
      <c r="L1414" s="24" t="str">
        <f t="array" ref="L1414">_xlfn.IFS(M1414&lt;=3,"BAD",M1414&gt;=4.7,"GOOD",AND(M1414&gt;3,M1414&lt;4.7),"OK")</f>
        <v>OK</v>
      </c>
      <c r="M1414" s="24">
        <v>3.7</v>
      </c>
      <c r="N1414" s="23">
        <v>73.78</v>
      </c>
      <c r="O1414" s="25">
        <f t="shared" si="22"/>
        <v>108.5</v>
      </c>
    </row>
    <row r="1415" spans="1:15">
      <c r="A1415" s="26">
        <v>11414</v>
      </c>
      <c r="B1415" s="27">
        <v>45006</v>
      </c>
      <c r="C1415" s="28">
        <v>1775</v>
      </c>
      <c r="D1415" s="29" t="str">
        <f>_xlfn.XLOOKUP($C1415,customers!$A$2:$A$2000,customers!$B$2:$B$2000)</f>
        <v>Dorena Godbehere</v>
      </c>
      <c r="E1415" s="29" t="str">
        <f>_xlfn.XLOOKUP($C1415,customers!$A$2:$A$2000,customers!$D$2:$D$2000)</f>
        <v>Female</v>
      </c>
      <c r="F1415" s="29" t="str">
        <f>_xlfn.XLOOKUP($C1415,customers!$A$2:$A$2000,customers!$E$2:$E$2000)</f>
        <v>Ciudad Sandino</v>
      </c>
      <c r="G1415" s="30" t="s">
        <v>17</v>
      </c>
      <c r="H1415" s="29">
        <v>1</v>
      </c>
      <c r="I1415" s="31">
        <v>238.14</v>
      </c>
      <c r="J1415" s="30">
        <v>0.22</v>
      </c>
      <c r="K1415" s="30" t="s">
        <v>18</v>
      </c>
      <c r="L1415" s="32" t="str">
        <f t="array" ref="L1415">_xlfn.IFS(M1415&lt;=3,"BAD",M1415&gt;=4.7,"GOOD",AND(M1415&gt;3,M1415&lt;4.7),"OK")</f>
        <v>GOOD</v>
      </c>
      <c r="M1415" s="32">
        <v>4.9</v>
      </c>
      <c r="N1415" s="31">
        <v>185.75</v>
      </c>
      <c r="O1415" s="33">
        <f t="shared" si="22"/>
        <v>238.14</v>
      </c>
    </row>
    <row r="1416" spans="1:15">
      <c r="A1416" s="18">
        <v>11415</v>
      </c>
      <c r="B1416" s="19">
        <v>45006</v>
      </c>
      <c r="C1416" s="21">
        <v>1185</v>
      </c>
      <c r="D1416" s="21" t="str">
        <f>_xlfn.XLOOKUP($C1416,customers!$A$2:$A$2000,customers!$B$2:$B$2000)</f>
        <v>Enrico Draye</v>
      </c>
      <c r="E1416" s="21" t="str">
        <f>_xlfn.XLOOKUP($C1416,customers!$A$2:$A$2000,customers!$D$2:$D$2000)</f>
        <v>Male</v>
      </c>
      <c r="F1416" s="21" t="str">
        <f>_xlfn.XLOOKUP($C1416,customers!$A$2:$A$2000,customers!$E$2:$E$2000)</f>
        <v>Bondokodi</v>
      </c>
      <c r="G1416" s="22" t="s">
        <v>20</v>
      </c>
      <c r="H1416" s="21">
        <v>7</v>
      </c>
      <c r="I1416" s="23">
        <v>149.51</v>
      </c>
      <c r="J1416" s="22">
        <v>0.01</v>
      </c>
      <c r="K1416" s="22" t="s">
        <v>16</v>
      </c>
      <c r="L1416" s="24" t="str">
        <f t="array" ref="L1416">_xlfn.IFS(M1416&lt;=3,"BAD",M1416&gt;=4.7,"GOOD",AND(M1416&gt;3,M1416&lt;4.7),"OK")</f>
        <v>BAD</v>
      </c>
      <c r="M1416" s="24">
        <v>1.9</v>
      </c>
      <c r="N1416" s="23">
        <v>1036.1</v>
      </c>
      <c r="O1416" s="25">
        <f t="shared" si="22"/>
        <v>1046.57</v>
      </c>
    </row>
    <row r="1417" spans="1:15">
      <c r="A1417" s="26">
        <v>11416</v>
      </c>
      <c r="B1417" s="27">
        <v>45006</v>
      </c>
      <c r="C1417" s="29">
        <v>1418</v>
      </c>
      <c r="D1417" s="29" t="str">
        <f>_xlfn.XLOOKUP($C1417,customers!$A$2:$A$2000,customers!$B$2:$B$2000)</f>
        <v>Swen Parmley</v>
      </c>
      <c r="E1417" s="29" t="str">
        <f>_xlfn.XLOOKUP($C1417,customers!$A$2:$A$2000,customers!$D$2:$D$2000)</f>
        <v>Male</v>
      </c>
      <c r="F1417" s="29" t="str">
        <f>_xlfn.XLOOKUP($C1417,customers!$A$2:$A$2000,customers!$E$2:$E$2000)</f>
        <v>Austin</v>
      </c>
      <c r="G1417" s="30" t="s">
        <v>21</v>
      </c>
      <c r="H1417" s="29">
        <v>7</v>
      </c>
      <c r="I1417" s="31">
        <v>146.16</v>
      </c>
      <c r="J1417" s="30">
        <v>0.16</v>
      </c>
      <c r="K1417" s="30" t="s">
        <v>19</v>
      </c>
      <c r="L1417" s="32" t="str">
        <f t="array" ref="L1417">_xlfn.IFS(M1417&lt;=3,"BAD",M1417&gt;=4.7,"GOOD",AND(M1417&gt;3,M1417&lt;4.7),"OK")</f>
        <v>BAD</v>
      </c>
      <c r="M1417" s="32">
        <v>1.6</v>
      </c>
      <c r="N1417" s="31">
        <v>859.42</v>
      </c>
      <c r="O1417" s="33">
        <f t="shared" si="22"/>
        <v>1023.12</v>
      </c>
    </row>
    <row r="1418" spans="1:15">
      <c r="A1418" s="18">
        <v>11417</v>
      </c>
      <c r="B1418" s="19">
        <v>45007</v>
      </c>
      <c r="C1418" s="20">
        <v>1282</v>
      </c>
      <c r="D1418" s="21" t="str">
        <f>_xlfn.XLOOKUP($C1418,customers!$A$2:$A$2000,customers!$B$2:$B$2000)</f>
        <v>Micah Ancliff</v>
      </c>
      <c r="E1418" s="21" t="str">
        <f>_xlfn.XLOOKUP($C1418,customers!$A$2:$A$2000,customers!$D$2:$D$2000)</f>
        <v>Female</v>
      </c>
      <c r="F1418" s="21" t="str">
        <f>_xlfn.XLOOKUP($C1418,customers!$A$2:$A$2000,customers!$E$2:$E$2000)</f>
        <v>Budapest</v>
      </c>
      <c r="G1418" s="22" t="s">
        <v>17</v>
      </c>
      <c r="H1418" s="21">
        <v>6</v>
      </c>
      <c r="I1418" s="23">
        <v>223.36</v>
      </c>
      <c r="J1418" s="22">
        <v>0.13</v>
      </c>
      <c r="K1418" s="22" t="s">
        <v>18</v>
      </c>
      <c r="L1418" s="24" t="str">
        <f t="array" ref="L1418">_xlfn.IFS(M1418&lt;=3,"BAD",M1418&gt;=4.7,"GOOD",AND(M1418&gt;3,M1418&lt;4.7),"OK")</f>
        <v>BAD</v>
      </c>
      <c r="M1418" s="24">
        <v>1.2</v>
      </c>
      <c r="N1418" s="23">
        <v>1165.94</v>
      </c>
      <c r="O1418" s="25">
        <f t="shared" si="22"/>
        <v>1340.16</v>
      </c>
    </row>
    <row r="1419" spans="1:15">
      <c r="A1419" s="26">
        <v>11418</v>
      </c>
      <c r="B1419" s="27">
        <v>45007</v>
      </c>
      <c r="C1419" s="29">
        <v>1537</v>
      </c>
      <c r="D1419" s="29" t="str">
        <f>_xlfn.XLOOKUP($C1419,customers!$A$2:$A$2000,customers!$B$2:$B$2000)</f>
        <v>Alejandrina Shaughnessy</v>
      </c>
      <c r="E1419" s="29" t="str">
        <f>_xlfn.XLOOKUP($C1419,customers!$A$2:$A$2000,customers!$D$2:$D$2000)</f>
        <v>Female</v>
      </c>
      <c r="F1419" s="29" t="str">
        <f>_xlfn.XLOOKUP($C1419,customers!$A$2:$A$2000,customers!$E$2:$E$2000)</f>
        <v>Campo Formoso</v>
      </c>
      <c r="G1419" s="30" t="s">
        <v>21</v>
      </c>
      <c r="H1419" s="29">
        <v>6</v>
      </c>
      <c r="I1419" s="31">
        <v>295.62</v>
      </c>
      <c r="J1419" s="30">
        <v>0.11</v>
      </c>
      <c r="K1419" s="30" t="s">
        <v>19</v>
      </c>
      <c r="L1419" s="32" t="str">
        <f t="array" ref="L1419">_xlfn.IFS(M1419&lt;=3,"BAD",M1419&gt;=4.7,"GOOD",AND(M1419&gt;3,M1419&lt;4.7),"OK")</f>
        <v>OK</v>
      </c>
      <c r="M1419" s="32">
        <v>4.1</v>
      </c>
      <c r="N1419" s="31">
        <v>1578.61</v>
      </c>
      <c r="O1419" s="33">
        <f t="shared" si="22"/>
        <v>1773.72</v>
      </c>
    </row>
    <row r="1420" spans="1:15">
      <c r="A1420" s="18">
        <v>11419</v>
      </c>
      <c r="B1420" s="19">
        <v>45007</v>
      </c>
      <c r="C1420" s="21">
        <v>1962</v>
      </c>
      <c r="D1420" s="21" t="str">
        <f>_xlfn.XLOOKUP($C1420,customers!$A$2:$A$2000,customers!$B$2:$B$2000)</f>
        <v>Gabrielle Readie</v>
      </c>
      <c r="E1420" s="21" t="str">
        <f>_xlfn.XLOOKUP($C1420,customers!$A$2:$A$2000,customers!$D$2:$D$2000)</f>
        <v>Male</v>
      </c>
      <c r="F1420" s="21" t="str">
        <f>_xlfn.XLOOKUP($C1420,customers!$A$2:$A$2000,customers!$E$2:$E$2000)</f>
        <v>Trélissac</v>
      </c>
      <c r="G1420" s="22" t="s">
        <v>20</v>
      </c>
      <c r="H1420" s="21">
        <v>5</v>
      </c>
      <c r="I1420" s="23">
        <v>393.88</v>
      </c>
      <c r="J1420" s="22">
        <v>0.35</v>
      </c>
      <c r="K1420" s="22" t="s">
        <v>18</v>
      </c>
      <c r="L1420" s="24" t="str">
        <f t="array" ref="L1420">_xlfn.IFS(M1420&lt;=3,"BAD",M1420&gt;=4.7,"GOOD",AND(M1420&gt;3,M1420&lt;4.7),"OK")</f>
        <v>BAD</v>
      </c>
      <c r="M1420" s="24">
        <v>2.6</v>
      </c>
      <c r="N1420" s="23">
        <v>1280.11</v>
      </c>
      <c r="O1420" s="25">
        <f t="shared" si="22"/>
        <v>1969.4</v>
      </c>
    </row>
    <row r="1421" spans="1:15">
      <c r="A1421" s="26">
        <v>11420</v>
      </c>
      <c r="B1421" s="27">
        <v>45007</v>
      </c>
      <c r="C1421" s="29">
        <v>1091</v>
      </c>
      <c r="D1421" s="29" t="str">
        <f>_xlfn.XLOOKUP($C1421,customers!$A$2:$A$2000,customers!$B$2:$B$2000)</f>
        <v>Jacenta Meates</v>
      </c>
      <c r="E1421" s="29" t="str">
        <f>_xlfn.XLOOKUP($C1421,customers!$A$2:$A$2000,customers!$D$2:$D$2000)</f>
        <v>Female</v>
      </c>
      <c r="F1421" s="29" t="str">
        <f>_xlfn.XLOOKUP($C1421,customers!$A$2:$A$2000,customers!$E$2:$E$2000)</f>
        <v>Masipi West</v>
      </c>
      <c r="G1421" s="30" t="s">
        <v>21</v>
      </c>
      <c r="H1421" s="29">
        <v>4</v>
      </c>
      <c r="I1421" s="31">
        <v>548.33</v>
      </c>
      <c r="J1421" s="30">
        <v>0.34</v>
      </c>
      <c r="K1421" s="30" t="s">
        <v>18</v>
      </c>
      <c r="L1421" s="32" t="str">
        <f t="array" ref="L1421">_xlfn.IFS(M1421&lt;=3,"BAD",M1421&gt;=4.7,"GOOD",AND(M1421&gt;3,M1421&lt;4.7),"OK")</f>
        <v>BAD</v>
      </c>
      <c r="M1421" s="32">
        <v>2.5</v>
      </c>
      <c r="N1421" s="31">
        <v>1447.59</v>
      </c>
      <c r="O1421" s="33">
        <f t="shared" si="22"/>
        <v>2193.32</v>
      </c>
    </row>
    <row r="1422" spans="1:15">
      <c r="A1422" s="18">
        <v>11421</v>
      </c>
      <c r="B1422" s="19">
        <v>45007</v>
      </c>
      <c r="C1422" s="21">
        <v>1124</v>
      </c>
      <c r="D1422" s="21" t="str">
        <f>_xlfn.XLOOKUP($C1422,customers!$A$2:$A$2000,customers!$B$2:$B$2000)</f>
        <v>Allina Carnegie</v>
      </c>
      <c r="E1422" s="21" t="str">
        <f>_xlfn.XLOOKUP($C1422,customers!$A$2:$A$2000,customers!$D$2:$D$2000)</f>
        <v>Female</v>
      </c>
      <c r="F1422" s="21" t="str">
        <f>_xlfn.XLOOKUP($C1422,customers!$A$2:$A$2000,customers!$E$2:$E$2000)</f>
        <v>Hāgere Hiywet</v>
      </c>
      <c r="G1422" s="22" t="s">
        <v>15</v>
      </c>
      <c r="H1422" s="21">
        <v>2</v>
      </c>
      <c r="I1422" s="23">
        <v>317.05</v>
      </c>
      <c r="J1422" s="22">
        <v>0.02</v>
      </c>
      <c r="K1422" s="22" t="s">
        <v>16</v>
      </c>
      <c r="L1422" s="24" t="str">
        <f t="array" ref="L1422">_xlfn.IFS(M1422&lt;=3,"BAD",M1422&gt;=4.7,"GOOD",AND(M1422&gt;3,M1422&lt;4.7),"OK")</f>
        <v>GOOD</v>
      </c>
      <c r="M1422" s="24">
        <v>4.8</v>
      </c>
      <c r="N1422" s="23">
        <v>621.42</v>
      </c>
      <c r="O1422" s="25">
        <f t="shared" si="22"/>
        <v>634.1</v>
      </c>
    </row>
    <row r="1423" spans="1:15">
      <c r="A1423" s="26">
        <v>11422</v>
      </c>
      <c r="B1423" s="27">
        <v>45008</v>
      </c>
      <c r="C1423" s="28">
        <v>1026</v>
      </c>
      <c r="D1423" s="29" t="str">
        <f>_xlfn.XLOOKUP($C1423,customers!$A$2:$A$2000,customers!$B$2:$B$2000)</f>
        <v>Hilton Sans</v>
      </c>
      <c r="E1423" s="29" t="str">
        <f>_xlfn.XLOOKUP($C1423,customers!$A$2:$A$2000,customers!$D$2:$D$2000)</f>
        <v>Female</v>
      </c>
      <c r="F1423" s="29" t="str">
        <f>_xlfn.XLOOKUP($C1423,customers!$A$2:$A$2000,customers!$E$2:$E$2000)</f>
        <v>Budapest</v>
      </c>
      <c r="G1423" s="30" t="s">
        <v>20</v>
      </c>
      <c r="H1423" s="29">
        <v>2</v>
      </c>
      <c r="I1423" s="31">
        <v>232.82</v>
      </c>
      <c r="J1423" s="30">
        <v>0.04</v>
      </c>
      <c r="K1423" s="30" t="s">
        <v>16</v>
      </c>
      <c r="L1423" s="32" t="str">
        <f t="array" ref="L1423">_xlfn.IFS(M1423&lt;=3,"BAD",M1423&gt;=4.7,"GOOD",AND(M1423&gt;3,M1423&lt;4.7),"OK")</f>
        <v>BAD</v>
      </c>
      <c r="M1423" s="32">
        <v>1.3</v>
      </c>
      <c r="N1423" s="31">
        <v>447.01</v>
      </c>
      <c r="O1423" s="33">
        <f t="shared" si="22"/>
        <v>465.64</v>
      </c>
    </row>
    <row r="1424" spans="1:15">
      <c r="A1424" s="18">
        <v>11423</v>
      </c>
      <c r="B1424" s="19">
        <v>45008</v>
      </c>
      <c r="C1424" s="21">
        <v>1892</v>
      </c>
      <c r="D1424" s="21" t="str">
        <f>_xlfn.XLOOKUP($C1424,customers!$A$2:$A$2000,customers!$B$2:$B$2000)</f>
        <v>Sharlene Dugan</v>
      </c>
      <c r="E1424" s="21" t="str">
        <f>_xlfn.XLOOKUP($C1424,customers!$A$2:$A$2000,customers!$D$2:$D$2000)</f>
        <v>Female</v>
      </c>
      <c r="F1424" s="21" t="str">
        <f>_xlfn.XLOOKUP($C1424,customers!$A$2:$A$2000,customers!$E$2:$E$2000)</f>
        <v>Milan</v>
      </c>
      <c r="G1424" s="22" t="s">
        <v>17</v>
      </c>
      <c r="H1424" s="21">
        <v>7</v>
      </c>
      <c r="I1424" s="23">
        <v>306.67</v>
      </c>
      <c r="J1424" s="22">
        <v>0.34</v>
      </c>
      <c r="K1424" s="22" t="s">
        <v>19</v>
      </c>
      <c r="L1424" s="24" t="str">
        <f t="array" ref="L1424">_xlfn.IFS(M1424&lt;=3,"BAD",M1424&gt;=4.7,"GOOD",AND(M1424&gt;3,M1424&lt;4.7),"OK")</f>
        <v>BAD</v>
      </c>
      <c r="M1424" s="24">
        <v>1</v>
      </c>
      <c r="N1424" s="23">
        <v>1416.82</v>
      </c>
      <c r="O1424" s="25">
        <f t="shared" si="22"/>
        <v>2146.69</v>
      </c>
    </row>
    <row r="1425" spans="1:15">
      <c r="A1425" s="26">
        <v>11424</v>
      </c>
      <c r="B1425" s="27">
        <v>45008</v>
      </c>
      <c r="C1425" s="29">
        <v>1156</v>
      </c>
      <c r="D1425" s="29" t="str">
        <f>_xlfn.XLOOKUP($C1425,customers!$A$2:$A$2000,customers!$B$2:$B$2000)</f>
        <v>Valentin Errey</v>
      </c>
      <c r="E1425" s="29" t="str">
        <f>_xlfn.XLOOKUP($C1425,customers!$A$2:$A$2000,customers!$D$2:$D$2000)</f>
        <v>Male</v>
      </c>
      <c r="F1425" s="29" t="str">
        <f>_xlfn.XLOOKUP($C1425,customers!$A$2:$A$2000,customers!$E$2:$E$2000)</f>
        <v>Wilkes Barre</v>
      </c>
      <c r="G1425" s="30" t="s">
        <v>17</v>
      </c>
      <c r="H1425" s="29">
        <v>3</v>
      </c>
      <c r="I1425" s="31">
        <v>355.43</v>
      </c>
      <c r="J1425" s="30">
        <v>0.19</v>
      </c>
      <c r="K1425" s="30" t="s">
        <v>19</v>
      </c>
      <c r="L1425" s="32" t="str">
        <f t="array" ref="L1425">_xlfn.IFS(M1425&lt;=3,"BAD",M1425&gt;=4.7,"GOOD",AND(M1425&gt;3,M1425&lt;4.7),"OK")</f>
        <v>OK</v>
      </c>
      <c r="M1425" s="32">
        <v>4.1</v>
      </c>
      <c r="N1425" s="31">
        <v>863.69</v>
      </c>
      <c r="O1425" s="33">
        <f t="shared" si="22"/>
        <v>1066.29</v>
      </c>
    </row>
    <row r="1426" spans="1:15">
      <c r="A1426" s="18">
        <v>11425</v>
      </c>
      <c r="B1426" s="19">
        <v>45008</v>
      </c>
      <c r="C1426" s="21">
        <v>1663</v>
      </c>
      <c r="D1426" s="21" t="str">
        <f>_xlfn.XLOOKUP($C1426,customers!$A$2:$A$2000,customers!$B$2:$B$2000)</f>
        <v>Tandy Beckhouse</v>
      </c>
      <c r="E1426" s="21" t="str">
        <f>_xlfn.XLOOKUP($C1426,customers!$A$2:$A$2000,customers!$D$2:$D$2000)</f>
        <v>Female</v>
      </c>
      <c r="F1426" s="21" t="str">
        <f>_xlfn.XLOOKUP($C1426,customers!$A$2:$A$2000,customers!$E$2:$E$2000)</f>
        <v>Batan</v>
      </c>
      <c r="G1426" s="22" t="s">
        <v>21</v>
      </c>
      <c r="H1426" s="21">
        <v>7</v>
      </c>
      <c r="I1426" s="23">
        <v>189.81</v>
      </c>
      <c r="J1426" s="22">
        <v>0.3</v>
      </c>
      <c r="K1426" s="22" t="s">
        <v>19</v>
      </c>
      <c r="L1426" s="24" t="str">
        <f t="array" ref="L1426">_xlfn.IFS(M1426&lt;=3,"BAD",M1426&gt;=4.7,"GOOD",AND(M1426&gt;3,M1426&lt;4.7),"OK")</f>
        <v>GOOD</v>
      </c>
      <c r="M1426" s="24">
        <v>5</v>
      </c>
      <c r="N1426" s="23">
        <v>930.07</v>
      </c>
      <c r="O1426" s="25">
        <f t="shared" si="22"/>
        <v>1328.67</v>
      </c>
    </row>
    <row r="1427" spans="1:15">
      <c r="A1427" s="26">
        <v>11426</v>
      </c>
      <c r="B1427" s="27">
        <v>45008</v>
      </c>
      <c r="C1427" s="29">
        <v>1736</v>
      </c>
      <c r="D1427" s="29" t="str">
        <f>_xlfn.XLOOKUP($C1427,customers!$A$2:$A$2000,customers!$B$2:$B$2000)</f>
        <v>Wyndham Elam</v>
      </c>
      <c r="E1427" s="29" t="str">
        <f>_xlfn.XLOOKUP($C1427,customers!$A$2:$A$2000,customers!$D$2:$D$2000)</f>
        <v>Male</v>
      </c>
      <c r="F1427" s="29" t="str">
        <f>_xlfn.XLOOKUP($C1427,customers!$A$2:$A$2000,customers!$E$2:$E$2000)</f>
        <v>Austin</v>
      </c>
      <c r="G1427" s="30" t="s">
        <v>17</v>
      </c>
      <c r="H1427" s="29">
        <v>4</v>
      </c>
      <c r="I1427" s="31">
        <v>245.98</v>
      </c>
      <c r="J1427" s="30">
        <v>0.12</v>
      </c>
      <c r="K1427" s="30" t="s">
        <v>18</v>
      </c>
      <c r="L1427" s="32" t="str">
        <f t="array" ref="L1427">_xlfn.IFS(M1427&lt;=3,"BAD",M1427&gt;=4.7,"GOOD",AND(M1427&gt;3,M1427&lt;4.7),"OK")</f>
        <v>BAD</v>
      </c>
      <c r="M1427" s="32">
        <v>2.1</v>
      </c>
      <c r="N1427" s="31">
        <v>865.85</v>
      </c>
      <c r="O1427" s="33">
        <f t="shared" si="22"/>
        <v>983.92</v>
      </c>
    </row>
    <row r="1428" spans="1:15">
      <c r="A1428" s="18">
        <v>11427</v>
      </c>
      <c r="B1428" s="19">
        <v>45009</v>
      </c>
      <c r="C1428" s="20">
        <v>1225</v>
      </c>
      <c r="D1428" s="21" t="str">
        <f>_xlfn.XLOOKUP($C1428,customers!$A$2:$A$2000,customers!$B$2:$B$2000)</f>
        <v>Clotilda Bailey</v>
      </c>
      <c r="E1428" s="21" t="str">
        <f>_xlfn.XLOOKUP($C1428,customers!$A$2:$A$2000,customers!$D$2:$D$2000)</f>
        <v>Female</v>
      </c>
      <c r="F1428" s="21" t="str">
        <f>_xlfn.XLOOKUP($C1428,customers!$A$2:$A$2000,customers!$E$2:$E$2000)</f>
        <v>Machetá</v>
      </c>
      <c r="G1428" s="22" t="s">
        <v>21</v>
      </c>
      <c r="H1428" s="21">
        <v>4</v>
      </c>
      <c r="I1428" s="23">
        <v>201.19</v>
      </c>
      <c r="J1428" s="22">
        <v>0.11</v>
      </c>
      <c r="K1428" s="22" t="s">
        <v>16</v>
      </c>
      <c r="L1428" s="24" t="str">
        <f t="array" ref="L1428">_xlfn.IFS(M1428&lt;=3,"BAD",M1428&gt;=4.7,"GOOD",AND(M1428&gt;3,M1428&lt;4.7),"OK")</f>
        <v>OK</v>
      </c>
      <c r="M1428" s="24">
        <v>3.8</v>
      </c>
      <c r="N1428" s="23">
        <v>716.24</v>
      </c>
      <c r="O1428" s="25">
        <f t="shared" si="22"/>
        <v>804.76</v>
      </c>
    </row>
    <row r="1429" spans="1:15">
      <c r="A1429" s="26">
        <v>11428</v>
      </c>
      <c r="B1429" s="27">
        <v>45009</v>
      </c>
      <c r="C1429" s="29">
        <v>1224</v>
      </c>
      <c r="D1429" s="29" t="str">
        <f>_xlfn.XLOOKUP($C1429,customers!$A$2:$A$2000,customers!$B$2:$B$2000)</f>
        <v>Effie Courvert</v>
      </c>
      <c r="E1429" s="29" t="str">
        <f>_xlfn.XLOOKUP($C1429,customers!$A$2:$A$2000,customers!$D$2:$D$2000)</f>
        <v>Female</v>
      </c>
      <c r="F1429" s="29" t="str">
        <f>_xlfn.XLOOKUP($C1429,customers!$A$2:$A$2000,customers!$E$2:$E$2000)</f>
        <v>Milan</v>
      </c>
      <c r="G1429" s="30" t="s">
        <v>17</v>
      </c>
      <c r="H1429" s="29">
        <v>6</v>
      </c>
      <c r="I1429" s="31">
        <v>25.12</v>
      </c>
      <c r="J1429" s="30">
        <v>0.2</v>
      </c>
      <c r="K1429" s="30" t="s">
        <v>18</v>
      </c>
      <c r="L1429" s="32" t="str">
        <f t="array" ref="L1429">_xlfn.IFS(M1429&lt;=3,"BAD",M1429&gt;=4.7,"GOOD",AND(M1429&gt;3,M1429&lt;4.7),"OK")</f>
        <v>OK</v>
      </c>
      <c r="M1429" s="32">
        <v>4.4</v>
      </c>
      <c r="N1429" s="31">
        <v>120.58</v>
      </c>
      <c r="O1429" s="33">
        <f t="shared" si="22"/>
        <v>150.72</v>
      </c>
    </row>
    <row r="1430" spans="1:15">
      <c r="A1430" s="18">
        <v>11429</v>
      </c>
      <c r="B1430" s="19">
        <v>45009</v>
      </c>
      <c r="C1430" s="21">
        <v>1416</v>
      </c>
      <c r="D1430" s="21" t="str">
        <f>_xlfn.XLOOKUP($C1430,customers!$A$2:$A$2000,customers!$B$2:$B$2000)</f>
        <v>Rockie Boni</v>
      </c>
      <c r="E1430" s="21" t="str">
        <f>_xlfn.XLOOKUP($C1430,customers!$A$2:$A$2000,customers!$D$2:$D$2000)</f>
        <v>Male</v>
      </c>
      <c r="F1430" s="21" t="str">
        <f>_xlfn.XLOOKUP($C1430,customers!$A$2:$A$2000,customers!$E$2:$E$2000)</f>
        <v>Huanggang</v>
      </c>
      <c r="G1430" s="22" t="s">
        <v>17</v>
      </c>
      <c r="H1430" s="21">
        <v>5</v>
      </c>
      <c r="I1430" s="23">
        <v>593.91</v>
      </c>
      <c r="J1430" s="22">
        <v>0.33</v>
      </c>
      <c r="K1430" s="22" t="s">
        <v>18</v>
      </c>
      <c r="L1430" s="24" t="str">
        <f t="array" ref="L1430">_xlfn.IFS(M1430&lt;=3,"BAD",M1430&gt;=4.7,"GOOD",AND(M1430&gt;3,M1430&lt;4.7),"OK")</f>
        <v>OK</v>
      </c>
      <c r="M1430" s="24">
        <v>4.3</v>
      </c>
      <c r="N1430" s="23">
        <v>1989.6</v>
      </c>
      <c r="O1430" s="25">
        <f t="shared" si="22"/>
        <v>2969.55</v>
      </c>
    </row>
    <row r="1431" spans="1:15">
      <c r="A1431" s="26">
        <v>11430</v>
      </c>
      <c r="B1431" s="27">
        <v>45010</v>
      </c>
      <c r="C1431" s="28">
        <v>1276</v>
      </c>
      <c r="D1431" s="29" t="str">
        <f>_xlfn.XLOOKUP($C1431,customers!$A$2:$A$2000,customers!$B$2:$B$2000)</f>
        <v>Nelle Conkey</v>
      </c>
      <c r="E1431" s="29" t="str">
        <f>_xlfn.XLOOKUP($C1431,customers!$A$2:$A$2000,customers!$D$2:$D$2000)</f>
        <v>Female</v>
      </c>
      <c r="F1431" s="29" t="str">
        <f>_xlfn.XLOOKUP($C1431,customers!$A$2:$A$2000,customers!$E$2:$E$2000)</f>
        <v>Vienna</v>
      </c>
      <c r="G1431" s="30" t="s">
        <v>17</v>
      </c>
      <c r="H1431" s="29">
        <v>7</v>
      </c>
      <c r="I1431" s="31">
        <v>378.36</v>
      </c>
      <c r="J1431" s="30">
        <v>0.06</v>
      </c>
      <c r="K1431" s="30" t="s">
        <v>19</v>
      </c>
      <c r="L1431" s="32" t="str">
        <f t="array" ref="L1431">_xlfn.IFS(M1431&lt;=3,"BAD",M1431&gt;=4.7,"GOOD",AND(M1431&gt;3,M1431&lt;4.7),"OK")</f>
        <v>OK</v>
      </c>
      <c r="M1431" s="32">
        <v>3.8</v>
      </c>
      <c r="N1431" s="31">
        <v>2489.61</v>
      </c>
      <c r="O1431" s="33">
        <f t="shared" si="22"/>
        <v>2648.52</v>
      </c>
    </row>
    <row r="1432" spans="1:15">
      <c r="A1432" s="18">
        <v>11431</v>
      </c>
      <c r="B1432" s="19">
        <v>45011</v>
      </c>
      <c r="C1432" s="20">
        <v>1797</v>
      </c>
      <c r="D1432" s="21" t="str">
        <f>_xlfn.XLOOKUP($C1432,customers!$A$2:$A$2000,customers!$B$2:$B$2000)</f>
        <v>Rhea Peschke</v>
      </c>
      <c r="E1432" s="21" t="str">
        <f>_xlfn.XLOOKUP($C1432,customers!$A$2:$A$2000,customers!$D$2:$D$2000)</f>
        <v>Female</v>
      </c>
      <c r="F1432" s="21" t="str">
        <f>_xlfn.XLOOKUP($C1432,customers!$A$2:$A$2000,customers!$E$2:$E$2000)</f>
        <v>Austin</v>
      </c>
      <c r="G1432" s="22" t="s">
        <v>20</v>
      </c>
      <c r="H1432" s="21">
        <v>2</v>
      </c>
      <c r="I1432" s="23">
        <v>111.09</v>
      </c>
      <c r="J1432" s="22">
        <v>0.33</v>
      </c>
      <c r="K1432" s="22" t="s">
        <v>18</v>
      </c>
      <c r="L1432" s="24" t="str">
        <f t="array" ref="L1432">_xlfn.IFS(M1432&lt;=3,"BAD",M1432&gt;=4.7,"GOOD",AND(M1432&gt;3,M1432&lt;4.7),"OK")</f>
        <v>BAD</v>
      </c>
      <c r="M1432" s="24">
        <v>1.1</v>
      </c>
      <c r="N1432" s="23">
        <v>148.86</v>
      </c>
      <c r="O1432" s="25">
        <f t="shared" si="22"/>
        <v>222.18</v>
      </c>
    </row>
    <row r="1433" spans="1:15">
      <c r="A1433" s="26">
        <v>11432</v>
      </c>
      <c r="B1433" s="27">
        <v>45012</v>
      </c>
      <c r="C1433" s="28">
        <v>1608</v>
      </c>
      <c r="D1433" s="29" t="str">
        <f>_xlfn.XLOOKUP($C1433,customers!$A$2:$A$2000,customers!$B$2:$B$2000)</f>
        <v>Danny Mil</v>
      </c>
      <c r="E1433" s="29" t="str">
        <f>_xlfn.XLOOKUP($C1433,customers!$A$2:$A$2000,customers!$D$2:$D$2000)</f>
        <v>Male</v>
      </c>
      <c r="F1433" s="29" t="str">
        <f>_xlfn.XLOOKUP($C1433,customers!$A$2:$A$2000,customers!$E$2:$E$2000)</f>
        <v>Guachetá</v>
      </c>
      <c r="G1433" s="30" t="s">
        <v>21</v>
      </c>
      <c r="H1433" s="29">
        <v>2</v>
      </c>
      <c r="I1433" s="31">
        <v>509.9</v>
      </c>
      <c r="J1433" s="30">
        <v>0.11</v>
      </c>
      <c r="K1433" s="30" t="s">
        <v>18</v>
      </c>
      <c r="L1433" s="32" t="str">
        <f t="array" ref="L1433">_xlfn.IFS(M1433&lt;=3,"BAD",M1433&gt;=4.7,"GOOD",AND(M1433&gt;3,M1433&lt;4.7),"OK")</f>
        <v>OK</v>
      </c>
      <c r="M1433" s="32">
        <v>3.6</v>
      </c>
      <c r="N1433" s="31">
        <v>907.62</v>
      </c>
      <c r="O1433" s="33">
        <f t="shared" si="22"/>
        <v>1019.8</v>
      </c>
    </row>
    <row r="1434" spans="1:15">
      <c r="A1434" s="18">
        <v>11433</v>
      </c>
      <c r="B1434" s="19">
        <v>45012</v>
      </c>
      <c r="C1434" s="21">
        <v>1867</v>
      </c>
      <c r="D1434" s="21" t="str">
        <f>_xlfn.XLOOKUP($C1434,customers!$A$2:$A$2000,customers!$B$2:$B$2000)</f>
        <v>Jo-ann Vasyukhnov</v>
      </c>
      <c r="E1434" s="21" t="str">
        <f>_xlfn.XLOOKUP($C1434,customers!$A$2:$A$2000,customers!$D$2:$D$2000)</f>
        <v>Female</v>
      </c>
      <c r="F1434" s="21" t="str">
        <f>_xlfn.XLOOKUP($C1434,customers!$A$2:$A$2000,customers!$E$2:$E$2000)</f>
        <v>Milan</v>
      </c>
      <c r="G1434" s="22" t="s">
        <v>20</v>
      </c>
      <c r="H1434" s="21">
        <v>1</v>
      </c>
      <c r="I1434" s="23">
        <v>61.99</v>
      </c>
      <c r="J1434" s="22">
        <v>0.26</v>
      </c>
      <c r="K1434" s="22" t="s">
        <v>19</v>
      </c>
      <c r="L1434" s="24" t="str">
        <f t="array" ref="L1434">_xlfn.IFS(M1434&lt;=3,"BAD",M1434&gt;=4.7,"GOOD",AND(M1434&gt;3,M1434&lt;4.7),"OK")</f>
        <v>BAD</v>
      </c>
      <c r="M1434" s="24">
        <v>2.2</v>
      </c>
      <c r="N1434" s="23">
        <v>45.87</v>
      </c>
      <c r="O1434" s="25">
        <f t="shared" si="22"/>
        <v>61.99</v>
      </c>
    </row>
    <row r="1435" spans="1:15">
      <c r="A1435" s="26">
        <v>11434</v>
      </c>
      <c r="B1435" s="27">
        <v>45012</v>
      </c>
      <c r="C1435" s="29">
        <v>1833</v>
      </c>
      <c r="D1435" s="29" t="str">
        <f>_xlfn.XLOOKUP($C1435,customers!$A$2:$A$2000,customers!$B$2:$B$2000)</f>
        <v>Cristi Dominguez</v>
      </c>
      <c r="E1435" s="29" t="str">
        <f>_xlfn.XLOOKUP($C1435,customers!$A$2:$A$2000,customers!$D$2:$D$2000)</f>
        <v>Female</v>
      </c>
      <c r="F1435" s="29" t="str">
        <f>_xlfn.XLOOKUP($C1435,customers!$A$2:$A$2000,customers!$E$2:$E$2000)</f>
        <v>Prague</v>
      </c>
      <c r="G1435" s="30" t="s">
        <v>20</v>
      </c>
      <c r="H1435" s="29">
        <v>6</v>
      </c>
      <c r="I1435" s="31">
        <v>315.95</v>
      </c>
      <c r="J1435" s="30">
        <v>0.06</v>
      </c>
      <c r="K1435" s="30" t="s">
        <v>18</v>
      </c>
      <c r="L1435" s="32" t="str">
        <f t="array" ref="L1435">_xlfn.IFS(M1435&lt;=3,"BAD",M1435&gt;=4.7,"GOOD",AND(M1435&gt;3,M1435&lt;4.7),"OK")</f>
        <v>GOOD</v>
      </c>
      <c r="M1435" s="32">
        <v>4.7</v>
      </c>
      <c r="N1435" s="31">
        <v>1781.96</v>
      </c>
      <c r="O1435" s="33">
        <f t="shared" si="22"/>
        <v>1895.7</v>
      </c>
    </row>
    <row r="1436" spans="1:15">
      <c r="A1436" s="18">
        <v>11435</v>
      </c>
      <c r="B1436" s="19">
        <v>45013</v>
      </c>
      <c r="C1436" s="20">
        <v>1283</v>
      </c>
      <c r="D1436" s="21" t="str">
        <f>_xlfn.XLOOKUP($C1436,customers!$A$2:$A$2000,customers!$B$2:$B$2000)</f>
        <v>Vidovik Demongeot</v>
      </c>
      <c r="E1436" s="21" t="str">
        <f>_xlfn.XLOOKUP($C1436,customers!$A$2:$A$2000,customers!$D$2:$D$2000)</f>
        <v>Male</v>
      </c>
      <c r="F1436" s="21" t="str">
        <f>_xlfn.XLOOKUP($C1436,customers!$A$2:$A$2000,customers!$E$2:$E$2000)</f>
        <v>Pamplona/Iruña</v>
      </c>
      <c r="G1436" s="22" t="s">
        <v>20</v>
      </c>
      <c r="H1436" s="21">
        <v>1</v>
      </c>
      <c r="I1436" s="23">
        <v>490.26</v>
      </c>
      <c r="J1436" s="22">
        <v>0.12</v>
      </c>
      <c r="K1436" s="22" t="s">
        <v>18</v>
      </c>
      <c r="L1436" s="24" t="str">
        <f t="array" ref="L1436">_xlfn.IFS(M1436&lt;=3,"BAD",M1436&gt;=4.7,"GOOD",AND(M1436&gt;3,M1436&lt;4.7),"OK")</f>
        <v>BAD</v>
      </c>
      <c r="M1436" s="24">
        <v>1.1</v>
      </c>
      <c r="N1436" s="23">
        <v>431.43</v>
      </c>
      <c r="O1436" s="25">
        <f t="shared" si="22"/>
        <v>490.26</v>
      </c>
    </row>
    <row r="1437" spans="1:15">
      <c r="A1437" s="26">
        <v>11436</v>
      </c>
      <c r="B1437" s="27">
        <v>45013</v>
      </c>
      <c r="C1437" s="29">
        <v>1767</v>
      </c>
      <c r="D1437" s="29" t="str">
        <f>_xlfn.XLOOKUP($C1437,customers!$A$2:$A$2000,customers!$B$2:$B$2000)</f>
        <v>Ramonda Corking</v>
      </c>
      <c r="E1437" s="29" t="str">
        <f>_xlfn.XLOOKUP($C1437,customers!$A$2:$A$2000,customers!$D$2:$D$2000)</f>
        <v>Female</v>
      </c>
      <c r="F1437" s="29" t="str">
        <f>_xlfn.XLOOKUP($C1437,customers!$A$2:$A$2000,customers!$E$2:$E$2000)</f>
        <v>Cigalontang</v>
      </c>
      <c r="G1437" s="30" t="s">
        <v>21</v>
      </c>
      <c r="H1437" s="29">
        <v>2</v>
      </c>
      <c r="I1437" s="31">
        <v>468.29</v>
      </c>
      <c r="J1437" s="30">
        <v>0.2</v>
      </c>
      <c r="K1437" s="30" t="s">
        <v>18</v>
      </c>
      <c r="L1437" s="32" t="str">
        <f t="array" ref="L1437">_xlfn.IFS(M1437&lt;=3,"BAD",M1437&gt;=4.7,"GOOD",AND(M1437&gt;3,M1437&lt;4.7),"OK")</f>
        <v>OK</v>
      </c>
      <c r="M1437" s="32">
        <v>3.7</v>
      </c>
      <c r="N1437" s="31">
        <v>749.26</v>
      </c>
      <c r="O1437" s="33">
        <f t="shared" si="22"/>
        <v>936.58</v>
      </c>
    </row>
    <row r="1438" spans="1:15">
      <c r="A1438" s="18">
        <v>11437</v>
      </c>
      <c r="B1438" s="19">
        <v>45013</v>
      </c>
      <c r="C1438" s="21">
        <v>1809</v>
      </c>
      <c r="D1438" s="21" t="str">
        <f>_xlfn.XLOOKUP($C1438,customers!$A$2:$A$2000,customers!$B$2:$B$2000)</f>
        <v>Cody Hainey</v>
      </c>
      <c r="E1438" s="21" t="str">
        <f>_xlfn.XLOOKUP($C1438,customers!$A$2:$A$2000,customers!$D$2:$D$2000)</f>
        <v>Female</v>
      </c>
      <c r="F1438" s="21" t="str">
        <f>_xlfn.XLOOKUP($C1438,customers!$A$2:$A$2000,customers!$E$2:$E$2000)</f>
        <v>Milan</v>
      </c>
      <c r="G1438" s="22" t="s">
        <v>17</v>
      </c>
      <c r="H1438" s="21">
        <v>2</v>
      </c>
      <c r="I1438" s="23">
        <v>553.38</v>
      </c>
      <c r="J1438" s="22">
        <v>0.22</v>
      </c>
      <c r="K1438" s="22" t="s">
        <v>19</v>
      </c>
      <c r="L1438" s="24" t="str">
        <f t="array" ref="L1438">_xlfn.IFS(M1438&lt;=3,"BAD",M1438&gt;=4.7,"GOOD",AND(M1438&gt;3,M1438&lt;4.7),"OK")</f>
        <v>OK</v>
      </c>
      <c r="M1438" s="24">
        <v>4.2</v>
      </c>
      <c r="N1438" s="23">
        <v>863.27</v>
      </c>
      <c r="O1438" s="25">
        <f t="shared" si="22"/>
        <v>1106.76</v>
      </c>
    </row>
    <row r="1439" spans="1:15">
      <c r="A1439" s="26">
        <v>11438</v>
      </c>
      <c r="B1439" s="27">
        <v>45013</v>
      </c>
      <c r="C1439" s="29">
        <v>1023</v>
      </c>
      <c r="D1439" s="29" t="str">
        <f>_xlfn.XLOOKUP($C1439,customers!$A$2:$A$2000,customers!$B$2:$B$2000)</f>
        <v>Selma Yoakley</v>
      </c>
      <c r="E1439" s="29" t="str">
        <f>_xlfn.XLOOKUP($C1439,customers!$A$2:$A$2000,customers!$D$2:$D$2000)</f>
        <v>Female</v>
      </c>
      <c r="F1439" s="29" t="str">
        <f>_xlfn.XLOOKUP($C1439,customers!$A$2:$A$2000,customers!$E$2:$E$2000)</f>
        <v>Oebobo</v>
      </c>
      <c r="G1439" s="30" t="s">
        <v>20</v>
      </c>
      <c r="H1439" s="29">
        <v>7</v>
      </c>
      <c r="I1439" s="31">
        <v>247.64</v>
      </c>
      <c r="J1439" s="30">
        <v>0.09</v>
      </c>
      <c r="K1439" s="30" t="s">
        <v>16</v>
      </c>
      <c r="L1439" s="32" t="str">
        <f t="array" ref="L1439">_xlfn.IFS(M1439&lt;=3,"BAD",M1439&gt;=4.7,"GOOD",AND(M1439&gt;3,M1439&lt;4.7),"OK")</f>
        <v>BAD</v>
      </c>
      <c r="M1439" s="32">
        <v>2.5</v>
      </c>
      <c r="N1439" s="31">
        <v>1577.47</v>
      </c>
      <c r="O1439" s="33">
        <f t="shared" si="22"/>
        <v>1733.48</v>
      </c>
    </row>
    <row r="1440" spans="1:15">
      <c r="A1440" s="18">
        <v>11439</v>
      </c>
      <c r="B1440" s="19">
        <v>45013</v>
      </c>
      <c r="C1440" s="21">
        <v>1590</v>
      </c>
      <c r="D1440" s="21" t="str">
        <f>_xlfn.XLOOKUP($C1440,customers!$A$2:$A$2000,customers!$B$2:$B$2000)</f>
        <v>Mendie Bowkett</v>
      </c>
      <c r="E1440" s="21" t="str">
        <f>_xlfn.XLOOKUP($C1440,customers!$A$2:$A$2000,customers!$D$2:$D$2000)</f>
        <v>Male</v>
      </c>
      <c r="F1440" s="21" t="str">
        <f>_xlfn.XLOOKUP($C1440,customers!$A$2:$A$2000,customers!$E$2:$E$2000)</f>
        <v>Dubki</v>
      </c>
      <c r="G1440" s="22" t="s">
        <v>15</v>
      </c>
      <c r="H1440" s="21">
        <v>7</v>
      </c>
      <c r="I1440" s="23">
        <v>390.27</v>
      </c>
      <c r="J1440" s="22">
        <v>0.34</v>
      </c>
      <c r="K1440" s="22" t="s">
        <v>16</v>
      </c>
      <c r="L1440" s="24" t="str">
        <f t="array" ref="L1440">_xlfn.IFS(M1440&lt;=3,"BAD",M1440&gt;=4.7,"GOOD",AND(M1440&gt;3,M1440&lt;4.7),"OK")</f>
        <v>BAD</v>
      </c>
      <c r="M1440" s="24">
        <v>2.5</v>
      </c>
      <c r="N1440" s="23">
        <v>1803.05</v>
      </c>
      <c r="O1440" s="25">
        <f t="shared" si="22"/>
        <v>2731.89</v>
      </c>
    </row>
    <row r="1441" spans="1:15">
      <c r="A1441" s="26">
        <v>11440</v>
      </c>
      <c r="B1441" s="27">
        <v>45014</v>
      </c>
      <c r="C1441" s="28">
        <v>1878</v>
      </c>
      <c r="D1441" s="29" t="str">
        <f>_xlfn.XLOOKUP($C1441,customers!$A$2:$A$2000,customers!$B$2:$B$2000)</f>
        <v>Candida Durbin</v>
      </c>
      <c r="E1441" s="29" t="str">
        <f>_xlfn.XLOOKUP($C1441,customers!$A$2:$A$2000,customers!$D$2:$D$2000)</f>
        <v>Female</v>
      </c>
      <c r="F1441" s="29" t="str">
        <f>_xlfn.XLOOKUP($C1441,customers!$A$2:$A$2000,customers!$E$2:$E$2000)</f>
        <v>Budapest</v>
      </c>
      <c r="G1441" s="30" t="s">
        <v>17</v>
      </c>
      <c r="H1441" s="29">
        <v>1</v>
      </c>
      <c r="I1441" s="31">
        <v>293.74</v>
      </c>
      <c r="J1441" s="30">
        <v>0.29</v>
      </c>
      <c r="K1441" s="30" t="s">
        <v>19</v>
      </c>
      <c r="L1441" s="32" t="str">
        <f t="array" ref="L1441">_xlfn.IFS(M1441&lt;=3,"BAD",M1441&gt;=4.7,"GOOD",AND(M1441&gt;3,M1441&lt;4.7),"OK")</f>
        <v>GOOD</v>
      </c>
      <c r="M1441" s="32">
        <v>4.8</v>
      </c>
      <c r="N1441" s="31">
        <v>208.56</v>
      </c>
      <c r="O1441" s="33">
        <f t="shared" si="22"/>
        <v>293.74</v>
      </c>
    </row>
    <row r="1442" spans="1:15">
      <c r="A1442" s="18">
        <v>11441</v>
      </c>
      <c r="B1442" s="19">
        <v>45015</v>
      </c>
      <c r="C1442" s="20">
        <v>1959</v>
      </c>
      <c r="D1442" s="21" t="str">
        <f>_xlfn.XLOOKUP($C1442,customers!$A$2:$A$2000,customers!$B$2:$B$2000)</f>
        <v>Eimile Websdale</v>
      </c>
      <c r="E1442" s="21" t="str">
        <f>_xlfn.XLOOKUP($C1442,customers!$A$2:$A$2000,customers!$D$2:$D$2000)</f>
        <v>Male</v>
      </c>
      <c r="F1442" s="21" t="str">
        <f>_xlfn.XLOOKUP($C1442,customers!$A$2:$A$2000,customers!$E$2:$E$2000)</f>
        <v>Belang</v>
      </c>
      <c r="G1442" s="22" t="s">
        <v>21</v>
      </c>
      <c r="H1442" s="21">
        <v>7</v>
      </c>
      <c r="I1442" s="23">
        <v>513.85</v>
      </c>
      <c r="J1442" s="22">
        <v>0.23</v>
      </c>
      <c r="K1442" s="22" t="s">
        <v>18</v>
      </c>
      <c r="L1442" s="24" t="str">
        <f t="array" ref="L1442">_xlfn.IFS(M1442&lt;=3,"BAD",M1442&gt;=4.7,"GOOD",AND(M1442&gt;3,M1442&lt;4.7),"OK")</f>
        <v>OK</v>
      </c>
      <c r="M1442" s="24">
        <v>3.8</v>
      </c>
      <c r="N1442" s="23">
        <v>2769.65</v>
      </c>
      <c r="O1442" s="25">
        <f t="shared" si="22"/>
        <v>3596.95</v>
      </c>
    </row>
    <row r="1443" spans="1:15">
      <c r="A1443" s="26">
        <v>11442</v>
      </c>
      <c r="B1443" s="27">
        <v>45015</v>
      </c>
      <c r="C1443" s="29">
        <v>1557</v>
      </c>
      <c r="D1443" s="29" t="str">
        <f>_xlfn.XLOOKUP($C1443,customers!$A$2:$A$2000,customers!$B$2:$B$2000)</f>
        <v>Hazlett Dundendale</v>
      </c>
      <c r="E1443" s="29" t="str">
        <f>_xlfn.XLOOKUP($C1443,customers!$A$2:$A$2000,customers!$D$2:$D$2000)</f>
        <v>Male</v>
      </c>
      <c r="F1443" s="29" t="str">
        <f>_xlfn.XLOOKUP($C1443,customers!$A$2:$A$2000,customers!$E$2:$E$2000)</f>
        <v>Paris</v>
      </c>
      <c r="G1443" s="30" t="s">
        <v>17</v>
      </c>
      <c r="H1443" s="29">
        <v>6</v>
      </c>
      <c r="I1443" s="31">
        <v>538.05</v>
      </c>
      <c r="J1443" s="30">
        <v>0.05</v>
      </c>
      <c r="K1443" s="30" t="s">
        <v>19</v>
      </c>
      <c r="L1443" s="32" t="str">
        <f t="array" ref="L1443">_xlfn.IFS(M1443&lt;=3,"BAD",M1443&gt;=4.7,"GOOD",AND(M1443&gt;3,M1443&lt;4.7),"OK")</f>
        <v>OK</v>
      </c>
      <c r="M1443" s="32">
        <v>4</v>
      </c>
      <c r="N1443" s="31">
        <v>3066.89</v>
      </c>
      <c r="O1443" s="33">
        <f t="shared" si="22"/>
        <v>3228.3</v>
      </c>
    </row>
    <row r="1444" spans="1:15">
      <c r="A1444" s="18">
        <v>11443</v>
      </c>
      <c r="B1444" s="19">
        <v>45015</v>
      </c>
      <c r="C1444" s="21">
        <v>1029</v>
      </c>
      <c r="D1444" s="21" t="str">
        <f>_xlfn.XLOOKUP($C1444,customers!$A$2:$A$2000,customers!$B$2:$B$2000)</f>
        <v>Verney Loude</v>
      </c>
      <c r="E1444" s="21" t="str">
        <f>_xlfn.XLOOKUP($C1444,customers!$A$2:$A$2000,customers!$D$2:$D$2000)</f>
        <v>Male</v>
      </c>
      <c r="F1444" s="21" t="str">
        <f>_xlfn.XLOOKUP($C1444,customers!$A$2:$A$2000,customers!$E$2:$E$2000)</f>
        <v>Tvøroyri</v>
      </c>
      <c r="G1444" s="22" t="s">
        <v>17</v>
      </c>
      <c r="H1444" s="21">
        <v>1</v>
      </c>
      <c r="I1444" s="23">
        <v>269.71</v>
      </c>
      <c r="J1444" s="22">
        <v>0.32</v>
      </c>
      <c r="K1444" s="22" t="s">
        <v>19</v>
      </c>
      <c r="L1444" s="24" t="str">
        <f t="array" ref="L1444">_xlfn.IFS(M1444&lt;=3,"BAD",M1444&gt;=4.7,"GOOD",AND(M1444&gt;3,M1444&lt;4.7),"OK")</f>
        <v>BAD</v>
      </c>
      <c r="M1444" s="24">
        <v>2.5</v>
      </c>
      <c r="N1444" s="23">
        <v>183.4</v>
      </c>
      <c r="O1444" s="25">
        <f t="shared" si="22"/>
        <v>269.71</v>
      </c>
    </row>
    <row r="1445" spans="1:15">
      <c r="A1445" s="26">
        <v>11444</v>
      </c>
      <c r="B1445" s="27">
        <v>45016</v>
      </c>
      <c r="C1445" s="28">
        <v>1480</v>
      </c>
      <c r="D1445" s="29" t="str">
        <f>_xlfn.XLOOKUP($C1445,customers!$A$2:$A$2000,customers!$B$2:$B$2000)</f>
        <v>Kailey Fishe</v>
      </c>
      <c r="E1445" s="29" t="str">
        <f>_xlfn.XLOOKUP($C1445,customers!$A$2:$A$2000,customers!$D$2:$D$2000)</f>
        <v>Female</v>
      </c>
      <c r="F1445" s="29" t="str">
        <f>_xlfn.XLOOKUP($C1445,customers!$A$2:$A$2000,customers!$E$2:$E$2000)</f>
        <v>Milan</v>
      </c>
      <c r="G1445" s="30" t="s">
        <v>20</v>
      </c>
      <c r="H1445" s="29">
        <v>4</v>
      </c>
      <c r="I1445" s="31">
        <v>159.58</v>
      </c>
      <c r="J1445" s="30">
        <v>0.25</v>
      </c>
      <c r="K1445" s="30" t="s">
        <v>16</v>
      </c>
      <c r="L1445" s="32" t="str">
        <f t="array" ref="L1445">_xlfn.IFS(M1445&lt;=3,"BAD",M1445&gt;=4.7,"GOOD",AND(M1445&gt;3,M1445&lt;4.7),"OK")</f>
        <v>BAD</v>
      </c>
      <c r="M1445" s="32">
        <v>1.7</v>
      </c>
      <c r="N1445" s="31">
        <v>478.74</v>
      </c>
      <c r="O1445" s="33">
        <f t="shared" si="22"/>
        <v>638.32</v>
      </c>
    </row>
    <row r="1446" spans="1:15">
      <c r="A1446" s="18">
        <v>11445</v>
      </c>
      <c r="B1446" s="19">
        <v>45016</v>
      </c>
      <c r="C1446" s="21">
        <v>1311</v>
      </c>
      <c r="D1446" s="21" t="str">
        <f>_xlfn.XLOOKUP($C1446,customers!$A$2:$A$2000,customers!$B$2:$B$2000)</f>
        <v>Dolores McKelloch</v>
      </c>
      <c r="E1446" s="21" t="str">
        <f>_xlfn.XLOOKUP($C1446,customers!$A$2:$A$2000,customers!$D$2:$D$2000)</f>
        <v>Female</v>
      </c>
      <c r="F1446" s="21" t="str">
        <f>_xlfn.XLOOKUP($C1446,customers!$A$2:$A$2000,customers!$E$2:$E$2000)</f>
        <v>Budapest</v>
      </c>
      <c r="G1446" s="22" t="s">
        <v>20</v>
      </c>
      <c r="H1446" s="21">
        <v>5</v>
      </c>
      <c r="I1446" s="23">
        <v>76.77</v>
      </c>
      <c r="J1446" s="22">
        <v>0.34</v>
      </c>
      <c r="K1446" s="22" t="s">
        <v>19</v>
      </c>
      <c r="L1446" s="24" t="str">
        <f t="array" ref="L1446">_xlfn.IFS(M1446&lt;=3,"BAD",M1446&gt;=4.7,"GOOD",AND(M1446&gt;3,M1446&lt;4.7),"OK")</f>
        <v>BAD</v>
      </c>
      <c r="M1446" s="24">
        <v>2.1</v>
      </c>
      <c r="N1446" s="23">
        <v>253.34</v>
      </c>
      <c r="O1446" s="25">
        <f t="shared" si="22"/>
        <v>383.85</v>
      </c>
    </row>
    <row r="1447" spans="1:15">
      <c r="A1447" s="26">
        <v>11446</v>
      </c>
      <c r="B1447" s="27">
        <v>45016</v>
      </c>
      <c r="C1447" s="29">
        <v>1570</v>
      </c>
      <c r="D1447" s="29" t="str">
        <f>_xlfn.XLOOKUP($C1447,customers!$A$2:$A$2000,customers!$B$2:$B$2000)</f>
        <v>Nanni Ivashnyov</v>
      </c>
      <c r="E1447" s="29" t="str">
        <f>_xlfn.XLOOKUP($C1447,customers!$A$2:$A$2000,customers!$D$2:$D$2000)</f>
        <v>Female</v>
      </c>
      <c r="F1447" s="29" t="str">
        <f>_xlfn.XLOOKUP($C1447,customers!$A$2:$A$2000,customers!$E$2:$E$2000)</f>
        <v>Vinnytsya</v>
      </c>
      <c r="G1447" s="30" t="s">
        <v>21</v>
      </c>
      <c r="H1447" s="29">
        <v>6</v>
      </c>
      <c r="I1447" s="31">
        <v>504.61</v>
      </c>
      <c r="J1447" s="30">
        <v>0.28</v>
      </c>
      <c r="K1447" s="30" t="s">
        <v>18</v>
      </c>
      <c r="L1447" s="32" t="str">
        <f t="array" ref="L1447">_xlfn.IFS(M1447&lt;=3,"BAD",M1447&gt;=4.7,"GOOD",AND(M1447&gt;3,M1447&lt;4.7),"OK")</f>
        <v>GOOD</v>
      </c>
      <c r="M1447" s="32">
        <v>4.9</v>
      </c>
      <c r="N1447" s="31">
        <v>2179.92</v>
      </c>
      <c r="O1447" s="33">
        <f t="shared" si="22"/>
        <v>3027.66</v>
      </c>
    </row>
    <row r="1448" spans="1:15">
      <c r="A1448" s="18">
        <v>11447</v>
      </c>
      <c r="B1448" s="19">
        <v>45016</v>
      </c>
      <c r="C1448" s="21">
        <v>1042</v>
      </c>
      <c r="D1448" s="21" t="str">
        <f>_xlfn.XLOOKUP($C1448,customers!$A$2:$A$2000,customers!$B$2:$B$2000)</f>
        <v>Hartley Wotherspoon</v>
      </c>
      <c r="E1448" s="21" t="str">
        <f>_xlfn.XLOOKUP($C1448,customers!$A$2:$A$2000,customers!$D$2:$D$2000)</f>
        <v>Male</v>
      </c>
      <c r="F1448" s="21" t="str">
        <f>_xlfn.XLOOKUP($C1448,customers!$A$2:$A$2000,customers!$E$2:$E$2000)</f>
        <v>Massakory</v>
      </c>
      <c r="G1448" s="22" t="s">
        <v>17</v>
      </c>
      <c r="H1448" s="21">
        <v>6</v>
      </c>
      <c r="I1448" s="23">
        <v>318.67</v>
      </c>
      <c r="J1448" s="22">
        <v>0.09</v>
      </c>
      <c r="K1448" s="22" t="s">
        <v>19</v>
      </c>
      <c r="L1448" s="24" t="str">
        <f t="array" ref="L1448">_xlfn.IFS(M1448&lt;=3,"BAD",M1448&gt;=4.7,"GOOD",AND(M1448&gt;3,M1448&lt;4.7),"OK")</f>
        <v>BAD</v>
      </c>
      <c r="M1448" s="24">
        <v>1.5</v>
      </c>
      <c r="N1448" s="23">
        <v>1739.94</v>
      </c>
      <c r="O1448" s="25">
        <f t="shared" si="22"/>
        <v>1912.02</v>
      </c>
    </row>
    <row r="1449" spans="1:15">
      <c r="A1449" s="26">
        <v>11448</v>
      </c>
      <c r="B1449" s="27">
        <v>45016</v>
      </c>
      <c r="C1449" s="29">
        <v>1508</v>
      </c>
      <c r="D1449" s="29" t="str">
        <f>_xlfn.XLOOKUP($C1449,customers!$A$2:$A$2000,customers!$B$2:$B$2000)</f>
        <v>Orson Dassindale</v>
      </c>
      <c r="E1449" s="29" t="str">
        <f>_xlfn.XLOOKUP($C1449,customers!$A$2:$A$2000,customers!$D$2:$D$2000)</f>
        <v>Male</v>
      </c>
      <c r="F1449" s="29" t="str">
        <f>_xlfn.XLOOKUP($C1449,customers!$A$2:$A$2000,customers!$E$2:$E$2000)</f>
        <v>Tanahbeureum</v>
      </c>
      <c r="G1449" s="30" t="s">
        <v>20</v>
      </c>
      <c r="H1449" s="29">
        <v>5</v>
      </c>
      <c r="I1449" s="31">
        <v>91.31</v>
      </c>
      <c r="J1449" s="30">
        <v>0.04</v>
      </c>
      <c r="K1449" s="30" t="s">
        <v>18</v>
      </c>
      <c r="L1449" s="32" t="str">
        <f t="array" ref="L1449">_xlfn.IFS(M1449&lt;=3,"BAD",M1449&gt;=4.7,"GOOD",AND(M1449&gt;3,M1449&lt;4.7),"OK")</f>
        <v>BAD</v>
      </c>
      <c r="M1449" s="32">
        <v>2.8</v>
      </c>
      <c r="N1449" s="31">
        <v>438.29</v>
      </c>
      <c r="O1449" s="33">
        <f t="shared" si="22"/>
        <v>456.55</v>
      </c>
    </row>
    <row r="1450" spans="1:15">
      <c r="A1450" s="18">
        <v>11449</v>
      </c>
      <c r="B1450" s="19">
        <v>45016</v>
      </c>
      <c r="C1450" s="21">
        <v>1673</v>
      </c>
      <c r="D1450" s="21" t="str">
        <f>_xlfn.XLOOKUP($C1450,customers!$A$2:$A$2000,customers!$B$2:$B$2000)</f>
        <v>Mendy Reely</v>
      </c>
      <c r="E1450" s="21" t="str">
        <f>_xlfn.XLOOKUP($C1450,customers!$A$2:$A$2000,customers!$D$2:$D$2000)</f>
        <v>Male</v>
      </c>
      <c r="F1450" s="21" t="str">
        <f>_xlfn.XLOOKUP($C1450,customers!$A$2:$A$2000,customers!$E$2:$E$2000)</f>
        <v>Tajrīsh</v>
      </c>
      <c r="G1450" s="22" t="s">
        <v>15</v>
      </c>
      <c r="H1450" s="21">
        <v>2</v>
      </c>
      <c r="I1450" s="23">
        <v>61.82</v>
      </c>
      <c r="J1450" s="22">
        <v>0.07</v>
      </c>
      <c r="K1450" s="22" t="s">
        <v>19</v>
      </c>
      <c r="L1450" s="24" t="str">
        <f t="array" ref="L1450">_xlfn.IFS(M1450&lt;=3,"BAD",M1450&gt;=4.7,"GOOD",AND(M1450&gt;3,M1450&lt;4.7),"OK")</f>
        <v>OK</v>
      </c>
      <c r="M1450" s="24">
        <v>4.6</v>
      </c>
      <c r="N1450" s="23">
        <v>114.99</v>
      </c>
      <c r="O1450" s="25">
        <f t="shared" si="22"/>
        <v>123.64</v>
      </c>
    </row>
    <row r="1451" spans="1:15">
      <c r="A1451" s="26">
        <v>11450</v>
      </c>
      <c r="B1451" s="27">
        <v>45017</v>
      </c>
      <c r="C1451" s="28">
        <v>1452</v>
      </c>
      <c r="D1451" s="29" t="str">
        <f>_xlfn.XLOOKUP($C1451,customers!$A$2:$A$2000,customers!$B$2:$B$2000)</f>
        <v>Gertrude De Rye Barrett</v>
      </c>
      <c r="E1451" s="29" t="str">
        <f>_xlfn.XLOOKUP($C1451,customers!$A$2:$A$2000,customers!$D$2:$D$2000)</f>
        <v>Male</v>
      </c>
      <c r="F1451" s="29" t="str">
        <f>_xlfn.XLOOKUP($C1451,customers!$A$2:$A$2000,customers!$E$2:$E$2000)</f>
        <v>Maralal</v>
      </c>
      <c r="G1451" s="30" t="s">
        <v>20</v>
      </c>
      <c r="H1451" s="29">
        <v>5</v>
      </c>
      <c r="I1451" s="31">
        <v>25.28</v>
      </c>
      <c r="J1451" s="30">
        <v>0.22</v>
      </c>
      <c r="K1451" s="30" t="s">
        <v>18</v>
      </c>
      <c r="L1451" s="32" t="str">
        <f t="array" ref="L1451">_xlfn.IFS(M1451&lt;=3,"BAD",M1451&gt;=4.7,"GOOD",AND(M1451&gt;3,M1451&lt;4.7),"OK")</f>
        <v>BAD</v>
      </c>
      <c r="M1451" s="32">
        <v>1.6</v>
      </c>
      <c r="N1451" s="31">
        <v>98.59</v>
      </c>
      <c r="O1451" s="33">
        <f t="shared" si="22"/>
        <v>126.4</v>
      </c>
    </row>
    <row r="1452" spans="1:15">
      <c r="A1452" s="18">
        <v>11451</v>
      </c>
      <c r="B1452" s="19">
        <v>45017</v>
      </c>
      <c r="C1452" s="21">
        <v>1502</v>
      </c>
      <c r="D1452" s="21" t="str">
        <f>_xlfn.XLOOKUP($C1452,customers!$A$2:$A$2000,customers!$B$2:$B$2000)</f>
        <v>Christen Vanezis</v>
      </c>
      <c r="E1452" s="21" t="str">
        <f>_xlfn.XLOOKUP($C1452,customers!$A$2:$A$2000,customers!$D$2:$D$2000)</f>
        <v>Female</v>
      </c>
      <c r="F1452" s="21" t="str">
        <f>_xlfn.XLOOKUP($C1452,customers!$A$2:$A$2000,customers!$E$2:$E$2000)</f>
        <v>Tomingad</v>
      </c>
      <c r="G1452" s="22" t="s">
        <v>17</v>
      </c>
      <c r="H1452" s="21">
        <v>5</v>
      </c>
      <c r="I1452" s="23">
        <v>359.6</v>
      </c>
      <c r="J1452" s="22">
        <v>0.19</v>
      </c>
      <c r="K1452" s="22" t="s">
        <v>18</v>
      </c>
      <c r="L1452" s="24" t="str">
        <f t="array" ref="L1452">_xlfn.IFS(M1452&lt;=3,"BAD",M1452&gt;=4.7,"GOOD",AND(M1452&gt;3,M1452&lt;4.7),"OK")</f>
        <v>BAD</v>
      </c>
      <c r="M1452" s="24">
        <v>1.3</v>
      </c>
      <c r="N1452" s="23">
        <v>1456.38</v>
      </c>
      <c r="O1452" s="25">
        <f t="shared" si="22"/>
        <v>1798</v>
      </c>
    </row>
    <row r="1453" spans="1:15">
      <c r="A1453" s="26">
        <v>11452</v>
      </c>
      <c r="B1453" s="27">
        <v>45017</v>
      </c>
      <c r="C1453" s="29">
        <v>1241</v>
      </c>
      <c r="D1453" s="29" t="str">
        <f>_xlfn.XLOOKUP($C1453,customers!$A$2:$A$2000,customers!$B$2:$B$2000)</f>
        <v>Alvin Ianne</v>
      </c>
      <c r="E1453" s="29" t="str">
        <f>_xlfn.XLOOKUP($C1453,customers!$A$2:$A$2000,customers!$D$2:$D$2000)</f>
        <v>Male</v>
      </c>
      <c r="F1453" s="29" t="str">
        <f>_xlfn.XLOOKUP($C1453,customers!$A$2:$A$2000,customers!$E$2:$E$2000)</f>
        <v>Pasarbaru</v>
      </c>
      <c r="G1453" s="30" t="s">
        <v>20</v>
      </c>
      <c r="H1453" s="29">
        <v>1</v>
      </c>
      <c r="I1453" s="31">
        <v>594.11</v>
      </c>
      <c r="J1453" s="30">
        <v>0.17</v>
      </c>
      <c r="K1453" s="30" t="s">
        <v>19</v>
      </c>
      <c r="L1453" s="32" t="str">
        <f t="array" ref="L1453">_xlfn.IFS(M1453&lt;=3,"BAD",M1453&gt;=4.7,"GOOD",AND(M1453&gt;3,M1453&lt;4.7),"OK")</f>
        <v>BAD</v>
      </c>
      <c r="M1453" s="32">
        <v>1</v>
      </c>
      <c r="N1453" s="31">
        <v>493.11</v>
      </c>
      <c r="O1453" s="33">
        <f t="shared" si="22"/>
        <v>594.11</v>
      </c>
    </row>
    <row r="1454" spans="1:15">
      <c r="A1454" s="18">
        <v>11453</v>
      </c>
      <c r="B1454" s="19">
        <v>45017</v>
      </c>
      <c r="C1454" s="21">
        <v>1744</v>
      </c>
      <c r="D1454" s="21" t="str">
        <f>_xlfn.XLOOKUP($C1454,customers!$A$2:$A$2000,customers!$B$2:$B$2000)</f>
        <v>Wolfy Staig</v>
      </c>
      <c r="E1454" s="21" t="str">
        <f>_xlfn.XLOOKUP($C1454,customers!$A$2:$A$2000,customers!$D$2:$D$2000)</f>
        <v>Male</v>
      </c>
      <c r="F1454" s="21" t="str">
        <f>_xlfn.XLOOKUP($C1454,customers!$A$2:$A$2000,customers!$E$2:$E$2000)</f>
        <v>Okanagan</v>
      </c>
      <c r="G1454" s="22" t="s">
        <v>17</v>
      </c>
      <c r="H1454" s="21">
        <v>7</v>
      </c>
      <c r="I1454" s="23">
        <v>514.98</v>
      </c>
      <c r="J1454" s="22">
        <v>0.01</v>
      </c>
      <c r="K1454" s="22" t="s">
        <v>18</v>
      </c>
      <c r="L1454" s="24" t="str">
        <f t="array" ref="L1454">_xlfn.IFS(M1454&lt;=3,"BAD",M1454&gt;=4.7,"GOOD",AND(M1454&gt;3,M1454&lt;4.7),"OK")</f>
        <v>OK</v>
      </c>
      <c r="M1454" s="24">
        <v>3.8</v>
      </c>
      <c r="N1454" s="23">
        <v>3568.81</v>
      </c>
      <c r="O1454" s="25">
        <f t="shared" si="22"/>
        <v>3604.86</v>
      </c>
    </row>
    <row r="1455" spans="1:15">
      <c r="A1455" s="26">
        <v>11454</v>
      </c>
      <c r="B1455" s="27">
        <v>45018</v>
      </c>
      <c r="C1455" s="28">
        <v>1828</v>
      </c>
      <c r="D1455" s="29" t="str">
        <f>_xlfn.XLOOKUP($C1455,customers!$A$2:$A$2000,customers!$B$2:$B$2000)</f>
        <v>Karoly Barthelet</v>
      </c>
      <c r="E1455" s="29" t="str">
        <f>_xlfn.XLOOKUP($C1455,customers!$A$2:$A$2000,customers!$D$2:$D$2000)</f>
        <v>Female</v>
      </c>
      <c r="F1455" s="29" t="str">
        <f>_xlfn.XLOOKUP($C1455,customers!$A$2:$A$2000,customers!$E$2:$E$2000)</f>
        <v>Beitai</v>
      </c>
      <c r="G1455" s="30" t="s">
        <v>17</v>
      </c>
      <c r="H1455" s="29">
        <v>2</v>
      </c>
      <c r="I1455" s="31">
        <v>377.24</v>
      </c>
      <c r="J1455" s="30">
        <v>0.33</v>
      </c>
      <c r="K1455" s="30" t="s">
        <v>19</v>
      </c>
      <c r="L1455" s="32" t="str">
        <f t="array" ref="L1455">_xlfn.IFS(M1455&lt;=3,"BAD",M1455&gt;=4.7,"GOOD",AND(M1455&gt;3,M1455&lt;4.7),"OK")</f>
        <v>OK</v>
      </c>
      <c r="M1455" s="32">
        <v>3.3</v>
      </c>
      <c r="N1455" s="31">
        <v>505.5</v>
      </c>
      <c r="O1455" s="33">
        <f t="shared" si="22"/>
        <v>754.48</v>
      </c>
    </row>
    <row r="1456" spans="1:15">
      <c r="A1456" s="18">
        <v>11455</v>
      </c>
      <c r="B1456" s="19">
        <v>45018</v>
      </c>
      <c r="C1456" s="21">
        <v>1618</v>
      </c>
      <c r="D1456" s="21" t="str">
        <f>_xlfn.XLOOKUP($C1456,customers!$A$2:$A$2000,customers!$B$2:$B$2000)</f>
        <v>Miller Morrieson</v>
      </c>
      <c r="E1456" s="21" t="str">
        <f>_xlfn.XLOOKUP($C1456,customers!$A$2:$A$2000,customers!$D$2:$D$2000)</f>
        <v>Male</v>
      </c>
      <c r="F1456" s="21" t="str">
        <f>_xlfn.XLOOKUP($C1456,customers!$A$2:$A$2000,customers!$E$2:$E$2000)</f>
        <v>Budapest</v>
      </c>
      <c r="G1456" s="22" t="s">
        <v>15</v>
      </c>
      <c r="H1456" s="21">
        <v>5</v>
      </c>
      <c r="I1456" s="23">
        <v>289.74</v>
      </c>
      <c r="J1456" s="22">
        <v>0.19</v>
      </c>
      <c r="K1456" s="22" t="s">
        <v>19</v>
      </c>
      <c r="L1456" s="24" t="str">
        <f t="array" ref="L1456">_xlfn.IFS(M1456&lt;=3,"BAD",M1456&gt;=4.7,"GOOD",AND(M1456&gt;3,M1456&lt;4.7),"OK")</f>
        <v>OK</v>
      </c>
      <c r="M1456" s="24">
        <v>4.6</v>
      </c>
      <c r="N1456" s="23">
        <v>1173.45</v>
      </c>
      <c r="O1456" s="25">
        <f t="shared" si="22"/>
        <v>1448.7</v>
      </c>
    </row>
    <row r="1457" spans="1:15">
      <c r="A1457" s="26">
        <v>11456</v>
      </c>
      <c r="B1457" s="27">
        <v>45018</v>
      </c>
      <c r="C1457" s="29">
        <v>1150</v>
      </c>
      <c r="D1457" s="29" t="str">
        <f>_xlfn.XLOOKUP($C1457,customers!$A$2:$A$2000,customers!$B$2:$B$2000)</f>
        <v>Amery Giacoboni</v>
      </c>
      <c r="E1457" s="29" t="str">
        <f>_xlfn.XLOOKUP($C1457,customers!$A$2:$A$2000,customers!$D$2:$D$2000)</f>
        <v>Male</v>
      </c>
      <c r="F1457" s="29" t="str">
        <f>_xlfn.XLOOKUP($C1457,customers!$A$2:$A$2000,customers!$E$2:$E$2000)</f>
        <v>Titao</v>
      </c>
      <c r="G1457" s="30" t="s">
        <v>20</v>
      </c>
      <c r="H1457" s="29">
        <v>7</v>
      </c>
      <c r="I1457" s="31">
        <v>118.61</v>
      </c>
      <c r="J1457" s="30">
        <v>0.18</v>
      </c>
      <c r="K1457" s="30" t="s">
        <v>16</v>
      </c>
      <c r="L1457" s="32" t="str">
        <f t="array" ref="L1457">_xlfn.IFS(M1457&lt;=3,"BAD",M1457&gt;=4.7,"GOOD",AND(M1457&gt;3,M1457&lt;4.7),"OK")</f>
        <v>BAD</v>
      </c>
      <c r="M1457" s="32">
        <v>2.4</v>
      </c>
      <c r="N1457" s="31">
        <v>680.82</v>
      </c>
      <c r="O1457" s="33">
        <f t="shared" si="22"/>
        <v>830.27</v>
      </c>
    </row>
    <row r="1458" spans="1:15">
      <c r="A1458" s="18">
        <v>11457</v>
      </c>
      <c r="B1458" s="19">
        <v>45018</v>
      </c>
      <c r="C1458" s="21">
        <v>1011</v>
      </c>
      <c r="D1458" s="21" t="str">
        <f>_xlfn.XLOOKUP($C1458,customers!$A$2:$A$2000,customers!$B$2:$B$2000)</f>
        <v>Drucy Dillintone</v>
      </c>
      <c r="E1458" s="21" t="str">
        <f>_xlfn.XLOOKUP($C1458,customers!$A$2:$A$2000,customers!$D$2:$D$2000)</f>
        <v>Female</v>
      </c>
      <c r="F1458" s="21" t="str">
        <f>_xlfn.XLOOKUP($C1458,customers!$A$2:$A$2000,customers!$E$2:$E$2000)</f>
        <v>Vienna</v>
      </c>
      <c r="G1458" s="22" t="s">
        <v>15</v>
      </c>
      <c r="H1458" s="21">
        <v>3</v>
      </c>
      <c r="I1458" s="23">
        <v>185.77</v>
      </c>
      <c r="J1458" s="22">
        <v>0.23</v>
      </c>
      <c r="K1458" s="22" t="s">
        <v>19</v>
      </c>
      <c r="L1458" s="24" t="str">
        <f t="array" ref="L1458">_xlfn.IFS(M1458&lt;=3,"BAD",M1458&gt;=4.7,"GOOD",AND(M1458&gt;3,M1458&lt;4.7),"OK")</f>
        <v>OK</v>
      </c>
      <c r="M1458" s="24">
        <v>3.1</v>
      </c>
      <c r="N1458" s="23">
        <v>429.13</v>
      </c>
      <c r="O1458" s="25">
        <f t="shared" si="22"/>
        <v>557.31</v>
      </c>
    </row>
    <row r="1459" spans="1:15">
      <c r="A1459" s="26">
        <v>11458</v>
      </c>
      <c r="B1459" s="27">
        <v>45019</v>
      </c>
      <c r="C1459" s="28">
        <v>1815</v>
      </c>
      <c r="D1459" s="29" t="str">
        <f>_xlfn.XLOOKUP($C1459,customers!$A$2:$A$2000,customers!$B$2:$B$2000)</f>
        <v>Harmony Dixson</v>
      </c>
      <c r="E1459" s="29" t="str">
        <f>_xlfn.XLOOKUP($C1459,customers!$A$2:$A$2000,customers!$D$2:$D$2000)</f>
        <v>Female</v>
      </c>
      <c r="F1459" s="29" t="str">
        <f>_xlfn.XLOOKUP($C1459,customers!$A$2:$A$2000,customers!$E$2:$E$2000)</f>
        <v>Belgrade</v>
      </c>
      <c r="G1459" s="30" t="s">
        <v>15</v>
      </c>
      <c r="H1459" s="29">
        <v>6</v>
      </c>
      <c r="I1459" s="31">
        <v>282.88</v>
      </c>
      <c r="J1459" s="30">
        <v>0.07</v>
      </c>
      <c r="K1459" s="30" t="s">
        <v>18</v>
      </c>
      <c r="L1459" s="32" t="str">
        <f t="array" ref="L1459">_xlfn.IFS(M1459&lt;=3,"BAD",M1459&gt;=4.7,"GOOD",AND(M1459&gt;3,M1459&lt;4.7),"OK")</f>
        <v>OK</v>
      </c>
      <c r="M1459" s="32">
        <v>3.5</v>
      </c>
      <c r="N1459" s="31">
        <v>1578.47</v>
      </c>
      <c r="O1459" s="33">
        <f t="shared" si="22"/>
        <v>1697.28</v>
      </c>
    </row>
    <row r="1460" spans="1:15">
      <c r="A1460" s="18">
        <v>11459</v>
      </c>
      <c r="B1460" s="19">
        <v>45019</v>
      </c>
      <c r="C1460" s="21">
        <v>1624</v>
      </c>
      <c r="D1460" s="21" t="str">
        <f>_xlfn.XLOOKUP($C1460,customers!$A$2:$A$2000,customers!$B$2:$B$2000)</f>
        <v>Eldon Fogt</v>
      </c>
      <c r="E1460" s="21" t="str">
        <f>_xlfn.XLOOKUP($C1460,customers!$A$2:$A$2000,customers!$D$2:$D$2000)</f>
        <v>Male</v>
      </c>
      <c r="F1460" s="21" t="str">
        <f>_xlfn.XLOOKUP($C1460,customers!$A$2:$A$2000,customers!$E$2:$E$2000)</f>
        <v>Mangxing</v>
      </c>
      <c r="G1460" s="22" t="s">
        <v>21</v>
      </c>
      <c r="H1460" s="21">
        <v>5</v>
      </c>
      <c r="I1460" s="23">
        <v>488.22</v>
      </c>
      <c r="J1460" s="22">
        <v>0.15</v>
      </c>
      <c r="K1460" s="22" t="s">
        <v>19</v>
      </c>
      <c r="L1460" s="24" t="str">
        <f t="array" ref="L1460">_xlfn.IFS(M1460&lt;=3,"BAD",M1460&gt;=4.7,"GOOD",AND(M1460&gt;3,M1460&lt;4.7),"OK")</f>
        <v>BAD</v>
      </c>
      <c r="M1460" s="24">
        <v>3</v>
      </c>
      <c r="N1460" s="23">
        <v>2074.94</v>
      </c>
      <c r="O1460" s="25">
        <f t="shared" si="22"/>
        <v>2441.1</v>
      </c>
    </row>
    <row r="1461" spans="1:15">
      <c r="A1461" s="26">
        <v>11460</v>
      </c>
      <c r="B1461" s="27">
        <v>45020</v>
      </c>
      <c r="C1461" s="28">
        <v>1658</v>
      </c>
      <c r="D1461" s="29" t="str">
        <f>_xlfn.XLOOKUP($C1461,customers!$A$2:$A$2000,customers!$B$2:$B$2000)</f>
        <v>Tye Deakes</v>
      </c>
      <c r="E1461" s="29" t="str">
        <f>_xlfn.XLOOKUP($C1461,customers!$A$2:$A$2000,customers!$D$2:$D$2000)</f>
        <v>Male</v>
      </c>
      <c r="F1461" s="29" t="str">
        <f>_xlfn.XLOOKUP($C1461,customers!$A$2:$A$2000,customers!$E$2:$E$2000)</f>
        <v>Budapest</v>
      </c>
      <c r="G1461" s="30" t="s">
        <v>17</v>
      </c>
      <c r="H1461" s="29">
        <v>4</v>
      </c>
      <c r="I1461" s="31">
        <v>346.79</v>
      </c>
      <c r="J1461" s="30">
        <v>0.35</v>
      </c>
      <c r="K1461" s="30" t="s">
        <v>19</v>
      </c>
      <c r="L1461" s="32" t="str">
        <f t="array" ref="L1461">_xlfn.IFS(M1461&lt;=3,"BAD",M1461&gt;=4.7,"GOOD",AND(M1461&gt;3,M1461&lt;4.7),"OK")</f>
        <v>OK</v>
      </c>
      <c r="M1461" s="32">
        <v>4.3</v>
      </c>
      <c r="N1461" s="31">
        <v>901.65</v>
      </c>
      <c r="O1461" s="33">
        <f t="shared" si="22"/>
        <v>1387.16</v>
      </c>
    </row>
    <row r="1462" spans="1:15">
      <c r="A1462" s="18">
        <v>11461</v>
      </c>
      <c r="B1462" s="19">
        <v>45020</v>
      </c>
      <c r="C1462" s="21">
        <v>1294</v>
      </c>
      <c r="D1462" s="21" t="str">
        <f>_xlfn.XLOOKUP($C1462,customers!$A$2:$A$2000,customers!$B$2:$B$2000)</f>
        <v>Jessie Chastey</v>
      </c>
      <c r="E1462" s="21" t="str">
        <f>_xlfn.XLOOKUP($C1462,customers!$A$2:$A$2000,customers!$D$2:$D$2000)</f>
        <v>Male</v>
      </c>
      <c r="F1462" s="21" t="str">
        <f>_xlfn.XLOOKUP($C1462,customers!$A$2:$A$2000,customers!$E$2:$E$2000)</f>
        <v>Takeshiken</v>
      </c>
      <c r="G1462" s="22" t="s">
        <v>17</v>
      </c>
      <c r="H1462" s="21">
        <v>7</v>
      </c>
      <c r="I1462" s="23">
        <v>351.59</v>
      </c>
      <c r="J1462" s="22">
        <v>0.02</v>
      </c>
      <c r="K1462" s="22" t="s">
        <v>19</v>
      </c>
      <c r="L1462" s="24" t="str">
        <f t="array" ref="L1462">_xlfn.IFS(M1462&lt;=3,"BAD",M1462&gt;=4.7,"GOOD",AND(M1462&gt;3,M1462&lt;4.7),"OK")</f>
        <v>BAD</v>
      </c>
      <c r="M1462" s="24">
        <v>3</v>
      </c>
      <c r="N1462" s="23">
        <v>2411.91</v>
      </c>
      <c r="O1462" s="25">
        <f t="shared" si="22"/>
        <v>2461.13</v>
      </c>
    </row>
    <row r="1463" spans="1:15">
      <c r="A1463" s="26">
        <v>11462</v>
      </c>
      <c r="B1463" s="27">
        <v>45021</v>
      </c>
      <c r="C1463" s="28">
        <v>1515</v>
      </c>
      <c r="D1463" s="29" t="str">
        <f>_xlfn.XLOOKUP($C1463,customers!$A$2:$A$2000,customers!$B$2:$B$2000)</f>
        <v>Gray Metrick</v>
      </c>
      <c r="E1463" s="29" t="str">
        <f>_xlfn.XLOOKUP($C1463,customers!$A$2:$A$2000,customers!$D$2:$D$2000)</f>
        <v>Female</v>
      </c>
      <c r="F1463" s="29" t="str">
        <f>_xlfn.XLOOKUP($C1463,customers!$A$2:$A$2000,customers!$E$2:$E$2000)</f>
        <v>Elele</v>
      </c>
      <c r="G1463" s="30" t="s">
        <v>21</v>
      </c>
      <c r="H1463" s="29">
        <v>2</v>
      </c>
      <c r="I1463" s="31">
        <v>541.11</v>
      </c>
      <c r="J1463" s="30">
        <v>0.29</v>
      </c>
      <c r="K1463" s="30" t="s">
        <v>18</v>
      </c>
      <c r="L1463" s="32" t="str">
        <f t="array" ref="L1463">_xlfn.IFS(M1463&lt;=3,"BAD",M1463&gt;=4.7,"GOOD",AND(M1463&gt;3,M1463&lt;4.7),"OK")</f>
        <v>OK</v>
      </c>
      <c r="M1463" s="32">
        <v>4.6</v>
      </c>
      <c r="N1463" s="31">
        <v>768.38</v>
      </c>
      <c r="O1463" s="33">
        <f t="shared" si="22"/>
        <v>1082.22</v>
      </c>
    </row>
    <row r="1464" spans="1:15">
      <c r="A1464" s="18">
        <v>11463</v>
      </c>
      <c r="B1464" s="19">
        <v>45021</v>
      </c>
      <c r="C1464" s="21">
        <v>1175</v>
      </c>
      <c r="D1464" s="21" t="str">
        <f>_xlfn.XLOOKUP($C1464,customers!$A$2:$A$2000,customers!$B$2:$B$2000)</f>
        <v>Kriste Curman</v>
      </c>
      <c r="E1464" s="21" t="str">
        <f>_xlfn.XLOOKUP($C1464,customers!$A$2:$A$2000,customers!$D$2:$D$2000)</f>
        <v>Female</v>
      </c>
      <c r="F1464" s="21" t="str">
        <f>_xlfn.XLOOKUP($C1464,customers!$A$2:$A$2000,customers!$E$2:$E$2000)</f>
        <v>Évreux</v>
      </c>
      <c r="G1464" s="22" t="s">
        <v>15</v>
      </c>
      <c r="H1464" s="21">
        <v>5</v>
      </c>
      <c r="I1464" s="23">
        <v>130.06</v>
      </c>
      <c r="J1464" s="22">
        <v>0.29</v>
      </c>
      <c r="K1464" s="22" t="s">
        <v>18</v>
      </c>
      <c r="L1464" s="24" t="str">
        <f t="array" ref="L1464">_xlfn.IFS(M1464&lt;=3,"BAD",M1464&gt;=4.7,"GOOD",AND(M1464&gt;3,M1464&lt;4.7),"OK")</f>
        <v>BAD</v>
      </c>
      <c r="M1464" s="24">
        <v>2.2</v>
      </c>
      <c r="N1464" s="23">
        <v>461.71</v>
      </c>
      <c r="O1464" s="25">
        <f t="shared" si="22"/>
        <v>650.3</v>
      </c>
    </row>
    <row r="1465" spans="1:15">
      <c r="A1465" s="26">
        <v>11464</v>
      </c>
      <c r="B1465" s="27">
        <v>45021</v>
      </c>
      <c r="C1465" s="29">
        <v>1103</v>
      </c>
      <c r="D1465" s="29" t="str">
        <f>_xlfn.XLOOKUP($C1465,customers!$A$2:$A$2000,customers!$B$2:$B$2000)</f>
        <v>Robbie Yukhnin</v>
      </c>
      <c r="E1465" s="29" t="str">
        <f>_xlfn.XLOOKUP($C1465,customers!$A$2:$A$2000,customers!$D$2:$D$2000)</f>
        <v>Female</v>
      </c>
      <c r="F1465" s="29" t="str">
        <f>_xlfn.XLOOKUP($C1465,customers!$A$2:$A$2000,customers!$E$2:$E$2000)</f>
        <v>Prague</v>
      </c>
      <c r="G1465" s="30" t="s">
        <v>17</v>
      </c>
      <c r="H1465" s="29">
        <v>4</v>
      </c>
      <c r="I1465" s="31">
        <v>331.74</v>
      </c>
      <c r="J1465" s="30">
        <v>0.1</v>
      </c>
      <c r="K1465" s="30" t="s">
        <v>18</v>
      </c>
      <c r="L1465" s="32" t="str">
        <f t="array" ref="L1465">_xlfn.IFS(M1465&lt;=3,"BAD",M1465&gt;=4.7,"GOOD",AND(M1465&gt;3,M1465&lt;4.7),"OK")</f>
        <v>BAD</v>
      </c>
      <c r="M1465" s="32">
        <v>1.7</v>
      </c>
      <c r="N1465" s="31">
        <v>1194.26</v>
      </c>
      <c r="O1465" s="33">
        <f t="shared" si="22"/>
        <v>1326.96</v>
      </c>
    </row>
    <row r="1466" spans="1:15">
      <c r="A1466" s="18">
        <v>11465</v>
      </c>
      <c r="B1466" s="19">
        <v>45022</v>
      </c>
      <c r="C1466" s="20">
        <v>1546</v>
      </c>
      <c r="D1466" s="21" t="str">
        <f>_xlfn.XLOOKUP($C1466,customers!$A$2:$A$2000,customers!$B$2:$B$2000)</f>
        <v>Archer Gile</v>
      </c>
      <c r="E1466" s="21" t="str">
        <f>_xlfn.XLOOKUP($C1466,customers!$A$2:$A$2000,customers!$D$2:$D$2000)</f>
        <v>Male</v>
      </c>
      <c r="F1466" s="21" t="str">
        <f>_xlfn.XLOOKUP($C1466,customers!$A$2:$A$2000,customers!$E$2:$E$2000)</f>
        <v>Yanwukou</v>
      </c>
      <c r="G1466" s="22" t="s">
        <v>17</v>
      </c>
      <c r="H1466" s="21">
        <v>5</v>
      </c>
      <c r="I1466" s="23">
        <v>582.41</v>
      </c>
      <c r="J1466" s="22">
        <v>0.21</v>
      </c>
      <c r="K1466" s="22" t="s">
        <v>19</v>
      </c>
      <c r="L1466" s="24" t="str">
        <f t="array" ref="L1466">_xlfn.IFS(M1466&lt;=3,"BAD",M1466&gt;=4.7,"GOOD",AND(M1466&gt;3,M1466&lt;4.7),"OK")</f>
        <v>BAD</v>
      </c>
      <c r="M1466" s="24">
        <v>2.6</v>
      </c>
      <c r="N1466" s="23">
        <v>2300.52</v>
      </c>
      <c r="O1466" s="25">
        <f t="shared" si="22"/>
        <v>2912.05</v>
      </c>
    </row>
    <row r="1467" spans="1:15">
      <c r="A1467" s="26">
        <v>11466</v>
      </c>
      <c r="B1467" s="27">
        <v>45022</v>
      </c>
      <c r="C1467" s="29">
        <v>1110</v>
      </c>
      <c r="D1467" s="29" t="str">
        <f>_xlfn.XLOOKUP($C1467,customers!$A$2:$A$2000,customers!$B$2:$B$2000)</f>
        <v>Othello Hanbury</v>
      </c>
      <c r="E1467" s="29" t="str">
        <f>_xlfn.XLOOKUP($C1467,customers!$A$2:$A$2000,customers!$D$2:$D$2000)</f>
        <v>Male</v>
      </c>
      <c r="F1467" s="29" t="str">
        <f>_xlfn.XLOOKUP($C1467,customers!$A$2:$A$2000,customers!$E$2:$E$2000)</f>
        <v>Milan</v>
      </c>
      <c r="G1467" s="30" t="s">
        <v>17</v>
      </c>
      <c r="H1467" s="29">
        <v>4</v>
      </c>
      <c r="I1467" s="31">
        <v>54.3</v>
      </c>
      <c r="J1467" s="30">
        <v>0.25</v>
      </c>
      <c r="K1467" s="30" t="s">
        <v>18</v>
      </c>
      <c r="L1467" s="32" t="str">
        <f t="array" ref="L1467">_xlfn.IFS(M1467&lt;=3,"BAD",M1467&gt;=4.7,"GOOD",AND(M1467&gt;3,M1467&lt;4.7),"OK")</f>
        <v>BAD</v>
      </c>
      <c r="M1467" s="32">
        <v>1.4</v>
      </c>
      <c r="N1467" s="31">
        <v>162.9</v>
      </c>
      <c r="O1467" s="33">
        <f t="shared" si="22"/>
        <v>217.2</v>
      </c>
    </row>
    <row r="1468" spans="1:15">
      <c r="A1468" s="18">
        <v>11467</v>
      </c>
      <c r="B1468" s="19">
        <v>45022</v>
      </c>
      <c r="C1468" s="21">
        <v>1184</v>
      </c>
      <c r="D1468" s="21" t="str">
        <f>_xlfn.XLOOKUP($C1468,customers!$A$2:$A$2000,customers!$B$2:$B$2000)</f>
        <v>Annmaria Padginton</v>
      </c>
      <c r="E1468" s="21" t="str">
        <f>_xlfn.XLOOKUP($C1468,customers!$A$2:$A$2000,customers!$D$2:$D$2000)</f>
        <v>Female</v>
      </c>
      <c r="F1468" s="21" t="str">
        <f>_xlfn.XLOOKUP($C1468,customers!$A$2:$A$2000,customers!$E$2:$E$2000)</f>
        <v>Banjar Serangan</v>
      </c>
      <c r="G1468" s="22" t="s">
        <v>21</v>
      </c>
      <c r="H1468" s="21">
        <v>2</v>
      </c>
      <c r="I1468" s="23">
        <v>313.57</v>
      </c>
      <c r="J1468" s="22">
        <v>0.02</v>
      </c>
      <c r="K1468" s="22" t="s">
        <v>18</v>
      </c>
      <c r="L1468" s="24" t="str">
        <f t="array" ref="L1468">_xlfn.IFS(M1468&lt;=3,"BAD",M1468&gt;=4.7,"GOOD",AND(M1468&gt;3,M1468&lt;4.7),"OK")</f>
        <v>OK</v>
      </c>
      <c r="M1468" s="24">
        <v>4</v>
      </c>
      <c r="N1468" s="23">
        <v>614.6</v>
      </c>
      <c r="O1468" s="25">
        <f t="shared" si="22"/>
        <v>627.14</v>
      </c>
    </row>
    <row r="1469" spans="1:15">
      <c r="A1469" s="26">
        <v>11468</v>
      </c>
      <c r="B1469" s="27">
        <v>45023</v>
      </c>
      <c r="C1469" s="28">
        <v>1191</v>
      </c>
      <c r="D1469" s="29" t="str">
        <f>_xlfn.XLOOKUP($C1469,customers!$A$2:$A$2000,customers!$B$2:$B$2000)</f>
        <v>Franny Domleo</v>
      </c>
      <c r="E1469" s="29" t="str">
        <f>_xlfn.XLOOKUP($C1469,customers!$A$2:$A$2000,customers!$D$2:$D$2000)</f>
        <v>Female</v>
      </c>
      <c r="F1469" s="29" t="str">
        <f>_xlfn.XLOOKUP($C1469,customers!$A$2:$A$2000,customers!$E$2:$E$2000)</f>
        <v>Eirado</v>
      </c>
      <c r="G1469" s="30" t="s">
        <v>20</v>
      </c>
      <c r="H1469" s="29">
        <v>6</v>
      </c>
      <c r="I1469" s="31">
        <v>386.16</v>
      </c>
      <c r="J1469" s="30">
        <v>0.23</v>
      </c>
      <c r="K1469" s="30" t="s">
        <v>19</v>
      </c>
      <c r="L1469" s="32" t="str">
        <f t="array" ref="L1469">_xlfn.IFS(M1469&lt;=3,"BAD",M1469&gt;=4.7,"GOOD",AND(M1469&gt;3,M1469&lt;4.7),"OK")</f>
        <v>OK</v>
      </c>
      <c r="M1469" s="32">
        <v>4.4</v>
      </c>
      <c r="N1469" s="31">
        <v>1784.06</v>
      </c>
      <c r="O1469" s="33">
        <f t="shared" si="22"/>
        <v>2316.96</v>
      </c>
    </row>
    <row r="1470" spans="1:15">
      <c r="A1470" s="18">
        <v>11469</v>
      </c>
      <c r="B1470" s="19">
        <v>45023</v>
      </c>
      <c r="C1470" s="21">
        <v>1760</v>
      </c>
      <c r="D1470" s="21" t="str">
        <f>_xlfn.XLOOKUP($C1470,customers!$A$2:$A$2000,customers!$B$2:$B$2000)</f>
        <v>Wilow Craigie</v>
      </c>
      <c r="E1470" s="21" t="str">
        <f>_xlfn.XLOOKUP($C1470,customers!$A$2:$A$2000,customers!$D$2:$D$2000)</f>
        <v>Female</v>
      </c>
      <c r="F1470" s="21" t="str">
        <f>_xlfn.XLOOKUP($C1470,customers!$A$2:$A$2000,customers!$E$2:$E$2000)</f>
        <v>Częstochowa</v>
      </c>
      <c r="G1470" s="22" t="s">
        <v>17</v>
      </c>
      <c r="H1470" s="21">
        <v>3</v>
      </c>
      <c r="I1470" s="23">
        <v>410.91</v>
      </c>
      <c r="J1470" s="22">
        <v>0.21</v>
      </c>
      <c r="K1470" s="22" t="s">
        <v>18</v>
      </c>
      <c r="L1470" s="24" t="str">
        <f t="array" ref="L1470">_xlfn.IFS(M1470&lt;=3,"BAD",M1470&gt;=4.7,"GOOD",AND(M1470&gt;3,M1470&lt;4.7),"OK")</f>
        <v>BAD</v>
      </c>
      <c r="M1470" s="24">
        <v>2.3</v>
      </c>
      <c r="N1470" s="23">
        <v>973.86</v>
      </c>
      <c r="O1470" s="25">
        <f t="shared" si="22"/>
        <v>1232.73</v>
      </c>
    </row>
    <row r="1471" spans="1:15">
      <c r="A1471" s="26">
        <v>11470</v>
      </c>
      <c r="B1471" s="27">
        <v>45024</v>
      </c>
      <c r="C1471" s="28">
        <v>1048</v>
      </c>
      <c r="D1471" s="29" t="str">
        <f>_xlfn.XLOOKUP($C1471,customers!$A$2:$A$2000,customers!$B$2:$B$2000)</f>
        <v>Goldie Dudley</v>
      </c>
      <c r="E1471" s="29" t="str">
        <f>_xlfn.XLOOKUP($C1471,customers!$A$2:$A$2000,customers!$D$2:$D$2000)</f>
        <v>Female</v>
      </c>
      <c r="F1471" s="29" t="str">
        <f>_xlfn.XLOOKUP($C1471,customers!$A$2:$A$2000,customers!$E$2:$E$2000)</f>
        <v>Jega</v>
      </c>
      <c r="G1471" s="30" t="s">
        <v>17</v>
      </c>
      <c r="H1471" s="29">
        <v>2</v>
      </c>
      <c r="I1471" s="31">
        <v>461.97</v>
      </c>
      <c r="J1471" s="30">
        <v>0.23</v>
      </c>
      <c r="K1471" s="30" t="s">
        <v>18</v>
      </c>
      <c r="L1471" s="32" t="str">
        <f t="array" ref="L1471">_xlfn.IFS(M1471&lt;=3,"BAD",M1471&gt;=4.7,"GOOD",AND(M1471&gt;3,M1471&lt;4.7),"OK")</f>
        <v>OK</v>
      </c>
      <c r="M1471" s="32">
        <v>3.2</v>
      </c>
      <c r="N1471" s="31">
        <v>711.43</v>
      </c>
      <c r="O1471" s="33">
        <f t="shared" si="22"/>
        <v>923.94</v>
      </c>
    </row>
    <row r="1472" spans="1:15">
      <c r="A1472" s="18">
        <v>11471</v>
      </c>
      <c r="B1472" s="19">
        <v>45025</v>
      </c>
      <c r="C1472" s="20">
        <v>1511</v>
      </c>
      <c r="D1472" s="21" t="str">
        <f>_xlfn.XLOOKUP($C1472,customers!$A$2:$A$2000,customers!$B$2:$B$2000)</f>
        <v>Chicky Donalson</v>
      </c>
      <c r="E1472" s="21" t="str">
        <f>_xlfn.XLOOKUP($C1472,customers!$A$2:$A$2000,customers!$D$2:$D$2000)</f>
        <v>Male</v>
      </c>
      <c r="F1472" s="21" t="str">
        <f>_xlfn.XLOOKUP($C1472,customers!$A$2:$A$2000,customers!$E$2:$E$2000)</f>
        <v>Ciusul</v>
      </c>
      <c r="G1472" s="22" t="s">
        <v>21</v>
      </c>
      <c r="H1472" s="21">
        <v>3</v>
      </c>
      <c r="I1472" s="23">
        <v>64.03</v>
      </c>
      <c r="J1472" s="22">
        <v>0.02</v>
      </c>
      <c r="K1472" s="22" t="s">
        <v>16</v>
      </c>
      <c r="L1472" s="24" t="str">
        <f t="array" ref="L1472">_xlfn.IFS(M1472&lt;=3,"BAD",M1472&gt;=4.7,"GOOD",AND(M1472&gt;3,M1472&lt;4.7),"OK")</f>
        <v>BAD</v>
      </c>
      <c r="M1472" s="24">
        <v>2.9</v>
      </c>
      <c r="N1472" s="23">
        <v>188.25</v>
      </c>
      <c r="O1472" s="25">
        <f t="shared" si="22"/>
        <v>192.09</v>
      </c>
    </row>
    <row r="1473" spans="1:15">
      <c r="A1473" s="26">
        <v>11472</v>
      </c>
      <c r="B1473" s="27">
        <v>45026</v>
      </c>
      <c r="C1473" s="28">
        <v>1016</v>
      </c>
      <c r="D1473" s="29" t="str">
        <f>_xlfn.XLOOKUP($C1473,customers!$A$2:$A$2000,customers!$B$2:$B$2000)</f>
        <v>Lyndel L'Amie</v>
      </c>
      <c r="E1473" s="29" t="str">
        <f>_xlfn.XLOOKUP($C1473,customers!$A$2:$A$2000,customers!$D$2:$D$2000)</f>
        <v>Female</v>
      </c>
      <c r="F1473" s="29" t="str">
        <f>_xlfn.XLOOKUP($C1473,customers!$A$2:$A$2000,customers!$E$2:$E$2000)</f>
        <v>Brno</v>
      </c>
      <c r="G1473" s="30" t="s">
        <v>20</v>
      </c>
      <c r="H1473" s="29">
        <v>7</v>
      </c>
      <c r="I1473" s="31">
        <v>109.02</v>
      </c>
      <c r="J1473" s="30">
        <v>0.08</v>
      </c>
      <c r="K1473" s="30" t="s">
        <v>19</v>
      </c>
      <c r="L1473" s="32" t="str">
        <f t="array" ref="L1473">_xlfn.IFS(M1473&lt;=3,"BAD",M1473&gt;=4.7,"GOOD",AND(M1473&gt;3,M1473&lt;4.7),"OK")</f>
        <v>OK</v>
      </c>
      <c r="M1473" s="32">
        <v>3.8</v>
      </c>
      <c r="N1473" s="31">
        <v>702.09</v>
      </c>
      <c r="O1473" s="33">
        <f t="shared" si="22"/>
        <v>763.14</v>
      </c>
    </row>
    <row r="1474" spans="1:15">
      <c r="A1474" s="18">
        <v>11473</v>
      </c>
      <c r="B1474" s="19">
        <v>45027</v>
      </c>
      <c r="C1474" s="20">
        <v>1171</v>
      </c>
      <c r="D1474" s="21" t="str">
        <f>_xlfn.XLOOKUP($C1474,customers!$A$2:$A$2000,customers!$B$2:$B$2000)</f>
        <v>Ericha Bazeley</v>
      </c>
      <c r="E1474" s="21" t="str">
        <f>_xlfn.XLOOKUP($C1474,customers!$A$2:$A$2000,customers!$D$2:$D$2000)</f>
        <v>Female</v>
      </c>
      <c r="F1474" s="21" t="str">
        <f>_xlfn.XLOOKUP($C1474,customers!$A$2:$A$2000,customers!$E$2:$E$2000)</f>
        <v>Beigang</v>
      </c>
      <c r="G1474" s="22" t="s">
        <v>20</v>
      </c>
      <c r="H1474" s="21">
        <v>4</v>
      </c>
      <c r="I1474" s="23">
        <v>443.92</v>
      </c>
      <c r="J1474" s="22">
        <v>0.34</v>
      </c>
      <c r="K1474" s="22" t="s">
        <v>16</v>
      </c>
      <c r="L1474" s="24" t="str">
        <f t="array" ref="L1474">_xlfn.IFS(M1474&lt;=3,"BAD",M1474&gt;=4.7,"GOOD",AND(M1474&gt;3,M1474&lt;4.7),"OK")</f>
        <v>BAD</v>
      </c>
      <c r="M1474" s="24">
        <v>1.4</v>
      </c>
      <c r="N1474" s="23">
        <v>1171.95</v>
      </c>
      <c r="O1474" s="25">
        <f t="shared" ref="O1474:O1537" si="23">H1474*I1474</f>
        <v>1775.68</v>
      </c>
    </row>
    <row r="1475" spans="1:15">
      <c r="A1475" s="26">
        <v>11474</v>
      </c>
      <c r="B1475" s="27">
        <v>45027</v>
      </c>
      <c r="C1475" s="29">
        <v>1459</v>
      </c>
      <c r="D1475" s="29" t="str">
        <f>_xlfn.XLOOKUP($C1475,customers!$A$2:$A$2000,customers!$B$2:$B$2000)</f>
        <v>Lina Schruyers</v>
      </c>
      <c r="E1475" s="29" t="str">
        <f>_xlfn.XLOOKUP($C1475,customers!$A$2:$A$2000,customers!$D$2:$D$2000)</f>
        <v>Female</v>
      </c>
      <c r="F1475" s="29" t="str">
        <f>_xlfn.XLOOKUP($C1475,customers!$A$2:$A$2000,customers!$E$2:$E$2000)</f>
        <v>Budapest</v>
      </c>
      <c r="G1475" s="30" t="s">
        <v>17</v>
      </c>
      <c r="H1475" s="29">
        <v>4</v>
      </c>
      <c r="I1475" s="31">
        <v>481.93</v>
      </c>
      <c r="J1475" s="30">
        <v>0.25</v>
      </c>
      <c r="K1475" s="30" t="s">
        <v>18</v>
      </c>
      <c r="L1475" s="32" t="str">
        <f t="array" ref="L1475">_xlfn.IFS(M1475&lt;=3,"BAD",M1475&gt;=4.7,"GOOD",AND(M1475&gt;3,M1475&lt;4.7),"OK")</f>
        <v>BAD</v>
      </c>
      <c r="M1475" s="32">
        <v>1.3</v>
      </c>
      <c r="N1475" s="31">
        <v>1445.79</v>
      </c>
      <c r="O1475" s="33">
        <f t="shared" si="23"/>
        <v>1927.72</v>
      </c>
    </row>
    <row r="1476" spans="1:15">
      <c r="A1476" s="18">
        <v>11475</v>
      </c>
      <c r="B1476" s="19">
        <v>45027</v>
      </c>
      <c r="C1476" s="21">
        <v>1953</v>
      </c>
      <c r="D1476" s="21" t="str">
        <f>_xlfn.XLOOKUP($C1476,customers!$A$2:$A$2000,customers!$B$2:$B$2000)</f>
        <v>Wayland Armatys</v>
      </c>
      <c r="E1476" s="21" t="str">
        <f>_xlfn.XLOOKUP($C1476,customers!$A$2:$A$2000,customers!$D$2:$D$2000)</f>
        <v>Female</v>
      </c>
      <c r="F1476" s="21" t="str">
        <f>_xlfn.XLOOKUP($C1476,customers!$A$2:$A$2000,customers!$E$2:$E$2000)</f>
        <v>Milan</v>
      </c>
      <c r="G1476" s="22" t="s">
        <v>17</v>
      </c>
      <c r="H1476" s="21">
        <v>4</v>
      </c>
      <c r="I1476" s="23">
        <v>593.89</v>
      </c>
      <c r="J1476" s="22">
        <v>0.3</v>
      </c>
      <c r="K1476" s="22" t="s">
        <v>19</v>
      </c>
      <c r="L1476" s="24" t="str">
        <f t="array" ref="L1476">_xlfn.IFS(M1476&lt;=3,"BAD",M1476&gt;=4.7,"GOOD",AND(M1476&gt;3,M1476&lt;4.7),"OK")</f>
        <v>BAD</v>
      </c>
      <c r="M1476" s="24">
        <v>1.4</v>
      </c>
      <c r="N1476" s="23">
        <v>1662.89</v>
      </c>
      <c r="O1476" s="25">
        <f t="shared" si="23"/>
        <v>2375.56</v>
      </c>
    </row>
    <row r="1477" spans="1:15">
      <c r="A1477" s="26">
        <v>11476</v>
      </c>
      <c r="B1477" s="27">
        <v>45027</v>
      </c>
      <c r="C1477" s="29">
        <v>1297</v>
      </c>
      <c r="D1477" s="29" t="str">
        <f>_xlfn.XLOOKUP($C1477,customers!$A$2:$A$2000,customers!$B$2:$B$2000)</f>
        <v>Claude Coney</v>
      </c>
      <c r="E1477" s="29" t="str">
        <f>_xlfn.XLOOKUP($C1477,customers!$A$2:$A$2000,customers!$D$2:$D$2000)</f>
        <v>Female</v>
      </c>
      <c r="F1477" s="29" t="str">
        <f>_xlfn.XLOOKUP($C1477,customers!$A$2:$A$2000,customers!$E$2:$E$2000)</f>
        <v>Waxi</v>
      </c>
      <c r="G1477" s="30" t="s">
        <v>17</v>
      </c>
      <c r="H1477" s="29">
        <v>5</v>
      </c>
      <c r="I1477" s="31">
        <v>205.52</v>
      </c>
      <c r="J1477" s="30">
        <v>0.25</v>
      </c>
      <c r="K1477" s="30" t="s">
        <v>19</v>
      </c>
      <c r="L1477" s="32" t="str">
        <f t="array" ref="L1477">_xlfn.IFS(M1477&lt;=3,"BAD",M1477&gt;=4.7,"GOOD",AND(M1477&gt;3,M1477&lt;4.7),"OK")</f>
        <v>BAD</v>
      </c>
      <c r="M1477" s="32">
        <v>1.1</v>
      </c>
      <c r="N1477" s="31">
        <v>770.7</v>
      </c>
      <c r="O1477" s="33">
        <f t="shared" si="23"/>
        <v>1027.6</v>
      </c>
    </row>
    <row r="1478" spans="1:15">
      <c r="A1478" s="18">
        <v>11477</v>
      </c>
      <c r="B1478" s="19">
        <v>45028</v>
      </c>
      <c r="C1478" s="20">
        <v>1219</v>
      </c>
      <c r="D1478" s="21" t="str">
        <f>_xlfn.XLOOKUP($C1478,customers!$A$2:$A$2000,customers!$B$2:$B$2000)</f>
        <v>Cristian Ginley</v>
      </c>
      <c r="E1478" s="21" t="str">
        <f>_xlfn.XLOOKUP($C1478,customers!$A$2:$A$2000,customers!$D$2:$D$2000)</f>
        <v>Male</v>
      </c>
      <c r="F1478" s="21" t="str">
        <f>_xlfn.XLOOKUP($C1478,customers!$A$2:$A$2000,customers!$E$2:$E$2000)</f>
        <v>Municipio de Copacabana</v>
      </c>
      <c r="G1478" s="22" t="s">
        <v>20</v>
      </c>
      <c r="H1478" s="21">
        <v>7</v>
      </c>
      <c r="I1478" s="23">
        <v>267.35</v>
      </c>
      <c r="J1478" s="22">
        <v>0.19</v>
      </c>
      <c r="K1478" s="22" t="s">
        <v>16</v>
      </c>
      <c r="L1478" s="24" t="str">
        <f t="array" ref="L1478">_xlfn.IFS(M1478&lt;=3,"BAD",M1478&gt;=4.7,"GOOD",AND(M1478&gt;3,M1478&lt;4.7),"OK")</f>
        <v>BAD</v>
      </c>
      <c r="M1478" s="24">
        <v>2.1</v>
      </c>
      <c r="N1478" s="23">
        <v>1515.87</v>
      </c>
      <c r="O1478" s="25">
        <f t="shared" si="23"/>
        <v>1871.45</v>
      </c>
    </row>
    <row r="1479" spans="1:15">
      <c r="A1479" s="26">
        <v>11478</v>
      </c>
      <c r="B1479" s="27">
        <v>45028</v>
      </c>
      <c r="C1479" s="29">
        <v>1075</v>
      </c>
      <c r="D1479" s="29" t="str">
        <f>_xlfn.XLOOKUP($C1479,customers!$A$2:$A$2000,customers!$B$2:$B$2000)</f>
        <v>Benyamin Patmore</v>
      </c>
      <c r="E1479" s="29" t="str">
        <f>_xlfn.XLOOKUP($C1479,customers!$A$2:$A$2000,customers!$D$2:$D$2000)</f>
        <v>Male</v>
      </c>
      <c r="F1479" s="29" t="str">
        <f>_xlfn.XLOOKUP($C1479,customers!$A$2:$A$2000,customers!$E$2:$E$2000)</f>
        <v>Jardinópolis</v>
      </c>
      <c r="G1479" s="30" t="s">
        <v>20</v>
      </c>
      <c r="H1479" s="29">
        <v>3</v>
      </c>
      <c r="I1479" s="31">
        <v>447.06</v>
      </c>
      <c r="J1479" s="30">
        <v>0.18</v>
      </c>
      <c r="K1479" s="30" t="s">
        <v>19</v>
      </c>
      <c r="L1479" s="32" t="str">
        <f t="array" ref="L1479">_xlfn.IFS(M1479&lt;=3,"BAD",M1479&gt;=4.7,"GOOD",AND(M1479&gt;3,M1479&lt;4.7),"OK")</f>
        <v>BAD</v>
      </c>
      <c r="M1479" s="32">
        <v>2.1</v>
      </c>
      <c r="N1479" s="31">
        <v>1099.77</v>
      </c>
      <c r="O1479" s="33">
        <f t="shared" si="23"/>
        <v>1341.18</v>
      </c>
    </row>
    <row r="1480" spans="1:15">
      <c r="A1480" s="18">
        <v>11479</v>
      </c>
      <c r="B1480" s="19">
        <v>45028</v>
      </c>
      <c r="C1480" s="21">
        <v>1999</v>
      </c>
      <c r="D1480" s="21" t="str">
        <f>_xlfn.XLOOKUP($C1480,customers!$A$2:$A$2000,customers!$B$2:$B$2000)</f>
        <v>Vachel Piatkowski</v>
      </c>
      <c r="E1480" s="21" t="str">
        <f>_xlfn.XLOOKUP($C1480,customers!$A$2:$A$2000,customers!$D$2:$D$2000)</f>
        <v>Female</v>
      </c>
      <c r="F1480" s="21" t="str">
        <f>_xlfn.XLOOKUP($C1480,customers!$A$2:$A$2000,customers!$E$2:$E$2000)</f>
        <v>Prague</v>
      </c>
      <c r="G1480" s="22" t="s">
        <v>17</v>
      </c>
      <c r="H1480" s="21">
        <v>3</v>
      </c>
      <c r="I1480" s="23">
        <v>323.55</v>
      </c>
      <c r="J1480" s="22">
        <v>0.33</v>
      </c>
      <c r="K1480" s="22" t="s">
        <v>18</v>
      </c>
      <c r="L1480" s="24" t="str">
        <f t="array" ref="L1480">_xlfn.IFS(M1480&lt;=3,"BAD",M1480&gt;=4.7,"GOOD",AND(M1480&gt;3,M1480&lt;4.7),"OK")</f>
        <v>OK</v>
      </c>
      <c r="M1480" s="24">
        <v>4.3</v>
      </c>
      <c r="N1480" s="23">
        <v>650.34</v>
      </c>
      <c r="O1480" s="25">
        <f t="shared" si="23"/>
        <v>970.65</v>
      </c>
    </row>
    <row r="1481" spans="1:15">
      <c r="A1481" s="26">
        <v>11480</v>
      </c>
      <c r="B1481" s="27">
        <v>45029</v>
      </c>
      <c r="C1481" s="28">
        <v>1157</v>
      </c>
      <c r="D1481" s="29" t="str">
        <f>_xlfn.XLOOKUP($C1481,customers!$A$2:$A$2000,customers!$B$2:$B$2000)</f>
        <v>Viva Falco</v>
      </c>
      <c r="E1481" s="29" t="str">
        <f>_xlfn.XLOOKUP($C1481,customers!$A$2:$A$2000,customers!$D$2:$D$2000)</f>
        <v>Female</v>
      </c>
      <c r="F1481" s="29" t="str">
        <f>_xlfn.XLOOKUP($C1481,customers!$A$2:$A$2000,customers!$E$2:$E$2000)</f>
        <v>Bājitpur</v>
      </c>
      <c r="G1481" s="30" t="s">
        <v>17</v>
      </c>
      <c r="H1481" s="29">
        <v>1</v>
      </c>
      <c r="I1481" s="31">
        <v>275.89</v>
      </c>
      <c r="J1481" s="30">
        <v>0.13</v>
      </c>
      <c r="K1481" s="30" t="s">
        <v>16</v>
      </c>
      <c r="L1481" s="32" t="str">
        <f t="array" ref="L1481">_xlfn.IFS(M1481&lt;=3,"BAD",M1481&gt;=4.7,"GOOD",AND(M1481&gt;3,M1481&lt;4.7),"OK")</f>
        <v>OK</v>
      </c>
      <c r="M1481" s="32">
        <v>4.3</v>
      </c>
      <c r="N1481" s="31">
        <v>240.02</v>
      </c>
      <c r="O1481" s="33">
        <f t="shared" si="23"/>
        <v>275.89</v>
      </c>
    </row>
    <row r="1482" spans="1:15">
      <c r="A1482" s="18">
        <v>11481</v>
      </c>
      <c r="B1482" s="19">
        <v>45029</v>
      </c>
      <c r="C1482" s="21">
        <v>1195</v>
      </c>
      <c r="D1482" s="21" t="str">
        <f>_xlfn.XLOOKUP($C1482,customers!$A$2:$A$2000,customers!$B$2:$B$2000)</f>
        <v>Jessika Wayper</v>
      </c>
      <c r="E1482" s="21" t="str">
        <f>_xlfn.XLOOKUP($C1482,customers!$A$2:$A$2000,customers!$D$2:$D$2000)</f>
        <v>Female</v>
      </c>
      <c r="F1482" s="21" t="str">
        <f>_xlfn.XLOOKUP($C1482,customers!$A$2:$A$2000,customers!$E$2:$E$2000)</f>
        <v>Tallinn</v>
      </c>
      <c r="G1482" s="22" t="s">
        <v>21</v>
      </c>
      <c r="H1482" s="21">
        <v>4</v>
      </c>
      <c r="I1482" s="23">
        <v>329.27</v>
      </c>
      <c r="J1482" s="22">
        <v>0.2</v>
      </c>
      <c r="K1482" s="22" t="s">
        <v>18</v>
      </c>
      <c r="L1482" s="24" t="str">
        <f t="array" ref="L1482">_xlfn.IFS(M1482&lt;=3,"BAD",M1482&gt;=4.7,"GOOD",AND(M1482&gt;3,M1482&lt;4.7),"OK")</f>
        <v>BAD</v>
      </c>
      <c r="M1482" s="24">
        <v>1.2</v>
      </c>
      <c r="N1482" s="23">
        <v>1053.66</v>
      </c>
      <c r="O1482" s="25">
        <f t="shared" si="23"/>
        <v>1317.08</v>
      </c>
    </row>
    <row r="1483" spans="1:15">
      <c r="A1483" s="26">
        <v>11482</v>
      </c>
      <c r="B1483" s="27">
        <v>45029</v>
      </c>
      <c r="C1483" s="29">
        <v>1565</v>
      </c>
      <c r="D1483" s="29" t="str">
        <f>_xlfn.XLOOKUP($C1483,customers!$A$2:$A$2000,customers!$B$2:$B$2000)</f>
        <v>Viki Staddart</v>
      </c>
      <c r="E1483" s="29" t="str">
        <f>_xlfn.XLOOKUP($C1483,customers!$A$2:$A$2000,customers!$D$2:$D$2000)</f>
        <v>Female</v>
      </c>
      <c r="F1483" s="29" t="str">
        <f>_xlfn.XLOOKUP($C1483,customers!$A$2:$A$2000,customers!$E$2:$E$2000)</f>
        <v>Medovene</v>
      </c>
      <c r="G1483" s="30" t="s">
        <v>15</v>
      </c>
      <c r="H1483" s="29">
        <v>2</v>
      </c>
      <c r="I1483" s="31">
        <v>89.64</v>
      </c>
      <c r="J1483" s="30">
        <v>0.32</v>
      </c>
      <c r="K1483" s="30" t="s">
        <v>19</v>
      </c>
      <c r="L1483" s="32" t="str">
        <f t="array" ref="L1483">_xlfn.IFS(M1483&lt;=3,"BAD",M1483&gt;=4.7,"GOOD",AND(M1483&gt;3,M1483&lt;4.7),"OK")</f>
        <v>GOOD</v>
      </c>
      <c r="M1483" s="32">
        <v>4.8</v>
      </c>
      <c r="N1483" s="31">
        <v>121.91</v>
      </c>
      <c r="O1483" s="33">
        <f t="shared" si="23"/>
        <v>179.28</v>
      </c>
    </row>
    <row r="1484" spans="1:15">
      <c r="A1484" s="18">
        <v>11483</v>
      </c>
      <c r="B1484" s="19">
        <v>45029</v>
      </c>
      <c r="C1484" s="21">
        <v>1652</v>
      </c>
      <c r="D1484" s="21" t="str">
        <f>_xlfn.XLOOKUP($C1484,customers!$A$2:$A$2000,customers!$B$2:$B$2000)</f>
        <v>Clerkclaude Longthorn</v>
      </c>
      <c r="E1484" s="21" t="str">
        <f>_xlfn.XLOOKUP($C1484,customers!$A$2:$A$2000,customers!$D$2:$D$2000)</f>
        <v>Male</v>
      </c>
      <c r="F1484" s="21" t="str">
        <f>_xlfn.XLOOKUP($C1484,customers!$A$2:$A$2000,customers!$E$2:$E$2000)</f>
        <v>Austin</v>
      </c>
      <c r="G1484" s="22" t="s">
        <v>17</v>
      </c>
      <c r="H1484" s="21">
        <v>7</v>
      </c>
      <c r="I1484" s="23">
        <v>158.29</v>
      </c>
      <c r="J1484" s="22">
        <v>0.03</v>
      </c>
      <c r="K1484" s="22" t="s">
        <v>19</v>
      </c>
      <c r="L1484" s="24" t="str">
        <f t="array" ref="L1484">_xlfn.IFS(M1484&lt;=3,"BAD",M1484&gt;=4.7,"GOOD",AND(M1484&gt;3,M1484&lt;4.7),"OK")</f>
        <v>OK</v>
      </c>
      <c r="M1484" s="24">
        <v>4.3</v>
      </c>
      <c r="N1484" s="23">
        <v>1074.79</v>
      </c>
      <c r="O1484" s="25">
        <f t="shared" si="23"/>
        <v>1108.03</v>
      </c>
    </row>
    <row r="1485" spans="1:15">
      <c r="A1485" s="26">
        <v>11484</v>
      </c>
      <c r="B1485" s="27">
        <v>45029</v>
      </c>
      <c r="C1485" s="29">
        <v>1317</v>
      </c>
      <c r="D1485" s="29" t="str">
        <f>_xlfn.XLOOKUP($C1485,customers!$A$2:$A$2000,customers!$B$2:$B$2000)</f>
        <v>Josselyn Sherebrooke</v>
      </c>
      <c r="E1485" s="29" t="str">
        <f>_xlfn.XLOOKUP($C1485,customers!$A$2:$A$2000,customers!$D$2:$D$2000)</f>
        <v>Female</v>
      </c>
      <c r="F1485" s="29" t="str">
        <f>_xlfn.XLOOKUP($C1485,customers!$A$2:$A$2000,customers!$E$2:$E$2000)</f>
        <v>Daping</v>
      </c>
      <c r="G1485" s="30" t="s">
        <v>20</v>
      </c>
      <c r="H1485" s="29">
        <v>3</v>
      </c>
      <c r="I1485" s="31">
        <v>21.21</v>
      </c>
      <c r="J1485" s="30">
        <v>0.27</v>
      </c>
      <c r="K1485" s="30" t="s">
        <v>19</v>
      </c>
      <c r="L1485" s="32" t="str">
        <f t="array" ref="L1485">_xlfn.IFS(M1485&lt;=3,"BAD",M1485&gt;=4.7,"GOOD",AND(M1485&gt;3,M1485&lt;4.7),"OK")</f>
        <v>BAD</v>
      </c>
      <c r="M1485" s="32">
        <v>1.7</v>
      </c>
      <c r="N1485" s="31">
        <v>46.45</v>
      </c>
      <c r="O1485" s="33">
        <f t="shared" si="23"/>
        <v>63.63</v>
      </c>
    </row>
    <row r="1486" spans="1:15">
      <c r="A1486" s="18">
        <v>11485</v>
      </c>
      <c r="B1486" s="19">
        <v>45030</v>
      </c>
      <c r="C1486" s="20">
        <v>1476</v>
      </c>
      <c r="D1486" s="21" t="str">
        <f>_xlfn.XLOOKUP($C1486,customers!$A$2:$A$2000,customers!$B$2:$B$2000)</f>
        <v>Minnnie MacCague</v>
      </c>
      <c r="E1486" s="21" t="str">
        <f>_xlfn.XLOOKUP($C1486,customers!$A$2:$A$2000,customers!$D$2:$D$2000)</f>
        <v>Female</v>
      </c>
      <c r="F1486" s="21" t="str">
        <f>_xlfn.XLOOKUP($C1486,customers!$A$2:$A$2000,customers!$E$2:$E$2000)</f>
        <v>Budapest</v>
      </c>
      <c r="G1486" s="22" t="s">
        <v>15</v>
      </c>
      <c r="H1486" s="21">
        <v>2</v>
      </c>
      <c r="I1486" s="23">
        <v>195.54</v>
      </c>
      <c r="J1486" s="22">
        <v>0.27</v>
      </c>
      <c r="K1486" s="22" t="s">
        <v>18</v>
      </c>
      <c r="L1486" s="24" t="str">
        <f t="array" ref="L1486">_xlfn.IFS(M1486&lt;=3,"BAD",M1486&gt;=4.7,"GOOD",AND(M1486&gt;3,M1486&lt;4.7),"OK")</f>
        <v>BAD</v>
      </c>
      <c r="M1486" s="24">
        <v>3</v>
      </c>
      <c r="N1486" s="23">
        <v>285.49</v>
      </c>
      <c r="O1486" s="25">
        <f t="shared" si="23"/>
        <v>391.08</v>
      </c>
    </row>
    <row r="1487" spans="1:15">
      <c r="A1487" s="26">
        <v>11486</v>
      </c>
      <c r="B1487" s="27">
        <v>45031</v>
      </c>
      <c r="C1487" s="28">
        <v>1045</v>
      </c>
      <c r="D1487" s="29" t="str">
        <f>_xlfn.XLOOKUP($C1487,customers!$A$2:$A$2000,customers!$B$2:$B$2000)</f>
        <v>Fair Assinder</v>
      </c>
      <c r="E1487" s="29" t="str">
        <f>_xlfn.XLOOKUP($C1487,customers!$A$2:$A$2000,customers!$D$2:$D$2000)</f>
        <v>Male</v>
      </c>
      <c r="F1487" s="29" t="str">
        <f>_xlfn.XLOOKUP($C1487,customers!$A$2:$A$2000,customers!$E$2:$E$2000)</f>
        <v>Čajniče</v>
      </c>
      <c r="G1487" s="30" t="s">
        <v>20</v>
      </c>
      <c r="H1487" s="29">
        <v>6</v>
      </c>
      <c r="I1487" s="31">
        <v>370.3</v>
      </c>
      <c r="J1487" s="30">
        <v>0.18</v>
      </c>
      <c r="K1487" s="30" t="s">
        <v>18</v>
      </c>
      <c r="L1487" s="32" t="str">
        <f t="array" ref="L1487">_xlfn.IFS(M1487&lt;=3,"BAD",M1487&gt;=4.7,"GOOD",AND(M1487&gt;3,M1487&lt;4.7),"OK")</f>
        <v>OK</v>
      </c>
      <c r="M1487" s="32">
        <v>4.6</v>
      </c>
      <c r="N1487" s="31">
        <v>1821.88</v>
      </c>
      <c r="O1487" s="33">
        <f t="shared" si="23"/>
        <v>2221.8</v>
      </c>
    </row>
    <row r="1488" spans="1:15">
      <c r="A1488" s="18">
        <v>11487</v>
      </c>
      <c r="B1488" s="19">
        <v>45031</v>
      </c>
      <c r="C1488" s="21">
        <v>1812</v>
      </c>
      <c r="D1488" s="21" t="str">
        <f>_xlfn.XLOOKUP($C1488,customers!$A$2:$A$2000,customers!$B$2:$B$2000)</f>
        <v>Torrance felip</v>
      </c>
      <c r="E1488" s="21" t="str">
        <f>_xlfn.XLOOKUP($C1488,customers!$A$2:$A$2000,customers!$D$2:$D$2000)</f>
        <v>Male</v>
      </c>
      <c r="F1488" s="21" t="str">
        <f>_xlfn.XLOOKUP($C1488,customers!$A$2:$A$2000,customers!$E$2:$E$2000)</f>
        <v>Budapest</v>
      </c>
      <c r="G1488" s="22" t="s">
        <v>17</v>
      </c>
      <c r="H1488" s="21">
        <v>6</v>
      </c>
      <c r="I1488" s="23">
        <v>546.44</v>
      </c>
      <c r="J1488" s="22">
        <v>0.22</v>
      </c>
      <c r="K1488" s="22" t="s">
        <v>16</v>
      </c>
      <c r="L1488" s="24" t="str">
        <f t="array" ref="L1488">_xlfn.IFS(M1488&lt;=3,"BAD",M1488&gt;=4.7,"GOOD",AND(M1488&gt;3,M1488&lt;4.7),"OK")</f>
        <v>BAD</v>
      </c>
      <c r="M1488" s="24">
        <v>2.4</v>
      </c>
      <c r="N1488" s="23">
        <v>2557.34</v>
      </c>
      <c r="O1488" s="25">
        <f t="shared" si="23"/>
        <v>3278.64</v>
      </c>
    </row>
    <row r="1489" spans="1:15">
      <c r="A1489" s="26">
        <v>11488</v>
      </c>
      <c r="B1489" s="27">
        <v>45032</v>
      </c>
      <c r="C1489" s="28">
        <v>1372</v>
      </c>
      <c r="D1489" s="29" t="str">
        <f>_xlfn.XLOOKUP($C1489,customers!$A$2:$A$2000,customers!$B$2:$B$2000)</f>
        <v>Markus Eastcourt</v>
      </c>
      <c r="E1489" s="29" t="str">
        <f>_xlfn.XLOOKUP($C1489,customers!$A$2:$A$2000,customers!$D$2:$D$2000)</f>
        <v>Male</v>
      </c>
      <c r="F1489" s="29" t="str">
        <f>_xlfn.XLOOKUP($C1489,customers!$A$2:$A$2000,customers!$E$2:$E$2000)</f>
        <v>Xiaoshan</v>
      </c>
      <c r="G1489" s="30" t="s">
        <v>17</v>
      </c>
      <c r="H1489" s="29">
        <v>6</v>
      </c>
      <c r="I1489" s="31">
        <v>123.32</v>
      </c>
      <c r="J1489" s="30">
        <v>0</v>
      </c>
      <c r="K1489" s="30" t="s">
        <v>16</v>
      </c>
      <c r="L1489" s="32" t="str">
        <f t="array" ref="L1489">_xlfn.IFS(M1489&lt;=3,"BAD",M1489&gt;=4.7,"GOOD",AND(M1489&gt;3,M1489&lt;4.7),"OK")</f>
        <v>BAD</v>
      </c>
      <c r="M1489" s="32">
        <v>1.4</v>
      </c>
      <c r="N1489" s="31">
        <v>739.92</v>
      </c>
      <c r="O1489" s="33">
        <f t="shared" si="23"/>
        <v>739.92</v>
      </c>
    </row>
    <row r="1490" spans="1:15">
      <c r="A1490" s="18">
        <v>11489</v>
      </c>
      <c r="B1490" s="19">
        <v>45032</v>
      </c>
      <c r="C1490" s="21">
        <v>1339</v>
      </c>
      <c r="D1490" s="21" t="str">
        <f>_xlfn.XLOOKUP($C1490,customers!$A$2:$A$2000,customers!$B$2:$B$2000)</f>
        <v>Gene Phillp</v>
      </c>
      <c r="E1490" s="21" t="str">
        <f>_xlfn.XLOOKUP($C1490,customers!$A$2:$A$2000,customers!$D$2:$D$2000)</f>
        <v>Female</v>
      </c>
      <c r="F1490" s="21" t="str">
        <f>_xlfn.XLOOKUP($C1490,customers!$A$2:$A$2000,customers!$E$2:$E$2000)</f>
        <v>Cajueiro</v>
      </c>
      <c r="G1490" s="22" t="s">
        <v>15</v>
      </c>
      <c r="H1490" s="21">
        <v>7</v>
      </c>
      <c r="I1490" s="23">
        <v>157.54</v>
      </c>
      <c r="J1490" s="22">
        <v>0.21</v>
      </c>
      <c r="K1490" s="22" t="s">
        <v>18</v>
      </c>
      <c r="L1490" s="24" t="str">
        <f t="array" ref="L1490">_xlfn.IFS(M1490&lt;=3,"BAD",M1490&gt;=4.7,"GOOD",AND(M1490&gt;3,M1490&lt;4.7),"OK")</f>
        <v>BAD</v>
      </c>
      <c r="M1490" s="24">
        <v>2.3</v>
      </c>
      <c r="N1490" s="23">
        <v>871.2</v>
      </c>
      <c r="O1490" s="25">
        <f t="shared" si="23"/>
        <v>1102.78</v>
      </c>
    </row>
    <row r="1491" spans="1:15">
      <c r="A1491" s="26">
        <v>11490</v>
      </c>
      <c r="B1491" s="27">
        <v>45032</v>
      </c>
      <c r="C1491" s="29">
        <v>1390</v>
      </c>
      <c r="D1491" s="29" t="str">
        <f>_xlfn.XLOOKUP($C1491,customers!$A$2:$A$2000,customers!$B$2:$B$2000)</f>
        <v>Bronnie Burnett</v>
      </c>
      <c r="E1491" s="29" t="str">
        <f>_xlfn.XLOOKUP($C1491,customers!$A$2:$A$2000,customers!$D$2:$D$2000)</f>
        <v>Male</v>
      </c>
      <c r="F1491" s="29" t="str">
        <f>_xlfn.XLOOKUP($C1491,customers!$A$2:$A$2000,customers!$E$2:$E$2000)</f>
        <v>Truskolasy</v>
      </c>
      <c r="G1491" s="30" t="s">
        <v>20</v>
      </c>
      <c r="H1491" s="29">
        <v>5</v>
      </c>
      <c r="I1491" s="31">
        <v>241.26</v>
      </c>
      <c r="J1491" s="30">
        <v>0.01</v>
      </c>
      <c r="K1491" s="30" t="s">
        <v>19</v>
      </c>
      <c r="L1491" s="32" t="str">
        <f t="array" ref="L1491">_xlfn.IFS(M1491&lt;=3,"BAD",M1491&gt;=4.7,"GOOD",AND(M1491&gt;3,M1491&lt;4.7),"OK")</f>
        <v>GOOD</v>
      </c>
      <c r="M1491" s="32">
        <v>4.7</v>
      </c>
      <c r="N1491" s="31">
        <v>1194.24</v>
      </c>
      <c r="O1491" s="33">
        <f t="shared" si="23"/>
        <v>1206.3</v>
      </c>
    </row>
    <row r="1492" spans="1:15">
      <c r="A1492" s="18">
        <v>11491</v>
      </c>
      <c r="B1492" s="19">
        <v>45032</v>
      </c>
      <c r="C1492" s="21">
        <v>1796</v>
      </c>
      <c r="D1492" s="21" t="str">
        <f>_xlfn.XLOOKUP($C1492,customers!$A$2:$A$2000,customers!$B$2:$B$2000)</f>
        <v>Jessamyn Demoge</v>
      </c>
      <c r="E1492" s="21" t="str">
        <f>_xlfn.XLOOKUP($C1492,customers!$A$2:$A$2000,customers!$D$2:$D$2000)</f>
        <v>Male</v>
      </c>
      <c r="F1492" s="21" t="str">
        <f>_xlfn.XLOOKUP($C1492,customers!$A$2:$A$2000,customers!$E$2:$E$2000)</f>
        <v>Cañada de Gómez</v>
      </c>
      <c r="G1492" s="22" t="s">
        <v>17</v>
      </c>
      <c r="H1492" s="21">
        <v>7</v>
      </c>
      <c r="I1492" s="23">
        <v>110.54</v>
      </c>
      <c r="J1492" s="22">
        <v>0.22</v>
      </c>
      <c r="K1492" s="22" t="s">
        <v>19</v>
      </c>
      <c r="L1492" s="24" t="str">
        <f t="array" ref="L1492">_xlfn.IFS(M1492&lt;=3,"BAD",M1492&gt;=4.7,"GOOD",AND(M1492&gt;3,M1492&lt;4.7),"OK")</f>
        <v>BAD</v>
      </c>
      <c r="M1492" s="24">
        <v>2.2</v>
      </c>
      <c r="N1492" s="23">
        <v>603.55</v>
      </c>
      <c r="O1492" s="25">
        <f t="shared" si="23"/>
        <v>773.78</v>
      </c>
    </row>
    <row r="1493" spans="1:15">
      <c r="A1493" s="26">
        <v>11492</v>
      </c>
      <c r="B1493" s="27">
        <v>45033</v>
      </c>
      <c r="C1493" s="28">
        <v>1517</v>
      </c>
      <c r="D1493" s="29" t="str">
        <f>_xlfn.XLOOKUP($C1493,customers!$A$2:$A$2000,customers!$B$2:$B$2000)</f>
        <v>Aldo Grealy</v>
      </c>
      <c r="E1493" s="29" t="str">
        <f>_xlfn.XLOOKUP($C1493,customers!$A$2:$A$2000,customers!$D$2:$D$2000)</f>
        <v>Male</v>
      </c>
      <c r="F1493" s="29" t="str">
        <f>_xlfn.XLOOKUP($C1493,customers!$A$2:$A$2000,customers!$E$2:$E$2000)</f>
        <v>Pondaguitan</v>
      </c>
      <c r="G1493" s="30" t="s">
        <v>20</v>
      </c>
      <c r="H1493" s="29">
        <v>4</v>
      </c>
      <c r="I1493" s="31">
        <v>381.75</v>
      </c>
      <c r="J1493" s="30">
        <v>0.26</v>
      </c>
      <c r="K1493" s="30" t="s">
        <v>19</v>
      </c>
      <c r="L1493" s="32" t="str">
        <f t="array" ref="L1493">_xlfn.IFS(M1493&lt;=3,"BAD",M1493&gt;=4.7,"GOOD",AND(M1493&gt;3,M1493&lt;4.7),"OK")</f>
        <v>BAD</v>
      </c>
      <c r="M1493" s="32">
        <v>2.3</v>
      </c>
      <c r="N1493" s="31">
        <v>1129.98</v>
      </c>
      <c r="O1493" s="33">
        <f t="shared" si="23"/>
        <v>1527</v>
      </c>
    </row>
    <row r="1494" spans="1:15">
      <c r="A1494" s="18">
        <v>11493</v>
      </c>
      <c r="B1494" s="19">
        <v>45033</v>
      </c>
      <c r="C1494" s="21">
        <v>1233</v>
      </c>
      <c r="D1494" s="21" t="str">
        <f>_xlfn.XLOOKUP($C1494,customers!$A$2:$A$2000,customers!$B$2:$B$2000)</f>
        <v>Kerrie Domenici</v>
      </c>
      <c r="E1494" s="21" t="str">
        <f>_xlfn.XLOOKUP($C1494,customers!$A$2:$A$2000,customers!$D$2:$D$2000)</f>
        <v>Female</v>
      </c>
      <c r="F1494" s="21" t="str">
        <f>_xlfn.XLOOKUP($C1494,customers!$A$2:$A$2000,customers!$E$2:$E$2000)</f>
        <v>Vienna</v>
      </c>
      <c r="G1494" s="22" t="s">
        <v>17</v>
      </c>
      <c r="H1494" s="21">
        <v>6</v>
      </c>
      <c r="I1494" s="23">
        <v>517.46</v>
      </c>
      <c r="J1494" s="22">
        <v>0.22</v>
      </c>
      <c r="K1494" s="22" t="s">
        <v>19</v>
      </c>
      <c r="L1494" s="24" t="str">
        <f t="array" ref="L1494">_xlfn.IFS(M1494&lt;=3,"BAD",M1494&gt;=4.7,"GOOD",AND(M1494&gt;3,M1494&lt;4.7),"OK")</f>
        <v>OK</v>
      </c>
      <c r="M1494" s="24">
        <v>4.3</v>
      </c>
      <c r="N1494" s="23">
        <v>2421.71</v>
      </c>
      <c r="O1494" s="25">
        <f t="shared" si="23"/>
        <v>3104.76</v>
      </c>
    </row>
    <row r="1495" spans="1:15">
      <c r="A1495" s="26">
        <v>11494</v>
      </c>
      <c r="B1495" s="27">
        <v>45033</v>
      </c>
      <c r="C1495" s="29">
        <v>1841</v>
      </c>
      <c r="D1495" s="29" t="str">
        <f>_xlfn.XLOOKUP($C1495,customers!$A$2:$A$2000,customers!$B$2:$B$2000)</f>
        <v>Renault Denecamp</v>
      </c>
      <c r="E1495" s="29" t="str">
        <f>_xlfn.XLOOKUP($C1495,customers!$A$2:$A$2000,customers!$D$2:$D$2000)</f>
        <v>Male</v>
      </c>
      <c r="F1495" s="29" t="str">
        <f>_xlfn.XLOOKUP($C1495,customers!$A$2:$A$2000,customers!$E$2:$E$2000)</f>
        <v>Belgrade</v>
      </c>
      <c r="G1495" s="30" t="s">
        <v>15</v>
      </c>
      <c r="H1495" s="29">
        <v>4</v>
      </c>
      <c r="I1495" s="31">
        <v>489.03</v>
      </c>
      <c r="J1495" s="30">
        <v>0.34</v>
      </c>
      <c r="K1495" s="30" t="s">
        <v>18</v>
      </c>
      <c r="L1495" s="32" t="str">
        <f t="array" ref="L1495">_xlfn.IFS(M1495&lt;=3,"BAD",M1495&gt;=4.7,"GOOD",AND(M1495&gt;3,M1495&lt;4.7),"OK")</f>
        <v>BAD</v>
      </c>
      <c r="M1495" s="32">
        <v>2.6</v>
      </c>
      <c r="N1495" s="31">
        <v>1291.04</v>
      </c>
      <c r="O1495" s="33">
        <f t="shared" si="23"/>
        <v>1956.12</v>
      </c>
    </row>
    <row r="1496" spans="1:15">
      <c r="A1496" s="18">
        <v>11495</v>
      </c>
      <c r="B1496" s="19">
        <v>45033</v>
      </c>
      <c r="C1496" s="21">
        <v>1732</v>
      </c>
      <c r="D1496" s="21" t="str">
        <f>_xlfn.XLOOKUP($C1496,customers!$A$2:$A$2000,customers!$B$2:$B$2000)</f>
        <v>Mordecai Bindin</v>
      </c>
      <c r="E1496" s="21" t="str">
        <f>_xlfn.XLOOKUP($C1496,customers!$A$2:$A$2000,customers!$D$2:$D$2000)</f>
        <v>Male</v>
      </c>
      <c r="F1496" s="21" t="str">
        <f>_xlfn.XLOOKUP($C1496,customers!$A$2:$A$2000,customers!$E$2:$E$2000)</f>
        <v>Paris</v>
      </c>
      <c r="G1496" s="22" t="s">
        <v>17</v>
      </c>
      <c r="H1496" s="21">
        <v>1</v>
      </c>
      <c r="I1496" s="23">
        <v>358.62</v>
      </c>
      <c r="J1496" s="22">
        <v>0.17</v>
      </c>
      <c r="K1496" s="22" t="s">
        <v>18</v>
      </c>
      <c r="L1496" s="24" t="str">
        <f t="array" ref="L1496">_xlfn.IFS(M1496&lt;=3,"BAD",M1496&gt;=4.7,"GOOD",AND(M1496&gt;3,M1496&lt;4.7),"OK")</f>
        <v>GOOD</v>
      </c>
      <c r="M1496" s="24">
        <v>4.8</v>
      </c>
      <c r="N1496" s="23">
        <v>297.65</v>
      </c>
      <c r="O1496" s="25">
        <f t="shared" si="23"/>
        <v>358.62</v>
      </c>
    </row>
    <row r="1497" spans="1:15">
      <c r="A1497" s="26">
        <v>11496</v>
      </c>
      <c r="B1497" s="27">
        <v>45033</v>
      </c>
      <c r="C1497" s="29">
        <v>1162</v>
      </c>
      <c r="D1497" s="29" t="str">
        <f>_xlfn.XLOOKUP($C1497,customers!$A$2:$A$2000,customers!$B$2:$B$2000)</f>
        <v>Corny Ebertz</v>
      </c>
      <c r="E1497" s="29" t="str">
        <f>_xlfn.XLOOKUP($C1497,customers!$A$2:$A$2000,customers!$D$2:$D$2000)</f>
        <v>Male</v>
      </c>
      <c r="F1497" s="29" t="str">
        <f>_xlfn.XLOOKUP($C1497,customers!$A$2:$A$2000,customers!$E$2:$E$2000)</f>
        <v>Isnā</v>
      </c>
      <c r="G1497" s="30" t="s">
        <v>21</v>
      </c>
      <c r="H1497" s="29">
        <v>4</v>
      </c>
      <c r="I1497" s="31">
        <v>249.48</v>
      </c>
      <c r="J1497" s="30">
        <v>0.13</v>
      </c>
      <c r="K1497" s="30" t="s">
        <v>18</v>
      </c>
      <c r="L1497" s="32" t="str">
        <f t="array" ref="L1497">_xlfn.IFS(M1497&lt;=3,"BAD",M1497&gt;=4.7,"GOOD",AND(M1497&gt;3,M1497&lt;4.7),"OK")</f>
        <v>BAD</v>
      </c>
      <c r="M1497" s="32">
        <v>1.6</v>
      </c>
      <c r="N1497" s="31">
        <v>868.19</v>
      </c>
      <c r="O1497" s="33">
        <f t="shared" si="23"/>
        <v>997.92</v>
      </c>
    </row>
    <row r="1498" spans="1:15">
      <c r="A1498" s="18">
        <v>11497</v>
      </c>
      <c r="B1498" s="19">
        <v>45034</v>
      </c>
      <c r="C1498" s="20">
        <v>1098</v>
      </c>
      <c r="D1498" s="21" t="str">
        <f>_xlfn.XLOOKUP($C1498,customers!$A$2:$A$2000,customers!$B$2:$B$2000)</f>
        <v>Seamus Romaynes</v>
      </c>
      <c r="E1498" s="21" t="str">
        <f>_xlfn.XLOOKUP($C1498,customers!$A$2:$A$2000,customers!$D$2:$D$2000)</f>
        <v>Male</v>
      </c>
      <c r="F1498" s="21" t="str">
        <f>_xlfn.XLOOKUP($C1498,customers!$A$2:$A$2000,customers!$E$2:$E$2000)</f>
        <v>Gualeguay</v>
      </c>
      <c r="G1498" s="22" t="s">
        <v>15</v>
      </c>
      <c r="H1498" s="21">
        <v>4</v>
      </c>
      <c r="I1498" s="23">
        <v>116.67</v>
      </c>
      <c r="J1498" s="22">
        <v>0.26</v>
      </c>
      <c r="K1498" s="22" t="s">
        <v>18</v>
      </c>
      <c r="L1498" s="24" t="str">
        <f t="array" ref="L1498">_xlfn.IFS(M1498&lt;=3,"BAD",M1498&gt;=4.7,"GOOD",AND(M1498&gt;3,M1498&lt;4.7),"OK")</f>
        <v>BAD</v>
      </c>
      <c r="M1498" s="24">
        <v>2.4</v>
      </c>
      <c r="N1498" s="23">
        <v>345.34</v>
      </c>
      <c r="O1498" s="25">
        <f t="shared" si="23"/>
        <v>466.68</v>
      </c>
    </row>
    <row r="1499" spans="1:15">
      <c r="A1499" s="26">
        <v>11498</v>
      </c>
      <c r="B1499" s="27">
        <v>45034</v>
      </c>
      <c r="C1499" s="29">
        <v>1643</v>
      </c>
      <c r="D1499" s="29" t="str">
        <f>_xlfn.XLOOKUP($C1499,customers!$A$2:$A$2000,customers!$B$2:$B$2000)</f>
        <v>Candi Patek</v>
      </c>
      <c r="E1499" s="29" t="str">
        <f>_xlfn.XLOOKUP($C1499,customers!$A$2:$A$2000,customers!$D$2:$D$2000)</f>
        <v>Female</v>
      </c>
      <c r="F1499" s="29" t="str">
        <f>_xlfn.XLOOKUP($C1499,customers!$A$2:$A$2000,customers!$E$2:$E$2000)</f>
        <v>Yunxi</v>
      </c>
      <c r="G1499" s="30" t="s">
        <v>20</v>
      </c>
      <c r="H1499" s="29">
        <v>7</v>
      </c>
      <c r="I1499" s="31">
        <v>598.11</v>
      </c>
      <c r="J1499" s="30">
        <v>0.33</v>
      </c>
      <c r="K1499" s="30" t="s">
        <v>18</v>
      </c>
      <c r="L1499" s="32" t="str">
        <f t="array" ref="L1499">_xlfn.IFS(M1499&lt;=3,"BAD",M1499&gt;=4.7,"GOOD",AND(M1499&gt;3,M1499&lt;4.7),"OK")</f>
        <v>OK</v>
      </c>
      <c r="M1499" s="32">
        <v>3.4</v>
      </c>
      <c r="N1499" s="31">
        <v>2805.14</v>
      </c>
      <c r="O1499" s="33">
        <f t="shared" si="23"/>
        <v>4186.77</v>
      </c>
    </row>
    <row r="1500" spans="1:15">
      <c r="A1500" s="18">
        <v>11499</v>
      </c>
      <c r="B1500" s="19">
        <v>45034</v>
      </c>
      <c r="C1500" s="21">
        <v>1284</v>
      </c>
      <c r="D1500" s="21" t="str">
        <f>_xlfn.XLOOKUP($C1500,customers!$A$2:$A$2000,customers!$B$2:$B$2000)</f>
        <v>Berenice Keeling</v>
      </c>
      <c r="E1500" s="21" t="str">
        <f>_xlfn.XLOOKUP($C1500,customers!$A$2:$A$2000,customers!$D$2:$D$2000)</f>
        <v>Female</v>
      </c>
      <c r="F1500" s="21" t="str">
        <f>_xlfn.XLOOKUP($C1500,customers!$A$2:$A$2000,customers!$E$2:$E$2000)</f>
        <v>Ystad</v>
      </c>
      <c r="G1500" s="22" t="s">
        <v>21</v>
      </c>
      <c r="H1500" s="21">
        <v>4</v>
      </c>
      <c r="I1500" s="23">
        <v>168.75</v>
      </c>
      <c r="J1500" s="22">
        <v>0.24</v>
      </c>
      <c r="K1500" s="22" t="s">
        <v>19</v>
      </c>
      <c r="L1500" s="24" t="str">
        <f t="array" ref="L1500">_xlfn.IFS(M1500&lt;=3,"BAD",M1500&gt;=4.7,"GOOD",AND(M1500&gt;3,M1500&lt;4.7),"OK")</f>
        <v>BAD</v>
      </c>
      <c r="M1500" s="24">
        <v>1.8</v>
      </c>
      <c r="N1500" s="23">
        <v>513</v>
      </c>
      <c r="O1500" s="25">
        <f t="shared" si="23"/>
        <v>675</v>
      </c>
    </row>
    <row r="1501" spans="1:15">
      <c r="A1501" s="26">
        <v>11500</v>
      </c>
      <c r="B1501" s="27">
        <v>45034</v>
      </c>
      <c r="C1501" s="29">
        <v>1941</v>
      </c>
      <c r="D1501" s="29" t="str">
        <f>_xlfn.XLOOKUP($C1501,customers!$A$2:$A$2000,customers!$B$2:$B$2000)</f>
        <v>Rosaleen Roberds</v>
      </c>
      <c r="E1501" s="29" t="str">
        <f>_xlfn.XLOOKUP($C1501,customers!$A$2:$A$2000,customers!$D$2:$D$2000)</f>
        <v>Female</v>
      </c>
      <c r="F1501" s="29" t="str">
        <f>_xlfn.XLOOKUP($C1501,customers!$A$2:$A$2000,customers!$E$2:$E$2000)</f>
        <v>Bry-sur-Marne</v>
      </c>
      <c r="G1501" s="30" t="s">
        <v>21</v>
      </c>
      <c r="H1501" s="29">
        <v>6</v>
      </c>
      <c r="I1501" s="31">
        <v>444.68</v>
      </c>
      <c r="J1501" s="30">
        <v>0.19</v>
      </c>
      <c r="K1501" s="30" t="s">
        <v>19</v>
      </c>
      <c r="L1501" s="32" t="str">
        <f t="array" ref="L1501">_xlfn.IFS(M1501&lt;=3,"BAD",M1501&gt;=4.7,"GOOD",AND(M1501&gt;3,M1501&lt;4.7),"OK")</f>
        <v>BAD</v>
      </c>
      <c r="M1501" s="32">
        <v>1.3</v>
      </c>
      <c r="N1501" s="31">
        <v>2161.14</v>
      </c>
      <c r="O1501" s="33">
        <f t="shared" si="23"/>
        <v>2668.08</v>
      </c>
    </row>
    <row r="1502" spans="1:15">
      <c r="A1502" s="18">
        <v>11501</v>
      </c>
      <c r="B1502" s="19">
        <v>45035</v>
      </c>
      <c r="C1502" s="20">
        <v>1891</v>
      </c>
      <c r="D1502" s="21" t="str">
        <f>_xlfn.XLOOKUP($C1502,customers!$A$2:$A$2000,customers!$B$2:$B$2000)</f>
        <v>Blondelle Lawman</v>
      </c>
      <c r="E1502" s="21" t="str">
        <f>_xlfn.XLOOKUP($C1502,customers!$A$2:$A$2000,customers!$D$2:$D$2000)</f>
        <v>Female</v>
      </c>
      <c r="F1502" s="21" t="str">
        <f>_xlfn.XLOOKUP($C1502,customers!$A$2:$A$2000,customers!$E$2:$E$2000)</f>
        <v>Irákleion</v>
      </c>
      <c r="G1502" s="22" t="s">
        <v>20</v>
      </c>
      <c r="H1502" s="21">
        <v>7</v>
      </c>
      <c r="I1502" s="23">
        <v>52.34</v>
      </c>
      <c r="J1502" s="22">
        <v>0.06</v>
      </c>
      <c r="K1502" s="22" t="s">
        <v>19</v>
      </c>
      <c r="L1502" s="24" t="str">
        <f t="array" ref="L1502">_xlfn.IFS(M1502&lt;=3,"BAD",M1502&gt;=4.7,"GOOD",AND(M1502&gt;3,M1502&lt;4.7),"OK")</f>
        <v>BAD</v>
      </c>
      <c r="M1502" s="24">
        <v>2.7</v>
      </c>
      <c r="N1502" s="23">
        <v>344.4</v>
      </c>
      <c r="O1502" s="25">
        <f t="shared" si="23"/>
        <v>366.38</v>
      </c>
    </row>
    <row r="1503" spans="1:15">
      <c r="A1503" s="26">
        <v>11502</v>
      </c>
      <c r="B1503" s="27">
        <v>45035</v>
      </c>
      <c r="C1503" s="29">
        <v>1574</v>
      </c>
      <c r="D1503" s="29" t="str">
        <f>_xlfn.XLOOKUP($C1503,customers!$A$2:$A$2000,customers!$B$2:$B$2000)</f>
        <v>Tallie Tofanini</v>
      </c>
      <c r="E1503" s="29" t="str">
        <f>_xlfn.XLOOKUP($C1503,customers!$A$2:$A$2000,customers!$D$2:$D$2000)</f>
        <v>Female</v>
      </c>
      <c r="F1503" s="29" t="str">
        <f>_xlfn.XLOOKUP($C1503,customers!$A$2:$A$2000,customers!$E$2:$E$2000)</f>
        <v>Vienna</v>
      </c>
      <c r="G1503" s="30" t="s">
        <v>20</v>
      </c>
      <c r="H1503" s="29">
        <v>5</v>
      </c>
      <c r="I1503" s="31">
        <v>315.41</v>
      </c>
      <c r="J1503" s="30">
        <v>0.34</v>
      </c>
      <c r="K1503" s="30" t="s">
        <v>16</v>
      </c>
      <c r="L1503" s="32" t="str">
        <f t="array" ref="L1503">_xlfn.IFS(M1503&lt;=3,"BAD",M1503&gt;=4.7,"GOOD",AND(M1503&gt;3,M1503&lt;4.7),"OK")</f>
        <v>BAD</v>
      </c>
      <c r="M1503" s="32">
        <v>1.3</v>
      </c>
      <c r="N1503" s="31">
        <v>1040.85</v>
      </c>
      <c r="O1503" s="33">
        <f t="shared" si="23"/>
        <v>1577.05</v>
      </c>
    </row>
    <row r="1504" spans="1:15">
      <c r="A1504" s="18">
        <v>11503</v>
      </c>
      <c r="B1504" s="19">
        <v>45035</v>
      </c>
      <c r="C1504" s="21">
        <v>1872</v>
      </c>
      <c r="D1504" s="21" t="str">
        <f>_xlfn.XLOOKUP($C1504,customers!$A$2:$A$2000,customers!$B$2:$B$2000)</f>
        <v>Sheff McInnery</v>
      </c>
      <c r="E1504" s="21" t="str">
        <f>_xlfn.XLOOKUP($C1504,customers!$A$2:$A$2000,customers!$D$2:$D$2000)</f>
        <v>Male</v>
      </c>
      <c r="F1504" s="21" t="str">
        <f>_xlfn.XLOOKUP($C1504,customers!$A$2:$A$2000,customers!$E$2:$E$2000)</f>
        <v>Cotabambas</v>
      </c>
      <c r="G1504" s="22" t="s">
        <v>17</v>
      </c>
      <c r="H1504" s="21">
        <v>7</v>
      </c>
      <c r="I1504" s="23">
        <v>415.96</v>
      </c>
      <c r="J1504" s="22">
        <v>0.34</v>
      </c>
      <c r="K1504" s="22" t="s">
        <v>18</v>
      </c>
      <c r="L1504" s="24" t="str">
        <f t="array" ref="L1504">_xlfn.IFS(M1504&lt;=3,"BAD",M1504&gt;=4.7,"GOOD",AND(M1504&gt;3,M1504&lt;4.7),"OK")</f>
        <v>BAD</v>
      </c>
      <c r="M1504" s="24">
        <v>2.9</v>
      </c>
      <c r="N1504" s="23">
        <v>1921.74</v>
      </c>
      <c r="O1504" s="25">
        <f t="shared" si="23"/>
        <v>2911.72</v>
      </c>
    </row>
    <row r="1505" spans="1:15">
      <c r="A1505" s="26">
        <v>11504</v>
      </c>
      <c r="B1505" s="27">
        <v>45035</v>
      </c>
      <c r="C1505" s="29">
        <v>1748</v>
      </c>
      <c r="D1505" s="29" t="str">
        <f>_xlfn.XLOOKUP($C1505,customers!$A$2:$A$2000,customers!$B$2:$B$2000)</f>
        <v>Alyda Scrivener</v>
      </c>
      <c r="E1505" s="29" t="str">
        <f>_xlfn.XLOOKUP($C1505,customers!$A$2:$A$2000,customers!$D$2:$D$2000)</f>
        <v>Female</v>
      </c>
      <c r="F1505" s="29" t="str">
        <f>_xlfn.XLOOKUP($C1505,customers!$A$2:$A$2000,customers!$E$2:$E$2000)</f>
        <v>Būrkah</v>
      </c>
      <c r="G1505" s="30" t="s">
        <v>17</v>
      </c>
      <c r="H1505" s="29">
        <v>5</v>
      </c>
      <c r="I1505" s="31">
        <v>100.26</v>
      </c>
      <c r="J1505" s="30">
        <v>0.2</v>
      </c>
      <c r="K1505" s="30" t="s">
        <v>18</v>
      </c>
      <c r="L1505" s="32" t="str">
        <f t="array" ref="L1505">_xlfn.IFS(M1505&lt;=3,"BAD",M1505&gt;=4.7,"GOOD",AND(M1505&gt;3,M1505&lt;4.7),"OK")</f>
        <v>OK</v>
      </c>
      <c r="M1505" s="32">
        <v>3.8</v>
      </c>
      <c r="N1505" s="31">
        <v>401.04</v>
      </c>
      <c r="O1505" s="33">
        <f t="shared" si="23"/>
        <v>501.3</v>
      </c>
    </row>
    <row r="1506" spans="1:15">
      <c r="A1506" s="18">
        <v>11505</v>
      </c>
      <c r="B1506" s="19">
        <v>45036</v>
      </c>
      <c r="C1506" s="20">
        <v>1744</v>
      </c>
      <c r="D1506" s="21" t="str">
        <f>_xlfn.XLOOKUP($C1506,customers!$A$2:$A$2000,customers!$B$2:$B$2000)</f>
        <v>Wolfy Staig</v>
      </c>
      <c r="E1506" s="21" t="str">
        <f>_xlfn.XLOOKUP($C1506,customers!$A$2:$A$2000,customers!$D$2:$D$2000)</f>
        <v>Male</v>
      </c>
      <c r="F1506" s="21" t="str">
        <f>_xlfn.XLOOKUP($C1506,customers!$A$2:$A$2000,customers!$E$2:$E$2000)</f>
        <v>Okanagan</v>
      </c>
      <c r="G1506" s="22" t="s">
        <v>17</v>
      </c>
      <c r="H1506" s="21">
        <v>6</v>
      </c>
      <c r="I1506" s="23">
        <v>208.26</v>
      </c>
      <c r="J1506" s="22">
        <v>0.33</v>
      </c>
      <c r="K1506" s="22" t="s">
        <v>18</v>
      </c>
      <c r="L1506" s="24" t="str">
        <f t="array" ref="L1506">_xlfn.IFS(M1506&lt;=3,"BAD",M1506&gt;=4.7,"GOOD",AND(M1506&gt;3,M1506&lt;4.7),"OK")</f>
        <v>GOOD</v>
      </c>
      <c r="M1506" s="24">
        <v>4.9</v>
      </c>
      <c r="N1506" s="23">
        <v>837.21</v>
      </c>
      <c r="O1506" s="25">
        <f t="shared" si="23"/>
        <v>1249.56</v>
      </c>
    </row>
    <row r="1507" spans="1:15">
      <c r="A1507" s="26">
        <v>11506</v>
      </c>
      <c r="B1507" s="27">
        <v>45036</v>
      </c>
      <c r="C1507" s="29">
        <v>1183</v>
      </c>
      <c r="D1507" s="29" t="str">
        <f>_xlfn.XLOOKUP($C1507,customers!$A$2:$A$2000,customers!$B$2:$B$2000)</f>
        <v>Netti Cowdrey</v>
      </c>
      <c r="E1507" s="29" t="str">
        <f>_xlfn.XLOOKUP($C1507,customers!$A$2:$A$2000,customers!$D$2:$D$2000)</f>
        <v>Female</v>
      </c>
      <c r="F1507" s="29" t="str">
        <f>_xlfn.XLOOKUP($C1507,customers!$A$2:$A$2000,customers!$E$2:$E$2000)</f>
        <v>Orekhovo-Zuyevo</v>
      </c>
      <c r="G1507" s="30" t="s">
        <v>17</v>
      </c>
      <c r="H1507" s="29">
        <v>1</v>
      </c>
      <c r="I1507" s="31">
        <v>499.41</v>
      </c>
      <c r="J1507" s="30">
        <v>0.01</v>
      </c>
      <c r="K1507" s="30" t="s">
        <v>18</v>
      </c>
      <c r="L1507" s="32" t="str">
        <f t="array" ref="L1507">_xlfn.IFS(M1507&lt;=3,"BAD",M1507&gt;=4.7,"GOOD",AND(M1507&gt;3,M1507&lt;4.7),"OK")</f>
        <v>BAD</v>
      </c>
      <c r="M1507" s="32">
        <v>1.6</v>
      </c>
      <c r="N1507" s="31">
        <v>494.42</v>
      </c>
      <c r="O1507" s="33">
        <f t="shared" si="23"/>
        <v>499.41</v>
      </c>
    </row>
    <row r="1508" spans="1:15">
      <c r="A1508" s="18">
        <v>11507</v>
      </c>
      <c r="B1508" s="19">
        <v>45036</v>
      </c>
      <c r="C1508" s="21">
        <v>1171</v>
      </c>
      <c r="D1508" s="21" t="str">
        <f>_xlfn.XLOOKUP($C1508,customers!$A$2:$A$2000,customers!$B$2:$B$2000)</f>
        <v>Ericha Bazeley</v>
      </c>
      <c r="E1508" s="21" t="str">
        <f>_xlfn.XLOOKUP($C1508,customers!$A$2:$A$2000,customers!$D$2:$D$2000)</f>
        <v>Female</v>
      </c>
      <c r="F1508" s="21" t="str">
        <f>_xlfn.XLOOKUP($C1508,customers!$A$2:$A$2000,customers!$E$2:$E$2000)</f>
        <v>Beigang</v>
      </c>
      <c r="G1508" s="22" t="s">
        <v>20</v>
      </c>
      <c r="H1508" s="21">
        <v>3</v>
      </c>
      <c r="I1508" s="23">
        <v>310.74</v>
      </c>
      <c r="J1508" s="22">
        <v>0.23</v>
      </c>
      <c r="K1508" s="22" t="s">
        <v>19</v>
      </c>
      <c r="L1508" s="24" t="str">
        <f t="array" ref="L1508">_xlfn.IFS(M1508&lt;=3,"BAD",M1508&gt;=4.7,"GOOD",AND(M1508&gt;3,M1508&lt;4.7),"OK")</f>
        <v>OK</v>
      </c>
      <c r="M1508" s="24">
        <v>4.1</v>
      </c>
      <c r="N1508" s="23">
        <v>717.81</v>
      </c>
      <c r="O1508" s="25">
        <f t="shared" si="23"/>
        <v>932.22</v>
      </c>
    </row>
    <row r="1509" spans="1:15">
      <c r="A1509" s="26">
        <v>11508</v>
      </c>
      <c r="B1509" s="27">
        <v>45036</v>
      </c>
      <c r="C1509" s="29">
        <v>1627</v>
      </c>
      <c r="D1509" s="29" t="str">
        <f>_xlfn.XLOOKUP($C1509,customers!$A$2:$A$2000,customers!$B$2:$B$2000)</f>
        <v>Emelen Shewery</v>
      </c>
      <c r="E1509" s="29" t="str">
        <f>_xlfn.XLOOKUP($C1509,customers!$A$2:$A$2000,customers!$D$2:$D$2000)</f>
        <v>Male</v>
      </c>
      <c r="F1509" s="29" t="str">
        <f>_xlfn.XLOOKUP($C1509,customers!$A$2:$A$2000,customers!$E$2:$E$2000)</f>
        <v>Prague</v>
      </c>
      <c r="G1509" s="30" t="s">
        <v>20</v>
      </c>
      <c r="H1509" s="29">
        <v>2</v>
      </c>
      <c r="I1509" s="31">
        <v>25.96</v>
      </c>
      <c r="J1509" s="30">
        <v>0.2</v>
      </c>
      <c r="K1509" s="30" t="s">
        <v>16</v>
      </c>
      <c r="L1509" s="32" t="str">
        <f t="array" ref="L1509">_xlfn.IFS(M1509&lt;=3,"BAD",M1509&gt;=4.7,"GOOD",AND(M1509&gt;3,M1509&lt;4.7),"OK")</f>
        <v>BAD</v>
      </c>
      <c r="M1509" s="32">
        <v>1.6</v>
      </c>
      <c r="N1509" s="31">
        <v>41.54</v>
      </c>
      <c r="O1509" s="33">
        <f t="shared" si="23"/>
        <v>51.92</v>
      </c>
    </row>
    <row r="1510" spans="1:15">
      <c r="A1510" s="18">
        <v>11509</v>
      </c>
      <c r="B1510" s="19">
        <v>45037</v>
      </c>
      <c r="C1510" s="20">
        <v>1036</v>
      </c>
      <c r="D1510" s="21" t="str">
        <f>_xlfn.XLOOKUP($C1510,customers!$A$2:$A$2000,customers!$B$2:$B$2000)</f>
        <v>Flor Debrett</v>
      </c>
      <c r="E1510" s="21" t="str">
        <f>_xlfn.XLOOKUP($C1510,customers!$A$2:$A$2000,customers!$D$2:$D$2000)</f>
        <v>Female</v>
      </c>
      <c r="F1510" s="21" t="str">
        <f>_xlfn.XLOOKUP($C1510,customers!$A$2:$A$2000,customers!$E$2:$E$2000)</f>
        <v>Mochudi</v>
      </c>
      <c r="G1510" s="22" t="s">
        <v>21</v>
      </c>
      <c r="H1510" s="21">
        <v>6</v>
      </c>
      <c r="I1510" s="23">
        <v>150.22</v>
      </c>
      <c r="J1510" s="22">
        <v>0.08</v>
      </c>
      <c r="K1510" s="22" t="s">
        <v>19</v>
      </c>
      <c r="L1510" s="24" t="str">
        <f t="array" ref="L1510">_xlfn.IFS(M1510&lt;=3,"BAD",M1510&gt;=4.7,"GOOD",AND(M1510&gt;3,M1510&lt;4.7),"OK")</f>
        <v>BAD</v>
      </c>
      <c r="M1510" s="24">
        <v>2.2</v>
      </c>
      <c r="N1510" s="23">
        <v>829.21</v>
      </c>
      <c r="O1510" s="25">
        <f t="shared" si="23"/>
        <v>901.32</v>
      </c>
    </row>
    <row r="1511" spans="1:15">
      <c r="A1511" s="26">
        <v>11510</v>
      </c>
      <c r="B1511" s="27">
        <v>45037</v>
      </c>
      <c r="C1511" s="29">
        <v>1974</v>
      </c>
      <c r="D1511" s="29" t="str">
        <f>_xlfn.XLOOKUP($C1511,customers!$A$2:$A$2000,customers!$B$2:$B$2000)</f>
        <v>Hayward Brymner</v>
      </c>
      <c r="E1511" s="29" t="str">
        <f>_xlfn.XLOOKUP($C1511,customers!$A$2:$A$2000,customers!$D$2:$D$2000)</f>
        <v>Male</v>
      </c>
      <c r="F1511" s="29" t="str">
        <f>_xlfn.XLOOKUP($C1511,customers!$A$2:$A$2000,customers!$E$2:$E$2000)</f>
        <v>Bohus</v>
      </c>
      <c r="G1511" s="30" t="s">
        <v>20</v>
      </c>
      <c r="H1511" s="29">
        <v>7</v>
      </c>
      <c r="I1511" s="31">
        <v>473.81</v>
      </c>
      <c r="J1511" s="30">
        <v>0.18</v>
      </c>
      <c r="K1511" s="30" t="s">
        <v>19</v>
      </c>
      <c r="L1511" s="32" t="str">
        <f t="array" ref="L1511">_xlfn.IFS(M1511&lt;=3,"BAD",M1511&gt;=4.7,"GOOD",AND(M1511&gt;3,M1511&lt;4.7),"OK")</f>
        <v>OK</v>
      </c>
      <c r="M1511" s="32">
        <v>3.9</v>
      </c>
      <c r="N1511" s="31">
        <v>2719.67</v>
      </c>
      <c r="O1511" s="33">
        <f t="shared" si="23"/>
        <v>3316.67</v>
      </c>
    </row>
    <row r="1512" spans="1:15">
      <c r="A1512" s="18">
        <v>11511</v>
      </c>
      <c r="B1512" s="19">
        <v>45038</v>
      </c>
      <c r="C1512" s="20">
        <v>1279</v>
      </c>
      <c r="D1512" s="21" t="str">
        <f>_xlfn.XLOOKUP($C1512,customers!$A$2:$A$2000,customers!$B$2:$B$2000)</f>
        <v>Lula Napper</v>
      </c>
      <c r="E1512" s="21" t="str">
        <f>_xlfn.XLOOKUP($C1512,customers!$A$2:$A$2000,customers!$D$2:$D$2000)</f>
        <v>Female</v>
      </c>
      <c r="F1512" s="21" t="str">
        <f>_xlfn.XLOOKUP($C1512,customers!$A$2:$A$2000,customers!$E$2:$E$2000)</f>
        <v>Budapest</v>
      </c>
      <c r="G1512" s="22" t="s">
        <v>21</v>
      </c>
      <c r="H1512" s="21">
        <v>6</v>
      </c>
      <c r="I1512" s="23">
        <v>535.06</v>
      </c>
      <c r="J1512" s="22">
        <v>0.16</v>
      </c>
      <c r="K1512" s="22" t="s">
        <v>16</v>
      </c>
      <c r="L1512" s="24" t="str">
        <f t="array" ref="L1512">_xlfn.IFS(M1512&lt;=3,"BAD",M1512&gt;=4.7,"GOOD",AND(M1512&gt;3,M1512&lt;4.7),"OK")</f>
        <v>OK</v>
      </c>
      <c r="M1512" s="24">
        <v>3.1</v>
      </c>
      <c r="N1512" s="23">
        <v>2696.7</v>
      </c>
      <c r="O1512" s="25">
        <f t="shared" si="23"/>
        <v>3210.36</v>
      </c>
    </row>
    <row r="1513" spans="1:15">
      <c r="A1513" s="26">
        <v>11512</v>
      </c>
      <c r="B1513" s="27">
        <v>45038</v>
      </c>
      <c r="C1513" s="29">
        <v>1807</v>
      </c>
      <c r="D1513" s="29" t="str">
        <f>_xlfn.XLOOKUP($C1513,customers!$A$2:$A$2000,customers!$B$2:$B$2000)</f>
        <v>Paxton Wolvey</v>
      </c>
      <c r="E1513" s="29" t="str">
        <f>_xlfn.XLOOKUP($C1513,customers!$A$2:$A$2000,customers!$D$2:$D$2000)</f>
        <v>Male</v>
      </c>
      <c r="F1513" s="29" t="str">
        <f>_xlfn.XLOOKUP($C1513,customers!$A$2:$A$2000,customers!$E$2:$E$2000)</f>
        <v>Bergen</v>
      </c>
      <c r="G1513" s="30" t="s">
        <v>20</v>
      </c>
      <c r="H1513" s="29">
        <v>4</v>
      </c>
      <c r="I1513" s="31">
        <v>529.54</v>
      </c>
      <c r="J1513" s="30">
        <v>0.1</v>
      </c>
      <c r="K1513" s="30" t="s">
        <v>19</v>
      </c>
      <c r="L1513" s="32" t="str">
        <f t="array" ref="L1513">_xlfn.IFS(M1513&lt;=3,"BAD",M1513&gt;=4.7,"GOOD",AND(M1513&gt;3,M1513&lt;4.7),"OK")</f>
        <v>GOOD</v>
      </c>
      <c r="M1513" s="32">
        <v>5</v>
      </c>
      <c r="N1513" s="31">
        <v>1906.34</v>
      </c>
      <c r="O1513" s="33">
        <f t="shared" si="23"/>
        <v>2118.16</v>
      </c>
    </row>
    <row r="1514" spans="1:15">
      <c r="A1514" s="18">
        <v>11513</v>
      </c>
      <c r="B1514" s="19">
        <v>45038</v>
      </c>
      <c r="C1514" s="21">
        <v>1587</v>
      </c>
      <c r="D1514" s="21" t="str">
        <f>_xlfn.XLOOKUP($C1514,customers!$A$2:$A$2000,customers!$B$2:$B$2000)</f>
        <v>Elayne McGilvray</v>
      </c>
      <c r="E1514" s="21" t="str">
        <f>_xlfn.XLOOKUP($C1514,customers!$A$2:$A$2000,customers!$D$2:$D$2000)</f>
        <v>Female</v>
      </c>
      <c r="F1514" s="21" t="str">
        <f>_xlfn.XLOOKUP($C1514,customers!$A$2:$A$2000,customers!$E$2:$E$2000)</f>
        <v>Prague</v>
      </c>
      <c r="G1514" s="22" t="s">
        <v>20</v>
      </c>
      <c r="H1514" s="21">
        <v>1</v>
      </c>
      <c r="I1514" s="23">
        <v>124.05</v>
      </c>
      <c r="J1514" s="22">
        <v>0.24</v>
      </c>
      <c r="K1514" s="22" t="s">
        <v>18</v>
      </c>
      <c r="L1514" s="24" t="str">
        <f t="array" ref="L1514">_xlfn.IFS(M1514&lt;=3,"BAD",M1514&gt;=4.7,"GOOD",AND(M1514&gt;3,M1514&lt;4.7),"OK")</f>
        <v>BAD</v>
      </c>
      <c r="M1514" s="24">
        <v>2.8</v>
      </c>
      <c r="N1514" s="23">
        <v>94.28</v>
      </c>
      <c r="O1514" s="25">
        <f t="shared" si="23"/>
        <v>124.05</v>
      </c>
    </row>
    <row r="1515" spans="1:15">
      <c r="A1515" s="26">
        <v>11514</v>
      </c>
      <c r="B1515" s="27">
        <v>45038</v>
      </c>
      <c r="C1515" s="29">
        <v>1950</v>
      </c>
      <c r="D1515" s="29" t="str">
        <f>_xlfn.XLOOKUP($C1515,customers!$A$2:$A$2000,customers!$B$2:$B$2000)</f>
        <v>Rivkah Rivenzon</v>
      </c>
      <c r="E1515" s="29" t="str">
        <f>_xlfn.XLOOKUP($C1515,customers!$A$2:$A$2000,customers!$D$2:$D$2000)</f>
        <v>Female</v>
      </c>
      <c r="F1515" s="29" t="str">
        <f>_xlfn.XLOOKUP($C1515,customers!$A$2:$A$2000,customers!$E$2:$E$2000)</f>
        <v>Cengang</v>
      </c>
      <c r="G1515" s="30" t="s">
        <v>15</v>
      </c>
      <c r="H1515" s="29">
        <v>6</v>
      </c>
      <c r="I1515" s="31">
        <v>583.03</v>
      </c>
      <c r="J1515" s="30">
        <v>0.33</v>
      </c>
      <c r="K1515" s="30" t="s">
        <v>16</v>
      </c>
      <c r="L1515" s="32" t="str">
        <f t="array" ref="L1515">_xlfn.IFS(M1515&lt;=3,"BAD",M1515&gt;=4.7,"GOOD",AND(M1515&gt;3,M1515&lt;4.7),"OK")</f>
        <v>BAD</v>
      </c>
      <c r="M1515" s="32">
        <v>2.6</v>
      </c>
      <c r="N1515" s="31">
        <v>2343.78</v>
      </c>
      <c r="O1515" s="33">
        <f t="shared" si="23"/>
        <v>3498.18</v>
      </c>
    </row>
    <row r="1516" spans="1:15">
      <c r="A1516" s="18">
        <v>11515</v>
      </c>
      <c r="B1516" s="19">
        <v>45039</v>
      </c>
      <c r="C1516" s="20">
        <v>1348</v>
      </c>
      <c r="D1516" s="21" t="str">
        <f>_xlfn.XLOOKUP($C1516,customers!$A$2:$A$2000,customers!$B$2:$B$2000)</f>
        <v>Mariann Weedall</v>
      </c>
      <c r="E1516" s="21" t="str">
        <f>_xlfn.XLOOKUP($C1516,customers!$A$2:$A$2000,customers!$D$2:$D$2000)</f>
        <v>Female</v>
      </c>
      <c r="F1516" s="21" t="str">
        <f>_xlfn.XLOOKUP($C1516,customers!$A$2:$A$2000,customers!$E$2:$E$2000)</f>
        <v>Plumtree</v>
      </c>
      <c r="G1516" s="22" t="s">
        <v>17</v>
      </c>
      <c r="H1516" s="21">
        <v>2</v>
      </c>
      <c r="I1516" s="23">
        <v>47.15</v>
      </c>
      <c r="J1516" s="22">
        <v>0.04</v>
      </c>
      <c r="K1516" s="22" t="s">
        <v>19</v>
      </c>
      <c r="L1516" s="24" t="str">
        <f t="array" ref="L1516">_xlfn.IFS(M1516&lt;=3,"BAD",M1516&gt;=4.7,"GOOD",AND(M1516&gt;3,M1516&lt;4.7),"OK")</f>
        <v>OK</v>
      </c>
      <c r="M1516" s="24">
        <v>3.1</v>
      </c>
      <c r="N1516" s="23">
        <v>90.53</v>
      </c>
      <c r="O1516" s="25">
        <f t="shared" si="23"/>
        <v>94.3</v>
      </c>
    </row>
    <row r="1517" spans="1:15">
      <c r="A1517" s="26">
        <v>11516</v>
      </c>
      <c r="B1517" s="27">
        <v>45039</v>
      </c>
      <c r="C1517" s="29">
        <v>1030</v>
      </c>
      <c r="D1517" s="29" t="str">
        <f>_xlfn.XLOOKUP($C1517,customers!$A$2:$A$2000,customers!$B$2:$B$2000)</f>
        <v>Flossi Probbing</v>
      </c>
      <c r="E1517" s="29" t="str">
        <f>_xlfn.XLOOKUP($C1517,customers!$A$2:$A$2000,customers!$D$2:$D$2000)</f>
        <v>Female</v>
      </c>
      <c r="F1517" s="29" t="str">
        <f>_xlfn.XLOOKUP($C1517,customers!$A$2:$A$2000,customers!$E$2:$E$2000)</f>
        <v>Daleman</v>
      </c>
      <c r="G1517" s="30" t="s">
        <v>20</v>
      </c>
      <c r="H1517" s="29">
        <v>7</v>
      </c>
      <c r="I1517" s="31">
        <v>120.93</v>
      </c>
      <c r="J1517" s="30">
        <v>0.08</v>
      </c>
      <c r="K1517" s="30" t="s">
        <v>18</v>
      </c>
      <c r="L1517" s="32" t="str">
        <f t="array" ref="L1517">_xlfn.IFS(M1517&lt;=3,"BAD",M1517&gt;=4.7,"GOOD",AND(M1517&gt;3,M1517&lt;4.7),"OK")</f>
        <v>BAD</v>
      </c>
      <c r="M1517" s="32">
        <v>1.3</v>
      </c>
      <c r="N1517" s="31">
        <v>778.79</v>
      </c>
      <c r="O1517" s="33">
        <f t="shared" si="23"/>
        <v>846.51</v>
      </c>
    </row>
    <row r="1518" spans="1:15">
      <c r="A1518" s="18">
        <v>11517</v>
      </c>
      <c r="B1518" s="19">
        <v>45039</v>
      </c>
      <c r="C1518" s="21">
        <v>1577</v>
      </c>
      <c r="D1518" s="21" t="str">
        <f>_xlfn.XLOOKUP($C1518,customers!$A$2:$A$2000,customers!$B$2:$B$2000)</f>
        <v>Coriss Fawcett</v>
      </c>
      <c r="E1518" s="21" t="str">
        <f>_xlfn.XLOOKUP($C1518,customers!$A$2:$A$2000,customers!$D$2:$D$2000)</f>
        <v>Male</v>
      </c>
      <c r="F1518" s="21" t="str">
        <f>_xlfn.XLOOKUP($C1518,customers!$A$2:$A$2000,customers!$E$2:$E$2000)</f>
        <v>Hrodna</v>
      </c>
      <c r="G1518" s="22" t="s">
        <v>21</v>
      </c>
      <c r="H1518" s="21">
        <v>4</v>
      </c>
      <c r="I1518" s="23">
        <v>144.44</v>
      </c>
      <c r="J1518" s="22">
        <v>0.25</v>
      </c>
      <c r="K1518" s="22" t="s">
        <v>18</v>
      </c>
      <c r="L1518" s="24" t="str">
        <f t="array" ref="L1518">_xlfn.IFS(M1518&lt;=3,"BAD",M1518&gt;=4.7,"GOOD",AND(M1518&gt;3,M1518&lt;4.7),"OK")</f>
        <v>BAD</v>
      </c>
      <c r="M1518" s="24">
        <v>1.8</v>
      </c>
      <c r="N1518" s="23">
        <v>433.32</v>
      </c>
      <c r="O1518" s="25">
        <f t="shared" si="23"/>
        <v>577.76</v>
      </c>
    </row>
    <row r="1519" spans="1:15">
      <c r="A1519" s="26">
        <v>11518</v>
      </c>
      <c r="B1519" s="27">
        <v>45039</v>
      </c>
      <c r="C1519" s="29">
        <v>1149</v>
      </c>
      <c r="D1519" s="29" t="str">
        <f>_xlfn.XLOOKUP($C1519,customers!$A$2:$A$2000,customers!$B$2:$B$2000)</f>
        <v>Nonna Patis</v>
      </c>
      <c r="E1519" s="29" t="str">
        <f>_xlfn.XLOOKUP($C1519,customers!$A$2:$A$2000,customers!$D$2:$D$2000)</f>
        <v>Female</v>
      </c>
      <c r="F1519" s="29" t="str">
        <f>_xlfn.XLOOKUP($C1519,customers!$A$2:$A$2000,customers!$E$2:$E$2000)</f>
        <v>Paris</v>
      </c>
      <c r="G1519" s="30" t="s">
        <v>21</v>
      </c>
      <c r="H1519" s="29">
        <v>4</v>
      </c>
      <c r="I1519" s="31">
        <v>151.93</v>
      </c>
      <c r="J1519" s="30">
        <v>0.22</v>
      </c>
      <c r="K1519" s="30" t="s">
        <v>18</v>
      </c>
      <c r="L1519" s="32" t="str">
        <f t="array" ref="L1519">_xlfn.IFS(M1519&lt;=3,"BAD",M1519&gt;=4.7,"GOOD",AND(M1519&gt;3,M1519&lt;4.7),"OK")</f>
        <v>OK</v>
      </c>
      <c r="M1519" s="32">
        <v>4.3</v>
      </c>
      <c r="N1519" s="31">
        <v>474.02</v>
      </c>
      <c r="O1519" s="33">
        <f t="shared" si="23"/>
        <v>607.72</v>
      </c>
    </row>
    <row r="1520" spans="1:15">
      <c r="A1520" s="18">
        <v>11519</v>
      </c>
      <c r="B1520" s="19">
        <v>45039</v>
      </c>
      <c r="C1520" s="21">
        <v>1265</v>
      </c>
      <c r="D1520" s="21" t="str">
        <f>_xlfn.XLOOKUP($C1520,customers!$A$2:$A$2000,customers!$B$2:$B$2000)</f>
        <v>Katerina Lynch</v>
      </c>
      <c r="E1520" s="21" t="str">
        <f>_xlfn.XLOOKUP($C1520,customers!$A$2:$A$2000,customers!$D$2:$D$2000)</f>
        <v>Female</v>
      </c>
      <c r="F1520" s="21" t="str">
        <f>_xlfn.XLOOKUP($C1520,customers!$A$2:$A$2000,customers!$E$2:$E$2000)</f>
        <v>Mollas</v>
      </c>
      <c r="G1520" s="22" t="s">
        <v>20</v>
      </c>
      <c r="H1520" s="21">
        <v>6</v>
      </c>
      <c r="I1520" s="23">
        <v>409.76</v>
      </c>
      <c r="J1520" s="22">
        <v>0.05</v>
      </c>
      <c r="K1520" s="22" t="s">
        <v>18</v>
      </c>
      <c r="L1520" s="24" t="str">
        <f t="array" ref="L1520">_xlfn.IFS(M1520&lt;=3,"BAD",M1520&gt;=4.7,"GOOD",AND(M1520&gt;3,M1520&lt;4.7),"OK")</f>
        <v>OK</v>
      </c>
      <c r="M1520" s="24">
        <v>3.3</v>
      </c>
      <c r="N1520" s="23">
        <v>2335.63</v>
      </c>
      <c r="O1520" s="25">
        <f t="shared" si="23"/>
        <v>2458.56</v>
      </c>
    </row>
    <row r="1521" spans="1:15">
      <c r="A1521" s="26">
        <v>11520</v>
      </c>
      <c r="B1521" s="27">
        <v>45040</v>
      </c>
      <c r="C1521" s="28">
        <v>1496</v>
      </c>
      <c r="D1521" s="29" t="str">
        <f>_xlfn.XLOOKUP($C1521,customers!$A$2:$A$2000,customers!$B$2:$B$2000)</f>
        <v>Ulrick Fairman</v>
      </c>
      <c r="E1521" s="29" t="str">
        <f>_xlfn.XLOOKUP($C1521,customers!$A$2:$A$2000,customers!$D$2:$D$2000)</f>
        <v>Male</v>
      </c>
      <c r="F1521" s="29" t="str">
        <f>_xlfn.XLOOKUP($C1521,customers!$A$2:$A$2000,customers!$E$2:$E$2000)</f>
        <v>Pećigrad</v>
      </c>
      <c r="G1521" s="30" t="s">
        <v>20</v>
      </c>
      <c r="H1521" s="29">
        <v>6</v>
      </c>
      <c r="I1521" s="31">
        <v>118.32</v>
      </c>
      <c r="J1521" s="30">
        <v>0.21</v>
      </c>
      <c r="K1521" s="30" t="s">
        <v>18</v>
      </c>
      <c r="L1521" s="32" t="str">
        <f t="array" ref="L1521">_xlfn.IFS(M1521&lt;=3,"BAD",M1521&gt;=4.7,"GOOD",AND(M1521&gt;3,M1521&lt;4.7),"OK")</f>
        <v>OK</v>
      </c>
      <c r="M1521" s="32">
        <v>4.1</v>
      </c>
      <c r="N1521" s="31">
        <v>560.84</v>
      </c>
      <c r="O1521" s="33">
        <f t="shared" si="23"/>
        <v>709.92</v>
      </c>
    </row>
    <row r="1522" spans="1:15">
      <c r="A1522" s="18">
        <v>11521</v>
      </c>
      <c r="B1522" s="19">
        <v>45040</v>
      </c>
      <c r="C1522" s="21">
        <v>1566</v>
      </c>
      <c r="D1522" s="21" t="str">
        <f>_xlfn.XLOOKUP($C1522,customers!$A$2:$A$2000,customers!$B$2:$B$2000)</f>
        <v>Karel Giurio</v>
      </c>
      <c r="E1522" s="21" t="str">
        <f>_xlfn.XLOOKUP($C1522,customers!$A$2:$A$2000,customers!$D$2:$D$2000)</f>
        <v>Male</v>
      </c>
      <c r="F1522" s="21" t="str">
        <f>_xlfn.XLOOKUP($C1522,customers!$A$2:$A$2000,customers!$E$2:$E$2000)</f>
        <v>Piteå</v>
      </c>
      <c r="G1522" s="22" t="s">
        <v>17</v>
      </c>
      <c r="H1522" s="21">
        <v>4</v>
      </c>
      <c r="I1522" s="23">
        <v>252.7</v>
      </c>
      <c r="J1522" s="22">
        <v>0.01</v>
      </c>
      <c r="K1522" s="22" t="s">
        <v>19</v>
      </c>
      <c r="L1522" s="24" t="str">
        <f t="array" ref="L1522">_xlfn.IFS(M1522&lt;=3,"BAD",M1522&gt;=4.7,"GOOD",AND(M1522&gt;3,M1522&lt;4.7),"OK")</f>
        <v>BAD</v>
      </c>
      <c r="M1522" s="24">
        <v>2.7</v>
      </c>
      <c r="N1522" s="23">
        <v>1000.69</v>
      </c>
      <c r="O1522" s="25">
        <f t="shared" si="23"/>
        <v>1010.8</v>
      </c>
    </row>
    <row r="1523" spans="1:15">
      <c r="A1523" s="26">
        <v>11522</v>
      </c>
      <c r="B1523" s="27">
        <v>45041</v>
      </c>
      <c r="C1523" s="28">
        <v>1301</v>
      </c>
      <c r="D1523" s="29" t="str">
        <f>_xlfn.XLOOKUP($C1523,customers!$A$2:$A$2000,customers!$B$2:$B$2000)</f>
        <v>Teena Rentoll</v>
      </c>
      <c r="E1523" s="29" t="str">
        <f>_xlfn.XLOOKUP($C1523,customers!$A$2:$A$2000,customers!$D$2:$D$2000)</f>
        <v>Female</v>
      </c>
      <c r="F1523" s="29" t="str">
        <f>_xlfn.XLOOKUP($C1523,customers!$A$2:$A$2000,customers!$E$2:$E$2000)</f>
        <v>Mazra‘at Bayt Jinn</v>
      </c>
      <c r="G1523" s="30" t="s">
        <v>17</v>
      </c>
      <c r="H1523" s="29">
        <v>1</v>
      </c>
      <c r="I1523" s="31">
        <v>336</v>
      </c>
      <c r="J1523" s="30">
        <v>0.13</v>
      </c>
      <c r="K1523" s="30" t="s">
        <v>18</v>
      </c>
      <c r="L1523" s="32" t="str">
        <f t="array" ref="L1523">_xlfn.IFS(M1523&lt;=3,"BAD",M1523&gt;=4.7,"GOOD",AND(M1523&gt;3,M1523&lt;4.7),"OK")</f>
        <v>OK</v>
      </c>
      <c r="M1523" s="32">
        <v>3.1</v>
      </c>
      <c r="N1523" s="31">
        <v>292.32</v>
      </c>
      <c r="O1523" s="33">
        <f t="shared" si="23"/>
        <v>336</v>
      </c>
    </row>
    <row r="1524" spans="1:15">
      <c r="A1524" s="18">
        <v>11523</v>
      </c>
      <c r="B1524" s="19">
        <v>45041</v>
      </c>
      <c r="C1524" s="21">
        <v>1318</v>
      </c>
      <c r="D1524" s="21" t="str">
        <f>_xlfn.XLOOKUP($C1524,customers!$A$2:$A$2000,customers!$B$2:$B$2000)</f>
        <v>Bill Yitzovitz</v>
      </c>
      <c r="E1524" s="21" t="str">
        <f>_xlfn.XLOOKUP($C1524,customers!$A$2:$A$2000,customers!$D$2:$D$2000)</f>
        <v>Male</v>
      </c>
      <c r="F1524" s="21" t="str">
        <f>_xlfn.XLOOKUP($C1524,customers!$A$2:$A$2000,customers!$E$2:$E$2000)</f>
        <v>Checun</v>
      </c>
      <c r="G1524" s="22" t="s">
        <v>20</v>
      </c>
      <c r="H1524" s="21">
        <v>1</v>
      </c>
      <c r="I1524" s="23">
        <v>535.11</v>
      </c>
      <c r="J1524" s="22">
        <v>0.17</v>
      </c>
      <c r="K1524" s="22" t="s">
        <v>16</v>
      </c>
      <c r="L1524" s="24" t="str">
        <f t="array" ref="L1524">_xlfn.IFS(M1524&lt;=3,"BAD",M1524&gt;=4.7,"GOOD",AND(M1524&gt;3,M1524&lt;4.7),"OK")</f>
        <v>BAD</v>
      </c>
      <c r="M1524" s="24">
        <v>1.2</v>
      </c>
      <c r="N1524" s="23">
        <v>444.14</v>
      </c>
      <c r="O1524" s="25">
        <f t="shared" si="23"/>
        <v>535.11</v>
      </c>
    </row>
    <row r="1525" spans="1:15">
      <c r="A1525" s="26">
        <v>11524</v>
      </c>
      <c r="B1525" s="27">
        <v>45042</v>
      </c>
      <c r="C1525" s="28">
        <v>1180</v>
      </c>
      <c r="D1525" s="29" t="str">
        <f>_xlfn.XLOOKUP($C1525,customers!$A$2:$A$2000,customers!$B$2:$B$2000)</f>
        <v>Wilmer Virgin</v>
      </c>
      <c r="E1525" s="29" t="str">
        <f>_xlfn.XLOOKUP($C1525,customers!$A$2:$A$2000,customers!$D$2:$D$2000)</f>
        <v>Male</v>
      </c>
      <c r="F1525" s="29" t="str">
        <f>_xlfn.XLOOKUP($C1525,customers!$A$2:$A$2000,customers!$E$2:$E$2000)</f>
        <v>Chengqiao</v>
      </c>
      <c r="G1525" s="30" t="s">
        <v>20</v>
      </c>
      <c r="H1525" s="29">
        <v>6</v>
      </c>
      <c r="I1525" s="31">
        <v>296.42</v>
      </c>
      <c r="J1525" s="30">
        <v>0.12</v>
      </c>
      <c r="K1525" s="30" t="s">
        <v>18</v>
      </c>
      <c r="L1525" s="32" t="str">
        <f t="array" ref="L1525">_xlfn.IFS(M1525&lt;=3,"BAD",M1525&gt;=4.7,"GOOD",AND(M1525&gt;3,M1525&lt;4.7),"OK")</f>
        <v>OK</v>
      </c>
      <c r="M1525" s="32">
        <v>3.4</v>
      </c>
      <c r="N1525" s="31">
        <v>1565.1</v>
      </c>
      <c r="O1525" s="33">
        <f t="shared" si="23"/>
        <v>1778.52</v>
      </c>
    </row>
    <row r="1526" spans="1:15">
      <c r="A1526" s="18">
        <v>11525</v>
      </c>
      <c r="B1526" s="19">
        <v>45042</v>
      </c>
      <c r="C1526" s="21">
        <v>1767</v>
      </c>
      <c r="D1526" s="21" t="str">
        <f>_xlfn.XLOOKUP($C1526,customers!$A$2:$A$2000,customers!$B$2:$B$2000)</f>
        <v>Ramonda Corking</v>
      </c>
      <c r="E1526" s="21" t="str">
        <f>_xlfn.XLOOKUP($C1526,customers!$A$2:$A$2000,customers!$D$2:$D$2000)</f>
        <v>Female</v>
      </c>
      <c r="F1526" s="21" t="str">
        <f>_xlfn.XLOOKUP($C1526,customers!$A$2:$A$2000,customers!$E$2:$E$2000)</f>
        <v>Cigalontang</v>
      </c>
      <c r="G1526" s="22" t="s">
        <v>15</v>
      </c>
      <c r="H1526" s="21">
        <v>7</v>
      </c>
      <c r="I1526" s="23">
        <v>562.65</v>
      </c>
      <c r="J1526" s="22">
        <v>0.08</v>
      </c>
      <c r="K1526" s="22" t="s">
        <v>19</v>
      </c>
      <c r="L1526" s="24" t="str">
        <f t="array" ref="L1526">_xlfn.IFS(M1526&lt;=3,"BAD",M1526&gt;=4.7,"GOOD",AND(M1526&gt;3,M1526&lt;4.7),"OK")</f>
        <v>BAD</v>
      </c>
      <c r="M1526" s="24">
        <v>2.6</v>
      </c>
      <c r="N1526" s="23">
        <v>3623.47</v>
      </c>
      <c r="O1526" s="25">
        <f t="shared" si="23"/>
        <v>3938.55</v>
      </c>
    </row>
    <row r="1527" spans="1:15">
      <c r="A1527" s="26">
        <v>11526</v>
      </c>
      <c r="B1527" s="27">
        <v>45042</v>
      </c>
      <c r="C1527" s="29">
        <v>1748</v>
      </c>
      <c r="D1527" s="29" t="str">
        <f>_xlfn.XLOOKUP($C1527,customers!$A$2:$A$2000,customers!$B$2:$B$2000)</f>
        <v>Alyda Scrivener</v>
      </c>
      <c r="E1527" s="29" t="str">
        <f>_xlfn.XLOOKUP($C1527,customers!$A$2:$A$2000,customers!$D$2:$D$2000)</f>
        <v>Female</v>
      </c>
      <c r="F1527" s="29" t="str">
        <f>_xlfn.XLOOKUP($C1527,customers!$A$2:$A$2000,customers!$E$2:$E$2000)</f>
        <v>Būrkah</v>
      </c>
      <c r="G1527" s="30" t="s">
        <v>17</v>
      </c>
      <c r="H1527" s="29">
        <v>4</v>
      </c>
      <c r="I1527" s="31">
        <v>345.95</v>
      </c>
      <c r="J1527" s="30">
        <v>0.24</v>
      </c>
      <c r="K1527" s="30" t="s">
        <v>18</v>
      </c>
      <c r="L1527" s="32" t="str">
        <f t="array" ref="L1527">_xlfn.IFS(M1527&lt;=3,"BAD",M1527&gt;=4.7,"GOOD",AND(M1527&gt;3,M1527&lt;4.7),"OK")</f>
        <v>GOOD</v>
      </c>
      <c r="M1527" s="32">
        <v>4.9</v>
      </c>
      <c r="N1527" s="31">
        <v>1051.69</v>
      </c>
      <c r="O1527" s="33">
        <f t="shared" si="23"/>
        <v>1383.8</v>
      </c>
    </row>
    <row r="1528" spans="1:15">
      <c r="A1528" s="18">
        <v>11527</v>
      </c>
      <c r="B1528" s="19">
        <v>45043</v>
      </c>
      <c r="C1528" s="20">
        <v>1606</v>
      </c>
      <c r="D1528" s="21" t="str">
        <f>_xlfn.XLOOKUP($C1528,customers!$A$2:$A$2000,customers!$B$2:$B$2000)</f>
        <v>Philis Lemmertz</v>
      </c>
      <c r="E1528" s="21" t="str">
        <f>_xlfn.XLOOKUP($C1528,customers!$A$2:$A$2000,customers!$D$2:$D$2000)</f>
        <v>Female</v>
      </c>
      <c r="F1528" s="21" t="str">
        <f>_xlfn.XLOOKUP($C1528,customers!$A$2:$A$2000,customers!$E$2:$E$2000)</f>
        <v>Chodów</v>
      </c>
      <c r="G1528" s="22" t="s">
        <v>20</v>
      </c>
      <c r="H1528" s="21">
        <v>1</v>
      </c>
      <c r="I1528" s="23">
        <v>41.82</v>
      </c>
      <c r="J1528" s="22">
        <v>0.29</v>
      </c>
      <c r="K1528" s="22" t="s">
        <v>19</v>
      </c>
      <c r="L1528" s="24" t="str">
        <f t="array" ref="L1528">_xlfn.IFS(M1528&lt;=3,"BAD",M1528&gt;=4.7,"GOOD",AND(M1528&gt;3,M1528&lt;4.7),"OK")</f>
        <v>OK</v>
      </c>
      <c r="M1528" s="24">
        <v>4</v>
      </c>
      <c r="N1528" s="23">
        <v>29.69</v>
      </c>
      <c r="O1528" s="25">
        <f t="shared" si="23"/>
        <v>41.82</v>
      </c>
    </row>
    <row r="1529" spans="1:15">
      <c r="A1529" s="26">
        <v>11528</v>
      </c>
      <c r="B1529" s="27">
        <v>45043</v>
      </c>
      <c r="C1529" s="29">
        <v>1784</v>
      </c>
      <c r="D1529" s="29" t="str">
        <f>_xlfn.XLOOKUP($C1529,customers!$A$2:$A$2000,customers!$B$2:$B$2000)</f>
        <v>Ladonna Duinbleton</v>
      </c>
      <c r="E1529" s="29" t="str">
        <f>_xlfn.XLOOKUP($C1529,customers!$A$2:$A$2000,customers!$D$2:$D$2000)</f>
        <v>Female</v>
      </c>
      <c r="F1529" s="29" t="str">
        <f>_xlfn.XLOOKUP($C1529,customers!$A$2:$A$2000,customers!$E$2:$E$2000)</f>
        <v>Drenova</v>
      </c>
      <c r="G1529" s="30" t="s">
        <v>20</v>
      </c>
      <c r="H1529" s="29">
        <v>3</v>
      </c>
      <c r="I1529" s="31">
        <v>358.94</v>
      </c>
      <c r="J1529" s="30">
        <v>0.33</v>
      </c>
      <c r="K1529" s="30" t="s">
        <v>19</v>
      </c>
      <c r="L1529" s="32" t="str">
        <f t="array" ref="L1529">_xlfn.IFS(M1529&lt;=3,"BAD",M1529&gt;=4.7,"GOOD",AND(M1529&gt;3,M1529&lt;4.7),"OK")</f>
        <v>GOOD</v>
      </c>
      <c r="M1529" s="32">
        <v>4.7</v>
      </c>
      <c r="N1529" s="31">
        <v>721.47</v>
      </c>
      <c r="O1529" s="33">
        <f t="shared" si="23"/>
        <v>1076.82</v>
      </c>
    </row>
    <row r="1530" spans="1:15">
      <c r="A1530" s="18">
        <v>11529</v>
      </c>
      <c r="B1530" s="19">
        <v>45043</v>
      </c>
      <c r="C1530" s="21">
        <v>1454</v>
      </c>
      <c r="D1530" s="21" t="str">
        <f>_xlfn.XLOOKUP($C1530,customers!$A$2:$A$2000,customers!$B$2:$B$2000)</f>
        <v>Maximilien Mussetti</v>
      </c>
      <c r="E1530" s="21" t="str">
        <f>_xlfn.XLOOKUP($C1530,customers!$A$2:$A$2000,customers!$D$2:$D$2000)</f>
        <v>Male</v>
      </c>
      <c r="F1530" s="21" t="str">
        <f>_xlfn.XLOOKUP($C1530,customers!$A$2:$A$2000,customers!$E$2:$E$2000)</f>
        <v>Paris</v>
      </c>
      <c r="G1530" s="22" t="s">
        <v>20</v>
      </c>
      <c r="H1530" s="21">
        <v>2</v>
      </c>
      <c r="I1530" s="23">
        <v>561.33</v>
      </c>
      <c r="J1530" s="22">
        <v>0.31</v>
      </c>
      <c r="K1530" s="22" t="s">
        <v>19</v>
      </c>
      <c r="L1530" s="24" t="str">
        <f t="array" ref="L1530">_xlfn.IFS(M1530&lt;=3,"BAD",M1530&gt;=4.7,"GOOD",AND(M1530&gt;3,M1530&lt;4.7),"OK")</f>
        <v>GOOD</v>
      </c>
      <c r="M1530" s="24">
        <v>4.8</v>
      </c>
      <c r="N1530" s="23">
        <v>774.64</v>
      </c>
      <c r="O1530" s="25">
        <f t="shared" si="23"/>
        <v>1122.66</v>
      </c>
    </row>
    <row r="1531" spans="1:15">
      <c r="A1531" s="26">
        <v>11530</v>
      </c>
      <c r="B1531" s="27">
        <v>45043</v>
      </c>
      <c r="C1531" s="29">
        <v>1472</v>
      </c>
      <c r="D1531" s="29" t="str">
        <f>_xlfn.XLOOKUP($C1531,customers!$A$2:$A$2000,customers!$B$2:$B$2000)</f>
        <v>Sharl Point</v>
      </c>
      <c r="E1531" s="29" t="str">
        <f>_xlfn.XLOOKUP($C1531,customers!$A$2:$A$2000,customers!$D$2:$D$2000)</f>
        <v>Female</v>
      </c>
      <c r="F1531" s="29" t="str">
        <f>_xlfn.XLOOKUP($C1531,customers!$A$2:$A$2000,customers!$E$2:$E$2000)</f>
        <v>Hongqiao</v>
      </c>
      <c r="G1531" s="30" t="s">
        <v>17</v>
      </c>
      <c r="H1531" s="29">
        <v>1</v>
      </c>
      <c r="I1531" s="31">
        <v>321.49</v>
      </c>
      <c r="J1531" s="30">
        <v>0.21</v>
      </c>
      <c r="K1531" s="30" t="s">
        <v>19</v>
      </c>
      <c r="L1531" s="32" t="str">
        <f t="array" ref="L1531">_xlfn.IFS(M1531&lt;=3,"BAD",M1531&gt;=4.7,"GOOD",AND(M1531&gt;3,M1531&lt;4.7),"OK")</f>
        <v>BAD</v>
      </c>
      <c r="M1531" s="32">
        <v>2</v>
      </c>
      <c r="N1531" s="31">
        <v>253.98</v>
      </c>
      <c r="O1531" s="33">
        <f t="shared" si="23"/>
        <v>321.49</v>
      </c>
    </row>
    <row r="1532" spans="1:15">
      <c r="A1532" s="18">
        <v>11531</v>
      </c>
      <c r="B1532" s="19">
        <v>45043</v>
      </c>
      <c r="C1532" s="21">
        <v>1972</v>
      </c>
      <c r="D1532" s="21" t="str">
        <f>_xlfn.XLOOKUP($C1532,customers!$A$2:$A$2000,customers!$B$2:$B$2000)</f>
        <v>Antone Blakeden</v>
      </c>
      <c r="E1532" s="21" t="str">
        <f>_xlfn.XLOOKUP($C1532,customers!$A$2:$A$2000,customers!$D$2:$D$2000)</f>
        <v>Male</v>
      </c>
      <c r="F1532" s="21" t="str">
        <f>_xlfn.XLOOKUP($C1532,customers!$A$2:$A$2000,customers!$E$2:$E$2000)</f>
        <v>Prague</v>
      </c>
      <c r="G1532" s="22" t="s">
        <v>20</v>
      </c>
      <c r="H1532" s="21">
        <v>6</v>
      </c>
      <c r="I1532" s="23">
        <v>140.03</v>
      </c>
      <c r="J1532" s="22">
        <v>0.16</v>
      </c>
      <c r="K1532" s="22" t="s">
        <v>19</v>
      </c>
      <c r="L1532" s="24" t="str">
        <f t="array" ref="L1532">_xlfn.IFS(M1532&lt;=3,"BAD",M1532&gt;=4.7,"GOOD",AND(M1532&gt;3,M1532&lt;4.7),"OK")</f>
        <v>OK</v>
      </c>
      <c r="M1532" s="24">
        <v>3.7</v>
      </c>
      <c r="N1532" s="23">
        <v>705.75</v>
      </c>
      <c r="O1532" s="25">
        <f t="shared" si="23"/>
        <v>840.18</v>
      </c>
    </row>
    <row r="1533" spans="1:15">
      <c r="A1533" s="26">
        <v>11532</v>
      </c>
      <c r="B1533" s="27">
        <v>45044</v>
      </c>
      <c r="C1533" s="28">
        <v>1098</v>
      </c>
      <c r="D1533" s="29" t="str">
        <f>_xlfn.XLOOKUP($C1533,customers!$A$2:$A$2000,customers!$B$2:$B$2000)</f>
        <v>Seamus Romaynes</v>
      </c>
      <c r="E1533" s="29" t="str">
        <f>_xlfn.XLOOKUP($C1533,customers!$A$2:$A$2000,customers!$D$2:$D$2000)</f>
        <v>Male</v>
      </c>
      <c r="F1533" s="29" t="str">
        <f>_xlfn.XLOOKUP($C1533,customers!$A$2:$A$2000,customers!$E$2:$E$2000)</f>
        <v>Gualeguay</v>
      </c>
      <c r="G1533" s="30" t="s">
        <v>17</v>
      </c>
      <c r="H1533" s="29">
        <v>2</v>
      </c>
      <c r="I1533" s="31">
        <v>19.24</v>
      </c>
      <c r="J1533" s="30">
        <v>0</v>
      </c>
      <c r="K1533" s="30" t="s">
        <v>18</v>
      </c>
      <c r="L1533" s="32" t="str">
        <f t="array" ref="L1533">_xlfn.IFS(M1533&lt;=3,"BAD",M1533&gt;=4.7,"GOOD",AND(M1533&gt;3,M1533&lt;4.7),"OK")</f>
        <v>BAD</v>
      </c>
      <c r="M1533" s="32">
        <v>1.4</v>
      </c>
      <c r="N1533" s="31">
        <v>38.48</v>
      </c>
      <c r="O1533" s="33">
        <f t="shared" si="23"/>
        <v>38.48</v>
      </c>
    </row>
    <row r="1534" spans="1:15">
      <c r="A1534" s="18">
        <v>11533</v>
      </c>
      <c r="B1534" s="19">
        <v>45044</v>
      </c>
      <c r="C1534" s="21">
        <v>1374</v>
      </c>
      <c r="D1534" s="21" t="str">
        <f>_xlfn.XLOOKUP($C1534,customers!$A$2:$A$2000,customers!$B$2:$B$2000)</f>
        <v>Warner Limming</v>
      </c>
      <c r="E1534" s="21" t="str">
        <f>_xlfn.XLOOKUP($C1534,customers!$A$2:$A$2000,customers!$D$2:$D$2000)</f>
        <v>Male</v>
      </c>
      <c r="F1534" s="21" t="str">
        <f>_xlfn.XLOOKUP($C1534,customers!$A$2:$A$2000,customers!$E$2:$E$2000)</f>
        <v>Prague</v>
      </c>
      <c r="G1534" s="22" t="s">
        <v>17</v>
      </c>
      <c r="H1534" s="21">
        <v>3</v>
      </c>
      <c r="I1534" s="23">
        <v>229.12</v>
      </c>
      <c r="J1534" s="22">
        <v>0.33</v>
      </c>
      <c r="K1534" s="22" t="s">
        <v>19</v>
      </c>
      <c r="L1534" s="24" t="str">
        <f t="array" ref="L1534">_xlfn.IFS(M1534&lt;=3,"BAD",M1534&gt;=4.7,"GOOD",AND(M1534&gt;3,M1534&lt;4.7),"OK")</f>
        <v>BAD</v>
      </c>
      <c r="M1534" s="24">
        <v>2</v>
      </c>
      <c r="N1534" s="23">
        <v>460.53</v>
      </c>
      <c r="O1534" s="25">
        <f t="shared" si="23"/>
        <v>687.36</v>
      </c>
    </row>
    <row r="1535" spans="1:15">
      <c r="A1535" s="26">
        <v>11534</v>
      </c>
      <c r="B1535" s="27">
        <v>45045</v>
      </c>
      <c r="C1535" s="28">
        <v>1699</v>
      </c>
      <c r="D1535" s="29" t="str">
        <f>_xlfn.XLOOKUP($C1535,customers!$A$2:$A$2000,customers!$B$2:$B$2000)</f>
        <v>Arleen Markey</v>
      </c>
      <c r="E1535" s="29" t="str">
        <f>_xlfn.XLOOKUP($C1535,customers!$A$2:$A$2000,customers!$D$2:$D$2000)</f>
        <v>Female</v>
      </c>
      <c r="F1535" s="29" t="str">
        <f>_xlfn.XLOOKUP($C1535,customers!$A$2:$A$2000,customers!$E$2:$E$2000)</f>
        <v>Telaga</v>
      </c>
      <c r="G1535" s="30" t="s">
        <v>20</v>
      </c>
      <c r="H1535" s="29">
        <v>4</v>
      </c>
      <c r="I1535" s="31">
        <v>593.02</v>
      </c>
      <c r="J1535" s="30">
        <v>0.28</v>
      </c>
      <c r="K1535" s="30" t="s">
        <v>19</v>
      </c>
      <c r="L1535" s="32" t="str">
        <f t="array" ref="L1535">_xlfn.IFS(M1535&lt;=3,"BAD",M1535&gt;=4.7,"GOOD",AND(M1535&gt;3,M1535&lt;4.7),"OK")</f>
        <v>GOOD</v>
      </c>
      <c r="M1535" s="32">
        <v>4.9</v>
      </c>
      <c r="N1535" s="31">
        <v>1707.9</v>
      </c>
      <c r="O1535" s="33">
        <f t="shared" si="23"/>
        <v>2372.08</v>
      </c>
    </row>
    <row r="1536" spans="1:15">
      <c r="A1536" s="18">
        <v>11535</v>
      </c>
      <c r="B1536" s="19">
        <v>45046</v>
      </c>
      <c r="C1536" s="20">
        <v>1992</v>
      </c>
      <c r="D1536" s="21" t="str">
        <f>_xlfn.XLOOKUP($C1536,customers!$A$2:$A$2000,customers!$B$2:$B$2000)</f>
        <v>Florentia Attow</v>
      </c>
      <c r="E1536" s="21" t="str">
        <f>_xlfn.XLOOKUP($C1536,customers!$A$2:$A$2000,customers!$D$2:$D$2000)</f>
        <v>Male</v>
      </c>
      <c r="F1536" s="21" t="str">
        <f>_xlfn.XLOOKUP($C1536,customers!$A$2:$A$2000,customers!$E$2:$E$2000)</f>
        <v>Yishi</v>
      </c>
      <c r="G1536" s="22" t="s">
        <v>20</v>
      </c>
      <c r="H1536" s="21">
        <v>1</v>
      </c>
      <c r="I1536" s="23">
        <v>400.42</v>
      </c>
      <c r="J1536" s="22">
        <v>0.2</v>
      </c>
      <c r="K1536" s="22" t="s">
        <v>19</v>
      </c>
      <c r="L1536" s="24" t="str">
        <f t="array" ref="L1536">_xlfn.IFS(M1536&lt;=3,"BAD",M1536&gt;=4.7,"GOOD",AND(M1536&gt;3,M1536&lt;4.7),"OK")</f>
        <v>OK</v>
      </c>
      <c r="M1536" s="24">
        <v>4.4</v>
      </c>
      <c r="N1536" s="23">
        <v>320.34</v>
      </c>
      <c r="O1536" s="25">
        <f t="shared" si="23"/>
        <v>400.42</v>
      </c>
    </row>
    <row r="1537" spans="1:15">
      <c r="A1537" s="26">
        <v>11536</v>
      </c>
      <c r="B1537" s="27">
        <v>45046</v>
      </c>
      <c r="C1537" s="29">
        <v>1488</v>
      </c>
      <c r="D1537" s="29" t="str">
        <f>_xlfn.XLOOKUP($C1537,customers!$A$2:$A$2000,customers!$B$2:$B$2000)</f>
        <v>Donny Klimp</v>
      </c>
      <c r="E1537" s="29" t="str">
        <f>_xlfn.XLOOKUP($C1537,customers!$A$2:$A$2000,customers!$D$2:$D$2000)</f>
        <v>Female</v>
      </c>
      <c r="F1537" s="29" t="str">
        <f>_xlfn.XLOOKUP($C1537,customers!$A$2:$A$2000,customers!$E$2:$E$2000)</f>
        <v>Ábidos</v>
      </c>
      <c r="G1537" s="30" t="s">
        <v>20</v>
      </c>
      <c r="H1537" s="29">
        <v>7</v>
      </c>
      <c r="I1537" s="31">
        <v>123.89</v>
      </c>
      <c r="J1537" s="30">
        <v>0.09</v>
      </c>
      <c r="K1537" s="30" t="s">
        <v>16</v>
      </c>
      <c r="L1537" s="32" t="str">
        <f t="array" ref="L1537">_xlfn.IFS(M1537&lt;=3,"BAD",M1537&gt;=4.7,"GOOD",AND(M1537&gt;3,M1537&lt;4.7),"OK")</f>
        <v>BAD</v>
      </c>
      <c r="M1537" s="32">
        <v>1.6</v>
      </c>
      <c r="N1537" s="31">
        <v>789.18</v>
      </c>
      <c r="O1537" s="33">
        <f t="shared" si="23"/>
        <v>867.23</v>
      </c>
    </row>
    <row r="1538" spans="1:15">
      <c r="A1538" s="18">
        <v>11537</v>
      </c>
      <c r="B1538" s="19">
        <v>45047</v>
      </c>
      <c r="C1538" s="20">
        <v>1115</v>
      </c>
      <c r="D1538" s="21" t="str">
        <f>_xlfn.XLOOKUP($C1538,customers!$A$2:$A$2000,customers!$B$2:$B$2000)</f>
        <v>Tad Auckland</v>
      </c>
      <c r="E1538" s="21" t="str">
        <f>_xlfn.XLOOKUP($C1538,customers!$A$2:$A$2000,customers!$D$2:$D$2000)</f>
        <v>Male</v>
      </c>
      <c r="F1538" s="21" t="str">
        <f>_xlfn.XLOOKUP($C1538,customers!$A$2:$A$2000,customers!$E$2:$E$2000)</f>
        <v>Prague</v>
      </c>
      <c r="G1538" s="22" t="s">
        <v>21</v>
      </c>
      <c r="H1538" s="21">
        <v>2</v>
      </c>
      <c r="I1538" s="23">
        <v>228.76</v>
      </c>
      <c r="J1538" s="22">
        <v>0.35</v>
      </c>
      <c r="K1538" s="22" t="s">
        <v>19</v>
      </c>
      <c r="L1538" s="24" t="str">
        <f t="array" ref="L1538">_xlfn.IFS(M1538&lt;=3,"BAD",M1538&gt;=4.7,"GOOD",AND(M1538&gt;3,M1538&lt;4.7),"OK")</f>
        <v>BAD</v>
      </c>
      <c r="M1538" s="24">
        <v>2.6</v>
      </c>
      <c r="N1538" s="23">
        <v>297.39</v>
      </c>
      <c r="O1538" s="25">
        <f t="shared" ref="O1538:O1601" si="24">H1538*I1538</f>
        <v>457.52</v>
      </c>
    </row>
    <row r="1539" spans="1:15">
      <c r="A1539" s="26">
        <v>11538</v>
      </c>
      <c r="B1539" s="27">
        <v>45047</v>
      </c>
      <c r="C1539" s="29">
        <v>1683</v>
      </c>
      <c r="D1539" s="29" t="str">
        <f>_xlfn.XLOOKUP($C1539,customers!$A$2:$A$2000,customers!$B$2:$B$2000)</f>
        <v>Hirsch Watkiss</v>
      </c>
      <c r="E1539" s="29" t="str">
        <f>_xlfn.XLOOKUP($C1539,customers!$A$2:$A$2000,customers!$D$2:$D$2000)</f>
        <v>Male</v>
      </c>
      <c r="F1539" s="29" t="str">
        <f>_xlfn.XLOOKUP($C1539,customers!$A$2:$A$2000,customers!$E$2:$E$2000)</f>
        <v>Budapest</v>
      </c>
      <c r="G1539" s="30" t="s">
        <v>17</v>
      </c>
      <c r="H1539" s="29">
        <v>2</v>
      </c>
      <c r="I1539" s="31">
        <v>171</v>
      </c>
      <c r="J1539" s="30">
        <v>0.11</v>
      </c>
      <c r="K1539" s="30" t="s">
        <v>19</v>
      </c>
      <c r="L1539" s="32" t="str">
        <f t="array" ref="L1539">_xlfn.IFS(M1539&lt;=3,"BAD",M1539&gt;=4.7,"GOOD",AND(M1539&gt;3,M1539&lt;4.7),"OK")</f>
        <v>OK</v>
      </c>
      <c r="M1539" s="32">
        <v>3.2</v>
      </c>
      <c r="N1539" s="31">
        <v>304.38</v>
      </c>
      <c r="O1539" s="33">
        <f t="shared" si="24"/>
        <v>342</v>
      </c>
    </row>
    <row r="1540" spans="1:15">
      <c r="A1540" s="18">
        <v>11539</v>
      </c>
      <c r="B1540" s="19">
        <v>45047</v>
      </c>
      <c r="C1540" s="21">
        <v>1377</v>
      </c>
      <c r="D1540" s="21" t="str">
        <f>_xlfn.XLOOKUP($C1540,customers!$A$2:$A$2000,customers!$B$2:$B$2000)</f>
        <v>Saraann Benditt</v>
      </c>
      <c r="E1540" s="21" t="str">
        <f>_xlfn.XLOOKUP($C1540,customers!$A$2:$A$2000,customers!$D$2:$D$2000)</f>
        <v>Female</v>
      </c>
      <c r="F1540" s="21" t="str">
        <f>_xlfn.XLOOKUP($C1540,customers!$A$2:$A$2000,customers!$E$2:$E$2000)</f>
        <v>Huimin</v>
      </c>
      <c r="G1540" s="22" t="s">
        <v>21</v>
      </c>
      <c r="H1540" s="21">
        <v>1</v>
      </c>
      <c r="I1540" s="23">
        <v>83.47</v>
      </c>
      <c r="J1540" s="22">
        <v>0.29</v>
      </c>
      <c r="K1540" s="22" t="s">
        <v>18</v>
      </c>
      <c r="L1540" s="24" t="str">
        <f t="array" ref="L1540">_xlfn.IFS(M1540&lt;=3,"BAD",M1540&gt;=4.7,"GOOD",AND(M1540&gt;3,M1540&lt;4.7),"OK")</f>
        <v>BAD</v>
      </c>
      <c r="M1540" s="24">
        <v>2.9</v>
      </c>
      <c r="N1540" s="23">
        <v>59.26</v>
      </c>
      <c r="O1540" s="25">
        <f t="shared" si="24"/>
        <v>83.47</v>
      </c>
    </row>
    <row r="1541" spans="1:15">
      <c r="A1541" s="26">
        <v>11540</v>
      </c>
      <c r="B1541" s="27">
        <v>45047</v>
      </c>
      <c r="C1541" s="29">
        <v>1682</v>
      </c>
      <c r="D1541" s="29" t="str">
        <f>_xlfn.XLOOKUP($C1541,customers!$A$2:$A$2000,customers!$B$2:$B$2000)</f>
        <v>Laurette Litchfield</v>
      </c>
      <c r="E1541" s="29" t="str">
        <f>_xlfn.XLOOKUP($C1541,customers!$A$2:$A$2000,customers!$D$2:$D$2000)</f>
        <v>Female</v>
      </c>
      <c r="F1541" s="29" t="str">
        <f>_xlfn.XLOOKUP($C1541,customers!$A$2:$A$2000,customers!$E$2:$E$2000)</f>
        <v>Vienna</v>
      </c>
      <c r="G1541" s="30" t="s">
        <v>17</v>
      </c>
      <c r="H1541" s="29">
        <v>3</v>
      </c>
      <c r="I1541" s="31">
        <v>277.86</v>
      </c>
      <c r="J1541" s="30">
        <v>0.28</v>
      </c>
      <c r="K1541" s="30" t="s">
        <v>18</v>
      </c>
      <c r="L1541" s="32" t="str">
        <f t="array" ref="L1541">_xlfn.IFS(M1541&lt;=3,"BAD",M1541&gt;=4.7,"GOOD",AND(M1541&gt;3,M1541&lt;4.7),"OK")</f>
        <v>OK</v>
      </c>
      <c r="M1541" s="32">
        <v>3.5</v>
      </c>
      <c r="N1541" s="31">
        <v>600.18</v>
      </c>
      <c r="O1541" s="33">
        <f t="shared" si="24"/>
        <v>833.58</v>
      </c>
    </row>
    <row r="1542" spans="1:15">
      <c r="A1542" s="18">
        <v>11541</v>
      </c>
      <c r="B1542" s="19">
        <v>45048</v>
      </c>
      <c r="C1542" s="20">
        <v>1190</v>
      </c>
      <c r="D1542" s="21" t="str">
        <f>_xlfn.XLOOKUP($C1542,customers!$A$2:$A$2000,customers!$B$2:$B$2000)</f>
        <v>Mal Littlecote</v>
      </c>
      <c r="E1542" s="21" t="str">
        <f>_xlfn.XLOOKUP($C1542,customers!$A$2:$A$2000,customers!$D$2:$D$2000)</f>
        <v>Male</v>
      </c>
      <c r="F1542" s="21" t="str">
        <f>_xlfn.XLOOKUP($C1542,customers!$A$2:$A$2000,customers!$E$2:$E$2000)</f>
        <v>Milan</v>
      </c>
      <c r="G1542" s="22" t="s">
        <v>15</v>
      </c>
      <c r="H1542" s="21">
        <v>6</v>
      </c>
      <c r="I1542" s="23">
        <v>290.2</v>
      </c>
      <c r="J1542" s="22">
        <v>0.21</v>
      </c>
      <c r="K1542" s="22" t="s">
        <v>16</v>
      </c>
      <c r="L1542" s="24" t="str">
        <f t="array" ref="L1542">_xlfn.IFS(M1542&lt;=3,"BAD",M1542&gt;=4.7,"GOOD",AND(M1542&gt;3,M1542&lt;4.7),"OK")</f>
        <v>OK</v>
      </c>
      <c r="M1542" s="24">
        <v>3.9</v>
      </c>
      <c r="N1542" s="23">
        <v>1375.55</v>
      </c>
      <c r="O1542" s="25">
        <f t="shared" si="24"/>
        <v>1741.2</v>
      </c>
    </row>
    <row r="1543" spans="1:15">
      <c r="A1543" s="26">
        <v>11542</v>
      </c>
      <c r="B1543" s="27">
        <v>45048</v>
      </c>
      <c r="C1543" s="29">
        <v>1785</v>
      </c>
      <c r="D1543" s="29" t="str">
        <f>_xlfn.XLOOKUP($C1543,customers!$A$2:$A$2000,customers!$B$2:$B$2000)</f>
        <v>Hall Knobell</v>
      </c>
      <c r="E1543" s="29" t="str">
        <f>_xlfn.XLOOKUP($C1543,customers!$A$2:$A$2000,customers!$D$2:$D$2000)</f>
        <v>Male</v>
      </c>
      <c r="F1543" s="29" t="str">
        <f>_xlfn.XLOOKUP($C1543,customers!$A$2:$A$2000,customers!$E$2:$E$2000)</f>
        <v>Budapest</v>
      </c>
      <c r="G1543" s="30" t="s">
        <v>20</v>
      </c>
      <c r="H1543" s="29">
        <v>5</v>
      </c>
      <c r="I1543" s="31">
        <v>369.56</v>
      </c>
      <c r="J1543" s="30">
        <v>0.03</v>
      </c>
      <c r="K1543" s="30" t="s">
        <v>19</v>
      </c>
      <c r="L1543" s="32" t="str">
        <f t="array" ref="L1543">_xlfn.IFS(M1543&lt;=3,"BAD",M1543&gt;=4.7,"GOOD",AND(M1543&gt;3,M1543&lt;4.7),"OK")</f>
        <v>BAD</v>
      </c>
      <c r="M1543" s="32">
        <v>2.2</v>
      </c>
      <c r="N1543" s="31">
        <v>1792.37</v>
      </c>
      <c r="O1543" s="33">
        <f t="shared" si="24"/>
        <v>1847.8</v>
      </c>
    </row>
    <row r="1544" spans="1:15">
      <c r="A1544" s="18">
        <v>11543</v>
      </c>
      <c r="B1544" s="19">
        <v>45048</v>
      </c>
      <c r="C1544" s="21">
        <v>1371</v>
      </c>
      <c r="D1544" s="21" t="str">
        <f>_xlfn.XLOOKUP($C1544,customers!$A$2:$A$2000,customers!$B$2:$B$2000)</f>
        <v>Darby Dittson</v>
      </c>
      <c r="E1544" s="21" t="str">
        <f>_xlfn.XLOOKUP($C1544,customers!$A$2:$A$2000,customers!$D$2:$D$2000)</f>
        <v>Female</v>
      </c>
      <c r="F1544" s="21" t="str">
        <f>_xlfn.XLOOKUP($C1544,customers!$A$2:$A$2000,customers!$E$2:$E$2000)</f>
        <v>Babakanlapang</v>
      </c>
      <c r="G1544" s="22" t="s">
        <v>20</v>
      </c>
      <c r="H1544" s="21">
        <v>2</v>
      </c>
      <c r="I1544" s="23">
        <v>406.09</v>
      </c>
      <c r="J1544" s="22">
        <v>0.23</v>
      </c>
      <c r="K1544" s="22" t="s">
        <v>16</v>
      </c>
      <c r="L1544" s="24" t="str">
        <f t="array" ref="L1544">_xlfn.IFS(M1544&lt;=3,"BAD",M1544&gt;=4.7,"GOOD",AND(M1544&gt;3,M1544&lt;4.7),"OK")</f>
        <v>BAD</v>
      </c>
      <c r="M1544" s="24">
        <v>1</v>
      </c>
      <c r="N1544" s="23">
        <v>625.38</v>
      </c>
      <c r="O1544" s="25">
        <f t="shared" si="24"/>
        <v>812.18</v>
      </c>
    </row>
    <row r="1545" spans="1:15">
      <c r="A1545" s="26">
        <v>11544</v>
      </c>
      <c r="B1545" s="27">
        <v>45049</v>
      </c>
      <c r="C1545" s="28">
        <v>1252</v>
      </c>
      <c r="D1545" s="29" t="str">
        <f>_xlfn.XLOOKUP($C1545,customers!$A$2:$A$2000,customers!$B$2:$B$2000)</f>
        <v>Gus Sauvan</v>
      </c>
      <c r="E1545" s="29" t="str">
        <f>_xlfn.XLOOKUP($C1545,customers!$A$2:$A$2000,customers!$D$2:$D$2000)</f>
        <v>Male</v>
      </c>
      <c r="F1545" s="29" t="str">
        <f>_xlfn.XLOOKUP($C1545,customers!$A$2:$A$2000,customers!$E$2:$E$2000)</f>
        <v>Budapest</v>
      </c>
      <c r="G1545" s="30" t="s">
        <v>17</v>
      </c>
      <c r="H1545" s="29">
        <v>2</v>
      </c>
      <c r="I1545" s="31">
        <v>170.93</v>
      </c>
      <c r="J1545" s="30">
        <v>0.02</v>
      </c>
      <c r="K1545" s="30" t="s">
        <v>19</v>
      </c>
      <c r="L1545" s="32" t="str">
        <f t="array" ref="L1545">_xlfn.IFS(M1545&lt;=3,"BAD",M1545&gt;=4.7,"GOOD",AND(M1545&gt;3,M1545&lt;4.7),"OK")</f>
        <v>OK</v>
      </c>
      <c r="M1545" s="32">
        <v>4</v>
      </c>
      <c r="N1545" s="31">
        <v>335.02</v>
      </c>
      <c r="O1545" s="33">
        <f t="shared" si="24"/>
        <v>341.86</v>
      </c>
    </row>
    <row r="1546" spans="1:15">
      <c r="A1546" s="18">
        <v>11545</v>
      </c>
      <c r="B1546" s="19">
        <v>45049</v>
      </c>
      <c r="C1546" s="21">
        <v>1134</v>
      </c>
      <c r="D1546" s="21" t="str">
        <f>_xlfn.XLOOKUP($C1546,customers!$A$2:$A$2000,customers!$B$2:$B$2000)</f>
        <v>Ade Sexty</v>
      </c>
      <c r="E1546" s="21" t="str">
        <f>_xlfn.XLOOKUP($C1546,customers!$A$2:$A$2000,customers!$D$2:$D$2000)</f>
        <v>Male</v>
      </c>
      <c r="F1546" s="21" t="str">
        <f>_xlfn.XLOOKUP($C1546,customers!$A$2:$A$2000,customers!$E$2:$E$2000)</f>
        <v>Milan</v>
      </c>
      <c r="G1546" s="22" t="s">
        <v>20</v>
      </c>
      <c r="H1546" s="21">
        <v>5</v>
      </c>
      <c r="I1546" s="23">
        <v>75.71</v>
      </c>
      <c r="J1546" s="22">
        <v>0.32</v>
      </c>
      <c r="K1546" s="22" t="s">
        <v>16</v>
      </c>
      <c r="L1546" s="24" t="str">
        <f t="array" ref="L1546">_xlfn.IFS(M1546&lt;=3,"BAD",M1546&gt;=4.7,"GOOD",AND(M1546&gt;3,M1546&lt;4.7),"OK")</f>
        <v>BAD</v>
      </c>
      <c r="M1546" s="24">
        <v>1.9</v>
      </c>
      <c r="N1546" s="23">
        <v>257.41</v>
      </c>
      <c r="O1546" s="25">
        <f t="shared" si="24"/>
        <v>378.55</v>
      </c>
    </row>
    <row r="1547" spans="1:15">
      <c r="A1547" s="26">
        <v>11546</v>
      </c>
      <c r="B1547" s="27">
        <v>45049</v>
      </c>
      <c r="C1547" s="29">
        <v>1773</v>
      </c>
      <c r="D1547" s="29" t="str">
        <f>_xlfn.XLOOKUP($C1547,customers!$A$2:$A$2000,customers!$B$2:$B$2000)</f>
        <v>Eddie Winram</v>
      </c>
      <c r="E1547" s="29" t="str">
        <f>_xlfn.XLOOKUP($C1547,customers!$A$2:$A$2000,customers!$D$2:$D$2000)</f>
        <v>Female</v>
      </c>
      <c r="F1547" s="29" t="str">
        <f>_xlfn.XLOOKUP($C1547,customers!$A$2:$A$2000,customers!$E$2:$E$2000)</f>
        <v>Austin</v>
      </c>
      <c r="G1547" s="30" t="s">
        <v>20</v>
      </c>
      <c r="H1547" s="29">
        <v>7</v>
      </c>
      <c r="I1547" s="31">
        <v>159.77</v>
      </c>
      <c r="J1547" s="30">
        <v>0.16</v>
      </c>
      <c r="K1547" s="30" t="s">
        <v>19</v>
      </c>
      <c r="L1547" s="32" t="str">
        <f t="array" ref="L1547">_xlfn.IFS(M1547&lt;=3,"BAD",M1547&gt;=4.7,"GOOD",AND(M1547&gt;3,M1547&lt;4.7),"OK")</f>
        <v>BAD</v>
      </c>
      <c r="M1547" s="32">
        <v>1</v>
      </c>
      <c r="N1547" s="31">
        <v>939.45</v>
      </c>
      <c r="O1547" s="33">
        <f t="shared" si="24"/>
        <v>1118.39</v>
      </c>
    </row>
    <row r="1548" spans="1:15">
      <c r="A1548" s="18">
        <v>11547</v>
      </c>
      <c r="B1548" s="19">
        <v>45049</v>
      </c>
      <c r="C1548" s="21">
        <v>1005</v>
      </c>
      <c r="D1548" s="21" t="str">
        <f>_xlfn.XLOOKUP($C1548,customers!$A$2:$A$2000,customers!$B$2:$B$2000)</f>
        <v>Nico McGirr</v>
      </c>
      <c r="E1548" s="21" t="str">
        <f>_xlfn.XLOOKUP($C1548,customers!$A$2:$A$2000,customers!$D$2:$D$2000)</f>
        <v>Male</v>
      </c>
      <c r="F1548" s="21" t="str">
        <f>_xlfn.XLOOKUP($C1548,customers!$A$2:$A$2000,customers!$E$2:$E$2000)</f>
        <v>Vienna</v>
      </c>
      <c r="G1548" s="22" t="s">
        <v>21</v>
      </c>
      <c r="H1548" s="21">
        <v>1</v>
      </c>
      <c r="I1548" s="23">
        <v>313.22</v>
      </c>
      <c r="J1548" s="22">
        <v>0.25</v>
      </c>
      <c r="K1548" s="22" t="s">
        <v>18</v>
      </c>
      <c r="L1548" s="24" t="str">
        <f t="array" ref="L1548">_xlfn.IFS(M1548&lt;=3,"BAD",M1548&gt;=4.7,"GOOD",AND(M1548&gt;3,M1548&lt;4.7),"OK")</f>
        <v>BAD</v>
      </c>
      <c r="M1548" s="24">
        <v>2.6</v>
      </c>
      <c r="N1548" s="23">
        <v>234.92</v>
      </c>
      <c r="O1548" s="25">
        <f t="shared" si="24"/>
        <v>313.22</v>
      </c>
    </row>
    <row r="1549" spans="1:15">
      <c r="A1549" s="26">
        <v>11548</v>
      </c>
      <c r="B1549" s="27">
        <v>45049</v>
      </c>
      <c r="C1549" s="29">
        <v>1491</v>
      </c>
      <c r="D1549" s="29" t="str">
        <f>_xlfn.XLOOKUP($C1549,customers!$A$2:$A$2000,customers!$B$2:$B$2000)</f>
        <v>Gilemette Pellamonuten</v>
      </c>
      <c r="E1549" s="29" t="str">
        <f>_xlfn.XLOOKUP($C1549,customers!$A$2:$A$2000,customers!$D$2:$D$2000)</f>
        <v>Female</v>
      </c>
      <c r="F1549" s="29" t="str">
        <f>_xlfn.XLOOKUP($C1549,customers!$A$2:$A$2000,customers!$E$2:$E$2000)</f>
        <v>Vienna</v>
      </c>
      <c r="G1549" s="30" t="s">
        <v>17</v>
      </c>
      <c r="H1549" s="29">
        <v>4</v>
      </c>
      <c r="I1549" s="31">
        <v>114.34</v>
      </c>
      <c r="J1549" s="30">
        <v>0.33</v>
      </c>
      <c r="K1549" s="30" t="s">
        <v>18</v>
      </c>
      <c r="L1549" s="32" t="str">
        <f t="array" ref="L1549">_xlfn.IFS(M1549&lt;=3,"BAD",M1549&gt;=4.7,"GOOD",AND(M1549&gt;3,M1549&lt;4.7),"OK")</f>
        <v>BAD</v>
      </c>
      <c r="M1549" s="32">
        <v>1.9</v>
      </c>
      <c r="N1549" s="31">
        <v>306.43</v>
      </c>
      <c r="O1549" s="33">
        <f t="shared" si="24"/>
        <v>457.36</v>
      </c>
    </row>
    <row r="1550" spans="1:15">
      <c r="A1550" s="18">
        <v>11549</v>
      </c>
      <c r="B1550" s="19">
        <v>45049</v>
      </c>
      <c r="C1550" s="21">
        <v>1359</v>
      </c>
      <c r="D1550" s="21" t="str">
        <f>_xlfn.XLOOKUP($C1550,customers!$A$2:$A$2000,customers!$B$2:$B$2000)</f>
        <v>Vernen Mauchline</v>
      </c>
      <c r="E1550" s="21" t="str">
        <f>_xlfn.XLOOKUP($C1550,customers!$A$2:$A$2000,customers!$D$2:$D$2000)</f>
        <v>Male</v>
      </c>
      <c r="F1550" s="21" t="str">
        <f>_xlfn.XLOOKUP($C1550,customers!$A$2:$A$2000,customers!$E$2:$E$2000)</f>
        <v>Takaoka</v>
      </c>
      <c r="G1550" s="22" t="s">
        <v>17</v>
      </c>
      <c r="H1550" s="21">
        <v>3</v>
      </c>
      <c r="I1550" s="23">
        <v>101.95</v>
      </c>
      <c r="J1550" s="22">
        <v>0.08</v>
      </c>
      <c r="K1550" s="22" t="s">
        <v>19</v>
      </c>
      <c r="L1550" s="24" t="str">
        <f t="array" ref="L1550">_xlfn.IFS(M1550&lt;=3,"BAD",M1550&gt;=4.7,"GOOD",AND(M1550&gt;3,M1550&lt;4.7),"OK")</f>
        <v>BAD</v>
      </c>
      <c r="M1550" s="24">
        <v>2</v>
      </c>
      <c r="N1550" s="23">
        <v>281.38</v>
      </c>
      <c r="O1550" s="25">
        <f t="shared" si="24"/>
        <v>305.85</v>
      </c>
    </row>
    <row r="1551" spans="1:15">
      <c r="A1551" s="26">
        <v>11550</v>
      </c>
      <c r="B1551" s="27">
        <v>45049</v>
      </c>
      <c r="C1551" s="29">
        <v>1792</v>
      </c>
      <c r="D1551" s="29" t="str">
        <f>_xlfn.XLOOKUP($C1551,customers!$A$2:$A$2000,customers!$B$2:$B$2000)</f>
        <v>Evanne Brocklehurst</v>
      </c>
      <c r="E1551" s="29" t="str">
        <f>_xlfn.XLOOKUP($C1551,customers!$A$2:$A$2000,customers!$D$2:$D$2000)</f>
        <v>Female</v>
      </c>
      <c r="F1551" s="29" t="str">
        <f>_xlfn.XLOOKUP($C1551,customers!$A$2:$A$2000,customers!$E$2:$E$2000)</f>
        <v>Gusev</v>
      </c>
      <c r="G1551" s="30" t="s">
        <v>17</v>
      </c>
      <c r="H1551" s="29">
        <v>7</v>
      </c>
      <c r="I1551" s="31">
        <v>327.99</v>
      </c>
      <c r="J1551" s="30">
        <v>0.2</v>
      </c>
      <c r="K1551" s="30" t="s">
        <v>18</v>
      </c>
      <c r="L1551" s="32" t="str">
        <f t="array" ref="L1551">_xlfn.IFS(M1551&lt;=3,"BAD",M1551&gt;=4.7,"GOOD",AND(M1551&gt;3,M1551&lt;4.7),"OK")</f>
        <v>GOOD</v>
      </c>
      <c r="M1551" s="32">
        <v>4.9</v>
      </c>
      <c r="N1551" s="31">
        <v>1836.74</v>
      </c>
      <c r="O1551" s="33">
        <f t="shared" si="24"/>
        <v>2295.93</v>
      </c>
    </row>
    <row r="1552" spans="1:15">
      <c r="A1552" s="18">
        <v>11551</v>
      </c>
      <c r="B1552" s="19">
        <v>45050</v>
      </c>
      <c r="C1552" s="20">
        <v>1980</v>
      </c>
      <c r="D1552" s="21" t="str">
        <f>_xlfn.XLOOKUP($C1552,customers!$A$2:$A$2000,customers!$B$2:$B$2000)</f>
        <v>Tito Ewing</v>
      </c>
      <c r="E1552" s="21" t="str">
        <f>_xlfn.XLOOKUP($C1552,customers!$A$2:$A$2000,customers!$D$2:$D$2000)</f>
        <v>Male</v>
      </c>
      <c r="F1552" s="21" t="str">
        <f>_xlfn.XLOOKUP($C1552,customers!$A$2:$A$2000,customers!$E$2:$E$2000)</f>
        <v>Ecilda Paullier</v>
      </c>
      <c r="G1552" s="22" t="s">
        <v>20</v>
      </c>
      <c r="H1552" s="21">
        <v>6</v>
      </c>
      <c r="I1552" s="23">
        <v>216.75</v>
      </c>
      <c r="J1552" s="22">
        <v>0.02</v>
      </c>
      <c r="K1552" s="22" t="s">
        <v>18</v>
      </c>
      <c r="L1552" s="24" t="str">
        <f t="array" ref="L1552">_xlfn.IFS(M1552&lt;=3,"BAD",M1552&gt;=4.7,"GOOD",AND(M1552&gt;3,M1552&lt;4.7),"OK")</f>
        <v>OK</v>
      </c>
      <c r="M1552" s="24">
        <v>4.4</v>
      </c>
      <c r="N1552" s="23">
        <v>1274.49</v>
      </c>
      <c r="O1552" s="25">
        <f t="shared" si="24"/>
        <v>1300.5</v>
      </c>
    </row>
    <row r="1553" spans="1:15">
      <c r="A1553" s="26">
        <v>11552</v>
      </c>
      <c r="B1553" s="27">
        <v>45050</v>
      </c>
      <c r="C1553" s="29">
        <v>1971</v>
      </c>
      <c r="D1553" s="29" t="str">
        <f>_xlfn.XLOOKUP($C1553,customers!$A$2:$A$2000,customers!$B$2:$B$2000)</f>
        <v>Valdemar Giacobbo</v>
      </c>
      <c r="E1553" s="29" t="str">
        <f>_xlfn.XLOOKUP($C1553,customers!$A$2:$A$2000,customers!$D$2:$D$2000)</f>
        <v>Male</v>
      </c>
      <c r="F1553" s="29" t="str">
        <f>_xlfn.XLOOKUP($C1553,customers!$A$2:$A$2000,customers!$E$2:$E$2000)</f>
        <v>Tallinn</v>
      </c>
      <c r="G1553" s="30" t="s">
        <v>17</v>
      </c>
      <c r="H1553" s="29">
        <v>6</v>
      </c>
      <c r="I1553" s="31">
        <v>281.6</v>
      </c>
      <c r="J1553" s="30">
        <v>0.25</v>
      </c>
      <c r="K1553" s="30" t="s">
        <v>18</v>
      </c>
      <c r="L1553" s="32" t="str">
        <f t="array" ref="L1553">_xlfn.IFS(M1553&lt;=3,"BAD",M1553&gt;=4.7,"GOOD",AND(M1553&gt;3,M1553&lt;4.7),"OK")</f>
        <v>BAD</v>
      </c>
      <c r="M1553" s="32">
        <v>1.2</v>
      </c>
      <c r="N1553" s="31">
        <v>1267.2</v>
      </c>
      <c r="O1553" s="33">
        <f t="shared" si="24"/>
        <v>1689.6</v>
      </c>
    </row>
    <row r="1554" spans="1:15">
      <c r="A1554" s="18">
        <v>11553</v>
      </c>
      <c r="B1554" s="19">
        <v>45051</v>
      </c>
      <c r="C1554" s="20">
        <v>1927</v>
      </c>
      <c r="D1554" s="21" t="str">
        <f>_xlfn.XLOOKUP($C1554,customers!$A$2:$A$2000,customers!$B$2:$B$2000)</f>
        <v>Rudd McEvay</v>
      </c>
      <c r="E1554" s="21" t="str">
        <f>_xlfn.XLOOKUP($C1554,customers!$A$2:$A$2000,customers!$D$2:$D$2000)</f>
        <v>Male</v>
      </c>
      <c r="F1554" s="21" t="str">
        <f>_xlfn.XLOOKUP($C1554,customers!$A$2:$A$2000,customers!$E$2:$E$2000)</f>
        <v>Huaping</v>
      </c>
      <c r="G1554" s="22" t="s">
        <v>20</v>
      </c>
      <c r="H1554" s="21">
        <v>7</v>
      </c>
      <c r="I1554" s="23">
        <v>394.69</v>
      </c>
      <c r="J1554" s="22">
        <v>0.31</v>
      </c>
      <c r="K1554" s="22" t="s">
        <v>19</v>
      </c>
      <c r="L1554" s="24" t="str">
        <f t="array" ref="L1554">_xlfn.IFS(M1554&lt;=3,"BAD",M1554&gt;=4.7,"GOOD",AND(M1554&gt;3,M1554&lt;4.7),"OK")</f>
        <v>BAD</v>
      </c>
      <c r="M1554" s="24">
        <v>1.8</v>
      </c>
      <c r="N1554" s="23">
        <v>1906.35</v>
      </c>
      <c r="O1554" s="25">
        <f t="shared" si="24"/>
        <v>2762.83</v>
      </c>
    </row>
    <row r="1555" spans="1:15">
      <c r="A1555" s="26">
        <v>11554</v>
      </c>
      <c r="B1555" s="27">
        <v>45052</v>
      </c>
      <c r="C1555" s="28">
        <v>1982</v>
      </c>
      <c r="D1555" s="29" t="str">
        <f>_xlfn.XLOOKUP($C1555,customers!$A$2:$A$2000,customers!$B$2:$B$2000)</f>
        <v>Shane Rainer</v>
      </c>
      <c r="E1555" s="29" t="str">
        <f>_xlfn.XLOOKUP($C1555,customers!$A$2:$A$2000,customers!$D$2:$D$2000)</f>
        <v>Female</v>
      </c>
      <c r="F1555" s="29" t="str">
        <f>_xlfn.XLOOKUP($C1555,customers!$A$2:$A$2000,customers!$E$2:$E$2000)</f>
        <v>Bordeaux</v>
      </c>
      <c r="G1555" s="30" t="s">
        <v>15</v>
      </c>
      <c r="H1555" s="29">
        <v>2</v>
      </c>
      <c r="I1555" s="31">
        <v>531.44</v>
      </c>
      <c r="J1555" s="30">
        <v>0.29</v>
      </c>
      <c r="K1555" s="30" t="s">
        <v>19</v>
      </c>
      <c r="L1555" s="32" t="str">
        <f t="array" ref="L1555">_xlfn.IFS(M1555&lt;=3,"BAD",M1555&gt;=4.7,"GOOD",AND(M1555&gt;3,M1555&lt;4.7),"OK")</f>
        <v>OK</v>
      </c>
      <c r="M1555" s="32">
        <v>3.8</v>
      </c>
      <c r="N1555" s="31">
        <v>754.64</v>
      </c>
      <c r="O1555" s="33">
        <f t="shared" si="24"/>
        <v>1062.88</v>
      </c>
    </row>
    <row r="1556" spans="1:15">
      <c r="A1556" s="18">
        <v>11555</v>
      </c>
      <c r="B1556" s="19">
        <v>45052</v>
      </c>
      <c r="C1556" s="21">
        <v>1552</v>
      </c>
      <c r="D1556" s="21" t="str">
        <f>_xlfn.XLOOKUP($C1556,customers!$A$2:$A$2000,customers!$B$2:$B$2000)</f>
        <v>Christoper Climo</v>
      </c>
      <c r="E1556" s="21" t="str">
        <f>_xlfn.XLOOKUP($C1556,customers!$A$2:$A$2000,customers!$D$2:$D$2000)</f>
        <v>Male</v>
      </c>
      <c r="F1556" s="21" t="str">
        <f>_xlfn.XLOOKUP($C1556,customers!$A$2:$A$2000,customers!$E$2:$E$2000)</f>
        <v>Dalubian</v>
      </c>
      <c r="G1556" s="22" t="s">
        <v>15</v>
      </c>
      <c r="H1556" s="21">
        <v>7</v>
      </c>
      <c r="I1556" s="23">
        <v>547.04</v>
      </c>
      <c r="J1556" s="22">
        <v>0.18</v>
      </c>
      <c r="K1556" s="22" t="s">
        <v>19</v>
      </c>
      <c r="L1556" s="24" t="str">
        <f t="array" ref="L1556">_xlfn.IFS(M1556&lt;=3,"BAD",M1556&gt;=4.7,"GOOD",AND(M1556&gt;3,M1556&lt;4.7),"OK")</f>
        <v>BAD</v>
      </c>
      <c r="M1556" s="24">
        <v>2.6</v>
      </c>
      <c r="N1556" s="23">
        <v>3140.01</v>
      </c>
      <c r="O1556" s="25">
        <f t="shared" si="24"/>
        <v>3829.28</v>
      </c>
    </row>
    <row r="1557" spans="1:15">
      <c r="A1557" s="26">
        <v>11556</v>
      </c>
      <c r="B1557" s="27">
        <v>45053</v>
      </c>
      <c r="C1557" s="28">
        <v>1160</v>
      </c>
      <c r="D1557" s="29" t="str">
        <f>_xlfn.XLOOKUP($C1557,customers!$A$2:$A$2000,customers!$B$2:$B$2000)</f>
        <v>Bartram Karlicek</v>
      </c>
      <c r="E1557" s="29" t="str">
        <f>_xlfn.XLOOKUP($C1557,customers!$A$2:$A$2000,customers!$D$2:$D$2000)</f>
        <v>Male</v>
      </c>
      <c r="F1557" s="29" t="str">
        <f>_xlfn.XLOOKUP($C1557,customers!$A$2:$A$2000,customers!$E$2:$E$2000)</f>
        <v>Milan</v>
      </c>
      <c r="G1557" s="30" t="s">
        <v>20</v>
      </c>
      <c r="H1557" s="29">
        <v>4</v>
      </c>
      <c r="I1557" s="31">
        <v>122.72</v>
      </c>
      <c r="J1557" s="30">
        <v>0.12</v>
      </c>
      <c r="K1557" s="30" t="s">
        <v>18</v>
      </c>
      <c r="L1557" s="32" t="str">
        <f t="array" ref="L1557">_xlfn.IFS(M1557&lt;=3,"BAD",M1557&gt;=4.7,"GOOD",AND(M1557&gt;3,M1557&lt;4.7),"OK")</f>
        <v>BAD</v>
      </c>
      <c r="M1557" s="32">
        <v>1.1</v>
      </c>
      <c r="N1557" s="31">
        <v>431.97</v>
      </c>
      <c r="O1557" s="33">
        <f t="shared" si="24"/>
        <v>490.88</v>
      </c>
    </row>
    <row r="1558" spans="1:15">
      <c r="A1558" s="18">
        <v>11557</v>
      </c>
      <c r="B1558" s="19">
        <v>45053</v>
      </c>
      <c r="C1558" s="21">
        <v>1894</v>
      </c>
      <c r="D1558" s="21" t="str">
        <f>_xlfn.XLOOKUP($C1558,customers!$A$2:$A$2000,customers!$B$2:$B$2000)</f>
        <v>Martica Ruspine</v>
      </c>
      <c r="E1558" s="21" t="str">
        <f>_xlfn.XLOOKUP($C1558,customers!$A$2:$A$2000,customers!$D$2:$D$2000)</f>
        <v>Female</v>
      </c>
      <c r="F1558" s="21" t="str">
        <f>_xlfn.XLOOKUP($C1558,customers!$A$2:$A$2000,customers!$E$2:$E$2000)</f>
        <v>Helsingborg</v>
      </c>
      <c r="G1558" s="22" t="s">
        <v>17</v>
      </c>
      <c r="H1558" s="21">
        <v>5</v>
      </c>
      <c r="I1558" s="23">
        <v>223.34</v>
      </c>
      <c r="J1558" s="22">
        <v>0.3</v>
      </c>
      <c r="K1558" s="22" t="s">
        <v>18</v>
      </c>
      <c r="L1558" s="24" t="str">
        <f t="array" ref="L1558">_xlfn.IFS(M1558&lt;=3,"BAD",M1558&gt;=4.7,"GOOD",AND(M1558&gt;3,M1558&lt;4.7),"OK")</f>
        <v>OK</v>
      </c>
      <c r="M1558" s="24">
        <v>3.3</v>
      </c>
      <c r="N1558" s="23">
        <v>781.69</v>
      </c>
      <c r="O1558" s="25">
        <f t="shared" si="24"/>
        <v>1116.7</v>
      </c>
    </row>
    <row r="1559" spans="1:15">
      <c r="A1559" s="26">
        <v>11558</v>
      </c>
      <c r="B1559" s="27">
        <v>45053</v>
      </c>
      <c r="C1559" s="29">
        <v>1628</v>
      </c>
      <c r="D1559" s="29" t="str">
        <f>_xlfn.XLOOKUP($C1559,customers!$A$2:$A$2000,customers!$B$2:$B$2000)</f>
        <v>Geralda Bruhnicke</v>
      </c>
      <c r="E1559" s="29" t="str">
        <f>_xlfn.XLOOKUP($C1559,customers!$A$2:$A$2000,customers!$D$2:$D$2000)</f>
        <v>Female</v>
      </c>
      <c r="F1559" s="29" t="str">
        <f>_xlfn.XLOOKUP($C1559,customers!$A$2:$A$2000,customers!$E$2:$E$2000)</f>
        <v>Belgrade</v>
      </c>
      <c r="G1559" s="30" t="s">
        <v>20</v>
      </c>
      <c r="H1559" s="29">
        <v>6</v>
      </c>
      <c r="I1559" s="31">
        <v>269.65</v>
      </c>
      <c r="J1559" s="30">
        <v>0.17</v>
      </c>
      <c r="K1559" s="30" t="s">
        <v>19</v>
      </c>
      <c r="L1559" s="32" t="str">
        <f t="array" ref="L1559">_xlfn.IFS(M1559&lt;=3,"BAD",M1559&gt;=4.7,"GOOD",AND(M1559&gt;3,M1559&lt;4.7),"OK")</f>
        <v>BAD</v>
      </c>
      <c r="M1559" s="32">
        <v>2.1</v>
      </c>
      <c r="N1559" s="31">
        <v>1342.86</v>
      </c>
      <c r="O1559" s="33">
        <f t="shared" si="24"/>
        <v>1617.9</v>
      </c>
    </row>
    <row r="1560" spans="1:15">
      <c r="A1560" s="18">
        <v>11559</v>
      </c>
      <c r="B1560" s="19">
        <v>45054</v>
      </c>
      <c r="C1560" s="20">
        <v>1255</v>
      </c>
      <c r="D1560" s="21" t="str">
        <f>_xlfn.XLOOKUP($C1560,customers!$A$2:$A$2000,customers!$B$2:$B$2000)</f>
        <v>Filide Dodge</v>
      </c>
      <c r="E1560" s="21" t="str">
        <f>_xlfn.XLOOKUP($C1560,customers!$A$2:$A$2000,customers!$D$2:$D$2000)</f>
        <v>Male</v>
      </c>
      <c r="F1560" s="21" t="str">
        <f>_xlfn.XLOOKUP($C1560,customers!$A$2:$A$2000,customers!$E$2:$E$2000)</f>
        <v>Marabahan</v>
      </c>
      <c r="G1560" s="22" t="s">
        <v>20</v>
      </c>
      <c r="H1560" s="21">
        <v>1</v>
      </c>
      <c r="I1560" s="23">
        <v>506.61</v>
      </c>
      <c r="J1560" s="22">
        <v>0.22</v>
      </c>
      <c r="K1560" s="22" t="s">
        <v>19</v>
      </c>
      <c r="L1560" s="24" t="str">
        <f t="array" ref="L1560">_xlfn.IFS(M1560&lt;=3,"BAD",M1560&gt;=4.7,"GOOD",AND(M1560&gt;3,M1560&lt;4.7),"OK")</f>
        <v>BAD</v>
      </c>
      <c r="M1560" s="24">
        <v>1.5</v>
      </c>
      <c r="N1560" s="23">
        <v>395.16</v>
      </c>
      <c r="O1560" s="25">
        <f t="shared" si="24"/>
        <v>506.61</v>
      </c>
    </row>
    <row r="1561" spans="1:15">
      <c r="A1561" s="26">
        <v>11560</v>
      </c>
      <c r="B1561" s="27">
        <v>45054</v>
      </c>
      <c r="C1561" s="29">
        <v>1642</v>
      </c>
      <c r="D1561" s="29" t="str">
        <f>_xlfn.XLOOKUP($C1561,customers!$A$2:$A$2000,customers!$B$2:$B$2000)</f>
        <v>Arch Steinor</v>
      </c>
      <c r="E1561" s="29" t="str">
        <f>_xlfn.XLOOKUP($C1561,customers!$A$2:$A$2000,customers!$D$2:$D$2000)</f>
        <v>Male</v>
      </c>
      <c r="F1561" s="29" t="str">
        <f>_xlfn.XLOOKUP($C1561,customers!$A$2:$A$2000,customers!$E$2:$E$2000)</f>
        <v>Austin</v>
      </c>
      <c r="G1561" s="30" t="s">
        <v>17</v>
      </c>
      <c r="H1561" s="29">
        <v>5</v>
      </c>
      <c r="I1561" s="31">
        <v>487.74</v>
      </c>
      <c r="J1561" s="30">
        <v>0.21</v>
      </c>
      <c r="K1561" s="30" t="s">
        <v>19</v>
      </c>
      <c r="L1561" s="32" t="str">
        <f t="array" ref="L1561">_xlfn.IFS(M1561&lt;=3,"BAD",M1561&gt;=4.7,"GOOD",AND(M1561&gt;3,M1561&lt;4.7),"OK")</f>
        <v>BAD</v>
      </c>
      <c r="M1561" s="32">
        <v>2.3</v>
      </c>
      <c r="N1561" s="31">
        <v>1926.57</v>
      </c>
      <c r="O1561" s="33">
        <f t="shared" si="24"/>
        <v>2438.7</v>
      </c>
    </row>
    <row r="1562" spans="1:15">
      <c r="A1562" s="18">
        <v>11561</v>
      </c>
      <c r="B1562" s="19">
        <v>45054</v>
      </c>
      <c r="C1562" s="21">
        <v>1979</v>
      </c>
      <c r="D1562" s="21" t="str">
        <f>_xlfn.XLOOKUP($C1562,customers!$A$2:$A$2000,customers!$B$2:$B$2000)</f>
        <v>Harriette Bubbings</v>
      </c>
      <c r="E1562" s="21" t="str">
        <f>_xlfn.XLOOKUP($C1562,customers!$A$2:$A$2000,customers!$D$2:$D$2000)</f>
        <v>Female</v>
      </c>
      <c r="F1562" s="21" t="str">
        <f>_xlfn.XLOOKUP($C1562,customers!$A$2:$A$2000,customers!$E$2:$E$2000)</f>
        <v>Milan</v>
      </c>
      <c r="G1562" s="22" t="s">
        <v>21</v>
      </c>
      <c r="H1562" s="21">
        <v>2</v>
      </c>
      <c r="I1562" s="23">
        <v>62.75</v>
      </c>
      <c r="J1562" s="22">
        <v>0.27</v>
      </c>
      <c r="K1562" s="22" t="s">
        <v>18</v>
      </c>
      <c r="L1562" s="24" t="str">
        <f t="array" ref="L1562">_xlfn.IFS(M1562&lt;=3,"BAD",M1562&gt;=4.7,"GOOD",AND(M1562&gt;3,M1562&lt;4.7),"OK")</f>
        <v>GOOD</v>
      </c>
      <c r="M1562" s="24">
        <v>4.7</v>
      </c>
      <c r="N1562" s="23">
        <v>91.62</v>
      </c>
      <c r="O1562" s="25">
        <f t="shared" si="24"/>
        <v>125.5</v>
      </c>
    </row>
    <row r="1563" spans="1:15">
      <c r="A1563" s="26">
        <v>11562</v>
      </c>
      <c r="B1563" s="27">
        <v>45055</v>
      </c>
      <c r="C1563" s="28">
        <v>1322</v>
      </c>
      <c r="D1563" s="29" t="str">
        <f>_xlfn.XLOOKUP($C1563,customers!$A$2:$A$2000,customers!$B$2:$B$2000)</f>
        <v>Conchita Cattini</v>
      </c>
      <c r="E1563" s="29" t="str">
        <f>_xlfn.XLOOKUP($C1563,customers!$A$2:$A$2000,customers!$D$2:$D$2000)</f>
        <v>Female</v>
      </c>
      <c r="F1563" s="29" t="str">
        <f>_xlfn.XLOOKUP($C1563,customers!$A$2:$A$2000,customers!$E$2:$E$2000)</f>
        <v>Diadema</v>
      </c>
      <c r="G1563" s="30" t="s">
        <v>17</v>
      </c>
      <c r="H1563" s="29">
        <v>7</v>
      </c>
      <c r="I1563" s="31">
        <v>86.11</v>
      </c>
      <c r="J1563" s="30">
        <v>0.17</v>
      </c>
      <c r="K1563" s="30" t="s">
        <v>18</v>
      </c>
      <c r="L1563" s="32" t="str">
        <f t="array" ref="L1563">_xlfn.IFS(M1563&lt;=3,"BAD",M1563&gt;=4.7,"GOOD",AND(M1563&gt;3,M1563&lt;4.7),"OK")</f>
        <v>OK</v>
      </c>
      <c r="M1563" s="32">
        <v>4.1</v>
      </c>
      <c r="N1563" s="31">
        <v>500.3</v>
      </c>
      <c r="O1563" s="33">
        <f t="shared" si="24"/>
        <v>602.77</v>
      </c>
    </row>
    <row r="1564" spans="1:15">
      <c r="A1564" s="18">
        <v>11563</v>
      </c>
      <c r="B1564" s="19">
        <v>45055</v>
      </c>
      <c r="C1564" s="21">
        <v>1248</v>
      </c>
      <c r="D1564" s="21" t="str">
        <f>_xlfn.XLOOKUP($C1564,customers!$A$2:$A$2000,customers!$B$2:$B$2000)</f>
        <v>Madel Chesnay</v>
      </c>
      <c r="E1564" s="21" t="str">
        <f>_xlfn.XLOOKUP($C1564,customers!$A$2:$A$2000,customers!$D$2:$D$2000)</f>
        <v>Female</v>
      </c>
      <c r="F1564" s="21" t="str">
        <f>_xlfn.XLOOKUP($C1564,customers!$A$2:$A$2000,customers!$E$2:$E$2000)</f>
        <v>Tanqiao</v>
      </c>
      <c r="G1564" s="22" t="s">
        <v>17</v>
      </c>
      <c r="H1564" s="21">
        <v>6</v>
      </c>
      <c r="I1564" s="23">
        <v>221.37</v>
      </c>
      <c r="J1564" s="22">
        <v>0.22</v>
      </c>
      <c r="K1564" s="22" t="s">
        <v>18</v>
      </c>
      <c r="L1564" s="24" t="str">
        <f t="array" ref="L1564">_xlfn.IFS(M1564&lt;=3,"BAD",M1564&gt;=4.7,"GOOD",AND(M1564&gt;3,M1564&lt;4.7),"OK")</f>
        <v>OK</v>
      </c>
      <c r="M1564" s="24">
        <v>4.3</v>
      </c>
      <c r="N1564" s="23">
        <v>1036.01</v>
      </c>
      <c r="O1564" s="25">
        <f t="shared" si="24"/>
        <v>1328.22</v>
      </c>
    </row>
    <row r="1565" spans="1:15">
      <c r="A1565" s="26">
        <v>11564</v>
      </c>
      <c r="B1565" s="27">
        <v>45055</v>
      </c>
      <c r="C1565" s="29">
        <v>1009</v>
      </c>
      <c r="D1565" s="29" t="str">
        <f>_xlfn.XLOOKUP($C1565,customers!$A$2:$A$2000,customers!$B$2:$B$2000)</f>
        <v>Quinton Assur</v>
      </c>
      <c r="E1565" s="29" t="str">
        <f>_xlfn.XLOOKUP($C1565,customers!$A$2:$A$2000,customers!$D$2:$D$2000)</f>
        <v>Male</v>
      </c>
      <c r="F1565" s="29" t="str">
        <f>_xlfn.XLOOKUP($C1565,customers!$A$2:$A$2000,customers!$E$2:$E$2000)</f>
        <v>Budapest</v>
      </c>
      <c r="G1565" s="30" t="s">
        <v>17</v>
      </c>
      <c r="H1565" s="29">
        <v>2</v>
      </c>
      <c r="I1565" s="31">
        <v>51.95</v>
      </c>
      <c r="J1565" s="30">
        <v>0.21</v>
      </c>
      <c r="K1565" s="30" t="s">
        <v>16</v>
      </c>
      <c r="L1565" s="32" t="str">
        <f t="array" ref="L1565">_xlfn.IFS(M1565&lt;=3,"BAD",M1565&gt;=4.7,"GOOD",AND(M1565&gt;3,M1565&lt;4.7),"OK")</f>
        <v>BAD</v>
      </c>
      <c r="M1565" s="32">
        <v>1.3</v>
      </c>
      <c r="N1565" s="31">
        <v>82.08</v>
      </c>
      <c r="O1565" s="33">
        <f t="shared" si="24"/>
        <v>103.9</v>
      </c>
    </row>
    <row r="1566" spans="1:15">
      <c r="A1566" s="18">
        <v>11565</v>
      </c>
      <c r="B1566" s="19">
        <v>45055</v>
      </c>
      <c r="C1566" s="21">
        <v>1945</v>
      </c>
      <c r="D1566" s="21" t="str">
        <f>_xlfn.XLOOKUP($C1566,customers!$A$2:$A$2000,customers!$B$2:$B$2000)</f>
        <v>Alfred Abbess</v>
      </c>
      <c r="E1566" s="21" t="str">
        <f>_xlfn.XLOOKUP($C1566,customers!$A$2:$A$2000,customers!$D$2:$D$2000)</f>
        <v>Male</v>
      </c>
      <c r="F1566" s="21" t="str">
        <f>_xlfn.XLOOKUP($C1566,customers!$A$2:$A$2000,customers!$E$2:$E$2000)</f>
        <v>Bo Phloi</v>
      </c>
      <c r="G1566" s="22" t="s">
        <v>15</v>
      </c>
      <c r="H1566" s="21">
        <v>2</v>
      </c>
      <c r="I1566" s="23">
        <v>374.41</v>
      </c>
      <c r="J1566" s="22">
        <v>0.12</v>
      </c>
      <c r="K1566" s="22" t="s">
        <v>16</v>
      </c>
      <c r="L1566" s="24" t="str">
        <f t="array" ref="L1566">_xlfn.IFS(M1566&lt;=3,"BAD",M1566&gt;=4.7,"GOOD",AND(M1566&gt;3,M1566&lt;4.7),"OK")</f>
        <v>OK</v>
      </c>
      <c r="M1566" s="24">
        <v>4.6</v>
      </c>
      <c r="N1566" s="23">
        <v>658.96</v>
      </c>
      <c r="O1566" s="25">
        <f t="shared" si="24"/>
        <v>748.82</v>
      </c>
    </row>
    <row r="1567" spans="1:15">
      <c r="A1567" s="26">
        <v>11566</v>
      </c>
      <c r="B1567" s="27">
        <v>45056</v>
      </c>
      <c r="C1567" s="28">
        <v>1127</v>
      </c>
      <c r="D1567" s="29" t="str">
        <f>_xlfn.XLOOKUP($C1567,customers!$A$2:$A$2000,customers!$B$2:$B$2000)</f>
        <v>Carlie Stubbin</v>
      </c>
      <c r="E1567" s="29" t="str">
        <f>_xlfn.XLOOKUP($C1567,customers!$A$2:$A$2000,customers!$D$2:$D$2000)</f>
        <v>Female</v>
      </c>
      <c r="F1567" s="29" t="str">
        <f>_xlfn.XLOOKUP($C1567,customers!$A$2:$A$2000,customers!$E$2:$E$2000)</f>
        <v>Budapest</v>
      </c>
      <c r="G1567" s="30" t="s">
        <v>17</v>
      </c>
      <c r="H1567" s="29">
        <v>4</v>
      </c>
      <c r="I1567" s="31">
        <v>140.77</v>
      </c>
      <c r="J1567" s="30">
        <v>0.34</v>
      </c>
      <c r="K1567" s="30" t="s">
        <v>18</v>
      </c>
      <c r="L1567" s="32" t="str">
        <f t="array" ref="L1567">_xlfn.IFS(M1567&lt;=3,"BAD",M1567&gt;=4.7,"GOOD",AND(M1567&gt;3,M1567&lt;4.7),"OK")</f>
        <v>OK</v>
      </c>
      <c r="M1567" s="32">
        <v>4.3</v>
      </c>
      <c r="N1567" s="31">
        <v>371.63</v>
      </c>
      <c r="O1567" s="33">
        <f t="shared" si="24"/>
        <v>563.08</v>
      </c>
    </row>
    <row r="1568" spans="1:15">
      <c r="A1568" s="18">
        <v>11567</v>
      </c>
      <c r="B1568" s="19">
        <v>45056</v>
      </c>
      <c r="C1568" s="21">
        <v>1664</v>
      </c>
      <c r="D1568" s="21" t="str">
        <f>_xlfn.XLOOKUP($C1568,customers!$A$2:$A$2000,customers!$B$2:$B$2000)</f>
        <v>Pandora Chable</v>
      </c>
      <c r="E1568" s="21" t="str">
        <f>_xlfn.XLOOKUP($C1568,customers!$A$2:$A$2000,customers!$D$2:$D$2000)</f>
        <v>Female</v>
      </c>
      <c r="F1568" s="21" t="str">
        <f>_xlfn.XLOOKUP($C1568,customers!$A$2:$A$2000,customers!$E$2:$E$2000)</f>
        <v>Phôngsali</v>
      </c>
      <c r="G1568" s="22" t="s">
        <v>20</v>
      </c>
      <c r="H1568" s="21">
        <v>2</v>
      </c>
      <c r="I1568" s="23">
        <v>215.5</v>
      </c>
      <c r="J1568" s="22">
        <v>0.17</v>
      </c>
      <c r="K1568" s="22" t="s">
        <v>19</v>
      </c>
      <c r="L1568" s="24" t="str">
        <f t="array" ref="L1568">_xlfn.IFS(M1568&lt;=3,"BAD",M1568&gt;=4.7,"GOOD",AND(M1568&gt;3,M1568&lt;4.7),"OK")</f>
        <v>BAD</v>
      </c>
      <c r="M1568" s="24">
        <v>2</v>
      </c>
      <c r="N1568" s="23">
        <v>357.73</v>
      </c>
      <c r="O1568" s="25">
        <f t="shared" si="24"/>
        <v>431</v>
      </c>
    </row>
    <row r="1569" spans="1:15">
      <c r="A1569" s="26">
        <v>11568</v>
      </c>
      <c r="B1569" s="27">
        <v>45056</v>
      </c>
      <c r="C1569" s="29">
        <v>1125</v>
      </c>
      <c r="D1569" s="29" t="str">
        <f>_xlfn.XLOOKUP($C1569,customers!$A$2:$A$2000,customers!$B$2:$B$2000)</f>
        <v>Merrile Halfacree</v>
      </c>
      <c r="E1569" s="29" t="str">
        <f>_xlfn.XLOOKUP($C1569,customers!$A$2:$A$2000,customers!$D$2:$D$2000)</f>
        <v>Female</v>
      </c>
      <c r="F1569" s="29" t="str">
        <f>_xlfn.XLOOKUP($C1569,customers!$A$2:$A$2000,customers!$E$2:$E$2000)</f>
        <v>Marne-la-Vallée</v>
      </c>
      <c r="G1569" s="30" t="s">
        <v>15</v>
      </c>
      <c r="H1569" s="29">
        <v>4</v>
      </c>
      <c r="I1569" s="31">
        <v>210.07</v>
      </c>
      <c r="J1569" s="30">
        <v>0.11</v>
      </c>
      <c r="K1569" s="30" t="s">
        <v>19</v>
      </c>
      <c r="L1569" s="32" t="str">
        <f t="array" ref="L1569">_xlfn.IFS(M1569&lt;=3,"BAD",M1569&gt;=4.7,"GOOD",AND(M1569&gt;3,M1569&lt;4.7),"OK")</f>
        <v>BAD</v>
      </c>
      <c r="M1569" s="32">
        <v>2.2</v>
      </c>
      <c r="N1569" s="31">
        <v>747.85</v>
      </c>
      <c r="O1569" s="33">
        <f t="shared" si="24"/>
        <v>840.28</v>
      </c>
    </row>
    <row r="1570" spans="1:15">
      <c r="A1570" s="18">
        <v>11569</v>
      </c>
      <c r="B1570" s="19">
        <v>45056</v>
      </c>
      <c r="C1570" s="21">
        <v>1618</v>
      </c>
      <c r="D1570" s="21" t="str">
        <f>_xlfn.XLOOKUP($C1570,customers!$A$2:$A$2000,customers!$B$2:$B$2000)</f>
        <v>Miller Morrieson</v>
      </c>
      <c r="E1570" s="21" t="str">
        <f>_xlfn.XLOOKUP($C1570,customers!$A$2:$A$2000,customers!$D$2:$D$2000)</f>
        <v>Male</v>
      </c>
      <c r="F1570" s="21" t="str">
        <f>_xlfn.XLOOKUP($C1570,customers!$A$2:$A$2000,customers!$E$2:$E$2000)</f>
        <v>Budapest</v>
      </c>
      <c r="G1570" s="22" t="s">
        <v>20</v>
      </c>
      <c r="H1570" s="21">
        <v>4</v>
      </c>
      <c r="I1570" s="23">
        <v>345.64</v>
      </c>
      <c r="J1570" s="22">
        <v>0.19</v>
      </c>
      <c r="K1570" s="22" t="s">
        <v>18</v>
      </c>
      <c r="L1570" s="24" t="str">
        <f t="array" ref="L1570">_xlfn.IFS(M1570&lt;=3,"BAD",M1570&gt;=4.7,"GOOD",AND(M1570&gt;3,M1570&lt;4.7),"OK")</f>
        <v>BAD</v>
      </c>
      <c r="M1570" s="24">
        <v>1.1</v>
      </c>
      <c r="N1570" s="23">
        <v>1119.87</v>
      </c>
      <c r="O1570" s="25">
        <f t="shared" si="24"/>
        <v>1382.56</v>
      </c>
    </row>
    <row r="1571" spans="1:15">
      <c r="A1571" s="26">
        <v>11570</v>
      </c>
      <c r="B1571" s="27">
        <v>45057</v>
      </c>
      <c r="C1571" s="28">
        <v>1017</v>
      </c>
      <c r="D1571" s="29" t="str">
        <f>_xlfn.XLOOKUP($C1571,customers!$A$2:$A$2000,customers!$B$2:$B$2000)</f>
        <v>Gunter Auger</v>
      </c>
      <c r="E1571" s="29" t="str">
        <f>_xlfn.XLOOKUP($C1571,customers!$A$2:$A$2000,customers!$D$2:$D$2000)</f>
        <v>Male</v>
      </c>
      <c r="F1571" s="29" t="str">
        <f>_xlfn.XLOOKUP($C1571,customers!$A$2:$A$2000,customers!$E$2:$E$2000)</f>
        <v>Canchaque</v>
      </c>
      <c r="G1571" s="30" t="s">
        <v>17</v>
      </c>
      <c r="H1571" s="29">
        <v>3</v>
      </c>
      <c r="I1571" s="31">
        <v>36.75</v>
      </c>
      <c r="J1571" s="30">
        <v>0.33</v>
      </c>
      <c r="K1571" s="30" t="s">
        <v>16</v>
      </c>
      <c r="L1571" s="32" t="str">
        <f t="array" ref="L1571">_xlfn.IFS(M1571&lt;=3,"BAD",M1571&gt;=4.7,"GOOD",AND(M1571&gt;3,M1571&lt;4.7),"OK")</f>
        <v>OK</v>
      </c>
      <c r="M1571" s="32">
        <v>3.4</v>
      </c>
      <c r="N1571" s="31">
        <v>73.87</v>
      </c>
      <c r="O1571" s="33">
        <f t="shared" si="24"/>
        <v>110.25</v>
      </c>
    </row>
    <row r="1572" spans="1:15">
      <c r="A1572" s="18">
        <v>11571</v>
      </c>
      <c r="B1572" s="19">
        <v>45057</v>
      </c>
      <c r="C1572" s="21">
        <v>1479</v>
      </c>
      <c r="D1572" s="21" t="str">
        <f>_xlfn.XLOOKUP($C1572,customers!$A$2:$A$2000,customers!$B$2:$B$2000)</f>
        <v>Hazel Chopy</v>
      </c>
      <c r="E1572" s="21" t="str">
        <f>_xlfn.XLOOKUP($C1572,customers!$A$2:$A$2000,customers!$D$2:$D$2000)</f>
        <v>Male</v>
      </c>
      <c r="F1572" s="21" t="str">
        <f>_xlfn.XLOOKUP($C1572,customers!$A$2:$A$2000,customers!$E$2:$E$2000)</f>
        <v>Dong’an</v>
      </c>
      <c r="G1572" s="22" t="s">
        <v>17</v>
      </c>
      <c r="H1572" s="21">
        <v>1</v>
      </c>
      <c r="I1572" s="23">
        <v>378.99</v>
      </c>
      <c r="J1572" s="22">
        <v>0.19</v>
      </c>
      <c r="K1572" s="22" t="s">
        <v>18</v>
      </c>
      <c r="L1572" s="24" t="str">
        <f t="array" ref="L1572">_xlfn.IFS(M1572&lt;=3,"BAD",M1572&gt;=4.7,"GOOD",AND(M1572&gt;3,M1572&lt;4.7),"OK")</f>
        <v>BAD</v>
      </c>
      <c r="M1572" s="24">
        <v>1.6</v>
      </c>
      <c r="N1572" s="23">
        <v>306.98</v>
      </c>
      <c r="O1572" s="25">
        <f t="shared" si="24"/>
        <v>378.99</v>
      </c>
    </row>
    <row r="1573" spans="1:15">
      <c r="A1573" s="26">
        <v>11572</v>
      </c>
      <c r="B1573" s="27">
        <v>45058</v>
      </c>
      <c r="C1573" s="28">
        <v>1792</v>
      </c>
      <c r="D1573" s="29" t="str">
        <f>_xlfn.XLOOKUP($C1573,customers!$A$2:$A$2000,customers!$B$2:$B$2000)</f>
        <v>Evanne Brocklehurst</v>
      </c>
      <c r="E1573" s="29" t="str">
        <f>_xlfn.XLOOKUP($C1573,customers!$A$2:$A$2000,customers!$D$2:$D$2000)</f>
        <v>Female</v>
      </c>
      <c r="F1573" s="29" t="str">
        <f>_xlfn.XLOOKUP($C1573,customers!$A$2:$A$2000,customers!$E$2:$E$2000)</f>
        <v>Gusev</v>
      </c>
      <c r="G1573" s="30" t="s">
        <v>20</v>
      </c>
      <c r="H1573" s="29">
        <v>6</v>
      </c>
      <c r="I1573" s="31">
        <v>97.37</v>
      </c>
      <c r="J1573" s="30">
        <v>0.34</v>
      </c>
      <c r="K1573" s="30" t="s">
        <v>16</v>
      </c>
      <c r="L1573" s="32" t="str">
        <f t="array" ref="L1573">_xlfn.IFS(M1573&lt;=3,"BAD",M1573&gt;=4.7,"GOOD",AND(M1573&gt;3,M1573&lt;4.7),"OK")</f>
        <v>OK</v>
      </c>
      <c r="M1573" s="32">
        <v>3.3</v>
      </c>
      <c r="N1573" s="31">
        <v>385.59</v>
      </c>
      <c r="O1573" s="33">
        <f t="shared" si="24"/>
        <v>584.22</v>
      </c>
    </row>
    <row r="1574" spans="1:15">
      <c r="A1574" s="18">
        <v>11573</v>
      </c>
      <c r="B1574" s="19">
        <v>45058</v>
      </c>
      <c r="C1574" s="21">
        <v>1243</v>
      </c>
      <c r="D1574" s="21" t="str">
        <f>_xlfn.XLOOKUP($C1574,customers!$A$2:$A$2000,customers!$B$2:$B$2000)</f>
        <v>Zoe Gatus</v>
      </c>
      <c r="E1574" s="21" t="str">
        <f>_xlfn.XLOOKUP($C1574,customers!$A$2:$A$2000,customers!$D$2:$D$2000)</f>
        <v>Female</v>
      </c>
      <c r="F1574" s="21" t="str">
        <f>_xlfn.XLOOKUP($C1574,customers!$A$2:$A$2000,customers!$E$2:$E$2000)</f>
        <v>Villa María</v>
      </c>
      <c r="G1574" s="22" t="s">
        <v>20</v>
      </c>
      <c r="H1574" s="21">
        <v>3</v>
      </c>
      <c r="I1574" s="23">
        <v>170.42</v>
      </c>
      <c r="J1574" s="22">
        <v>0.21</v>
      </c>
      <c r="K1574" s="22" t="s">
        <v>19</v>
      </c>
      <c r="L1574" s="24" t="str">
        <f t="array" ref="L1574">_xlfn.IFS(M1574&lt;=3,"BAD",M1574&gt;=4.7,"GOOD",AND(M1574&gt;3,M1574&lt;4.7),"OK")</f>
        <v>OK</v>
      </c>
      <c r="M1574" s="24">
        <v>4</v>
      </c>
      <c r="N1574" s="23">
        <v>403.9</v>
      </c>
      <c r="O1574" s="25">
        <f t="shared" si="24"/>
        <v>511.26</v>
      </c>
    </row>
    <row r="1575" spans="1:15">
      <c r="A1575" s="26">
        <v>11574</v>
      </c>
      <c r="B1575" s="27">
        <v>45059</v>
      </c>
      <c r="C1575" s="28">
        <v>1734</v>
      </c>
      <c r="D1575" s="29" t="str">
        <f>_xlfn.XLOOKUP($C1575,customers!$A$2:$A$2000,customers!$B$2:$B$2000)</f>
        <v>Atalanta Lundbech</v>
      </c>
      <c r="E1575" s="29" t="str">
        <f>_xlfn.XLOOKUP($C1575,customers!$A$2:$A$2000,customers!$D$2:$D$2000)</f>
        <v>Female</v>
      </c>
      <c r="F1575" s="29" t="str">
        <f>_xlfn.XLOOKUP($C1575,customers!$A$2:$A$2000,customers!$E$2:$E$2000)</f>
        <v>Paris 08</v>
      </c>
      <c r="G1575" s="30" t="s">
        <v>20</v>
      </c>
      <c r="H1575" s="29">
        <v>1</v>
      </c>
      <c r="I1575" s="31">
        <v>551.62</v>
      </c>
      <c r="J1575" s="30">
        <v>0.3</v>
      </c>
      <c r="K1575" s="30" t="s">
        <v>19</v>
      </c>
      <c r="L1575" s="32" t="str">
        <f t="array" ref="L1575">_xlfn.IFS(M1575&lt;=3,"BAD",M1575&gt;=4.7,"GOOD",AND(M1575&gt;3,M1575&lt;4.7),"OK")</f>
        <v>OK</v>
      </c>
      <c r="M1575" s="32">
        <v>4</v>
      </c>
      <c r="N1575" s="31">
        <v>386.13</v>
      </c>
      <c r="O1575" s="33">
        <f t="shared" si="24"/>
        <v>551.62</v>
      </c>
    </row>
    <row r="1576" spans="1:15">
      <c r="A1576" s="18">
        <v>11575</v>
      </c>
      <c r="B1576" s="19">
        <v>45059</v>
      </c>
      <c r="C1576" s="21">
        <v>1448</v>
      </c>
      <c r="D1576" s="21" t="str">
        <f>_xlfn.XLOOKUP($C1576,customers!$A$2:$A$2000,customers!$B$2:$B$2000)</f>
        <v>Ambrosius Gianotti</v>
      </c>
      <c r="E1576" s="21" t="str">
        <f>_xlfn.XLOOKUP($C1576,customers!$A$2:$A$2000,customers!$D$2:$D$2000)</f>
        <v>Male</v>
      </c>
      <c r="F1576" s="21" t="str">
        <f>_xlfn.XLOOKUP($C1576,customers!$A$2:$A$2000,customers!$E$2:$E$2000)</f>
        <v>Pasrūr</v>
      </c>
      <c r="G1576" s="22" t="s">
        <v>21</v>
      </c>
      <c r="H1576" s="21">
        <v>5</v>
      </c>
      <c r="I1576" s="23">
        <v>306.18</v>
      </c>
      <c r="J1576" s="22">
        <v>0.25</v>
      </c>
      <c r="K1576" s="22" t="s">
        <v>18</v>
      </c>
      <c r="L1576" s="24" t="str">
        <f t="array" ref="L1576">_xlfn.IFS(M1576&lt;=3,"BAD",M1576&gt;=4.7,"GOOD",AND(M1576&gt;3,M1576&lt;4.7),"OK")</f>
        <v>GOOD</v>
      </c>
      <c r="M1576" s="24">
        <v>4.9</v>
      </c>
      <c r="N1576" s="23">
        <v>1148.18</v>
      </c>
      <c r="O1576" s="25">
        <f t="shared" si="24"/>
        <v>1530.9</v>
      </c>
    </row>
    <row r="1577" spans="1:15">
      <c r="A1577" s="26">
        <v>11576</v>
      </c>
      <c r="B1577" s="27">
        <v>45059</v>
      </c>
      <c r="C1577" s="29">
        <v>1354</v>
      </c>
      <c r="D1577" s="29" t="str">
        <f>_xlfn.XLOOKUP($C1577,customers!$A$2:$A$2000,customers!$B$2:$B$2000)</f>
        <v>Padraic Maccrea</v>
      </c>
      <c r="E1577" s="29" t="str">
        <f>_xlfn.XLOOKUP($C1577,customers!$A$2:$A$2000,customers!$D$2:$D$2000)</f>
        <v>Male</v>
      </c>
      <c r="F1577" s="29" t="str">
        <f>_xlfn.XLOOKUP($C1577,customers!$A$2:$A$2000,customers!$E$2:$E$2000)</f>
        <v>Ijebu-Ife</v>
      </c>
      <c r="G1577" s="30" t="s">
        <v>17</v>
      </c>
      <c r="H1577" s="29">
        <v>3</v>
      </c>
      <c r="I1577" s="31">
        <v>197.86</v>
      </c>
      <c r="J1577" s="30">
        <v>0.02</v>
      </c>
      <c r="K1577" s="30" t="s">
        <v>18</v>
      </c>
      <c r="L1577" s="32" t="str">
        <f t="array" ref="L1577">_xlfn.IFS(M1577&lt;=3,"BAD",M1577&gt;=4.7,"GOOD",AND(M1577&gt;3,M1577&lt;4.7),"OK")</f>
        <v>OK</v>
      </c>
      <c r="M1577" s="32">
        <v>4.4</v>
      </c>
      <c r="N1577" s="31">
        <v>581.71</v>
      </c>
      <c r="O1577" s="33">
        <f t="shared" si="24"/>
        <v>593.58</v>
      </c>
    </row>
    <row r="1578" spans="1:15">
      <c r="A1578" s="18">
        <v>11577</v>
      </c>
      <c r="B1578" s="19">
        <v>45059</v>
      </c>
      <c r="C1578" s="21">
        <v>1470</v>
      </c>
      <c r="D1578" s="21" t="str">
        <f>_xlfn.XLOOKUP($C1578,customers!$A$2:$A$2000,customers!$B$2:$B$2000)</f>
        <v>Fredrika Klempke</v>
      </c>
      <c r="E1578" s="21" t="str">
        <f>_xlfn.XLOOKUP($C1578,customers!$A$2:$A$2000,customers!$D$2:$D$2000)</f>
        <v>Female</v>
      </c>
      <c r="F1578" s="21" t="str">
        <f>_xlfn.XLOOKUP($C1578,customers!$A$2:$A$2000,customers!$E$2:$E$2000)</f>
        <v>Mukun</v>
      </c>
      <c r="G1578" s="22" t="s">
        <v>17</v>
      </c>
      <c r="H1578" s="21">
        <v>5</v>
      </c>
      <c r="I1578" s="23">
        <v>540.74</v>
      </c>
      <c r="J1578" s="22">
        <v>0.25</v>
      </c>
      <c r="K1578" s="22" t="s">
        <v>18</v>
      </c>
      <c r="L1578" s="24" t="str">
        <f t="array" ref="L1578">_xlfn.IFS(M1578&lt;=3,"BAD",M1578&gt;=4.7,"GOOD",AND(M1578&gt;3,M1578&lt;4.7),"OK")</f>
        <v>OK</v>
      </c>
      <c r="M1578" s="24">
        <v>4.3</v>
      </c>
      <c r="N1578" s="23">
        <v>2027.78</v>
      </c>
      <c r="O1578" s="25">
        <f t="shared" si="24"/>
        <v>2703.7</v>
      </c>
    </row>
    <row r="1579" spans="1:15">
      <c r="A1579" s="26">
        <v>11578</v>
      </c>
      <c r="B1579" s="27">
        <v>45060</v>
      </c>
      <c r="C1579" s="28">
        <v>1565</v>
      </c>
      <c r="D1579" s="29" t="str">
        <f>_xlfn.XLOOKUP($C1579,customers!$A$2:$A$2000,customers!$B$2:$B$2000)</f>
        <v>Viki Staddart</v>
      </c>
      <c r="E1579" s="29" t="str">
        <f>_xlfn.XLOOKUP($C1579,customers!$A$2:$A$2000,customers!$D$2:$D$2000)</f>
        <v>Female</v>
      </c>
      <c r="F1579" s="29" t="str">
        <f>_xlfn.XLOOKUP($C1579,customers!$A$2:$A$2000,customers!$E$2:$E$2000)</f>
        <v>Medovene</v>
      </c>
      <c r="G1579" s="30" t="s">
        <v>15</v>
      </c>
      <c r="H1579" s="29">
        <v>4</v>
      </c>
      <c r="I1579" s="31">
        <v>283.77</v>
      </c>
      <c r="J1579" s="30">
        <v>0.32</v>
      </c>
      <c r="K1579" s="30" t="s">
        <v>19</v>
      </c>
      <c r="L1579" s="32" t="str">
        <f t="array" ref="L1579">_xlfn.IFS(M1579&lt;=3,"BAD",M1579&gt;=4.7,"GOOD",AND(M1579&gt;3,M1579&lt;4.7),"OK")</f>
        <v>OK</v>
      </c>
      <c r="M1579" s="32">
        <v>4.6</v>
      </c>
      <c r="N1579" s="31">
        <v>771.85</v>
      </c>
      <c r="O1579" s="33">
        <f t="shared" si="24"/>
        <v>1135.08</v>
      </c>
    </row>
    <row r="1580" spans="1:15">
      <c r="A1580" s="18">
        <v>11579</v>
      </c>
      <c r="B1580" s="19">
        <v>45060</v>
      </c>
      <c r="C1580" s="21">
        <v>1213</v>
      </c>
      <c r="D1580" s="21" t="str">
        <f>_xlfn.XLOOKUP($C1580,customers!$A$2:$A$2000,customers!$B$2:$B$2000)</f>
        <v>Obed MacCosto</v>
      </c>
      <c r="E1580" s="21" t="str">
        <f>_xlfn.XLOOKUP($C1580,customers!$A$2:$A$2000,customers!$D$2:$D$2000)</f>
        <v>Male</v>
      </c>
      <c r="F1580" s="21" t="str">
        <f>_xlfn.XLOOKUP($C1580,customers!$A$2:$A$2000,customers!$E$2:$E$2000)</f>
        <v>Bayshint</v>
      </c>
      <c r="G1580" s="22" t="s">
        <v>20</v>
      </c>
      <c r="H1580" s="21">
        <v>3</v>
      </c>
      <c r="I1580" s="23">
        <v>129.59</v>
      </c>
      <c r="J1580" s="22">
        <v>0.21</v>
      </c>
      <c r="K1580" s="22" t="s">
        <v>18</v>
      </c>
      <c r="L1580" s="24" t="str">
        <f t="array" ref="L1580">_xlfn.IFS(M1580&lt;=3,"BAD",M1580&gt;=4.7,"GOOD",AND(M1580&gt;3,M1580&lt;4.7),"OK")</f>
        <v>GOOD</v>
      </c>
      <c r="M1580" s="24">
        <v>4.7</v>
      </c>
      <c r="N1580" s="23">
        <v>307.13</v>
      </c>
      <c r="O1580" s="25">
        <f t="shared" si="24"/>
        <v>388.77</v>
      </c>
    </row>
    <row r="1581" spans="1:15">
      <c r="A1581" s="26">
        <v>11580</v>
      </c>
      <c r="B1581" s="27">
        <v>45060</v>
      </c>
      <c r="C1581" s="29">
        <v>1225</v>
      </c>
      <c r="D1581" s="29" t="str">
        <f>_xlfn.XLOOKUP($C1581,customers!$A$2:$A$2000,customers!$B$2:$B$2000)</f>
        <v>Clotilda Bailey</v>
      </c>
      <c r="E1581" s="29" t="str">
        <f>_xlfn.XLOOKUP($C1581,customers!$A$2:$A$2000,customers!$D$2:$D$2000)</f>
        <v>Female</v>
      </c>
      <c r="F1581" s="29" t="str">
        <f>_xlfn.XLOOKUP($C1581,customers!$A$2:$A$2000,customers!$E$2:$E$2000)</f>
        <v>Machetá</v>
      </c>
      <c r="G1581" s="30" t="s">
        <v>20</v>
      </c>
      <c r="H1581" s="29">
        <v>3</v>
      </c>
      <c r="I1581" s="31">
        <v>169.79</v>
      </c>
      <c r="J1581" s="30">
        <v>0.14</v>
      </c>
      <c r="K1581" s="30" t="s">
        <v>19</v>
      </c>
      <c r="L1581" s="32" t="str">
        <f t="array" ref="L1581">_xlfn.IFS(M1581&lt;=3,"BAD",M1581&gt;=4.7,"GOOD",AND(M1581&gt;3,M1581&lt;4.7),"OK")</f>
        <v>BAD</v>
      </c>
      <c r="M1581" s="32">
        <v>2.8</v>
      </c>
      <c r="N1581" s="31">
        <v>438.06</v>
      </c>
      <c r="O1581" s="33">
        <f t="shared" si="24"/>
        <v>509.37</v>
      </c>
    </row>
    <row r="1582" spans="1:15">
      <c r="A1582" s="18">
        <v>11581</v>
      </c>
      <c r="B1582" s="19">
        <v>45060</v>
      </c>
      <c r="C1582" s="21">
        <v>1139</v>
      </c>
      <c r="D1582" s="21" t="str">
        <f>_xlfn.XLOOKUP($C1582,customers!$A$2:$A$2000,customers!$B$2:$B$2000)</f>
        <v>Thaxter Gallo</v>
      </c>
      <c r="E1582" s="21" t="str">
        <f>_xlfn.XLOOKUP($C1582,customers!$A$2:$A$2000,customers!$D$2:$D$2000)</f>
        <v>Male</v>
      </c>
      <c r="F1582" s="21" t="str">
        <f>_xlfn.XLOOKUP($C1582,customers!$A$2:$A$2000,customers!$E$2:$E$2000)</f>
        <v>Cujillo</v>
      </c>
      <c r="G1582" s="22" t="s">
        <v>21</v>
      </c>
      <c r="H1582" s="21">
        <v>5</v>
      </c>
      <c r="I1582" s="23">
        <v>210.65</v>
      </c>
      <c r="J1582" s="22">
        <v>0.27</v>
      </c>
      <c r="K1582" s="22" t="s">
        <v>18</v>
      </c>
      <c r="L1582" s="24" t="str">
        <f t="array" ref="L1582">_xlfn.IFS(M1582&lt;=3,"BAD",M1582&gt;=4.7,"GOOD",AND(M1582&gt;3,M1582&lt;4.7),"OK")</f>
        <v>BAD</v>
      </c>
      <c r="M1582" s="24">
        <v>1.5</v>
      </c>
      <c r="N1582" s="23">
        <v>768.87</v>
      </c>
      <c r="O1582" s="25">
        <f t="shared" si="24"/>
        <v>1053.25</v>
      </c>
    </row>
    <row r="1583" spans="1:15">
      <c r="A1583" s="26">
        <v>11582</v>
      </c>
      <c r="B1583" s="27">
        <v>45060</v>
      </c>
      <c r="C1583" s="29">
        <v>1739</v>
      </c>
      <c r="D1583" s="29" t="str">
        <f>_xlfn.XLOOKUP($C1583,customers!$A$2:$A$2000,customers!$B$2:$B$2000)</f>
        <v>Dwain Corbitt</v>
      </c>
      <c r="E1583" s="29" t="str">
        <f>_xlfn.XLOOKUP($C1583,customers!$A$2:$A$2000,customers!$D$2:$D$2000)</f>
        <v>Male</v>
      </c>
      <c r="F1583" s="29" t="str">
        <f>_xlfn.XLOOKUP($C1583,customers!$A$2:$A$2000,customers!$E$2:$E$2000)</f>
        <v>Turgun</v>
      </c>
      <c r="G1583" s="30" t="s">
        <v>21</v>
      </c>
      <c r="H1583" s="29">
        <v>6</v>
      </c>
      <c r="I1583" s="31">
        <v>344.77</v>
      </c>
      <c r="J1583" s="30">
        <v>0.06</v>
      </c>
      <c r="K1583" s="30" t="s">
        <v>18</v>
      </c>
      <c r="L1583" s="32" t="str">
        <f t="array" ref="L1583">_xlfn.IFS(M1583&lt;=3,"BAD",M1583&gt;=4.7,"GOOD",AND(M1583&gt;3,M1583&lt;4.7),"OK")</f>
        <v>BAD</v>
      </c>
      <c r="M1583" s="32">
        <v>3</v>
      </c>
      <c r="N1583" s="31">
        <v>1944.5</v>
      </c>
      <c r="O1583" s="33">
        <f t="shared" si="24"/>
        <v>2068.62</v>
      </c>
    </row>
    <row r="1584" spans="1:15">
      <c r="A1584" s="18">
        <v>11583</v>
      </c>
      <c r="B1584" s="19">
        <v>45060</v>
      </c>
      <c r="C1584" s="21">
        <v>1441</v>
      </c>
      <c r="D1584" s="21" t="str">
        <f>_xlfn.XLOOKUP($C1584,customers!$A$2:$A$2000,customers!$B$2:$B$2000)</f>
        <v>Lefty Chauvey</v>
      </c>
      <c r="E1584" s="21" t="str">
        <f>_xlfn.XLOOKUP($C1584,customers!$A$2:$A$2000,customers!$D$2:$D$2000)</f>
        <v>Female</v>
      </c>
      <c r="F1584" s="21" t="str">
        <f>_xlfn.XLOOKUP($C1584,customers!$A$2:$A$2000,customers!$E$2:$E$2000)</f>
        <v>Medaya</v>
      </c>
      <c r="G1584" s="22" t="s">
        <v>17</v>
      </c>
      <c r="H1584" s="21">
        <v>7</v>
      </c>
      <c r="I1584" s="23">
        <v>166.74</v>
      </c>
      <c r="J1584" s="22">
        <v>0.26</v>
      </c>
      <c r="K1584" s="22" t="s">
        <v>19</v>
      </c>
      <c r="L1584" s="24" t="str">
        <f t="array" ref="L1584">_xlfn.IFS(M1584&lt;=3,"BAD",M1584&gt;=4.7,"GOOD",AND(M1584&gt;3,M1584&lt;4.7),"OK")</f>
        <v>OK</v>
      </c>
      <c r="M1584" s="24">
        <v>4.3</v>
      </c>
      <c r="N1584" s="23">
        <v>863.71</v>
      </c>
      <c r="O1584" s="25">
        <f t="shared" si="24"/>
        <v>1167.18</v>
      </c>
    </row>
    <row r="1585" spans="1:15">
      <c r="A1585" s="26">
        <v>11584</v>
      </c>
      <c r="B1585" s="27">
        <v>45060</v>
      </c>
      <c r="C1585" s="29">
        <v>1155</v>
      </c>
      <c r="D1585" s="29" t="str">
        <f>_xlfn.XLOOKUP($C1585,customers!$A$2:$A$2000,customers!$B$2:$B$2000)</f>
        <v>Evin Rosenfield</v>
      </c>
      <c r="E1585" s="29" t="str">
        <f>_xlfn.XLOOKUP($C1585,customers!$A$2:$A$2000,customers!$D$2:$D$2000)</f>
        <v>Male</v>
      </c>
      <c r="F1585" s="29" t="str">
        <f>_xlfn.XLOOKUP($C1585,customers!$A$2:$A$2000,customers!$E$2:$E$2000)</f>
        <v>Austin</v>
      </c>
      <c r="G1585" s="30" t="s">
        <v>20</v>
      </c>
      <c r="H1585" s="29">
        <v>1</v>
      </c>
      <c r="I1585" s="31">
        <v>318.77</v>
      </c>
      <c r="J1585" s="30">
        <v>0.02</v>
      </c>
      <c r="K1585" s="30" t="s">
        <v>19</v>
      </c>
      <c r="L1585" s="32" t="str">
        <f t="array" ref="L1585">_xlfn.IFS(M1585&lt;=3,"BAD",M1585&gt;=4.7,"GOOD",AND(M1585&gt;3,M1585&lt;4.7),"OK")</f>
        <v>OK</v>
      </c>
      <c r="M1585" s="32">
        <v>4.2</v>
      </c>
      <c r="N1585" s="31">
        <v>312.39</v>
      </c>
      <c r="O1585" s="33">
        <f t="shared" si="24"/>
        <v>318.77</v>
      </c>
    </row>
    <row r="1586" spans="1:15">
      <c r="A1586" s="18">
        <v>11585</v>
      </c>
      <c r="B1586" s="19">
        <v>45060</v>
      </c>
      <c r="C1586" s="21">
        <v>1425</v>
      </c>
      <c r="D1586" s="21" t="str">
        <f>_xlfn.XLOOKUP($C1586,customers!$A$2:$A$2000,customers!$B$2:$B$2000)</f>
        <v>Tonie Huet</v>
      </c>
      <c r="E1586" s="21" t="str">
        <f>_xlfn.XLOOKUP($C1586,customers!$A$2:$A$2000,customers!$D$2:$D$2000)</f>
        <v>Female</v>
      </c>
      <c r="F1586" s="21" t="str">
        <f>_xlfn.XLOOKUP($C1586,customers!$A$2:$A$2000,customers!$E$2:$E$2000)</f>
        <v>Damatou</v>
      </c>
      <c r="G1586" s="22" t="s">
        <v>20</v>
      </c>
      <c r="H1586" s="21">
        <v>1</v>
      </c>
      <c r="I1586" s="23">
        <v>515.75</v>
      </c>
      <c r="J1586" s="22">
        <v>0.12</v>
      </c>
      <c r="K1586" s="22" t="s">
        <v>18</v>
      </c>
      <c r="L1586" s="24" t="str">
        <f t="array" ref="L1586">_xlfn.IFS(M1586&lt;=3,"BAD",M1586&gt;=4.7,"GOOD",AND(M1586&gt;3,M1586&lt;4.7),"OK")</f>
        <v>BAD</v>
      </c>
      <c r="M1586" s="24">
        <v>3</v>
      </c>
      <c r="N1586" s="23">
        <v>453.86</v>
      </c>
      <c r="O1586" s="25">
        <f t="shared" si="24"/>
        <v>515.75</v>
      </c>
    </row>
    <row r="1587" spans="1:15">
      <c r="A1587" s="26">
        <v>11586</v>
      </c>
      <c r="B1587" s="27">
        <v>45061</v>
      </c>
      <c r="C1587" s="28">
        <v>1569</v>
      </c>
      <c r="D1587" s="29" t="str">
        <f>_xlfn.XLOOKUP($C1587,customers!$A$2:$A$2000,customers!$B$2:$B$2000)</f>
        <v>Terrye De Gregario</v>
      </c>
      <c r="E1587" s="29" t="str">
        <f>_xlfn.XLOOKUP($C1587,customers!$A$2:$A$2000,customers!$D$2:$D$2000)</f>
        <v>Female</v>
      </c>
      <c r="F1587" s="29" t="str">
        <f>_xlfn.XLOOKUP($C1587,customers!$A$2:$A$2000,customers!$E$2:$E$2000)</f>
        <v>Talisay</v>
      </c>
      <c r="G1587" s="30" t="s">
        <v>20</v>
      </c>
      <c r="H1587" s="29">
        <v>1</v>
      </c>
      <c r="I1587" s="31">
        <v>60.43</v>
      </c>
      <c r="J1587" s="30">
        <v>0.08</v>
      </c>
      <c r="K1587" s="30" t="s">
        <v>16</v>
      </c>
      <c r="L1587" s="32" t="str">
        <f t="array" ref="L1587">_xlfn.IFS(M1587&lt;=3,"BAD",M1587&gt;=4.7,"GOOD",AND(M1587&gt;3,M1587&lt;4.7),"OK")</f>
        <v>BAD</v>
      </c>
      <c r="M1587" s="32">
        <v>2.7</v>
      </c>
      <c r="N1587" s="31">
        <v>55.6</v>
      </c>
      <c r="O1587" s="33">
        <f t="shared" si="24"/>
        <v>60.43</v>
      </c>
    </row>
    <row r="1588" spans="1:15">
      <c r="A1588" s="18">
        <v>11587</v>
      </c>
      <c r="B1588" s="19">
        <v>45061</v>
      </c>
      <c r="C1588" s="21">
        <v>1894</v>
      </c>
      <c r="D1588" s="21" t="str">
        <f>_xlfn.XLOOKUP($C1588,customers!$A$2:$A$2000,customers!$B$2:$B$2000)</f>
        <v>Martica Ruspine</v>
      </c>
      <c r="E1588" s="21" t="str">
        <f>_xlfn.XLOOKUP($C1588,customers!$A$2:$A$2000,customers!$D$2:$D$2000)</f>
        <v>Female</v>
      </c>
      <c r="F1588" s="21" t="str">
        <f>_xlfn.XLOOKUP($C1588,customers!$A$2:$A$2000,customers!$E$2:$E$2000)</f>
        <v>Helsingborg</v>
      </c>
      <c r="G1588" s="22" t="s">
        <v>15</v>
      </c>
      <c r="H1588" s="21">
        <v>5</v>
      </c>
      <c r="I1588" s="23">
        <v>279.34</v>
      </c>
      <c r="J1588" s="22">
        <v>0.27</v>
      </c>
      <c r="K1588" s="22" t="s">
        <v>18</v>
      </c>
      <c r="L1588" s="24" t="str">
        <f t="array" ref="L1588">_xlfn.IFS(M1588&lt;=3,"BAD",M1588&gt;=4.7,"GOOD",AND(M1588&gt;3,M1588&lt;4.7),"OK")</f>
        <v>OK</v>
      </c>
      <c r="M1588" s="24">
        <v>3.4</v>
      </c>
      <c r="N1588" s="23">
        <v>1019.59</v>
      </c>
      <c r="O1588" s="25">
        <f t="shared" si="24"/>
        <v>1396.7</v>
      </c>
    </row>
    <row r="1589" spans="1:15">
      <c r="A1589" s="26">
        <v>11588</v>
      </c>
      <c r="B1589" s="27">
        <v>45061</v>
      </c>
      <c r="C1589" s="29">
        <v>1942</v>
      </c>
      <c r="D1589" s="29" t="str">
        <f>_xlfn.XLOOKUP($C1589,customers!$A$2:$A$2000,customers!$B$2:$B$2000)</f>
        <v>Rozanne Katzmann</v>
      </c>
      <c r="E1589" s="29" t="str">
        <f>_xlfn.XLOOKUP($C1589,customers!$A$2:$A$2000,customers!$D$2:$D$2000)</f>
        <v>Female</v>
      </c>
      <c r="F1589" s="29" t="str">
        <f>_xlfn.XLOOKUP($C1589,customers!$A$2:$A$2000,customers!$E$2:$E$2000)</f>
        <v>Austin</v>
      </c>
      <c r="G1589" s="30" t="s">
        <v>20</v>
      </c>
      <c r="H1589" s="29">
        <v>7</v>
      </c>
      <c r="I1589" s="31">
        <v>222.46</v>
      </c>
      <c r="J1589" s="30">
        <v>0.17</v>
      </c>
      <c r="K1589" s="30" t="s">
        <v>18</v>
      </c>
      <c r="L1589" s="32" t="str">
        <f t="array" ref="L1589">_xlfn.IFS(M1589&lt;=3,"BAD",M1589&gt;=4.7,"GOOD",AND(M1589&gt;3,M1589&lt;4.7),"OK")</f>
        <v>OK</v>
      </c>
      <c r="M1589" s="32">
        <v>4.5</v>
      </c>
      <c r="N1589" s="31">
        <v>1292.49</v>
      </c>
      <c r="O1589" s="33">
        <f t="shared" si="24"/>
        <v>1557.22</v>
      </c>
    </row>
    <row r="1590" spans="1:15">
      <c r="A1590" s="18">
        <v>11589</v>
      </c>
      <c r="B1590" s="19">
        <v>45062</v>
      </c>
      <c r="C1590" s="20">
        <v>1322</v>
      </c>
      <c r="D1590" s="21" t="str">
        <f>_xlfn.XLOOKUP($C1590,customers!$A$2:$A$2000,customers!$B$2:$B$2000)</f>
        <v>Conchita Cattini</v>
      </c>
      <c r="E1590" s="21" t="str">
        <f>_xlfn.XLOOKUP($C1590,customers!$A$2:$A$2000,customers!$D$2:$D$2000)</f>
        <v>Female</v>
      </c>
      <c r="F1590" s="21" t="str">
        <f>_xlfn.XLOOKUP($C1590,customers!$A$2:$A$2000,customers!$E$2:$E$2000)</f>
        <v>Diadema</v>
      </c>
      <c r="G1590" s="22" t="s">
        <v>21</v>
      </c>
      <c r="H1590" s="21">
        <v>3</v>
      </c>
      <c r="I1590" s="23">
        <v>576.44</v>
      </c>
      <c r="J1590" s="22">
        <v>0.29</v>
      </c>
      <c r="K1590" s="22" t="s">
        <v>16</v>
      </c>
      <c r="L1590" s="24" t="str">
        <f t="array" ref="L1590">_xlfn.IFS(M1590&lt;=3,"BAD",M1590&gt;=4.7,"GOOD",AND(M1590&gt;3,M1590&lt;4.7),"OK")</f>
        <v>BAD</v>
      </c>
      <c r="M1590" s="24">
        <v>1.5</v>
      </c>
      <c r="N1590" s="23">
        <v>1227.82</v>
      </c>
      <c r="O1590" s="25">
        <f t="shared" si="24"/>
        <v>1729.32</v>
      </c>
    </row>
    <row r="1591" spans="1:15">
      <c r="A1591" s="26">
        <v>11590</v>
      </c>
      <c r="B1591" s="27">
        <v>45062</v>
      </c>
      <c r="C1591" s="29">
        <v>1268</v>
      </c>
      <c r="D1591" s="29" t="str">
        <f>_xlfn.XLOOKUP($C1591,customers!$A$2:$A$2000,customers!$B$2:$B$2000)</f>
        <v>Averell Geaney</v>
      </c>
      <c r="E1591" s="29" t="str">
        <f>_xlfn.XLOOKUP($C1591,customers!$A$2:$A$2000,customers!$D$2:$D$2000)</f>
        <v>Male</v>
      </c>
      <c r="F1591" s="29" t="str">
        <f>_xlfn.XLOOKUP($C1591,customers!$A$2:$A$2000,customers!$E$2:$E$2000)</f>
        <v>Budapest</v>
      </c>
      <c r="G1591" s="30" t="s">
        <v>17</v>
      </c>
      <c r="H1591" s="29">
        <v>1</v>
      </c>
      <c r="I1591" s="31">
        <v>481.58</v>
      </c>
      <c r="J1591" s="30">
        <v>0.34</v>
      </c>
      <c r="K1591" s="30" t="s">
        <v>18</v>
      </c>
      <c r="L1591" s="32" t="str">
        <f t="array" ref="L1591">_xlfn.IFS(M1591&lt;=3,"BAD",M1591&gt;=4.7,"GOOD",AND(M1591&gt;3,M1591&lt;4.7),"OK")</f>
        <v>OK</v>
      </c>
      <c r="M1591" s="32">
        <v>3.5</v>
      </c>
      <c r="N1591" s="31">
        <v>317.84</v>
      </c>
      <c r="O1591" s="33">
        <f t="shared" si="24"/>
        <v>481.58</v>
      </c>
    </row>
    <row r="1592" spans="1:15">
      <c r="A1592" s="18">
        <v>11591</v>
      </c>
      <c r="B1592" s="19">
        <v>45062</v>
      </c>
      <c r="C1592" s="21">
        <v>1986</v>
      </c>
      <c r="D1592" s="21" t="str">
        <f>_xlfn.XLOOKUP($C1592,customers!$A$2:$A$2000,customers!$B$2:$B$2000)</f>
        <v>Patricio Gann</v>
      </c>
      <c r="E1592" s="21" t="str">
        <f>_xlfn.XLOOKUP($C1592,customers!$A$2:$A$2000,customers!$D$2:$D$2000)</f>
        <v>Male</v>
      </c>
      <c r="F1592" s="21" t="str">
        <f>_xlfn.XLOOKUP($C1592,customers!$A$2:$A$2000,customers!$E$2:$E$2000)</f>
        <v>Milan</v>
      </c>
      <c r="G1592" s="22" t="s">
        <v>20</v>
      </c>
      <c r="H1592" s="21">
        <v>3</v>
      </c>
      <c r="I1592" s="23">
        <v>543.94</v>
      </c>
      <c r="J1592" s="22">
        <v>0.34</v>
      </c>
      <c r="K1592" s="22" t="s">
        <v>19</v>
      </c>
      <c r="L1592" s="24" t="str">
        <f t="array" ref="L1592">_xlfn.IFS(M1592&lt;=3,"BAD",M1592&gt;=4.7,"GOOD",AND(M1592&gt;3,M1592&lt;4.7),"OK")</f>
        <v>BAD</v>
      </c>
      <c r="M1592" s="24">
        <v>1.8</v>
      </c>
      <c r="N1592" s="23">
        <v>1077</v>
      </c>
      <c r="O1592" s="25">
        <f t="shared" si="24"/>
        <v>1631.82</v>
      </c>
    </row>
    <row r="1593" spans="1:15">
      <c r="A1593" s="26">
        <v>11592</v>
      </c>
      <c r="B1593" s="27">
        <v>45062</v>
      </c>
      <c r="C1593" s="29">
        <v>1308</v>
      </c>
      <c r="D1593" s="29" t="str">
        <f>_xlfn.XLOOKUP($C1593,customers!$A$2:$A$2000,customers!$B$2:$B$2000)</f>
        <v>Blayne Dunbobin</v>
      </c>
      <c r="E1593" s="29" t="str">
        <f>_xlfn.XLOOKUP($C1593,customers!$A$2:$A$2000,customers!$D$2:$D$2000)</f>
        <v>Male</v>
      </c>
      <c r="F1593" s="29" t="str">
        <f>_xlfn.XLOOKUP($C1593,customers!$A$2:$A$2000,customers!$E$2:$E$2000)</f>
        <v>Oriximiná</v>
      </c>
      <c r="G1593" s="30" t="s">
        <v>15</v>
      </c>
      <c r="H1593" s="29">
        <v>1</v>
      </c>
      <c r="I1593" s="31">
        <v>126.84</v>
      </c>
      <c r="J1593" s="30">
        <v>0.26</v>
      </c>
      <c r="K1593" s="30" t="s">
        <v>18</v>
      </c>
      <c r="L1593" s="32" t="str">
        <f t="array" ref="L1593">_xlfn.IFS(M1593&lt;=3,"BAD",M1593&gt;=4.7,"GOOD",AND(M1593&gt;3,M1593&lt;4.7),"OK")</f>
        <v>BAD</v>
      </c>
      <c r="M1593" s="32">
        <v>2.1</v>
      </c>
      <c r="N1593" s="31">
        <v>93.86</v>
      </c>
      <c r="O1593" s="33">
        <f t="shared" si="24"/>
        <v>126.84</v>
      </c>
    </row>
    <row r="1594" spans="1:15">
      <c r="A1594" s="18">
        <v>11593</v>
      </c>
      <c r="B1594" s="19">
        <v>45063</v>
      </c>
      <c r="C1594" s="20">
        <v>1871</v>
      </c>
      <c r="D1594" s="21" t="str">
        <f>_xlfn.XLOOKUP($C1594,customers!$A$2:$A$2000,customers!$B$2:$B$2000)</f>
        <v>Ashton Dyers</v>
      </c>
      <c r="E1594" s="21" t="str">
        <f>_xlfn.XLOOKUP($C1594,customers!$A$2:$A$2000,customers!$D$2:$D$2000)</f>
        <v>Male</v>
      </c>
      <c r="F1594" s="21" t="str">
        <f>_xlfn.XLOOKUP($C1594,customers!$A$2:$A$2000,customers!$E$2:$E$2000)</f>
        <v>Dongxin</v>
      </c>
      <c r="G1594" s="22" t="s">
        <v>21</v>
      </c>
      <c r="H1594" s="21">
        <v>5</v>
      </c>
      <c r="I1594" s="23">
        <v>529.21</v>
      </c>
      <c r="J1594" s="22">
        <v>0.25</v>
      </c>
      <c r="K1594" s="22" t="s">
        <v>19</v>
      </c>
      <c r="L1594" s="24" t="str">
        <f t="array" ref="L1594">_xlfn.IFS(M1594&lt;=3,"BAD",M1594&gt;=4.7,"GOOD",AND(M1594&gt;3,M1594&lt;4.7),"OK")</f>
        <v>OK</v>
      </c>
      <c r="M1594" s="24">
        <v>4.4</v>
      </c>
      <c r="N1594" s="23">
        <v>1984.54</v>
      </c>
      <c r="O1594" s="25">
        <f t="shared" si="24"/>
        <v>2646.05</v>
      </c>
    </row>
    <row r="1595" spans="1:15">
      <c r="A1595" s="26">
        <v>11594</v>
      </c>
      <c r="B1595" s="27">
        <v>45063</v>
      </c>
      <c r="C1595" s="29">
        <v>1909</v>
      </c>
      <c r="D1595" s="29" t="str">
        <f>_xlfn.XLOOKUP($C1595,customers!$A$2:$A$2000,customers!$B$2:$B$2000)</f>
        <v>Mitch Marlon</v>
      </c>
      <c r="E1595" s="29" t="str">
        <f>_xlfn.XLOOKUP($C1595,customers!$A$2:$A$2000,customers!$D$2:$D$2000)</f>
        <v>Male</v>
      </c>
      <c r="F1595" s="29" t="str">
        <f>_xlfn.XLOOKUP($C1595,customers!$A$2:$A$2000,customers!$E$2:$E$2000)</f>
        <v>Xiaotang</v>
      </c>
      <c r="G1595" s="30" t="s">
        <v>20</v>
      </c>
      <c r="H1595" s="29">
        <v>2</v>
      </c>
      <c r="I1595" s="31">
        <v>55.09</v>
      </c>
      <c r="J1595" s="30">
        <v>0.32</v>
      </c>
      <c r="K1595" s="30" t="s">
        <v>18</v>
      </c>
      <c r="L1595" s="32" t="str">
        <f t="array" ref="L1595">_xlfn.IFS(M1595&lt;=3,"BAD",M1595&gt;=4.7,"GOOD",AND(M1595&gt;3,M1595&lt;4.7),"OK")</f>
        <v>BAD</v>
      </c>
      <c r="M1595" s="32">
        <v>3</v>
      </c>
      <c r="N1595" s="31">
        <v>74.92</v>
      </c>
      <c r="O1595" s="33">
        <f t="shared" si="24"/>
        <v>110.18</v>
      </c>
    </row>
    <row r="1596" spans="1:15">
      <c r="A1596" s="18">
        <v>11595</v>
      </c>
      <c r="B1596" s="19">
        <v>45064</v>
      </c>
      <c r="C1596" s="20">
        <v>1685</v>
      </c>
      <c r="D1596" s="21" t="str">
        <f>_xlfn.XLOOKUP($C1596,customers!$A$2:$A$2000,customers!$B$2:$B$2000)</f>
        <v>Tracy Marusyak</v>
      </c>
      <c r="E1596" s="21" t="str">
        <f>_xlfn.XLOOKUP($C1596,customers!$A$2:$A$2000,customers!$D$2:$D$2000)</f>
        <v>Male</v>
      </c>
      <c r="F1596" s="21" t="str">
        <f>_xlfn.XLOOKUP($C1596,customers!$A$2:$A$2000,customers!$E$2:$E$2000)</f>
        <v>Guxi</v>
      </c>
      <c r="G1596" s="22" t="s">
        <v>17</v>
      </c>
      <c r="H1596" s="21">
        <v>6</v>
      </c>
      <c r="I1596" s="23">
        <v>456.49</v>
      </c>
      <c r="J1596" s="22">
        <v>0.34</v>
      </c>
      <c r="K1596" s="22" t="s">
        <v>19</v>
      </c>
      <c r="L1596" s="24" t="str">
        <f t="array" ref="L1596">_xlfn.IFS(M1596&lt;=3,"BAD",M1596&gt;=4.7,"GOOD",AND(M1596&gt;3,M1596&lt;4.7),"OK")</f>
        <v>BAD</v>
      </c>
      <c r="M1596" s="24">
        <v>2.4</v>
      </c>
      <c r="N1596" s="23">
        <v>1807.7</v>
      </c>
      <c r="O1596" s="25">
        <f t="shared" si="24"/>
        <v>2738.94</v>
      </c>
    </row>
    <row r="1597" spans="1:15">
      <c r="A1597" s="26">
        <v>11596</v>
      </c>
      <c r="B1597" s="27">
        <v>45064</v>
      </c>
      <c r="C1597" s="29">
        <v>1207</v>
      </c>
      <c r="D1597" s="29" t="str">
        <f>_xlfn.XLOOKUP($C1597,customers!$A$2:$A$2000,customers!$B$2:$B$2000)</f>
        <v>Terry Walklate</v>
      </c>
      <c r="E1597" s="29" t="str">
        <f>_xlfn.XLOOKUP($C1597,customers!$A$2:$A$2000,customers!$D$2:$D$2000)</f>
        <v>Female</v>
      </c>
      <c r="F1597" s="29" t="str">
        <f>_xlfn.XLOOKUP($C1597,customers!$A$2:$A$2000,customers!$E$2:$E$2000)</f>
        <v>Prague</v>
      </c>
      <c r="G1597" s="30" t="s">
        <v>17</v>
      </c>
      <c r="H1597" s="29">
        <v>4</v>
      </c>
      <c r="I1597" s="31">
        <v>508.38</v>
      </c>
      <c r="J1597" s="30">
        <v>0.13</v>
      </c>
      <c r="K1597" s="30" t="s">
        <v>18</v>
      </c>
      <c r="L1597" s="32" t="str">
        <f t="array" ref="L1597">_xlfn.IFS(M1597&lt;=3,"BAD",M1597&gt;=4.7,"GOOD",AND(M1597&gt;3,M1597&lt;4.7),"OK")</f>
        <v>OK</v>
      </c>
      <c r="M1597" s="32">
        <v>4.2</v>
      </c>
      <c r="N1597" s="31">
        <v>1769.16</v>
      </c>
      <c r="O1597" s="33">
        <f t="shared" si="24"/>
        <v>2033.52</v>
      </c>
    </row>
    <row r="1598" spans="1:15">
      <c r="A1598" s="18">
        <v>11597</v>
      </c>
      <c r="B1598" s="19">
        <v>45064</v>
      </c>
      <c r="C1598" s="21">
        <v>1337</v>
      </c>
      <c r="D1598" s="21" t="str">
        <f>_xlfn.XLOOKUP($C1598,customers!$A$2:$A$2000,customers!$B$2:$B$2000)</f>
        <v>Felice Reddie</v>
      </c>
      <c r="E1598" s="21" t="str">
        <f>_xlfn.XLOOKUP($C1598,customers!$A$2:$A$2000,customers!$D$2:$D$2000)</f>
        <v>Male</v>
      </c>
      <c r="F1598" s="21" t="str">
        <f>_xlfn.XLOOKUP($C1598,customers!$A$2:$A$2000,customers!$E$2:$E$2000)</f>
        <v>Milan</v>
      </c>
      <c r="G1598" s="22" t="s">
        <v>20</v>
      </c>
      <c r="H1598" s="21">
        <v>2</v>
      </c>
      <c r="I1598" s="23">
        <v>106.95</v>
      </c>
      <c r="J1598" s="22">
        <v>0.25</v>
      </c>
      <c r="K1598" s="22" t="s">
        <v>18</v>
      </c>
      <c r="L1598" s="24" t="str">
        <f t="array" ref="L1598">_xlfn.IFS(M1598&lt;=3,"BAD",M1598&gt;=4.7,"GOOD",AND(M1598&gt;3,M1598&lt;4.7),"OK")</f>
        <v>BAD</v>
      </c>
      <c r="M1598" s="24">
        <v>1.3</v>
      </c>
      <c r="N1598" s="23">
        <v>160.43</v>
      </c>
      <c r="O1598" s="25">
        <f t="shared" si="24"/>
        <v>213.9</v>
      </c>
    </row>
    <row r="1599" spans="1:15">
      <c r="A1599" s="26">
        <v>11598</v>
      </c>
      <c r="B1599" s="27">
        <v>45065</v>
      </c>
      <c r="C1599" s="28">
        <v>1791</v>
      </c>
      <c r="D1599" s="29" t="str">
        <f>_xlfn.XLOOKUP($C1599,customers!$A$2:$A$2000,customers!$B$2:$B$2000)</f>
        <v>Conroy Osburn</v>
      </c>
      <c r="E1599" s="29" t="str">
        <f>_xlfn.XLOOKUP($C1599,customers!$A$2:$A$2000,customers!$D$2:$D$2000)</f>
        <v>Male</v>
      </c>
      <c r="F1599" s="29" t="str">
        <f>_xlfn.XLOOKUP($C1599,customers!$A$2:$A$2000,customers!$E$2:$E$2000)</f>
        <v>Veverská Bítýška</v>
      </c>
      <c r="G1599" s="30" t="s">
        <v>20</v>
      </c>
      <c r="H1599" s="29">
        <v>6</v>
      </c>
      <c r="I1599" s="31">
        <v>561.08</v>
      </c>
      <c r="J1599" s="30">
        <v>0.2</v>
      </c>
      <c r="K1599" s="30" t="s">
        <v>18</v>
      </c>
      <c r="L1599" s="32" t="str">
        <f t="array" ref="L1599">_xlfn.IFS(M1599&lt;=3,"BAD",M1599&gt;=4.7,"GOOD",AND(M1599&gt;3,M1599&lt;4.7),"OK")</f>
        <v>BAD</v>
      </c>
      <c r="M1599" s="32">
        <v>1.5</v>
      </c>
      <c r="N1599" s="31">
        <v>2693.18</v>
      </c>
      <c r="O1599" s="33">
        <f t="shared" si="24"/>
        <v>3366.48</v>
      </c>
    </row>
    <row r="1600" spans="1:15">
      <c r="A1600" s="18">
        <v>11599</v>
      </c>
      <c r="B1600" s="19">
        <v>45065</v>
      </c>
      <c r="C1600" s="21">
        <v>1814</v>
      </c>
      <c r="D1600" s="21" t="str">
        <f>_xlfn.XLOOKUP($C1600,customers!$A$2:$A$2000,customers!$B$2:$B$2000)</f>
        <v>Baron Garlett</v>
      </c>
      <c r="E1600" s="21" t="str">
        <f>_xlfn.XLOOKUP($C1600,customers!$A$2:$A$2000,customers!$D$2:$D$2000)</f>
        <v>Female</v>
      </c>
      <c r="F1600" s="21" t="str">
        <f>_xlfn.XLOOKUP($C1600,customers!$A$2:$A$2000,customers!$E$2:$E$2000)</f>
        <v>Milan</v>
      </c>
      <c r="G1600" s="22" t="s">
        <v>20</v>
      </c>
      <c r="H1600" s="21">
        <v>4</v>
      </c>
      <c r="I1600" s="23">
        <v>389.92</v>
      </c>
      <c r="J1600" s="22">
        <v>0.22</v>
      </c>
      <c r="K1600" s="22" t="s">
        <v>19</v>
      </c>
      <c r="L1600" s="24" t="str">
        <f t="array" ref="L1600">_xlfn.IFS(M1600&lt;=3,"BAD",M1600&gt;=4.7,"GOOD",AND(M1600&gt;3,M1600&lt;4.7),"OK")</f>
        <v>BAD</v>
      </c>
      <c r="M1600" s="24">
        <v>1.9</v>
      </c>
      <c r="N1600" s="23">
        <v>1216.55</v>
      </c>
      <c r="O1600" s="25">
        <f t="shared" si="24"/>
        <v>1559.68</v>
      </c>
    </row>
    <row r="1601" spans="1:15">
      <c r="A1601" s="26">
        <v>11600</v>
      </c>
      <c r="B1601" s="27">
        <v>45066</v>
      </c>
      <c r="C1601" s="28">
        <v>1625</v>
      </c>
      <c r="D1601" s="29" t="str">
        <f>_xlfn.XLOOKUP($C1601,customers!$A$2:$A$2000,customers!$B$2:$B$2000)</f>
        <v>Prentice Simmers</v>
      </c>
      <c r="E1601" s="29" t="str">
        <f>_xlfn.XLOOKUP($C1601,customers!$A$2:$A$2000,customers!$D$2:$D$2000)</f>
        <v>Male</v>
      </c>
      <c r="F1601" s="29" t="str">
        <f>_xlfn.XLOOKUP($C1601,customers!$A$2:$A$2000,customers!$E$2:$E$2000)</f>
        <v>Prague</v>
      </c>
      <c r="G1601" s="30" t="s">
        <v>20</v>
      </c>
      <c r="H1601" s="29">
        <v>2</v>
      </c>
      <c r="I1601" s="31">
        <v>143.78</v>
      </c>
      <c r="J1601" s="30">
        <v>0.03</v>
      </c>
      <c r="K1601" s="30" t="s">
        <v>18</v>
      </c>
      <c r="L1601" s="32" t="str">
        <f t="array" ref="L1601">_xlfn.IFS(M1601&lt;=3,"BAD",M1601&gt;=4.7,"GOOD",AND(M1601&gt;3,M1601&lt;4.7),"OK")</f>
        <v>OK</v>
      </c>
      <c r="M1601" s="32">
        <v>3.5</v>
      </c>
      <c r="N1601" s="31">
        <v>278.93</v>
      </c>
      <c r="O1601" s="33">
        <f t="shared" si="24"/>
        <v>287.56</v>
      </c>
    </row>
    <row r="1602" spans="1:15">
      <c r="A1602" s="18">
        <v>11601</v>
      </c>
      <c r="B1602" s="19">
        <v>45067</v>
      </c>
      <c r="C1602" s="20">
        <v>1287</v>
      </c>
      <c r="D1602" s="21" t="str">
        <f>_xlfn.XLOOKUP($C1602,customers!$A$2:$A$2000,customers!$B$2:$B$2000)</f>
        <v>Sophronia Greenmon</v>
      </c>
      <c r="E1602" s="21" t="str">
        <f>_xlfn.XLOOKUP($C1602,customers!$A$2:$A$2000,customers!$D$2:$D$2000)</f>
        <v>Female</v>
      </c>
      <c r="F1602" s="21" t="str">
        <f>_xlfn.XLOOKUP($C1602,customers!$A$2:$A$2000,customers!$E$2:$E$2000)</f>
        <v>Dourados</v>
      </c>
      <c r="G1602" s="22" t="s">
        <v>17</v>
      </c>
      <c r="H1602" s="21">
        <v>6</v>
      </c>
      <c r="I1602" s="23">
        <v>504.28</v>
      </c>
      <c r="J1602" s="22">
        <v>0.21</v>
      </c>
      <c r="K1602" s="22" t="s">
        <v>18</v>
      </c>
      <c r="L1602" s="24" t="str">
        <f t="array" ref="L1602">_xlfn.IFS(M1602&lt;=3,"BAD",M1602&gt;=4.7,"GOOD",AND(M1602&gt;3,M1602&lt;4.7),"OK")</f>
        <v>OK</v>
      </c>
      <c r="M1602" s="24">
        <v>3.3</v>
      </c>
      <c r="N1602" s="23">
        <v>2390.29</v>
      </c>
      <c r="O1602" s="25">
        <f t="shared" ref="O1602:O1665" si="25">H1602*I1602</f>
        <v>3025.68</v>
      </c>
    </row>
    <row r="1603" spans="1:15">
      <c r="A1603" s="26">
        <v>11602</v>
      </c>
      <c r="B1603" s="27">
        <v>45067</v>
      </c>
      <c r="C1603" s="29">
        <v>1258</v>
      </c>
      <c r="D1603" s="29" t="str">
        <f>_xlfn.XLOOKUP($C1603,customers!$A$2:$A$2000,customers!$B$2:$B$2000)</f>
        <v>Quincy Brachell</v>
      </c>
      <c r="E1603" s="29" t="str">
        <f>_xlfn.XLOOKUP($C1603,customers!$A$2:$A$2000,customers!$D$2:$D$2000)</f>
        <v>Male</v>
      </c>
      <c r="F1603" s="29" t="str">
        <f>_xlfn.XLOOKUP($C1603,customers!$A$2:$A$2000,customers!$E$2:$E$2000)</f>
        <v>Pendiqing</v>
      </c>
      <c r="G1603" s="30" t="s">
        <v>20</v>
      </c>
      <c r="H1603" s="29">
        <v>7</v>
      </c>
      <c r="I1603" s="31">
        <v>522.4</v>
      </c>
      <c r="J1603" s="30">
        <v>0.12</v>
      </c>
      <c r="K1603" s="30" t="s">
        <v>18</v>
      </c>
      <c r="L1603" s="32" t="str">
        <f t="array" ref="L1603">_xlfn.IFS(M1603&lt;=3,"BAD",M1603&gt;=4.7,"GOOD",AND(M1603&gt;3,M1603&lt;4.7),"OK")</f>
        <v>OK</v>
      </c>
      <c r="M1603" s="32">
        <v>3.1</v>
      </c>
      <c r="N1603" s="31">
        <v>3217.98</v>
      </c>
      <c r="O1603" s="33">
        <f t="shared" si="25"/>
        <v>3656.8</v>
      </c>
    </row>
    <row r="1604" spans="1:15">
      <c r="A1604" s="18">
        <v>11603</v>
      </c>
      <c r="B1604" s="19">
        <v>45067</v>
      </c>
      <c r="C1604" s="21">
        <v>1368</v>
      </c>
      <c r="D1604" s="21" t="str">
        <f>_xlfn.XLOOKUP($C1604,customers!$A$2:$A$2000,customers!$B$2:$B$2000)</f>
        <v>Yorke Sansum</v>
      </c>
      <c r="E1604" s="21" t="str">
        <f>_xlfn.XLOOKUP($C1604,customers!$A$2:$A$2000,customers!$D$2:$D$2000)</f>
        <v>Male</v>
      </c>
      <c r="F1604" s="21" t="str">
        <f>_xlfn.XLOOKUP($C1604,customers!$A$2:$A$2000,customers!$E$2:$E$2000)</f>
        <v>Falun</v>
      </c>
      <c r="G1604" s="22" t="s">
        <v>17</v>
      </c>
      <c r="H1604" s="21">
        <v>1</v>
      </c>
      <c r="I1604" s="23">
        <v>417.25</v>
      </c>
      <c r="J1604" s="22">
        <v>0.32</v>
      </c>
      <c r="K1604" s="22" t="s">
        <v>18</v>
      </c>
      <c r="L1604" s="24" t="str">
        <f t="array" ref="L1604">_xlfn.IFS(M1604&lt;=3,"BAD",M1604&gt;=4.7,"GOOD",AND(M1604&gt;3,M1604&lt;4.7),"OK")</f>
        <v>GOOD</v>
      </c>
      <c r="M1604" s="24">
        <v>5</v>
      </c>
      <c r="N1604" s="23">
        <v>283.73</v>
      </c>
      <c r="O1604" s="25">
        <f t="shared" si="25"/>
        <v>417.25</v>
      </c>
    </row>
    <row r="1605" spans="1:15">
      <c r="A1605" s="26">
        <v>11604</v>
      </c>
      <c r="B1605" s="27">
        <v>45067</v>
      </c>
      <c r="C1605" s="29">
        <v>1195</v>
      </c>
      <c r="D1605" s="29" t="str">
        <f>_xlfn.XLOOKUP($C1605,customers!$A$2:$A$2000,customers!$B$2:$B$2000)</f>
        <v>Jessika Wayper</v>
      </c>
      <c r="E1605" s="29" t="str">
        <f>_xlfn.XLOOKUP($C1605,customers!$A$2:$A$2000,customers!$D$2:$D$2000)</f>
        <v>Female</v>
      </c>
      <c r="F1605" s="29" t="str">
        <f>_xlfn.XLOOKUP($C1605,customers!$A$2:$A$2000,customers!$E$2:$E$2000)</f>
        <v>Tallinn</v>
      </c>
      <c r="G1605" s="30" t="s">
        <v>21</v>
      </c>
      <c r="H1605" s="29">
        <v>3</v>
      </c>
      <c r="I1605" s="31">
        <v>307.65</v>
      </c>
      <c r="J1605" s="30">
        <v>0.24</v>
      </c>
      <c r="K1605" s="30" t="s">
        <v>18</v>
      </c>
      <c r="L1605" s="32" t="str">
        <f t="array" ref="L1605">_xlfn.IFS(M1605&lt;=3,"BAD",M1605&gt;=4.7,"GOOD",AND(M1605&gt;3,M1605&lt;4.7),"OK")</f>
        <v>BAD</v>
      </c>
      <c r="M1605" s="32">
        <v>3</v>
      </c>
      <c r="N1605" s="31">
        <v>701.44</v>
      </c>
      <c r="O1605" s="33">
        <f t="shared" si="25"/>
        <v>922.95</v>
      </c>
    </row>
    <row r="1606" spans="1:15">
      <c r="A1606" s="18">
        <v>11605</v>
      </c>
      <c r="B1606" s="19">
        <v>45067</v>
      </c>
      <c r="C1606" s="21">
        <v>1046</v>
      </c>
      <c r="D1606" s="21" t="str">
        <f>_xlfn.XLOOKUP($C1606,customers!$A$2:$A$2000,customers!$B$2:$B$2000)</f>
        <v>Bengt Benger</v>
      </c>
      <c r="E1606" s="21" t="str">
        <f>_xlfn.XLOOKUP($C1606,customers!$A$2:$A$2000,customers!$D$2:$D$2000)</f>
        <v>Male</v>
      </c>
      <c r="F1606" s="21" t="str">
        <f>_xlfn.XLOOKUP($C1606,customers!$A$2:$A$2000,customers!$E$2:$E$2000)</f>
        <v>Columbus</v>
      </c>
      <c r="G1606" s="22" t="s">
        <v>20</v>
      </c>
      <c r="H1606" s="21">
        <v>5</v>
      </c>
      <c r="I1606" s="23">
        <v>426.9</v>
      </c>
      <c r="J1606" s="22">
        <v>0.28</v>
      </c>
      <c r="K1606" s="22" t="s">
        <v>19</v>
      </c>
      <c r="L1606" s="24" t="str">
        <f t="array" ref="L1606">_xlfn.IFS(M1606&lt;=3,"BAD",M1606&gt;=4.7,"GOOD",AND(M1606&gt;3,M1606&lt;4.7),"OK")</f>
        <v>BAD</v>
      </c>
      <c r="M1606" s="24">
        <v>2.2</v>
      </c>
      <c r="N1606" s="23">
        <v>1536.84</v>
      </c>
      <c r="O1606" s="25">
        <f t="shared" si="25"/>
        <v>2134.5</v>
      </c>
    </row>
    <row r="1607" spans="1:15">
      <c r="A1607" s="26">
        <v>11606</v>
      </c>
      <c r="B1607" s="27">
        <v>45067</v>
      </c>
      <c r="C1607" s="29">
        <v>1813</v>
      </c>
      <c r="D1607" s="29" t="str">
        <f>_xlfn.XLOOKUP($C1607,customers!$A$2:$A$2000,customers!$B$2:$B$2000)</f>
        <v>Stanislas Franceschielli</v>
      </c>
      <c r="E1607" s="29" t="str">
        <f>_xlfn.XLOOKUP($C1607,customers!$A$2:$A$2000,customers!$D$2:$D$2000)</f>
        <v>Male</v>
      </c>
      <c r="F1607" s="29" t="str">
        <f>_xlfn.XLOOKUP($C1607,customers!$A$2:$A$2000,customers!$E$2:$E$2000)</f>
        <v>Huazhaizi</v>
      </c>
      <c r="G1607" s="30" t="s">
        <v>17</v>
      </c>
      <c r="H1607" s="29">
        <v>7</v>
      </c>
      <c r="I1607" s="31">
        <v>465.54</v>
      </c>
      <c r="J1607" s="30">
        <v>0.29</v>
      </c>
      <c r="K1607" s="30" t="s">
        <v>19</v>
      </c>
      <c r="L1607" s="32" t="str">
        <f t="array" ref="L1607">_xlfn.IFS(M1607&lt;=3,"BAD",M1607&gt;=4.7,"GOOD",AND(M1607&gt;3,M1607&lt;4.7),"OK")</f>
        <v>GOOD</v>
      </c>
      <c r="M1607" s="32">
        <v>5</v>
      </c>
      <c r="N1607" s="31">
        <v>2313.73</v>
      </c>
      <c r="O1607" s="33">
        <f t="shared" si="25"/>
        <v>3258.78</v>
      </c>
    </row>
    <row r="1608" spans="1:15">
      <c r="A1608" s="18">
        <v>11607</v>
      </c>
      <c r="B1608" s="19">
        <v>45067</v>
      </c>
      <c r="C1608" s="21">
        <v>1163</v>
      </c>
      <c r="D1608" s="21" t="str">
        <f>_xlfn.XLOOKUP($C1608,customers!$A$2:$A$2000,customers!$B$2:$B$2000)</f>
        <v>Demetri Scoggin</v>
      </c>
      <c r="E1608" s="21" t="str">
        <f>_xlfn.XLOOKUP($C1608,customers!$A$2:$A$2000,customers!$D$2:$D$2000)</f>
        <v>Male</v>
      </c>
      <c r="F1608" s="21" t="str">
        <f>_xlfn.XLOOKUP($C1608,customers!$A$2:$A$2000,customers!$E$2:$E$2000)</f>
        <v>Pingtang</v>
      </c>
      <c r="G1608" s="22" t="s">
        <v>15</v>
      </c>
      <c r="H1608" s="21">
        <v>3</v>
      </c>
      <c r="I1608" s="23">
        <v>572.75</v>
      </c>
      <c r="J1608" s="22">
        <v>0.06</v>
      </c>
      <c r="K1608" s="22" t="s">
        <v>18</v>
      </c>
      <c r="L1608" s="24" t="str">
        <f t="array" ref="L1608">_xlfn.IFS(M1608&lt;=3,"BAD",M1608&gt;=4.7,"GOOD",AND(M1608&gt;3,M1608&lt;4.7),"OK")</f>
        <v>BAD</v>
      </c>
      <c r="M1608" s="24">
        <v>2.7</v>
      </c>
      <c r="N1608" s="23">
        <v>1615.16</v>
      </c>
      <c r="O1608" s="25">
        <f t="shared" si="25"/>
        <v>1718.25</v>
      </c>
    </row>
    <row r="1609" spans="1:15">
      <c r="A1609" s="26">
        <v>11608</v>
      </c>
      <c r="B1609" s="27">
        <v>45068</v>
      </c>
      <c r="C1609" s="28">
        <v>1942</v>
      </c>
      <c r="D1609" s="29" t="str">
        <f>_xlfn.XLOOKUP($C1609,customers!$A$2:$A$2000,customers!$B$2:$B$2000)</f>
        <v>Rozanne Katzmann</v>
      </c>
      <c r="E1609" s="29" t="str">
        <f>_xlfn.XLOOKUP($C1609,customers!$A$2:$A$2000,customers!$D$2:$D$2000)</f>
        <v>Female</v>
      </c>
      <c r="F1609" s="29" t="str">
        <f>_xlfn.XLOOKUP($C1609,customers!$A$2:$A$2000,customers!$E$2:$E$2000)</f>
        <v>Austin</v>
      </c>
      <c r="G1609" s="30" t="s">
        <v>15</v>
      </c>
      <c r="H1609" s="29">
        <v>6</v>
      </c>
      <c r="I1609" s="31">
        <v>418.64</v>
      </c>
      <c r="J1609" s="30">
        <v>0.24</v>
      </c>
      <c r="K1609" s="30" t="s">
        <v>19</v>
      </c>
      <c r="L1609" s="32" t="str">
        <f t="array" ref="L1609">_xlfn.IFS(M1609&lt;=3,"BAD",M1609&gt;=4.7,"GOOD",AND(M1609&gt;3,M1609&lt;4.7),"OK")</f>
        <v>BAD</v>
      </c>
      <c r="M1609" s="32">
        <v>2.9</v>
      </c>
      <c r="N1609" s="31">
        <v>1909</v>
      </c>
      <c r="O1609" s="33">
        <f t="shared" si="25"/>
        <v>2511.84</v>
      </c>
    </row>
    <row r="1610" spans="1:15">
      <c r="A1610" s="18">
        <v>11609</v>
      </c>
      <c r="B1610" s="19">
        <v>45069</v>
      </c>
      <c r="C1610" s="20">
        <v>1853</v>
      </c>
      <c r="D1610" s="21" t="str">
        <f>_xlfn.XLOOKUP($C1610,customers!$A$2:$A$2000,customers!$B$2:$B$2000)</f>
        <v>Nahum Tranfield</v>
      </c>
      <c r="E1610" s="21" t="str">
        <f>_xlfn.XLOOKUP($C1610,customers!$A$2:$A$2000,customers!$D$2:$D$2000)</f>
        <v>Male</v>
      </c>
      <c r="F1610" s="21" t="str">
        <f>_xlfn.XLOOKUP($C1610,customers!$A$2:$A$2000,customers!$E$2:$E$2000)</f>
        <v>Paris</v>
      </c>
      <c r="G1610" s="22" t="s">
        <v>15</v>
      </c>
      <c r="H1610" s="21">
        <v>4</v>
      </c>
      <c r="I1610" s="23">
        <v>523.81</v>
      </c>
      <c r="J1610" s="22">
        <v>0.08</v>
      </c>
      <c r="K1610" s="22" t="s">
        <v>16</v>
      </c>
      <c r="L1610" s="24" t="str">
        <f t="array" ref="L1610">_xlfn.IFS(M1610&lt;=3,"BAD",M1610&gt;=4.7,"GOOD",AND(M1610&gt;3,M1610&lt;4.7),"OK")</f>
        <v>OK</v>
      </c>
      <c r="M1610" s="24">
        <v>4.4</v>
      </c>
      <c r="N1610" s="23">
        <v>1927.62</v>
      </c>
      <c r="O1610" s="25">
        <f t="shared" si="25"/>
        <v>2095.24</v>
      </c>
    </row>
    <row r="1611" spans="1:15">
      <c r="A1611" s="26">
        <v>11610</v>
      </c>
      <c r="B1611" s="27">
        <v>45069</v>
      </c>
      <c r="C1611" s="29">
        <v>1892</v>
      </c>
      <c r="D1611" s="29" t="str">
        <f>_xlfn.XLOOKUP($C1611,customers!$A$2:$A$2000,customers!$B$2:$B$2000)</f>
        <v>Sharlene Dugan</v>
      </c>
      <c r="E1611" s="29" t="str">
        <f>_xlfn.XLOOKUP($C1611,customers!$A$2:$A$2000,customers!$D$2:$D$2000)</f>
        <v>Female</v>
      </c>
      <c r="F1611" s="29" t="str">
        <f>_xlfn.XLOOKUP($C1611,customers!$A$2:$A$2000,customers!$E$2:$E$2000)</f>
        <v>Milan</v>
      </c>
      <c r="G1611" s="30" t="s">
        <v>20</v>
      </c>
      <c r="H1611" s="29">
        <v>7</v>
      </c>
      <c r="I1611" s="31">
        <v>218.87</v>
      </c>
      <c r="J1611" s="30">
        <v>0.31</v>
      </c>
      <c r="K1611" s="30" t="s">
        <v>18</v>
      </c>
      <c r="L1611" s="32" t="str">
        <f t="array" ref="L1611">_xlfn.IFS(M1611&lt;=3,"BAD",M1611&gt;=4.7,"GOOD",AND(M1611&gt;3,M1611&lt;4.7),"OK")</f>
        <v>OK</v>
      </c>
      <c r="M1611" s="32">
        <v>3.6</v>
      </c>
      <c r="N1611" s="31">
        <v>1057.14</v>
      </c>
      <c r="O1611" s="33">
        <f t="shared" si="25"/>
        <v>1532.09</v>
      </c>
    </row>
    <row r="1612" spans="1:15">
      <c r="A1612" s="18">
        <v>11611</v>
      </c>
      <c r="B1612" s="19">
        <v>45069</v>
      </c>
      <c r="C1612" s="21">
        <v>1583</v>
      </c>
      <c r="D1612" s="21" t="str">
        <f>_xlfn.XLOOKUP($C1612,customers!$A$2:$A$2000,customers!$B$2:$B$2000)</f>
        <v>Terri Judson</v>
      </c>
      <c r="E1612" s="21" t="str">
        <f>_xlfn.XLOOKUP($C1612,customers!$A$2:$A$2000,customers!$D$2:$D$2000)</f>
        <v>Male</v>
      </c>
      <c r="F1612" s="21" t="str">
        <f>_xlfn.XLOOKUP($C1612,customers!$A$2:$A$2000,customers!$E$2:$E$2000)</f>
        <v>Ivoti</v>
      </c>
      <c r="G1612" s="22" t="s">
        <v>17</v>
      </c>
      <c r="H1612" s="21">
        <v>6</v>
      </c>
      <c r="I1612" s="23">
        <v>302.48</v>
      </c>
      <c r="J1612" s="22">
        <v>0.1</v>
      </c>
      <c r="K1612" s="22" t="s">
        <v>16</v>
      </c>
      <c r="L1612" s="24" t="str">
        <f t="array" ref="L1612">_xlfn.IFS(M1612&lt;=3,"BAD",M1612&gt;=4.7,"GOOD",AND(M1612&gt;3,M1612&lt;4.7),"OK")</f>
        <v>OK</v>
      </c>
      <c r="M1612" s="24">
        <v>4</v>
      </c>
      <c r="N1612" s="23">
        <v>1633.39</v>
      </c>
      <c r="O1612" s="25">
        <f t="shared" si="25"/>
        <v>1814.88</v>
      </c>
    </row>
    <row r="1613" spans="1:15">
      <c r="A1613" s="26">
        <v>11612</v>
      </c>
      <c r="B1613" s="27">
        <v>45069</v>
      </c>
      <c r="C1613" s="29">
        <v>1435</v>
      </c>
      <c r="D1613" s="29" t="str">
        <f>_xlfn.XLOOKUP($C1613,customers!$A$2:$A$2000,customers!$B$2:$B$2000)</f>
        <v>Cami Mylan</v>
      </c>
      <c r="E1613" s="29" t="str">
        <f>_xlfn.XLOOKUP($C1613,customers!$A$2:$A$2000,customers!$D$2:$D$2000)</f>
        <v>Female</v>
      </c>
      <c r="F1613" s="29" t="str">
        <f>_xlfn.XLOOKUP($C1613,customers!$A$2:$A$2000,customers!$E$2:$E$2000)</f>
        <v>Yaté-Barrage</v>
      </c>
      <c r="G1613" s="30" t="s">
        <v>17</v>
      </c>
      <c r="H1613" s="29">
        <v>7</v>
      </c>
      <c r="I1613" s="31">
        <v>186.04</v>
      </c>
      <c r="J1613" s="30">
        <v>0.11</v>
      </c>
      <c r="K1613" s="30" t="s">
        <v>16</v>
      </c>
      <c r="L1613" s="32" t="str">
        <f t="array" ref="L1613">_xlfn.IFS(M1613&lt;=3,"BAD",M1613&gt;=4.7,"GOOD",AND(M1613&gt;3,M1613&lt;4.7),"OK")</f>
        <v>OK</v>
      </c>
      <c r="M1613" s="32">
        <v>3.8</v>
      </c>
      <c r="N1613" s="31">
        <v>1159.03</v>
      </c>
      <c r="O1613" s="33">
        <f t="shared" si="25"/>
        <v>1302.28</v>
      </c>
    </row>
    <row r="1614" spans="1:15">
      <c r="A1614" s="18">
        <v>11613</v>
      </c>
      <c r="B1614" s="19">
        <v>45070</v>
      </c>
      <c r="C1614" s="20">
        <v>1662</v>
      </c>
      <c r="D1614" s="21" t="str">
        <f>_xlfn.XLOOKUP($C1614,customers!$A$2:$A$2000,customers!$B$2:$B$2000)</f>
        <v>Mata Severn</v>
      </c>
      <c r="E1614" s="21" t="str">
        <f>_xlfn.XLOOKUP($C1614,customers!$A$2:$A$2000,customers!$D$2:$D$2000)</f>
        <v>Male</v>
      </c>
      <c r="F1614" s="21" t="str">
        <f>_xlfn.XLOOKUP($C1614,customers!$A$2:$A$2000,customers!$E$2:$E$2000)</f>
        <v>Paris</v>
      </c>
      <c r="G1614" s="22" t="s">
        <v>20</v>
      </c>
      <c r="H1614" s="21">
        <v>7</v>
      </c>
      <c r="I1614" s="23">
        <v>481.19</v>
      </c>
      <c r="J1614" s="22">
        <v>0.14</v>
      </c>
      <c r="K1614" s="22" t="s">
        <v>16</v>
      </c>
      <c r="L1614" s="24" t="str">
        <f t="array" ref="L1614">_xlfn.IFS(M1614&lt;=3,"BAD",M1614&gt;=4.7,"GOOD",AND(M1614&gt;3,M1614&lt;4.7),"OK")</f>
        <v>BAD</v>
      </c>
      <c r="M1614" s="24">
        <v>2.1</v>
      </c>
      <c r="N1614" s="23">
        <v>2896.76</v>
      </c>
      <c r="O1614" s="25">
        <f t="shared" si="25"/>
        <v>3368.33</v>
      </c>
    </row>
    <row r="1615" spans="1:15">
      <c r="A1615" s="26">
        <v>11614</v>
      </c>
      <c r="B1615" s="27">
        <v>45070</v>
      </c>
      <c r="C1615" s="29">
        <v>1784</v>
      </c>
      <c r="D1615" s="29" t="str">
        <f>_xlfn.XLOOKUP($C1615,customers!$A$2:$A$2000,customers!$B$2:$B$2000)</f>
        <v>Ladonna Duinbleton</v>
      </c>
      <c r="E1615" s="29" t="str">
        <f>_xlfn.XLOOKUP($C1615,customers!$A$2:$A$2000,customers!$D$2:$D$2000)</f>
        <v>Female</v>
      </c>
      <c r="F1615" s="29" t="str">
        <f>_xlfn.XLOOKUP($C1615,customers!$A$2:$A$2000,customers!$E$2:$E$2000)</f>
        <v>Drenova</v>
      </c>
      <c r="G1615" s="30" t="s">
        <v>20</v>
      </c>
      <c r="H1615" s="29">
        <v>7</v>
      </c>
      <c r="I1615" s="31">
        <v>25.12</v>
      </c>
      <c r="J1615" s="30">
        <v>0.09</v>
      </c>
      <c r="K1615" s="30" t="s">
        <v>19</v>
      </c>
      <c r="L1615" s="32" t="str">
        <f t="array" ref="L1615">_xlfn.IFS(M1615&lt;=3,"BAD",M1615&gt;=4.7,"GOOD",AND(M1615&gt;3,M1615&lt;4.7),"OK")</f>
        <v>OK</v>
      </c>
      <c r="M1615" s="32">
        <v>3.5</v>
      </c>
      <c r="N1615" s="31">
        <v>160.01</v>
      </c>
      <c r="O1615" s="33">
        <f t="shared" si="25"/>
        <v>175.84</v>
      </c>
    </row>
    <row r="1616" spans="1:15">
      <c r="A1616" s="18">
        <v>11615</v>
      </c>
      <c r="B1616" s="19">
        <v>45070</v>
      </c>
      <c r="C1616" s="21">
        <v>1724</v>
      </c>
      <c r="D1616" s="21" t="str">
        <f>_xlfn.XLOOKUP($C1616,customers!$A$2:$A$2000,customers!$B$2:$B$2000)</f>
        <v>Kameko Skone</v>
      </c>
      <c r="E1616" s="21" t="str">
        <f>_xlfn.XLOOKUP($C1616,customers!$A$2:$A$2000,customers!$D$2:$D$2000)</f>
        <v>Female</v>
      </c>
      <c r="F1616" s="21" t="str">
        <f>_xlfn.XLOOKUP($C1616,customers!$A$2:$A$2000,customers!$E$2:$E$2000)</f>
        <v>Paghmān</v>
      </c>
      <c r="G1616" s="22" t="s">
        <v>21</v>
      </c>
      <c r="H1616" s="21">
        <v>1</v>
      </c>
      <c r="I1616" s="23">
        <v>544.47</v>
      </c>
      <c r="J1616" s="22">
        <v>0.1</v>
      </c>
      <c r="K1616" s="22" t="s">
        <v>18</v>
      </c>
      <c r="L1616" s="24" t="str">
        <f t="array" ref="L1616">_xlfn.IFS(M1616&lt;=3,"BAD",M1616&gt;=4.7,"GOOD",AND(M1616&gt;3,M1616&lt;4.7),"OK")</f>
        <v>BAD</v>
      </c>
      <c r="M1616" s="24">
        <v>2.9</v>
      </c>
      <c r="N1616" s="23">
        <v>490.02</v>
      </c>
      <c r="O1616" s="25">
        <f t="shared" si="25"/>
        <v>544.47</v>
      </c>
    </row>
    <row r="1617" spans="1:15">
      <c r="A1617" s="26">
        <v>11616</v>
      </c>
      <c r="B1617" s="27">
        <v>45071</v>
      </c>
      <c r="C1617" s="28">
        <v>1961</v>
      </c>
      <c r="D1617" s="29" t="str">
        <f>_xlfn.XLOOKUP($C1617,customers!$A$2:$A$2000,customers!$B$2:$B$2000)</f>
        <v>Adrianne Lanegran</v>
      </c>
      <c r="E1617" s="29" t="str">
        <f>_xlfn.XLOOKUP($C1617,customers!$A$2:$A$2000,customers!$D$2:$D$2000)</f>
        <v>Female</v>
      </c>
      <c r="F1617" s="29" t="str">
        <f>_xlfn.XLOOKUP($C1617,customers!$A$2:$A$2000,customers!$E$2:$E$2000)</f>
        <v>Milan</v>
      </c>
      <c r="G1617" s="30" t="s">
        <v>20</v>
      </c>
      <c r="H1617" s="29">
        <v>6</v>
      </c>
      <c r="I1617" s="31">
        <v>217.7</v>
      </c>
      <c r="J1617" s="30">
        <v>0.21</v>
      </c>
      <c r="K1617" s="30" t="s">
        <v>18</v>
      </c>
      <c r="L1617" s="32" t="str">
        <f t="array" ref="L1617">_xlfn.IFS(M1617&lt;=3,"BAD",M1617&gt;=4.7,"GOOD",AND(M1617&gt;3,M1617&lt;4.7),"OK")</f>
        <v>BAD</v>
      </c>
      <c r="M1617" s="32">
        <v>1.1</v>
      </c>
      <c r="N1617" s="31">
        <v>1031.9</v>
      </c>
      <c r="O1617" s="33">
        <f t="shared" si="25"/>
        <v>1306.2</v>
      </c>
    </row>
    <row r="1618" spans="1:15">
      <c r="A1618" s="18">
        <v>11617</v>
      </c>
      <c r="B1618" s="19">
        <v>45071</v>
      </c>
      <c r="C1618" s="21">
        <v>1378</v>
      </c>
      <c r="D1618" s="21" t="str">
        <f>_xlfn.XLOOKUP($C1618,customers!$A$2:$A$2000,customers!$B$2:$B$2000)</f>
        <v>Essie McCoole</v>
      </c>
      <c r="E1618" s="21" t="str">
        <f>_xlfn.XLOOKUP($C1618,customers!$A$2:$A$2000,customers!$D$2:$D$2000)</f>
        <v>Female</v>
      </c>
      <c r="F1618" s="21" t="str">
        <f>_xlfn.XLOOKUP($C1618,customers!$A$2:$A$2000,customers!$E$2:$E$2000)</f>
        <v>El Fureidīs</v>
      </c>
      <c r="G1618" s="22" t="s">
        <v>17</v>
      </c>
      <c r="H1618" s="21">
        <v>3</v>
      </c>
      <c r="I1618" s="23">
        <v>311.16</v>
      </c>
      <c r="J1618" s="22">
        <v>0.12</v>
      </c>
      <c r="K1618" s="22" t="s">
        <v>18</v>
      </c>
      <c r="L1618" s="24" t="str">
        <f t="array" ref="L1618">_xlfn.IFS(M1618&lt;=3,"BAD",M1618&gt;=4.7,"GOOD",AND(M1618&gt;3,M1618&lt;4.7),"OK")</f>
        <v>BAD</v>
      </c>
      <c r="M1618" s="24">
        <v>1.2</v>
      </c>
      <c r="N1618" s="23">
        <v>821.46</v>
      </c>
      <c r="O1618" s="25">
        <f t="shared" si="25"/>
        <v>933.48</v>
      </c>
    </row>
    <row r="1619" spans="1:15">
      <c r="A1619" s="26">
        <v>11618</v>
      </c>
      <c r="B1619" s="27">
        <v>45071</v>
      </c>
      <c r="C1619" s="29">
        <v>1075</v>
      </c>
      <c r="D1619" s="29" t="str">
        <f>_xlfn.XLOOKUP($C1619,customers!$A$2:$A$2000,customers!$B$2:$B$2000)</f>
        <v>Benyamin Patmore</v>
      </c>
      <c r="E1619" s="29" t="str">
        <f>_xlfn.XLOOKUP($C1619,customers!$A$2:$A$2000,customers!$D$2:$D$2000)</f>
        <v>Male</v>
      </c>
      <c r="F1619" s="29" t="str">
        <f>_xlfn.XLOOKUP($C1619,customers!$A$2:$A$2000,customers!$E$2:$E$2000)</f>
        <v>Jardinópolis</v>
      </c>
      <c r="G1619" s="30" t="s">
        <v>15</v>
      </c>
      <c r="H1619" s="29">
        <v>7</v>
      </c>
      <c r="I1619" s="31">
        <v>304.85</v>
      </c>
      <c r="J1619" s="30">
        <v>0.12</v>
      </c>
      <c r="K1619" s="30" t="s">
        <v>18</v>
      </c>
      <c r="L1619" s="32" t="str">
        <f t="array" ref="L1619">_xlfn.IFS(M1619&lt;=3,"BAD",M1619&gt;=4.7,"GOOD",AND(M1619&gt;3,M1619&lt;4.7),"OK")</f>
        <v>BAD</v>
      </c>
      <c r="M1619" s="32">
        <v>1.2</v>
      </c>
      <c r="N1619" s="31">
        <v>1877.88</v>
      </c>
      <c r="O1619" s="33">
        <f t="shared" si="25"/>
        <v>2133.95</v>
      </c>
    </row>
    <row r="1620" spans="1:15">
      <c r="A1620" s="18">
        <v>11619</v>
      </c>
      <c r="B1620" s="19">
        <v>45071</v>
      </c>
      <c r="C1620" s="21">
        <v>1906</v>
      </c>
      <c r="D1620" s="21" t="str">
        <f>_xlfn.XLOOKUP($C1620,customers!$A$2:$A$2000,customers!$B$2:$B$2000)</f>
        <v>Betsey Hannibal</v>
      </c>
      <c r="E1620" s="21" t="str">
        <f>_xlfn.XLOOKUP($C1620,customers!$A$2:$A$2000,customers!$D$2:$D$2000)</f>
        <v>Female</v>
      </c>
      <c r="F1620" s="21" t="str">
        <f>_xlfn.XLOOKUP($C1620,customers!$A$2:$A$2000,customers!$E$2:$E$2000)</f>
        <v>Cipicung</v>
      </c>
      <c r="G1620" s="22" t="s">
        <v>20</v>
      </c>
      <c r="H1620" s="21">
        <v>3</v>
      </c>
      <c r="I1620" s="23">
        <v>152.2</v>
      </c>
      <c r="J1620" s="22">
        <v>0.19</v>
      </c>
      <c r="K1620" s="22" t="s">
        <v>18</v>
      </c>
      <c r="L1620" s="24" t="str">
        <f t="array" ref="L1620">_xlfn.IFS(M1620&lt;=3,"BAD",M1620&gt;=4.7,"GOOD",AND(M1620&gt;3,M1620&lt;4.7),"OK")</f>
        <v>OK</v>
      </c>
      <c r="M1620" s="24">
        <v>3.8</v>
      </c>
      <c r="N1620" s="23">
        <v>369.85</v>
      </c>
      <c r="O1620" s="25">
        <f t="shared" si="25"/>
        <v>456.6</v>
      </c>
    </row>
    <row r="1621" spans="1:15">
      <c r="A1621" s="26">
        <v>11620</v>
      </c>
      <c r="B1621" s="27">
        <v>45072</v>
      </c>
      <c r="C1621" s="28">
        <v>1638</v>
      </c>
      <c r="D1621" s="29" t="str">
        <f>_xlfn.XLOOKUP($C1621,customers!$A$2:$A$2000,customers!$B$2:$B$2000)</f>
        <v>Beverlie McDougal</v>
      </c>
      <c r="E1621" s="29" t="str">
        <f>_xlfn.XLOOKUP($C1621,customers!$A$2:$A$2000,customers!$D$2:$D$2000)</f>
        <v>Female</v>
      </c>
      <c r="F1621" s="29" t="str">
        <f>_xlfn.XLOOKUP($C1621,customers!$A$2:$A$2000,customers!$E$2:$E$2000)</f>
        <v>Parrsboro</v>
      </c>
      <c r="G1621" s="30" t="s">
        <v>15</v>
      </c>
      <c r="H1621" s="29">
        <v>6</v>
      </c>
      <c r="I1621" s="31">
        <v>468.02</v>
      </c>
      <c r="J1621" s="30">
        <v>0.13</v>
      </c>
      <c r="K1621" s="30" t="s">
        <v>19</v>
      </c>
      <c r="L1621" s="32" t="str">
        <f t="array" ref="L1621">_xlfn.IFS(M1621&lt;=3,"BAD",M1621&gt;=4.7,"GOOD",AND(M1621&gt;3,M1621&lt;4.7),"OK")</f>
        <v>BAD</v>
      </c>
      <c r="M1621" s="32">
        <v>2.3</v>
      </c>
      <c r="N1621" s="31">
        <v>2443.06</v>
      </c>
      <c r="O1621" s="33">
        <f t="shared" si="25"/>
        <v>2808.12</v>
      </c>
    </row>
    <row r="1622" spans="1:15">
      <c r="A1622" s="18">
        <v>11621</v>
      </c>
      <c r="B1622" s="19">
        <v>45072</v>
      </c>
      <c r="C1622" s="21">
        <v>1733</v>
      </c>
      <c r="D1622" s="21" t="str">
        <f>_xlfn.XLOOKUP($C1622,customers!$A$2:$A$2000,customers!$B$2:$B$2000)</f>
        <v>Wilbert Keough</v>
      </c>
      <c r="E1622" s="21" t="str">
        <f>_xlfn.XLOOKUP($C1622,customers!$A$2:$A$2000,customers!$D$2:$D$2000)</f>
        <v>Male</v>
      </c>
      <c r="F1622" s="21" t="str">
        <f>_xlfn.XLOOKUP($C1622,customers!$A$2:$A$2000,customers!$E$2:$E$2000)</f>
        <v>Budapest</v>
      </c>
      <c r="G1622" s="22" t="s">
        <v>21</v>
      </c>
      <c r="H1622" s="21">
        <v>2</v>
      </c>
      <c r="I1622" s="23">
        <v>136.61</v>
      </c>
      <c r="J1622" s="22">
        <v>0.07</v>
      </c>
      <c r="K1622" s="22" t="s">
        <v>19</v>
      </c>
      <c r="L1622" s="24" t="str">
        <f t="array" ref="L1622">_xlfn.IFS(M1622&lt;=3,"BAD",M1622&gt;=4.7,"GOOD",AND(M1622&gt;3,M1622&lt;4.7),"OK")</f>
        <v>BAD</v>
      </c>
      <c r="M1622" s="24">
        <v>1.9</v>
      </c>
      <c r="N1622" s="23">
        <v>254.09</v>
      </c>
      <c r="O1622" s="25">
        <f t="shared" si="25"/>
        <v>273.22</v>
      </c>
    </row>
    <row r="1623" spans="1:15">
      <c r="A1623" s="26">
        <v>11622</v>
      </c>
      <c r="B1623" s="27">
        <v>45072</v>
      </c>
      <c r="C1623" s="29">
        <v>1437</v>
      </c>
      <c r="D1623" s="29" t="str">
        <f>_xlfn.XLOOKUP($C1623,customers!$A$2:$A$2000,customers!$B$2:$B$2000)</f>
        <v>Jemmie Noblett</v>
      </c>
      <c r="E1623" s="29" t="str">
        <f>_xlfn.XLOOKUP($C1623,customers!$A$2:$A$2000,customers!$D$2:$D$2000)</f>
        <v>Female</v>
      </c>
      <c r="F1623" s="29" t="str">
        <f>_xlfn.XLOOKUP($C1623,customers!$A$2:$A$2000,customers!$E$2:$E$2000)</f>
        <v>Huanggong</v>
      </c>
      <c r="G1623" s="30" t="s">
        <v>20</v>
      </c>
      <c r="H1623" s="29">
        <v>2</v>
      </c>
      <c r="I1623" s="31">
        <v>387.61</v>
      </c>
      <c r="J1623" s="30">
        <v>0.08</v>
      </c>
      <c r="K1623" s="30" t="s">
        <v>18</v>
      </c>
      <c r="L1623" s="32" t="str">
        <f t="array" ref="L1623">_xlfn.IFS(M1623&lt;=3,"BAD",M1623&gt;=4.7,"GOOD",AND(M1623&gt;3,M1623&lt;4.7),"OK")</f>
        <v>BAD</v>
      </c>
      <c r="M1623" s="32">
        <v>2.1</v>
      </c>
      <c r="N1623" s="31">
        <v>713.2</v>
      </c>
      <c r="O1623" s="33">
        <f t="shared" si="25"/>
        <v>775.22</v>
      </c>
    </row>
    <row r="1624" spans="1:15">
      <c r="A1624" s="18">
        <v>11623</v>
      </c>
      <c r="B1624" s="19">
        <v>45073</v>
      </c>
      <c r="C1624" s="20">
        <v>1154</v>
      </c>
      <c r="D1624" s="21" t="str">
        <f>_xlfn.XLOOKUP($C1624,customers!$A$2:$A$2000,customers!$B$2:$B$2000)</f>
        <v>Noell Simson</v>
      </c>
      <c r="E1624" s="21" t="str">
        <f>_xlfn.XLOOKUP($C1624,customers!$A$2:$A$2000,customers!$D$2:$D$2000)</f>
        <v>Female</v>
      </c>
      <c r="F1624" s="21" t="str">
        <f>_xlfn.XLOOKUP($C1624,customers!$A$2:$A$2000,customers!$E$2:$E$2000)</f>
        <v>Milan</v>
      </c>
      <c r="G1624" s="22" t="s">
        <v>21</v>
      </c>
      <c r="H1624" s="21">
        <v>3</v>
      </c>
      <c r="I1624" s="23">
        <v>168.54</v>
      </c>
      <c r="J1624" s="22">
        <v>0.13</v>
      </c>
      <c r="K1624" s="22" t="s">
        <v>18</v>
      </c>
      <c r="L1624" s="24" t="str">
        <f t="array" ref="L1624">_xlfn.IFS(M1624&lt;=3,"BAD",M1624&gt;=4.7,"GOOD",AND(M1624&gt;3,M1624&lt;4.7),"OK")</f>
        <v>BAD</v>
      </c>
      <c r="M1624" s="24">
        <v>1</v>
      </c>
      <c r="N1624" s="23">
        <v>439.89</v>
      </c>
      <c r="O1624" s="25">
        <f t="shared" si="25"/>
        <v>505.62</v>
      </c>
    </row>
    <row r="1625" spans="1:15">
      <c r="A1625" s="26">
        <v>11624</v>
      </c>
      <c r="B1625" s="27">
        <v>45073</v>
      </c>
      <c r="C1625" s="29">
        <v>1733</v>
      </c>
      <c r="D1625" s="29" t="str">
        <f>_xlfn.XLOOKUP($C1625,customers!$A$2:$A$2000,customers!$B$2:$B$2000)</f>
        <v>Wilbert Keough</v>
      </c>
      <c r="E1625" s="29" t="str">
        <f>_xlfn.XLOOKUP($C1625,customers!$A$2:$A$2000,customers!$D$2:$D$2000)</f>
        <v>Male</v>
      </c>
      <c r="F1625" s="29" t="str">
        <f>_xlfn.XLOOKUP($C1625,customers!$A$2:$A$2000,customers!$E$2:$E$2000)</f>
        <v>Budapest</v>
      </c>
      <c r="G1625" s="30" t="s">
        <v>17</v>
      </c>
      <c r="H1625" s="29">
        <v>6</v>
      </c>
      <c r="I1625" s="31">
        <v>227.55</v>
      </c>
      <c r="J1625" s="30">
        <v>0.18</v>
      </c>
      <c r="K1625" s="30" t="s">
        <v>18</v>
      </c>
      <c r="L1625" s="32" t="str">
        <f t="array" ref="L1625">_xlfn.IFS(M1625&lt;=3,"BAD",M1625&gt;=4.7,"GOOD",AND(M1625&gt;3,M1625&lt;4.7),"OK")</f>
        <v>BAD</v>
      </c>
      <c r="M1625" s="32">
        <v>2</v>
      </c>
      <c r="N1625" s="31">
        <v>1119.55</v>
      </c>
      <c r="O1625" s="33">
        <f t="shared" si="25"/>
        <v>1365.3</v>
      </c>
    </row>
    <row r="1626" spans="1:15">
      <c r="A1626" s="18">
        <v>11625</v>
      </c>
      <c r="B1626" s="19">
        <v>45073</v>
      </c>
      <c r="C1626" s="21">
        <v>1688</v>
      </c>
      <c r="D1626" s="21" t="str">
        <f>_xlfn.XLOOKUP($C1626,customers!$A$2:$A$2000,customers!$B$2:$B$2000)</f>
        <v>Carolina Ciobotaro</v>
      </c>
      <c r="E1626" s="21" t="str">
        <f>_xlfn.XLOOKUP($C1626,customers!$A$2:$A$2000,customers!$D$2:$D$2000)</f>
        <v>Female</v>
      </c>
      <c r="F1626" s="21" t="str">
        <f>_xlfn.XLOOKUP($C1626,customers!$A$2:$A$2000,customers!$E$2:$E$2000)</f>
        <v>Huangbu</v>
      </c>
      <c r="G1626" s="22" t="s">
        <v>20</v>
      </c>
      <c r="H1626" s="21">
        <v>1</v>
      </c>
      <c r="I1626" s="23">
        <v>374.44</v>
      </c>
      <c r="J1626" s="22">
        <v>0.05</v>
      </c>
      <c r="K1626" s="22" t="s">
        <v>18</v>
      </c>
      <c r="L1626" s="24" t="str">
        <f t="array" ref="L1626">_xlfn.IFS(M1626&lt;=3,"BAD",M1626&gt;=4.7,"GOOD",AND(M1626&gt;3,M1626&lt;4.7),"OK")</f>
        <v>BAD</v>
      </c>
      <c r="M1626" s="24">
        <v>1.4</v>
      </c>
      <c r="N1626" s="23">
        <v>355.72</v>
      </c>
      <c r="O1626" s="25">
        <f t="shared" si="25"/>
        <v>374.44</v>
      </c>
    </row>
    <row r="1627" spans="1:15">
      <c r="A1627" s="26">
        <v>11626</v>
      </c>
      <c r="B1627" s="27">
        <v>45074</v>
      </c>
      <c r="C1627" s="28">
        <v>1489</v>
      </c>
      <c r="D1627" s="29" t="str">
        <f>_xlfn.XLOOKUP($C1627,customers!$A$2:$A$2000,customers!$B$2:$B$2000)</f>
        <v>Rafaellle Grout</v>
      </c>
      <c r="E1627" s="29" t="str">
        <f>_xlfn.XLOOKUP($C1627,customers!$A$2:$A$2000,customers!$D$2:$D$2000)</f>
        <v>Male</v>
      </c>
      <c r="F1627" s="29" t="str">
        <f>_xlfn.XLOOKUP($C1627,customers!$A$2:$A$2000,customers!$E$2:$E$2000)</f>
        <v>Tawangrejo</v>
      </c>
      <c r="G1627" s="30" t="s">
        <v>15</v>
      </c>
      <c r="H1627" s="29">
        <v>7</v>
      </c>
      <c r="I1627" s="31">
        <v>207.23</v>
      </c>
      <c r="J1627" s="30">
        <v>0.05</v>
      </c>
      <c r="K1627" s="30" t="s">
        <v>18</v>
      </c>
      <c r="L1627" s="32" t="str">
        <f t="array" ref="L1627">_xlfn.IFS(M1627&lt;=3,"BAD",M1627&gt;=4.7,"GOOD",AND(M1627&gt;3,M1627&lt;4.7),"OK")</f>
        <v>OK</v>
      </c>
      <c r="M1627" s="32">
        <v>3.2</v>
      </c>
      <c r="N1627" s="31">
        <v>1378.08</v>
      </c>
      <c r="O1627" s="33">
        <f t="shared" si="25"/>
        <v>1450.61</v>
      </c>
    </row>
    <row r="1628" spans="1:15">
      <c r="A1628" s="18">
        <v>11627</v>
      </c>
      <c r="B1628" s="19">
        <v>45074</v>
      </c>
      <c r="C1628" s="21">
        <v>1521</v>
      </c>
      <c r="D1628" s="21" t="str">
        <f>_xlfn.XLOOKUP($C1628,customers!$A$2:$A$2000,customers!$B$2:$B$2000)</f>
        <v>Aguste Parkisson</v>
      </c>
      <c r="E1628" s="21" t="str">
        <f>_xlfn.XLOOKUP($C1628,customers!$A$2:$A$2000,customers!$D$2:$D$2000)</f>
        <v>Male</v>
      </c>
      <c r="F1628" s="21" t="str">
        <f>_xlfn.XLOOKUP($C1628,customers!$A$2:$A$2000,customers!$E$2:$E$2000)</f>
        <v>Palma De Mallorca</v>
      </c>
      <c r="G1628" s="22" t="s">
        <v>15</v>
      </c>
      <c r="H1628" s="21">
        <v>1</v>
      </c>
      <c r="I1628" s="23">
        <v>151.8</v>
      </c>
      <c r="J1628" s="22">
        <v>0.16</v>
      </c>
      <c r="K1628" s="22" t="s">
        <v>18</v>
      </c>
      <c r="L1628" s="24" t="str">
        <f t="array" ref="L1628">_xlfn.IFS(M1628&lt;=3,"BAD",M1628&gt;=4.7,"GOOD",AND(M1628&gt;3,M1628&lt;4.7),"OK")</f>
        <v>OK</v>
      </c>
      <c r="M1628" s="24">
        <v>4.1</v>
      </c>
      <c r="N1628" s="23">
        <v>127.51</v>
      </c>
      <c r="O1628" s="25">
        <f t="shared" si="25"/>
        <v>151.8</v>
      </c>
    </row>
    <row r="1629" spans="1:15">
      <c r="A1629" s="26">
        <v>11628</v>
      </c>
      <c r="B1629" s="27">
        <v>45074</v>
      </c>
      <c r="C1629" s="29">
        <v>1056</v>
      </c>
      <c r="D1629" s="29" t="str">
        <f>_xlfn.XLOOKUP($C1629,customers!$A$2:$A$2000,customers!$B$2:$B$2000)</f>
        <v>Chadwick Tooley</v>
      </c>
      <c r="E1629" s="29" t="str">
        <f>_xlfn.XLOOKUP($C1629,customers!$A$2:$A$2000,customers!$D$2:$D$2000)</f>
        <v>Male</v>
      </c>
      <c r="F1629" s="29" t="str">
        <f>_xlfn.XLOOKUP($C1629,customers!$A$2:$A$2000,customers!$E$2:$E$2000)</f>
        <v>Gengma</v>
      </c>
      <c r="G1629" s="30" t="s">
        <v>20</v>
      </c>
      <c r="H1629" s="29">
        <v>5</v>
      </c>
      <c r="I1629" s="31">
        <v>161.58</v>
      </c>
      <c r="J1629" s="30">
        <v>0.15</v>
      </c>
      <c r="K1629" s="30" t="s">
        <v>18</v>
      </c>
      <c r="L1629" s="32" t="str">
        <f t="array" ref="L1629">_xlfn.IFS(M1629&lt;=3,"BAD",M1629&gt;=4.7,"GOOD",AND(M1629&gt;3,M1629&lt;4.7),"OK")</f>
        <v>OK</v>
      </c>
      <c r="M1629" s="32">
        <v>3.7</v>
      </c>
      <c r="N1629" s="31">
        <v>686.72</v>
      </c>
      <c r="O1629" s="33">
        <f t="shared" si="25"/>
        <v>807.9</v>
      </c>
    </row>
    <row r="1630" spans="1:15">
      <c r="A1630" s="18">
        <v>11629</v>
      </c>
      <c r="B1630" s="19">
        <v>45074</v>
      </c>
      <c r="C1630" s="21">
        <v>1854</v>
      </c>
      <c r="D1630" s="21" t="str">
        <f>_xlfn.XLOOKUP($C1630,customers!$A$2:$A$2000,customers!$B$2:$B$2000)</f>
        <v>Pat Bummfrey</v>
      </c>
      <c r="E1630" s="21" t="str">
        <f>_xlfn.XLOOKUP($C1630,customers!$A$2:$A$2000,customers!$D$2:$D$2000)</f>
        <v>Male</v>
      </c>
      <c r="F1630" s="21" t="str">
        <f>_xlfn.XLOOKUP($C1630,customers!$A$2:$A$2000,customers!$E$2:$E$2000)</f>
        <v>Austin</v>
      </c>
      <c r="G1630" s="22" t="s">
        <v>21</v>
      </c>
      <c r="H1630" s="21">
        <v>4</v>
      </c>
      <c r="I1630" s="23">
        <v>289.6</v>
      </c>
      <c r="J1630" s="22">
        <v>0.1</v>
      </c>
      <c r="K1630" s="22" t="s">
        <v>18</v>
      </c>
      <c r="L1630" s="24" t="str">
        <f t="array" ref="L1630">_xlfn.IFS(M1630&lt;=3,"BAD",M1630&gt;=4.7,"GOOD",AND(M1630&gt;3,M1630&lt;4.7),"OK")</f>
        <v>OK</v>
      </c>
      <c r="M1630" s="24">
        <v>4.6</v>
      </c>
      <c r="N1630" s="23">
        <v>1042.56</v>
      </c>
      <c r="O1630" s="25">
        <f t="shared" si="25"/>
        <v>1158.4</v>
      </c>
    </row>
    <row r="1631" spans="1:15">
      <c r="A1631" s="26">
        <v>11630</v>
      </c>
      <c r="B1631" s="27">
        <v>45075</v>
      </c>
      <c r="C1631" s="28">
        <v>1385</v>
      </c>
      <c r="D1631" s="29" t="str">
        <f>_xlfn.XLOOKUP($C1631,customers!$A$2:$A$2000,customers!$B$2:$B$2000)</f>
        <v>Jo Annand</v>
      </c>
      <c r="E1631" s="29" t="str">
        <f>_xlfn.XLOOKUP($C1631,customers!$A$2:$A$2000,customers!$D$2:$D$2000)</f>
        <v>Male</v>
      </c>
      <c r="F1631" s="29" t="str">
        <f>_xlfn.XLOOKUP($C1631,customers!$A$2:$A$2000,customers!$E$2:$E$2000)</f>
        <v>Bastia</v>
      </c>
      <c r="G1631" s="30" t="s">
        <v>20</v>
      </c>
      <c r="H1631" s="29">
        <v>3</v>
      </c>
      <c r="I1631" s="31">
        <v>78.12</v>
      </c>
      <c r="J1631" s="30">
        <v>0.33</v>
      </c>
      <c r="K1631" s="30" t="s">
        <v>16</v>
      </c>
      <c r="L1631" s="32" t="str">
        <f t="array" ref="L1631">_xlfn.IFS(M1631&lt;=3,"BAD",M1631&gt;=4.7,"GOOD",AND(M1631&gt;3,M1631&lt;4.7),"OK")</f>
        <v>BAD</v>
      </c>
      <c r="M1631" s="32">
        <v>2.5</v>
      </c>
      <c r="N1631" s="31">
        <v>157.02</v>
      </c>
      <c r="O1631" s="33">
        <f t="shared" si="25"/>
        <v>234.36</v>
      </c>
    </row>
    <row r="1632" spans="1:15">
      <c r="A1632" s="18">
        <v>11631</v>
      </c>
      <c r="B1632" s="19">
        <v>45075</v>
      </c>
      <c r="C1632" s="21">
        <v>1933</v>
      </c>
      <c r="D1632" s="21" t="str">
        <f>_xlfn.XLOOKUP($C1632,customers!$A$2:$A$2000,customers!$B$2:$B$2000)</f>
        <v>Allard Dongate</v>
      </c>
      <c r="E1632" s="21" t="str">
        <f>_xlfn.XLOOKUP($C1632,customers!$A$2:$A$2000,customers!$D$2:$D$2000)</f>
        <v>Male</v>
      </c>
      <c r="F1632" s="21" t="str">
        <f>_xlfn.XLOOKUP($C1632,customers!$A$2:$A$2000,customers!$E$2:$E$2000)</f>
        <v>Phu Kradueng</v>
      </c>
      <c r="G1632" s="22" t="s">
        <v>20</v>
      </c>
      <c r="H1632" s="21">
        <v>5</v>
      </c>
      <c r="I1632" s="23">
        <v>573.45</v>
      </c>
      <c r="J1632" s="22">
        <v>0.27</v>
      </c>
      <c r="K1632" s="22" t="s">
        <v>18</v>
      </c>
      <c r="L1632" s="24" t="str">
        <f t="array" ref="L1632">_xlfn.IFS(M1632&lt;=3,"BAD",M1632&gt;=4.7,"GOOD",AND(M1632&gt;3,M1632&lt;4.7),"OK")</f>
        <v>OK</v>
      </c>
      <c r="M1632" s="24">
        <v>4.3</v>
      </c>
      <c r="N1632" s="23">
        <v>2093.09</v>
      </c>
      <c r="O1632" s="25">
        <f t="shared" si="25"/>
        <v>2867.25</v>
      </c>
    </row>
    <row r="1633" spans="1:15">
      <c r="A1633" s="26">
        <v>11632</v>
      </c>
      <c r="B1633" s="27">
        <v>45075</v>
      </c>
      <c r="C1633" s="29">
        <v>1195</v>
      </c>
      <c r="D1633" s="29" t="str">
        <f>_xlfn.XLOOKUP($C1633,customers!$A$2:$A$2000,customers!$B$2:$B$2000)</f>
        <v>Jessika Wayper</v>
      </c>
      <c r="E1633" s="29" t="str">
        <f>_xlfn.XLOOKUP($C1633,customers!$A$2:$A$2000,customers!$D$2:$D$2000)</f>
        <v>Female</v>
      </c>
      <c r="F1633" s="29" t="str">
        <f>_xlfn.XLOOKUP($C1633,customers!$A$2:$A$2000,customers!$E$2:$E$2000)</f>
        <v>Tallinn</v>
      </c>
      <c r="G1633" s="30" t="s">
        <v>15</v>
      </c>
      <c r="H1633" s="29">
        <v>5</v>
      </c>
      <c r="I1633" s="31">
        <v>196.35</v>
      </c>
      <c r="J1633" s="30">
        <v>0.15</v>
      </c>
      <c r="K1633" s="30" t="s">
        <v>19</v>
      </c>
      <c r="L1633" s="32" t="str">
        <f t="array" ref="L1633">_xlfn.IFS(M1633&lt;=3,"BAD",M1633&gt;=4.7,"GOOD",AND(M1633&gt;3,M1633&lt;4.7),"OK")</f>
        <v>BAD</v>
      </c>
      <c r="M1633" s="32">
        <v>1.6</v>
      </c>
      <c r="N1633" s="31">
        <v>834.49</v>
      </c>
      <c r="O1633" s="33">
        <f t="shared" si="25"/>
        <v>981.75</v>
      </c>
    </row>
    <row r="1634" spans="1:15">
      <c r="A1634" s="18">
        <v>11633</v>
      </c>
      <c r="B1634" s="19">
        <v>45075</v>
      </c>
      <c r="C1634" s="21">
        <v>1404</v>
      </c>
      <c r="D1634" s="21" t="str">
        <f>_xlfn.XLOOKUP($C1634,customers!$A$2:$A$2000,customers!$B$2:$B$2000)</f>
        <v>Maxy Ledbury</v>
      </c>
      <c r="E1634" s="21" t="str">
        <f>_xlfn.XLOOKUP($C1634,customers!$A$2:$A$2000,customers!$D$2:$D$2000)</f>
        <v>Female</v>
      </c>
      <c r="F1634" s="21" t="str">
        <f>_xlfn.XLOOKUP($C1634,customers!$A$2:$A$2000,customers!$E$2:$E$2000)</f>
        <v>Budapest</v>
      </c>
      <c r="G1634" s="22" t="s">
        <v>15</v>
      </c>
      <c r="H1634" s="21">
        <v>5</v>
      </c>
      <c r="I1634" s="23">
        <v>462.32</v>
      </c>
      <c r="J1634" s="22">
        <v>0.03</v>
      </c>
      <c r="K1634" s="22" t="s">
        <v>18</v>
      </c>
      <c r="L1634" s="24" t="str">
        <f t="array" ref="L1634">_xlfn.IFS(M1634&lt;=3,"BAD",M1634&gt;=4.7,"GOOD",AND(M1634&gt;3,M1634&lt;4.7),"OK")</f>
        <v>OK</v>
      </c>
      <c r="M1634" s="24">
        <v>4.3</v>
      </c>
      <c r="N1634" s="23">
        <v>2242.25</v>
      </c>
      <c r="O1634" s="25">
        <f t="shared" si="25"/>
        <v>2311.6</v>
      </c>
    </row>
    <row r="1635" spans="1:15">
      <c r="A1635" s="26">
        <v>11634</v>
      </c>
      <c r="B1635" s="27">
        <v>45076</v>
      </c>
      <c r="C1635" s="28">
        <v>1985</v>
      </c>
      <c r="D1635" s="29" t="str">
        <f>_xlfn.XLOOKUP($C1635,customers!$A$2:$A$2000,customers!$B$2:$B$2000)</f>
        <v>Selig Skyrm</v>
      </c>
      <c r="E1635" s="29" t="str">
        <f>_xlfn.XLOOKUP($C1635,customers!$A$2:$A$2000,customers!$D$2:$D$2000)</f>
        <v>Male</v>
      </c>
      <c r="F1635" s="29" t="str">
        <f>_xlfn.XLOOKUP($C1635,customers!$A$2:$A$2000,customers!$E$2:$E$2000)</f>
        <v>Milan</v>
      </c>
      <c r="G1635" s="30" t="s">
        <v>17</v>
      </c>
      <c r="H1635" s="29">
        <v>1</v>
      </c>
      <c r="I1635" s="31">
        <v>562.02</v>
      </c>
      <c r="J1635" s="30">
        <v>0.26</v>
      </c>
      <c r="K1635" s="30" t="s">
        <v>19</v>
      </c>
      <c r="L1635" s="32" t="str">
        <f t="array" ref="L1635">_xlfn.IFS(M1635&lt;=3,"BAD",M1635&gt;=4.7,"GOOD",AND(M1635&gt;3,M1635&lt;4.7),"OK")</f>
        <v>OK</v>
      </c>
      <c r="M1635" s="32">
        <v>4.3</v>
      </c>
      <c r="N1635" s="31">
        <v>415.89</v>
      </c>
      <c r="O1635" s="33">
        <f t="shared" si="25"/>
        <v>562.02</v>
      </c>
    </row>
    <row r="1636" spans="1:15">
      <c r="A1636" s="18">
        <v>11635</v>
      </c>
      <c r="B1636" s="19">
        <v>45076</v>
      </c>
      <c r="C1636" s="21">
        <v>1198</v>
      </c>
      <c r="D1636" s="21" t="str">
        <f>_xlfn.XLOOKUP($C1636,customers!$A$2:$A$2000,customers!$B$2:$B$2000)</f>
        <v>Karena Spurret</v>
      </c>
      <c r="E1636" s="21" t="str">
        <f>_xlfn.XLOOKUP($C1636,customers!$A$2:$A$2000,customers!$D$2:$D$2000)</f>
        <v>Female</v>
      </c>
      <c r="F1636" s="21" t="str">
        <f>_xlfn.XLOOKUP($C1636,customers!$A$2:$A$2000,customers!$E$2:$E$2000)</f>
        <v>Chengbei</v>
      </c>
      <c r="G1636" s="22" t="s">
        <v>15</v>
      </c>
      <c r="H1636" s="21">
        <v>4</v>
      </c>
      <c r="I1636" s="23">
        <v>391.86</v>
      </c>
      <c r="J1636" s="22">
        <v>0.09</v>
      </c>
      <c r="K1636" s="22" t="s">
        <v>19</v>
      </c>
      <c r="L1636" s="24" t="str">
        <f t="array" ref="L1636">_xlfn.IFS(M1636&lt;=3,"BAD",M1636&gt;=4.7,"GOOD",AND(M1636&gt;3,M1636&lt;4.7),"OK")</f>
        <v>BAD</v>
      </c>
      <c r="M1636" s="24">
        <v>1.4</v>
      </c>
      <c r="N1636" s="23">
        <v>1426.37</v>
      </c>
      <c r="O1636" s="25">
        <f t="shared" si="25"/>
        <v>1567.44</v>
      </c>
    </row>
    <row r="1637" spans="1:15">
      <c r="A1637" s="26">
        <v>11636</v>
      </c>
      <c r="B1637" s="27">
        <v>45076</v>
      </c>
      <c r="C1637" s="29">
        <v>1460</v>
      </c>
      <c r="D1637" s="29" t="str">
        <f>_xlfn.XLOOKUP($C1637,customers!$A$2:$A$2000,customers!$B$2:$B$2000)</f>
        <v>Maighdiln Clee</v>
      </c>
      <c r="E1637" s="29" t="str">
        <f>_xlfn.XLOOKUP($C1637,customers!$A$2:$A$2000,customers!$D$2:$D$2000)</f>
        <v>Female</v>
      </c>
      <c r="F1637" s="29" t="str">
        <f>_xlfn.XLOOKUP($C1637,customers!$A$2:$A$2000,customers!$E$2:$E$2000)</f>
        <v>Paris 09</v>
      </c>
      <c r="G1637" s="30" t="s">
        <v>17</v>
      </c>
      <c r="H1637" s="29">
        <v>7</v>
      </c>
      <c r="I1637" s="31">
        <v>306.59</v>
      </c>
      <c r="J1637" s="30">
        <v>0.33</v>
      </c>
      <c r="K1637" s="30" t="s">
        <v>18</v>
      </c>
      <c r="L1637" s="32" t="str">
        <f t="array" ref="L1637">_xlfn.IFS(M1637&lt;=3,"BAD",M1637&gt;=4.7,"GOOD",AND(M1637&gt;3,M1637&lt;4.7),"OK")</f>
        <v>BAD</v>
      </c>
      <c r="M1637" s="32">
        <v>1.6</v>
      </c>
      <c r="N1637" s="31">
        <v>1437.91</v>
      </c>
      <c r="O1637" s="33">
        <f t="shared" si="25"/>
        <v>2146.13</v>
      </c>
    </row>
    <row r="1638" spans="1:15">
      <c r="A1638" s="18">
        <v>11637</v>
      </c>
      <c r="B1638" s="19">
        <v>45077</v>
      </c>
      <c r="C1638" s="20">
        <v>1784</v>
      </c>
      <c r="D1638" s="21" t="str">
        <f>_xlfn.XLOOKUP($C1638,customers!$A$2:$A$2000,customers!$B$2:$B$2000)</f>
        <v>Ladonna Duinbleton</v>
      </c>
      <c r="E1638" s="21" t="str">
        <f>_xlfn.XLOOKUP($C1638,customers!$A$2:$A$2000,customers!$D$2:$D$2000)</f>
        <v>Female</v>
      </c>
      <c r="F1638" s="21" t="str">
        <f>_xlfn.XLOOKUP($C1638,customers!$A$2:$A$2000,customers!$E$2:$E$2000)</f>
        <v>Drenova</v>
      </c>
      <c r="G1638" s="22" t="s">
        <v>21</v>
      </c>
      <c r="H1638" s="21">
        <v>1</v>
      </c>
      <c r="I1638" s="23">
        <v>185.24</v>
      </c>
      <c r="J1638" s="22">
        <v>0</v>
      </c>
      <c r="K1638" s="22" t="s">
        <v>19</v>
      </c>
      <c r="L1638" s="24" t="str">
        <f t="array" ref="L1638">_xlfn.IFS(M1638&lt;=3,"BAD",M1638&gt;=4.7,"GOOD",AND(M1638&gt;3,M1638&lt;4.7),"OK")</f>
        <v>OK</v>
      </c>
      <c r="M1638" s="24">
        <v>4.2</v>
      </c>
      <c r="N1638" s="23">
        <v>185.24</v>
      </c>
      <c r="O1638" s="25">
        <f t="shared" si="25"/>
        <v>185.24</v>
      </c>
    </row>
    <row r="1639" spans="1:15">
      <c r="A1639" s="26">
        <v>11638</v>
      </c>
      <c r="B1639" s="27">
        <v>45077</v>
      </c>
      <c r="C1639" s="29">
        <v>1913</v>
      </c>
      <c r="D1639" s="29" t="str">
        <f>_xlfn.XLOOKUP($C1639,customers!$A$2:$A$2000,customers!$B$2:$B$2000)</f>
        <v>Ram Miche</v>
      </c>
      <c r="E1639" s="29" t="str">
        <f>_xlfn.XLOOKUP($C1639,customers!$A$2:$A$2000,customers!$D$2:$D$2000)</f>
        <v>Male</v>
      </c>
      <c r="F1639" s="29" t="str">
        <f>_xlfn.XLOOKUP($C1639,customers!$A$2:$A$2000,customers!$E$2:$E$2000)</f>
        <v>Budapest</v>
      </c>
      <c r="G1639" s="30" t="s">
        <v>21</v>
      </c>
      <c r="H1639" s="29">
        <v>5</v>
      </c>
      <c r="I1639" s="31">
        <v>451.46</v>
      </c>
      <c r="J1639" s="30">
        <v>0.21</v>
      </c>
      <c r="K1639" s="30" t="s">
        <v>18</v>
      </c>
      <c r="L1639" s="32" t="str">
        <f t="array" ref="L1639">_xlfn.IFS(M1639&lt;=3,"BAD",M1639&gt;=4.7,"GOOD",AND(M1639&gt;3,M1639&lt;4.7),"OK")</f>
        <v>GOOD</v>
      </c>
      <c r="M1639" s="32">
        <v>4.8</v>
      </c>
      <c r="N1639" s="31">
        <v>1783.27</v>
      </c>
      <c r="O1639" s="33">
        <f t="shared" si="25"/>
        <v>2257.3</v>
      </c>
    </row>
    <row r="1640" spans="1:15">
      <c r="A1640" s="18">
        <v>11639</v>
      </c>
      <c r="B1640" s="19">
        <v>45077</v>
      </c>
      <c r="C1640" s="21">
        <v>1756</v>
      </c>
      <c r="D1640" s="21" t="str">
        <f>_xlfn.XLOOKUP($C1640,customers!$A$2:$A$2000,customers!$B$2:$B$2000)</f>
        <v>Niall Clouston</v>
      </c>
      <c r="E1640" s="21" t="str">
        <f>_xlfn.XLOOKUP($C1640,customers!$A$2:$A$2000,customers!$D$2:$D$2000)</f>
        <v>Male</v>
      </c>
      <c r="F1640" s="21" t="str">
        <f>_xlfn.XLOOKUP($C1640,customers!$A$2:$A$2000,customers!$E$2:$E$2000)</f>
        <v>Tisco</v>
      </c>
      <c r="G1640" s="22" t="s">
        <v>15</v>
      </c>
      <c r="H1640" s="21">
        <v>5</v>
      </c>
      <c r="I1640" s="23">
        <v>590.15</v>
      </c>
      <c r="J1640" s="22">
        <v>0.17</v>
      </c>
      <c r="K1640" s="22" t="s">
        <v>19</v>
      </c>
      <c r="L1640" s="24" t="str">
        <f t="array" ref="L1640">_xlfn.IFS(M1640&lt;=3,"BAD",M1640&gt;=4.7,"GOOD",AND(M1640&gt;3,M1640&lt;4.7),"OK")</f>
        <v>BAD</v>
      </c>
      <c r="M1640" s="24">
        <v>1.1</v>
      </c>
      <c r="N1640" s="23">
        <v>2449.12</v>
      </c>
      <c r="O1640" s="25">
        <f t="shared" si="25"/>
        <v>2950.75</v>
      </c>
    </row>
    <row r="1641" spans="1:15">
      <c r="A1641" s="26">
        <v>11640</v>
      </c>
      <c r="B1641" s="27">
        <v>45077</v>
      </c>
      <c r="C1641" s="29">
        <v>1007</v>
      </c>
      <c r="D1641" s="29" t="str">
        <f>_xlfn.XLOOKUP($C1641,customers!$A$2:$A$2000,customers!$B$2:$B$2000)</f>
        <v>Tally Pettet</v>
      </c>
      <c r="E1641" s="29" t="str">
        <f>_xlfn.XLOOKUP($C1641,customers!$A$2:$A$2000,customers!$D$2:$D$2000)</f>
        <v>Female</v>
      </c>
      <c r="F1641" s="29" t="str">
        <f>_xlfn.XLOOKUP($C1641,customers!$A$2:$A$2000,customers!$E$2:$E$2000)</f>
        <v>Budapest</v>
      </c>
      <c r="G1641" s="30" t="s">
        <v>21</v>
      </c>
      <c r="H1641" s="29">
        <v>5</v>
      </c>
      <c r="I1641" s="31">
        <v>100.14</v>
      </c>
      <c r="J1641" s="30">
        <v>0.3</v>
      </c>
      <c r="K1641" s="30" t="s">
        <v>18</v>
      </c>
      <c r="L1641" s="32" t="str">
        <f t="array" ref="L1641">_xlfn.IFS(M1641&lt;=3,"BAD",M1641&gt;=4.7,"GOOD",AND(M1641&gt;3,M1641&lt;4.7),"OK")</f>
        <v>OK</v>
      </c>
      <c r="M1641" s="32">
        <v>4.3</v>
      </c>
      <c r="N1641" s="31">
        <v>350.49</v>
      </c>
      <c r="O1641" s="33">
        <f t="shared" si="25"/>
        <v>500.7</v>
      </c>
    </row>
    <row r="1642" spans="1:15">
      <c r="A1642" s="18">
        <v>11641</v>
      </c>
      <c r="B1642" s="19">
        <v>45077</v>
      </c>
      <c r="C1642" s="21">
        <v>1821</v>
      </c>
      <c r="D1642" s="21" t="str">
        <f>_xlfn.XLOOKUP($C1642,customers!$A$2:$A$2000,customers!$B$2:$B$2000)</f>
        <v>Tiertza Ainsbury</v>
      </c>
      <c r="E1642" s="21" t="str">
        <f>_xlfn.XLOOKUP($C1642,customers!$A$2:$A$2000,customers!$D$2:$D$2000)</f>
        <v>Female</v>
      </c>
      <c r="F1642" s="21" t="str">
        <f>_xlfn.XLOOKUP($C1642,customers!$A$2:$A$2000,customers!$E$2:$E$2000)</f>
        <v>Hongqi</v>
      </c>
      <c r="G1642" s="22" t="s">
        <v>15</v>
      </c>
      <c r="H1642" s="21">
        <v>6</v>
      </c>
      <c r="I1642" s="23">
        <v>414.58</v>
      </c>
      <c r="J1642" s="22">
        <v>0.28</v>
      </c>
      <c r="K1642" s="22" t="s">
        <v>19</v>
      </c>
      <c r="L1642" s="24" t="str">
        <f t="array" ref="L1642">_xlfn.IFS(M1642&lt;=3,"BAD",M1642&gt;=4.7,"GOOD",AND(M1642&gt;3,M1642&lt;4.7),"OK")</f>
        <v>BAD</v>
      </c>
      <c r="M1642" s="24">
        <v>1.9</v>
      </c>
      <c r="N1642" s="23">
        <v>1790.99</v>
      </c>
      <c r="O1642" s="25">
        <f t="shared" si="25"/>
        <v>2487.48</v>
      </c>
    </row>
    <row r="1643" spans="1:15">
      <c r="A1643" s="26">
        <v>11642</v>
      </c>
      <c r="B1643" s="27">
        <v>45077</v>
      </c>
      <c r="C1643" s="29">
        <v>1566</v>
      </c>
      <c r="D1643" s="29" t="str">
        <f>_xlfn.XLOOKUP($C1643,customers!$A$2:$A$2000,customers!$B$2:$B$2000)</f>
        <v>Karel Giurio</v>
      </c>
      <c r="E1643" s="29" t="str">
        <f>_xlfn.XLOOKUP($C1643,customers!$A$2:$A$2000,customers!$D$2:$D$2000)</f>
        <v>Male</v>
      </c>
      <c r="F1643" s="29" t="str">
        <f>_xlfn.XLOOKUP($C1643,customers!$A$2:$A$2000,customers!$E$2:$E$2000)</f>
        <v>Piteå</v>
      </c>
      <c r="G1643" s="30" t="s">
        <v>17</v>
      </c>
      <c r="H1643" s="29">
        <v>4</v>
      </c>
      <c r="I1643" s="31">
        <v>376.58</v>
      </c>
      <c r="J1643" s="30">
        <v>0.28</v>
      </c>
      <c r="K1643" s="30" t="s">
        <v>18</v>
      </c>
      <c r="L1643" s="32" t="str">
        <f t="array" ref="L1643">_xlfn.IFS(M1643&lt;=3,"BAD",M1643&gt;=4.7,"GOOD",AND(M1643&gt;3,M1643&lt;4.7),"OK")</f>
        <v>BAD</v>
      </c>
      <c r="M1643" s="32">
        <v>2.2</v>
      </c>
      <c r="N1643" s="31">
        <v>1084.55</v>
      </c>
      <c r="O1643" s="33">
        <f t="shared" si="25"/>
        <v>1506.32</v>
      </c>
    </row>
    <row r="1644" spans="1:15">
      <c r="A1644" s="18">
        <v>11643</v>
      </c>
      <c r="B1644" s="19">
        <v>45077</v>
      </c>
      <c r="C1644" s="21">
        <v>1362</v>
      </c>
      <c r="D1644" s="21" t="str">
        <f>_xlfn.XLOOKUP($C1644,customers!$A$2:$A$2000,customers!$B$2:$B$2000)</f>
        <v>Min Stacey</v>
      </c>
      <c r="E1644" s="21" t="str">
        <f>_xlfn.XLOOKUP($C1644,customers!$A$2:$A$2000,customers!$D$2:$D$2000)</f>
        <v>Female</v>
      </c>
      <c r="F1644" s="21" t="str">
        <f>_xlfn.XLOOKUP($C1644,customers!$A$2:$A$2000,customers!$E$2:$E$2000)</f>
        <v>Jarry</v>
      </c>
      <c r="G1644" s="22" t="s">
        <v>21</v>
      </c>
      <c r="H1644" s="21">
        <v>7</v>
      </c>
      <c r="I1644" s="23">
        <v>89.36</v>
      </c>
      <c r="J1644" s="22">
        <v>0.08</v>
      </c>
      <c r="K1644" s="22" t="s">
        <v>19</v>
      </c>
      <c r="L1644" s="24" t="str">
        <f t="array" ref="L1644">_xlfn.IFS(M1644&lt;=3,"BAD",M1644&gt;=4.7,"GOOD",AND(M1644&gt;3,M1644&lt;4.7),"OK")</f>
        <v>OK</v>
      </c>
      <c r="M1644" s="24">
        <v>3.6</v>
      </c>
      <c r="N1644" s="23">
        <v>575.48</v>
      </c>
      <c r="O1644" s="25">
        <f t="shared" si="25"/>
        <v>625.52</v>
      </c>
    </row>
    <row r="1645" spans="1:15">
      <c r="A1645" s="26">
        <v>11644</v>
      </c>
      <c r="B1645" s="27">
        <v>45078</v>
      </c>
      <c r="C1645" s="28">
        <v>1103</v>
      </c>
      <c r="D1645" s="29" t="str">
        <f>_xlfn.XLOOKUP($C1645,customers!$A$2:$A$2000,customers!$B$2:$B$2000)</f>
        <v>Robbie Yukhnin</v>
      </c>
      <c r="E1645" s="29" t="str">
        <f>_xlfn.XLOOKUP($C1645,customers!$A$2:$A$2000,customers!$D$2:$D$2000)</f>
        <v>Female</v>
      </c>
      <c r="F1645" s="29" t="str">
        <f>_xlfn.XLOOKUP($C1645,customers!$A$2:$A$2000,customers!$E$2:$E$2000)</f>
        <v>Prague</v>
      </c>
      <c r="G1645" s="30" t="s">
        <v>21</v>
      </c>
      <c r="H1645" s="29">
        <v>6</v>
      </c>
      <c r="I1645" s="31">
        <v>319.56</v>
      </c>
      <c r="J1645" s="30">
        <v>0.27</v>
      </c>
      <c r="K1645" s="30" t="s">
        <v>18</v>
      </c>
      <c r="L1645" s="32" t="str">
        <f t="array" ref="L1645">_xlfn.IFS(M1645&lt;=3,"BAD",M1645&gt;=4.7,"GOOD",AND(M1645&gt;3,M1645&lt;4.7),"OK")</f>
        <v>BAD</v>
      </c>
      <c r="M1645" s="32">
        <v>2.7</v>
      </c>
      <c r="N1645" s="31">
        <v>1399.67</v>
      </c>
      <c r="O1645" s="33">
        <f t="shared" si="25"/>
        <v>1917.36</v>
      </c>
    </row>
    <row r="1646" spans="1:15">
      <c r="A1646" s="18">
        <v>11645</v>
      </c>
      <c r="B1646" s="19">
        <v>45078</v>
      </c>
      <c r="C1646" s="21">
        <v>1931</v>
      </c>
      <c r="D1646" s="21" t="str">
        <f>_xlfn.XLOOKUP($C1646,customers!$A$2:$A$2000,customers!$B$2:$B$2000)</f>
        <v>Michaeline Sleney</v>
      </c>
      <c r="E1646" s="21" t="str">
        <f>_xlfn.XLOOKUP($C1646,customers!$A$2:$A$2000,customers!$D$2:$D$2000)</f>
        <v>Female</v>
      </c>
      <c r="F1646" s="21" t="str">
        <f>_xlfn.XLOOKUP($C1646,customers!$A$2:$A$2000,customers!$E$2:$E$2000)</f>
        <v>Milan</v>
      </c>
      <c r="G1646" s="22" t="s">
        <v>17</v>
      </c>
      <c r="H1646" s="21">
        <v>1</v>
      </c>
      <c r="I1646" s="23">
        <v>250.02</v>
      </c>
      <c r="J1646" s="22">
        <v>0.29</v>
      </c>
      <c r="K1646" s="22" t="s">
        <v>18</v>
      </c>
      <c r="L1646" s="24" t="str">
        <f t="array" ref="L1646">_xlfn.IFS(M1646&lt;=3,"BAD",M1646&gt;=4.7,"GOOD",AND(M1646&gt;3,M1646&lt;4.7),"OK")</f>
        <v>OK</v>
      </c>
      <c r="M1646" s="24">
        <v>3.6</v>
      </c>
      <c r="N1646" s="23">
        <v>177.51</v>
      </c>
      <c r="O1646" s="25">
        <f t="shared" si="25"/>
        <v>250.02</v>
      </c>
    </row>
    <row r="1647" spans="1:15">
      <c r="A1647" s="26">
        <v>11646</v>
      </c>
      <c r="B1647" s="27">
        <v>45079</v>
      </c>
      <c r="C1647" s="28">
        <v>1928</v>
      </c>
      <c r="D1647" s="29" t="str">
        <f>_xlfn.XLOOKUP($C1647,customers!$A$2:$A$2000,customers!$B$2:$B$2000)</f>
        <v>Davin Cowton</v>
      </c>
      <c r="E1647" s="29" t="str">
        <f>_xlfn.XLOOKUP($C1647,customers!$A$2:$A$2000,customers!$D$2:$D$2000)</f>
        <v>Male</v>
      </c>
      <c r="F1647" s="29" t="str">
        <f>_xlfn.XLOOKUP($C1647,customers!$A$2:$A$2000,customers!$E$2:$E$2000)</f>
        <v>Budapest</v>
      </c>
      <c r="G1647" s="30" t="s">
        <v>17</v>
      </c>
      <c r="H1647" s="29">
        <v>6</v>
      </c>
      <c r="I1647" s="31">
        <v>243.93</v>
      </c>
      <c r="J1647" s="30">
        <v>0.26</v>
      </c>
      <c r="K1647" s="30" t="s">
        <v>18</v>
      </c>
      <c r="L1647" s="32" t="str">
        <f t="array" ref="L1647">_xlfn.IFS(M1647&lt;=3,"BAD",M1647&gt;=4.7,"GOOD",AND(M1647&gt;3,M1647&lt;4.7),"OK")</f>
        <v>BAD</v>
      </c>
      <c r="M1647" s="32">
        <v>1.9</v>
      </c>
      <c r="N1647" s="31">
        <v>1083.05</v>
      </c>
      <c r="O1647" s="33">
        <f t="shared" si="25"/>
        <v>1463.58</v>
      </c>
    </row>
    <row r="1648" spans="1:15">
      <c r="A1648" s="18">
        <v>11647</v>
      </c>
      <c r="B1648" s="19">
        <v>45079</v>
      </c>
      <c r="C1648" s="21">
        <v>1838</v>
      </c>
      <c r="D1648" s="21" t="str">
        <f>_xlfn.XLOOKUP($C1648,customers!$A$2:$A$2000,customers!$B$2:$B$2000)</f>
        <v>Kendall Imesen</v>
      </c>
      <c r="E1648" s="21" t="str">
        <f>_xlfn.XLOOKUP($C1648,customers!$A$2:$A$2000,customers!$D$2:$D$2000)</f>
        <v>Male</v>
      </c>
      <c r="F1648" s="21" t="str">
        <f>_xlfn.XLOOKUP($C1648,customers!$A$2:$A$2000,customers!$E$2:$E$2000)</f>
        <v>Gominhães</v>
      </c>
      <c r="G1648" s="22" t="s">
        <v>17</v>
      </c>
      <c r="H1648" s="21">
        <v>3</v>
      </c>
      <c r="I1648" s="23">
        <v>579.42</v>
      </c>
      <c r="J1648" s="22">
        <v>0.27</v>
      </c>
      <c r="K1648" s="22" t="s">
        <v>18</v>
      </c>
      <c r="L1648" s="24" t="str">
        <f t="array" ref="L1648">_xlfn.IFS(M1648&lt;=3,"BAD",M1648&gt;=4.7,"GOOD",AND(M1648&gt;3,M1648&lt;4.7),"OK")</f>
        <v>GOOD</v>
      </c>
      <c r="M1648" s="24">
        <v>4.8</v>
      </c>
      <c r="N1648" s="23">
        <v>1268.93</v>
      </c>
      <c r="O1648" s="25">
        <f t="shared" si="25"/>
        <v>1738.26</v>
      </c>
    </row>
    <row r="1649" spans="1:15">
      <c r="A1649" s="26">
        <v>11648</v>
      </c>
      <c r="B1649" s="27">
        <v>45080</v>
      </c>
      <c r="C1649" s="28">
        <v>1392</v>
      </c>
      <c r="D1649" s="29" t="str">
        <f>_xlfn.XLOOKUP($C1649,customers!$A$2:$A$2000,customers!$B$2:$B$2000)</f>
        <v>Gypsy Mattin</v>
      </c>
      <c r="E1649" s="29" t="str">
        <f>_xlfn.XLOOKUP($C1649,customers!$A$2:$A$2000,customers!$D$2:$D$2000)</f>
        <v>Female</v>
      </c>
      <c r="F1649" s="29" t="str">
        <f>_xlfn.XLOOKUP($C1649,customers!$A$2:$A$2000,customers!$E$2:$E$2000)</f>
        <v>Těšany</v>
      </c>
      <c r="G1649" s="30" t="s">
        <v>20</v>
      </c>
      <c r="H1649" s="29">
        <v>2</v>
      </c>
      <c r="I1649" s="31">
        <v>576.56</v>
      </c>
      <c r="J1649" s="30">
        <v>0</v>
      </c>
      <c r="K1649" s="30" t="s">
        <v>19</v>
      </c>
      <c r="L1649" s="32" t="str">
        <f t="array" ref="L1649">_xlfn.IFS(M1649&lt;=3,"BAD",M1649&gt;=4.7,"GOOD",AND(M1649&gt;3,M1649&lt;4.7),"OK")</f>
        <v>BAD</v>
      </c>
      <c r="M1649" s="32">
        <v>2.7</v>
      </c>
      <c r="N1649" s="31">
        <v>1153.12</v>
      </c>
      <c r="O1649" s="33">
        <f t="shared" si="25"/>
        <v>1153.12</v>
      </c>
    </row>
    <row r="1650" spans="1:15">
      <c r="A1650" s="18">
        <v>11649</v>
      </c>
      <c r="B1650" s="19">
        <v>45081</v>
      </c>
      <c r="C1650" s="20">
        <v>1810</v>
      </c>
      <c r="D1650" s="21" t="str">
        <f>_xlfn.XLOOKUP($C1650,customers!$A$2:$A$2000,customers!$B$2:$B$2000)</f>
        <v>Valentino Dwelly</v>
      </c>
      <c r="E1650" s="21" t="str">
        <f>_xlfn.XLOOKUP($C1650,customers!$A$2:$A$2000,customers!$D$2:$D$2000)</f>
        <v>Male</v>
      </c>
      <c r="F1650" s="21" t="str">
        <f>_xlfn.XLOOKUP($C1650,customers!$A$2:$A$2000,customers!$E$2:$E$2000)</f>
        <v>Port Harcourt</v>
      </c>
      <c r="G1650" s="22" t="s">
        <v>17</v>
      </c>
      <c r="H1650" s="21">
        <v>1</v>
      </c>
      <c r="I1650" s="23">
        <v>211</v>
      </c>
      <c r="J1650" s="22">
        <v>0.13</v>
      </c>
      <c r="K1650" s="22" t="s">
        <v>18</v>
      </c>
      <c r="L1650" s="24" t="str">
        <f t="array" ref="L1650">_xlfn.IFS(M1650&lt;=3,"BAD",M1650&gt;=4.7,"GOOD",AND(M1650&gt;3,M1650&lt;4.7),"OK")</f>
        <v>OK</v>
      </c>
      <c r="M1650" s="24">
        <v>3.6</v>
      </c>
      <c r="N1650" s="23">
        <v>183.57</v>
      </c>
      <c r="O1650" s="25">
        <f t="shared" si="25"/>
        <v>211</v>
      </c>
    </row>
    <row r="1651" spans="1:15">
      <c r="A1651" s="26">
        <v>11650</v>
      </c>
      <c r="B1651" s="27">
        <v>45081</v>
      </c>
      <c r="C1651" s="29">
        <v>1830</v>
      </c>
      <c r="D1651" s="29" t="str">
        <f>_xlfn.XLOOKUP($C1651,customers!$A$2:$A$2000,customers!$B$2:$B$2000)</f>
        <v>Garald Garz</v>
      </c>
      <c r="E1651" s="29" t="str">
        <f>_xlfn.XLOOKUP($C1651,customers!$A$2:$A$2000,customers!$D$2:$D$2000)</f>
        <v>Male</v>
      </c>
      <c r="F1651" s="29" t="str">
        <f>_xlfn.XLOOKUP($C1651,customers!$A$2:$A$2000,customers!$E$2:$E$2000)</f>
        <v>Milan</v>
      </c>
      <c r="G1651" s="30" t="s">
        <v>17</v>
      </c>
      <c r="H1651" s="29">
        <v>1</v>
      </c>
      <c r="I1651" s="31">
        <v>588.56</v>
      </c>
      <c r="J1651" s="30">
        <v>0.22</v>
      </c>
      <c r="K1651" s="30" t="s">
        <v>18</v>
      </c>
      <c r="L1651" s="32" t="str">
        <f t="array" ref="L1651">_xlfn.IFS(M1651&lt;=3,"BAD",M1651&gt;=4.7,"GOOD",AND(M1651&gt;3,M1651&lt;4.7),"OK")</f>
        <v>BAD</v>
      </c>
      <c r="M1651" s="32">
        <v>1.1</v>
      </c>
      <c r="N1651" s="31">
        <v>459.08</v>
      </c>
      <c r="O1651" s="33">
        <f t="shared" si="25"/>
        <v>588.56</v>
      </c>
    </row>
    <row r="1652" spans="1:15">
      <c r="A1652" s="18">
        <v>11651</v>
      </c>
      <c r="B1652" s="19">
        <v>45082</v>
      </c>
      <c r="C1652" s="20">
        <v>1245</v>
      </c>
      <c r="D1652" s="21" t="str">
        <f>_xlfn.XLOOKUP($C1652,customers!$A$2:$A$2000,customers!$B$2:$B$2000)</f>
        <v>Jordana Siflet</v>
      </c>
      <c r="E1652" s="21" t="str">
        <f>_xlfn.XLOOKUP($C1652,customers!$A$2:$A$2000,customers!$D$2:$D$2000)</f>
        <v>Female</v>
      </c>
      <c r="F1652" s="21" t="str">
        <f>_xlfn.XLOOKUP($C1652,customers!$A$2:$A$2000,customers!$E$2:$E$2000)</f>
        <v>Penticton</v>
      </c>
      <c r="G1652" s="22" t="s">
        <v>20</v>
      </c>
      <c r="H1652" s="21">
        <v>4</v>
      </c>
      <c r="I1652" s="23">
        <v>470.45</v>
      </c>
      <c r="J1652" s="22">
        <v>0.21</v>
      </c>
      <c r="K1652" s="22" t="s">
        <v>18</v>
      </c>
      <c r="L1652" s="24" t="str">
        <f t="array" ref="L1652">_xlfn.IFS(M1652&lt;=3,"BAD",M1652&gt;=4.7,"GOOD",AND(M1652&gt;3,M1652&lt;4.7),"OK")</f>
        <v>BAD</v>
      </c>
      <c r="M1652" s="24">
        <v>1.8</v>
      </c>
      <c r="N1652" s="23">
        <v>1486.62</v>
      </c>
      <c r="O1652" s="25">
        <f t="shared" si="25"/>
        <v>1881.8</v>
      </c>
    </row>
    <row r="1653" spans="1:15">
      <c r="A1653" s="26">
        <v>11652</v>
      </c>
      <c r="B1653" s="27">
        <v>45082</v>
      </c>
      <c r="C1653" s="29">
        <v>1521</v>
      </c>
      <c r="D1653" s="29" t="str">
        <f>_xlfn.XLOOKUP($C1653,customers!$A$2:$A$2000,customers!$B$2:$B$2000)</f>
        <v>Aguste Parkisson</v>
      </c>
      <c r="E1653" s="29" t="str">
        <f>_xlfn.XLOOKUP($C1653,customers!$A$2:$A$2000,customers!$D$2:$D$2000)</f>
        <v>Male</v>
      </c>
      <c r="F1653" s="29" t="str">
        <f>_xlfn.XLOOKUP($C1653,customers!$A$2:$A$2000,customers!$E$2:$E$2000)</f>
        <v>Palma De Mallorca</v>
      </c>
      <c r="G1653" s="30" t="s">
        <v>20</v>
      </c>
      <c r="H1653" s="29">
        <v>6</v>
      </c>
      <c r="I1653" s="31">
        <v>569.3</v>
      </c>
      <c r="J1653" s="30">
        <v>0.04</v>
      </c>
      <c r="K1653" s="30" t="s">
        <v>19</v>
      </c>
      <c r="L1653" s="32" t="str">
        <f t="array" ref="L1653">_xlfn.IFS(M1653&lt;=3,"BAD",M1653&gt;=4.7,"GOOD",AND(M1653&gt;3,M1653&lt;4.7),"OK")</f>
        <v>OK</v>
      </c>
      <c r="M1653" s="32">
        <v>3.2</v>
      </c>
      <c r="N1653" s="31">
        <v>3279.17</v>
      </c>
      <c r="O1653" s="33">
        <f t="shared" si="25"/>
        <v>3415.8</v>
      </c>
    </row>
    <row r="1654" spans="1:15">
      <c r="A1654" s="18">
        <v>11653</v>
      </c>
      <c r="B1654" s="19">
        <v>45082</v>
      </c>
      <c r="C1654" s="21">
        <v>1921</v>
      </c>
      <c r="D1654" s="21" t="str">
        <f>_xlfn.XLOOKUP($C1654,customers!$A$2:$A$2000,customers!$B$2:$B$2000)</f>
        <v>Antonin Denerley</v>
      </c>
      <c r="E1654" s="21" t="str">
        <f>_xlfn.XLOOKUP($C1654,customers!$A$2:$A$2000,customers!$D$2:$D$2000)</f>
        <v>Male</v>
      </c>
      <c r="F1654" s="21" t="str">
        <f>_xlfn.XLOOKUP($C1654,customers!$A$2:$A$2000,customers!$E$2:$E$2000)</f>
        <v>Prague</v>
      </c>
      <c r="G1654" s="22" t="s">
        <v>17</v>
      </c>
      <c r="H1654" s="21">
        <v>2</v>
      </c>
      <c r="I1654" s="23">
        <v>207.06</v>
      </c>
      <c r="J1654" s="22">
        <v>0.05</v>
      </c>
      <c r="K1654" s="22" t="s">
        <v>18</v>
      </c>
      <c r="L1654" s="24" t="str">
        <f t="array" ref="L1654">_xlfn.IFS(M1654&lt;=3,"BAD",M1654&gt;=4.7,"GOOD",AND(M1654&gt;3,M1654&lt;4.7),"OK")</f>
        <v>OK</v>
      </c>
      <c r="M1654" s="24">
        <v>3.3</v>
      </c>
      <c r="N1654" s="23">
        <v>393.41</v>
      </c>
      <c r="O1654" s="25">
        <f t="shared" si="25"/>
        <v>414.12</v>
      </c>
    </row>
    <row r="1655" spans="1:15">
      <c r="A1655" s="26">
        <v>11654</v>
      </c>
      <c r="B1655" s="27">
        <v>45083</v>
      </c>
      <c r="C1655" s="28">
        <v>1175</v>
      </c>
      <c r="D1655" s="29" t="str">
        <f>_xlfn.XLOOKUP($C1655,customers!$A$2:$A$2000,customers!$B$2:$B$2000)</f>
        <v>Kriste Curman</v>
      </c>
      <c r="E1655" s="29" t="str">
        <f>_xlfn.XLOOKUP($C1655,customers!$A$2:$A$2000,customers!$D$2:$D$2000)</f>
        <v>Female</v>
      </c>
      <c r="F1655" s="29" t="str">
        <f>_xlfn.XLOOKUP($C1655,customers!$A$2:$A$2000,customers!$E$2:$E$2000)</f>
        <v>Évreux</v>
      </c>
      <c r="G1655" s="30" t="s">
        <v>17</v>
      </c>
      <c r="H1655" s="29">
        <v>6</v>
      </c>
      <c r="I1655" s="31">
        <v>515.42</v>
      </c>
      <c r="J1655" s="30">
        <v>0.16</v>
      </c>
      <c r="K1655" s="30" t="s">
        <v>18</v>
      </c>
      <c r="L1655" s="32" t="str">
        <f t="array" ref="L1655">_xlfn.IFS(M1655&lt;=3,"BAD",M1655&gt;=4.7,"GOOD",AND(M1655&gt;3,M1655&lt;4.7),"OK")</f>
        <v>OK</v>
      </c>
      <c r="M1655" s="32">
        <v>4.1</v>
      </c>
      <c r="N1655" s="31">
        <v>2597.72</v>
      </c>
      <c r="O1655" s="33">
        <f t="shared" si="25"/>
        <v>3092.52</v>
      </c>
    </row>
    <row r="1656" spans="1:15">
      <c r="A1656" s="18">
        <v>11655</v>
      </c>
      <c r="B1656" s="19">
        <v>45083</v>
      </c>
      <c r="C1656" s="21">
        <v>1386</v>
      </c>
      <c r="D1656" s="21" t="str">
        <f>_xlfn.XLOOKUP($C1656,customers!$A$2:$A$2000,customers!$B$2:$B$2000)</f>
        <v>Franny Prevett</v>
      </c>
      <c r="E1656" s="21" t="str">
        <f>_xlfn.XLOOKUP($C1656,customers!$A$2:$A$2000,customers!$D$2:$D$2000)</f>
        <v>Male</v>
      </c>
      <c r="F1656" s="21" t="str">
        <f>_xlfn.XLOOKUP($C1656,customers!$A$2:$A$2000,customers!$E$2:$E$2000)</f>
        <v>Paris</v>
      </c>
      <c r="G1656" s="22" t="s">
        <v>20</v>
      </c>
      <c r="H1656" s="21">
        <v>3</v>
      </c>
      <c r="I1656" s="23">
        <v>569.72</v>
      </c>
      <c r="J1656" s="22">
        <v>0.34</v>
      </c>
      <c r="K1656" s="22" t="s">
        <v>19</v>
      </c>
      <c r="L1656" s="24" t="str">
        <f t="array" ref="L1656">_xlfn.IFS(M1656&lt;=3,"BAD",M1656&gt;=4.7,"GOOD",AND(M1656&gt;3,M1656&lt;4.7),"OK")</f>
        <v>BAD</v>
      </c>
      <c r="M1656" s="24">
        <v>1.7</v>
      </c>
      <c r="N1656" s="23">
        <v>1128.05</v>
      </c>
      <c r="O1656" s="25">
        <f t="shared" si="25"/>
        <v>1709.16</v>
      </c>
    </row>
    <row r="1657" spans="1:15">
      <c r="A1657" s="26">
        <v>11656</v>
      </c>
      <c r="B1657" s="27">
        <v>45083</v>
      </c>
      <c r="C1657" s="29">
        <v>1091</v>
      </c>
      <c r="D1657" s="29" t="str">
        <f>_xlfn.XLOOKUP($C1657,customers!$A$2:$A$2000,customers!$B$2:$B$2000)</f>
        <v>Jacenta Meates</v>
      </c>
      <c r="E1657" s="29" t="str">
        <f>_xlfn.XLOOKUP($C1657,customers!$A$2:$A$2000,customers!$D$2:$D$2000)</f>
        <v>Female</v>
      </c>
      <c r="F1657" s="29" t="str">
        <f>_xlfn.XLOOKUP($C1657,customers!$A$2:$A$2000,customers!$E$2:$E$2000)</f>
        <v>Masipi West</v>
      </c>
      <c r="G1657" s="30" t="s">
        <v>21</v>
      </c>
      <c r="H1657" s="29">
        <v>7</v>
      </c>
      <c r="I1657" s="31">
        <v>79.11</v>
      </c>
      <c r="J1657" s="30">
        <v>0.25</v>
      </c>
      <c r="K1657" s="30" t="s">
        <v>18</v>
      </c>
      <c r="L1657" s="32" t="str">
        <f t="array" ref="L1657">_xlfn.IFS(M1657&lt;=3,"BAD",M1657&gt;=4.7,"GOOD",AND(M1657&gt;3,M1657&lt;4.7),"OK")</f>
        <v>GOOD</v>
      </c>
      <c r="M1657" s="32">
        <v>4.8</v>
      </c>
      <c r="N1657" s="31">
        <v>415.33</v>
      </c>
      <c r="O1657" s="33">
        <f t="shared" si="25"/>
        <v>553.77</v>
      </c>
    </row>
    <row r="1658" spans="1:15">
      <c r="A1658" s="18">
        <v>11657</v>
      </c>
      <c r="B1658" s="19">
        <v>45083</v>
      </c>
      <c r="C1658" s="21">
        <v>1552</v>
      </c>
      <c r="D1658" s="21" t="str">
        <f>_xlfn.XLOOKUP($C1658,customers!$A$2:$A$2000,customers!$B$2:$B$2000)</f>
        <v>Christoper Climo</v>
      </c>
      <c r="E1658" s="21" t="str">
        <f>_xlfn.XLOOKUP($C1658,customers!$A$2:$A$2000,customers!$D$2:$D$2000)</f>
        <v>Male</v>
      </c>
      <c r="F1658" s="21" t="str">
        <f>_xlfn.XLOOKUP($C1658,customers!$A$2:$A$2000,customers!$E$2:$E$2000)</f>
        <v>Dalubian</v>
      </c>
      <c r="G1658" s="22" t="s">
        <v>15</v>
      </c>
      <c r="H1658" s="21">
        <v>1</v>
      </c>
      <c r="I1658" s="23">
        <v>326.24</v>
      </c>
      <c r="J1658" s="22">
        <v>0.21</v>
      </c>
      <c r="K1658" s="22" t="s">
        <v>16</v>
      </c>
      <c r="L1658" s="24" t="str">
        <f t="array" ref="L1658">_xlfn.IFS(M1658&lt;=3,"BAD",M1658&gt;=4.7,"GOOD",AND(M1658&gt;3,M1658&lt;4.7),"OK")</f>
        <v>OK</v>
      </c>
      <c r="M1658" s="24">
        <v>4.4</v>
      </c>
      <c r="N1658" s="23">
        <v>257.73</v>
      </c>
      <c r="O1658" s="25">
        <f t="shared" si="25"/>
        <v>326.24</v>
      </c>
    </row>
    <row r="1659" spans="1:15">
      <c r="A1659" s="26">
        <v>11658</v>
      </c>
      <c r="B1659" s="27">
        <v>45083</v>
      </c>
      <c r="C1659" s="29">
        <v>1533</v>
      </c>
      <c r="D1659" s="29" t="str">
        <f>_xlfn.XLOOKUP($C1659,customers!$A$2:$A$2000,customers!$B$2:$B$2000)</f>
        <v>Bernardo Canner</v>
      </c>
      <c r="E1659" s="29" t="str">
        <f>_xlfn.XLOOKUP($C1659,customers!$A$2:$A$2000,customers!$D$2:$D$2000)</f>
        <v>Male</v>
      </c>
      <c r="F1659" s="29" t="str">
        <f>_xlfn.XLOOKUP($C1659,customers!$A$2:$A$2000,customers!$E$2:$E$2000)</f>
        <v>Cabungan</v>
      </c>
      <c r="G1659" s="30" t="s">
        <v>20</v>
      </c>
      <c r="H1659" s="29">
        <v>4</v>
      </c>
      <c r="I1659" s="31">
        <v>224.74</v>
      </c>
      <c r="J1659" s="30">
        <v>0.01</v>
      </c>
      <c r="K1659" s="30" t="s">
        <v>16</v>
      </c>
      <c r="L1659" s="32" t="str">
        <f t="array" ref="L1659">_xlfn.IFS(M1659&lt;=3,"BAD",M1659&gt;=4.7,"GOOD",AND(M1659&gt;3,M1659&lt;4.7),"OK")</f>
        <v>BAD</v>
      </c>
      <c r="M1659" s="32">
        <v>2.6</v>
      </c>
      <c r="N1659" s="31">
        <v>889.97</v>
      </c>
      <c r="O1659" s="33">
        <f t="shared" si="25"/>
        <v>898.96</v>
      </c>
    </row>
    <row r="1660" spans="1:15">
      <c r="A1660" s="18">
        <v>11659</v>
      </c>
      <c r="B1660" s="19">
        <v>45084</v>
      </c>
      <c r="C1660" s="20">
        <v>1038</v>
      </c>
      <c r="D1660" s="21" t="str">
        <f>_xlfn.XLOOKUP($C1660,customers!$A$2:$A$2000,customers!$B$2:$B$2000)</f>
        <v>De Aldersea</v>
      </c>
      <c r="E1660" s="21" t="str">
        <f>_xlfn.XLOOKUP($C1660,customers!$A$2:$A$2000,customers!$D$2:$D$2000)</f>
        <v>Male</v>
      </c>
      <c r="F1660" s="21" t="str">
        <f>_xlfn.XLOOKUP($C1660,customers!$A$2:$A$2000,customers!$E$2:$E$2000)</f>
        <v>Margacina</v>
      </c>
      <c r="G1660" s="22" t="s">
        <v>15</v>
      </c>
      <c r="H1660" s="21">
        <v>4</v>
      </c>
      <c r="I1660" s="23">
        <v>269.83</v>
      </c>
      <c r="J1660" s="22">
        <v>0.27</v>
      </c>
      <c r="K1660" s="22" t="s">
        <v>19</v>
      </c>
      <c r="L1660" s="24" t="str">
        <f t="array" ref="L1660">_xlfn.IFS(M1660&lt;=3,"BAD",M1660&gt;=4.7,"GOOD",AND(M1660&gt;3,M1660&lt;4.7),"OK")</f>
        <v>BAD</v>
      </c>
      <c r="M1660" s="24">
        <v>2.3</v>
      </c>
      <c r="N1660" s="23">
        <v>787.9</v>
      </c>
      <c r="O1660" s="25">
        <f t="shared" si="25"/>
        <v>1079.32</v>
      </c>
    </row>
    <row r="1661" spans="1:15">
      <c r="A1661" s="26">
        <v>11660</v>
      </c>
      <c r="B1661" s="27">
        <v>45084</v>
      </c>
      <c r="C1661" s="29">
        <v>1411</v>
      </c>
      <c r="D1661" s="29" t="str">
        <f>_xlfn.XLOOKUP($C1661,customers!$A$2:$A$2000,customers!$B$2:$B$2000)</f>
        <v>Hendrick Ticic</v>
      </c>
      <c r="E1661" s="29" t="str">
        <f>_xlfn.XLOOKUP($C1661,customers!$A$2:$A$2000,customers!$D$2:$D$2000)</f>
        <v>Male</v>
      </c>
      <c r="F1661" s="29" t="str">
        <f>_xlfn.XLOOKUP($C1661,customers!$A$2:$A$2000,customers!$E$2:$E$2000)</f>
        <v>Bharatpur</v>
      </c>
      <c r="G1661" s="30" t="s">
        <v>15</v>
      </c>
      <c r="H1661" s="29">
        <v>2</v>
      </c>
      <c r="I1661" s="31">
        <v>242.24</v>
      </c>
      <c r="J1661" s="30">
        <v>0.12</v>
      </c>
      <c r="K1661" s="30" t="s">
        <v>19</v>
      </c>
      <c r="L1661" s="32" t="str">
        <f t="array" ref="L1661">_xlfn.IFS(M1661&lt;=3,"BAD",M1661&gt;=4.7,"GOOD",AND(M1661&gt;3,M1661&lt;4.7),"OK")</f>
        <v>BAD</v>
      </c>
      <c r="M1661" s="32">
        <v>1.9</v>
      </c>
      <c r="N1661" s="31">
        <v>426.34</v>
      </c>
      <c r="O1661" s="33">
        <f t="shared" si="25"/>
        <v>484.48</v>
      </c>
    </row>
    <row r="1662" spans="1:15">
      <c r="A1662" s="18">
        <v>11661</v>
      </c>
      <c r="B1662" s="19">
        <v>45084</v>
      </c>
      <c r="C1662" s="21">
        <v>1137</v>
      </c>
      <c r="D1662" s="21" t="str">
        <f>_xlfn.XLOOKUP($C1662,customers!$A$2:$A$2000,customers!$B$2:$B$2000)</f>
        <v>Tedman Mesias</v>
      </c>
      <c r="E1662" s="21" t="str">
        <f>_xlfn.XLOOKUP($C1662,customers!$A$2:$A$2000,customers!$D$2:$D$2000)</f>
        <v>Male</v>
      </c>
      <c r="F1662" s="21" t="str">
        <f>_xlfn.XLOOKUP($C1662,customers!$A$2:$A$2000,customers!$E$2:$E$2000)</f>
        <v>Budapest</v>
      </c>
      <c r="G1662" s="22" t="s">
        <v>20</v>
      </c>
      <c r="H1662" s="21">
        <v>4</v>
      </c>
      <c r="I1662" s="23">
        <v>17.38</v>
      </c>
      <c r="J1662" s="22">
        <v>0.27</v>
      </c>
      <c r="K1662" s="22" t="s">
        <v>19</v>
      </c>
      <c r="L1662" s="24" t="str">
        <f t="array" ref="L1662">_xlfn.IFS(M1662&lt;=3,"BAD",M1662&gt;=4.7,"GOOD",AND(M1662&gt;3,M1662&lt;4.7),"OK")</f>
        <v>BAD</v>
      </c>
      <c r="M1662" s="24">
        <v>2.5</v>
      </c>
      <c r="N1662" s="23">
        <v>50.75</v>
      </c>
      <c r="O1662" s="25">
        <f t="shared" si="25"/>
        <v>69.52</v>
      </c>
    </row>
    <row r="1663" spans="1:15">
      <c r="A1663" s="26">
        <v>11662</v>
      </c>
      <c r="B1663" s="27">
        <v>45085</v>
      </c>
      <c r="C1663" s="28">
        <v>1476</v>
      </c>
      <c r="D1663" s="29" t="str">
        <f>_xlfn.XLOOKUP($C1663,customers!$A$2:$A$2000,customers!$B$2:$B$2000)</f>
        <v>Minnnie MacCague</v>
      </c>
      <c r="E1663" s="29" t="str">
        <f>_xlfn.XLOOKUP($C1663,customers!$A$2:$A$2000,customers!$D$2:$D$2000)</f>
        <v>Female</v>
      </c>
      <c r="F1663" s="29" t="str">
        <f>_xlfn.XLOOKUP($C1663,customers!$A$2:$A$2000,customers!$E$2:$E$2000)</f>
        <v>Budapest</v>
      </c>
      <c r="G1663" s="30" t="s">
        <v>17</v>
      </c>
      <c r="H1663" s="29">
        <v>6</v>
      </c>
      <c r="I1663" s="31">
        <v>236.23</v>
      </c>
      <c r="J1663" s="30">
        <v>0.15</v>
      </c>
      <c r="K1663" s="30" t="s">
        <v>16</v>
      </c>
      <c r="L1663" s="32" t="str">
        <f t="array" ref="L1663">_xlfn.IFS(M1663&lt;=3,"BAD",M1663&gt;=4.7,"GOOD",AND(M1663&gt;3,M1663&lt;4.7),"OK")</f>
        <v>GOOD</v>
      </c>
      <c r="M1663" s="32">
        <v>4.7</v>
      </c>
      <c r="N1663" s="31">
        <v>1204.77</v>
      </c>
      <c r="O1663" s="33">
        <f t="shared" si="25"/>
        <v>1417.38</v>
      </c>
    </row>
    <row r="1664" spans="1:15">
      <c r="A1664" s="18">
        <v>11663</v>
      </c>
      <c r="B1664" s="19">
        <v>45085</v>
      </c>
      <c r="C1664" s="21">
        <v>1897</v>
      </c>
      <c r="D1664" s="21" t="str">
        <f>_xlfn.XLOOKUP($C1664,customers!$A$2:$A$2000,customers!$B$2:$B$2000)</f>
        <v>Dell Staning</v>
      </c>
      <c r="E1664" s="21" t="str">
        <f>_xlfn.XLOOKUP($C1664,customers!$A$2:$A$2000,customers!$D$2:$D$2000)</f>
        <v>Male</v>
      </c>
      <c r="F1664" s="21" t="str">
        <f>_xlfn.XLOOKUP($C1664,customers!$A$2:$A$2000,customers!$E$2:$E$2000)</f>
        <v>Hollywood</v>
      </c>
      <c r="G1664" s="22" t="s">
        <v>17</v>
      </c>
      <c r="H1664" s="21">
        <v>6</v>
      </c>
      <c r="I1664" s="23">
        <v>414.38</v>
      </c>
      <c r="J1664" s="22">
        <v>0.11</v>
      </c>
      <c r="K1664" s="22" t="s">
        <v>19</v>
      </c>
      <c r="L1664" s="24" t="str">
        <f t="array" ref="L1664">_xlfn.IFS(M1664&lt;=3,"BAD",M1664&gt;=4.7,"GOOD",AND(M1664&gt;3,M1664&lt;4.7),"OK")</f>
        <v>BAD</v>
      </c>
      <c r="M1664" s="24">
        <v>1.6</v>
      </c>
      <c r="N1664" s="23">
        <v>2212.79</v>
      </c>
      <c r="O1664" s="25">
        <f t="shared" si="25"/>
        <v>2486.28</v>
      </c>
    </row>
    <row r="1665" spans="1:15">
      <c r="A1665" s="26">
        <v>11664</v>
      </c>
      <c r="B1665" s="27">
        <v>45085</v>
      </c>
      <c r="C1665" s="29">
        <v>1969</v>
      </c>
      <c r="D1665" s="29" t="str">
        <f>_xlfn.XLOOKUP($C1665,customers!$A$2:$A$2000,customers!$B$2:$B$2000)</f>
        <v>Myca Meltetal</v>
      </c>
      <c r="E1665" s="29" t="str">
        <f>_xlfn.XLOOKUP($C1665,customers!$A$2:$A$2000,customers!$D$2:$D$2000)</f>
        <v>Male</v>
      </c>
      <c r="F1665" s="29" t="str">
        <f>_xlfn.XLOOKUP($C1665,customers!$A$2:$A$2000,customers!$E$2:$E$2000)</f>
        <v>Yuncao</v>
      </c>
      <c r="G1665" s="30" t="s">
        <v>20</v>
      </c>
      <c r="H1665" s="29">
        <v>4</v>
      </c>
      <c r="I1665" s="31">
        <v>105.99</v>
      </c>
      <c r="J1665" s="30">
        <v>0.2</v>
      </c>
      <c r="K1665" s="30" t="s">
        <v>18</v>
      </c>
      <c r="L1665" s="32" t="str">
        <f t="array" ref="L1665">_xlfn.IFS(M1665&lt;=3,"BAD",M1665&gt;=4.7,"GOOD",AND(M1665&gt;3,M1665&lt;4.7),"OK")</f>
        <v>OK</v>
      </c>
      <c r="M1665" s="32">
        <v>3.2</v>
      </c>
      <c r="N1665" s="31">
        <v>339.17</v>
      </c>
      <c r="O1665" s="33">
        <f t="shared" si="25"/>
        <v>423.96</v>
      </c>
    </row>
    <row r="1666" spans="1:15">
      <c r="A1666" s="18">
        <v>11665</v>
      </c>
      <c r="B1666" s="19">
        <v>45086</v>
      </c>
      <c r="C1666" s="20">
        <v>1681</v>
      </c>
      <c r="D1666" s="21" t="str">
        <f>_xlfn.XLOOKUP($C1666,customers!$A$2:$A$2000,customers!$B$2:$B$2000)</f>
        <v>Karine Lissenden</v>
      </c>
      <c r="E1666" s="21" t="str">
        <f>_xlfn.XLOOKUP($C1666,customers!$A$2:$A$2000,customers!$D$2:$D$2000)</f>
        <v>Male</v>
      </c>
      <c r="F1666" s="21" t="str">
        <f>_xlfn.XLOOKUP($C1666,customers!$A$2:$A$2000,customers!$E$2:$E$2000)</f>
        <v>Wlingi</v>
      </c>
      <c r="G1666" s="22" t="s">
        <v>21</v>
      </c>
      <c r="H1666" s="21">
        <v>4</v>
      </c>
      <c r="I1666" s="23">
        <v>452.43</v>
      </c>
      <c r="J1666" s="22">
        <v>0.05</v>
      </c>
      <c r="K1666" s="22" t="s">
        <v>16</v>
      </c>
      <c r="L1666" s="24" t="str">
        <f t="array" ref="L1666">_xlfn.IFS(M1666&lt;=3,"BAD",M1666&gt;=4.7,"GOOD",AND(M1666&gt;3,M1666&lt;4.7),"OK")</f>
        <v>BAD</v>
      </c>
      <c r="M1666" s="24">
        <v>3</v>
      </c>
      <c r="N1666" s="23">
        <v>1719.23</v>
      </c>
      <c r="O1666" s="25">
        <f t="shared" ref="O1666:O1729" si="26">H1666*I1666</f>
        <v>1809.72</v>
      </c>
    </row>
    <row r="1667" spans="1:15">
      <c r="A1667" s="26">
        <v>11666</v>
      </c>
      <c r="B1667" s="27">
        <v>45086</v>
      </c>
      <c r="C1667" s="29">
        <v>1058</v>
      </c>
      <c r="D1667" s="29" t="str">
        <f>_xlfn.XLOOKUP($C1667,customers!$A$2:$A$2000,customers!$B$2:$B$2000)</f>
        <v>Stephenie Belle</v>
      </c>
      <c r="E1667" s="29" t="str">
        <f>_xlfn.XLOOKUP($C1667,customers!$A$2:$A$2000,customers!$D$2:$D$2000)</f>
        <v>Female</v>
      </c>
      <c r="F1667" s="29" t="str">
        <f>_xlfn.XLOOKUP($C1667,customers!$A$2:$A$2000,customers!$E$2:$E$2000)</f>
        <v>Tangkanpulit</v>
      </c>
      <c r="G1667" s="30" t="s">
        <v>17</v>
      </c>
      <c r="H1667" s="29">
        <v>7</v>
      </c>
      <c r="I1667" s="31">
        <v>288.67</v>
      </c>
      <c r="J1667" s="30">
        <v>0.03</v>
      </c>
      <c r="K1667" s="30" t="s">
        <v>16</v>
      </c>
      <c r="L1667" s="32" t="str">
        <f t="array" ref="L1667">_xlfn.IFS(M1667&lt;=3,"BAD",M1667&gt;=4.7,"GOOD",AND(M1667&gt;3,M1667&lt;4.7),"OK")</f>
        <v>OK</v>
      </c>
      <c r="M1667" s="32">
        <v>3.3</v>
      </c>
      <c r="N1667" s="31">
        <v>1960.07</v>
      </c>
      <c r="O1667" s="33">
        <f t="shared" si="26"/>
        <v>2020.69</v>
      </c>
    </row>
    <row r="1668" spans="1:15">
      <c r="A1668" s="18">
        <v>11667</v>
      </c>
      <c r="B1668" s="19">
        <v>45086</v>
      </c>
      <c r="C1668" s="21">
        <v>1416</v>
      </c>
      <c r="D1668" s="21" t="str">
        <f>_xlfn.XLOOKUP($C1668,customers!$A$2:$A$2000,customers!$B$2:$B$2000)</f>
        <v>Rockie Boni</v>
      </c>
      <c r="E1668" s="21" t="str">
        <f>_xlfn.XLOOKUP($C1668,customers!$A$2:$A$2000,customers!$D$2:$D$2000)</f>
        <v>Male</v>
      </c>
      <c r="F1668" s="21" t="str">
        <f>_xlfn.XLOOKUP($C1668,customers!$A$2:$A$2000,customers!$E$2:$E$2000)</f>
        <v>Huanggang</v>
      </c>
      <c r="G1668" s="22" t="s">
        <v>15</v>
      </c>
      <c r="H1668" s="21">
        <v>7</v>
      </c>
      <c r="I1668" s="23">
        <v>27.76</v>
      </c>
      <c r="J1668" s="22">
        <v>0.19</v>
      </c>
      <c r="K1668" s="22" t="s">
        <v>16</v>
      </c>
      <c r="L1668" s="24" t="str">
        <f t="array" ref="L1668">_xlfn.IFS(M1668&lt;=3,"BAD",M1668&gt;=4.7,"GOOD",AND(M1668&gt;3,M1668&lt;4.7),"OK")</f>
        <v>OK</v>
      </c>
      <c r="M1668" s="24">
        <v>3.1</v>
      </c>
      <c r="N1668" s="23">
        <v>157.4</v>
      </c>
      <c r="O1668" s="25">
        <f t="shared" si="26"/>
        <v>194.32</v>
      </c>
    </row>
    <row r="1669" spans="1:15">
      <c r="A1669" s="26">
        <v>11668</v>
      </c>
      <c r="B1669" s="27">
        <v>45086</v>
      </c>
      <c r="C1669" s="29">
        <v>1120</v>
      </c>
      <c r="D1669" s="29" t="str">
        <f>_xlfn.XLOOKUP($C1669,customers!$A$2:$A$2000,customers!$B$2:$B$2000)</f>
        <v>Cirstoforo Benoi</v>
      </c>
      <c r="E1669" s="29" t="str">
        <f>_xlfn.XLOOKUP($C1669,customers!$A$2:$A$2000,customers!$D$2:$D$2000)</f>
        <v>Male</v>
      </c>
      <c r="F1669" s="29" t="str">
        <f>_xlfn.XLOOKUP($C1669,customers!$A$2:$A$2000,customers!$E$2:$E$2000)</f>
        <v>Daciyao</v>
      </c>
      <c r="G1669" s="30" t="s">
        <v>21</v>
      </c>
      <c r="H1669" s="29">
        <v>3</v>
      </c>
      <c r="I1669" s="31">
        <v>115.41</v>
      </c>
      <c r="J1669" s="30">
        <v>0.01</v>
      </c>
      <c r="K1669" s="30" t="s">
        <v>18</v>
      </c>
      <c r="L1669" s="32" t="str">
        <f t="array" ref="L1669">_xlfn.IFS(M1669&lt;=3,"BAD",M1669&gt;=4.7,"GOOD",AND(M1669&gt;3,M1669&lt;4.7),"OK")</f>
        <v>BAD</v>
      </c>
      <c r="M1669" s="32">
        <v>1.8</v>
      </c>
      <c r="N1669" s="31">
        <v>342.77</v>
      </c>
      <c r="O1669" s="33">
        <f t="shared" si="26"/>
        <v>346.23</v>
      </c>
    </row>
    <row r="1670" spans="1:15">
      <c r="A1670" s="18">
        <v>11669</v>
      </c>
      <c r="B1670" s="19">
        <v>45087</v>
      </c>
      <c r="C1670" s="20">
        <v>1758</v>
      </c>
      <c r="D1670" s="21" t="str">
        <f>_xlfn.XLOOKUP($C1670,customers!$A$2:$A$2000,customers!$B$2:$B$2000)</f>
        <v>Tricia Jewer</v>
      </c>
      <c r="E1670" s="21" t="str">
        <f>_xlfn.XLOOKUP($C1670,customers!$A$2:$A$2000,customers!$D$2:$D$2000)</f>
        <v>Male</v>
      </c>
      <c r="F1670" s="21" t="str">
        <f>_xlfn.XLOOKUP($C1670,customers!$A$2:$A$2000,customers!$E$2:$E$2000)</f>
        <v>Vienna</v>
      </c>
      <c r="G1670" s="22" t="s">
        <v>20</v>
      </c>
      <c r="H1670" s="21">
        <v>5</v>
      </c>
      <c r="I1670" s="23">
        <v>549.04</v>
      </c>
      <c r="J1670" s="22">
        <v>0.34</v>
      </c>
      <c r="K1670" s="22" t="s">
        <v>16</v>
      </c>
      <c r="L1670" s="24" t="str">
        <f t="array" ref="L1670">_xlfn.IFS(M1670&lt;=3,"BAD",M1670&gt;=4.7,"GOOD",AND(M1670&gt;3,M1670&lt;4.7),"OK")</f>
        <v>OK</v>
      </c>
      <c r="M1670" s="24">
        <v>4.4</v>
      </c>
      <c r="N1670" s="23">
        <v>1811.83</v>
      </c>
      <c r="O1670" s="25">
        <f t="shared" si="26"/>
        <v>2745.2</v>
      </c>
    </row>
    <row r="1671" spans="1:15">
      <c r="A1671" s="26">
        <v>11670</v>
      </c>
      <c r="B1671" s="27">
        <v>45087</v>
      </c>
      <c r="C1671" s="29">
        <v>1971</v>
      </c>
      <c r="D1671" s="29" t="str">
        <f>_xlfn.XLOOKUP($C1671,customers!$A$2:$A$2000,customers!$B$2:$B$2000)</f>
        <v>Valdemar Giacobbo</v>
      </c>
      <c r="E1671" s="29" t="str">
        <f>_xlfn.XLOOKUP($C1671,customers!$A$2:$A$2000,customers!$D$2:$D$2000)</f>
        <v>Male</v>
      </c>
      <c r="F1671" s="29" t="str">
        <f>_xlfn.XLOOKUP($C1671,customers!$A$2:$A$2000,customers!$E$2:$E$2000)</f>
        <v>Tallinn</v>
      </c>
      <c r="G1671" s="30" t="s">
        <v>17</v>
      </c>
      <c r="H1671" s="29">
        <v>6</v>
      </c>
      <c r="I1671" s="31">
        <v>54.52</v>
      </c>
      <c r="J1671" s="30">
        <v>0.15</v>
      </c>
      <c r="K1671" s="30" t="s">
        <v>16</v>
      </c>
      <c r="L1671" s="32" t="str">
        <f t="array" ref="L1671">_xlfn.IFS(M1671&lt;=3,"BAD",M1671&gt;=4.7,"GOOD",AND(M1671&gt;3,M1671&lt;4.7),"OK")</f>
        <v>OK</v>
      </c>
      <c r="M1671" s="32">
        <v>4</v>
      </c>
      <c r="N1671" s="31">
        <v>278.05</v>
      </c>
      <c r="O1671" s="33">
        <f t="shared" si="26"/>
        <v>327.12</v>
      </c>
    </row>
    <row r="1672" spans="1:15">
      <c r="A1672" s="18">
        <v>11671</v>
      </c>
      <c r="B1672" s="19">
        <v>45087</v>
      </c>
      <c r="C1672" s="21">
        <v>1605</v>
      </c>
      <c r="D1672" s="21" t="str">
        <f>_xlfn.XLOOKUP($C1672,customers!$A$2:$A$2000,customers!$B$2:$B$2000)</f>
        <v>Rip Felder</v>
      </c>
      <c r="E1672" s="21" t="str">
        <f>_xlfn.XLOOKUP($C1672,customers!$A$2:$A$2000,customers!$D$2:$D$2000)</f>
        <v>Male</v>
      </c>
      <c r="F1672" s="21" t="str">
        <f>_xlfn.XLOOKUP($C1672,customers!$A$2:$A$2000,customers!$E$2:$E$2000)</f>
        <v>Wangchang</v>
      </c>
      <c r="G1672" s="22" t="s">
        <v>20</v>
      </c>
      <c r="H1672" s="21">
        <v>1</v>
      </c>
      <c r="I1672" s="23">
        <v>106.18</v>
      </c>
      <c r="J1672" s="22">
        <v>0.21</v>
      </c>
      <c r="K1672" s="22" t="s">
        <v>18</v>
      </c>
      <c r="L1672" s="24" t="str">
        <f t="array" ref="L1672">_xlfn.IFS(M1672&lt;=3,"BAD",M1672&gt;=4.7,"GOOD",AND(M1672&gt;3,M1672&lt;4.7),"OK")</f>
        <v>BAD</v>
      </c>
      <c r="M1672" s="24">
        <v>1.5</v>
      </c>
      <c r="N1672" s="23">
        <v>83.88</v>
      </c>
      <c r="O1672" s="25">
        <f t="shared" si="26"/>
        <v>106.18</v>
      </c>
    </row>
    <row r="1673" spans="1:15">
      <c r="A1673" s="26">
        <v>11672</v>
      </c>
      <c r="B1673" s="27">
        <v>45088</v>
      </c>
      <c r="C1673" s="28">
        <v>1537</v>
      </c>
      <c r="D1673" s="29" t="str">
        <f>_xlfn.XLOOKUP($C1673,customers!$A$2:$A$2000,customers!$B$2:$B$2000)</f>
        <v>Alejandrina Shaughnessy</v>
      </c>
      <c r="E1673" s="29" t="str">
        <f>_xlfn.XLOOKUP($C1673,customers!$A$2:$A$2000,customers!$D$2:$D$2000)</f>
        <v>Female</v>
      </c>
      <c r="F1673" s="29" t="str">
        <f>_xlfn.XLOOKUP($C1673,customers!$A$2:$A$2000,customers!$E$2:$E$2000)</f>
        <v>Campo Formoso</v>
      </c>
      <c r="G1673" s="30" t="s">
        <v>21</v>
      </c>
      <c r="H1673" s="29">
        <v>4</v>
      </c>
      <c r="I1673" s="31">
        <v>456.64</v>
      </c>
      <c r="J1673" s="30">
        <v>0.08</v>
      </c>
      <c r="K1673" s="30" t="s">
        <v>16</v>
      </c>
      <c r="L1673" s="32" t="str">
        <f t="array" ref="L1673">_xlfn.IFS(M1673&lt;=3,"BAD",M1673&gt;=4.7,"GOOD",AND(M1673&gt;3,M1673&lt;4.7),"OK")</f>
        <v>OK</v>
      </c>
      <c r="M1673" s="32">
        <v>3.5</v>
      </c>
      <c r="N1673" s="31">
        <v>1680.44</v>
      </c>
      <c r="O1673" s="33">
        <f t="shared" si="26"/>
        <v>1826.56</v>
      </c>
    </row>
    <row r="1674" spans="1:15">
      <c r="A1674" s="18">
        <v>11673</v>
      </c>
      <c r="B1674" s="19">
        <v>45088</v>
      </c>
      <c r="C1674" s="21">
        <v>1159</v>
      </c>
      <c r="D1674" s="21" t="str">
        <f>_xlfn.XLOOKUP($C1674,customers!$A$2:$A$2000,customers!$B$2:$B$2000)</f>
        <v>Zaccaria Brugh</v>
      </c>
      <c r="E1674" s="21" t="str">
        <f>_xlfn.XLOOKUP($C1674,customers!$A$2:$A$2000,customers!$D$2:$D$2000)</f>
        <v>Male</v>
      </c>
      <c r="F1674" s="21" t="str">
        <f>_xlfn.XLOOKUP($C1674,customers!$A$2:$A$2000,customers!$E$2:$E$2000)</f>
        <v>Milan</v>
      </c>
      <c r="G1674" s="22" t="s">
        <v>17</v>
      </c>
      <c r="H1674" s="21">
        <v>5</v>
      </c>
      <c r="I1674" s="23">
        <v>468.88</v>
      </c>
      <c r="J1674" s="22">
        <v>0.27</v>
      </c>
      <c r="K1674" s="22" t="s">
        <v>19</v>
      </c>
      <c r="L1674" s="24" t="str">
        <f t="array" ref="L1674">_xlfn.IFS(M1674&lt;=3,"BAD",M1674&gt;=4.7,"GOOD",AND(M1674&gt;3,M1674&lt;4.7),"OK")</f>
        <v>BAD</v>
      </c>
      <c r="M1674" s="24">
        <v>1.6</v>
      </c>
      <c r="N1674" s="23">
        <v>1711.41</v>
      </c>
      <c r="O1674" s="25">
        <f t="shared" si="26"/>
        <v>2344.4</v>
      </c>
    </row>
    <row r="1675" spans="1:15">
      <c r="A1675" s="26">
        <v>11674</v>
      </c>
      <c r="B1675" s="27">
        <v>45088</v>
      </c>
      <c r="C1675" s="29">
        <v>1642</v>
      </c>
      <c r="D1675" s="29" t="str">
        <f>_xlfn.XLOOKUP($C1675,customers!$A$2:$A$2000,customers!$B$2:$B$2000)</f>
        <v>Arch Steinor</v>
      </c>
      <c r="E1675" s="29" t="str">
        <f>_xlfn.XLOOKUP($C1675,customers!$A$2:$A$2000,customers!$D$2:$D$2000)</f>
        <v>Male</v>
      </c>
      <c r="F1675" s="29" t="str">
        <f>_xlfn.XLOOKUP($C1675,customers!$A$2:$A$2000,customers!$E$2:$E$2000)</f>
        <v>Austin</v>
      </c>
      <c r="G1675" s="30" t="s">
        <v>17</v>
      </c>
      <c r="H1675" s="29">
        <v>3</v>
      </c>
      <c r="I1675" s="31">
        <v>238.62</v>
      </c>
      <c r="J1675" s="30">
        <v>0.31</v>
      </c>
      <c r="K1675" s="30" t="s">
        <v>19</v>
      </c>
      <c r="L1675" s="32" t="str">
        <f t="array" ref="L1675">_xlfn.IFS(M1675&lt;=3,"BAD",M1675&gt;=4.7,"GOOD",AND(M1675&gt;3,M1675&lt;4.7),"OK")</f>
        <v>BAD</v>
      </c>
      <c r="M1675" s="32">
        <v>1.7</v>
      </c>
      <c r="N1675" s="31">
        <v>493.94</v>
      </c>
      <c r="O1675" s="33">
        <f t="shared" si="26"/>
        <v>715.86</v>
      </c>
    </row>
    <row r="1676" spans="1:15">
      <c r="A1676" s="18">
        <v>11675</v>
      </c>
      <c r="B1676" s="19">
        <v>45089</v>
      </c>
      <c r="C1676" s="20">
        <v>1866</v>
      </c>
      <c r="D1676" s="21" t="str">
        <f>_xlfn.XLOOKUP($C1676,customers!$A$2:$A$2000,customers!$B$2:$B$2000)</f>
        <v>Janina Camois</v>
      </c>
      <c r="E1676" s="21" t="str">
        <f>_xlfn.XLOOKUP($C1676,customers!$A$2:$A$2000,customers!$D$2:$D$2000)</f>
        <v>Female</v>
      </c>
      <c r="F1676" s="21" t="str">
        <f>_xlfn.XLOOKUP($C1676,customers!$A$2:$A$2000,customers!$E$2:$E$2000)</f>
        <v>Milan</v>
      </c>
      <c r="G1676" s="22" t="s">
        <v>15</v>
      </c>
      <c r="H1676" s="21">
        <v>7</v>
      </c>
      <c r="I1676" s="23">
        <v>147.87</v>
      </c>
      <c r="J1676" s="22">
        <v>0.25</v>
      </c>
      <c r="K1676" s="22" t="s">
        <v>16</v>
      </c>
      <c r="L1676" s="24" t="str">
        <f t="array" ref="L1676">_xlfn.IFS(M1676&lt;=3,"BAD",M1676&gt;=4.7,"GOOD",AND(M1676&gt;3,M1676&lt;4.7),"OK")</f>
        <v>OK</v>
      </c>
      <c r="M1676" s="24">
        <v>3.2</v>
      </c>
      <c r="N1676" s="23">
        <v>776.32</v>
      </c>
      <c r="O1676" s="25">
        <f t="shared" si="26"/>
        <v>1035.09</v>
      </c>
    </row>
    <row r="1677" spans="1:15">
      <c r="A1677" s="26">
        <v>11676</v>
      </c>
      <c r="B1677" s="27">
        <v>45089</v>
      </c>
      <c r="C1677" s="29">
        <v>1080</v>
      </c>
      <c r="D1677" s="29" t="str">
        <f>_xlfn.XLOOKUP($C1677,customers!$A$2:$A$2000,customers!$B$2:$B$2000)</f>
        <v>Shaw Dowall</v>
      </c>
      <c r="E1677" s="29" t="str">
        <f>_xlfn.XLOOKUP($C1677,customers!$A$2:$A$2000,customers!$D$2:$D$2000)</f>
        <v>Male</v>
      </c>
      <c r="F1677" s="29" t="str">
        <f>_xlfn.XLOOKUP($C1677,customers!$A$2:$A$2000,customers!$E$2:$E$2000)</f>
        <v>Huangmei</v>
      </c>
      <c r="G1677" s="30" t="s">
        <v>20</v>
      </c>
      <c r="H1677" s="29">
        <v>7</v>
      </c>
      <c r="I1677" s="31">
        <v>165.85</v>
      </c>
      <c r="J1677" s="30">
        <v>0.34</v>
      </c>
      <c r="K1677" s="30" t="s">
        <v>18</v>
      </c>
      <c r="L1677" s="32" t="str">
        <f t="array" ref="L1677">_xlfn.IFS(M1677&lt;=3,"BAD",M1677&gt;=4.7,"GOOD",AND(M1677&gt;3,M1677&lt;4.7),"OK")</f>
        <v>OK</v>
      </c>
      <c r="M1677" s="32">
        <v>3.8</v>
      </c>
      <c r="N1677" s="31">
        <v>766.23</v>
      </c>
      <c r="O1677" s="33">
        <f t="shared" si="26"/>
        <v>1160.95</v>
      </c>
    </row>
    <row r="1678" spans="1:15">
      <c r="A1678" s="18">
        <v>11677</v>
      </c>
      <c r="B1678" s="19">
        <v>45089</v>
      </c>
      <c r="C1678" s="21">
        <v>1166</v>
      </c>
      <c r="D1678" s="21" t="str">
        <f>_xlfn.XLOOKUP($C1678,customers!$A$2:$A$2000,customers!$B$2:$B$2000)</f>
        <v>Brew Metschke</v>
      </c>
      <c r="E1678" s="21" t="str">
        <f>_xlfn.XLOOKUP($C1678,customers!$A$2:$A$2000,customers!$D$2:$D$2000)</f>
        <v>Male</v>
      </c>
      <c r="F1678" s="21" t="str">
        <f>_xlfn.XLOOKUP($C1678,customers!$A$2:$A$2000,customers!$E$2:$E$2000)</f>
        <v>Cocachacra</v>
      </c>
      <c r="G1678" s="22" t="s">
        <v>15</v>
      </c>
      <c r="H1678" s="21">
        <v>4</v>
      </c>
      <c r="I1678" s="23">
        <v>42.92</v>
      </c>
      <c r="J1678" s="22">
        <v>0.32</v>
      </c>
      <c r="K1678" s="22" t="s">
        <v>19</v>
      </c>
      <c r="L1678" s="24" t="str">
        <f t="array" ref="L1678">_xlfn.IFS(M1678&lt;=3,"BAD",M1678&gt;=4.7,"GOOD",AND(M1678&gt;3,M1678&lt;4.7),"OK")</f>
        <v>BAD</v>
      </c>
      <c r="M1678" s="24">
        <v>1.5</v>
      </c>
      <c r="N1678" s="23">
        <v>116.74</v>
      </c>
      <c r="O1678" s="25">
        <f t="shared" si="26"/>
        <v>171.68</v>
      </c>
    </row>
    <row r="1679" spans="1:15">
      <c r="A1679" s="26">
        <v>11678</v>
      </c>
      <c r="B1679" s="27">
        <v>45089</v>
      </c>
      <c r="C1679" s="29">
        <v>1617</v>
      </c>
      <c r="D1679" s="29" t="str">
        <f>_xlfn.XLOOKUP($C1679,customers!$A$2:$A$2000,customers!$B$2:$B$2000)</f>
        <v>Sutherland McCosker</v>
      </c>
      <c r="E1679" s="29" t="str">
        <f>_xlfn.XLOOKUP($C1679,customers!$A$2:$A$2000,customers!$D$2:$D$2000)</f>
        <v>Male</v>
      </c>
      <c r="F1679" s="29" t="str">
        <f>_xlfn.XLOOKUP($C1679,customers!$A$2:$A$2000,customers!$E$2:$E$2000)</f>
        <v>Tiexi</v>
      </c>
      <c r="G1679" s="30" t="s">
        <v>15</v>
      </c>
      <c r="H1679" s="29">
        <v>7</v>
      </c>
      <c r="I1679" s="31">
        <v>315.98</v>
      </c>
      <c r="J1679" s="30">
        <v>0.14</v>
      </c>
      <c r="K1679" s="30" t="s">
        <v>16</v>
      </c>
      <c r="L1679" s="32" t="str">
        <f t="array" ref="L1679">_xlfn.IFS(M1679&lt;=3,"BAD",M1679&gt;=4.7,"GOOD",AND(M1679&gt;3,M1679&lt;4.7),"OK")</f>
        <v>BAD</v>
      </c>
      <c r="M1679" s="32">
        <v>2.5</v>
      </c>
      <c r="N1679" s="31">
        <v>1902.2</v>
      </c>
      <c r="O1679" s="33">
        <f t="shared" si="26"/>
        <v>2211.86</v>
      </c>
    </row>
    <row r="1680" spans="1:15">
      <c r="A1680" s="18">
        <v>11679</v>
      </c>
      <c r="B1680" s="19">
        <v>45090</v>
      </c>
      <c r="C1680" s="20">
        <v>1817</v>
      </c>
      <c r="D1680" s="21" t="str">
        <f>_xlfn.XLOOKUP($C1680,customers!$A$2:$A$2000,customers!$B$2:$B$2000)</f>
        <v>Alister Drissell</v>
      </c>
      <c r="E1680" s="21" t="str">
        <f>_xlfn.XLOOKUP($C1680,customers!$A$2:$A$2000,customers!$D$2:$D$2000)</f>
        <v>Male</v>
      </c>
      <c r="F1680" s="21" t="str">
        <f>_xlfn.XLOOKUP($C1680,customers!$A$2:$A$2000,customers!$E$2:$E$2000)</f>
        <v>Budapest</v>
      </c>
      <c r="G1680" s="22" t="s">
        <v>20</v>
      </c>
      <c r="H1680" s="21">
        <v>1</v>
      </c>
      <c r="I1680" s="23">
        <v>534.66</v>
      </c>
      <c r="J1680" s="22">
        <v>0.05</v>
      </c>
      <c r="K1680" s="22" t="s">
        <v>19</v>
      </c>
      <c r="L1680" s="24" t="str">
        <f t="array" ref="L1680">_xlfn.IFS(M1680&lt;=3,"BAD",M1680&gt;=4.7,"GOOD",AND(M1680&gt;3,M1680&lt;4.7),"OK")</f>
        <v>OK</v>
      </c>
      <c r="M1680" s="24">
        <v>3.7</v>
      </c>
      <c r="N1680" s="23">
        <v>507.93</v>
      </c>
      <c r="O1680" s="25">
        <f t="shared" si="26"/>
        <v>534.66</v>
      </c>
    </row>
    <row r="1681" spans="1:15">
      <c r="A1681" s="26">
        <v>11680</v>
      </c>
      <c r="B1681" s="27">
        <v>45091</v>
      </c>
      <c r="C1681" s="28">
        <v>1920</v>
      </c>
      <c r="D1681" s="29" t="str">
        <f>_xlfn.XLOOKUP($C1681,customers!$A$2:$A$2000,customers!$B$2:$B$2000)</f>
        <v>Letti Hurran</v>
      </c>
      <c r="E1681" s="29" t="str">
        <f>_xlfn.XLOOKUP($C1681,customers!$A$2:$A$2000,customers!$D$2:$D$2000)</f>
        <v>Female</v>
      </c>
      <c r="F1681" s="29" t="str">
        <f>_xlfn.XLOOKUP($C1681,customers!$A$2:$A$2000,customers!$E$2:$E$2000)</f>
        <v>Budapest</v>
      </c>
      <c r="G1681" s="30" t="s">
        <v>20</v>
      </c>
      <c r="H1681" s="29">
        <v>6</v>
      </c>
      <c r="I1681" s="31">
        <v>241.74</v>
      </c>
      <c r="J1681" s="30">
        <v>0.12</v>
      </c>
      <c r="K1681" s="30" t="s">
        <v>19</v>
      </c>
      <c r="L1681" s="32" t="str">
        <f t="array" ref="L1681">_xlfn.IFS(M1681&lt;=3,"BAD",M1681&gt;=4.7,"GOOD",AND(M1681&gt;3,M1681&lt;4.7),"OK")</f>
        <v>OK</v>
      </c>
      <c r="M1681" s="32">
        <v>4.2</v>
      </c>
      <c r="N1681" s="31">
        <v>1276.39</v>
      </c>
      <c r="O1681" s="33">
        <f t="shared" si="26"/>
        <v>1450.44</v>
      </c>
    </row>
    <row r="1682" spans="1:15">
      <c r="A1682" s="18">
        <v>11681</v>
      </c>
      <c r="B1682" s="19">
        <v>45091</v>
      </c>
      <c r="C1682" s="21">
        <v>1849</v>
      </c>
      <c r="D1682" s="21" t="str">
        <f>_xlfn.XLOOKUP($C1682,customers!$A$2:$A$2000,customers!$B$2:$B$2000)</f>
        <v>Alasdair Utley</v>
      </c>
      <c r="E1682" s="21" t="str">
        <f>_xlfn.XLOOKUP($C1682,customers!$A$2:$A$2000,customers!$D$2:$D$2000)</f>
        <v>Male</v>
      </c>
      <c r="F1682" s="21" t="str">
        <f>_xlfn.XLOOKUP($C1682,customers!$A$2:$A$2000,customers!$E$2:$E$2000)</f>
        <v>Austin</v>
      </c>
      <c r="G1682" s="22" t="s">
        <v>15</v>
      </c>
      <c r="H1682" s="21">
        <v>4</v>
      </c>
      <c r="I1682" s="23">
        <v>469.03</v>
      </c>
      <c r="J1682" s="22">
        <v>0.03</v>
      </c>
      <c r="K1682" s="22" t="s">
        <v>19</v>
      </c>
      <c r="L1682" s="24" t="str">
        <f t="array" ref="L1682">_xlfn.IFS(M1682&lt;=3,"BAD",M1682&gt;=4.7,"GOOD",AND(M1682&gt;3,M1682&lt;4.7),"OK")</f>
        <v>BAD</v>
      </c>
      <c r="M1682" s="24">
        <v>2.8</v>
      </c>
      <c r="N1682" s="23">
        <v>1819.84</v>
      </c>
      <c r="O1682" s="25">
        <f t="shared" si="26"/>
        <v>1876.12</v>
      </c>
    </row>
    <row r="1683" spans="1:15">
      <c r="A1683" s="26">
        <v>11682</v>
      </c>
      <c r="B1683" s="27">
        <v>45091</v>
      </c>
      <c r="C1683" s="29">
        <v>1991</v>
      </c>
      <c r="D1683" s="29" t="str">
        <f>_xlfn.XLOOKUP($C1683,customers!$A$2:$A$2000,customers!$B$2:$B$2000)</f>
        <v>Arielle Edelheit</v>
      </c>
      <c r="E1683" s="29" t="str">
        <f>_xlfn.XLOOKUP($C1683,customers!$A$2:$A$2000,customers!$D$2:$D$2000)</f>
        <v>Female</v>
      </c>
      <c r="F1683" s="29" t="str">
        <f>_xlfn.XLOOKUP($C1683,customers!$A$2:$A$2000,customers!$E$2:$E$2000)</f>
        <v>Daja</v>
      </c>
      <c r="G1683" s="30" t="s">
        <v>20</v>
      </c>
      <c r="H1683" s="29">
        <v>6</v>
      </c>
      <c r="I1683" s="31">
        <v>446.86</v>
      </c>
      <c r="J1683" s="30">
        <v>0.16</v>
      </c>
      <c r="K1683" s="30" t="s">
        <v>19</v>
      </c>
      <c r="L1683" s="32" t="str">
        <f t="array" ref="L1683">_xlfn.IFS(M1683&lt;=3,"BAD",M1683&gt;=4.7,"GOOD",AND(M1683&gt;3,M1683&lt;4.7),"OK")</f>
        <v>GOOD</v>
      </c>
      <c r="M1683" s="32">
        <v>4.8</v>
      </c>
      <c r="N1683" s="31">
        <v>2252.17</v>
      </c>
      <c r="O1683" s="33">
        <f t="shared" si="26"/>
        <v>2681.16</v>
      </c>
    </row>
    <row r="1684" spans="1:15">
      <c r="A1684" s="18">
        <v>11683</v>
      </c>
      <c r="B1684" s="19">
        <v>45091</v>
      </c>
      <c r="C1684" s="21">
        <v>1098</v>
      </c>
      <c r="D1684" s="21" t="str">
        <f>_xlfn.XLOOKUP($C1684,customers!$A$2:$A$2000,customers!$B$2:$B$2000)</f>
        <v>Seamus Romaynes</v>
      </c>
      <c r="E1684" s="21" t="str">
        <f>_xlfn.XLOOKUP($C1684,customers!$A$2:$A$2000,customers!$D$2:$D$2000)</f>
        <v>Male</v>
      </c>
      <c r="F1684" s="21" t="str">
        <f>_xlfn.XLOOKUP($C1684,customers!$A$2:$A$2000,customers!$E$2:$E$2000)</f>
        <v>Gualeguay</v>
      </c>
      <c r="G1684" s="22" t="s">
        <v>20</v>
      </c>
      <c r="H1684" s="21">
        <v>2</v>
      </c>
      <c r="I1684" s="23">
        <v>76.79</v>
      </c>
      <c r="J1684" s="22">
        <v>0.03</v>
      </c>
      <c r="K1684" s="22" t="s">
        <v>18</v>
      </c>
      <c r="L1684" s="24" t="str">
        <f t="array" ref="L1684">_xlfn.IFS(M1684&lt;=3,"BAD",M1684&gt;=4.7,"GOOD",AND(M1684&gt;3,M1684&lt;4.7),"OK")</f>
        <v>BAD</v>
      </c>
      <c r="M1684" s="24">
        <v>1.2</v>
      </c>
      <c r="N1684" s="23">
        <v>148.97</v>
      </c>
      <c r="O1684" s="25">
        <f t="shared" si="26"/>
        <v>153.58</v>
      </c>
    </row>
    <row r="1685" spans="1:15">
      <c r="A1685" s="26">
        <v>11684</v>
      </c>
      <c r="B1685" s="27">
        <v>45092</v>
      </c>
      <c r="C1685" s="28">
        <v>1407</v>
      </c>
      <c r="D1685" s="29" t="str">
        <f>_xlfn.XLOOKUP($C1685,customers!$A$2:$A$2000,customers!$B$2:$B$2000)</f>
        <v>Christye Luc</v>
      </c>
      <c r="E1685" s="29" t="str">
        <f>_xlfn.XLOOKUP($C1685,customers!$A$2:$A$2000,customers!$D$2:$D$2000)</f>
        <v>Female</v>
      </c>
      <c r="F1685" s="29" t="str">
        <f>_xlfn.XLOOKUP($C1685,customers!$A$2:$A$2000,customers!$E$2:$E$2000)</f>
        <v>Budapest</v>
      </c>
      <c r="G1685" s="30" t="s">
        <v>17</v>
      </c>
      <c r="H1685" s="29">
        <v>1</v>
      </c>
      <c r="I1685" s="31">
        <v>352.09</v>
      </c>
      <c r="J1685" s="30">
        <v>0.15</v>
      </c>
      <c r="K1685" s="30" t="s">
        <v>18</v>
      </c>
      <c r="L1685" s="32" t="str">
        <f t="array" ref="L1685">_xlfn.IFS(M1685&lt;=3,"BAD",M1685&gt;=4.7,"GOOD",AND(M1685&gt;3,M1685&lt;4.7),"OK")</f>
        <v>OK</v>
      </c>
      <c r="M1685" s="32">
        <v>3.6</v>
      </c>
      <c r="N1685" s="31">
        <v>299.28</v>
      </c>
      <c r="O1685" s="33">
        <f t="shared" si="26"/>
        <v>352.09</v>
      </c>
    </row>
    <row r="1686" spans="1:15">
      <c r="A1686" s="18">
        <v>11685</v>
      </c>
      <c r="B1686" s="19">
        <v>45092</v>
      </c>
      <c r="C1686" s="21">
        <v>1268</v>
      </c>
      <c r="D1686" s="21" t="str">
        <f>_xlfn.XLOOKUP($C1686,customers!$A$2:$A$2000,customers!$B$2:$B$2000)</f>
        <v>Averell Geaney</v>
      </c>
      <c r="E1686" s="21" t="str">
        <f>_xlfn.XLOOKUP($C1686,customers!$A$2:$A$2000,customers!$D$2:$D$2000)</f>
        <v>Male</v>
      </c>
      <c r="F1686" s="21" t="str">
        <f>_xlfn.XLOOKUP($C1686,customers!$A$2:$A$2000,customers!$E$2:$E$2000)</f>
        <v>Budapest</v>
      </c>
      <c r="G1686" s="22" t="s">
        <v>21</v>
      </c>
      <c r="H1686" s="21">
        <v>4</v>
      </c>
      <c r="I1686" s="23">
        <v>150.71</v>
      </c>
      <c r="J1686" s="22">
        <v>0.29</v>
      </c>
      <c r="K1686" s="22" t="s">
        <v>18</v>
      </c>
      <c r="L1686" s="24" t="str">
        <f t="array" ref="L1686">_xlfn.IFS(M1686&lt;=3,"BAD",M1686&gt;=4.7,"GOOD",AND(M1686&gt;3,M1686&lt;4.7),"OK")</f>
        <v>OK</v>
      </c>
      <c r="M1686" s="24">
        <v>3.2</v>
      </c>
      <c r="N1686" s="23">
        <v>428.02</v>
      </c>
      <c r="O1686" s="25">
        <f t="shared" si="26"/>
        <v>602.84</v>
      </c>
    </row>
    <row r="1687" spans="1:15">
      <c r="A1687" s="26">
        <v>11686</v>
      </c>
      <c r="B1687" s="27">
        <v>45093</v>
      </c>
      <c r="C1687" s="28">
        <v>1524</v>
      </c>
      <c r="D1687" s="29" t="str">
        <f>_xlfn.XLOOKUP($C1687,customers!$A$2:$A$2000,customers!$B$2:$B$2000)</f>
        <v>Lena Espie</v>
      </c>
      <c r="E1687" s="29" t="str">
        <f>_xlfn.XLOOKUP($C1687,customers!$A$2:$A$2000,customers!$D$2:$D$2000)</f>
        <v>Female</v>
      </c>
      <c r="F1687" s="29" t="str">
        <f>_xlfn.XLOOKUP($C1687,customers!$A$2:$A$2000,customers!$E$2:$E$2000)</f>
        <v>Peranap</v>
      </c>
      <c r="G1687" s="30" t="s">
        <v>20</v>
      </c>
      <c r="H1687" s="29">
        <v>7</v>
      </c>
      <c r="I1687" s="31">
        <v>501.39</v>
      </c>
      <c r="J1687" s="30">
        <v>0.07</v>
      </c>
      <c r="K1687" s="30" t="s">
        <v>16</v>
      </c>
      <c r="L1687" s="32" t="str">
        <f t="array" ref="L1687">_xlfn.IFS(M1687&lt;=3,"BAD",M1687&gt;=4.7,"GOOD",AND(M1687&gt;3,M1687&lt;4.7),"OK")</f>
        <v>OK</v>
      </c>
      <c r="M1687" s="32">
        <v>4.2</v>
      </c>
      <c r="N1687" s="31">
        <v>3264.05</v>
      </c>
      <c r="O1687" s="33">
        <f t="shared" si="26"/>
        <v>3509.73</v>
      </c>
    </row>
    <row r="1688" spans="1:15">
      <c r="A1688" s="18">
        <v>11687</v>
      </c>
      <c r="B1688" s="19">
        <v>45094</v>
      </c>
      <c r="C1688" s="20">
        <v>1827</v>
      </c>
      <c r="D1688" s="21" t="str">
        <f>_xlfn.XLOOKUP($C1688,customers!$A$2:$A$2000,customers!$B$2:$B$2000)</f>
        <v>Rosemonde Esselin</v>
      </c>
      <c r="E1688" s="21" t="str">
        <f>_xlfn.XLOOKUP($C1688,customers!$A$2:$A$2000,customers!$D$2:$D$2000)</f>
        <v>Female</v>
      </c>
      <c r="F1688" s="21" t="str">
        <f>_xlfn.XLOOKUP($C1688,customers!$A$2:$A$2000,customers!$E$2:$E$2000)</f>
        <v>Austin</v>
      </c>
      <c r="G1688" s="22" t="s">
        <v>21</v>
      </c>
      <c r="H1688" s="21">
        <v>7</v>
      </c>
      <c r="I1688" s="23">
        <v>125.21</v>
      </c>
      <c r="J1688" s="22">
        <v>0.16</v>
      </c>
      <c r="K1688" s="22" t="s">
        <v>18</v>
      </c>
      <c r="L1688" s="24" t="str">
        <f t="array" ref="L1688">_xlfn.IFS(M1688&lt;=3,"BAD",M1688&gt;=4.7,"GOOD",AND(M1688&gt;3,M1688&lt;4.7),"OK")</f>
        <v>BAD</v>
      </c>
      <c r="M1688" s="24">
        <v>1.8</v>
      </c>
      <c r="N1688" s="23">
        <v>736.23</v>
      </c>
      <c r="O1688" s="25">
        <f t="shared" si="26"/>
        <v>876.47</v>
      </c>
    </row>
    <row r="1689" spans="1:15">
      <c r="A1689" s="26">
        <v>11688</v>
      </c>
      <c r="B1689" s="27">
        <v>45094</v>
      </c>
      <c r="C1689" s="29">
        <v>1450</v>
      </c>
      <c r="D1689" s="29" t="str">
        <f>_xlfn.XLOOKUP($C1689,customers!$A$2:$A$2000,customers!$B$2:$B$2000)</f>
        <v>Chickie Enga</v>
      </c>
      <c r="E1689" s="29" t="str">
        <f>_xlfn.XLOOKUP($C1689,customers!$A$2:$A$2000,customers!$D$2:$D$2000)</f>
        <v>Female</v>
      </c>
      <c r="F1689" s="29" t="str">
        <f>_xlfn.XLOOKUP($C1689,customers!$A$2:$A$2000,customers!$E$2:$E$2000)</f>
        <v>Budapest</v>
      </c>
      <c r="G1689" s="30" t="s">
        <v>17</v>
      </c>
      <c r="H1689" s="29">
        <v>6</v>
      </c>
      <c r="I1689" s="31">
        <v>19.17</v>
      </c>
      <c r="J1689" s="30">
        <v>0.17</v>
      </c>
      <c r="K1689" s="30" t="s">
        <v>18</v>
      </c>
      <c r="L1689" s="32" t="str">
        <f t="array" ref="L1689">_xlfn.IFS(M1689&lt;=3,"BAD",M1689&gt;=4.7,"GOOD",AND(M1689&gt;3,M1689&lt;4.7),"OK")</f>
        <v>OK</v>
      </c>
      <c r="M1689" s="32">
        <v>3.3</v>
      </c>
      <c r="N1689" s="31">
        <v>95.47</v>
      </c>
      <c r="O1689" s="33">
        <f t="shared" si="26"/>
        <v>115.02</v>
      </c>
    </row>
    <row r="1690" spans="1:15">
      <c r="A1690" s="18">
        <v>11689</v>
      </c>
      <c r="B1690" s="19">
        <v>45095</v>
      </c>
      <c r="C1690" s="20">
        <v>1505</v>
      </c>
      <c r="D1690" s="21" t="str">
        <f>_xlfn.XLOOKUP($C1690,customers!$A$2:$A$2000,customers!$B$2:$B$2000)</f>
        <v>Hedda Lyddiatt</v>
      </c>
      <c r="E1690" s="21" t="str">
        <f>_xlfn.XLOOKUP($C1690,customers!$A$2:$A$2000,customers!$D$2:$D$2000)</f>
        <v>Female</v>
      </c>
      <c r="F1690" s="21" t="str">
        <f>_xlfn.XLOOKUP($C1690,customers!$A$2:$A$2000,customers!$E$2:$E$2000)</f>
        <v>Budapest</v>
      </c>
      <c r="G1690" s="22" t="s">
        <v>15</v>
      </c>
      <c r="H1690" s="21">
        <v>4</v>
      </c>
      <c r="I1690" s="23">
        <v>473.94</v>
      </c>
      <c r="J1690" s="22">
        <v>0.06</v>
      </c>
      <c r="K1690" s="22" t="s">
        <v>18</v>
      </c>
      <c r="L1690" s="24" t="str">
        <f t="array" ref="L1690">_xlfn.IFS(M1690&lt;=3,"BAD",M1690&gt;=4.7,"GOOD",AND(M1690&gt;3,M1690&lt;4.7),"OK")</f>
        <v>BAD</v>
      </c>
      <c r="M1690" s="24">
        <v>2.1</v>
      </c>
      <c r="N1690" s="23">
        <v>1782.01</v>
      </c>
      <c r="O1690" s="25">
        <f t="shared" si="26"/>
        <v>1895.76</v>
      </c>
    </row>
    <row r="1691" spans="1:15">
      <c r="A1691" s="26">
        <v>11690</v>
      </c>
      <c r="B1691" s="27">
        <v>45095</v>
      </c>
      <c r="C1691" s="29">
        <v>1501</v>
      </c>
      <c r="D1691" s="29" t="str">
        <f>_xlfn.XLOOKUP($C1691,customers!$A$2:$A$2000,customers!$B$2:$B$2000)</f>
        <v>Oneida Newark</v>
      </c>
      <c r="E1691" s="29" t="str">
        <f>_xlfn.XLOOKUP($C1691,customers!$A$2:$A$2000,customers!$D$2:$D$2000)</f>
        <v>Male</v>
      </c>
      <c r="F1691" s="29" t="str">
        <f>_xlfn.XLOOKUP($C1691,customers!$A$2:$A$2000,customers!$E$2:$E$2000)</f>
        <v>Austin</v>
      </c>
      <c r="G1691" s="30" t="s">
        <v>17</v>
      </c>
      <c r="H1691" s="29">
        <v>3</v>
      </c>
      <c r="I1691" s="31">
        <v>55.84</v>
      </c>
      <c r="J1691" s="30">
        <v>0.15</v>
      </c>
      <c r="K1691" s="30" t="s">
        <v>16</v>
      </c>
      <c r="L1691" s="32" t="str">
        <f t="array" ref="L1691">_xlfn.IFS(M1691&lt;=3,"BAD",M1691&gt;=4.7,"GOOD",AND(M1691&gt;3,M1691&lt;4.7),"OK")</f>
        <v>GOOD</v>
      </c>
      <c r="M1691" s="32">
        <v>4.9</v>
      </c>
      <c r="N1691" s="31">
        <v>142.39</v>
      </c>
      <c r="O1691" s="33">
        <f t="shared" si="26"/>
        <v>167.52</v>
      </c>
    </row>
    <row r="1692" spans="1:15">
      <c r="A1692" s="18">
        <v>11691</v>
      </c>
      <c r="B1692" s="19">
        <v>45096</v>
      </c>
      <c r="C1692" s="20">
        <v>1902</v>
      </c>
      <c r="D1692" s="21" t="str">
        <f>_xlfn.XLOOKUP($C1692,customers!$A$2:$A$2000,customers!$B$2:$B$2000)</f>
        <v>Royall Kenwyn</v>
      </c>
      <c r="E1692" s="21" t="str">
        <f>_xlfn.XLOOKUP($C1692,customers!$A$2:$A$2000,customers!$D$2:$D$2000)</f>
        <v>Male</v>
      </c>
      <c r="F1692" s="21" t="str">
        <f>_xlfn.XLOOKUP($C1692,customers!$A$2:$A$2000,customers!$E$2:$E$2000)</f>
        <v>Crato</v>
      </c>
      <c r="G1692" s="22" t="s">
        <v>17</v>
      </c>
      <c r="H1692" s="21">
        <v>3</v>
      </c>
      <c r="I1692" s="23">
        <v>363.76</v>
      </c>
      <c r="J1692" s="22">
        <v>0.2</v>
      </c>
      <c r="K1692" s="22" t="s">
        <v>16</v>
      </c>
      <c r="L1692" s="24" t="str">
        <f t="array" ref="L1692">_xlfn.IFS(M1692&lt;=3,"BAD",M1692&gt;=4.7,"GOOD",AND(M1692&gt;3,M1692&lt;4.7),"OK")</f>
        <v>BAD</v>
      </c>
      <c r="M1692" s="24">
        <v>1.9</v>
      </c>
      <c r="N1692" s="23">
        <v>873.02</v>
      </c>
      <c r="O1692" s="25">
        <f t="shared" si="26"/>
        <v>1091.28</v>
      </c>
    </row>
    <row r="1693" spans="1:15">
      <c r="A1693" s="26">
        <v>11692</v>
      </c>
      <c r="B1693" s="27">
        <v>45096</v>
      </c>
      <c r="C1693" s="29">
        <v>1521</v>
      </c>
      <c r="D1693" s="29" t="str">
        <f>_xlfn.XLOOKUP($C1693,customers!$A$2:$A$2000,customers!$B$2:$B$2000)</f>
        <v>Aguste Parkisson</v>
      </c>
      <c r="E1693" s="29" t="str">
        <f>_xlfn.XLOOKUP($C1693,customers!$A$2:$A$2000,customers!$D$2:$D$2000)</f>
        <v>Male</v>
      </c>
      <c r="F1693" s="29" t="str">
        <f>_xlfn.XLOOKUP($C1693,customers!$A$2:$A$2000,customers!$E$2:$E$2000)</f>
        <v>Palma De Mallorca</v>
      </c>
      <c r="G1693" s="30" t="s">
        <v>17</v>
      </c>
      <c r="H1693" s="29">
        <v>7</v>
      </c>
      <c r="I1693" s="31">
        <v>309.86</v>
      </c>
      <c r="J1693" s="30">
        <v>0</v>
      </c>
      <c r="K1693" s="30" t="s">
        <v>16</v>
      </c>
      <c r="L1693" s="32" t="str">
        <f t="array" ref="L1693">_xlfn.IFS(M1693&lt;=3,"BAD",M1693&gt;=4.7,"GOOD",AND(M1693&gt;3,M1693&lt;4.7),"OK")</f>
        <v>OK</v>
      </c>
      <c r="M1693" s="32">
        <v>4.2</v>
      </c>
      <c r="N1693" s="31">
        <v>2169.02</v>
      </c>
      <c r="O1693" s="33">
        <f t="shared" si="26"/>
        <v>2169.02</v>
      </c>
    </row>
    <row r="1694" spans="1:15">
      <c r="A1694" s="18">
        <v>11693</v>
      </c>
      <c r="B1694" s="19">
        <v>45096</v>
      </c>
      <c r="C1694" s="21">
        <v>1109</v>
      </c>
      <c r="D1694" s="21" t="str">
        <f>_xlfn.XLOOKUP($C1694,customers!$A$2:$A$2000,customers!$B$2:$B$2000)</f>
        <v>Royce Shew</v>
      </c>
      <c r="E1694" s="21" t="str">
        <f>_xlfn.XLOOKUP($C1694,customers!$A$2:$A$2000,customers!$D$2:$D$2000)</f>
        <v>Male</v>
      </c>
      <c r="F1694" s="21" t="str">
        <f>_xlfn.XLOOKUP($C1694,customers!$A$2:$A$2000,customers!$E$2:$E$2000)</f>
        <v>El’brus</v>
      </c>
      <c r="G1694" s="22" t="s">
        <v>21</v>
      </c>
      <c r="H1694" s="21">
        <v>5</v>
      </c>
      <c r="I1694" s="23">
        <v>545.76</v>
      </c>
      <c r="J1694" s="22">
        <v>0.12</v>
      </c>
      <c r="K1694" s="22" t="s">
        <v>19</v>
      </c>
      <c r="L1694" s="24" t="str">
        <f t="array" ref="L1694">_xlfn.IFS(M1694&lt;=3,"BAD",M1694&gt;=4.7,"GOOD",AND(M1694&gt;3,M1694&lt;4.7),"OK")</f>
        <v>OK</v>
      </c>
      <c r="M1694" s="24">
        <v>3.6</v>
      </c>
      <c r="N1694" s="23">
        <v>2401.34</v>
      </c>
      <c r="O1694" s="25">
        <f t="shared" si="26"/>
        <v>2728.8</v>
      </c>
    </row>
    <row r="1695" spans="1:15">
      <c r="A1695" s="26">
        <v>11694</v>
      </c>
      <c r="B1695" s="27">
        <v>45097</v>
      </c>
      <c r="C1695" s="28">
        <v>1824</v>
      </c>
      <c r="D1695" s="29" t="str">
        <f>_xlfn.XLOOKUP($C1695,customers!$A$2:$A$2000,customers!$B$2:$B$2000)</f>
        <v>Layney Mozzi</v>
      </c>
      <c r="E1695" s="29" t="str">
        <f>_xlfn.XLOOKUP($C1695,customers!$A$2:$A$2000,customers!$D$2:$D$2000)</f>
        <v>Female</v>
      </c>
      <c r="F1695" s="29" t="str">
        <f>_xlfn.XLOOKUP($C1695,customers!$A$2:$A$2000,customers!$E$2:$E$2000)</f>
        <v>Milan</v>
      </c>
      <c r="G1695" s="30" t="s">
        <v>20</v>
      </c>
      <c r="H1695" s="29">
        <v>3</v>
      </c>
      <c r="I1695" s="31">
        <v>537.6</v>
      </c>
      <c r="J1695" s="30">
        <v>0.23</v>
      </c>
      <c r="K1695" s="30" t="s">
        <v>18</v>
      </c>
      <c r="L1695" s="32" t="str">
        <f t="array" ref="L1695">_xlfn.IFS(M1695&lt;=3,"BAD",M1695&gt;=4.7,"GOOD",AND(M1695&gt;3,M1695&lt;4.7),"OK")</f>
        <v>OK</v>
      </c>
      <c r="M1695" s="32">
        <v>4.2</v>
      </c>
      <c r="N1695" s="31">
        <v>1241.86</v>
      </c>
      <c r="O1695" s="33">
        <f t="shared" si="26"/>
        <v>1612.8</v>
      </c>
    </row>
    <row r="1696" spans="1:15">
      <c r="A1696" s="18">
        <v>11695</v>
      </c>
      <c r="B1696" s="19">
        <v>45098</v>
      </c>
      <c r="C1696" s="20">
        <v>1035</v>
      </c>
      <c r="D1696" s="21" t="str">
        <f>_xlfn.XLOOKUP($C1696,customers!$A$2:$A$2000,customers!$B$2:$B$2000)</f>
        <v>Nydia Caramuscia</v>
      </c>
      <c r="E1696" s="21" t="str">
        <f>_xlfn.XLOOKUP($C1696,customers!$A$2:$A$2000,customers!$D$2:$D$2000)</f>
        <v>Female</v>
      </c>
      <c r="F1696" s="21" t="str">
        <f>_xlfn.XLOOKUP($C1696,customers!$A$2:$A$2000,customers!$E$2:$E$2000)</f>
        <v>Jacaltenango</v>
      </c>
      <c r="G1696" s="22" t="s">
        <v>17</v>
      </c>
      <c r="H1696" s="21">
        <v>7</v>
      </c>
      <c r="I1696" s="23">
        <v>115.6</v>
      </c>
      <c r="J1696" s="22">
        <v>0.02</v>
      </c>
      <c r="K1696" s="22" t="s">
        <v>16</v>
      </c>
      <c r="L1696" s="24" t="str">
        <f t="array" ref="L1696">_xlfn.IFS(M1696&lt;=3,"BAD",M1696&gt;=4.7,"GOOD",AND(M1696&gt;3,M1696&lt;4.7),"OK")</f>
        <v>BAD</v>
      </c>
      <c r="M1696" s="24">
        <v>1.3</v>
      </c>
      <c r="N1696" s="23">
        <v>793.02</v>
      </c>
      <c r="O1696" s="25">
        <f t="shared" si="26"/>
        <v>809.2</v>
      </c>
    </row>
    <row r="1697" spans="1:15">
      <c r="A1697" s="26">
        <v>11696</v>
      </c>
      <c r="B1697" s="27">
        <v>45098</v>
      </c>
      <c r="C1697" s="29">
        <v>1008</v>
      </c>
      <c r="D1697" s="29" t="str">
        <f>_xlfn.XLOOKUP($C1697,customers!$A$2:$A$2000,customers!$B$2:$B$2000)</f>
        <v>Clemens Gemlbett</v>
      </c>
      <c r="E1697" s="29" t="str">
        <f>_xlfn.XLOOKUP($C1697,customers!$A$2:$A$2000,customers!$D$2:$D$2000)</f>
        <v>Male</v>
      </c>
      <c r="F1697" s="29" t="str">
        <f>_xlfn.XLOOKUP($C1697,customers!$A$2:$A$2000,customers!$E$2:$E$2000)</f>
        <v>Oslo</v>
      </c>
      <c r="G1697" s="30" t="s">
        <v>17</v>
      </c>
      <c r="H1697" s="29">
        <v>2</v>
      </c>
      <c r="I1697" s="31">
        <v>547.12</v>
      </c>
      <c r="J1697" s="30">
        <v>0.3</v>
      </c>
      <c r="K1697" s="30" t="s">
        <v>19</v>
      </c>
      <c r="L1697" s="32" t="str">
        <f t="array" ref="L1697">_xlfn.IFS(M1697&lt;=3,"BAD",M1697&gt;=4.7,"GOOD",AND(M1697&gt;3,M1697&lt;4.7),"OK")</f>
        <v>BAD</v>
      </c>
      <c r="M1697" s="32">
        <v>1.2</v>
      </c>
      <c r="N1697" s="31">
        <v>765.97</v>
      </c>
      <c r="O1697" s="33">
        <f t="shared" si="26"/>
        <v>1094.24</v>
      </c>
    </row>
    <row r="1698" spans="1:15">
      <c r="A1698" s="18">
        <v>11697</v>
      </c>
      <c r="B1698" s="19">
        <v>45099</v>
      </c>
      <c r="C1698" s="20">
        <v>1684</v>
      </c>
      <c r="D1698" s="21" t="str">
        <f>_xlfn.XLOOKUP($C1698,customers!$A$2:$A$2000,customers!$B$2:$B$2000)</f>
        <v>Stillmann Durnall</v>
      </c>
      <c r="E1698" s="21" t="str">
        <f>_xlfn.XLOOKUP($C1698,customers!$A$2:$A$2000,customers!$D$2:$D$2000)</f>
        <v>Male</v>
      </c>
      <c r="F1698" s="21" t="str">
        <f>_xlfn.XLOOKUP($C1698,customers!$A$2:$A$2000,customers!$E$2:$E$2000)</f>
        <v>Prague</v>
      </c>
      <c r="G1698" s="22" t="s">
        <v>21</v>
      </c>
      <c r="H1698" s="21">
        <v>3</v>
      </c>
      <c r="I1698" s="23">
        <v>261.1</v>
      </c>
      <c r="J1698" s="22">
        <v>0.3</v>
      </c>
      <c r="K1698" s="22" t="s">
        <v>19</v>
      </c>
      <c r="L1698" s="24" t="str">
        <f t="array" ref="L1698">_xlfn.IFS(M1698&lt;=3,"BAD",M1698&gt;=4.7,"GOOD",AND(M1698&gt;3,M1698&lt;4.7),"OK")</f>
        <v>OK</v>
      </c>
      <c r="M1698" s="24">
        <v>4.2</v>
      </c>
      <c r="N1698" s="23">
        <v>548.31</v>
      </c>
      <c r="O1698" s="25">
        <f t="shared" si="26"/>
        <v>783.3</v>
      </c>
    </row>
    <row r="1699" spans="1:15">
      <c r="A1699" s="26">
        <v>11698</v>
      </c>
      <c r="B1699" s="27">
        <v>45099</v>
      </c>
      <c r="C1699" s="29">
        <v>1713</v>
      </c>
      <c r="D1699" s="29" t="str">
        <f>_xlfn.XLOOKUP($C1699,customers!$A$2:$A$2000,customers!$B$2:$B$2000)</f>
        <v>Jarrad Claxton</v>
      </c>
      <c r="E1699" s="29" t="str">
        <f>_xlfn.XLOOKUP($C1699,customers!$A$2:$A$2000,customers!$D$2:$D$2000)</f>
        <v>Male</v>
      </c>
      <c r="F1699" s="29" t="str">
        <f>_xlfn.XLOOKUP($C1699,customers!$A$2:$A$2000,customers!$E$2:$E$2000)</f>
        <v>Budapest</v>
      </c>
      <c r="G1699" s="30" t="s">
        <v>21</v>
      </c>
      <c r="H1699" s="29">
        <v>6</v>
      </c>
      <c r="I1699" s="31">
        <v>546.4</v>
      </c>
      <c r="J1699" s="30">
        <v>0.15</v>
      </c>
      <c r="K1699" s="30" t="s">
        <v>18</v>
      </c>
      <c r="L1699" s="32" t="str">
        <f t="array" ref="L1699">_xlfn.IFS(M1699&lt;=3,"BAD",M1699&gt;=4.7,"GOOD",AND(M1699&gt;3,M1699&lt;4.7),"OK")</f>
        <v>BAD</v>
      </c>
      <c r="M1699" s="32">
        <v>2.3</v>
      </c>
      <c r="N1699" s="31">
        <v>2786.64</v>
      </c>
      <c r="O1699" s="33">
        <f t="shared" si="26"/>
        <v>3278.4</v>
      </c>
    </row>
    <row r="1700" spans="1:15">
      <c r="A1700" s="18">
        <v>11699</v>
      </c>
      <c r="B1700" s="19">
        <v>45099</v>
      </c>
      <c r="C1700" s="21">
        <v>1481</v>
      </c>
      <c r="D1700" s="21" t="str">
        <f>_xlfn.XLOOKUP($C1700,customers!$A$2:$A$2000,customers!$B$2:$B$2000)</f>
        <v>Winfred Woodley</v>
      </c>
      <c r="E1700" s="21" t="str">
        <f>_xlfn.XLOOKUP($C1700,customers!$A$2:$A$2000,customers!$D$2:$D$2000)</f>
        <v>Male</v>
      </c>
      <c r="F1700" s="21" t="str">
        <f>_xlfn.XLOOKUP($C1700,customers!$A$2:$A$2000,customers!$E$2:$E$2000)</f>
        <v>Austin</v>
      </c>
      <c r="G1700" s="22" t="s">
        <v>17</v>
      </c>
      <c r="H1700" s="21">
        <v>5</v>
      </c>
      <c r="I1700" s="23">
        <v>574.06</v>
      </c>
      <c r="J1700" s="22">
        <v>0.27</v>
      </c>
      <c r="K1700" s="22" t="s">
        <v>18</v>
      </c>
      <c r="L1700" s="24" t="str">
        <f t="array" ref="L1700">_xlfn.IFS(M1700&lt;=3,"BAD",M1700&gt;=4.7,"GOOD",AND(M1700&gt;3,M1700&lt;4.7),"OK")</f>
        <v>OK</v>
      </c>
      <c r="M1700" s="24">
        <v>4.6</v>
      </c>
      <c r="N1700" s="23">
        <v>2095.32</v>
      </c>
      <c r="O1700" s="25">
        <f t="shared" si="26"/>
        <v>2870.3</v>
      </c>
    </row>
    <row r="1701" spans="1:15">
      <c r="A1701" s="26">
        <v>11700</v>
      </c>
      <c r="B1701" s="27">
        <v>45099</v>
      </c>
      <c r="C1701" s="29">
        <v>1723</v>
      </c>
      <c r="D1701" s="29" t="str">
        <f>_xlfn.XLOOKUP($C1701,customers!$A$2:$A$2000,customers!$B$2:$B$2000)</f>
        <v>Braden Cordey</v>
      </c>
      <c r="E1701" s="29" t="str">
        <f>_xlfn.XLOOKUP($C1701,customers!$A$2:$A$2000,customers!$D$2:$D$2000)</f>
        <v>Male</v>
      </c>
      <c r="F1701" s="29" t="str">
        <f>_xlfn.XLOOKUP($C1701,customers!$A$2:$A$2000,customers!$E$2:$E$2000)</f>
        <v>Jezerce</v>
      </c>
      <c r="G1701" s="30" t="s">
        <v>20</v>
      </c>
      <c r="H1701" s="29">
        <v>6</v>
      </c>
      <c r="I1701" s="31">
        <v>185.06</v>
      </c>
      <c r="J1701" s="30">
        <v>0.11</v>
      </c>
      <c r="K1701" s="30" t="s">
        <v>16</v>
      </c>
      <c r="L1701" s="32" t="str">
        <f t="array" ref="L1701">_xlfn.IFS(M1701&lt;=3,"BAD",M1701&gt;=4.7,"GOOD",AND(M1701&gt;3,M1701&lt;4.7),"OK")</f>
        <v>BAD</v>
      </c>
      <c r="M1701" s="32">
        <v>1.3</v>
      </c>
      <c r="N1701" s="31">
        <v>988.22</v>
      </c>
      <c r="O1701" s="33">
        <f t="shared" si="26"/>
        <v>1110.36</v>
      </c>
    </row>
    <row r="1702" spans="1:15">
      <c r="A1702" s="18">
        <v>11701</v>
      </c>
      <c r="B1702" s="19">
        <v>45100</v>
      </c>
      <c r="C1702" s="20">
        <v>1019</v>
      </c>
      <c r="D1702" s="21" t="str">
        <f>_xlfn.XLOOKUP($C1702,customers!$A$2:$A$2000,customers!$B$2:$B$2000)</f>
        <v>Kahaleel Maestro</v>
      </c>
      <c r="E1702" s="21" t="str">
        <f>_xlfn.XLOOKUP($C1702,customers!$A$2:$A$2000,customers!$D$2:$D$2000)</f>
        <v>Male</v>
      </c>
      <c r="F1702" s="21" t="str">
        <f>_xlfn.XLOOKUP($C1702,customers!$A$2:$A$2000,customers!$E$2:$E$2000)</f>
        <v>Belgrade</v>
      </c>
      <c r="G1702" s="22" t="s">
        <v>20</v>
      </c>
      <c r="H1702" s="21">
        <v>6</v>
      </c>
      <c r="I1702" s="23">
        <v>502.21</v>
      </c>
      <c r="J1702" s="22">
        <v>0.06</v>
      </c>
      <c r="K1702" s="22" t="s">
        <v>18</v>
      </c>
      <c r="L1702" s="24" t="str">
        <f t="array" ref="L1702">_xlfn.IFS(M1702&lt;=3,"BAD",M1702&gt;=4.7,"GOOD",AND(M1702&gt;3,M1702&lt;4.7),"OK")</f>
        <v>BAD</v>
      </c>
      <c r="M1702" s="24">
        <v>2.6</v>
      </c>
      <c r="N1702" s="23">
        <v>2832.46</v>
      </c>
      <c r="O1702" s="25">
        <f t="shared" si="26"/>
        <v>3013.26</v>
      </c>
    </row>
    <row r="1703" spans="1:15">
      <c r="A1703" s="26">
        <v>11702</v>
      </c>
      <c r="B1703" s="27">
        <v>45100</v>
      </c>
      <c r="C1703" s="29">
        <v>1132</v>
      </c>
      <c r="D1703" s="29" t="str">
        <f>_xlfn.XLOOKUP($C1703,customers!$A$2:$A$2000,customers!$B$2:$B$2000)</f>
        <v>Cthrine Pittway</v>
      </c>
      <c r="E1703" s="29" t="str">
        <f>_xlfn.XLOOKUP($C1703,customers!$A$2:$A$2000,customers!$D$2:$D$2000)</f>
        <v>Female</v>
      </c>
      <c r="F1703" s="29" t="str">
        <f>_xlfn.XLOOKUP($C1703,customers!$A$2:$A$2000,customers!$E$2:$E$2000)</f>
        <v>Prague</v>
      </c>
      <c r="G1703" s="30" t="s">
        <v>20</v>
      </c>
      <c r="H1703" s="29">
        <v>6</v>
      </c>
      <c r="I1703" s="31">
        <v>566.95</v>
      </c>
      <c r="J1703" s="30">
        <v>0.09</v>
      </c>
      <c r="K1703" s="30" t="s">
        <v>16</v>
      </c>
      <c r="L1703" s="32" t="str">
        <f t="array" ref="L1703">_xlfn.IFS(M1703&lt;=3,"BAD",M1703&gt;=4.7,"GOOD",AND(M1703&gt;3,M1703&lt;4.7),"OK")</f>
        <v>BAD</v>
      </c>
      <c r="M1703" s="32">
        <v>2</v>
      </c>
      <c r="N1703" s="31">
        <v>3095.55</v>
      </c>
      <c r="O1703" s="33">
        <f t="shared" si="26"/>
        <v>3401.7</v>
      </c>
    </row>
    <row r="1704" spans="1:15">
      <c r="A1704" s="18">
        <v>11703</v>
      </c>
      <c r="B1704" s="19">
        <v>45100</v>
      </c>
      <c r="C1704" s="21">
        <v>1136</v>
      </c>
      <c r="D1704" s="21" t="str">
        <f>_xlfn.XLOOKUP($C1704,customers!$A$2:$A$2000,customers!$B$2:$B$2000)</f>
        <v>Murielle Crosham</v>
      </c>
      <c r="E1704" s="21" t="str">
        <f>_xlfn.XLOOKUP($C1704,customers!$A$2:$A$2000,customers!$D$2:$D$2000)</f>
        <v>Female</v>
      </c>
      <c r="F1704" s="21" t="str">
        <f>_xlfn.XLOOKUP($C1704,customers!$A$2:$A$2000,customers!$E$2:$E$2000)</f>
        <v>Milan</v>
      </c>
      <c r="G1704" s="22" t="s">
        <v>15</v>
      </c>
      <c r="H1704" s="21">
        <v>7</v>
      </c>
      <c r="I1704" s="23">
        <v>335.6</v>
      </c>
      <c r="J1704" s="22">
        <v>0.07</v>
      </c>
      <c r="K1704" s="22" t="s">
        <v>16</v>
      </c>
      <c r="L1704" s="24" t="str">
        <f t="array" ref="L1704">_xlfn.IFS(M1704&lt;=3,"BAD",M1704&gt;=4.7,"GOOD",AND(M1704&gt;3,M1704&lt;4.7),"OK")</f>
        <v>OK</v>
      </c>
      <c r="M1704" s="24">
        <v>4</v>
      </c>
      <c r="N1704" s="23">
        <v>2184.76</v>
      </c>
      <c r="O1704" s="25">
        <f t="shared" si="26"/>
        <v>2349.2</v>
      </c>
    </row>
    <row r="1705" spans="1:15">
      <c r="A1705" s="26">
        <v>11704</v>
      </c>
      <c r="B1705" s="27">
        <v>45100</v>
      </c>
      <c r="C1705" s="29">
        <v>1236</v>
      </c>
      <c r="D1705" s="29" t="str">
        <f>_xlfn.XLOOKUP($C1705,customers!$A$2:$A$2000,customers!$B$2:$B$2000)</f>
        <v>Goober Mooring</v>
      </c>
      <c r="E1705" s="29" t="str">
        <f>_xlfn.XLOOKUP($C1705,customers!$A$2:$A$2000,customers!$D$2:$D$2000)</f>
        <v>Male</v>
      </c>
      <c r="F1705" s="29" t="str">
        <f>_xlfn.XLOOKUP($C1705,customers!$A$2:$A$2000,customers!$E$2:$E$2000)</f>
        <v>Tallinn</v>
      </c>
      <c r="G1705" s="30" t="s">
        <v>15</v>
      </c>
      <c r="H1705" s="29">
        <v>3</v>
      </c>
      <c r="I1705" s="31">
        <v>97.39</v>
      </c>
      <c r="J1705" s="30">
        <v>0.11</v>
      </c>
      <c r="K1705" s="30" t="s">
        <v>19</v>
      </c>
      <c r="L1705" s="32" t="str">
        <f t="array" ref="L1705">_xlfn.IFS(M1705&lt;=3,"BAD",M1705&gt;=4.7,"GOOD",AND(M1705&gt;3,M1705&lt;4.7),"OK")</f>
        <v>GOOD</v>
      </c>
      <c r="M1705" s="32">
        <v>4.8</v>
      </c>
      <c r="N1705" s="31">
        <v>260.03</v>
      </c>
      <c r="O1705" s="33">
        <f t="shared" si="26"/>
        <v>292.17</v>
      </c>
    </row>
    <row r="1706" spans="1:15">
      <c r="A1706" s="18">
        <v>11705</v>
      </c>
      <c r="B1706" s="19">
        <v>45100</v>
      </c>
      <c r="C1706" s="21">
        <v>1299</v>
      </c>
      <c r="D1706" s="21" t="str">
        <f>_xlfn.XLOOKUP($C1706,customers!$A$2:$A$2000,customers!$B$2:$B$2000)</f>
        <v>Stella Stapforth</v>
      </c>
      <c r="E1706" s="21" t="str">
        <f>_xlfn.XLOOKUP($C1706,customers!$A$2:$A$2000,customers!$D$2:$D$2000)</f>
        <v>Female</v>
      </c>
      <c r="F1706" s="21" t="str">
        <f>_xlfn.XLOOKUP($C1706,customers!$A$2:$A$2000,customers!$E$2:$E$2000)</f>
        <v>Austin</v>
      </c>
      <c r="G1706" s="22" t="s">
        <v>20</v>
      </c>
      <c r="H1706" s="21">
        <v>7</v>
      </c>
      <c r="I1706" s="23">
        <v>181.99</v>
      </c>
      <c r="J1706" s="22">
        <v>0.26</v>
      </c>
      <c r="K1706" s="22" t="s">
        <v>18</v>
      </c>
      <c r="L1706" s="24" t="str">
        <f t="array" ref="L1706">_xlfn.IFS(M1706&lt;=3,"BAD",M1706&gt;=4.7,"GOOD",AND(M1706&gt;3,M1706&lt;4.7),"OK")</f>
        <v>GOOD</v>
      </c>
      <c r="M1706" s="24">
        <v>4.8</v>
      </c>
      <c r="N1706" s="23">
        <v>942.71</v>
      </c>
      <c r="O1706" s="25">
        <f t="shared" si="26"/>
        <v>1273.93</v>
      </c>
    </row>
    <row r="1707" spans="1:15">
      <c r="A1707" s="26">
        <v>11706</v>
      </c>
      <c r="B1707" s="27">
        <v>45100</v>
      </c>
      <c r="C1707" s="29">
        <v>1930</v>
      </c>
      <c r="D1707" s="29" t="str">
        <f>_xlfn.XLOOKUP($C1707,customers!$A$2:$A$2000,customers!$B$2:$B$2000)</f>
        <v>Ty Girling</v>
      </c>
      <c r="E1707" s="29" t="str">
        <f>_xlfn.XLOOKUP($C1707,customers!$A$2:$A$2000,customers!$D$2:$D$2000)</f>
        <v>Male</v>
      </c>
      <c r="F1707" s="29" t="str">
        <f>_xlfn.XLOOKUP($C1707,customers!$A$2:$A$2000,customers!$E$2:$E$2000)</f>
        <v>Paris</v>
      </c>
      <c r="G1707" s="30" t="s">
        <v>20</v>
      </c>
      <c r="H1707" s="29">
        <v>3</v>
      </c>
      <c r="I1707" s="31">
        <v>84.56</v>
      </c>
      <c r="J1707" s="30">
        <v>0.09</v>
      </c>
      <c r="K1707" s="30" t="s">
        <v>16</v>
      </c>
      <c r="L1707" s="32" t="str">
        <f t="array" ref="L1707">_xlfn.IFS(M1707&lt;=3,"BAD",M1707&gt;=4.7,"GOOD",AND(M1707&gt;3,M1707&lt;4.7),"OK")</f>
        <v>BAD</v>
      </c>
      <c r="M1707" s="32">
        <v>2.5</v>
      </c>
      <c r="N1707" s="31">
        <v>230.85</v>
      </c>
      <c r="O1707" s="33">
        <f t="shared" si="26"/>
        <v>253.68</v>
      </c>
    </row>
    <row r="1708" spans="1:15">
      <c r="A1708" s="18">
        <v>11707</v>
      </c>
      <c r="B1708" s="19">
        <v>45101</v>
      </c>
      <c r="C1708" s="20">
        <v>1320</v>
      </c>
      <c r="D1708" s="21" t="str">
        <f>_xlfn.XLOOKUP($C1708,customers!$A$2:$A$2000,customers!$B$2:$B$2000)</f>
        <v>Serge Housecroft</v>
      </c>
      <c r="E1708" s="21" t="str">
        <f>_xlfn.XLOOKUP($C1708,customers!$A$2:$A$2000,customers!$D$2:$D$2000)</f>
        <v>Male</v>
      </c>
      <c r="F1708" s="21" t="str">
        <f>_xlfn.XLOOKUP($C1708,customers!$A$2:$A$2000,customers!$E$2:$E$2000)</f>
        <v>Milan</v>
      </c>
      <c r="G1708" s="22" t="s">
        <v>17</v>
      </c>
      <c r="H1708" s="21">
        <v>2</v>
      </c>
      <c r="I1708" s="23">
        <v>26.25</v>
      </c>
      <c r="J1708" s="22">
        <v>0.08</v>
      </c>
      <c r="K1708" s="22" t="s">
        <v>19</v>
      </c>
      <c r="L1708" s="24" t="str">
        <f t="array" ref="L1708">_xlfn.IFS(M1708&lt;=3,"BAD",M1708&gt;=4.7,"GOOD",AND(M1708&gt;3,M1708&lt;4.7),"OK")</f>
        <v>BAD</v>
      </c>
      <c r="M1708" s="24">
        <v>1.3</v>
      </c>
      <c r="N1708" s="23">
        <v>48.3</v>
      </c>
      <c r="O1708" s="25">
        <f t="shared" si="26"/>
        <v>52.5</v>
      </c>
    </row>
    <row r="1709" spans="1:15">
      <c r="A1709" s="26">
        <v>11708</v>
      </c>
      <c r="B1709" s="27">
        <v>45101</v>
      </c>
      <c r="C1709" s="29">
        <v>1917</v>
      </c>
      <c r="D1709" s="29" t="str">
        <f>_xlfn.XLOOKUP($C1709,customers!$A$2:$A$2000,customers!$B$2:$B$2000)</f>
        <v>Cyrill Sex</v>
      </c>
      <c r="E1709" s="29" t="str">
        <f>_xlfn.XLOOKUP($C1709,customers!$A$2:$A$2000,customers!$D$2:$D$2000)</f>
        <v>Male</v>
      </c>
      <c r="F1709" s="29" t="str">
        <f>_xlfn.XLOOKUP($C1709,customers!$A$2:$A$2000,customers!$E$2:$E$2000)</f>
        <v>Milan</v>
      </c>
      <c r="G1709" s="30" t="s">
        <v>20</v>
      </c>
      <c r="H1709" s="29">
        <v>7</v>
      </c>
      <c r="I1709" s="31">
        <v>99.16</v>
      </c>
      <c r="J1709" s="30">
        <v>0.11</v>
      </c>
      <c r="K1709" s="30" t="s">
        <v>18</v>
      </c>
      <c r="L1709" s="32" t="str">
        <f t="array" ref="L1709">_xlfn.IFS(M1709&lt;=3,"BAD",M1709&gt;=4.7,"GOOD",AND(M1709&gt;3,M1709&lt;4.7),"OK")</f>
        <v>BAD</v>
      </c>
      <c r="M1709" s="32">
        <v>2.3</v>
      </c>
      <c r="N1709" s="31">
        <v>617.77</v>
      </c>
      <c r="O1709" s="33">
        <f t="shared" si="26"/>
        <v>694.12</v>
      </c>
    </row>
    <row r="1710" spans="1:15">
      <c r="A1710" s="18">
        <v>11709</v>
      </c>
      <c r="B1710" s="19">
        <v>45102</v>
      </c>
      <c r="C1710" s="20">
        <v>1775</v>
      </c>
      <c r="D1710" s="21" t="str">
        <f>_xlfn.XLOOKUP($C1710,customers!$A$2:$A$2000,customers!$B$2:$B$2000)</f>
        <v>Dorena Godbehere</v>
      </c>
      <c r="E1710" s="21" t="str">
        <f>_xlfn.XLOOKUP($C1710,customers!$A$2:$A$2000,customers!$D$2:$D$2000)</f>
        <v>Female</v>
      </c>
      <c r="F1710" s="21" t="str">
        <f>_xlfn.XLOOKUP($C1710,customers!$A$2:$A$2000,customers!$E$2:$E$2000)</f>
        <v>Ciudad Sandino</v>
      </c>
      <c r="G1710" s="22" t="s">
        <v>17</v>
      </c>
      <c r="H1710" s="21">
        <v>5</v>
      </c>
      <c r="I1710" s="23">
        <v>80.64</v>
      </c>
      <c r="J1710" s="22">
        <v>0.23</v>
      </c>
      <c r="K1710" s="22" t="s">
        <v>16</v>
      </c>
      <c r="L1710" s="24" t="str">
        <f t="array" ref="L1710">_xlfn.IFS(M1710&lt;=3,"BAD",M1710&gt;=4.7,"GOOD",AND(M1710&gt;3,M1710&lt;4.7),"OK")</f>
        <v>BAD</v>
      </c>
      <c r="M1710" s="24">
        <v>2.7</v>
      </c>
      <c r="N1710" s="23">
        <v>310.46</v>
      </c>
      <c r="O1710" s="25">
        <f t="shared" si="26"/>
        <v>403.2</v>
      </c>
    </row>
    <row r="1711" spans="1:15">
      <c r="A1711" s="26">
        <v>11710</v>
      </c>
      <c r="B1711" s="27">
        <v>45102</v>
      </c>
      <c r="C1711" s="29">
        <v>1512</v>
      </c>
      <c r="D1711" s="29" t="str">
        <f>_xlfn.XLOOKUP($C1711,customers!$A$2:$A$2000,customers!$B$2:$B$2000)</f>
        <v>Davin Jumont</v>
      </c>
      <c r="E1711" s="29" t="str">
        <f>_xlfn.XLOOKUP($C1711,customers!$A$2:$A$2000,customers!$D$2:$D$2000)</f>
        <v>Male</v>
      </c>
      <c r="F1711" s="29" t="str">
        <f>_xlfn.XLOOKUP($C1711,customers!$A$2:$A$2000,customers!$E$2:$E$2000)</f>
        <v>Tanjung Timur</v>
      </c>
      <c r="G1711" s="30" t="s">
        <v>21</v>
      </c>
      <c r="H1711" s="29">
        <v>5</v>
      </c>
      <c r="I1711" s="31">
        <v>314.24</v>
      </c>
      <c r="J1711" s="30">
        <v>0.26</v>
      </c>
      <c r="K1711" s="30" t="s">
        <v>16</v>
      </c>
      <c r="L1711" s="32" t="str">
        <f t="array" ref="L1711">_xlfn.IFS(M1711&lt;=3,"BAD",M1711&gt;=4.7,"GOOD",AND(M1711&gt;3,M1711&lt;4.7),"OK")</f>
        <v>BAD</v>
      </c>
      <c r="M1711" s="32">
        <v>3</v>
      </c>
      <c r="N1711" s="31">
        <v>1162.69</v>
      </c>
      <c r="O1711" s="33">
        <f t="shared" si="26"/>
        <v>1571.2</v>
      </c>
    </row>
    <row r="1712" spans="1:15">
      <c r="A1712" s="18">
        <v>11711</v>
      </c>
      <c r="B1712" s="19">
        <v>45102</v>
      </c>
      <c r="C1712" s="21">
        <v>1488</v>
      </c>
      <c r="D1712" s="21" t="str">
        <f>_xlfn.XLOOKUP($C1712,customers!$A$2:$A$2000,customers!$B$2:$B$2000)</f>
        <v>Donny Klimp</v>
      </c>
      <c r="E1712" s="21" t="str">
        <f>_xlfn.XLOOKUP($C1712,customers!$A$2:$A$2000,customers!$D$2:$D$2000)</f>
        <v>Female</v>
      </c>
      <c r="F1712" s="21" t="str">
        <f>_xlfn.XLOOKUP($C1712,customers!$A$2:$A$2000,customers!$E$2:$E$2000)</f>
        <v>Ábidos</v>
      </c>
      <c r="G1712" s="22" t="s">
        <v>21</v>
      </c>
      <c r="H1712" s="21">
        <v>6</v>
      </c>
      <c r="I1712" s="23">
        <v>309.16</v>
      </c>
      <c r="J1712" s="22">
        <v>0.22</v>
      </c>
      <c r="K1712" s="22" t="s">
        <v>19</v>
      </c>
      <c r="L1712" s="24" t="str">
        <f t="array" ref="L1712">_xlfn.IFS(M1712&lt;=3,"BAD",M1712&gt;=4.7,"GOOD",AND(M1712&gt;3,M1712&lt;4.7),"OK")</f>
        <v>OK</v>
      </c>
      <c r="M1712" s="24">
        <v>4.4</v>
      </c>
      <c r="N1712" s="23">
        <v>1446.87</v>
      </c>
      <c r="O1712" s="25">
        <f t="shared" si="26"/>
        <v>1854.96</v>
      </c>
    </row>
    <row r="1713" spans="1:15">
      <c r="A1713" s="26">
        <v>11712</v>
      </c>
      <c r="B1713" s="27">
        <v>45102</v>
      </c>
      <c r="C1713" s="29">
        <v>1712</v>
      </c>
      <c r="D1713" s="29" t="str">
        <f>_xlfn.XLOOKUP($C1713,customers!$A$2:$A$2000,customers!$B$2:$B$2000)</f>
        <v>Lane Bromont</v>
      </c>
      <c r="E1713" s="29" t="str">
        <f>_xlfn.XLOOKUP($C1713,customers!$A$2:$A$2000,customers!$D$2:$D$2000)</f>
        <v>Male</v>
      </c>
      <c r="F1713" s="29" t="str">
        <f>_xlfn.XLOOKUP($C1713,customers!$A$2:$A$2000,customers!$E$2:$E$2000)</f>
        <v>Parumaan</v>
      </c>
      <c r="G1713" s="30" t="s">
        <v>15</v>
      </c>
      <c r="H1713" s="29">
        <v>6</v>
      </c>
      <c r="I1713" s="31">
        <v>278.61</v>
      </c>
      <c r="J1713" s="30">
        <v>0.17</v>
      </c>
      <c r="K1713" s="30" t="s">
        <v>19</v>
      </c>
      <c r="L1713" s="32" t="str">
        <f t="array" ref="L1713">_xlfn.IFS(M1713&lt;=3,"BAD",M1713&gt;=4.7,"GOOD",AND(M1713&gt;3,M1713&lt;4.7),"OK")</f>
        <v>OK</v>
      </c>
      <c r="M1713" s="32">
        <v>3.6</v>
      </c>
      <c r="N1713" s="31">
        <v>1387.48</v>
      </c>
      <c r="O1713" s="33">
        <f t="shared" si="26"/>
        <v>1671.66</v>
      </c>
    </row>
    <row r="1714" spans="1:15">
      <c r="A1714" s="18">
        <v>11713</v>
      </c>
      <c r="B1714" s="19">
        <v>45102</v>
      </c>
      <c r="C1714" s="21">
        <v>1342</v>
      </c>
      <c r="D1714" s="21" t="str">
        <f>_xlfn.XLOOKUP($C1714,customers!$A$2:$A$2000,customers!$B$2:$B$2000)</f>
        <v>Brina Petras</v>
      </c>
      <c r="E1714" s="21" t="str">
        <f>_xlfn.XLOOKUP($C1714,customers!$A$2:$A$2000,customers!$D$2:$D$2000)</f>
        <v>Female</v>
      </c>
      <c r="F1714" s="21" t="str">
        <f>_xlfn.XLOOKUP($C1714,customers!$A$2:$A$2000,customers!$E$2:$E$2000)</f>
        <v>Prague</v>
      </c>
      <c r="G1714" s="22" t="s">
        <v>17</v>
      </c>
      <c r="H1714" s="21">
        <v>2</v>
      </c>
      <c r="I1714" s="23">
        <v>580.84</v>
      </c>
      <c r="J1714" s="22">
        <v>0.04</v>
      </c>
      <c r="K1714" s="22" t="s">
        <v>16</v>
      </c>
      <c r="L1714" s="24" t="str">
        <f t="array" ref="L1714">_xlfn.IFS(M1714&lt;=3,"BAD",M1714&gt;=4.7,"GOOD",AND(M1714&gt;3,M1714&lt;4.7),"OK")</f>
        <v>GOOD</v>
      </c>
      <c r="M1714" s="24">
        <v>4.8</v>
      </c>
      <c r="N1714" s="23">
        <v>1115.21</v>
      </c>
      <c r="O1714" s="25">
        <f t="shared" si="26"/>
        <v>1161.68</v>
      </c>
    </row>
    <row r="1715" spans="1:15">
      <c r="A1715" s="26">
        <v>11714</v>
      </c>
      <c r="B1715" s="27">
        <v>45102</v>
      </c>
      <c r="C1715" s="29">
        <v>1522</v>
      </c>
      <c r="D1715" s="29" t="str">
        <f>_xlfn.XLOOKUP($C1715,customers!$A$2:$A$2000,customers!$B$2:$B$2000)</f>
        <v>Lauri Rogan</v>
      </c>
      <c r="E1715" s="29" t="str">
        <f>_xlfn.XLOOKUP($C1715,customers!$A$2:$A$2000,customers!$D$2:$D$2000)</f>
        <v>Female</v>
      </c>
      <c r="F1715" s="29" t="str">
        <f>_xlfn.XLOOKUP($C1715,customers!$A$2:$A$2000,customers!$E$2:$E$2000)</f>
        <v>Budapest</v>
      </c>
      <c r="G1715" s="30" t="s">
        <v>21</v>
      </c>
      <c r="H1715" s="29">
        <v>7</v>
      </c>
      <c r="I1715" s="31">
        <v>223.16</v>
      </c>
      <c r="J1715" s="30">
        <v>0.16</v>
      </c>
      <c r="K1715" s="30" t="s">
        <v>18</v>
      </c>
      <c r="L1715" s="32" t="str">
        <f t="array" ref="L1715">_xlfn.IFS(M1715&lt;=3,"BAD",M1715&gt;=4.7,"GOOD",AND(M1715&gt;3,M1715&lt;4.7),"OK")</f>
        <v>OK</v>
      </c>
      <c r="M1715" s="32">
        <v>4.1</v>
      </c>
      <c r="N1715" s="31">
        <v>1312.18</v>
      </c>
      <c r="O1715" s="33">
        <f t="shared" si="26"/>
        <v>1562.12</v>
      </c>
    </row>
    <row r="1716" spans="1:15">
      <c r="A1716" s="18">
        <v>11715</v>
      </c>
      <c r="B1716" s="19">
        <v>45102</v>
      </c>
      <c r="C1716" s="21">
        <v>1622</v>
      </c>
      <c r="D1716" s="21" t="str">
        <f>_xlfn.XLOOKUP($C1716,customers!$A$2:$A$2000,customers!$B$2:$B$2000)</f>
        <v>Francesco Phin</v>
      </c>
      <c r="E1716" s="21" t="str">
        <f>_xlfn.XLOOKUP($C1716,customers!$A$2:$A$2000,customers!$D$2:$D$2000)</f>
        <v>Male</v>
      </c>
      <c r="F1716" s="21" t="str">
        <f>_xlfn.XLOOKUP($C1716,customers!$A$2:$A$2000,customers!$E$2:$E$2000)</f>
        <v>Trabulheira</v>
      </c>
      <c r="G1716" s="22" t="s">
        <v>21</v>
      </c>
      <c r="H1716" s="21">
        <v>1</v>
      </c>
      <c r="I1716" s="23">
        <v>41.52</v>
      </c>
      <c r="J1716" s="22">
        <v>0.18</v>
      </c>
      <c r="K1716" s="22" t="s">
        <v>19</v>
      </c>
      <c r="L1716" s="24" t="str">
        <f t="array" ref="L1716">_xlfn.IFS(M1716&lt;=3,"BAD",M1716&gt;=4.7,"GOOD",AND(M1716&gt;3,M1716&lt;4.7),"OK")</f>
        <v>OK</v>
      </c>
      <c r="M1716" s="24">
        <v>4.5</v>
      </c>
      <c r="N1716" s="23">
        <v>34.05</v>
      </c>
      <c r="O1716" s="25">
        <f t="shared" si="26"/>
        <v>41.52</v>
      </c>
    </row>
    <row r="1717" spans="1:15">
      <c r="A1717" s="26">
        <v>11716</v>
      </c>
      <c r="B1717" s="27">
        <v>45103</v>
      </c>
      <c r="C1717" s="28">
        <v>1511</v>
      </c>
      <c r="D1717" s="29" t="str">
        <f>_xlfn.XLOOKUP($C1717,customers!$A$2:$A$2000,customers!$B$2:$B$2000)</f>
        <v>Chicky Donalson</v>
      </c>
      <c r="E1717" s="29" t="str">
        <f>_xlfn.XLOOKUP($C1717,customers!$A$2:$A$2000,customers!$D$2:$D$2000)</f>
        <v>Male</v>
      </c>
      <c r="F1717" s="29" t="str">
        <f>_xlfn.XLOOKUP($C1717,customers!$A$2:$A$2000,customers!$E$2:$E$2000)</f>
        <v>Ciusul</v>
      </c>
      <c r="G1717" s="30" t="s">
        <v>17</v>
      </c>
      <c r="H1717" s="29">
        <v>4</v>
      </c>
      <c r="I1717" s="31">
        <v>594.48</v>
      </c>
      <c r="J1717" s="30">
        <v>0.16</v>
      </c>
      <c r="K1717" s="30" t="s">
        <v>18</v>
      </c>
      <c r="L1717" s="32" t="str">
        <f t="array" ref="L1717">_xlfn.IFS(M1717&lt;=3,"BAD",M1717&gt;=4.7,"GOOD",AND(M1717&gt;3,M1717&lt;4.7),"OK")</f>
        <v>BAD</v>
      </c>
      <c r="M1717" s="32">
        <v>2.2</v>
      </c>
      <c r="N1717" s="31">
        <v>1997.45</v>
      </c>
      <c r="O1717" s="33">
        <f t="shared" si="26"/>
        <v>2377.92</v>
      </c>
    </row>
    <row r="1718" spans="1:15">
      <c r="A1718" s="18">
        <v>11717</v>
      </c>
      <c r="B1718" s="19">
        <v>45103</v>
      </c>
      <c r="C1718" s="21">
        <v>1939</v>
      </c>
      <c r="D1718" s="21" t="str">
        <f>_xlfn.XLOOKUP($C1718,customers!$A$2:$A$2000,customers!$B$2:$B$2000)</f>
        <v>Lisle Ounsworth</v>
      </c>
      <c r="E1718" s="21" t="str">
        <f>_xlfn.XLOOKUP($C1718,customers!$A$2:$A$2000,customers!$D$2:$D$2000)</f>
        <v>Male</v>
      </c>
      <c r="F1718" s="21" t="str">
        <f>_xlfn.XLOOKUP($C1718,customers!$A$2:$A$2000,customers!$E$2:$E$2000)</f>
        <v>Austin</v>
      </c>
      <c r="G1718" s="22" t="s">
        <v>15</v>
      </c>
      <c r="H1718" s="21">
        <v>6</v>
      </c>
      <c r="I1718" s="23">
        <v>133.3</v>
      </c>
      <c r="J1718" s="22">
        <v>0.28</v>
      </c>
      <c r="K1718" s="22" t="s">
        <v>16</v>
      </c>
      <c r="L1718" s="24" t="str">
        <f t="array" ref="L1718">_xlfn.IFS(M1718&lt;=3,"BAD",M1718&gt;=4.7,"GOOD",AND(M1718&gt;3,M1718&lt;4.7),"OK")</f>
        <v>OK</v>
      </c>
      <c r="M1718" s="24">
        <v>3.5</v>
      </c>
      <c r="N1718" s="23">
        <v>575.86</v>
      </c>
      <c r="O1718" s="25">
        <f t="shared" si="26"/>
        <v>799.8</v>
      </c>
    </row>
    <row r="1719" spans="1:15">
      <c r="A1719" s="26">
        <v>11718</v>
      </c>
      <c r="B1719" s="27">
        <v>45103</v>
      </c>
      <c r="C1719" s="29">
        <v>1678</v>
      </c>
      <c r="D1719" s="29" t="str">
        <f>_xlfn.XLOOKUP($C1719,customers!$A$2:$A$2000,customers!$B$2:$B$2000)</f>
        <v>Marquita Siddons</v>
      </c>
      <c r="E1719" s="29" t="str">
        <f>_xlfn.XLOOKUP($C1719,customers!$A$2:$A$2000,customers!$D$2:$D$2000)</f>
        <v>Female</v>
      </c>
      <c r="F1719" s="29" t="str">
        <f>_xlfn.XLOOKUP($C1719,customers!$A$2:$A$2000,customers!$E$2:$E$2000)</f>
        <v>Ban Thaen</v>
      </c>
      <c r="G1719" s="30" t="s">
        <v>20</v>
      </c>
      <c r="H1719" s="29">
        <v>5</v>
      </c>
      <c r="I1719" s="31">
        <v>436.39</v>
      </c>
      <c r="J1719" s="30">
        <v>0.3</v>
      </c>
      <c r="K1719" s="30" t="s">
        <v>16</v>
      </c>
      <c r="L1719" s="32" t="str">
        <f t="array" ref="L1719">_xlfn.IFS(M1719&lt;=3,"BAD",M1719&gt;=4.7,"GOOD",AND(M1719&gt;3,M1719&lt;4.7),"OK")</f>
        <v>BAD</v>
      </c>
      <c r="M1719" s="32">
        <v>2.5</v>
      </c>
      <c r="N1719" s="31">
        <v>1527.37</v>
      </c>
      <c r="O1719" s="33">
        <f t="shared" si="26"/>
        <v>2181.95</v>
      </c>
    </row>
    <row r="1720" spans="1:15">
      <c r="A1720" s="18">
        <v>11719</v>
      </c>
      <c r="B1720" s="19">
        <v>45103</v>
      </c>
      <c r="C1720" s="21">
        <v>1850</v>
      </c>
      <c r="D1720" s="21" t="str">
        <f>_xlfn.XLOOKUP($C1720,customers!$A$2:$A$2000,customers!$B$2:$B$2000)</f>
        <v>Garvin Keepe</v>
      </c>
      <c r="E1720" s="21" t="str">
        <f>_xlfn.XLOOKUP($C1720,customers!$A$2:$A$2000,customers!$D$2:$D$2000)</f>
        <v>Male</v>
      </c>
      <c r="F1720" s="21" t="str">
        <f>_xlfn.XLOOKUP($C1720,customers!$A$2:$A$2000,customers!$E$2:$E$2000)</f>
        <v>Budapest</v>
      </c>
      <c r="G1720" s="22" t="s">
        <v>20</v>
      </c>
      <c r="H1720" s="21">
        <v>4</v>
      </c>
      <c r="I1720" s="23">
        <v>63.24</v>
      </c>
      <c r="J1720" s="22">
        <v>0.28</v>
      </c>
      <c r="K1720" s="22" t="s">
        <v>16</v>
      </c>
      <c r="L1720" s="24" t="str">
        <f t="array" ref="L1720">_xlfn.IFS(M1720&lt;=3,"BAD",M1720&gt;=4.7,"GOOD",AND(M1720&gt;3,M1720&lt;4.7),"OK")</f>
        <v>OK</v>
      </c>
      <c r="M1720" s="24">
        <v>3.5</v>
      </c>
      <c r="N1720" s="23">
        <v>182.13</v>
      </c>
      <c r="O1720" s="25">
        <f t="shared" si="26"/>
        <v>252.96</v>
      </c>
    </row>
    <row r="1721" spans="1:15">
      <c r="A1721" s="26">
        <v>11720</v>
      </c>
      <c r="B1721" s="27">
        <v>45104</v>
      </c>
      <c r="C1721" s="28">
        <v>1399</v>
      </c>
      <c r="D1721" s="29" t="str">
        <f>_xlfn.XLOOKUP($C1721,customers!$A$2:$A$2000,customers!$B$2:$B$2000)</f>
        <v>Gaye Cumbridge</v>
      </c>
      <c r="E1721" s="29" t="str">
        <f>_xlfn.XLOOKUP($C1721,customers!$A$2:$A$2000,customers!$D$2:$D$2000)</f>
        <v>Female</v>
      </c>
      <c r="F1721" s="29" t="str">
        <f>_xlfn.XLOOKUP($C1721,customers!$A$2:$A$2000,customers!$E$2:$E$2000)</f>
        <v>Tallinn</v>
      </c>
      <c r="G1721" s="30" t="s">
        <v>20</v>
      </c>
      <c r="H1721" s="29">
        <v>2</v>
      </c>
      <c r="I1721" s="31">
        <v>179.03</v>
      </c>
      <c r="J1721" s="30">
        <v>0.17</v>
      </c>
      <c r="K1721" s="30" t="s">
        <v>19</v>
      </c>
      <c r="L1721" s="32" t="str">
        <f t="array" ref="L1721">_xlfn.IFS(M1721&lt;=3,"BAD",M1721&gt;=4.7,"GOOD",AND(M1721&gt;3,M1721&lt;4.7),"OK")</f>
        <v>OK</v>
      </c>
      <c r="M1721" s="32">
        <v>3.4</v>
      </c>
      <c r="N1721" s="31">
        <v>297.19</v>
      </c>
      <c r="O1721" s="33">
        <f t="shared" si="26"/>
        <v>358.06</v>
      </c>
    </row>
    <row r="1722" spans="1:15">
      <c r="A1722" s="18">
        <v>11721</v>
      </c>
      <c r="B1722" s="19">
        <v>45104</v>
      </c>
      <c r="C1722" s="21">
        <v>1917</v>
      </c>
      <c r="D1722" s="21" t="str">
        <f>_xlfn.XLOOKUP($C1722,customers!$A$2:$A$2000,customers!$B$2:$B$2000)</f>
        <v>Cyrill Sex</v>
      </c>
      <c r="E1722" s="21" t="str">
        <f>_xlfn.XLOOKUP($C1722,customers!$A$2:$A$2000,customers!$D$2:$D$2000)</f>
        <v>Male</v>
      </c>
      <c r="F1722" s="21" t="str">
        <f>_xlfn.XLOOKUP($C1722,customers!$A$2:$A$2000,customers!$E$2:$E$2000)</f>
        <v>Milan</v>
      </c>
      <c r="G1722" s="22" t="s">
        <v>20</v>
      </c>
      <c r="H1722" s="21">
        <v>6</v>
      </c>
      <c r="I1722" s="23">
        <v>163.28</v>
      </c>
      <c r="J1722" s="22">
        <v>0.09</v>
      </c>
      <c r="K1722" s="22" t="s">
        <v>18</v>
      </c>
      <c r="L1722" s="24" t="str">
        <f t="array" ref="L1722">_xlfn.IFS(M1722&lt;=3,"BAD",M1722&gt;=4.7,"GOOD",AND(M1722&gt;3,M1722&lt;4.7),"OK")</f>
        <v>OK</v>
      </c>
      <c r="M1722" s="24">
        <v>3.4</v>
      </c>
      <c r="N1722" s="23">
        <v>891.51</v>
      </c>
      <c r="O1722" s="25">
        <f t="shared" si="26"/>
        <v>979.68</v>
      </c>
    </row>
    <row r="1723" spans="1:15">
      <c r="A1723" s="26">
        <v>11722</v>
      </c>
      <c r="B1723" s="27">
        <v>45104</v>
      </c>
      <c r="C1723" s="29">
        <v>1474</v>
      </c>
      <c r="D1723" s="29" t="str">
        <f>_xlfn.XLOOKUP($C1723,customers!$A$2:$A$2000,customers!$B$2:$B$2000)</f>
        <v>Yuri Lavender</v>
      </c>
      <c r="E1723" s="29" t="str">
        <f>_xlfn.XLOOKUP($C1723,customers!$A$2:$A$2000,customers!$D$2:$D$2000)</f>
        <v>Male</v>
      </c>
      <c r="F1723" s="29" t="str">
        <f>_xlfn.XLOOKUP($C1723,customers!$A$2:$A$2000,customers!$E$2:$E$2000)</f>
        <v>Badarganj</v>
      </c>
      <c r="G1723" s="30" t="s">
        <v>20</v>
      </c>
      <c r="H1723" s="29">
        <v>3</v>
      </c>
      <c r="I1723" s="31">
        <v>521.24</v>
      </c>
      <c r="J1723" s="30">
        <v>0.18</v>
      </c>
      <c r="K1723" s="30" t="s">
        <v>16</v>
      </c>
      <c r="L1723" s="32" t="str">
        <f t="array" ref="L1723">_xlfn.IFS(M1723&lt;=3,"BAD",M1723&gt;=4.7,"GOOD",AND(M1723&gt;3,M1723&lt;4.7),"OK")</f>
        <v>BAD</v>
      </c>
      <c r="M1723" s="32">
        <v>1.7</v>
      </c>
      <c r="N1723" s="31">
        <v>1282.25</v>
      </c>
      <c r="O1723" s="33">
        <f t="shared" si="26"/>
        <v>1563.72</v>
      </c>
    </row>
    <row r="1724" spans="1:15">
      <c r="A1724" s="18">
        <v>11723</v>
      </c>
      <c r="B1724" s="19">
        <v>45104</v>
      </c>
      <c r="C1724" s="21">
        <v>1697</v>
      </c>
      <c r="D1724" s="21" t="str">
        <f>_xlfn.XLOOKUP($C1724,customers!$A$2:$A$2000,customers!$B$2:$B$2000)</f>
        <v>Tudor Cyphus</v>
      </c>
      <c r="E1724" s="21" t="str">
        <f>_xlfn.XLOOKUP($C1724,customers!$A$2:$A$2000,customers!$D$2:$D$2000)</f>
        <v>Male</v>
      </c>
      <c r="F1724" s="21" t="str">
        <f>_xlfn.XLOOKUP($C1724,customers!$A$2:$A$2000,customers!$E$2:$E$2000)</f>
        <v>Cimitarra</v>
      </c>
      <c r="G1724" s="22" t="s">
        <v>17</v>
      </c>
      <c r="H1724" s="21">
        <v>2</v>
      </c>
      <c r="I1724" s="23">
        <v>232.15</v>
      </c>
      <c r="J1724" s="22">
        <v>0.01</v>
      </c>
      <c r="K1724" s="22" t="s">
        <v>19</v>
      </c>
      <c r="L1724" s="24" t="str">
        <f t="array" ref="L1724">_xlfn.IFS(M1724&lt;=3,"BAD",M1724&gt;=4.7,"GOOD",AND(M1724&gt;3,M1724&lt;4.7),"OK")</f>
        <v>BAD</v>
      </c>
      <c r="M1724" s="24">
        <v>1.8</v>
      </c>
      <c r="N1724" s="23">
        <v>459.66</v>
      </c>
      <c r="O1724" s="25">
        <f t="shared" si="26"/>
        <v>464.3</v>
      </c>
    </row>
    <row r="1725" spans="1:15">
      <c r="A1725" s="26">
        <v>11724</v>
      </c>
      <c r="B1725" s="27">
        <v>45104</v>
      </c>
      <c r="C1725" s="29">
        <v>1294</v>
      </c>
      <c r="D1725" s="29" t="str">
        <f>_xlfn.XLOOKUP($C1725,customers!$A$2:$A$2000,customers!$B$2:$B$2000)</f>
        <v>Jessie Chastey</v>
      </c>
      <c r="E1725" s="29" t="str">
        <f>_xlfn.XLOOKUP($C1725,customers!$A$2:$A$2000,customers!$D$2:$D$2000)</f>
        <v>Male</v>
      </c>
      <c r="F1725" s="29" t="str">
        <f>_xlfn.XLOOKUP($C1725,customers!$A$2:$A$2000,customers!$E$2:$E$2000)</f>
        <v>Takeshiken</v>
      </c>
      <c r="G1725" s="30" t="s">
        <v>17</v>
      </c>
      <c r="H1725" s="29">
        <v>2</v>
      </c>
      <c r="I1725" s="31">
        <v>48.28</v>
      </c>
      <c r="J1725" s="30">
        <v>0.24</v>
      </c>
      <c r="K1725" s="30" t="s">
        <v>18</v>
      </c>
      <c r="L1725" s="32" t="str">
        <f t="array" ref="L1725">_xlfn.IFS(M1725&lt;=3,"BAD",M1725&gt;=4.7,"GOOD",AND(M1725&gt;3,M1725&lt;4.7),"OK")</f>
        <v>OK</v>
      </c>
      <c r="M1725" s="32">
        <v>3.7</v>
      </c>
      <c r="N1725" s="31">
        <v>73.39</v>
      </c>
      <c r="O1725" s="33">
        <f t="shared" si="26"/>
        <v>96.56</v>
      </c>
    </row>
    <row r="1726" spans="1:15">
      <c r="A1726" s="18">
        <v>11725</v>
      </c>
      <c r="B1726" s="19">
        <v>45104</v>
      </c>
      <c r="C1726" s="21">
        <v>1563</v>
      </c>
      <c r="D1726" s="21" t="str">
        <f>_xlfn.XLOOKUP($C1726,customers!$A$2:$A$2000,customers!$B$2:$B$2000)</f>
        <v>Javier Dumblton</v>
      </c>
      <c r="E1726" s="21" t="str">
        <f>_xlfn.XLOOKUP($C1726,customers!$A$2:$A$2000,customers!$D$2:$D$2000)</f>
        <v>Male</v>
      </c>
      <c r="F1726" s="21" t="str">
        <f>_xlfn.XLOOKUP($C1726,customers!$A$2:$A$2000,customers!$E$2:$E$2000)</f>
        <v>Milan</v>
      </c>
      <c r="G1726" s="22" t="s">
        <v>17</v>
      </c>
      <c r="H1726" s="21">
        <v>3</v>
      </c>
      <c r="I1726" s="23">
        <v>28.51</v>
      </c>
      <c r="J1726" s="22">
        <v>0.03</v>
      </c>
      <c r="K1726" s="22" t="s">
        <v>19</v>
      </c>
      <c r="L1726" s="24" t="str">
        <f t="array" ref="L1726">_xlfn.IFS(M1726&lt;=3,"BAD",M1726&gt;=4.7,"GOOD",AND(M1726&gt;3,M1726&lt;4.7),"OK")</f>
        <v>BAD</v>
      </c>
      <c r="M1726" s="24">
        <v>2.5</v>
      </c>
      <c r="N1726" s="23">
        <v>82.96</v>
      </c>
      <c r="O1726" s="25">
        <f t="shared" si="26"/>
        <v>85.53</v>
      </c>
    </row>
    <row r="1727" spans="1:15">
      <c r="A1727" s="26">
        <v>11726</v>
      </c>
      <c r="B1727" s="27">
        <v>45105</v>
      </c>
      <c r="C1727" s="28">
        <v>1653</v>
      </c>
      <c r="D1727" s="29" t="str">
        <f>_xlfn.XLOOKUP($C1727,customers!$A$2:$A$2000,customers!$B$2:$B$2000)</f>
        <v>Trudie Donke</v>
      </c>
      <c r="E1727" s="29" t="str">
        <f>_xlfn.XLOOKUP($C1727,customers!$A$2:$A$2000,customers!$D$2:$D$2000)</f>
        <v>Female</v>
      </c>
      <c r="F1727" s="29" t="str">
        <f>_xlfn.XLOOKUP($C1727,customers!$A$2:$A$2000,customers!$E$2:$E$2000)</f>
        <v>Austin</v>
      </c>
      <c r="G1727" s="30" t="s">
        <v>21</v>
      </c>
      <c r="H1727" s="29">
        <v>3</v>
      </c>
      <c r="I1727" s="31">
        <v>585.69</v>
      </c>
      <c r="J1727" s="30">
        <v>0.04</v>
      </c>
      <c r="K1727" s="30" t="s">
        <v>16</v>
      </c>
      <c r="L1727" s="32" t="str">
        <f t="array" ref="L1727">_xlfn.IFS(M1727&lt;=3,"BAD",M1727&gt;=4.7,"GOOD",AND(M1727&gt;3,M1727&lt;4.7),"OK")</f>
        <v>BAD</v>
      </c>
      <c r="M1727" s="32">
        <v>2.9</v>
      </c>
      <c r="N1727" s="31">
        <v>1686.79</v>
      </c>
      <c r="O1727" s="33">
        <f t="shared" si="26"/>
        <v>1757.07</v>
      </c>
    </row>
    <row r="1728" spans="1:15">
      <c r="A1728" s="18">
        <v>11727</v>
      </c>
      <c r="B1728" s="19">
        <v>45105</v>
      </c>
      <c r="C1728" s="21">
        <v>1857</v>
      </c>
      <c r="D1728" s="21" t="str">
        <f>_xlfn.XLOOKUP($C1728,customers!$A$2:$A$2000,customers!$B$2:$B$2000)</f>
        <v>Alverta Rosenbloom</v>
      </c>
      <c r="E1728" s="21" t="str">
        <f>_xlfn.XLOOKUP($C1728,customers!$A$2:$A$2000,customers!$D$2:$D$2000)</f>
        <v>Female</v>
      </c>
      <c r="F1728" s="21" t="str">
        <f>_xlfn.XLOOKUP($C1728,customers!$A$2:$A$2000,customers!$E$2:$E$2000)</f>
        <v>Budapest</v>
      </c>
      <c r="G1728" s="22" t="s">
        <v>17</v>
      </c>
      <c r="H1728" s="21">
        <v>2</v>
      </c>
      <c r="I1728" s="23">
        <v>154.92</v>
      </c>
      <c r="J1728" s="22">
        <v>0.1</v>
      </c>
      <c r="K1728" s="22" t="s">
        <v>18</v>
      </c>
      <c r="L1728" s="24" t="str">
        <f t="array" ref="L1728">_xlfn.IFS(M1728&lt;=3,"BAD",M1728&gt;=4.7,"GOOD",AND(M1728&gt;3,M1728&lt;4.7),"OK")</f>
        <v>OK</v>
      </c>
      <c r="M1728" s="24">
        <v>4.6</v>
      </c>
      <c r="N1728" s="23">
        <v>278.86</v>
      </c>
      <c r="O1728" s="25">
        <f t="shared" si="26"/>
        <v>309.84</v>
      </c>
    </row>
    <row r="1729" spans="1:15">
      <c r="A1729" s="26">
        <v>11728</v>
      </c>
      <c r="B1729" s="27">
        <v>45105</v>
      </c>
      <c r="C1729" s="29">
        <v>1004</v>
      </c>
      <c r="D1729" s="29" t="str">
        <f>_xlfn.XLOOKUP($C1729,customers!$A$2:$A$2000,customers!$B$2:$B$2000)</f>
        <v>Taber Lewendon</v>
      </c>
      <c r="E1729" s="29" t="str">
        <f>_xlfn.XLOOKUP($C1729,customers!$A$2:$A$2000,customers!$D$2:$D$2000)</f>
        <v>Male</v>
      </c>
      <c r="F1729" s="29" t="str">
        <f>_xlfn.XLOOKUP($C1729,customers!$A$2:$A$2000,customers!$E$2:$E$2000)</f>
        <v>Västervik</v>
      </c>
      <c r="G1729" s="30" t="s">
        <v>15</v>
      </c>
      <c r="H1729" s="29">
        <v>6</v>
      </c>
      <c r="I1729" s="31">
        <v>370.11</v>
      </c>
      <c r="J1729" s="30">
        <v>0.06</v>
      </c>
      <c r="K1729" s="30" t="s">
        <v>18</v>
      </c>
      <c r="L1729" s="32" t="str">
        <f t="array" ref="L1729">_xlfn.IFS(M1729&lt;=3,"BAD",M1729&gt;=4.7,"GOOD",AND(M1729&gt;3,M1729&lt;4.7),"OK")</f>
        <v>GOOD</v>
      </c>
      <c r="M1729" s="32">
        <v>4.9</v>
      </c>
      <c r="N1729" s="31">
        <v>2087.42</v>
      </c>
      <c r="O1729" s="33">
        <f t="shared" si="26"/>
        <v>2220.66</v>
      </c>
    </row>
    <row r="1730" spans="1:15">
      <c r="A1730" s="18">
        <v>11729</v>
      </c>
      <c r="B1730" s="19">
        <v>45105</v>
      </c>
      <c r="C1730" s="21">
        <v>1794</v>
      </c>
      <c r="D1730" s="21" t="str">
        <f>_xlfn.XLOOKUP($C1730,customers!$A$2:$A$2000,customers!$B$2:$B$2000)</f>
        <v>Peterus Renol</v>
      </c>
      <c r="E1730" s="21" t="str">
        <f>_xlfn.XLOOKUP($C1730,customers!$A$2:$A$2000,customers!$D$2:$D$2000)</f>
        <v>Male</v>
      </c>
      <c r="F1730" s="21" t="str">
        <f>_xlfn.XLOOKUP($C1730,customers!$A$2:$A$2000,customers!$E$2:$E$2000)</f>
        <v>Cuyotenango</v>
      </c>
      <c r="G1730" s="22" t="s">
        <v>15</v>
      </c>
      <c r="H1730" s="21">
        <v>6</v>
      </c>
      <c r="I1730" s="23">
        <v>594.37</v>
      </c>
      <c r="J1730" s="22">
        <v>0.24</v>
      </c>
      <c r="K1730" s="22" t="s">
        <v>18</v>
      </c>
      <c r="L1730" s="24" t="str">
        <f t="array" ref="L1730">_xlfn.IFS(M1730&lt;=3,"BAD",M1730&gt;=4.7,"GOOD",AND(M1730&gt;3,M1730&lt;4.7),"OK")</f>
        <v>OK</v>
      </c>
      <c r="M1730" s="24">
        <v>3.6</v>
      </c>
      <c r="N1730" s="23">
        <v>2710.33</v>
      </c>
      <c r="O1730" s="25">
        <f t="shared" ref="O1730:O1793" si="27">H1730*I1730</f>
        <v>3566.22</v>
      </c>
    </row>
    <row r="1731" spans="1:15">
      <c r="A1731" s="26">
        <v>11730</v>
      </c>
      <c r="B1731" s="27">
        <v>45106</v>
      </c>
      <c r="C1731" s="28">
        <v>1971</v>
      </c>
      <c r="D1731" s="29" t="str">
        <f>_xlfn.XLOOKUP($C1731,customers!$A$2:$A$2000,customers!$B$2:$B$2000)</f>
        <v>Valdemar Giacobbo</v>
      </c>
      <c r="E1731" s="29" t="str">
        <f>_xlfn.XLOOKUP($C1731,customers!$A$2:$A$2000,customers!$D$2:$D$2000)</f>
        <v>Male</v>
      </c>
      <c r="F1731" s="29" t="str">
        <f>_xlfn.XLOOKUP($C1731,customers!$A$2:$A$2000,customers!$E$2:$E$2000)</f>
        <v>Tallinn</v>
      </c>
      <c r="G1731" s="30" t="s">
        <v>20</v>
      </c>
      <c r="H1731" s="29">
        <v>4</v>
      </c>
      <c r="I1731" s="31">
        <v>121.78</v>
      </c>
      <c r="J1731" s="30">
        <v>0.28</v>
      </c>
      <c r="K1731" s="30" t="s">
        <v>18</v>
      </c>
      <c r="L1731" s="32" t="str">
        <f t="array" ref="L1731">_xlfn.IFS(M1731&lt;=3,"BAD",M1731&gt;=4.7,"GOOD",AND(M1731&gt;3,M1731&lt;4.7),"OK")</f>
        <v>BAD</v>
      </c>
      <c r="M1731" s="32">
        <v>2.2</v>
      </c>
      <c r="N1731" s="31">
        <v>350.73</v>
      </c>
      <c r="O1731" s="33">
        <f t="shared" si="27"/>
        <v>487.12</v>
      </c>
    </row>
    <row r="1732" spans="1:15">
      <c r="A1732" s="18">
        <v>11731</v>
      </c>
      <c r="B1732" s="19">
        <v>45106</v>
      </c>
      <c r="C1732" s="21">
        <v>1772</v>
      </c>
      <c r="D1732" s="21" t="str">
        <f>_xlfn.XLOOKUP($C1732,customers!$A$2:$A$2000,customers!$B$2:$B$2000)</f>
        <v>Phillis Raun</v>
      </c>
      <c r="E1732" s="21" t="str">
        <f>_xlfn.XLOOKUP($C1732,customers!$A$2:$A$2000,customers!$D$2:$D$2000)</f>
        <v>Female</v>
      </c>
      <c r="F1732" s="21" t="str">
        <f>_xlfn.XLOOKUP($C1732,customers!$A$2:$A$2000,customers!$E$2:$E$2000)</f>
        <v>Budapest</v>
      </c>
      <c r="G1732" s="22" t="s">
        <v>21</v>
      </c>
      <c r="H1732" s="21">
        <v>3</v>
      </c>
      <c r="I1732" s="23">
        <v>153.95</v>
      </c>
      <c r="J1732" s="22">
        <v>0.35</v>
      </c>
      <c r="K1732" s="22" t="s">
        <v>19</v>
      </c>
      <c r="L1732" s="24" t="str">
        <f t="array" ref="L1732">_xlfn.IFS(M1732&lt;=3,"BAD",M1732&gt;=4.7,"GOOD",AND(M1732&gt;3,M1732&lt;4.7),"OK")</f>
        <v>OK</v>
      </c>
      <c r="M1732" s="24">
        <v>3.6</v>
      </c>
      <c r="N1732" s="23">
        <v>300.2</v>
      </c>
      <c r="O1732" s="25">
        <f t="shared" si="27"/>
        <v>461.85</v>
      </c>
    </row>
    <row r="1733" spans="1:15">
      <c r="A1733" s="26">
        <v>11732</v>
      </c>
      <c r="B1733" s="27">
        <v>45106</v>
      </c>
      <c r="C1733" s="29">
        <v>1876</v>
      </c>
      <c r="D1733" s="29" t="str">
        <f>_xlfn.XLOOKUP($C1733,customers!$A$2:$A$2000,customers!$B$2:$B$2000)</f>
        <v>Wernher Cruikshank</v>
      </c>
      <c r="E1733" s="29" t="str">
        <f>_xlfn.XLOOKUP($C1733,customers!$A$2:$A$2000,customers!$D$2:$D$2000)</f>
        <v>Male</v>
      </c>
      <c r="F1733" s="29" t="str">
        <f>_xlfn.XLOOKUP($C1733,customers!$A$2:$A$2000,customers!$E$2:$E$2000)</f>
        <v>Enhe Hada</v>
      </c>
      <c r="G1733" s="30" t="s">
        <v>17</v>
      </c>
      <c r="H1733" s="29">
        <v>1</v>
      </c>
      <c r="I1733" s="31">
        <v>298.39</v>
      </c>
      <c r="J1733" s="30">
        <v>0.33</v>
      </c>
      <c r="K1733" s="30" t="s">
        <v>19</v>
      </c>
      <c r="L1733" s="32" t="str">
        <f t="array" ref="L1733">_xlfn.IFS(M1733&lt;=3,"BAD",M1733&gt;=4.7,"GOOD",AND(M1733&gt;3,M1733&lt;4.7),"OK")</f>
        <v>OK</v>
      </c>
      <c r="M1733" s="32">
        <v>3.5</v>
      </c>
      <c r="N1733" s="31">
        <v>199.92</v>
      </c>
      <c r="O1733" s="33">
        <f t="shared" si="27"/>
        <v>298.39</v>
      </c>
    </row>
    <row r="1734" spans="1:15">
      <c r="A1734" s="18">
        <v>11733</v>
      </c>
      <c r="B1734" s="19">
        <v>45106</v>
      </c>
      <c r="C1734" s="21">
        <v>1614</v>
      </c>
      <c r="D1734" s="21" t="str">
        <f>_xlfn.XLOOKUP($C1734,customers!$A$2:$A$2000,customers!$B$2:$B$2000)</f>
        <v>Edouard Cortez</v>
      </c>
      <c r="E1734" s="21" t="str">
        <f>_xlfn.XLOOKUP($C1734,customers!$A$2:$A$2000,customers!$D$2:$D$2000)</f>
        <v>Female</v>
      </c>
      <c r="F1734" s="21" t="str">
        <f>_xlfn.XLOOKUP($C1734,customers!$A$2:$A$2000,customers!$E$2:$E$2000)</f>
        <v>Volzhsk</v>
      </c>
      <c r="G1734" s="22" t="s">
        <v>20</v>
      </c>
      <c r="H1734" s="21">
        <v>1</v>
      </c>
      <c r="I1734" s="23">
        <v>412.63</v>
      </c>
      <c r="J1734" s="22">
        <v>0.08</v>
      </c>
      <c r="K1734" s="22" t="s">
        <v>18</v>
      </c>
      <c r="L1734" s="24" t="str">
        <f t="array" ref="L1734">_xlfn.IFS(M1734&lt;=3,"BAD",M1734&gt;=4.7,"GOOD",AND(M1734&gt;3,M1734&lt;4.7),"OK")</f>
        <v>GOOD</v>
      </c>
      <c r="M1734" s="24">
        <v>4.8</v>
      </c>
      <c r="N1734" s="23">
        <v>379.62</v>
      </c>
      <c r="O1734" s="25">
        <f t="shared" si="27"/>
        <v>412.63</v>
      </c>
    </row>
    <row r="1735" spans="1:15">
      <c r="A1735" s="26">
        <v>11734</v>
      </c>
      <c r="B1735" s="27">
        <v>45107</v>
      </c>
      <c r="C1735" s="28">
        <v>1882</v>
      </c>
      <c r="D1735" s="29" t="str">
        <f>_xlfn.XLOOKUP($C1735,customers!$A$2:$A$2000,customers!$B$2:$B$2000)</f>
        <v>Frannie Freeborne</v>
      </c>
      <c r="E1735" s="29" t="str">
        <f>_xlfn.XLOOKUP($C1735,customers!$A$2:$A$2000,customers!$D$2:$D$2000)</f>
        <v>Male</v>
      </c>
      <c r="F1735" s="29" t="str">
        <f>_xlfn.XLOOKUP($C1735,customers!$A$2:$A$2000,customers!$E$2:$E$2000)</f>
        <v>Corticeiro de Baixo</v>
      </c>
      <c r="G1735" s="30" t="s">
        <v>20</v>
      </c>
      <c r="H1735" s="29">
        <v>2</v>
      </c>
      <c r="I1735" s="31">
        <v>226.24</v>
      </c>
      <c r="J1735" s="30">
        <v>0.22</v>
      </c>
      <c r="K1735" s="30" t="s">
        <v>18</v>
      </c>
      <c r="L1735" s="32" t="str">
        <f t="array" ref="L1735">_xlfn.IFS(M1735&lt;=3,"BAD",M1735&gt;=4.7,"GOOD",AND(M1735&gt;3,M1735&lt;4.7),"OK")</f>
        <v>OK</v>
      </c>
      <c r="M1735" s="32">
        <v>4.4</v>
      </c>
      <c r="N1735" s="31">
        <v>352.93</v>
      </c>
      <c r="O1735" s="33">
        <f t="shared" si="27"/>
        <v>452.48</v>
      </c>
    </row>
    <row r="1736" spans="1:15">
      <c r="A1736" s="18">
        <v>11735</v>
      </c>
      <c r="B1736" s="19">
        <v>45107</v>
      </c>
      <c r="C1736" s="21">
        <v>1802</v>
      </c>
      <c r="D1736" s="21" t="str">
        <f>_xlfn.XLOOKUP($C1736,customers!$A$2:$A$2000,customers!$B$2:$B$2000)</f>
        <v>Joela Reskelly</v>
      </c>
      <c r="E1736" s="21" t="str">
        <f>_xlfn.XLOOKUP($C1736,customers!$A$2:$A$2000,customers!$D$2:$D$2000)</f>
        <v>Female</v>
      </c>
      <c r="F1736" s="21" t="str">
        <f>_xlfn.XLOOKUP($C1736,customers!$A$2:$A$2000,customers!$E$2:$E$2000)</f>
        <v>Hrabyně</v>
      </c>
      <c r="G1736" s="22" t="s">
        <v>20</v>
      </c>
      <c r="H1736" s="21">
        <v>4</v>
      </c>
      <c r="I1736" s="23">
        <v>244.87</v>
      </c>
      <c r="J1736" s="22">
        <v>0.14</v>
      </c>
      <c r="K1736" s="22" t="s">
        <v>19</v>
      </c>
      <c r="L1736" s="24" t="str">
        <f t="array" ref="L1736">_xlfn.IFS(M1736&lt;=3,"BAD",M1736&gt;=4.7,"GOOD",AND(M1736&gt;3,M1736&lt;4.7),"OK")</f>
        <v>OK</v>
      </c>
      <c r="M1736" s="24">
        <v>3.9</v>
      </c>
      <c r="N1736" s="23">
        <v>842.35</v>
      </c>
      <c r="O1736" s="25">
        <f t="shared" si="27"/>
        <v>979.48</v>
      </c>
    </row>
    <row r="1737" spans="1:15">
      <c r="A1737" s="26">
        <v>11736</v>
      </c>
      <c r="B1737" s="27">
        <v>45107</v>
      </c>
      <c r="C1737" s="29">
        <v>1644</v>
      </c>
      <c r="D1737" s="29" t="str">
        <f>_xlfn.XLOOKUP($C1737,customers!$A$2:$A$2000,customers!$B$2:$B$2000)</f>
        <v>Tom Petracek</v>
      </c>
      <c r="E1737" s="29" t="str">
        <f>_xlfn.XLOOKUP($C1737,customers!$A$2:$A$2000,customers!$D$2:$D$2000)</f>
        <v>Male</v>
      </c>
      <c r="F1737" s="29" t="str">
        <f>_xlfn.XLOOKUP($C1737,customers!$A$2:$A$2000,customers!$E$2:$E$2000)</f>
        <v>Boncong</v>
      </c>
      <c r="G1737" s="30" t="s">
        <v>21</v>
      </c>
      <c r="H1737" s="29">
        <v>6</v>
      </c>
      <c r="I1737" s="31">
        <v>41.13</v>
      </c>
      <c r="J1737" s="30">
        <v>0.22</v>
      </c>
      <c r="K1737" s="30" t="s">
        <v>18</v>
      </c>
      <c r="L1737" s="32" t="str">
        <f t="array" ref="L1737">_xlfn.IFS(M1737&lt;=3,"BAD",M1737&gt;=4.7,"GOOD",AND(M1737&gt;3,M1737&lt;4.7),"OK")</f>
        <v>BAD</v>
      </c>
      <c r="M1737" s="32">
        <v>2.1</v>
      </c>
      <c r="N1737" s="31">
        <v>192.49</v>
      </c>
      <c r="O1737" s="33">
        <f t="shared" si="27"/>
        <v>246.78</v>
      </c>
    </row>
    <row r="1738" spans="1:15">
      <c r="A1738" s="18">
        <v>11737</v>
      </c>
      <c r="B1738" s="19">
        <v>45107</v>
      </c>
      <c r="C1738" s="21">
        <v>1078</v>
      </c>
      <c r="D1738" s="21" t="str">
        <f>_xlfn.XLOOKUP($C1738,customers!$A$2:$A$2000,customers!$B$2:$B$2000)</f>
        <v>Yasmeen Kerner</v>
      </c>
      <c r="E1738" s="21" t="str">
        <f>_xlfn.XLOOKUP($C1738,customers!$A$2:$A$2000,customers!$D$2:$D$2000)</f>
        <v>Female</v>
      </c>
      <c r="F1738" s="21" t="str">
        <f>_xlfn.XLOOKUP($C1738,customers!$A$2:$A$2000,customers!$E$2:$E$2000)</f>
        <v>Budapest</v>
      </c>
      <c r="G1738" s="22" t="s">
        <v>20</v>
      </c>
      <c r="H1738" s="21">
        <v>6</v>
      </c>
      <c r="I1738" s="23">
        <v>352.66</v>
      </c>
      <c r="J1738" s="22">
        <v>0.34</v>
      </c>
      <c r="K1738" s="22" t="s">
        <v>18</v>
      </c>
      <c r="L1738" s="24" t="str">
        <f t="array" ref="L1738">_xlfn.IFS(M1738&lt;=3,"BAD",M1738&gt;=4.7,"GOOD",AND(M1738&gt;3,M1738&lt;4.7),"OK")</f>
        <v>GOOD</v>
      </c>
      <c r="M1738" s="24">
        <v>4.7</v>
      </c>
      <c r="N1738" s="23">
        <v>1396.53</v>
      </c>
      <c r="O1738" s="25">
        <f t="shared" si="27"/>
        <v>2115.96</v>
      </c>
    </row>
    <row r="1739" spans="1:15">
      <c r="A1739" s="26">
        <v>11738</v>
      </c>
      <c r="B1739" s="27">
        <v>45107</v>
      </c>
      <c r="C1739" s="29">
        <v>1077</v>
      </c>
      <c r="D1739" s="29" t="str">
        <f>_xlfn.XLOOKUP($C1739,customers!$A$2:$A$2000,customers!$B$2:$B$2000)</f>
        <v>Liv Canario</v>
      </c>
      <c r="E1739" s="29" t="str">
        <f>_xlfn.XLOOKUP($C1739,customers!$A$2:$A$2000,customers!$D$2:$D$2000)</f>
        <v>Female</v>
      </c>
      <c r="F1739" s="29" t="str">
        <f>_xlfn.XLOOKUP($C1739,customers!$A$2:$A$2000,customers!$E$2:$E$2000)</f>
        <v>Milan</v>
      </c>
      <c r="G1739" s="30" t="s">
        <v>20</v>
      </c>
      <c r="H1739" s="29">
        <v>2</v>
      </c>
      <c r="I1739" s="31">
        <v>85.81</v>
      </c>
      <c r="J1739" s="30">
        <v>0.24</v>
      </c>
      <c r="K1739" s="30" t="s">
        <v>16</v>
      </c>
      <c r="L1739" s="32" t="str">
        <f t="array" ref="L1739">_xlfn.IFS(M1739&lt;=3,"BAD",M1739&gt;=4.7,"GOOD",AND(M1739&gt;3,M1739&lt;4.7),"OK")</f>
        <v>BAD</v>
      </c>
      <c r="M1739" s="32">
        <v>2</v>
      </c>
      <c r="N1739" s="31">
        <v>130.43</v>
      </c>
      <c r="O1739" s="33">
        <f t="shared" si="27"/>
        <v>171.62</v>
      </c>
    </row>
    <row r="1740" spans="1:15">
      <c r="A1740" s="18">
        <v>11739</v>
      </c>
      <c r="B1740" s="19">
        <v>45107</v>
      </c>
      <c r="C1740" s="21">
        <v>1613</v>
      </c>
      <c r="D1740" s="21" t="str">
        <f>_xlfn.XLOOKUP($C1740,customers!$A$2:$A$2000,customers!$B$2:$B$2000)</f>
        <v>Alisun Yankishin</v>
      </c>
      <c r="E1740" s="21" t="str">
        <f>_xlfn.XLOOKUP($C1740,customers!$A$2:$A$2000,customers!$D$2:$D$2000)</f>
        <v>Female</v>
      </c>
      <c r="F1740" s="21" t="str">
        <f>_xlfn.XLOOKUP($C1740,customers!$A$2:$A$2000,customers!$E$2:$E$2000)</f>
        <v>Austin</v>
      </c>
      <c r="G1740" s="22" t="s">
        <v>21</v>
      </c>
      <c r="H1740" s="21">
        <v>6</v>
      </c>
      <c r="I1740" s="23">
        <v>592.26</v>
      </c>
      <c r="J1740" s="22">
        <v>0.31</v>
      </c>
      <c r="K1740" s="22" t="s">
        <v>18</v>
      </c>
      <c r="L1740" s="24" t="str">
        <f t="array" ref="L1740">_xlfn.IFS(M1740&lt;=3,"BAD",M1740&gt;=4.7,"GOOD",AND(M1740&gt;3,M1740&lt;4.7),"OK")</f>
        <v>OK</v>
      </c>
      <c r="M1740" s="24">
        <v>3.2</v>
      </c>
      <c r="N1740" s="23">
        <v>2451.96</v>
      </c>
      <c r="O1740" s="25">
        <f t="shared" si="27"/>
        <v>3553.56</v>
      </c>
    </row>
    <row r="1741" spans="1:15">
      <c r="A1741" s="26">
        <v>11740</v>
      </c>
      <c r="B1741" s="27">
        <v>45108</v>
      </c>
      <c r="C1741" s="28">
        <v>1470</v>
      </c>
      <c r="D1741" s="29" t="str">
        <f>_xlfn.XLOOKUP($C1741,customers!$A$2:$A$2000,customers!$B$2:$B$2000)</f>
        <v>Fredrika Klempke</v>
      </c>
      <c r="E1741" s="29" t="str">
        <f>_xlfn.XLOOKUP($C1741,customers!$A$2:$A$2000,customers!$D$2:$D$2000)</f>
        <v>Female</v>
      </c>
      <c r="F1741" s="29" t="str">
        <f>_xlfn.XLOOKUP($C1741,customers!$A$2:$A$2000,customers!$E$2:$E$2000)</f>
        <v>Mukun</v>
      </c>
      <c r="G1741" s="30" t="s">
        <v>15</v>
      </c>
      <c r="H1741" s="29">
        <v>1</v>
      </c>
      <c r="I1741" s="31">
        <v>455.43</v>
      </c>
      <c r="J1741" s="30">
        <v>0.05</v>
      </c>
      <c r="K1741" s="30" t="s">
        <v>18</v>
      </c>
      <c r="L1741" s="32" t="str">
        <f t="array" ref="L1741">_xlfn.IFS(M1741&lt;=3,"BAD",M1741&gt;=4.7,"GOOD",AND(M1741&gt;3,M1741&lt;4.7),"OK")</f>
        <v>BAD</v>
      </c>
      <c r="M1741" s="32">
        <v>2.6</v>
      </c>
      <c r="N1741" s="31">
        <v>432.66</v>
      </c>
      <c r="O1741" s="33">
        <f t="shared" si="27"/>
        <v>455.43</v>
      </c>
    </row>
    <row r="1742" spans="1:15">
      <c r="A1742" s="18">
        <v>11741</v>
      </c>
      <c r="B1742" s="19">
        <v>45108</v>
      </c>
      <c r="C1742" s="21">
        <v>1568</v>
      </c>
      <c r="D1742" s="21" t="str">
        <f>_xlfn.XLOOKUP($C1742,customers!$A$2:$A$2000,customers!$B$2:$B$2000)</f>
        <v>Tiebout Terrey</v>
      </c>
      <c r="E1742" s="21" t="str">
        <f>_xlfn.XLOOKUP($C1742,customers!$A$2:$A$2000,customers!$D$2:$D$2000)</f>
        <v>Male</v>
      </c>
      <c r="F1742" s="21" t="str">
        <f>_xlfn.XLOOKUP($C1742,customers!$A$2:$A$2000,customers!$E$2:$E$2000)</f>
        <v>Gunungmanik</v>
      </c>
      <c r="G1742" s="22" t="s">
        <v>15</v>
      </c>
      <c r="H1742" s="21">
        <v>4</v>
      </c>
      <c r="I1742" s="23">
        <v>209.35</v>
      </c>
      <c r="J1742" s="22">
        <v>0.1</v>
      </c>
      <c r="K1742" s="22" t="s">
        <v>18</v>
      </c>
      <c r="L1742" s="24" t="str">
        <f t="array" ref="L1742">_xlfn.IFS(M1742&lt;=3,"BAD",M1742&gt;=4.7,"GOOD",AND(M1742&gt;3,M1742&lt;4.7),"OK")</f>
        <v>OK</v>
      </c>
      <c r="M1742" s="24">
        <v>4.1</v>
      </c>
      <c r="N1742" s="23">
        <v>753.66</v>
      </c>
      <c r="O1742" s="25">
        <f t="shared" si="27"/>
        <v>837.4</v>
      </c>
    </row>
    <row r="1743" spans="1:15">
      <c r="A1743" s="26">
        <v>11742</v>
      </c>
      <c r="B1743" s="27">
        <v>45108</v>
      </c>
      <c r="C1743" s="29">
        <v>1470</v>
      </c>
      <c r="D1743" s="29" t="str">
        <f>_xlfn.XLOOKUP($C1743,customers!$A$2:$A$2000,customers!$B$2:$B$2000)</f>
        <v>Fredrika Klempke</v>
      </c>
      <c r="E1743" s="29" t="str">
        <f>_xlfn.XLOOKUP($C1743,customers!$A$2:$A$2000,customers!$D$2:$D$2000)</f>
        <v>Female</v>
      </c>
      <c r="F1743" s="29" t="str">
        <f>_xlfn.XLOOKUP($C1743,customers!$A$2:$A$2000,customers!$E$2:$E$2000)</f>
        <v>Mukun</v>
      </c>
      <c r="G1743" s="30" t="s">
        <v>17</v>
      </c>
      <c r="H1743" s="29">
        <v>3</v>
      </c>
      <c r="I1743" s="31">
        <v>341.91</v>
      </c>
      <c r="J1743" s="30">
        <v>0.3</v>
      </c>
      <c r="K1743" s="30" t="s">
        <v>18</v>
      </c>
      <c r="L1743" s="32" t="str">
        <f t="array" ref="L1743">_xlfn.IFS(M1743&lt;=3,"BAD",M1743&gt;=4.7,"GOOD",AND(M1743&gt;3,M1743&lt;4.7),"OK")</f>
        <v>OK</v>
      </c>
      <c r="M1743" s="32">
        <v>3.4</v>
      </c>
      <c r="N1743" s="31">
        <v>718.01</v>
      </c>
      <c r="O1743" s="33">
        <f t="shared" si="27"/>
        <v>1025.73</v>
      </c>
    </row>
    <row r="1744" spans="1:15">
      <c r="A1744" s="18">
        <v>11743</v>
      </c>
      <c r="B1744" s="19">
        <v>45108</v>
      </c>
      <c r="C1744" s="21">
        <v>1607</v>
      </c>
      <c r="D1744" s="21" t="str">
        <f>_xlfn.XLOOKUP($C1744,customers!$A$2:$A$2000,customers!$B$2:$B$2000)</f>
        <v>Minta Haselwood</v>
      </c>
      <c r="E1744" s="21" t="str">
        <f>_xlfn.XLOOKUP($C1744,customers!$A$2:$A$2000,customers!$D$2:$D$2000)</f>
        <v>Female</v>
      </c>
      <c r="F1744" s="21" t="str">
        <f>_xlfn.XLOOKUP($C1744,customers!$A$2:$A$2000,customers!$E$2:$E$2000)</f>
        <v>Mirabel</v>
      </c>
      <c r="G1744" s="22" t="s">
        <v>17</v>
      </c>
      <c r="H1744" s="21">
        <v>6</v>
      </c>
      <c r="I1744" s="23">
        <v>523.28</v>
      </c>
      <c r="J1744" s="22">
        <v>0.31</v>
      </c>
      <c r="K1744" s="22" t="s">
        <v>19</v>
      </c>
      <c r="L1744" s="24" t="str">
        <f t="array" ref="L1744">_xlfn.IFS(M1744&lt;=3,"BAD",M1744&gt;=4.7,"GOOD",AND(M1744&gt;3,M1744&lt;4.7),"OK")</f>
        <v>OK</v>
      </c>
      <c r="M1744" s="24">
        <v>3.2</v>
      </c>
      <c r="N1744" s="23">
        <v>2166.38</v>
      </c>
      <c r="O1744" s="25">
        <f t="shared" si="27"/>
        <v>3139.68</v>
      </c>
    </row>
    <row r="1745" spans="1:15">
      <c r="A1745" s="26">
        <v>11744</v>
      </c>
      <c r="B1745" s="27">
        <v>45108</v>
      </c>
      <c r="C1745" s="29">
        <v>1786</v>
      </c>
      <c r="D1745" s="29" t="str">
        <f>_xlfn.XLOOKUP($C1745,customers!$A$2:$A$2000,customers!$B$2:$B$2000)</f>
        <v>Zack Treffry</v>
      </c>
      <c r="E1745" s="29" t="str">
        <f>_xlfn.XLOOKUP($C1745,customers!$A$2:$A$2000,customers!$D$2:$D$2000)</f>
        <v>Male</v>
      </c>
      <c r="F1745" s="29" t="str">
        <f>_xlfn.XLOOKUP($C1745,customers!$A$2:$A$2000,customers!$E$2:$E$2000)</f>
        <v>Talok</v>
      </c>
      <c r="G1745" s="30" t="s">
        <v>17</v>
      </c>
      <c r="H1745" s="29">
        <v>7</v>
      </c>
      <c r="I1745" s="31">
        <v>55.33</v>
      </c>
      <c r="J1745" s="30">
        <v>0.01</v>
      </c>
      <c r="K1745" s="30" t="s">
        <v>18</v>
      </c>
      <c r="L1745" s="32" t="str">
        <f t="array" ref="L1745">_xlfn.IFS(M1745&lt;=3,"BAD",M1745&gt;=4.7,"GOOD",AND(M1745&gt;3,M1745&lt;4.7),"OK")</f>
        <v>BAD</v>
      </c>
      <c r="M1745" s="32">
        <v>2.4</v>
      </c>
      <c r="N1745" s="31">
        <v>383.44</v>
      </c>
      <c r="O1745" s="33">
        <f t="shared" si="27"/>
        <v>387.31</v>
      </c>
    </row>
    <row r="1746" spans="1:15">
      <c r="A1746" s="18">
        <v>11745</v>
      </c>
      <c r="B1746" s="19">
        <v>45108</v>
      </c>
      <c r="C1746" s="21">
        <v>1712</v>
      </c>
      <c r="D1746" s="21" t="str">
        <f>_xlfn.XLOOKUP($C1746,customers!$A$2:$A$2000,customers!$B$2:$B$2000)</f>
        <v>Lane Bromont</v>
      </c>
      <c r="E1746" s="21" t="str">
        <f>_xlfn.XLOOKUP($C1746,customers!$A$2:$A$2000,customers!$D$2:$D$2000)</f>
        <v>Male</v>
      </c>
      <c r="F1746" s="21" t="str">
        <f>_xlfn.XLOOKUP($C1746,customers!$A$2:$A$2000,customers!$E$2:$E$2000)</f>
        <v>Parumaan</v>
      </c>
      <c r="G1746" s="22" t="s">
        <v>21</v>
      </c>
      <c r="H1746" s="21">
        <v>2</v>
      </c>
      <c r="I1746" s="23">
        <v>378.73</v>
      </c>
      <c r="J1746" s="22">
        <v>0.25</v>
      </c>
      <c r="K1746" s="22" t="s">
        <v>16</v>
      </c>
      <c r="L1746" s="24" t="str">
        <f t="array" ref="L1746">_xlfn.IFS(M1746&lt;=3,"BAD",M1746&gt;=4.7,"GOOD",AND(M1746&gt;3,M1746&lt;4.7),"OK")</f>
        <v>BAD</v>
      </c>
      <c r="M1746" s="24">
        <v>2.4</v>
      </c>
      <c r="N1746" s="23">
        <v>568.1</v>
      </c>
      <c r="O1746" s="25">
        <f t="shared" si="27"/>
        <v>757.46</v>
      </c>
    </row>
    <row r="1747" spans="1:15">
      <c r="A1747" s="26">
        <v>11746</v>
      </c>
      <c r="B1747" s="27">
        <v>45109</v>
      </c>
      <c r="C1747" s="28">
        <v>1142</v>
      </c>
      <c r="D1747" s="29" t="str">
        <f>_xlfn.XLOOKUP($C1747,customers!$A$2:$A$2000,customers!$B$2:$B$2000)</f>
        <v>Baxie Blennerhassett</v>
      </c>
      <c r="E1747" s="29" t="str">
        <f>_xlfn.XLOOKUP($C1747,customers!$A$2:$A$2000,customers!$D$2:$D$2000)</f>
        <v>Male</v>
      </c>
      <c r="F1747" s="29" t="str">
        <f>_xlfn.XLOOKUP($C1747,customers!$A$2:$A$2000,customers!$E$2:$E$2000)</f>
        <v>Budapest</v>
      </c>
      <c r="G1747" s="30" t="s">
        <v>21</v>
      </c>
      <c r="H1747" s="29">
        <v>3</v>
      </c>
      <c r="I1747" s="31">
        <v>399.8</v>
      </c>
      <c r="J1747" s="30">
        <v>0.13</v>
      </c>
      <c r="K1747" s="30" t="s">
        <v>18</v>
      </c>
      <c r="L1747" s="32" t="str">
        <f t="array" ref="L1747">_xlfn.IFS(M1747&lt;=3,"BAD",M1747&gt;=4.7,"GOOD",AND(M1747&gt;3,M1747&lt;4.7),"OK")</f>
        <v>BAD</v>
      </c>
      <c r="M1747" s="32">
        <v>2.9</v>
      </c>
      <c r="N1747" s="31">
        <v>1043.48</v>
      </c>
      <c r="O1747" s="33">
        <f t="shared" si="27"/>
        <v>1199.4</v>
      </c>
    </row>
    <row r="1748" spans="1:15">
      <c r="A1748" s="18">
        <v>11747</v>
      </c>
      <c r="B1748" s="19">
        <v>45109</v>
      </c>
      <c r="C1748" s="21">
        <v>1674</v>
      </c>
      <c r="D1748" s="21" t="str">
        <f>_xlfn.XLOOKUP($C1748,customers!$A$2:$A$2000,customers!$B$2:$B$2000)</f>
        <v>Ciel Kinsey</v>
      </c>
      <c r="E1748" s="21" t="str">
        <f>_xlfn.XLOOKUP($C1748,customers!$A$2:$A$2000,customers!$D$2:$D$2000)</f>
        <v>Female</v>
      </c>
      <c r="F1748" s="21" t="str">
        <f>_xlfn.XLOOKUP($C1748,customers!$A$2:$A$2000,customers!$E$2:$E$2000)</f>
        <v>Dzagam</v>
      </c>
      <c r="G1748" s="22" t="s">
        <v>17</v>
      </c>
      <c r="H1748" s="21">
        <v>5</v>
      </c>
      <c r="I1748" s="23">
        <v>97.21</v>
      </c>
      <c r="J1748" s="22">
        <v>0.08</v>
      </c>
      <c r="K1748" s="22" t="s">
        <v>19</v>
      </c>
      <c r="L1748" s="24" t="str">
        <f t="array" ref="L1748">_xlfn.IFS(M1748&lt;=3,"BAD",M1748&gt;=4.7,"GOOD",AND(M1748&gt;3,M1748&lt;4.7),"OK")</f>
        <v>BAD</v>
      </c>
      <c r="M1748" s="24">
        <v>2.8</v>
      </c>
      <c r="N1748" s="23">
        <v>447.17</v>
      </c>
      <c r="O1748" s="25">
        <f t="shared" si="27"/>
        <v>486.05</v>
      </c>
    </row>
    <row r="1749" spans="1:15">
      <c r="A1749" s="26">
        <v>11748</v>
      </c>
      <c r="B1749" s="27">
        <v>45110</v>
      </c>
      <c r="C1749" s="28">
        <v>1091</v>
      </c>
      <c r="D1749" s="29" t="str">
        <f>_xlfn.XLOOKUP($C1749,customers!$A$2:$A$2000,customers!$B$2:$B$2000)</f>
        <v>Jacenta Meates</v>
      </c>
      <c r="E1749" s="29" t="str">
        <f>_xlfn.XLOOKUP($C1749,customers!$A$2:$A$2000,customers!$D$2:$D$2000)</f>
        <v>Female</v>
      </c>
      <c r="F1749" s="29" t="str">
        <f>_xlfn.XLOOKUP($C1749,customers!$A$2:$A$2000,customers!$E$2:$E$2000)</f>
        <v>Masipi West</v>
      </c>
      <c r="G1749" s="30" t="s">
        <v>20</v>
      </c>
      <c r="H1749" s="29">
        <v>2</v>
      </c>
      <c r="I1749" s="31">
        <v>354.96</v>
      </c>
      <c r="J1749" s="30">
        <v>0.28</v>
      </c>
      <c r="K1749" s="30" t="s">
        <v>18</v>
      </c>
      <c r="L1749" s="32" t="str">
        <f t="array" ref="L1749">_xlfn.IFS(M1749&lt;=3,"BAD",M1749&gt;=4.7,"GOOD",AND(M1749&gt;3,M1749&lt;4.7),"OK")</f>
        <v>OK</v>
      </c>
      <c r="M1749" s="32">
        <v>4.4</v>
      </c>
      <c r="N1749" s="31">
        <v>511.14</v>
      </c>
      <c r="O1749" s="33">
        <f t="shared" si="27"/>
        <v>709.92</v>
      </c>
    </row>
    <row r="1750" spans="1:15">
      <c r="A1750" s="18">
        <v>11749</v>
      </c>
      <c r="B1750" s="19">
        <v>45110</v>
      </c>
      <c r="C1750" s="21">
        <v>1424</v>
      </c>
      <c r="D1750" s="21" t="str">
        <f>_xlfn.XLOOKUP($C1750,customers!$A$2:$A$2000,customers!$B$2:$B$2000)</f>
        <v>Darius Schlagtmans</v>
      </c>
      <c r="E1750" s="21" t="str">
        <f>_xlfn.XLOOKUP($C1750,customers!$A$2:$A$2000,customers!$D$2:$D$2000)</f>
        <v>Male</v>
      </c>
      <c r="F1750" s="21" t="str">
        <f>_xlfn.XLOOKUP($C1750,customers!$A$2:$A$2000,customers!$E$2:$E$2000)</f>
        <v>Maslog</v>
      </c>
      <c r="G1750" s="22" t="s">
        <v>15</v>
      </c>
      <c r="H1750" s="21">
        <v>2</v>
      </c>
      <c r="I1750" s="23">
        <v>465.88</v>
      </c>
      <c r="J1750" s="22">
        <v>0.02</v>
      </c>
      <c r="K1750" s="22" t="s">
        <v>18</v>
      </c>
      <c r="L1750" s="24" t="str">
        <f t="array" ref="L1750">_xlfn.IFS(M1750&lt;=3,"BAD",M1750&gt;=4.7,"GOOD",AND(M1750&gt;3,M1750&lt;4.7),"OK")</f>
        <v>GOOD</v>
      </c>
      <c r="M1750" s="24">
        <v>5</v>
      </c>
      <c r="N1750" s="23">
        <v>913.12</v>
      </c>
      <c r="O1750" s="25">
        <f t="shared" si="27"/>
        <v>931.76</v>
      </c>
    </row>
    <row r="1751" spans="1:15">
      <c r="A1751" s="26">
        <v>11750</v>
      </c>
      <c r="B1751" s="27">
        <v>45110</v>
      </c>
      <c r="C1751" s="29">
        <v>1637</v>
      </c>
      <c r="D1751" s="29" t="str">
        <f>_xlfn.XLOOKUP($C1751,customers!$A$2:$A$2000,customers!$B$2:$B$2000)</f>
        <v>Dacey Lyenyng</v>
      </c>
      <c r="E1751" s="29" t="str">
        <f>_xlfn.XLOOKUP($C1751,customers!$A$2:$A$2000,customers!$D$2:$D$2000)</f>
        <v>Female</v>
      </c>
      <c r="F1751" s="29" t="str">
        <f>_xlfn.XLOOKUP($C1751,customers!$A$2:$A$2000,customers!$E$2:$E$2000)</f>
        <v>Pingle</v>
      </c>
      <c r="G1751" s="30" t="s">
        <v>17</v>
      </c>
      <c r="H1751" s="29">
        <v>4</v>
      </c>
      <c r="I1751" s="31">
        <v>560.7</v>
      </c>
      <c r="J1751" s="30">
        <v>0.2</v>
      </c>
      <c r="K1751" s="30" t="s">
        <v>16</v>
      </c>
      <c r="L1751" s="32" t="str">
        <f t="array" ref="L1751">_xlfn.IFS(M1751&lt;=3,"BAD",M1751&gt;=4.7,"GOOD",AND(M1751&gt;3,M1751&lt;4.7),"OK")</f>
        <v>BAD</v>
      </c>
      <c r="M1751" s="32">
        <v>1.7</v>
      </c>
      <c r="N1751" s="31">
        <v>1794.24</v>
      </c>
      <c r="O1751" s="33">
        <f t="shared" si="27"/>
        <v>2242.8</v>
      </c>
    </row>
    <row r="1752" spans="1:15">
      <c r="A1752" s="18">
        <v>11751</v>
      </c>
      <c r="B1752" s="19">
        <v>45110</v>
      </c>
      <c r="C1752" s="21">
        <v>1140</v>
      </c>
      <c r="D1752" s="21" t="str">
        <f>_xlfn.XLOOKUP($C1752,customers!$A$2:$A$2000,customers!$B$2:$B$2000)</f>
        <v>Ely Watters</v>
      </c>
      <c r="E1752" s="21" t="str">
        <f>_xlfn.XLOOKUP($C1752,customers!$A$2:$A$2000,customers!$D$2:$D$2000)</f>
        <v>Male</v>
      </c>
      <c r="F1752" s="21" t="str">
        <f>_xlfn.XLOOKUP($C1752,customers!$A$2:$A$2000,customers!$E$2:$E$2000)</f>
        <v>Vienna</v>
      </c>
      <c r="G1752" s="22" t="s">
        <v>17</v>
      </c>
      <c r="H1752" s="21">
        <v>1</v>
      </c>
      <c r="I1752" s="23">
        <v>180.21</v>
      </c>
      <c r="J1752" s="22">
        <v>0.23</v>
      </c>
      <c r="K1752" s="22" t="s">
        <v>16</v>
      </c>
      <c r="L1752" s="24" t="str">
        <f t="array" ref="L1752">_xlfn.IFS(M1752&lt;=3,"BAD",M1752&gt;=4.7,"GOOD",AND(M1752&gt;3,M1752&lt;4.7),"OK")</f>
        <v>OK</v>
      </c>
      <c r="M1752" s="24">
        <v>3.6</v>
      </c>
      <c r="N1752" s="23">
        <v>138.76</v>
      </c>
      <c r="O1752" s="25">
        <f t="shared" si="27"/>
        <v>180.21</v>
      </c>
    </row>
    <row r="1753" spans="1:15">
      <c r="A1753" s="26">
        <v>11752</v>
      </c>
      <c r="B1753" s="27">
        <v>45111</v>
      </c>
      <c r="C1753" s="28">
        <v>1353</v>
      </c>
      <c r="D1753" s="29" t="str">
        <f>_xlfn.XLOOKUP($C1753,customers!$A$2:$A$2000,customers!$B$2:$B$2000)</f>
        <v>Laraine Blazej</v>
      </c>
      <c r="E1753" s="29" t="str">
        <f>_xlfn.XLOOKUP($C1753,customers!$A$2:$A$2000,customers!$D$2:$D$2000)</f>
        <v>Female</v>
      </c>
      <c r="F1753" s="29" t="str">
        <f>_xlfn.XLOOKUP($C1753,customers!$A$2:$A$2000,customers!$E$2:$E$2000)</f>
        <v>Vale</v>
      </c>
      <c r="G1753" s="30" t="s">
        <v>20</v>
      </c>
      <c r="H1753" s="29">
        <v>6</v>
      </c>
      <c r="I1753" s="31">
        <v>324.99</v>
      </c>
      <c r="J1753" s="30">
        <v>0.2</v>
      </c>
      <c r="K1753" s="30" t="s">
        <v>19</v>
      </c>
      <c r="L1753" s="32" t="str">
        <f t="array" ref="L1753">_xlfn.IFS(M1753&lt;=3,"BAD",M1753&gt;=4.7,"GOOD",AND(M1753&gt;3,M1753&lt;4.7),"OK")</f>
        <v>BAD</v>
      </c>
      <c r="M1753" s="32">
        <v>1.4</v>
      </c>
      <c r="N1753" s="31">
        <v>1559.95</v>
      </c>
      <c r="O1753" s="33">
        <f t="shared" si="27"/>
        <v>1949.94</v>
      </c>
    </row>
    <row r="1754" spans="1:15">
      <c r="A1754" s="18">
        <v>11753</v>
      </c>
      <c r="B1754" s="19">
        <v>45111</v>
      </c>
      <c r="C1754" s="21">
        <v>1761</v>
      </c>
      <c r="D1754" s="21" t="str">
        <f>_xlfn.XLOOKUP($C1754,customers!$A$2:$A$2000,customers!$B$2:$B$2000)</f>
        <v>Darlleen Sommerfeld</v>
      </c>
      <c r="E1754" s="21" t="str">
        <f>_xlfn.XLOOKUP($C1754,customers!$A$2:$A$2000,customers!$D$2:$D$2000)</f>
        <v>Female</v>
      </c>
      <c r="F1754" s="21" t="str">
        <f>_xlfn.XLOOKUP($C1754,customers!$A$2:$A$2000,customers!$E$2:$E$2000)</f>
        <v>Debe</v>
      </c>
      <c r="G1754" s="22" t="s">
        <v>20</v>
      </c>
      <c r="H1754" s="21">
        <v>2</v>
      </c>
      <c r="I1754" s="23">
        <v>475.17</v>
      </c>
      <c r="J1754" s="22">
        <v>0.02</v>
      </c>
      <c r="K1754" s="22" t="s">
        <v>18</v>
      </c>
      <c r="L1754" s="24" t="str">
        <f t="array" ref="L1754">_xlfn.IFS(M1754&lt;=3,"BAD",M1754&gt;=4.7,"GOOD",AND(M1754&gt;3,M1754&lt;4.7),"OK")</f>
        <v>OK</v>
      </c>
      <c r="M1754" s="24">
        <v>3.8</v>
      </c>
      <c r="N1754" s="23">
        <v>931.33</v>
      </c>
      <c r="O1754" s="25">
        <f t="shared" si="27"/>
        <v>950.34</v>
      </c>
    </row>
    <row r="1755" spans="1:15">
      <c r="A1755" s="26">
        <v>11754</v>
      </c>
      <c r="B1755" s="27">
        <v>45111</v>
      </c>
      <c r="C1755" s="29">
        <v>1292</v>
      </c>
      <c r="D1755" s="29" t="str">
        <f>_xlfn.XLOOKUP($C1755,customers!$A$2:$A$2000,customers!$B$2:$B$2000)</f>
        <v>Celia Solleme</v>
      </c>
      <c r="E1755" s="29" t="str">
        <f>_xlfn.XLOOKUP($C1755,customers!$A$2:$A$2000,customers!$D$2:$D$2000)</f>
        <v>Female</v>
      </c>
      <c r="F1755" s="29" t="str">
        <f>_xlfn.XLOOKUP($C1755,customers!$A$2:$A$2000,customers!$E$2:$E$2000)</f>
        <v>Tengrela</v>
      </c>
      <c r="G1755" s="30" t="s">
        <v>21</v>
      </c>
      <c r="H1755" s="29">
        <v>2</v>
      </c>
      <c r="I1755" s="31">
        <v>89.33</v>
      </c>
      <c r="J1755" s="30">
        <v>0.09</v>
      </c>
      <c r="K1755" s="30" t="s">
        <v>19</v>
      </c>
      <c r="L1755" s="32" t="str">
        <f t="array" ref="L1755">_xlfn.IFS(M1755&lt;=3,"BAD",M1755&gt;=4.7,"GOOD",AND(M1755&gt;3,M1755&lt;4.7),"OK")</f>
        <v>BAD</v>
      </c>
      <c r="M1755" s="32">
        <v>1.8</v>
      </c>
      <c r="N1755" s="31">
        <v>162.58</v>
      </c>
      <c r="O1755" s="33">
        <f t="shared" si="27"/>
        <v>178.66</v>
      </c>
    </row>
    <row r="1756" spans="1:15">
      <c r="A1756" s="18">
        <v>11755</v>
      </c>
      <c r="B1756" s="19">
        <v>45111</v>
      </c>
      <c r="C1756" s="21">
        <v>1199</v>
      </c>
      <c r="D1756" s="21" t="str">
        <f>_xlfn.XLOOKUP($C1756,customers!$A$2:$A$2000,customers!$B$2:$B$2000)</f>
        <v>Jean Cordeix</v>
      </c>
      <c r="E1756" s="21" t="str">
        <f>_xlfn.XLOOKUP($C1756,customers!$A$2:$A$2000,customers!$D$2:$D$2000)</f>
        <v>Male</v>
      </c>
      <c r="F1756" s="21" t="str">
        <f>_xlfn.XLOOKUP($C1756,customers!$A$2:$A$2000,customers!$E$2:$E$2000)</f>
        <v>Göteborg</v>
      </c>
      <c r="G1756" s="22" t="s">
        <v>15</v>
      </c>
      <c r="H1756" s="21">
        <v>2</v>
      </c>
      <c r="I1756" s="23">
        <v>60.2</v>
      </c>
      <c r="J1756" s="22">
        <v>0.26</v>
      </c>
      <c r="K1756" s="22" t="s">
        <v>19</v>
      </c>
      <c r="L1756" s="24" t="str">
        <f t="array" ref="L1756">_xlfn.IFS(M1756&lt;=3,"BAD",M1756&gt;=4.7,"GOOD",AND(M1756&gt;3,M1756&lt;4.7),"OK")</f>
        <v>BAD</v>
      </c>
      <c r="M1756" s="24">
        <v>2.8</v>
      </c>
      <c r="N1756" s="23">
        <v>89.1</v>
      </c>
      <c r="O1756" s="25">
        <f t="shared" si="27"/>
        <v>120.4</v>
      </c>
    </row>
    <row r="1757" spans="1:15">
      <c r="A1757" s="26">
        <v>11756</v>
      </c>
      <c r="B1757" s="27">
        <v>45111</v>
      </c>
      <c r="C1757" s="29">
        <v>1575</v>
      </c>
      <c r="D1757" s="29" t="str">
        <f>_xlfn.XLOOKUP($C1757,customers!$A$2:$A$2000,customers!$B$2:$B$2000)</f>
        <v>Lynett Housego</v>
      </c>
      <c r="E1757" s="29" t="str">
        <f>_xlfn.XLOOKUP($C1757,customers!$A$2:$A$2000,customers!$D$2:$D$2000)</f>
        <v>Female</v>
      </c>
      <c r="F1757" s="29" t="str">
        <f>_xlfn.XLOOKUP($C1757,customers!$A$2:$A$2000,customers!$E$2:$E$2000)</f>
        <v>Göteborg</v>
      </c>
      <c r="G1757" s="30" t="s">
        <v>17</v>
      </c>
      <c r="H1757" s="29">
        <v>7</v>
      </c>
      <c r="I1757" s="31">
        <v>243.17</v>
      </c>
      <c r="J1757" s="30">
        <v>0.25</v>
      </c>
      <c r="K1757" s="30" t="s">
        <v>18</v>
      </c>
      <c r="L1757" s="32" t="str">
        <f t="array" ref="L1757">_xlfn.IFS(M1757&lt;=3,"BAD",M1757&gt;=4.7,"GOOD",AND(M1757&gt;3,M1757&lt;4.7),"OK")</f>
        <v>OK</v>
      </c>
      <c r="M1757" s="32">
        <v>4.3</v>
      </c>
      <c r="N1757" s="31">
        <v>1276.64</v>
      </c>
      <c r="O1757" s="33">
        <f t="shared" si="27"/>
        <v>1702.19</v>
      </c>
    </row>
    <row r="1758" spans="1:15">
      <c r="A1758" s="18">
        <v>11757</v>
      </c>
      <c r="B1758" s="19">
        <v>45111</v>
      </c>
      <c r="C1758" s="21">
        <v>1467</v>
      </c>
      <c r="D1758" s="21" t="str">
        <f>_xlfn.XLOOKUP($C1758,customers!$A$2:$A$2000,customers!$B$2:$B$2000)</f>
        <v>Earl Harme</v>
      </c>
      <c r="E1758" s="21" t="str">
        <f>_xlfn.XLOOKUP($C1758,customers!$A$2:$A$2000,customers!$D$2:$D$2000)</f>
        <v>Male</v>
      </c>
      <c r="F1758" s="21" t="str">
        <f>_xlfn.XLOOKUP($C1758,customers!$A$2:$A$2000,customers!$E$2:$E$2000)</f>
        <v>Jakusko</v>
      </c>
      <c r="G1758" s="22" t="s">
        <v>21</v>
      </c>
      <c r="H1758" s="21">
        <v>5</v>
      </c>
      <c r="I1758" s="23">
        <v>44.46</v>
      </c>
      <c r="J1758" s="22">
        <v>0.33</v>
      </c>
      <c r="K1758" s="22" t="s">
        <v>18</v>
      </c>
      <c r="L1758" s="24" t="str">
        <f t="array" ref="L1758">_xlfn.IFS(M1758&lt;=3,"BAD",M1758&gt;=4.7,"GOOD",AND(M1758&gt;3,M1758&lt;4.7),"OK")</f>
        <v>OK</v>
      </c>
      <c r="M1758" s="24">
        <v>3.5</v>
      </c>
      <c r="N1758" s="23">
        <v>148.94</v>
      </c>
      <c r="O1758" s="25">
        <f t="shared" si="27"/>
        <v>222.3</v>
      </c>
    </row>
    <row r="1759" spans="1:15">
      <c r="A1759" s="26">
        <v>11758</v>
      </c>
      <c r="B1759" s="27">
        <v>45112</v>
      </c>
      <c r="C1759" s="28">
        <v>1833</v>
      </c>
      <c r="D1759" s="29" t="str">
        <f>_xlfn.XLOOKUP($C1759,customers!$A$2:$A$2000,customers!$B$2:$B$2000)</f>
        <v>Cristi Dominguez</v>
      </c>
      <c r="E1759" s="29" t="str">
        <f>_xlfn.XLOOKUP($C1759,customers!$A$2:$A$2000,customers!$D$2:$D$2000)</f>
        <v>Female</v>
      </c>
      <c r="F1759" s="29" t="str">
        <f>_xlfn.XLOOKUP($C1759,customers!$A$2:$A$2000,customers!$E$2:$E$2000)</f>
        <v>Prague</v>
      </c>
      <c r="G1759" s="30" t="s">
        <v>20</v>
      </c>
      <c r="H1759" s="29">
        <v>1</v>
      </c>
      <c r="I1759" s="31">
        <v>508.41</v>
      </c>
      <c r="J1759" s="30">
        <v>0.04</v>
      </c>
      <c r="K1759" s="30" t="s">
        <v>18</v>
      </c>
      <c r="L1759" s="32" t="str">
        <f t="array" ref="L1759">_xlfn.IFS(M1759&lt;=3,"BAD",M1759&gt;=4.7,"GOOD",AND(M1759&gt;3,M1759&lt;4.7),"OK")</f>
        <v>BAD</v>
      </c>
      <c r="M1759" s="32">
        <v>2.6</v>
      </c>
      <c r="N1759" s="31">
        <v>488.07</v>
      </c>
      <c r="O1759" s="33">
        <f t="shared" si="27"/>
        <v>508.41</v>
      </c>
    </row>
    <row r="1760" spans="1:15">
      <c r="A1760" s="18">
        <v>11759</v>
      </c>
      <c r="B1760" s="19">
        <v>45113</v>
      </c>
      <c r="C1760" s="20">
        <v>1799</v>
      </c>
      <c r="D1760" s="21" t="str">
        <f>_xlfn.XLOOKUP($C1760,customers!$A$2:$A$2000,customers!$B$2:$B$2000)</f>
        <v>Arden Vynehall</v>
      </c>
      <c r="E1760" s="21" t="str">
        <f>_xlfn.XLOOKUP($C1760,customers!$A$2:$A$2000,customers!$D$2:$D$2000)</f>
        <v>Female</v>
      </c>
      <c r="F1760" s="21" t="str">
        <f>_xlfn.XLOOKUP($C1760,customers!$A$2:$A$2000,customers!$E$2:$E$2000)</f>
        <v>Budapest</v>
      </c>
      <c r="G1760" s="22" t="s">
        <v>20</v>
      </c>
      <c r="H1760" s="21">
        <v>3</v>
      </c>
      <c r="I1760" s="23">
        <v>152.44</v>
      </c>
      <c r="J1760" s="22">
        <v>0.13</v>
      </c>
      <c r="K1760" s="22" t="s">
        <v>16</v>
      </c>
      <c r="L1760" s="24" t="str">
        <f t="array" ref="L1760">_xlfn.IFS(M1760&lt;=3,"BAD",M1760&gt;=4.7,"GOOD",AND(M1760&gt;3,M1760&lt;4.7),"OK")</f>
        <v>BAD</v>
      </c>
      <c r="M1760" s="24">
        <v>2.6</v>
      </c>
      <c r="N1760" s="23">
        <v>397.87</v>
      </c>
      <c r="O1760" s="25">
        <f t="shared" si="27"/>
        <v>457.32</v>
      </c>
    </row>
    <row r="1761" spans="1:15">
      <c r="A1761" s="26">
        <v>11760</v>
      </c>
      <c r="B1761" s="27">
        <v>45113</v>
      </c>
      <c r="C1761" s="29">
        <v>1612</v>
      </c>
      <c r="D1761" s="29" t="str">
        <f>_xlfn.XLOOKUP($C1761,customers!$A$2:$A$2000,customers!$B$2:$B$2000)</f>
        <v>Durand Willmore</v>
      </c>
      <c r="E1761" s="29" t="str">
        <f>_xlfn.XLOOKUP($C1761,customers!$A$2:$A$2000,customers!$D$2:$D$2000)</f>
        <v>Male</v>
      </c>
      <c r="F1761" s="29" t="str">
        <f>_xlfn.XLOOKUP($C1761,customers!$A$2:$A$2000,customers!$E$2:$E$2000)</f>
        <v>Meicheng</v>
      </c>
      <c r="G1761" s="30" t="s">
        <v>17</v>
      </c>
      <c r="H1761" s="29">
        <v>4</v>
      </c>
      <c r="I1761" s="31">
        <v>453.93</v>
      </c>
      <c r="J1761" s="30">
        <v>0.09</v>
      </c>
      <c r="K1761" s="30" t="s">
        <v>19</v>
      </c>
      <c r="L1761" s="32" t="str">
        <f t="array" ref="L1761">_xlfn.IFS(M1761&lt;=3,"BAD",M1761&gt;=4.7,"GOOD",AND(M1761&gt;3,M1761&lt;4.7),"OK")</f>
        <v>BAD</v>
      </c>
      <c r="M1761" s="32">
        <v>2.4</v>
      </c>
      <c r="N1761" s="31">
        <v>1652.31</v>
      </c>
      <c r="O1761" s="33">
        <f t="shared" si="27"/>
        <v>1815.72</v>
      </c>
    </row>
    <row r="1762" spans="1:15">
      <c r="A1762" s="18">
        <v>11761</v>
      </c>
      <c r="B1762" s="19">
        <v>45113</v>
      </c>
      <c r="C1762" s="21">
        <v>1393</v>
      </c>
      <c r="D1762" s="21" t="str">
        <f>_xlfn.XLOOKUP($C1762,customers!$A$2:$A$2000,customers!$B$2:$B$2000)</f>
        <v>Lombard Thurstan</v>
      </c>
      <c r="E1762" s="21" t="str">
        <f>_xlfn.XLOOKUP($C1762,customers!$A$2:$A$2000,customers!$D$2:$D$2000)</f>
        <v>Male</v>
      </c>
      <c r="F1762" s="21" t="str">
        <f>_xlfn.XLOOKUP($C1762,customers!$A$2:$A$2000,customers!$E$2:$E$2000)</f>
        <v>Milan</v>
      </c>
      <c r="G1762" s="22" t="s">
        <v>15</v>
      </c>
      <c r="H1762" s="21">
        <v>3</v>
      </c>
      <c r="I1762" s="23">
        <v>131.92</v>
      </c>
      <c r="J1762" s="22">
        <v>0.32</v>
      </c>
      <c r="K1762" s="22" t="s">
        <v>19</v>
      </c>
      <c r="L1762" s="24" t="str">
        <f t="array" ref="L1762">_xlfn.IFS(M1762&lt;=3,"BAD",M1762&gt;=4.7,"GOOD",AND(M1762&gt;3,M1762&lt;4.7),"OK")</f>
        <v>OK</v>
      </c>
      <c r="M1762" s="24">
        <v>3.9</v>
      </c>
      <c r="N1762" s="23">
        <v>269.12</v>
      </c>
      <c r="O1762" s="25">
        <f t="shared" si="27"/>
        <v>395.76</v>
      </c>
    </row>
    <row r="1763" spans="1:15">
      <c r="A1763" s="26">
        <v>11762</v>
      </c>
      <c r="B1763" s="27">
        <v>45114</v>
      </c>
      <c r="C1763" s="28">
        <v>1726</v>
      </c>
      <c r="D1763" s="29" t="str">
        <f>_xlfn.XLOOKUP($C1763,customers!$A$2:$A$2000,customers!$B$2:$B$2000)</f>
        <v>Ricardo Onthank</v>
      </c>
      <c r="E1763" s="29" t="str">
        <f>_xlfn.XLOOKUP($C1763,customers!$A$2:$A$2000,customers!$D$2:$D$2000)</f>
        <v>Male</v>
      </c>
      <c r="F1763" s="29" t="str">
        <f>_xlfn.XLOOKUP($C1763,customers!$A$2:$A$2000,customers!$E$2:$E$2000)</f>
        <v>Farah</v>
      </c>
      <c r="G1763" s="30" t="s">
        <v>20</v>
      </c>
      <c r="H1763" s="29">
        <v>5</v>
      </c>
      <c r="I1763" s="31">
        <v>273.85</v>
      </c>
      <c r="J1763" s="30">
        <v>0.08</v>
      </c>
      <c r="K1763" s="30" t="s">
        <v>18</v>
      </c>
      <c r="L1763" s="32" t="str">
        <f t="array" ref="L1763">_xlfn.IFS(M1763&lt;=3,"BAD",M1763&gt;=4.7,"GOOD",AND(M1763&gt;3,M1763&lt;4.7),"OK")</f>
        <v>BAD</v>
      </c>
      <c r="M1763" s="32">
        <v>3</v>
      </c>
      <c r="N1763" s="31">
        <v>1259.71</v>
      </c>
      <c r="O1763" s="33">
        <f t="shared" si="27"/>
        <v>1369.25</v>
      </c>
    </row>
    <row r="1764" spans="1:15">
      <c r="A1764" s="18">
        <v>11763</v>
      </c>
      <c r="B1764" s="19">
        <v>45114</v>
      </c>
      <c r="C1764" s="21">
        <v>1116</v>
      </c>
      <c r="D1764" s="21" t="str">
        <f>_xlfn.XLOOKUP($C1764,customers!$A$2:$A$2000,customers!$B$2:$B$2000)</f>
        <v>Flory Hearse</v>
      </c>
      <c r="E1764" s="21" t="str">
        <f>_xlfn.XLOOKUP($C1764,customers!$A$2:$A$2000,customers!$D$2:$D$2000)</f>
        <v>Male</v>
      </c>
      <c r="F1764" s="21" t="str">
        <f>_xlfn.XLOOKUP($C1764,customers!$A$2:$A$2000,customers!$E$2:$E$2000)</f>
        <v>Petropavlovsk</v>
      </c>
      <c r="G1764" s="22" t="s">
        <v>15</v>
      </c>
      <c r="H1764" s="21">
        <v>6</v>
      </c>
      <c r="I1764" s="23">
        <v>109.23</v>
      </c>
      <c r="J1764" s="22">
        <v>0.34</v>
      </c>
      <c r="K1764" s="22" t="s">
        <v>18</v>
      </c>
      <c r="L1764" s="24" t="str">
        <f t="array" ref="L1764">_xlfn.IFS(M1764&lt;=3,"BAD",M1764&gt;=4.7,"GOOD",AND(M1764&gt;3,M1764&lt;4.7),"OK")</f>
        <v>OK</v>
      </c>
      <c r="M1764" s="24">
        <v>4.4</v>
      </c>
      <c r="N1764" s="23">
        <v>432.55</v>
      </c>
      <c r="O1764" s="25">
        <f t="shared" si="27"/>
        <v>655.38</v>
      </c>
    </row>
    <row r="1765" spans="1:15">
      <c r="A1765" s="26">
        <v>11764</v>
      </c>
      <c r="B1765" s="27">
        <v>45115</v>
      </c>
      <c r="C1765" s="28">
        <v>1958</v>
      </c>
      <c r="D1765" s="29" t="str">
        <f>_xlfn.XLOOKUP($C1765,customers!$A$2:$A$2000,customers!$B$2:$B$2000)</f>
        <v>Abbot Nattriss</v>
      </c>
      <c r="E1765" s="29" t="str">
        <f>_xlfn.XLOOKUP($C1765,customers!$A$2:$A$2000,customers!$D$2:$D$2000)</f>
        <v>Male</v>
      </c>
      <c r="F1765" s="29" t="str">
        <f>_xlfn.XLOOKUP($C1765,customers!$A$2:$A$2000,customers!$E$2:$E$2000)</f>
        <v>Paris</v>
      </c>
      <c r="G1765" s="30" t="s">
        <v>20</v>
      </c>
      <c r="H1765" s="29">
        <v>7</v>
      </c>
      <c r="I1765" s="31">
        <v>105.94</v>
      </c>
      <c r="J1765" s="30">
        <v>0.18</v>
      </c>
      <c r="K1765" s="30" t="s">
        <v>19</v>
      </c>
      <c r="L1765" s="32" t="str">
        <f t="array" ref="L1765">_xlfn.IFS(M1765&lt;=3,"BAD",M1765&gt;=4.7,"GOOD",AND(M1765&gt;3,M1765&lt;4.7),"OK")</f>
        <v>BAD</v>
      </c>
      <c r="M1765" s="32">
        <v>1.4</v>
      </c>
      <c r="N1765" s="31">
        <v>608.1</v>
      </c>
      <c r="O1765" s="33">
        <f t="shared" si="27"/>
        <v>741.58</v>
      </c>
    </row>
    <row r="1766" spans="1:15">
      <c r="A1766" s="18">
        <v>11765</v>
      </c>
      <c r="B1766" s="19">
        <v>45115</v>
      </c>
      <c r="C1766" s="21">
        <v>1554</v>
      </c>
      <c r="D1766" s="21" t="str">
        <f>_xlfn.XLOOKUP($C1766,customers!$A$2:$A$2000,customers!$B$2:$B$2000)</f>
        <v>Ashby Buncom</v>
      </c>
      <c r="E1766" s="21" t="str">
        <f>_xlfn.XLOOKUP($C1766,customers!$A$2:$A$2000,customers!$D$2:$D$2000)</f>
        <v>Male</v>
      </c>
      <c r="F1766" s="21" t="str">
        <f>_xlfn.XLOOKUP($C1766,customers!$A$2:$A$2000,customers!$E$2:$E$2000)</f>
        <v>Bieto</v>
      </c>
      <c r="G1766" s="22" t="s">
        <v>15</v>
      </c>
      <c r="H1766" s="21">
        <v>7</v>
      </c>
      <c r="I1766" s="23">
        <v>101.04</v>
      </c>
      <c r="J1766" s="22">
        <v>0.16</v>
      </c>
      <c r="K1766" s="22" t="s">
        <v>18</v>
      </c>
      <c r="L1766" s="24" t="str">
        <f t="array" ref="L1766">_xlfn.IFS(M1766&lt;=3,"BAD",M1766&gt;=4.7,"GOOD",AND(M1766&gt;3,M1766&lt;4.7),"OK")</f>
        <v>BAD</v>
      </c>
      <c r="M1766" s="24">
        <v>1.6</v>
      </c>
      <c r="N1766" s="23">
        <v>594.12</v>
      </c>
      <c r="O1766" s="25">
        <f t="shared" si="27"/>
        <v>707.28</v>
      </c>
    </row>
    <row r="1767" spans="1:15">
      <c r="A1767" s="26">
        <v>11766</v>
      </c>
      <c r="B1767" s="27">
        <v>45115</v>
      </c>
      <c r="C1767" s="29">
        <v>1543</v>
      </c>
      <c r="D1767" s="29" t="str">
        <f>_xlfn.XLOOKUP($C1767,customers!$A$2:$A$2000,customers!$B$2:$B$2000)</f>
        <v>Bradford Youell</v>
      </c>
      <c r="E1767" s="29" t="str">
        <f>_xlfn.XLOOKUP($C1767,customers!$A$2:$A$2000,customers!$D$2:$D$2000)</f>
        <v>Male</v>
      </c>
      <c r="F1767" s="29" t="str">
        <f>_xlfn.XLOOKUP($C1767,customers!$A$2:$A$2000,customers!$E$2:$E$2000)</f>
        <v>Thị Trấn Mường Tè</v>
      </c>
      <c r="G1767" s="30" t="s">
        <v>20</v>
      </c>
      <c r="H1767" s="29">
        <v>6</v>
      </c>
      <c r="I1767" s="31">
        <v>136.61</v>
      </c>
      <c r="J1767" s="30">
        <v>0.12</v>
      </c>
      <c r="K1767" s="30" t="s">
        <v>18</v>
      </c>
      <c r="L1767" s="32" t="str">
        <f t="array" ref="L1767">_xlfn.IFS(M1767&lt;=3,"BAD",M1767&gt;=4.7,"GOOD",AND(M1767&gt;3,M1767&lt;4.7),"OK")</f>
        <v>GOOD</v>
      </c>
      <c r="M1767" s="32">
        <v>4.9</v>
      </c>
      <c r="N1767" s="31">
        <v>721.3</v>
      </c>
      <c r="O1767" s="33">
        <f t="shared" si="27"/>
        <v>819.66</v>
      </c>
    </row>
    <row r="1768" spans="1:15">
      <c r="A1768" s="18">
        <v>11767</v>
      </c>
      <c r="B1768" s="19">
        <v>45116</v>
      </c>
      <c r="C1768" s="20">
        <v>1853</v>
      </c>
      <c r="D1768" s="21" t="str">
        <f>_xlfn.XLOOKUP($C1768,customers!$A$2:$A$2000,customers!$B$2:$B$2000)</f>
        <v>Nahum Tranfield</v>
      </c>
      <c r="E1768" s="21" t="str">
        <f>_xlfn.XLOOKUP($C1768,customers!$A$2:$A$2000,customers!$D$2:$D$2000)</f>
        <v>Male</v>
      </c>
      <c r="F1768" s="21" t="str">
        <f>_xlfn.XLOOKUP($C1768,customers!$A$2:$A$2000,customers!$E$2:$E$2000)</f>
        <v>Paris</v>
      </c>
      <c r="G1768" s="22" t="s">
        <v>17</v>
      </c>
      <c r="H1768" s="21">
        <v>3</v>
      </c>
      <c r="I1768" s="23">
        <v>363.63</v>
      </c>
      <c r="J1768" s="22">
        <v>0.3</v>
      </c>
      <c r="K1768" s="22" t="s">
        <v>19</v>
      </c>
      <c r="L1768" s="24" t="str">
        <f t="array" ref="L1768">_xlfn.IFS(M1768&lt;=3,"BAD",M1768&gt;=4.7,"GOOD",AND(M1768&gt;3,M1768&lt;4.7),"OK")</f>
        <v>BAD</v>
      </c>
      <c r="M1768" s="24">
        <v>1.4</v>
      </c>
      <c r="N1768" s="23">
        <v>763.62</v>
      </c>
      <c r="O1768" s="25">
        <f t="shared" si="27"/>
        <v>1090.89</v>
      </c>
    </row>
    <row r="1769" spans="1:15">
      <c r="A1769" s="26">
        <v>11768</v>
      </c>
      <c r="B1769" s="27">
        <v>45116</v>
      </c>
      <c r="C1769" s="29">
        <v>1618</v>
      </c>
      <c r="D1769" s="29" t="str">
        <f>_xlfn.XLOOKUP($C1769,customers!$A$2:$A$2000,customers!$B$2:$B$2000)</f>
        <v>Miller Morrieson</v>
      </c>
      <c r="E1769" s="29" t="str">
        <f>_xlfn.XLOOKUP($C1769,customers!$A$2:$A$2000,customers!$D$2:$D$2000)</f>
        <v>Male</v>
      </c>
      <c r="F1769" s="29" t="str">
        <f>_xlfn.XLOOKUP($C1769,customers!$A$2:$A$2000,customers!$E$2:$E$2000)</f>
        <v>Budapest</v>
      </c>
      <c r="G1769" s="30" t="s">
        <v>20</v>
      </c>
      <c r="H1769" s="29">
        <v>5</v>
      </c>
      <c r="I1769" s="31">
        <v>391.91</v>
      </c>
      <c r="J1769" s="30">
        <v>0.04</v>
      </c>
      <c r="K1769" s="30" t="s">
        <v>18</v>
      </c>
      <c r="L1769" s="32" t="str">
        <f t="array" ref="L1769">_xlfn.IFS(M1769&lt;=3,"BAD",M1769&gt;=4.7,"GOOD",AND(M1769&gt;3,M1769&lt;4.7),"OK")</f>
        <v>OK</v>
      </c>
      <c r="M1769" s="32">
        <v>3.4</v>
      </c>
      <c r="N1769" s="31">
        <v>1881.17</v>
      </c>
      <c r="O1769" s="33">
        <f t="shared" si="27"/>
        <v>1959.55</v>
      </c>
    </row>
    <row r="1770" spans="1:15">
      <c r="A1770" s="18">
        <v>11769</v>
      </c>
      <c r="B1770" s="19">
        <v>45116</v>
      </c>
      <c r="C1770" s="21">
        <v>1832</v>
      </c>
      <c r="D1770" s="21" t="str">
        <f>_xlfn.XLOOKUP($C1770,customers!$A$2:$A$2000,customers!$B$2:$B$2000)</f>
        <v>Nellie Mutch</v>
      </c>
      <c r="E1770" s="21" t="str">
        <f>_xlfn.XLOOKUP($C1770,customers!$A$2:$A$2000,customers!$D$2:$D$2000)</f>
        <v>Female</v>
      </c>
      <c r="F1770" s="21" t="str">
        <f>_xlfn.XLOOKUP($C1770,customers!$A$2:$A$2000,customers!$E$2:$E$2000)</f>
        <v>Vaiņode</v>
      </c>
      <c r="G1770" s="22" t="s">
        <v>17</v>
      </c>
      <c r="H1770" s="21">
        <v>5</v>
      </c>
      <c r="I1770" s="23">
        <v>487.8</v>
      </c>
      <c r="J1770" s="22">
        <v>0.14</v>
      </c>
      <c r="K1770" s="22" t="s">
        <v>19</v>
      </c>
      <c r="L1770" s="24" t="str">
        <f t="array" ref="L1770">_xlfn.IFS(M1770&lt;=3,"BAD",M1770&gt;=4.7,"GOOD",AND(M1770&gt;3,M1770&lt;4.7),"OK")</f>
        <v>OK</v>
      </c>
      <c r="M1770" s="24">
        <v>3.6</v>
      </c>
      <c r="N1770" s="23">
        <v>2097.54</v>
      </c>
      <c r="O1770" s="25">
        <f t="shared" si="27"/>
        <v>2439</v>
      </c>
    </row>
    <row r="1771" spans="1:15">
      <c r="A1771" s="26">
        <v>11770</v>
      </c>
      <c r="B1771" s="27">
        <v>45117</v>
      </c>
      <c r="C1771" s="28">
        <v>1050</v>
      </c>
      <c r="D1771" s="29" t="str">
        <f>_xlfn.XLOOKUP($C1771,customers!$A$2:$A$2000,customers!$B$2:$B$2000)</f>
        <v>Lebbie Gerold</v>
      </c>
      <c r="E1771" s="29" t="str">
        <f>_xlfn.XLOOKUP($C1771,customers!$A$2:$A$2000,customers!$D$2:$D$2000)</f>
        <v>Female</v>
      </c>
      <c r="F1771" s="29" t="str">
        <f>_xlfn.XLOOKUP($C1771,customers!$A$2:$A$2000,customers!$E$2:$E$2000)</f>
        <v>Budzów</v>
      </c>
      <c r="G1771" s="30" t="s">
        <v>21</v>
      </c>
      <c r="H1771" s="29">
        <v>6</v>
      </c>
      <c r="I1771" s="31">
        <v>161.57</v>
      </c>
      <c r="J1771" s="30">
        <v>0.15</v>
      </c>
      <c r="K1771" s="30" t="s">
        <v>16</v>
      </c>
      <c r="L1771" s="32" t="str">
        <f t="array" ref="L1771">_xlfn.IFS(M1771&lt;=3,"BAD",M1771&gt;=4.7,"GOOD",AND(M1771&gt;3,M1771&lt;4.7),"OK")</f>
        <v>BAD</v>
      </c>
      <c r="M1771" s="32">
        <v>2.7</v>
      </c>
      <c r="N1771" s="31">
        <v>824.01</v>
      </c>
      <c r="O1771" s="33">
        <f t="shared" si="27"/>
        <v>969.42</v>
      </c>
    </row>
    <row r="1772" spans="1:15">
      <c r="A1772" s="18">
        <v>11771</v>
      </c>
      <c r="B1772" s="19">
        <v>45117</v>
      </c>
      <c r="C1772" s="21">
        <v>1289</v>
      </c>
      <c r="D1772" s="21" t="str">
        <f>_xlfn.XLOOKUP($C1772,customers!$A$2:$A$2000,customers!$B$2:$B$2000)</f>
        <v>Carny Episcopi</v>
      </c>
      <c r="E1772" s="21" t="str">
        <f>_xlfn.XLOOKUP($C1772,customers!$A$2:$A$2000,customers!$D$2:$D$2000)</f>
        <v>Male</v>
      </c>
      <c r="F1772" s="21" t="str">
        <f>_xlfn.XLOOKUP($C1772,customers!$A$2:$A$2000,customers!$E$2:$E$2000)</f>
        <v>Yalkhoy-Mokhk</v>
      </c>
      <c r="G1772" s="22" t="s">
        <v>20</v>
      </c>
      <c r="H1772" s="21">
        <v>5</v>
      </c>
      <c r="I1772" s="23">
        <v>314.42</v>
      </c>
      <c r="J1772" s="22">
        <v>0.31</v>
      </c>
      <c r="K1772" s="22" t="s">
        <v>18</v>
      </c>
      <c r="L1772" s="24" t="str">
        <f t="array" ref="L1772">_xlfn.IFS(M1772&lt;=3,"BAD",M1772&gt;=4.7,"GOOD",AND(M1772&gt;3,M1772&lt;4.7),"OK")</f>
        <v>BAD</v>
      </c>
      <c r="M1772" s="24">
        <v>2.5</v>
      </c>
      <c r="N1772" s="23">
        <v>1084.75</v>
      </c>
      <c r="O1772" s="25">
        <f t="shared" si="27"/>
        <v>1572.1</v>
      </c>
    </row>
    <row r="1773" spans="1:15">
      <c r="A1773" s="26">
        <v>11772</v>
      </c>
      <c r="B1773" s="27">
        <v>45117</v>
      </c>
      <c r="C1773" s="29">
        <v>1987</v>
      </c>
      <c r="D1773" s="29" t="str">
        <f>_xlfn.XLOOKUP($C1773,customers!$A$2:$A$2000,customers!$B$2:$B$2000)</f>
        <v>Lacee Faro</v>
      </c>
      <c r="E1773" s="29" t="str">
        <f>_xlfn.XLOOKUP($C1773,customers!$A$2:$A$2000,customers!$D$2:$D$2000)</f>
        <v>Female</v>
      </c>
      <c r="F1773" s="29" t="str">
        <f>_xlfn.XLOOKUP($C1773,customers!$A$2:$A$2000,customers!$E$2:$E$2000)</f>
        <v>Milan</v>
      </c>
      <c r="G1773" s="30" t="s">
        <v>20</v>
      </c>
      <c r="H1773" s="29">
        <v>6</v>
      </c>
      <c r="I1773" s="31">
        <v>461.6</v>
      </c>
      <c r="J1773" s="30">
        <v>0.08</v>
      </c>
      <c r="K1773" s="30" t="s">
        <v>18</v>
      </c>
      <c r="L1773" s="32" t="str">
        <f t="array" ref="L1773">_xlfn.IFS(M1773&lt;=3,"BAD",M1773&gt;=4.7,"GOOD",AND(M1773&gt;3,M1773&lt;4.7),"OK")</f>
        <v>BAD</v>
      </c>
      <c r="M1773" s="32">
        <v>2.9</v>
      </c>
      <c r="N1773" s="31">
        <v>2548.03</v>
      </c>
      <c r="O1773" s="33">
        <f t="shared" si="27"/>
        <v>2769.6</v>
      </c>
    </row>
    <row r="1774" spans="1:15">
      <c r="A1774" s="18">
        <v>11773</v>
      </c>
      <c r="B1774" s="19">
        <v>45117</v>
      </c>
      <c r="C1774" s="21">
        <v>1798</v>
      </c>
      <c r="D1774" s="21" t="str">
        <f>_xlfn.XLOOKUP($C1774,customers!$A$2:$A$2000,customers!$B$2:$B$2000)</f>
        <v>Irvin Bazire</v>
      </c>
      <c r="E1774" s="21" t="str">
        <f>_xlfn.XLOOKUP($C1774,customers!$A$2:$A$2000,customers!$D$2:$D$2000)</f>
        <v>Male</v>
      </c>
      <c r="F1774" s="21" t="str">
        <f>_xlfn.XLOOKUP($C1774,customers!$A$2:$A$2000,customers!$E$2:$E$2000)</f>
        <v>Etten-Leur</v>
      </c>
      <c r="G1774" s="22" t="s">
        <v>15</v>
      </c>
      <c r="H1774" s="21">
        <v>3</v>
      </c>
      <c r="I1774" s="23">
        <v>154.66</v>
      </c>
      <c r="J1774" s="22">
        <v>0.17</v>
      </c>
      <c r="K1774" s="22" t="s">
        <v>18</v>
      </c>
      <c r="L1774" s="24" t="str">
        <f t="array" ref="L1774">_xlfn.IFS(M1774&lt;=3,"BAD",M1774&gt;=4.7,"GOOD",AND(M1774&gt;3,M1774&lt;4.7),"OK")</f>
        <v>BAD</v>
      </c>
      <c r="M1774" s="24">
        <v>2.8</v>
      </c>
      <c r="N1774" s="23">
        <v>385.1</v>
      </c>
      <c r="O1774" s="25">
        <f t="shared" si="27"/>
        <v>463.98</v>
      </c>
    </row>
    <row r="1775" spans="1:15">
      <c r="A1775" s="26">
        <v>11774</v>
      </c>
      <c r="B1775" s="27">
        <v>45118</v>
      </c>
      <c r="C1775" s="28">
        <v>1664</v>
      </c>
      <c r="D1775" s="29" t="str">
        <f>_xlfn.XLOOKUP($C1775,customers!$A$2:$A$2000,customers!$B$2:$B$2000)</f>
        <v>Pandora Chable</v>
      </c>
      <c r="E1775" s="29" t="str">
        <f>_xlfn.XLOOKUP($C1775,customers!$A$2:$A$2000,customers!$D$2:$D$2000)</f>
        <v>Female</v>
      </c>
      <c r="F1775" s="29" t="str">
        <f>_xlfn.XLOOKUP($C1775,customers!$A$2:$A$2000,customers!$E$2:$E$2000)</f>
        <v>Phôngsali</v>
      </c>
      <c r="G1775" s="30" t="s">
        <v>17</v>
      </c>
      <c r="H1775" s="29">
        <v>5</v>
      </c>
      <c r="I1775" s="31">
        <v>210.3</v>
      </c>
      <c r="J1775" s="30">
        <v>0.15</v>
      </c>
      <c r="K1775" s="30" t="s">
        <v>19</v>
      </c>
      <c r="L1775" s="32" t="str">
        <f t="array" ref="L1775">_xlfn.IFS(M1775&lt;=3,"BAD",M1775&gt;=4.7,"GOOD",AND(M1775&gt;3,M1775&lt;4.7),"OK")</f>
        <v>BAD</v>
      </c>
      <c r="M1775" s="32">
        <v>1.1</v>
      </c>
      <c r="N1775" s="31">
        <v>893.78</v>
      </c>
      <c r="O1775" s="33">
        <f t="shared" si="27"/>
        <v>1051.5</v>
      </c>
    </row>
    <row r="1776" spans="1:15">
      <c r="A1776" s="18">
        <v>11775</v>
      </c>
      <c r="B1776" s="19">
        <v>45118</v>
      </c>
      <c r="C1776" s="21">
        <v>1778</v>
      </c>
      <c r="D1776" s="21" t="str">
        <f>_xlfn.XLOOKUP($C1776,customers!$A$2:$A$2000,customers!$B$2:$B$2000)</f>
        <v>Chantal Caisley</v>
      </c>
      <c r="E1776" s="21" t="str">
        <f>_xlfn.XLOOKUP($C1776,customers!$A$2:$A$2000,customers!$D$2:$D$2000)</f>
        <v>Female</v>
      </c>
      <c r="F1776" s="21" t="str">
        <f>_xlfn.XLOOKUP($C1776,customers!$A$2:$A$2000,customers!$E$2:$E$2000)</f>
        <v>Milan</v>
      </c>
      <c r="G1776" s="22" t="s">
        <v>17</v>
      </c>
      <c r="H1776" s="21">
        <v>2</v>
      </c>
      <c r="I1776" s="23">
        <v>487.39</v>
      </c>
      <c r="J1776" s="22">
        <v>0.07</v>
      </c>
      <c r="K1776" s="22" t="s">
        <v>16</v>
      </c>
      <c r="L1776" s="24" t="str">
        <f t="array" ref="L1776">_xlfn.IFS(M1776&lt;=3,"BAD",M1776&gt;=4.7,"GOOD",AND(M1776&gt;3,M1776&lt;4.7),"OK")</f>
        <v>BAD</v>
      </c>
      <c r="M1776" s="24">
        <v>2.8</v>
      </c>
      <c r="N1776" s="23">
        <v>906.55</v>
      </c>
      <c r="O1776" s="25">
        <f t="shared" si="27"/>
        <v>974.78</v>
      </c>
    </row>
    <row r="1777" spans="1:15">
      <c r="A1777" s="26">
        <v>11776</v>
      </c>
      <c r="B1777" s="27">
        <v>45118</v>
      </c>
      <c r="C1777" s="29">
        <v>1162</v>
      </c>
      <c r="D1777" s="29" t="str">
        <f>_xlfn.XLOOKUP($C1777,customers!$A$2:$A$2000,customers!$B$2:$B$2000)</f>
        <v>Corny Ebertz</v>
      </c>
      <c r="E1777" s="29" t="str">
        <f>_xlfn.XLOOKUP($C1777,customers!$A$2:$A$2000,customers!$D$2:$D$2000)</f>
        <v>Male</v>
      </c>
      <c r="F1777" s="29" t="str">
        <f>_xlfn.XLOOKUP($C1777,customers!$A$2:$A$2000,customers!$E$2:$E$2000)</f>
        <v>Isnā</v>
      </c>
      <c r="G1777" s="30" t="s">
        <v>17</v>
      </c>
      <c r="H1777" s="29">
        <v>3</v>
      </c>
      <c r="I1777" s="31">
        <v>582</v>
      </c>
      <c r="J1777" s="30">
        <v>0.09</v>
      </c>
      <c r="K1777" s="30" t="s">
        <v>18</v>
      </c>
      <c r="L1777" s="32" t="str">
        <f t="array" ref="L1777">_xlfn.IFS(M1777&lt;=3,"BAD",M1777&gt;=4.7,"GOOD",AND(M1777&gt;3,M1777&lt;4.7),"OK")</f>
        <v>OK</v>
      </c>
      <c r="M1777" s="32">
        <v>3.9</v>
      </c>
      <c r="N1777" s="31">
        <v>1588.86</v>
      </c>
      <c r="O1777" s="33">
        <f t="shared" si="27"/>
        <v>1746</v>
      </c>
    </row>
    <row r="1778" spans="1:15">
      <c r="A1778" s="18">
        <v>11777</v>
      </c>
      <c r="B1778" s="19">
        <v>45119</v>
      </c>
      <c r="C1778" s="20">
        <v>1697</v>
      </c>
      <c r="D1778" s="21" t="str">
        <f>_xlfn.XLOOKUP($C1778,customers!$A$2:$A$2000,customers!$B$2:$B$2000)</f>
        <v>Tudor Cyphus</v>
      </c>
      <c r="E1778" s="21" t="str">
        <f>_xlfn.XLOOKUP($C1778,customers!$A$2:$A$2000,customers!$D$2:$D$2000)</f>
        <v>Male</v>
      </c>
      <c r="F1778" s="21" t="str">
        <f>_xlfn.XLOOKUP($C1778,customers!$A$2:$A$2000,customers!$E$2:$E$2000)</f>
        <v>Cimitarra</v>
      </c>
      <c r="G1778" s="22" t="s">
        <v>21</v>
      </c>
      <c r="H1778" s="21">
        <v>5</v>
      </c>
      <c r="I1778" s="23">
        <v>290.68</v>
      </c>
      <c r="J1778" s="22">
        <v>0.32</v>
      </c>
      <c r="K1778" s="22" t="s">
        <v>18</v>
      </c>
      <c r="L1778" s="24" t="str">
        <f t="array" ref="L1778">_xlfn.IFS(M1778&lt;=3,"BAD",M1778&gt;=4.7,"GOOD",AND(M1778&gt;3,M1778&lt;4.7),"OK")</f>
        <v>BAD</v>
      </c>
      <c r="M1778" s="24">
        <v>2</v>
      </c>
      <c r="N1778" s="23">
        <v>988.31</v>
      </c>
      <c r="O1778" s="25">
        <f t="shared" si="27"/>
        <v>1453.4</v>
      </c>
    </row>
    <row r="1779" spans="1:15">
      <c r="A1779" s="26">
        <v>11778</v>
      </c>
      <c r="B1779" s="27">
        <v>45119</v>
      </c>
      <c r="C1779" s="29">
        <v>1005</v>
      </c>
      <c r="D1779" s="29" t="str">
        <f>_xlfn.XLOOKUP($C1779,customers!$A$2:$A$2000,customers!$B$2:$B$2000)</f>
        <v>Nico McGirr</v>
      </c>
      <c r="E1779" s="29" t="str">
        <f>_xlfn.XLOOKUP($C1779,customers!$A$2:$A$2000,customers!$D$2:$D$2000)</f>
        <v>Male</v>
      </c>
      <c r="F1779" s="29" t="str">
        <f>_xlfn.XLOOKUP($C1779,customers!$A$2:$A$2000,customers!$E$2:$E$2000)</f>
        <v>Vienna</v>
      </c>
      <c r="G1779" s="30" t="s">
        <v>17</v>
      </c>
      <c r="H1779" s="29">
        <v>1</v>
      </c>
      <c r="I1779" s="31">
        <v>113.21</v>
      </c>
      <c r="J1779" s="30">
        <v>0.33</v>
      </c>
      <c r="K1779" s="30" t="s">
        <v>19</v>
      </c>
      <c r="L1779" s="32" t="str">
        <f t="array" ref="L1779">_xlfn.IFS(M1779&lt;=3,"BAD",M1779&gt;=4.7,"GOOD",AND(M1779&gt;3,M1779&lt;4.7),"OK")</f>
        <v>BAD</v>
      </c>
      <c r="M1779" s="32">
        <v>1.7</v>
      </c>
      <c r="N1779" s="31">
        <v>75.85</v>
      </c>
      <c r="O1779" s="33">
        <f t="shared" si="27"/>
        <v>113.21</v>
      </c>
    </row>
    <row r="1780" spans="1:15">
      <c r="A1780" s="18">
        <v>11779</v>
      </c>
      <c r="B1780" s="19">
        <v>45119</v>
      </c>
      <c r="C1780" s="21">
        <v>1454</v>
      </c>
      <c r="D1780" s="21" t="str">
        <f>_xlfn.XLOOKUP($C1780,customers!$A$2:$A$2000,customers!$B$2:$B$2000)</f>
        <v>Maximilien Mussetti</v>
      </c>
      <c r="E1780" s="21" t="str">
        <f>_xlfn.XLOOKUP($C1780,customers!$A$2:$A$2000,customers!$D$2:$D$2000)</f>
        <v>Male</v>
      </c>
      <c r="F1780" s="21" t="str">
        <f>_xlfn.XLOOKUP($C1780,customers!$A$2:$A$2000,customers!$E$2:$E$2000)</f>
        <v>Paris</v>
      </c>
      <c r="G1780" s="22" t="s">
        <v>20</v>
      </c>
      <c r="H1780" s="21">
        <v>1</v>
      </c>
      <c r="I1780" s="23">
        <v>129.56</v>
      </c>
      <c r="J1780" s="22">
        <v>0.3</v>
      </c>
      <c r="K1780" s="22" t="s">
        <v>19</v>
      </c>
      <c r="L1780" s="24" t="str">
        <f t="array" ref="L1780">_xlfn.IFS(M1780&lt;=3,"BAD",M1780&gt;=4.7,"GOOD",AND(M1780&gt;3,M1780&lt;4.7),"OK")</f>
        <v>OK</v>
      </c>
      <c r="M1780" s="24">
        <v>3.1</v>
      </c>
      <c r="N1780" s="23">
        <v>90.69</v>
      </c>
      <c r="O1780" s="25">
        <f t="shared" si="27"/>
        <v>129.56</v>
      </c>
    </row>
    <row r="1781" spans="1:15">
      <c r="A1781" s="26">
        <v>11780</v>
      </c>
      <c r="B1781" s="27">
        <v>45119</v>
      </c>
      <c r="C1781" s="29">
        <v>1500</v>
      </c>
      <c r="D1781" s="29" t="str">
        <f>_xlfn.XLOOKUP($C1781,customers!$A$2:$A$2000,customers!$B$2:$B$2000)</f>
        <v>Iosep Goman</v>
      </c>
      <c r="E1781" s="29" t="str">
        <f>_xlfn.XLOOKUP($C1781,customers!$A$2:$A$2000,customers!$D$2:$D$2000)</f>
        <v>Male</v>
      </c>
      <c r="F1781" s="29" t="str">
        <f>_xlfn.XLOOKUP($C1781,customers!$A$2:$A$2000,customers!$E$2:$E$2000)</f>
        <v>Barisāl</v>
      </c>
      <c r="G1781" s="30" t="s">
        <v>21</v>
      </c>
      <c r="H1781" s="29">
        <v>6</v>
      </c>
      <c r="I1781" s="31">
        <v>322.44</v>
      </c>
      <c r="J1781" s="30">
        <v>0.18</v>
      </c>
      <c r="K1781" s="30" t="s">
        <v>16</v>
      </c>
      <c r="L1781" s="32" t="str">
        <f t="array" ref="L1781">_xlfn.IFS(M1781&lt;=3,"BAD",M1781&gt;=4.7,"GOOD",AND(M1781&gt;3,M1781&lt;4.7),"OK")</f>
        <v>BAD</v>
      </c>
      <c r="M1781" s="32">
        <v>2.1</v>
      </c>
      <c r="N1781" s="31">
        <v>1586.4</v>
      </c>
      <c r="O1781" s="33">
        <f t="shared" si="27"/>
        <v>1934.64</v>
      </c>
    </row>
    <row r="1782" spans="1:15">
      <c r="A1782" s="18">
        <v>11781</v>
      </c>
      <c r="B1782" s="19">
        <v>45119</v>
      </c>
      <c r="C1782" s="21">
        <v>1688</v>
      </c>
      <c r="D1782" s="21" t="str">
        <f>_xlfn.XLOOKUP($C1782,customers!$A$2:$A$2000,customers!$B$2:$B$2000)</f>
        <v>Carolina Ciobotaro</v>
      </c>
      <c r="E1782" s="21" t="str">
        <f>_xlfn.XLOOKUP($C1782,customers!$A$2:$A$2000,customers!$D$2:$D$2000)</f>
        <v>Female</v>
      </c>
      <c r="F1782" s="21" t="str">
        <f>_xlfn.XLOOKUP($C1782,customers!$A$2:$A$2000,customers!$E$2:$E$2000)</f>
        <v>Huangbu</v>
      </c>
      <c r="G1782" s="22" t="s">
        <v>20</v>
      </c>
      <c r="H1782" s="21">
        <v>5</v>
      </c>
      <c r="I1782" s="23">
        <v>420.65</v>
      </c>
      <c r="J1782" s="22">
        <v>0.14</v>
      </c>
      <c r="K1782" s="22" t="s">
        <v>18</v>
      </c>
      <c r="L1782" s="24" t="str">
        <f t="array" ref="L1782">_xlfn.IFS(M1782&lt;=3,"BAD",M1782&gt;=4.7,"GOOD",AND(M1782&gt;3,M1782&lt;4.7),"OK")</f>
        <v>OK</v>
      </c>
      <c r="M1782" s="24">
        <v>4.3</v>
      </c>
      <c r="N1782" s="23">
        <v>1808.8</v>
      </c>
      <c r="O1782" s="25">
        <f t="shared" si="27"/>
        <v>2103.25</v>
      </c>
    </row>
    <row r="1783" spans="1:15">
      <c r="A1783" s="26">
        <v>11782</v>
      </c>
      <c r="B1783" s="27">
        <v>45119</v>
      </c>
      <c r="C1783" s="29">
        <v>1716</v>
      </c>
      <c r="D1783" s="29" t="str">
        <f>_xlfn.XLOOKUP($C1783,customers!$A$2:$A$2000,customers!$B$2:$B$2000)</f>
        <v>Whitaker Gauthorpp</v>
      </c>
      <c r="E1783" s="29" t="str">
        <f>_xlfn.XLOOKUP($C1783,customers!$A$2:$A$2000,customers!$D$2:$D$2000)</f>
        <v>Male</v>
      </c>
      <c r="F1783" s="29" t="str">
        <f>_xlfn.XLOOKUP($C1783,customers!$A$2:$A$2000,customers!$E$2:$E$2000)</f>
        <v>Budapest</v>
      </c>
      <c r="G1783" s="30" t="s">
        <v>20</v>
      </c>
      <c r="H1783" s="29">
        <v>4</v>
      </c>
      <c r="I1783" s="31">
        <v>148.27</v>
      </c>
      <c r="J1783" s="30">
        <v>0.05</v>
      </c>
      <c r="K1783" s="30" t="s">
        <v>18</v>
      </c>
      <c r="L1783" s="32" t="str">
        <f t="array" ref="L1783">_xlfn.IFS(M1783&lt;=3,"BAD",M1783&gt;=4.7,"GOOD",AND(M1783&gt;3,M1783&lt;4.7),"OK")</f>
        <v>BAD</v>
      </c>
      <c r="M1783" s="32">
        <v>3</v>
      </c>
      <c r="N1783" s="31">
        <v>563.43</v>
      </c>
      <c r="O1783" s="33">
        <f t="shared" si="27"/>
        <v>593.08</v>
      </c>
    </row>
    <row r="1784" spans="1:15">
      <c r="A1784" s="18">
        <v>11783</v>
      </c>
      <c r="B1784" s="19">
        <v>45120</v>
      </c>
      <c r="C1784" s="20">
        <v>1574</v>
      </c>
      <c r="D1784" s="21" t="str">
        <f>_xlfn.XLOOKUP($C1784,customers!$A$2:$A$2000,customers!$B$2:$B$2000)</f>
        <v>Tallie Tofanini</v>
      </c>
      <c r="E1784" s="21" t="str">
        <f>_xlfn.XLOOKUP($C1784,customers!$A$2:$A$2000,customers!$D$2:$D$2000)</f>
        <v>Female</v>
      </c>
      <c r="F1784" s="21" t="str">
        <f>_xlfn.XLOOKUP($C1784,customers!$A$2:$A$2000,customers!$E$2:$E$2000)</f>
        <v>Vienna</v>
      </c>
      <c r="G1784" s="22" t="s">
        <v>20</v>
      </c>
      <c r="H1784" s="21">
        <v>5</v>
      </c>
      <c r="I1784" s="23">
        <v>30.66</v>
      </c>
      <c r="J1784" s="22">
        <v>0.2</v>
      </c>
      <c r="K1784" s="22" t="s">
        <v>16</v>
      </c>
      <c r="L1784" s="24" t="str">
        <f t="array" ref="L1784">_xlfn.IFS(M1784&lt;=3,"BAD",M1784&gt;=4.7,"GOOD",AND(M1784&gt;3,M1784&lt;4.7),"OK")</f>
        <v>BAD</v>
      </c>
      <c r="M1784" s="24">
        <v>1.8</v>
      </c>
      <c r="N1784" s="23">
        <v>122.64</v>
      </c>
      <c r="O1784" s="25">
        <f t="shared" si="27"/>
        <v>153.3</v>
      </c>
    </row>
    <row r="1785" spans="1:15">
      <c r="A1785" s="26">
        <v>11784</v>
      </c>
      <c r="B1785" s="27">
        <v>45120</v>
      </c>
      <c r="C1785" s="29">
        <v>1242</v>
      </c>
      <c r="D1785" s="29" t="str">
        <f>_xlfn.XLOOKUP($C1785,customers!$A$2:$A$2000,customers!$B$2:$B$2000)</f>
        <v>Gail Smalley</v>
      </c>
      <c r="E1785" s="29" t="str">
        <f>_xlfn.XLOOKUP($C1785,customers!$A$2:$A$2000,customers!$D$2:$D$2000)</f>
        <v>Female</v>
      </c>
      <c r="F1785" s="29" t="str">
        <f>_xlfn.XLOOKUP($C1785,customers!$A$2:$A$2000,customers!$E$2:$E$2000)</f>
        <v>Tuchoměřice</v>
      </c>
      <c r="G1785" s="30" t="s">
        <v>20</v>
      </c>
      <c r="H1785" s="29">
        <v>5</v>
      </c>
      <c r="I1785" s="31">
        <v>377.5</v>
      </c>
      <c r="J1785" s="30">
        <v>0.11</v>
      </c>
      <c r="K1785" s="30" t="s">
        <v>18</v>
      </c>
      <c r="L1785" s="32" t="str">
        <f t="array" ref="L1785">_xlfn.IFS(M1785&lt;=3,"BAD",M1785&gt;=4.7,"GOOD",AND(M1785&gt;3,M1785&lt;4.7),"OK")</f>
        <v>GOOD</v>
      </c>
      <c r="M1785" s="32">
        <v>4.7</v>
      </c>
      <c r="N1785" s="31">
        <v>1679.88</v>
      </c>
      <c r="O1785" s="33">
        <f t="shared" si="27"/>
        <v>1887.5</v>
      </c>
    </row>
    <row r="1786" spans="1:15">
      <c r="A1786" s="18">
        <v>11785</v>
      </c>
      <c r="B1786" s="19">
        <v>45121</v>
      </c>
      <c r="C1786" s="20">
        <v>1189</v>
      </c>
      <c r="D1786" s="21" t="str">
        <f>_xlfn.XLOOKUP($C1786,customers!$A$2:$A$2000,customers!$B$2:$B$2000)</f>
        <v>Michael Gilardengo</v>
      </c>
      <c r="E1786" s="21" t="str">
        <f>_xlfn.XLOOKUP($C1786,customers!$A$2:$A$2000,customers!$D$2:$D$2000)</f>
        <v>Male</v>
      </c>
      <c r="F1786" s="21" t="str">
        <f>_xlfn.XLOOKUP($C1786,customers!$A$2:$A$2000,customers!$E$2:$E$2000)</f>
        <v>Feikeng</v>
      </c>
      <c r="G1786" s="22" t="s">
        <v>15</v>
      </c>
      <c r="H1786" s="21">
        <v>4</v>
      </c>
      <c r="I1786" s="23">
        <v>68.78</v>
      </c>
      <c r="J1786" s="22">
        <v>0.2</v>
      </c>
      <c r="K1786" s="22" t="s">
        <v>18</v>
      </c>
      <c r="L1786" s="24" t="str">
        <f t="array" ref="L1786">_xlfn.IFS(M1786&lt;=3,"BAD",M1786&gt;=4.7,"GOOD",AND(M1786&gt;3,M1786&lt;4.7),"OK")</f>
        <v>BAD</v>
      </c>
      <c r="M1786" s="24">
        <v>3</v>
      </c>
      <c r="N1786" s="23">
        <v>220.1</v>
      </c>
      <c r="O1786" s="25">
        <f t="shared" si="27"/>
        <v>275.12</v>
      </c>
    </row>
    <row r="1787" spans="1:15">
      <c r="A1787" s="26">
        <v>11786</v>
      </c>
      <c r="B1787" s="27">
        <v>45121</v>
      </c>
      <c r="C1787" s="29">
        <v>1596</v>
      </c>
      <c r="D1787" s="29" t="str">
        <f>_xlfn.XLOOKUP($C1787,customers!$A$2:$A$2000,customers!$B$2:$B$2000)</f>
        <v>Hubie Defew</v>
      </c>
      <c r="E1787" s="29" t="str">
        <f>_xlfn.XLOOKUP($C1787,customers!$A$2:$A$2000,customers!$D$2:$D$2000)</f>
        <v>Male</v>
      </c>
      <c r="F1787" s="29" t="str">
        <f>_xlfn.XLOOKUP($C1787,customers!$A$2:$A$2000,customers!$E$2:$E$2000)</f>
        <v>Prague</v>
      </c>
      <c r="G1787" s="30" t="s">
        <v>21</v>
      </c>
      <c r="H1787" s="29">
        <v>7</v>
      </c>
      <c r="I1787" s="31">
        <v>382.96</v>
      </c>
      <c r="J1787" s="30">
        <v>0.21</v>
      </c>
      <c r="K1787" s="30" t="s">
        <v>18</v>
      </c>
      <c r="L1787" s="32" t="str">
        <f t="array" ref="L1787">_xlfn.IFS(M1787&lt;=3,"BAD",M1787&gt;=4.7,"GOOD",AND(M1787&gt;3,M1787&lt;4.7),"OK")</f>
        <v>BAD</v>
      </c>
      <c r="M1787" s="32">
        <v>2</v>
      </c>
      <c r="N1787" s="31">
        <v>2117.77</v>
      </c>
      <c r="O1787" s="33">
        <f t="shared" si="27"/>
        <v>2680.72</v>
      </c>
    </row>
    <row r="1788" spans="1:15">
      <c r="A1788" s="18">
        <v>11787</v>
      </c>
      <c r="B1788" s="19">
        <v>45121</v>
      </c>
      <c r="C1788" s="21">
        <v>1936</v>
      </c>
      <c r="D1788" s="21" t="str">
        <f>_xlfn.XLOOKUP($C1788,customers!$A$2:$A$2000,customers!$B$2:$B$2000)</f>
        <v>Dominique Barter</v>
      </c>
      <c r="E1788" s="21" t="str">
        <f>_xlfn.XLOOKUP($C1788,customers!$A$2:$A$2000,customers!$D$2:$D$2000)</f>
        <v>Female</v>
      </c>
      <c r="F1788" s="21" t="str">
        <f>_xlfn.XLOOKUP($C1788,customers!$A$2:$A$2000,customers!$E$2:$E$2000)</f>
        <v>Portela</v>
      </c>
      <c r="G1788" s="22" t="s">
        <v>17</v>
      </c>
      <c r="H1788" s="21">
        <v>2</v>
      </c>
      <c r="I1788" s="23">
        <v>151.99</v>
      </c>
      <c r="J1788" s="22">
        <v>0.21</v>
      </c>
      <c r="K1788" s="22" t="s">
        <v>19</v>
      </c>
      <c r="L1788" s="24" t="str">
        <f t="array" ref="L1788">_xlfn.IFS(M1788&lt;=3,"BAD",M1788&gt;=4.7,"GOOD",AND(M1788&gt;3,M1788&lt;4.7),"OK")</f>
        <v>OK</v>
      </c>
      <c r="M1788" s="24">
        <v>4</v>
      </c>
      <c r="N1788" s="23">
        <v>240.14</v>
      </c>
      <c r="O1788" s="25">
        <f t="shared" si="27"/>
        <v>303.98</v>
      </c>
    </row>
    <row r="1789" spans="1:15">
      <c r="A1789" s="26">
        <v>11788</v>
      </c>
      <c r="B1789" s="27">
        <v>45122</v>
      </c>
      <c r="C1789" s="28">
        <v>1124</v>
      </c>
      <c r="D1789" s="29" t="str">
        <f>_xlfn.XLOOKUP($C1789,customers!$A$2:$A$2000,customers!$B$2:$B$2000)</f>
        <v>Allina Carnegie</v>
      </c>
      <c r="E1789" s="29" t="str">
        <f>_xlfn.XLOOKUP($C1789,customers!$A$2:$A$2000,customers!$D$2:$D$2000)</f>
        <v>Female</v>
      </c>
      <c r="F1789" s="29" t="str">
        <f>_xlfn.XLOOKUP($C1789,customers!$A$2:$A$2000,customers!$E$2:$E$2000)</f>
        <v>Hāgere Hiywet</v>
      </c>
      <c r="G1789" s="30" t="s">
        <v>21</v>
      </c>
      <c r="H1789" s="29">
        <v>4</v>
      </c>
      <c r="I1789" s="31">
        <v>416.27</v>
      </c>
      <c r="J1789" s="30">
        <v>0.09</v>
      </c>
      <c r="K1789" s="30" t="s">
        <v>18</v>
      </c>
      <c r="L1789" s="32" t="str">
        <f t="array" ref="L1789">_xlfn.IFS(M1789&lt;=3,"BAD",M1789&gt;=4.7,"GOOD",AND(M1789&gt;3,M1789&lt;4.7),"OK")</f>
        <v>BAD</v>
      </c>
      <c r="M1789" s="32">
        <v>1</v>
      </c>
      <c r="N1789" s="31">
        <v>1515.22</v>
      </c>
      <c r="O1789" s="33">
        <f t="shared" si="27"/>
        <v>1665.08</v>
      </c>
    </row>
    <row r="1790" spans="1:15">
      <c r="A1790" s="18">
        <v>11789</v>
      </c>
      <c r="B1790" s="19">
        <v>45122</v>
      </c>
      <c r="C1790" s="21">
        <v>1637</v>
      </c>
      <c r="D1790" s="21" t="str">
        <f>_xlfn.XLOOKUP($C1790,customers!$A$2:$A$2000,customers!$B$2:$B$2000)</f>
        <v>Dacey Lyenyng</v>
      </c>
      <c r="E1790" s="21" t="str">
        <f>_xlfn.XLOOKUP($C1790,customers!$A$2:$A$2000,customers!$D$2:$D$2000)</f>
        <v>Female</v>
      </c>
      <c r="F1790" s="21" t="str">
        <f>_xlfn.XLOOKUP($C1790,customers!$A$2:$A$2000,customers!$E$2:$E$2000)</f>
        <v>Pingle</v>
      </c>
      <c r="G1790" s="22" t="s">
        <v>15</v>
      </c>
      <c r="H1790" s="21">
        <v>2</v>
      </c>
      <c r="I1790" s="23">
        <v>53.17</v>
      </c>
      <c r="J1790" s="22">
        <v>0.13</v>
      </c>
      <c r="K1790" s="22" t="s">
        <v>16</v>
      </c>
      <c r="L1790" s="24" t="str">
        <f t="array" ref="L1790">_xlfn.IFS(M1790&lt;=3,"BAD",M1790&gt;=4.7,"GOOD",AND(M1790&gt;3,M1790&lt;4.7),"OK")</f>
        <v>BAD</v>
      </c>
      <c r="M1790" s="24">
        <v>1.9</v>
      </c>
      <c r="N1790" s="23">
        <v>92.52</v>
      </c>
      <c r="O1790" s="25">
        <f t="shared" si="27"/>
        <v>106.34</v>
      </c>
    </row>
    <row r="1791" spans="1:15">
      <c r="A1791" s="26">
        <v>11790</v>
      </c>
      <c r="B1791" s="27">
        <v>45122</v>
      </c>
      <c r="C1791" s="29">
        <v>1589</v>
      </c>
      <c r="D1791" s="29" t="str">
        <f>_xlfn.XLOOKUP($C1791,customers!$A$2:$A$2000,customers!$B$2:$B$2000)</f>
        <v>Demetri Kapiloff</v>
      </c>
      <c r="E1791" s="29" t="str">
        <f>_xlfn.XLOOKUP($C1791,customers!$A$2:$A$2000,customers!$D$2:$D$2000)</f>
        <v>Male</v>
      </c>
      <c r="F1791" s="29" t="str">
        <f>_xlfn.XLOOKUP($C1791,customers!$A$2:$A$2000,customers!$E$2:$E$2000)</f>
        <v>Austin</v>
      </c>
      <c r="G1791" s="30" t="s">
        <v>21</v>
      </c>
      <c r="H1791" s="29">
        <v>5</v>
      </c>
      <c r="I1791" s="31">
        <v>402.17</v>
      </c>
      <c r="J1791" s="30">
        <v>0.22</v>
      </c>
      <c r="K1791" s="30" t="s">
        <v>18</v>
      </c>
      <c r="L1791" s="32" t="str">
        <f t="array" ref="L1791">_xlfn.IFS(M1791&lt;=3,"BAD",M1791&gt;=4.7,"GOOD",AND(M1791&gt;3,M1791&lt;4.7),"OK")</f>
        <v>OK</v>
      </c>
      <c r="M1791" s="32">
        <v>4.2</v>
      </c>
      <c r="N1791" s="31">
        <v>1568.46</v>
      </c>
      <c r="O1791" s="33">
        <f t="shared" si="27"/>
        <v>2010.85</v>
      </c>
    </row>
    <row r="1792" spans="1:15">
      <c r="A1792" s="18">
        <v>11791</v>
      </c>
      <c r="B1792" s="19">
        <v>45123</v>
      </c>
      <c r="C1792" s="20">
        <v>1149</v>
      </c>
      <c r="D1792" s="21" t="str">
        <f>_xlfn.XLOOKUP($C1792,customers!$A$2:$A$2000,customers!$B$2:$B$2000)</f>
        <v>Nonna Patis</v>
      </c>
      <c r="E1792" s="21" t="str">
        <f>_xlfn.XLOOKUP($C1792,customers!$A$2:$A$2000,customers!$D$2:$D$2000)</f>
        <v>Female</v>
      </c>
      <c r="F1792" s="21" t="str">
        <f>_xlfn.XLOOKUP($C1792,customers!$A$2:$A$2000,customers!$E$2:$E$2000)</f>
        <v>Paris</v>
      </c>
      <c r="G1792" s="22" t="s">
        <v>21</v>
      </c>
      <c r="H1792" s="21">
        <v>7</v>
      </c>
      <c r="I1792" s="23">
        <v>265.95</v>
      </c>
      <c r="J1792" s="22">
        <v>0.21</v>
      </c>
      <c r="K1792" s="22" t="s">
        <v>18</v>
      </c>
      <c r="L1792" s="24" t="str">
        <f t="array" ref="L1792">_xlfn.IFS(M1792&lt;=3,"BAD",M1792&gt;=4.7,"GOOD",AND(M1792&gt;3,M1792&lt;4.7),"OK")</f>
        <v>OK</v>
      </c>
      <c r="M1792" s="24">
        <v>3.7</v>
      </c>
      <c r="N1792" s="23">
        <v>1470.7</v>
      </c>
      <c r="O1792" s="25">
        <f t="shared" si="27"/>
        <v>1861.65</v>
      </c>
    </row>
    <row r="1793" spans="1:15">
      <c r="A1793" s="26">
        <v>11792</v>
      </c>
      <c r="B1793" s="27">
        <v>45123</v>
      </c>
      <c r="C1793" s="29">
        <v>1963</v>
      </c>
      <c r="D1793" s="29" t="str">
        <f>_xlfn.XLOOKUP($C1793,customers!$A$2:$A$2000,customers!$B$2:$B$2000)</f>
        <v>Cristina Betho</v>
      </c>
      <c r="E1793" s="29" t="str">
        <f>_xlfn.XLOOKUP($C1793,customers!$A$2:$A$2000,customers!$D$2:$D$2000)</f>
        <v>Female</v>
      </c>
      <c r="F1793" s="29" t="str">
        <f>_xlfn.XLOOKUP($C1793,customers!$A$2:$A$2000,customers!$E$2:$E$2000)</f>
        <v>Bofuer</v>
      </c>
      <c r="G1793" s="30" t="s">
        <v>20</v>
      </c>
      <c r="H1793" s="29">
        <v>5</v>
      </c>
      <c r="I1793" s="31">
        <v>211.62</v>
      </c>
      <c r="J1793" s="30">
        <v>0.1</v>
      </c>
      <c r="K1793" s="30" t="s">
        <v>18</v>
      </c>
      <c r="L1793" s="32" t="str">
        <f t="array" ref="L1793">_xlfn.IFS(M1793&lt;=3,"BAD",M1793&gt;=4.7,"GOOD",AND(M1793&gt;3,M1793&lt;4.7),"OK")</f>
        <v>OK</v>
      </c>
      <c r="M1793" s="32">
        <v>4.3</v>
      </c>
      <c r="N1793" s="31">
        <v>952.29</v>
      </c>
      <c r="O1793" s="33">
        <f t="shared" si="27"/>
        <v>1058.1</v>
      </c>
    </row>
    <row r="1794" spans="1:15">
      <c r="A1794" s="18">
        <v>11793</v>
      </c>
      <c r="B1794" s="19">
        <v>45124</v>
      </c>
      <c r="C1794" s="20">
        <v>1313</v>
      </c>
      <c r="D1794" s="21" t="str">
        <f>_xlfn.XLOOKUP($C1794,customers!$A$2:$A$2000,customers!$B$2:$B$2000)</f>
        <v>Fabian Sawday</v>
      </c>
      <c r="E1794" s="21" t="str">
        <f>_xlfn.XLOOKUP($C1794,customers!$A$2:$A$2000,customers!$D$2:$D$2000)</f>
        <v>Male</v>
      </c>
      <c r="F1794" s="21" t="str">
        <f>_xlfn.XLOOKUP($C1794,customers!$A$2:$A$2000,customers!$E$2:$E$2000)</f>
        <v>Cipatat</v>
      </c>
      <c r="G1794" s="22" t="s">
        <v>21</v>
      </c>
      <c r="H1794" s="21">
        <v>5</v>
      </c>
      <c r="I1794" s="23">
        <v>520.9</v>
      </c>
      <c r="J1794" s="22">
        <v>0.2</v>
      </c>
      <c r="K1794" s="22" t="s">
        <v>19</v>
      </c>
      <c r="L1794" s="24" t="str">
        <f t="array" ref="L1794">_xlfn.IFS(M1794&lt;=3,"BAD",M1794&gt;=4.7,"GOOD",AND(M1794&gt;3,M1794&lt;4.7),"OK")</f>
        <v>OK</v>
      </c>
      <c r="M1794" s="24">
        <v>4.4</v>
      </c>
      <c r="N1794" s="23">
        <v>2083.6</v>
      </c>
      <c r="O1794" s="25">
        <f t="shared" ref="O1794:O1857" si="28">H1794*I1794</f>
        <v>2604.5</v>
      </c>
    </row>
    <row r="1795" spans="1:15">
      <c r="A1795" s="26">
        <v>11794</v>
      </c>
      <c r="B1795" s="27">
        <v>45124</v>
      </c>
      <c r="C1795" s="29">
        <v>1412</v>
      </c>
      <c r="D1795" s="29" t="str">
        <f>_xlfn.XLOOKUP($C1795,customers!$A$2:$A$2000,customers!$B$2:$B$2000)</f>
        <v>Yolane Coddrington</v>
      </c>
      <c r="E1795" s="29" t="str">
        <f>_xlfn.XLOOKUP($C1795,customers!$A$2:$A$2000,customers!$D$2:$D$2000)</f>
        <v>Female</v>
      </c>
      <c r="F1795" s="29" t="str">
        <f>_xlfn.XLOOKUP($C1795,customers!$A$2:$A$2000,customers!$E$2:$E$2000)</f>
        <v>Prague</v>
      </c>
      <c r="G1795" s="30" t="s">
        <v>21</v>
      </c>
      <c r="H1795" s="29">
        <v>1</v>
      </c>
      <c r="I1795" s="31">
        <v>433.56</v>
      </c>
      <c r="J1795" s="30">
        <v>0.03</v>
      </c>
      <c r="K1795" s="30" t="s">
        <v>16</v>
      </c>
      <c r="L1795" s="32" t="str">
        <f t="array" ref="L1795">_xlfn.IFS(M1795&lt;=3,"BAD",M1795&gt;=4.7,"GOOD",AND(M1795&gt;3,M1795&lt;4.7),"OK")</f>
        <v>BAD</v>
      </c>
      <c r="M1795" s="32">
        <v>1.8</v>
      </c>
      <c r="N1795" s="31">
        <v>420.55</v>
      </c>
      <c r="O1795" s="33">
        <f t="shared" si="28"/>
        <v>433.56</v>
      </c>
    </row>
    <row r="1796" spans="1:15">
      <c r="A1796" s="18">
        <v>11795</v>
      </c>
      <c r="B1796" s="19">
        <v>45124</v>
      </c>
      <c r="C1796" s="21">
        <v>1524</v>
      </c>
      <c r="D1796" s="21" t="str">
        <f>_xlfn.XLOOKUP($C1796,customers!$A$2:$A$2000,customers!$B$2:$B$2000)</f>
        <v>Lena Espie</v>
      </c>
      <c r="E1796" s="21" t="str">
        <f>_xlfn.XLOOKUP($C1796,customers!$A$2:$A$2000,customers!$D$2:$D$2000)</f>
        <v>Female</v>
      </c>
      <c r="F1796" s="21" t="str">
        <f>_xlfn.XLOOKUP($C1796,customers!$A$2:$A$2000,customers!$E$2:$E$2000)</f>
        <v>Peranap</v>
      </c>
      <c r="G1796" s="22" t="s">
        <v>20</v>
      </c>
      <c r="H1796" s="21">
        <v>7</v>
      </c>
      <c r="I1796" s="23">
        <v>471.75</v>
      </c>
      <c r="J1796" s="22">
        <v>0.12</v>
      </c>
      <c r="K1796" s="22" t="s">
        <v>19</v>
      </c>
      <c r="L1796" s="24" t="str">
        <f t="array" ref="L1796">_xlfn.IFS(M1796&lt;=3,"BAD",M1796&gt;=4.7,"GOOD",AND(M1796&gt;3,M1796&lt;4.7),"OK")</f>
        <v>BAD</v>
      </c>
      <c r="M1796" s="24">
        <v>1.6</v>
      </c>
      <c r="N1796" s="23">
        <v>2905.98</v>
      </c>
      <c r="O1796" s="25">
        <f t="shared" si="28"/>
        <v>3302.25</v>
      </c>
    </row>
    <row r="1797" spans="1:15">
      <c r="A1797" s="26">
        <v>11796</v>
      </c>
      <c r="B1797" s="27">
        <v>45124</v>
      </c>
      <c r="C1797" s="29">
        <v>1393</v>
      </c>
      <c r="D1797" s="29" t="str">
        <f>_xlfn.XLOOKUP($C1797,customers!$A$2:$A$2000,customers!$B$2:$B$2000)</f>
        <v>Lombard Thurstan</v>
      </c>
      <c r="E1797" s="29" t="str">
        <f>_xlfn.XLOOKUP($C1797,customers!$A$2:$A$2000,customers!$D$2:$D$2000)</f>
        <v>Male</v>
      </c>
      <c r="F1797" s="29" t="str">
        <f>_xlfn.XLOOKUP($C1797,customers!$A$2:$A$2000,customers!$E$2:$E$2000)</f>
        <v>Milan</v>
      </c>
      <c r="G1797" s="30" t="s">
        <v>20</v>
      </c>
      <c r="H1797" s="29">
        <v>4</v>
      </c>
      <c r="I1797" s="31">
        <v>329.6</v>
      </c>
      <c r="J1797" s="30">
        <v>0.11</v>
      </c>
      <c r="K1797" s="30" t="s">
        <v>16</v>
      </c>
      <c r="L1797" s="32" t="str">
        <f t="array" ref="L1797">_xlfn.IFS(M1797&lt;=3,"BAD",M1797&gt;=4.7,"GOOD",AND(M1797&gt;3,M1797&lt;4.7),"OK")</f>
        <v>GOOD</v>
      </c>
      <c r="M1797" s="32">
        <v>4.9</v>
      </c>
      <c r="N1797" s="31">
        <v>1173.38</v>
      </c>
      <c r="O1797" s="33">
        <f t="shared" si="28"/>
        <v>1318.4</v>
      </c>
    </row>
    <row r="1798" spans="1:15">
      <c r="A1798" s="18">
        <v>11797</v>
      </c>
      <c r="B1798" s="19">
        <v>45124</v>
      </c>
      <c r="C1798" s="21">
        <v>1814</v>
      </c>
      <c r="D1798" s="21" t="str">
        <f>_xlfn.XLOOKUP($C1798,customers!$A$2:$A$2000,customers!$B$2:$B$2000)</f>
        <v>Baron Garlett</v>
      </c>
      <c r="E1798" s="21" t="str">
        <f>_xlfn.XLOOKUP($C1798,customers!$A$2:$A$2000,customers!$D$2:$D$2000)</f>
        <v>Female</v>
      </c>
      <c r="F1798" s="21" t="str">
        <f>_xlfn.XLOOKUP($C1798,customers!$A$2:$A$2000,customers!$E$2:$E$2000)</f>
        <v>Milan</v>
      </c>
      <c r="G1798" s="22" t="s">
        <v>20</v>
      </c>
      <c r="H1798" s="21">
        <v>6</v>
      </c>
      <c r="I1798" s="23">
        <v>509.21</v>
      </c>
      <c r="J1798" s="22">
        <v>0.07</v>
      </c>
      <c r="K1798" s="22" t="s">
        <v>19</v>
      </c>
      <c r="L1798" s="24" t="str">
        <f t="array" ref="L1798">_xlfn.IFS(M1798&lt;=3,"BAD",M1798&gt;=4.7,"GOOD",AND(M1798&gt;3,M1798&lt;4.7),"OK")</f>
        <v>OK</v>
      </c>
      <c r="M1798" s="24">
        <v>3.8</v>
      </c>
      <c r="N1798" s="23">
        <v>2841.39</v>
      </c>
      <c r="O1798" s="25">
        <f t="shared" si="28"/>
        <v>3055.26</v>
      </c>
    </row>
    <row r="1799" spans="1:15">
      <c r="A1799" s="26">
        <v>11798</v>
      </c>
      <c r="B1799" s="27">
        <v>45125</v>
      </c>
      <c r="C1799" s="28">
        <v>1569</v>
      </c>
      <c r="D1799" s="29" t="str">
        <f>_xlfn.XLOOKUP($C1799,customers!$A$2:$A$2000,customers!$B$2:$B$2000)</f>
        <v>Terrye De Gregario</v>
      </c>
      <c r="E1799" s="29" t="str">
        <f>_xlfn.XLOOKUP($C1799,customers!$A$2:$A$2000,customers!$D$2:$D$2000)</f>
        <v>Female</v>
      </c>
      <c r="F1799" s="29" t="str">
        <f>_xlfn.XLOOKUP($C1799,customers!$A$2:$A$2000,customers!$E$2:$E$2000)</f>
        <v>Talisay</v>
      </c>
      <c r="G1799" s="30" t="s">
        <v>15</v>
      </c>
      <c r="H1799" s="29">
        <v>7</v>
      </c>
      <c r="I1799" s="31">
        <v>421.38</v>
      </c>
      <c r="J1799" s="30">
        <v>0.14</v>
      </c>
      <c r="K1799" s="30" t="s">
        <v>18</v>
      </c>
      <c r="L1799" s="32" t="str">
        <f t="array" ref="L1799">_xlfn.IFS(M1799&lt;=3,"BAD",M1799&gt;=4.7,"GOOD",AND(M1799&gt;3,M1799&lt;4.7),"OK")</f>
        <v>OK</v>
      </c>
      <c r="M1799" s="32">
        <v>3.8</v>
      </c>
      <c r="N1799" s="31">
        <v>2536.71</v>
      </c>
      <c r="O1799" s="33">
        <f t="shared" si="28"/>
        <v>2949.66</v>
      </c>
    </row>
    <row r="1800" spans="1:15">
      <c r="A1800" s="18">
        <v>11799</v>
      </c>
      <c r="B1800" s="19">
        <v>45126</v>
      </c>
      <c r="C1800" s="20">
        <v>1341</v>
      </c>
      <c r="D1800" s="21" t="str">
        <f>_xlfn.XLOOKUP($C1800,customers!$A$2:$A$2000,customers!$B$2:$B$2000)</f>
        <v>Alexandros Shoebottom</v>
      </c>
      <c r="E1800" s="21" t="str">
        <f>_xlfn.XLOOKUP($C1800,customers!$A$2:$A$2000,customers!$D$2:$D$2000)</f>
        <v>Male</v>
      </c>
      <c r="F1800" s="21" t="str">
        <f>_xlfn.XLOOKUP($C1800,customers!$A$2:$A$2000,customers!$E$2:$E$2000)</f>
        <v>Prague</v>
      </c>
      <c r="G1800" s="22" t="s">
        <v>17</v>
      </c>
      <c r="H1800" s="21">
        <v>1</v>
      </c>
      <c r="I1800" s="23">
        <v>19.74</v>
      </c>
      <c r="J1800" s="22">
        <v>0.35</v>
      </c>
      <c r="K1800" s="22" t="s">
        <v>19</v>
      </c>
      <c r="L1800" s="24" t="str">
        <f t="array" ref="L1800">_xlfn.IFS(M1800&lt;=3,"BAD",M1800&gt;=4.7,"GOOD",AND(M1800&gt;3,M1800&lt;4.7),"OK")</f>
        <v>OK</v>
      </c>
      <c r="M1800" s="24">
        <v>4.3</v>
      </c>
      <c r="N1800" s="23">
        <v>12.83</v>
      </c>
      <c r="O1800" s="25">
        <f t="shared" si="28"/>
        <v>19.74</v>
      </c>
    </row>
    <row r="1801" spans="1:15">
      <c r="A1801" s="26">
        <v>11800</v>
      </c>
      <c r="B1801" s="27">
        <v>45126</v>
      </c>
      <c r="C1801" s="29">
        <v>1435</v>
      </c>
      <c r="D1801" s="29" t="str">
        <f>_xlfn.XLOOKUP($C1801,customers!$A$2:$A$2000,customers!$B$2:$B$2000)</f>
        <v>Cami Mylan</v>
      </c>
      <c r="E1801" s="29" t="str">
        <f>_xlfn.XLOOKUP($C1801,customers!$A$2:$A$2000,customers!$D$2:$D$2000)</f>
        <v>Female</v>
      </c>
      <c r="F1801" s="29" t="str">
        <f>_xlfn.XLOOKUP($C1801,customers!$A$2:$A$2000,customers!$E$2:$E$2000)</f>
        <v>Yaté-Barrage</v>
      </c>
      <c r="G1801" s="30" t="s">
        <v>20</v>
      </c>
      <c r="H1801" s="29">
        <v>3</v>
      </c>
      <c r="I1801" s="31">
        <v>441.72</v>
      </c>
      <c r="J1801" s="30">
        <v>0.26</v>
      </c>
      <c r="K1801" s="30" t="s">
        <v>18</v>
      </c>
      <c r="L1801" s="32" t="str">
        <f t="array" ref="L1801">_xlfn.IFS(M1801&lt;=3,"BAD",M1801&gt;=4.7,"GOOD",AND(M1801&gt;3,M1801&lt;4.7),"OK")</f>
        <v>OK</v>
      </c>
      <c r="M1801" s="32">
        <v>4.1</v>
      </c>
      <c r="N1801" s="31">
        <v>980.62</v>
      </c>
      <c r="O1801" s="33">
        <f t="shared" si="28"/>
        <v>1325.16</v>
      </c>
    </row>
    <row r="1802" spans="1:15">
      <c r="A1802" s="18">
        <v>11801</v>
      </c>
      <c r="B1802" s="19">
        <v>45126</v>
      </c>
      <c r="C1802" s="21">
        <v>1600</v>
      </c>
      <c r="D1802" s="21" t="str">
        <f>_xlfn.XLOOKUP($C1802,customers!$A$2:$A$2000,customers!$B$2:$B$2000)</f>
        <v>Gipsy Guiden</v>
      </c>
      <c r="E1802" s="21" t="str">
        <f>_xlfn.XLOOKUP($C1802,customers!$A$2:$A$2000,customers!$D$2:$D$2000)</f>
        <v>Male</v>
      </c>
      <c r="F1802" s="21" t="str">
        <f>_xlfn.XLOOKUP($C1802,customers!$A$2:$A$2000,customers!$E$2:$E$2000)</f>
        <v>Prague</v>
      </c>
      <c r="G1802" s="22" t="s">
        <v>20</v>
      </c>
      <c r="H1802" s="21">
        <v>3</v>
      </c>
      <c r="I1802" s="23">
        <v>370.61</v>
      </c>
      <c r="J1802" s="22">
        <v>0.03</v>
      </c>
      <c r="K1802" s="22" t="s">
        <v>16</v>
      </c>
      <c r="L1802" s="24" t="str">
        <f t="array" ref="L1802">_xlfn.IFS(M1802&lt;=3,"BAD",M1802&gt;=4.7,"GOOD",AND(M1802&gt;3,M1802&lt;4.7),"OK")</f>
        <v>BAD</v>
      </c>
      <c r="M1802" s="24">
        <v>2.7</v>
      </c>
      <c r="N1802" s="23">
        <v>1078.48</v>
      </c>
      <c r="O1802" s="25">
        <f t="shared" si="28"/>
        <v>1111.83</v>
      </c>
    </row>
    <row r="1803" spans="1:15">
      <c r="A1803" s="26">
        <v>11802</v>
      </c>
      <c r="B1803" s="27">
        <v>45126</v>
      </c>
      <c r="C1803" s="29">
        <v>1033</v>
      </c>
      <c r="D1803" s="29" t="str">
        <f>_xlfn.XLOOKUP($C1803,customers!$A$2:$A$2000,customers!$B$2:$B$2000)</f>
        <v>Prissie De Beneditti</v>
      </c>
      <c r="E1803" s="29" t="str">
        <f>_xlfn.XLOOKUP($C1803,customers!$A$2:$A$2000,customers!$D$2:$D$2000)</f>
        <v>Female</v>
      </c>
      <c r="F1803" s="29" t="str">
        <f>_xlfn.XLOOKUP($C1803,customers!$A$2:$A$2000,customers!$E$2:$E$2000)</f>
        <v>Maying</v>
      </c>
      <c r="G1803" s="30" t="s">
        <v>17</v>
      </c>
      <c r="H1803" s="29">
        <v>5</v>
      </c>
      <c r="I1803" s="31">
        <v>544.11</v>
      </c>
      <c r="J1803" s="30">
        <v>0.11</v>
      </c>
      <c r="K1803" s="30" t="s">
        <v>19</v>
      </c>
      <c r="L1803" s="32" t="str">
        <f t="array" ref="L1803">_xlfn.IFS(M1803&lt;=3,"BAD",M1803&gt;=4.7,"GOOD",AND(M1803&gt;3,M1803&lt;4.7),"OK")</f>
        <v>BAD</v>
      </c>
      <c r="M1803" s="32">
        <v>1</v>
      </c>
      <c r="N1803" s="31">
        <v>2421.29</v>
      </c>
      <c r="O1803" s="33">
        <f t="shared" si="28"/>
        <v>2720.55</v>
      </c>
    </row>
    <row r="1804" spans="1:15">
      <c r="A1804" s="18">
        <v>11803</v>
      </c>
      <c r="B1804" s="19">
        <v>45126</v>
      </c>
      <c r="C1804" s="21">
        <v>1567</v>
      </c>
      <c r="D1804" s="21" t="str">
        <f>_xlfn.XLOOKUP($C1804,customers!$A$2:$A$2000,customers!$B$2:$B$2000)</f>
        <v>Tova Kyte</v>
      </c>
      <c r="E1804" s="21" t="str">
        <f>_xlfn.XLOOKUP($C1804,customers!$A$2:$A$2000,customers!$D$2:$D$2000)</f>
        <v>Female</v>
      </c>
      <c r="F1804" s="21" t="str">
        <f>_xlfn.XLOOKUP($C1804,customers!$A$2:$A$2000,customers!$E$2:$E$2000)</f>
        <v>Vespasiano</v>
      </c>
      <c r="G1804" s="22" t="s">
        <v>15</v>
      </c>
      <c r="H1804" s="21">
        <v>1</v>
      </c>
      <c r="I1804" s="23">
        <v>118.68</v>
      </c>
      <c r="J1804" s="22">
        <v>0.19</v>
      </c>
      <c r="K1804" s="22" t="s">
        <v>18</v>
      </c>
      <c r="L1804" s="24" t="str">
        <f t="array" ref="L1804">_xlfn.IFS(M1804&lt;=3,"BAD",M1804&gt;=4.7,"GOOD",AND(M1804&gt;3,M1804&lt;4.7),"OK")</f>
        <v>OK</v>
      </c>
      <c r="M1804" s="24">
        <v>3.4</v>
      </c>
      <c r="N1804" s="23">
        <v>96.13</v>
      </c>
      <c r="O1804" s="25">
        <f t="shared" si="28"/>
        <v>118.68</v>
      </c>
    </row>
    <row r="1805" spans="1:15">
      <c r="A1805" s="26">
        <v>11804</v>
      </c>
      <c r="B1805" s="27">
        <v>45127</v>
      </c>
      <c r="C1805" s="28">
        <v>1304</v>
      </c>
      <c r="D1805" s="29" t="str">
        <f>_xlfn.XLOOKUP($C1805,customers!$A$2:$A$2000,customers!$B$2:$B$2000)</f>
        <v>Hermy Walkinshaw</v>
      </c>
      <c r="E1805" s="29" t="str">
        <f>_xlfn.XLOOKUP($C1805,customers!$A$2:$A$2000,customers!$D$2:$D$2000)</f>
        <v>Male</v>
      </c>
      <c r="F1805" s="29" t="str">
        <f>_xlfn.XLOOKUP($C1805,customers!$A$2:$A$2000,customers!$E$2:$E$2000)</f>
        <v>Budapest</v>
      </c>
      <c r="G1805" s="30" t="s">
        <v>20</v>
      </c>
      <c r="H1805" s="29">
        <v>5</v>
      </c>
      <c r="I1805" s="31">
        <v>375.78</v>
      </c>
      <c r="J1805" s="30">
        <v>0.31</v>
      </c>
      <c r="K1805" s="30" t="s">
        <v>19</v>
      </c>
      <c r="L1805" s="32" t="str">
        <f t="array" ref="L1805">_xlfn.IFS(M1805&lt;=3,"BAD",M1805&gt;=4.7,"GOOD",AND(M1805&gt;3,M1805&lt;4.7),"OK")</f>
        <v>OK</v>
      </c>
      <c r="M1805" s="32">
        <v>3.6</v>
      </c>
      <c r="N1805" s="31">
        <v>1296.44</v>
      </c>
      <c r="O1805" s="33">
        <f t="shared" si="28"/>
        <v>1878.9</v>
      </c>
    </row>
    <row r="1806" spans="1:15">
      <c r="A1806" s="18">
        <v>11805</v>
      </c>
      <c r="B1806" s="19">
        <v>45127</v>
      </c>
      <c r="C1806" s="21">
        <v>1185</v>
      </c>
      <c r="D1806" s="21" t="str">
        <f>_xlfn.XLOOKUP($C1806,customers!$A$2:$A$2000,customers!$B$2:$B$2000)</f>
        <v>Enrico Draye</v>
      </c>
      <c r="E1806" s="21" t="str">
        <f>_xlfn.XLOOKUP($C1806,customers!$A$2:$A$2000,customers!$D$2:$D$2000)</f>
        <v>Male</v>
      </c>
      <c r="F1806" s="21" t="str">
        <f>_xlfn.XLOOKUP($C1806,customers!$A$2:$A$2000,customers!$E$2:$E$2000)</f>
        <v>Bondokodi</v>
      </c>
      <c r="G1806" s="22" t="s">
        <v>17</v>
      </c>
      <c r="H1806" s="21">
        <v>5</v>
      </c>
      <c r="I1806" s="23">
        <v>64.13</v>
      </c>
      <c r="J1806" s="22">
        <v>0.2</v>
      </c>
      <c r="K1806" s="22" t="s">
        <v>19</v>
      </c>
      <c r="L1806" s="24" t="str">
        <f t="array" ref="L1806">_xlfn.IFS(M1806&lt;=3,"BAD",M1806&gt;=4.7,"GOOD",AND(M1806&gt;3,M1806&lt;4.7),"OK")</f>
        <v>OK</v>
      </c>
      <c r="M1806" s="24">
        <v>4.6</v>
      </c>
      <c r="N1806" s="23">
        <v>256.52</v>
      </c>
      <c r="O1806" s="25">
        <f t="shared" si="28"/>
        <v>320.65</v>
      </c>
    </row>
    <row r="1807" spans="1:15">
      <c r="A1807" s="26">
        <v>11806</v>
      </c>
      <c r="B1807" s="27">
        <v>45127</v>
      </c>
      <c r="C1807" s="29">
        <v>1660</v>
      </c>
      <c r="D1807" s="29" t="str">
        <f>_xlfn.XLOOKUP($C1807,customers!$A$2:$A$2000,customers!$B$2:$B$2000)</f>
        <v>Whitby De Giorgio</v>
      </c>
      <c r="E1807" s="29" t="str">
        <f>_xlfn.XLOOKUP($C1807,customers!$A$2:$A$2000,customers!$D$2:$D$2000)</f>
        <v>Male</v>
      </c>
      <c r="F1807" s="29" t="str">
        <f>_xlfn.XLOOKUP($C1807,customers!$A$2:$A$2000,customers!$E$2:$E$2000)</f>
        <v>Yanliang</v>
      </c>
      <c r="G1807" s="30" t="s">
        <v>17</v>
      </c>
      <c r="H1807" s="29">
        <v>6</v>
      </c>
      <c r="I1807" s="31">
        <v>203.48</v>
      </c>
      <c r="J1807" s="30">
        <v>0.11</v>
      </c>
      <c r="K1807" s="30" t="s">
        <v>16</v>
      </c>
      <c r="L1807" s="32" t="str">
        <f t="array" ref="L1807">_xlfn.IFS(M1807&lt;=3,"BAD",M1807&gt;=4.7,"GOOD",AND(M1807&gt;3,M1807&lt;4.7),"OK")</f>
        <v>BAD</v>
      </c>
      <c r="M1807" s="32">
        <v>2.6</v>
      </c>
      <c r="N1807" s="31">
        <v>1086.58</v>
      </c>
      <c r="O1807" s="33">
        <f t="shared" si="28"/>
        <v>1220.88</v>
      </c>
    </row>
    <row r="1808" spans="1:15">
      <c r="A1808" s="18">
        <v>11807</v>
      </c>
      <c r="B1808" s="19">
        <v>45127</v>
      </c>
      <c r="C1808" s="21">
        <v>1166</v>
      </c>
      <c r="D1808" s="21" t="str">
        <f>_xlfn.XLOOKUP($C1808,customers!$A$2:$A$2000,customers!$B$2:$B$2000)</f>
        <v>Brew Metschke</v>
      </c>
      <c r="E1808" s="21" t="str">
        <f>_xlfn.XLOOKUP($C1808,customers!$A$2:$A$2000,customers!$D$2:$D$2000)</f>
        <v>Male</v>
      </c>
      <c r="F1808" s="21" t="str">
        <f>_xlfn.XLOOKUP($C1808,customers!$A$2:$A$2000,customers!$E$2:$E$2000)</f>
        <v>Cocachacra</v>
      </c>
      <c r="G1808" s="22" t="s">
        <v>17</v>
      </c>
      <c r="H1808" s="21">
        <v>5</v>
      </c>
      <c r="I1808" s="23">
        <v>351.17</v>
      </c>
      <c r="J1808" s="22">
        <v>0.18</v>
      </c>
      <c r="K1808" s="22" t="s">
        <v>18</v>
      </c>
      <c r="L1808" s="24" t="str">
        <f t="array" ref="L1808">_xlfn.IFS(M1808&lt;=3,"BAD",M1808&gt;=4.7,"GOOD",AND(M1808&gt;3,M1808&lt;4.7),"OK")</f>
        <v>OK</v>
      </c>
      <c r="M1808" s="24">
        <v>4.4</v>
      </c>
      <c r="N1808" s="23">
        <v>1439.8</v>
      </c>
      <c r="O1808" s="25">
        <f t="shared" si="28"/>
        <v>1755.85</v>
      </c>
    </row>
    <row r="1809" spans="1:15">
      <c r="A1809" s="26">
        <v>11808</v>
      </c>
      <c r="B1809" s="27">
        <v>45127</v>
      </c>
      <c r="C1809" s="29">
        <v>1231</v>
      </c>
      <c r="D1809" s="29" t="str">
        <f>_xlfn.XLOOKUP($C1809,customers!$A$2:$A$2000,customers!$B$2:$B$2000)</f>
        <v>Herbert Brissenden</v>
      </c>
      <c r="E1809" s="29" t="str">
        <f>_xlfn.XLOOKUP($C1809,customers!$A$2:$A$2000,customers!$D$2:$D$2000)</f>
        <v>Male</v>
      </c>
      <c r="F1809" s="29" t="str">
        <f>_xlfn.XLOOKUP($C1809,customers!$A$2:$A$2000,customers!$E$2:$E$2000)</f>
        <v>Austin</v>
      </c>
      <c r="G1809" s="30" t="s">
        <v>20</v>
      </c>
      <c r="H1809" s="29">
        <v>1</v>
      </c>
      <c r="I1809" s="31">
        <v>378.07</v>
      </c>
      <c r="J1809" s="30">
        <v>0.06</v>
      </c>
      <c r="K1809" s="30" t="s">
        <v>18</v>
      </c>
      <c r="L1809" s="32" t="str">
        <f t="array" ref="L1809">_xlfn.IFS(M1809&lt;=3,"BAD",M1809&gt;=4.7,"GOOD",AND(M1809&gt;3,M1809&lt;4.7),"OK")</f>
        <v>BAD</v>
      </c>
      <c r="M1809" s="32">
        <v>2</v>
      </c>
      <c r="N1809" s="31">
        <v>355.39</v>
      </c>
      <c r="O1809" s="33">
        <f t="shared" si="28"/>
        <v>378.07</v>
      </c>
    </row>
    <row r="1810" spans="1:15">
      <c r="A1810" s="18">
        <v>11809</v>
      </c>
      <c r="B1810" s="19">
        <v>45127</v>
      </c>
      <c r="C1810" s="21">
        <v>1209</v>
      </c>
      <c r="D1810" s="21" t="str">
        <f>_xlfn.XLOOKUP($C1810,customers!$A$2:$A$2000,customers!$B$2:$B$2000)</f>
        <v>Eunice Sweett</v>
      </c>
      <c r="E1810" s="21" t="str">
        <f>_xlfn.XLOOKUP($C1810,customers!$A$2:$A$2000,customers!$D$2:$D$2000)</f>
        <v>Female</v>
      </c>
      <c r="F1810" s="21" t="str">
        <f>_xlfn.XLOOKUP($C1810,customers!$A$2:$A$2000,customers!$E$2:$E$2000)</f>
        <v>Austin</v>
      </c>
      <c r="G1810" s="22" t="s">
        <v>20</v>
      </c>
      <c r="H1810" s="21">
        <v>7</v>
      </c>
      <c r="I1810" s="23">
        <v>444.58</v>
      </c>
      <c r="J1810" s="22">
        <v>0.16</v>
      </c>
      <c r="K1810" s="22" t="s">
        <v>18</v>
      </c>
      <c r="L1810" s="24" t="str">
        <f t="array" ref="L1810">_xlfn.IFS(M1810&lt;=3,"BAD",M1810&gt;=4.7,"GOOD",AND(M1810&gt;3,M1810&lt;4.7),"OK")</f>
        <v>BAD</v>
      </c>
      <c r="M1810" s="24">
        <v>2.2</v>
      </c>
      <c r="N1810" s="23">
        <v>2614.13</v>
      </c>
      <c r="O1810" s="25">
        <f t="shared" si="28"/>
        <v>3112.06</v>
      </c>
    </row>
    <row r="1811" spans="1:15">
      <c r="A1811" s="26">
        <v>11810</v>
      </c>
      <c r="B1811" s="27">
        <v>45128</v>
      </c>
      <c r="C1811" s="28">
        <v>1691</v>
      </c>
      <c r="D1811" s="29" t="str">
        <f>_xlfn.XLOOKUP($C1811,customers!$A$2:$A$2000,customers!$B$2:$B$2000)</f>
        <v>Elwood Gobbet</v>
      </c>
      <c r="E1811" s="29" t="str">
        <f>_xlfn.XLOOKUP($C1811,customers!$A$2:$A$2000,customers!$D$2:$D$2000)</f>
        <v>Male</v>
      </c>
      <c r="F1811" s="29" t="str">
        <f>_xlfn.XLOOKUP($C1811,customers!$A$2:$A$2000,customers!$E$2:$E$2000)</f>
        <v>Budapest</v>
      </c>
      <c r="G1811" s="30" t="s">
        <v>17</v>
      </c>
      <c r="H1811" s="29">
        <v>2</v>
      </c>
      <c r="I1811" s="31">
        <v>69.83</v>
      </c>
      <c r="J1811" s="30">
        <v>0.26</v>
      </c>
      <c r="K1811" s="30" t="s">
        <v>16</v>
      </c>
      <c r="L1811" s="32" t="str">
        <f t="array" ref="L1811">_xlfn.IFS(M1811&lt;=3,"BAD",M1811&gt;=4.7,"GOOD",AND(M1811&gt;3,M1811&lt;4.7),"OK")</f>
        <v>BAD</v>
      </c>
      <c r="M1811" s="32">
        <v>3</v>
      </c>
      <c r="N1811" s="31">
        <v>103.35</v>
      </c>
      <c r="O1811" s="33">
        <f t="shared" si="28"/>
        <v>139.66</v>
      </c>
    </row>
    <row r="1812" spans="1:15">
      <c r="A1812" s="18">
        <v>11811</v>
      </c>
      <c r="B1812" s="19">
        <v>45128</v>
      </c>
      <c r="C1812" s="21">
        <v>1140</v>
      </c>
      <c r="D1812" s="21" t="str">
        <f>_xlfn.XLOOKUP($C1812,customers!$A$2:$A$2000,customers!$B$2:$B$2000)</f>
        <v>Ely Watters</v>
      </c>
      <c r="E1812" s="21" t="str">
        <f>_xlfn.XLOOKUP($C1812,customers!$A$2:$A$2000,customers!$D$2:$D$2000)</f>
        <v>Male</v>
      </c>
      <c r="F1812" s="21" t="str">
        <f>_xlfn.XLOOKUP($C1812,customers!$A$2:$A$2000,customers!$E$2:$E$2000)</f>
        <v>Vienna</v>
      </c>
      <c r="G1812" s="22" t="s">
        <v>20</v>
      </c>
      <c r="H1812" s="21">
        <v>5</v>
      </c>
      <c r="I1812" s="23">
        <v>24.39</v>
      </c>
      <c r="J1812" s="22">
        <v>0.21</v>
      </c>
      <c r="K1812" s="22" t="s">
        <v>18</v>
      </c>
      <c r="L1812" s="24" t="str">
        <f t="array" ref="L1812">_xlfn.IFS(M1812&lt;=3,"BAD",M1812&gt;=4.7,"GOOD",AND(M1812&gt;3,M1812&lt;4.7),"OK")</f>
        <v>OK</v>
      </c>
      <c r="M1812" s="24">
        <v>3.4</v>
      </c>
      <c r="N1812" s="23">
        <v>96.34</v>
      </c>
      <c r="O1812" s="25">
        <f t="shared" si="28"/>
        <v>121.95</v>
      </c>
    </row>
    <row r="1813" spans="1:15">
      <c r="A1813" s="26">
        <v>11812</v>
      </c>
      <c r="B1813" s="27">
        <v>45128</v>
      </c>
      <c r="C1813" s="29">
        <v>1450</v>
      </c>
      <c r="D1813" s="29" t="str">
        <f>_xlfn.XLOOKUP($C1813,customers!$A$2:$A$2000,customers!$B$2:$B$2000)</f>
        <v>Chickie Enga</v>
      </c>
      <c r="E1813" s="29" t="str">
        <f>_xlfn.XLOOKUP($C1813,customers!$A$2:$A$2000,customers!$D$2:$D$2000)</f>
        <v>Female</v>
      </c>
      <c r="F1813" s="29" t="str">
        <f>_xlfn.XLOOKUP($C1813,customers!$A$2:$A$2000,customers!$E$2:$E$2000)</f>
        <v>Budapest</v>
      </c>
      <c r="G1813" s="30" t="s">
        <v>20</v>
      </c>
      <c r="H1813" s="29">
        <v>3</v>
      </c>
      <c r="I1813" s="31">
        <v>238.85</v>
      </c>
      <c r="J1813" s="30">
        <v>0.01</v>
      </c>
      <c r="K1813" s="30" t="s">
        <v>16</v>
      </c>
      <c r="L1813" s="32" t="str">
        <f t="array" ref="L1813">_xlfn.IFS(M1813&lt;=3,"BAD",M1813&gt;=4.7,"GOOD",AND(M1813&gt;3,M1813&lt;4.7),"OK")</f>
        <v>GOOD</v>
      </c>
      <c r="M1813" s="32">
        <v>4.7</v>
      </c>
      <c r="N1813" s="31">
        <v>709.38</v>
      </c>
      <c r="O1813" s="33">
        <f t="shared" si="28"/>
        <v>716.55</v>
      </c>
    </row>
    <row r="1814" spans="1:15">
      <c r="A1814" s="18">
        <v>11813</v>
      </c>
      <c r="B1814" s="19">
        <v>45128</v>
      </c>
      <c r="C1814" s="21">
        <v>1042</v>
      </c>
      <c r="D1814" s="21" t="str">
        <f>_xlfn.XLOOKUP($C1814,customers!$A$2:$A$2000,customers!$B$2:$B$2000)</f>
        <v>Hartley Wotherspoon</v>
      </c>
      <c r="E1814" s="21" t="str">
        <f>_xlfn.XLOOKUP($C1814,customers!$A$2:$A$2000,customers!$D$2:$D$2000)</f>
        <v>Male</v>
      </c>
      <c r="F1814" s="21" t="str">
        <f>_xlfn.XLOOKUP($C1814,customers!$A$2:$A$2000,customers!$E$2:$E$2000)</f>
        <v>Massakory</v>
      </c>
      <c r="G1814" s="22" t="s">
        <v>17</v>
      </c>
      <c r="H1814" s="21">
        <v>2</v>
      </c>
      <c r="I1814" s="23">
        <v>312.61</v>
      </c>
      <c r="J1814" s="22">
        <v>0.27</v>
      </c>
      <c r="K1814" s="22" t="s">
        <v>18</v>
      </c>
      <c r="L1814" s="24" t="str">
        <f t="array" ref="L1814">_xlfn.IFS(M1814&lt;=3,"BAD",M1814&gt;=4.7,"GOOD",AND(M1814&gt;3,M1814&lt;4.7),"OK")</f>
        <v>BAD</v>
      </c>
      <c r="M1814" s="24">
        <v>1.2</v>
      </c>
      <c r="N1814" s="23">
        <v>456.41</v>
      </c>
      <c r="O1814" s="25">
        <f t="shared" si="28"/>
        <v>625.22</v>
      </c>
    </row>
    <row r="1815" spans="1:15">
      <c r="A1815" s="26">
        <v>11814</v>
      </c>
      <c r="B1815" s="27">
        <v>45129</v>
      </c>
      <c r="C1815" s="28">
        <v>1681</v>
      </c>
      <c r="D1815" s="29" t="str">
        <f>_xlfn.XLOOKUP($C1815,customers!$A$2:$A$2000,customers!$B$2:$B$2000)</f>
        <v>Karine Lissenden</v>
      </c>
      <c r="E1815" s="29" t="str">
        <f>_xlfn.XLOOKUP($C1815,customers!$A$2:$A$2000,customers!$D$2:$D$2000)</f>
        <v>Male</v>
      </c>
      <c r="F1815" s="29" t="str">
        <f>_xlfn.XLOOKUP($C1815,customers!$A$2:$A$2000,customers!$E$2:$E$2000)</f>
        <v>Wlingi</v>
      </c>
      <c r="G1815" s="30" t="s">
        <v>21</v>
      </c>
      <c r="H1815" s="29">
        <v>5</v>
      </c>
      <c r="I1815" s="31">
        <v>471.85</v>
      </c>
      <c r="J1815" s="30">
        <v>0.19</v>
      </c>
      <c r="K1815" s="30" t="s">
        <v>18</v>
      </c>
      <c r="L1815" s="32" t="str">
        <f t="array" ref="L1815">_xlfn.IFS(M1815&lt;=3,"BAD",M1815&gt;=4.7,"GOOD",AND(M1815&gt;3,M1815&lt;4.7),"OK")</f>
        <v>BAD</v>
      </c>
      <c r="M1815" s="32">
        <v>1.9</v>
      </c>
      <c r="N1815" s="31">
        <v>1910.99</v>
      </c>
      <c r="O1815" s="33">
        <f t="shared" si="28"/>
        <v>2359.25</v>
      </c>
    </row>
    <row r="1816" spans="1:15">
      <c r="A1816" s="18">
        <v>11815</v>
      </c>
      <c r="B1816" s="19">
        <v>45129</v>
      </c>
      <c r="C1816" s="21">
        <v>1486</v>
      </c>
      <c r="D1816" s="21" t="str">
        <f>_xlfn.XLOOKUP($C1816,customers!$A$2:$A$2000,customers!$B$2:$B$2000)</f>
        <v>Mile Catherall</v>
      </c>
      <c r="E1816" s="21" t="str">
        <f>_xlfn.XLOOKUP($C1816,customers!$A$2:$A$2000,customers!$D$2:$D$2000)</f>
        <v>Male</v>
      </c>
      <c r="F1816" s="21" t="str">
        <f>_xlfn.XLOOKUP($C1816,customers!$A$2:$A$2000,customers!$E$2:$E$2000)</f>
        <v>Plandirejo</v>
      </c>
      <c r="G1816" s="22" t="s">
        <v>17</v>
      </c>
      <c r="H1816" s="21">
        <v>4</v>
      </c>
      <c r="I1816" s="23">
        <v>29.49</v>
      </c>
      <c r="J1816" s="22">
        <v>0.26</v>
      </c>
      <c r="K1816" s="22" t="s">
        <v>18</v>
      </c>
      <c r="L1816" s="24" t="str">
        <f t="array" ref="L1816">_xlfn.IFS(M1816&lt;=3,"BAD",M1816&gt;=4.7,"GOOD",AND(M1816&gt;3,M1816&lt;4.7),"OK")</f>
        <v>OK</v>
      </c>
      <c r="M1816" s="24">
        <v>3.1</v>
      </c>
      <c r="N1816" s="23">
        <v>87.29</v>
      </c>
      <c r="O1816" s="25">
        <f t="shared" si="28"/>
        <v>117.96</v>
      </c>
    </row>
    <row r="1817" spans="1:15">
      <c r="A1817" s="26">
        <v>11816</v>
      </c>
      <c r="B1817" s="27">
        <v>45130</v>
      </c>
      <c r="C1817" s="28">
        <v>1837</v>
      </c>
      <c r="D1817" s="29" t="str">
        <f>_xlfn.XLOOKUP($C1817,customers!$A$2:$A$2000,customers!$B$2:$B$2000)</f>
        <v>Andra Oldroyde</v>
      </c>
      <c r="E1817" s="29" t="str">
        <f>_xlfn.XLOOKUP($C1817,customers!$A$2:$A$2000,customers!$D$2:$D$2000)</f>
        <v>Female</v>
      </c>
      <c r="F1817" s="29" t="str">
        <f>_xlfn.XLOOKUP($C1817,customers!$A$2:$A$2000,customers!$E$2:$E$2000)</f>
        <v>Werasari</v>
      </c>
      <c r="G1817" s="30" t="s">
        <v>21</v>
      </c>
      <c r="H1817" s="29">
        <v>4</v>
      </c>
      <c r="I1817" s="31">
        <v>595.03</v>
      </c>
      <c r="J1817" s="30">
        <v>0.16</v>
      </c>
      <c r="K1817" s="30" t="s">
        <v>18</v>
      </c>
      <c r="L1817" s="32" t="str">
        <f t="array" ref="L1817">_xlfn.IFS(M1817&lt;=3,"BAD",M1817&gt;=4.7,"GOOD",AND(M1817&gt;3,M1817&lt;4.7),"OK")</f>
        <v>BAD</v>
      </c>
      <c r="M1817" s="32">
        <v>2.1</v>
      </c>
      <c r="N1817" s="31">
        <v>1999.3</v>
      </c>
      <c r="O1817" s="33">
        <f t="shared" si="28"/>
        <v>2380.12</v>
      </c>
    </row>
    <row r="1818" spans="1:15">
      <c r="A1818" s="18">
        <v>11817</v>
      </c>
      <c r="B1818" s="19">
        <v>45131</v>
      </c>
      <c r="C1818" s="20">
        <v>1782</v>
      </c>
      <c r="D1818" s="21" t="str">
        <f>_xlfn.XLOOKUP($C1818,customers!$A$2:$A$2000,customers!$B$2:$B$2000)</f>
        <v>Rock Dibley</v>
      </c>
      <c r="E1818" s="21" t="str">
        <f>_xlfn.XLOOKUP($C1818,customers!$A$2:$A$2000,customers!$D$2:$D$2000)</f>
        <v>Female</v>
      </c>
      <c r="F1818" s="21" t="str">
        <f>_xlfn.XLOOKUP($C1818,customers!$A$2:$A$2000,customers!$E$2:$E$2000)</f>
        <v>Milan</v>
      </c>
      <c r="G1818" s="22" t="s">
        <v>17</v>
      </c>
      <c r="H1818" s="21">
        <v>4</v>
      </c>
      <c r="I1818" s="23">
        <v>325.75</v>
      </c>
      <c r="J1818" s="22">
        <v>0.06</v>
      </c>
      <c r="K1818" s="22" t="s">
        <v>18</v>
      </c>
      <c r="L1818" s="24" t="str">
        <f t="array" ref="L1818">_xlfn.IFS(M1818&lt;=3,"BAD",M1818&gt;=4.7,"GOOD",AND(M1818&gt;3,M1818&lt;4.7),"OK")</f>
        <v>BAD</v>
      </c>
      <c r="M1818" s="24">
        <v>2.3</v>
      </c>
      <c r="N1818" s="23">
        <v>1224.82</v>
      </c>
      <c r="O1818" s="25">
        <f t="shared" si="28"/>
        <v>1303</v>
      </c>
    </row>
    <row r="1819" spans="1:15">
      <c r="A1819" s="26">
        <v>11818</v>
      </c>
      <c r="B1819" s="27">
        <v>45131</v>
      </c>
      <c r="C1819" s="29">
        <v>1290</v>
      </c>
      <c r="D1819" s="29" t="str">
        <f>_xlfn.XLOOKUP($C1819,customers!$A$2:$A$2000,customers!$B$2:$B$2000)</f>
        <v>Veronika Flecknoe</v>
      </c>
      <c r="E1819" s="29" t="str">
        <f>_xlfn.XLOOKUP($C1819,customers!$A$2:$A$2000,customers!$D$2:$D$2000)</f>
        <v>Female</v>
      </c>
      <c r="F1819" s="29" t="str">
        <f>_xlfn.XLOOKUP($C1819,customers!$A$2:$A$2000,customers!$E$2:$E$2000)</f>
        <v>Budapest</v>
      </c>
      <c r="G1819" s="30" t="s">
        <v>20</v>
      </c>
      <c r="H1819" s="29">
        <v>4</v>
      </c>
      <c r="I1819" s="31">
        <v>365.59</v>
      </c>
      <c r="J1819" s="30">
        <v>0.31</v>
      </c>
      <c r="K1819" s="30" t="s">
        <v>19</v>
      </c>
      <c r="L1819" s="32" t="str">
        <f t="array" ref="L1819">_xlfn.IFS(M1819&lt;=3,"BAD",M1819&gt;=4.7,"GOOD",AND(M1819&gt;3,M1819&lt;4.7),"OK")</f>
        <v>OK</v>
      </c>
      <c r="M1819" s="32">
        <v>4.5</v>
      </c>
      <c r="N1819" s="31">
        <v>1009.03</v>
      </c>
      <c r="O1819" s="33">
        <f t="shared" si="28"/>
        <v>1462.36</v>
      </c>
    </row>
    <row r="1820" spans="1:15">
      <c r="A1820" s="18">
        <v>11819</v>
      </c>
      <c r="B1820" s="19">
        <v>45131</v>
      </c>
      <c r="C1820" s="21">
        <v>1474</v>
      </c>
      <c r="D1820" s="21" t="str">
        <f>_xlfn.XLOOKUP($C1820,customers!$A$2:$A$2000,customers!$B$2:$B$2000)</f>
        <v>Yuri Lavender</v>
      </c>
      <c r="E1820" s="21" t="str">
        <f>_xlfn.XLOOKUP($C1820,customers!$A$2:$A$2000,customers!$D$2:$D$2000)</f>
        <v>Male</v>
      </c>
      <c r="F1820" s="21" t="str">
        <f>_xlfn.XLOOKUP($C1820,customers!$A$2:$A$2000,customers!$E$2:$E$2000)</f>
        <v>Badarganj</v>
      </c>
      <c r="G1820" s="22" t="s">
        <v>20</v>
      </c>
      <c r="H1820" s="21">
        <v>3</v>
      </c>
      <c r="I1820" s="23">
        <v>38.85</v>
      </c>
      <c r="J1820" s="22">
        <v>0.3</v>
      </c>
      <c r="K1820" s="22" t="s">
        <v>18</v>
      </c>
      <c r="L1820" s="24" t="str">
        <f t="array" ref="L1820">_xlfn.IFS(M1820&lt;=3,"BAD",M1820&gt;=4.7,"GOOD",AND(M1820&gt;3,M1820&lt;4.7),"OK")</f>
        <v>OK</v>
      </c>
      <c r="M1820" s="24">
        <v>3.5</v>
      </c>
      <c r="N1820" s="23">
        <v>81.59</v>
      </c>
      <c r="O1820" s="25">
        <f t="shared" si="28"/>
        <v>116.55</v>
      </c>
    </row>
    <row r="1821" spans="1:15">
      <c r="A1821" s="26">
        <v>11820</v>
      </c>
      <c r="B1821" s="27">
        <v>45131</v>
      </c>
      <c r="C1821" s="29">
        <v>1292</v>
      </c>
      <c r="D1821" s="29" t="str">
        <f>_xlfn.XLOOKUP($C1821,customers!$A$2:$A$2000,customers!$B$2:$B$2000)</f>
        <v>Celia Solleme</v>
      </c>
      <c r="E1821" s="29" t="str">
        <f>_xlfn.XLOOKUP($C1821,customers!$A$2:$A$2000,customers!$D$2:$D$2000)</f>
        <v>Female</v>
      </c>
      <c r="F1821" s="29" t="str">
        <f>_xlfn.XLOOKUP($C1821,customers!$A$2:$A$2000,customers!$E$2:$E$2000)</f>
        <v>Tengrela</v>
      </c>
      <c r="G1821" s="30" t="s">
        <v>20</v>
      </c>
      <c r="H1821" s="29">
        <v>3</v>
      </c>
      <c r="I1821" s="31">
        <v>215.59</v>
      </c>
      <c r="J1821" s="30">
        <v>0.09</v>
      </c>
      <c r="K1821" s="30" t="s">
        <v>16</v>
      </c>
      <c r="L1821" s="32" t="str">
        <f t="array" ref="L1821">_xlfn.IFS(M1821&lt;=3,"BAD",M1821&gt;=4.7,"GOOD",AND(M1821&gt;3,M1821&lt;4.7),"OK")</f>
        <v>OK</v>
      </c>
      <c r="M1821" s="32">
        <v>3.3</v>
      </c>
      <c r="N1821" s="31">
        <v>588.56</v>
      </c>
      <c r="O1821" s="33">
        <f t="shared" si="28"/>
        <v>646.77</v>
      </c>
    </row>
    <row r="1822" spans="1:15">
      <c r="A1822" s="18">
        <v>11821</v>
      </c>
      <c r="B1822" s="19">
        <v>45132</v>
      </c>
      <c r="C1822" s="20">
        <v>1053</v>
      </c>
      <c r="D1822" s="21" t="str">
        <f>_xlfn.XLOOKUP($C1822,customers!$A$2:$A$2000,customers!$B$2:$B$2000)</f>
        <v>Lotte O'Dyvoy</v>
      </c>
      <c r="E1822" s="21" t="str">
        <f>_xlfn.XLOOKUP($C1822,customers!$A$2:$A$2000,customers!$D$2:$D$2000)</f>
        <v>Female</v>
      </c>
      <c r="F1822" s="21" t="str">
        <f>_xlfn.XLOOKUP($C1822,customers!$A$2:$A$2000,customers!$E$2:$E$2000)</f>
        <v>Piškorevci</v>
      </c>
      <c r="G1822" s="22" t="s">
        <v>20</v>
      </c>
      <c r="H1822" s="21">
        <v>2</v>
      </c>
      <c r="I1822" s="23">
        <v>414.43</v>
      </c>
      <c r="J1822" s="22">
        <v>0.11</v>
      </c>
      <c r="K1822" s="22" t="s">
        <v>18</v>
      </c>
      <c r="L1822" s="24" t="str">
        <f t="array" ref="L1822">_xlfn.IFS(M1822&lt;=3,"BAD",M1822&gt;=4.7,"GOOD",AND(M1822&gt;3,M1822&lt;4.7),"OK")</f>
        <v>BAD</v>
      </c>
      <c r="M1822" s="24">
        <v>1.2</v>
      </c>
      <c r="N1822" s="23">
        <v>737.69</v>
      </c>
      <c r="O1822" s="25">
        <f t="shared" si="28"/>
        <v>828.86</v>
      </c>
    </row>
    <row r="1823" spans="1:15">
      <c r="A1823" s="26">
        <v>11822</v>
      </c>
      <c r="B1823" s="27">
        <v>45132</v>
      </c>
      <c r="C1823" s="29">
        <v>1816</v>
      </c>
      <c r="D1823" s="29" t="str">
        <f>_xlfn.XLOOKUP($C1823,customers!$A$2:$A$2000,customers!$B$2:$B$2000)</f>
        <v>Ansell Spinige</v>
      </c>
      <c r="E1823" s="29" t="str">
        <f>_xlfn.XLOOKUP($C1823,customers!$A$2:$A$2000,customers!$D$2:$D$2000)</f>
        <v>Male</v>
      </c>
      <c r="F1823" s="29" t="str">
        <f>_xlfn.XLOOKUP($C1823,customers!$A$2:$A$2000,customers!$E$2:$E$2000)</f>
        <v>Budapest</v>
      </c>
      <c r="G1823" s="30" t="s">
        <v>20</v>
      </c>
      <c r="H1823" s="29">
        <v>7</v>
      </c>
      <c r="I1823" s="31">
        <v>581.45</v>
      </c>
      <c r="J1823" s="30">
        <v>0.33</v>
      </c>
      <c r="K1823" s="30" t="s">
        <v>18</v>
      </c>
      <c r="L1823" s="32" t="str">
        <f t="array" ref="L1823">_xlfn.IFS(M1823&lt;=3,"BAD",M1823&gt;=4.7,"GOOD",AND(M1823&gt;3,M1823&lt;4.7),"OK")</f>
        <v>BAD</v>
      </c>
      <c r="M1823" s="32">
        <v>1.9</v>
      </c>
      <c r="N1823" s="31">
        <v>2727</v>
      </c>
      <c r="O1823" s="33">
        <f t="shared" si="28"/>
        <v>4070.15</v>
      </c>
    </row>
    <row r="1824" spans="1:15">
      <c r="A1824" s="18">
        <v>11823</v>
      </c>
      <c r="B1824" s="19">
        <v>45133</v>
      </c>
      <c r="C1824" s="20">
        <v>1443</v>
      </c>
      <c r="D1824" s="21" t="str">
        <f>_xlfn.XLOOKUP($C1824,customers!$A$2:$A$2000,customers!$B$2:$B$2000)</f>
        <v>Emmet Lande</v>
      </c>
      <c r="E1824" s="21" t="str">
        <f>_xlfn.XLOOKUP($C1824,customers!$A$2:$A$2000,customers!$D$2:$D$2000)</f>
        <v>Male</v>
      </c>
      <c r="F1824" s="21" t="str">
        <f>_xlfn.XLOOKUP($C1824,customers!$A$2:$A$2000,customers!$E$2:$E$2000)</f>
        <v>Blantyre</v>
      </c>
      <c r="G1824" s="22" t="s">
        <v>17</v>
      </c>
      <c r="H1824" s="21">
        <v>2</v>
      </c>
      <c r="I1824" s="23">
        <v>153.83</v>
      </c>
      <c r="J1824" s="22">
        <v>0.27</v>
      </c>
      <c r="K1824" s="22" t="s">
        <v>19</v>
      </c>
      <c r="L1824" s="24" t="str">
        <f t="array" ref="L1824">_xlfn.IFS(M1824&lt;=3,"BAD",M1824&gt;=4.7,"GOOD",AND(M1824&gt;3,M1824&lt;4.7),"OK")</f>
        <v>GOOD</v>
      </c>
      <c r="M1824" s="24">
        <v>4.7</v>
      </c>
      <c r="N1824" s="23">
        <v>224.59</v>
      </c>
      <c r="O1824" s="25">
        <f t="shared" si="28"/>
        <v>307.66</v>
      </c>
    </row>
    <row r="1825" spans="1:15">
      <c r="A1825" s="26">
        <v>11824</v>
      </c>
      <c r="B1825" s="27">
        <v>45133</v>
      </c>
      <c r="C1825" s="29">
        <v>1407</v>
      </c>
      <c r="D1825" s="29" t="str">
        <f>_xlfn.XLOOKUP($C1825,customers!$A$2:$A$2000,customers!$B$2:$B$2000)</f>
        <v>Christye Luc</v>
      </c>
      <c r="E1825" s="29" t="str">
        <f>_xlfn.XLOOKUP($C1825,customers!$A$2:$A$2000,customers!$D$2:$D$2000)</f>
        <v>Female</v>
      </c>
      <c r="F1825" s="29" t="str">
        <f>_xlfn.XLOOKUP($C1825,customers!$A$2:$A$2000,customers!$E$2:$E$2000)</f>
        <v>Budapest</v>
      </c>
      <c r="G1825" s="30" t="s">
        <v>17</v>
      </c>
      <c r="H1825" s="29">
        <v>1</v>
      </c>
      <c r="I1825" s="31">
        <v>73.51</v>
      </c>
      <c r="J1825" s="30">
        <v>0.32</v>
      </c>
      <c r="K1825" s="30" t="s">
        <v>19</v>
      </c>
      <c r="L1825" s="32" t="str">
        <f t="array" ref="L1825">_xlfn.IFS(M1825&lt;=3,"BAD",M1825&gt;=4.7,"GOOD",AND(M1825&gt;3,M1825&lt;4.7),"OK")</f>
        <v>OK</v>
      </c>
      <c r="M1825" s="32">
        <v>3.2</v>
      </c>
      <c r="N1825" s="31">
        <v>49.99</v>
      </c>
      <c r="O1825" s="33">
        <f t="shared" si="28"/>
        <v>73.51</v>
      </c>
    </row>
    <row r="1826" spans="1:15">
      <c r="A1826" s="18">
        <v>11825</v>
      </c>
      <c r="B1826" s="19">
        <v>45133</v>
      </c>
      <c r="C1826" s="21">
        <v>1444</v>
      </c>
      <c r="D1826" s="21" t="str">
        <f>_xlfn.XLOOKUP($C1826,customers!$A$2:$A$2000,customers!$B$2:$B$2000)</f>
        <v>Ken Quaif</v>
      </c>
      <c r="E1826" s="21" t="str">
        <f>_xlfn.XLOOKUP($C1826,customers!$A$2:$A$2000,customers!$D$2:$D$2000)</f>
        <v>Male</v>
      </c>
      <c r="F1826" s="21" t="str">
        <f>_xlfn.XLOOKUP($C1826,customers!$A$2:$A$2000,customers!$E$2:$E$2000)</f>
        <v>Toulouse</v>
      </c>
      <c r="G1826" s="22" t="s">
        <v>17</v>
      </c>
      <c r="H1826" s="21">
        <v>1</v>
      </c>
      <c r="I1826" s="23">
        <v>235.06</v>
      </c>
      <c r="J1826" s="22">
        <v>0.16</v>
      </c>
      <c r="K1826" s="22" t="s">
        <v>19</v>
      </c>
      <c r="L1826" s="24" t="str">
        <f t="array" ref="L1826">_xlfn.IFS(M1826&lt;=3,"BAD",M1826&gt;=4.7,"GOOD",AND(M1826&gt;3,M1826&lt;4.7),"OK")</f>
        <v>BAD</v>
      </c>
      <c r="M1826" s="24">
        <v>1.2</v>
      </c>
      <c r="N1826" s="23">
        <v>197.45</v>
      </c>
      <c r="O1826" s="25">
        <f t="shared" si="28"/>
        <v>235.06</v>
      </c>
    </row>
    <row r="1827" spans="1:15">
      <c r="A1827" s="26">
        <v>11826</v>
      </c>
      <c r="B1827" s="27">
        <v>45133</v>
      </c>
      <c r="C1827" s="29">
        <v>1791</v>
      </c>
      <c r="D1827" s="29" t="str">
        <f>_xlfn.XLOOKUP($C1827,customers!$A$2:$A$2000,customers!$B$2:$B$2000)</f>
        <v>Conroy Osburn</v>
      </c>
      <c r="E1827" s="29" t="str">
        <f>_xlfn.XLOOKUP($C1827,customers!$A$2:$A$2000,customers!$D$2:$D$2000)</f>
        <v>Male</v>
      </c>
      <c r="F1827" s="29" t="str">
        <f>_xlfn.XLOOKUP($C1827,customers!$A$2:$A$2000,customers!$E$2:$E$2000)</f>
        <v>Veverská Bítýška</v>
      </c>
      <c r="G1827" s="30" t="s">
        <v>17</v>
      </c>
      <c r="H1827" s="29">
        <v>3</v>
      </c>
      <c r="I1827" s="31">
        <v>426.91</v>
      </c>
      <c r="J1827" s="30">
        <v>0.23</v>
      </c>
      <c r="K1827" s="30" t="s">
        <v>18</v>
      </c>
      <c r="L1827" s="32" t="str">
        <f t="array" ref="L1827">_xlfn.IFS(M1827&lt;=3,"BAD",M1827&gt;=4.7,"GOOD",AND(M1827&gt;3,M1827&lt;4.7),"OK")</f>
        <v>BAD</v>
      </c>
      <c r="M1827" s="32">
        <v>2.5</v>
      </c>
      <c r="N1827" s="31">
        <v>986.16</v>
      </c>
      <c r="O1827" s="33">
        <f t="shared" si="28"/>
        <v>1280.73</v>
      </c>
    </row>
    <row r="1828" spans="1:15">
      <c r="A1828" s="18">
        <v>11827</v>
      </c>
      <c r="B1828" s="19">
        <v>45133</v>
      </c>
      <c r="C1828" s="21">
        <v>1035</v>
      </c>
      <c r="D1828" s="21" t="str">
        <f>_xlfn.XLOOKUP($C1828,customers!$A$2:$A$2000,customers!$B$2:$B$2000)</f>
        <v>Nydia Caramuscia</v>
      </c>
      <c r="E1828" s="21" t="str">
        <f>_xlfn.XLOOKUP($C1828,customers!$A$2:$A$2000,customers!$D$2:$D$2000)</f>
        <v>Female</v>
      </c>
      <c r="F1828" s="21" t="str">
        <f>_xlfn.XLOOKUP($C1828,customers!$A$2:$A$2000,customers!$E$2:$E$2000)</f>
        <v>Jacaltenango</v>
      </c>
      <c r="G1828" s="22" t="s">
        <v>20</v>
      </c>
      <c r="H1828" s="21">
        <v>6</v>
      </c>
      <c r="I1828" s="23">
        <v>412.48</v>
      </c>
      <c r="J1828" s="22">
        <v>0.19</v>
      </c>
      <c r="K1828" s="22" t="s">
        <v>18</v>
      </c>
      <c r="L1828" s="24" t="str">
        <f t="array" ref="L1828">_xlfn.IFS(M1828&lt;=3,"BAD",M1828&gt;=4.7,"GOOD",AND(M1828&gt;3,M1828&lt;4.7),"OK")</f>
        <v>OK</v>
      </c>
      <c r="M1828" s="24">
        <v>3.8</v>
      </c>
      <c r="N1828" s="23">
        <v>2004.65</v>
      </c>
      <c r="O1828" s="25">
        <f t="shared" si="28"/>
        <v>2474.88</v>
      </c>
    </row>
    <row r="1829" spans="1:15">
      <c r="A1829" s="26">
        <v>11828</v>
      </c>
      <c r="B1829" s="27">
        <v>45134</v>
      </c>
      <c r="C1829" s="28">
        <v>1612</v>
      </c>
      <c r="D1829" s="29" t="str">
        <f>_xlfn.XLOOKUP($C1829,customers!$A$2:$A$2000,customers!$B$2:$B$2000)</f>
        <v>Durand Willmore</v>
      </c>
      <c r="E1829" s="29" t="str">
        <f>_xlfn.XLOOKUP($C1829,customers!$A$2:$A$2000,customers!$D$2:$D$2000)</f>
        <v>Male</v>
      </c>
      <c r="F1829" s="29" t="str">
        <f>_xlfn.XLOOKUP($C1829,customers!$A$2:$A$2000,customers!$E$2:$E$2000)</f>
        <v>Meicheng</v>
      </c>
      <c r="G1829" s="30" t="s">
        <v>15</v>
      </c>
      <c r="H1829" s="29">
        <v>3</v>
      </c>
      <c r="I1829" s="31">
        <v>270.99</v>
      </c>
      <c r="J1829" s="30">
        <v>0.16</v>
      </c>
      <c r="K1829" s="30" t="s">
        <v>19</v>
      </c>
      <c r="L1829" s="32" t="str">
        <f t="array" ref="L1829">_xlfn.IFS(M1829&lt;=3,"BAD",M1829&gt;=4.7,"GOOD",AND(M1829&gt;3,M1829&lt;4.7),"OK")</f>
        <v>OK</v>
      </c>
      <c r="M1829" s="32">
        <v>4.6</v>
      </c>
      <c r="N1829" s="31">
        <v>682.89</v>
      </c>
      <c r="O1829" s="33">
        <f t="shared" si="28"/>
        <v>812.97</v>
      </c>
    </row>
    <row r="1830" spans="1:15">
      <c r="A1830" s="18">
        <v>11829</v>
      </c>
      <c r="B1830" s="19">
        <v>45134</v>
      </c>
      <c r="C1830" s="21">
        <v>1008</v>
      </c>
      <c r="D1830" s="21" t="str">
        <f>_xlfn.XLOOKUP($C1830,customers!$A$2:$A$2000,customers!$B$2:$B$2000)</f>
        <v>Clemens Gemlbett</v>
      </c>
      <c r="E1830" s="21" t="str">
        <f>_xlfn.XLOOKUP($C1830,customers!$A$2:$A$2000,customers!$D$2:$D$2000)</f>
        <v>Male</v>
      </c>
      <c r="F1830" s="21" t="str">
        <f>_xlfn.XLOOKUP($C1830,customers!$A$2:$A$2000,customers!$E$2:$E$2000)</f>
        <v>Oslo</v>
      </c>
      <c r="G1830" s="22" t="s">
        <v>20</v>
      </c>
      <c r="H1830" s="21">
        <v>4</v>
      </c>
      <c r="I1830" s="23">
        <v>132.16</v>
      </c>
      <c r="J1830" s="22">
        <v>0.27</v>
      </c>
      <c r="K1830" s="22" t="s">
        <v>18</v>
      </c>
      <c r="L1830" s="24" t="str">
        <f t="array" ref="L1830">_xlfn.IFS(M1830&lt;=3,"BAD",M1830&gt;=4.7,"GOOD",AND(M1830&gt;3,M1830&lt;4.7),"OK")</f>
        <v>BAD</v>
      </c>
      <c r="M1830" s="24">
        <v>1.1</v>
      </c>
      <c r="N1830" s="23">
        <v>385.91</v>
      </c>
      <c r="O1830" s="25">
        <f t="shared" si="28"/>
        <v>528.64</v>
      </c>
    </row>
    <row r="1831" spans="1:15">
      <c r="A1831" s="26">
        <v>11830</v>
      </c>
      <c r="B1831" s="27">
        <v>45134</v>
      </c>
      <c r="C1831" s="29">
        <v>1258</v>
      </c>
      <c r="D1831" s="29" t="str">
        <f>_xlfn.XLOOKUP($C1831,customers!$A$2:$A$2000,customers!$B$2:$B$2000)</f>
        <v>Quincy Brachell</v>
      </c>
      <c r="E1831" s="29" t="str">
        <f>_xlfn.XLOOKUP($C1831,customers!$A$2:$A$2000,customers!$D$2:$D$2000)</f>
        <v>Male</v>
      </c>
      <c r="F1831" s="29" t="str">
        <f>_xlfn.XLOOKUP($C1831,customers!$A$2:$A$2000,customers!$E$2:$E$2000)</f>
        <v>Pendiqing</v>
      </c>
      <c r="G1831" s="30" t="s">
        <v>20</v>
      </c>
      <c r="H1831" s="29">
        <v>6</v>
      </c>
      <c r="I1831" s="31">
        <v>266.09</v>
      </c>
      <c r="J1831" s="30">
        <v>0.12</v>
      </c>
      <c r="K1831" s="30" t="s">
        <v>18</v>
      </c>
      <c r="L1831" s="32" t="str">
        <f t="array" ref="L1831">_xlfn.IFS(M1831&lt;=3,"BAD",M1831&gt;=4.7,"GOOD",AND(M1831&gt;3,M1831&lt;4.7),"OK")</f>
        <v>OK</v>
      </c>
      <c r="M1831" s="32">
        <v>4.3</v>
      </c>
      <c r="N1831" s="31">
        <v>1404.96</v>
      </c>
      <c r="O1831" s="33">
        <f t="shared" si="28"/>
        <v>1596.54</v>
      </c>
    </row>
    <row r="1832" spans="1:15">
      <c r="A1832" s="18">
        <v>11831</v>
      </c>
      <c r="B1832" s="19">
        <v>45134</v>
      </c>
      <c r="C1832" s="21">
        <v>1493</v>
      </c>
      <c r="D1832" s="21" t="str">
        <f>_xlfn.XLOOKUP($C1832,customers!$A$2:$A$2000,customers!$B$2:$B$2000)</f>
        <v>Taddeusz Rawcliffe</v>
      </c>
      <c r="E1832" s="21" t="str">
        <f>_xlfn.XLOOKUP($C1832,customers!$A$2:$A$2000,customers!$D$2:$D$2000)</f>
        <v>Male</v>
      </c>
      <c r="F1832" s="21" t="str">
        <f>_xlfn.XLOOKUP($C1832,customers!$A$2:$A$2000,customers!$E$2:$E$2000)</f>
        <v>Yinla</v>
      </c>
      <c r="G1832" s="22" t="s">
        <v>15</v>
      </c>
      <c r="H1832" s="21">
        <v>7</v>
      </c>
      <c r="I1832" s="23">
        <v>291.51</v>
      </c>
      <c r="J1832" s="22">
        <v>0.33</v>
      </c>
      <c r="K1832" s="22" t="s">
        <v>18</v>
      </c>
      <c r="L1832" s="24" t="str">
        <f t="array" ref="L1832">_xlfn.IFS(M1832&lt;=3,"BAD",M1832&gt;=4.7,"GOOD",AND(M1832&gt;3,M1832&lt;4.7),"OK")</f>
        <v>BAD</v>
      </c>
      <c r="M1832" s="24">
        <v>2.1</v>
      </c>
      <c r="N1832" s="23">
        <v>1367.18</v>
      </c>
      <c r="O1832" s="25">
        <f t="shared" si="28"/>
        <v>2040.57</v>
      </c>
    </row>
    <row r="1833" spans="1:15">
      <c r="A1833" s="26">
        <v>11832</v>
      </c>
      <c r="B1833" s="27">
        <v>45134</v>
      </c>
      <c r="C1833" s="29">
        <v>1079</v>
      </c>
      <c r="D1833" s="29" t="str">
        <f>_xlfn.XLOOKUP($C1833,customers!$A$2:$A$2000,customers!$B$2:$B$2000)</f>
        <v>Buddy Luxmoore</v>
      </c>
      <c r="E1833" s="29" t="str">
        <f>_xlfn.XLOOKUP($C1833,customers!$A$2:$A$2000,customers!$D$2:$D$2000)</f>
        <v>Male</v>
      </c>
      <c r="F1833" s="29" t="str">
        <f>_xlfn.XLOOKUP($C1833,customers!$A$2:$A$2000,customers!$E$2:$E$2000)</f>
        <v>Budapest</v>
      </c>
      <c r="G1833" s="30" t="s">
        <v>20</v>
      </c>
      <c r="H1833" s="29">
        <v>5</v>
      </c>
      <c r="I1833" s="31">
        <v>202.89</v>
      </c>
      <c r="J1833" s="30">
        <v>0.34</v>
      </c>
      <c r="K1833" s="30" t="s">
        <v>18</v>
      </c>
      <c r="L1833" s="32" t="str">
        <f t="array" ref="L1833">_xlfn.IFS(M1833&lt;=3,"BAD",M1833&gt;=4.7,"GOOD",AND(M1833&gt;3,M1833&lt;4.7),"OK")</f>
        <v>GOOD</v>
      </c>
      <c r="M1833" s="32">
        <v>4.7</v>
      </c>
      <c r="N1833" s="31">
        <v>669.54</v>
      </c>
      <c r="O1833" s="33">
        <f t="shared" si="28"/>
        <v>1014.45</v>
      </c>
    </row>
    <row r="1834" spans="1:15">
      <c r="A1834" s="18">
        <v>11833</v>
      </c>
      <c r="B1834" s="19">
        <v>45135</v>
      </c>
      <c r="C1834" s="20">
        <v>1992</v>
      </c>
      <c r="D1834" s="21" t="str">
        <f>_xlfn.XLOOKUP($C1834,customers!$A$2:$A$2000,customers!$B$2:$B$2000)</f>
        <v>Florentia Attow</v>
      </c>
      <c r="E1834" s="21" t="str">
        <f>_xlfn.XLOOKUP($C1834,customers!$A$2:$A$2000,customers!$D$2:$D$2000)</f>
        <v>Male</v>
      </c>
      <c r="F1834" s="21" t="str">
        <f>_xlfn.XLOOKUP($C1834,customers!$A$2:$A$2000,customers!$E$2:$E$2000)</f>
        <v>Yishi</v>
      </c>
      <c r="G1834" s="22" t="s">
        <v>17</v>
      </c>
      <c r="H1834" s="21">
        <v>1</v>
      </c>
      <c r="I1834" s="23">
        <v>515.82</v>
      </c>
      <c r="J1834" s="22">
        <v>0.31</v>
      </c>
      <c r="K1834" s="22" t="s">
        <v>19</v>
      </c>
      <c r="L1834" s="24" t="str">
        <f t="array" ref="L1834">_xlfn.IFS(M1834&lt;=3,"BAD",M1834&gt;=4.7,"GOOD",AND(M1834&gt;3,M1834&lt;4.7),"OK")</f>
        <v>BAD</v>
      </c>
      <c r="M1834" s="24">
        <v>1.4</v>
      </c>
      <c r="N1834" s="23">
        <v>355.92</v>
      </c>
      <c r="O1834" s="25">
        <f t="shared" si="28"/>
        <v>515.82</v>
      </c>
    </row>
    <row r="1835" spans="1:15">
      <c r="A1835" s="26">
        <v>11834</v>
      </c>
      <c r="B1835" s="27">
        <v>45135</v>
      </c>
      <c r="C1835" s="29">
        <v>1007</v>
      </c>
      <c r="D1835" s="29" t="str">
        <f>_xlfn.XLOOKUP($C1835,customers!$A$2:$A$2000,customers!$B$2:$B$2000)</f>
        <v>Tally Pettet</v>
      </c>
      <c r="E1835" s="29" t="str">
        <f>_xlfn.XLOOKUP($C1835,customers!$A$2:$A$2000,customers!$D$2:$D$2000)</f>
        <v>Female</v>
      </c>
      <c r="F1835" s="29" t="str">
        <f>_xlfn.XLOOKUP($C1835,customers!$A$2:$A$2000,customers!$E$2:$E$2000)</f>
        <v>Budapest</v>
      </c>
      <c r="G1835" s="30" t="s">
        <v>21</v>
      </c>
      <c r="H1835" s="29">
        <v>5</v>
      </c>
      <c r="I1835" s="31">
        <v>423.12</v>
      </c>
      <c r="J1835" s="30">
        <v>0.18</v>
      </c>
      <c r="K1835" s="30" t="s">
        <v>19</v>
      </c>
      <c r="L1835" s="32" t="str">
        <f t="array" ref="L1835">_xlfn.IFS(M1835&lt;=3,"BAD",M1835&gt;=4.7,"GOOD",AND(M1835&gt;3,M1835&lt;4.7),"OK")</f>
        <v>GOOD</v>
      </c>
      <c r="M1835" s="32">
        <v>4.9</v>
      </c>
      <c r="N1835" s="31">
        <v>1734.79</v>
      </c>
      <c r="O1835" s="33">
        <f t="shared" si="28"/>
        <v>2115.6</v>
      </c>
    </row>
    <row r="1836" spans="1:15">
      <c r="A1836" s="18">
        <v>11835</v>
      </c>
      <c r="B1836" s="19">
        <v>45135</v>
      </c>
      <c r="C1836" s="21">
        <v>1188</v>
      </c>
      <c r="D1836" s="21" t="str">
        <f>_xlfn.XLOOKUP($C1836,customers!$A$2:$A$2000,customers!$B$2:$B$2000)</f>
        <v>Ulrike Dawson</v>
      </c>
      <c r="E1836" s="21" t="str">
        <f>_xlfn.XLOOKUP($C1836,customers!$A$2:$A$2000,customers!$D$2:$D$2000)</f>
        <v>Female</v>
      </c>
      <c r="F1836" s="21" t="str">
        <f>_xlfn.XLOOKUP($C1836,customers!$A$2:$A$2000,customers!$E$2:$E$2000)</f>
        <v>Yayao</v>
      </c>
      <c r="G1836" s="22" t="s">
        <v>17</v>
      </c>
      <c r="H1836" s="21">
        <v>3</v>
      </c>
      <c r="I1836" s="23">
        <v>195.69</v>
      </c>
      <c r="J1836" s="22">
        <v>0.04</v>
      </c>
      <c r="K1836" s="22" t="s">
        <v>19</v>
      </c>
      <c r="L1836" s="24" t="str">
        <f t="array" ref="L1836">_xlfn.IFS(M1836&lt;=3,"BAD",M1836&gt;=4.7,"GOOD",AND(M1836&gt;3,M1836&lt;4.7),"OK")</f>
        <v>BAD</v>
      </c>
      <c r="M1836" s="24">
        <v>1.7</v>
      </c>
      <c r="N1836" s="23">
        <v>563.59</v>
      </c>
      <c r="O1836" s="25">
        <f t="shared" si="28"/>
        <v>587.07</v>
      </c>
    </row>
    <row r="1837" spans="1:15">
      <c r="A1837" s="26">
        <v>11836</v>
      </c>
      <c r="B1837" s="27">
        <v>45135</v>
      </c>
      <c r="C1837" s="29">
        <v>1008</v>
      </c>
      <c r="D1837" s="29" t="str">
        <f>_xlfn.XLOOKUP($C1837,customers!$A$2:$A$2000,customers!$B$2:$B$2000)</f>
        <v>Clemens Gemlbett</v>
      </c>
      <c r="E1837" s="29" t="str">
        <f>_xlfn.XLOOKUP($C1837,customers!$A$2:$A$2000,customers!$D$2:$D$2000)</f>
        <v>Male</v>
      </c>
      <c r="F1837" s="29" t="str">
        <f>_xlfn.XLOOKUP($C1837,customers!$A$2:$A$2000,customers!$E$2:$E$2000)</f>
        <v>Oslo</v>
      </c>
      <c r="G1837" s="30" t="s">
        <v>17</v>
      </c>
      <c r="H1837" s="29">
        <v>3</v>
      </c>
      <c r="I1837" s="31">
        <v>73.14</v>
      </c>
      <c r="J1837" s="30">
        <v>0.15</v>
      </c>
      <c r="K1837" s="30" t="s">
        <v>18</v>
      </c>
      <c r="L1837" s="32" t="str">
        <f t="array" ref="L1837">_xlfn.IFS(M1837&lt;=3,"BAD",M1837&gt;=4.7,"GOOD",AND(M1837&gt;3,M1837&lt;4.7),"OK")</f>
        <v>OK</v>
      </c>
      <c r="M1837" s="32">
        <v>4.3</v>
      </c>
      <c r="N1837" s="31">
        <v>186.51</v>
      </c>
      <c r="O1837" s="33">
        <f t="shared" si="28"/>
        <v>219.42</v>
      </c>
    </row>
    <row r="1838" spans="1:15">
      <c r="A1838" s="18">
        <v>11837</v>
      </c>
      <c r="B1838" s="19">
        <v>45135</v>
      </c>
      <c r="C1838" s="21">
        <v>1062</v>
      </c>
      <c r="D1838" s="21" t="str">
        <f>_xlfn.XLOOKUP($C1838,customers!$A$2:$A$2000,customers!$B$2:$B$2000)</f>
        <v>Lorilee Ferreira</v>
      </c>
      <c r="E1838" s="21" t="str">
        <f>_xlfn.XLOOKUP($C1838,customers!$A$2:$A$2000,customers!$D$2:$D$2000)</f>
        <v>Female</v>
      </c>
      <c r="F1838" s="21" t="str">
        <f>_xlfn.XLOOKUP($C1838,customers!$A$2:$A$2000,customers!$E$2:$E$2000)</f>
        <v>Budapest</v>
      </c>
      <c r="G1838" s="22" t="s">
        <v>17</v>
      </c>
      <c r="H1838" s="21">
        <v>3</v>
      </c>
      <c r="I1838" s="23">
        <v>540.16</v>
      </c>
      <c r="J1838" s="22">
        <v>0.04</v>
      </c>
      <c r="K1838" s="22" t="s">
        <v>19</v>
      </c>
      <c r="L1838" s="24" t="str">
        <f t="array" ref="L1838">_xlfn.IFS(M1838&lt;=3,"BAD",M1838&gt;=4.7,"GOOD",AND(M1838&gt;3,M1838&lt;4.7),"OK")</f>
        <v>OK</v>
      </c>
      <c r="M1838" s="24">
        <v>4.6</v>
      </c>
      <c r="N1838" s="23">
        <v>1555.66</v>
      </c>
      <c r="O1838" s="25">
        <f t="shared" si="28"/>
        <v>1620.48</v>
      </c>
    </row>
    <row r="1839" spans="1:15">
      <c r="A1839" s="26">
        <v>11838</v>
      </c>
      <c r="B1839" s="27">
        <v>45135</v>
      </c>
      <c r="C1839" s="29">
        <v>1872</v>
      </c>
      <c r="D1839" s="29" t="str">
        <f>_xlfn.XLOOKUP($C1839,customers!$A$2:$A$2000,customers!$B$2:$B$2000)</f>
        <v>Sheff McInnery</v>
      </c>
      <c r="E1839" s="29" t="str">
        <f>_xlfn.XLOOKUP($C1839,customers!$A$2:$A$2000,customers!$D$2:$D$2000)</f>
        <v>Male</v>
      </c>
      <c r="F1839" s="29" t="str">
        <f>_xlfn.XLOOKUP($C1839,customers!$A$2:$A$2000,customers!$E$2:$E$2000)</f>
        <v>Cotabambas</v>
      </c>
      <c r="G1839" s="30" t="s">
        <v>20</v>
      </c>
      <c r="H1839" s="29">
        <v>6</v>
      </c>
      <c r="I1839" s="31">
        <v>133.14</v>
      </c>
      <c r="J1839" s="30">
        <v>0.22</v>
      </c>
      <c r="K1839" s="30" t="s">
        <v>18</v>
      </c>
      <c r="L1839" s="32" t="str">
        <f t="array" ref="L1839">_xlfn.IFS(M1839&lt;=3,"BAD",M1839&gt;=4.7,"GOOD",AND(M1839&gt;3,M1839&lt;4.7),"OK")</f>
        <v>OK</v>
      </c>
      <c r="M1839" s="32">
        <v>3.1</v>
      </c>
      <c r="N1839" s="31">
        <v>623.1</v>
      </c>
      <c r="O1839" s="33">
        <f t="shared" si="28"/>
        <v>798.84</v>
      </c>
    </row>
    <row r="1840" spans="1:15">
      <c r="A1840" s="18">
        <v>11839</v>
      </c>
      <c r="B1840" s="19">
        <v>45135</v>
      </c>
      <c r="C1840" s="21">
        <v>1190</v>
      </c>
      <c r="D1840" s="21" t="str">
        <f>_xlfn.XLOOKUP($C1840,customers!$A$2:$A$2000,customers!$B$2:$B$2000)</f>
        <v>Mal Littlecote</v>
      </c>
      <c r="E1840" s="21" t="str">
        <f>_xlfn.XLOOKUP($C1840,customers!$A$2:$A$2000,customers!$D$2:$D$2000)</f>
        <v>Male</v>
      </c>
      <c r="F1840" s="21" t="str">
        <f>_xlfn.XLOOKUP($C1840,customers!$A$2:$A$2000,customers!$E$2:$E$2000)</f>
        <v>Milan</v>
      </c>
      <c r="G1840" s="22" t="s">
        <v>17</v>
      </c>
      <c r="H1840" s="21">
        <v>1</v>
      </c>
      <c r="I1840" s="23">
        <v>324.61</v>
      </c>
      <c r="J1840" s="22">
        <v>0.23</v>
      </c>
      <c r="K1840" s="22" t="s">
        <v>16</v>
      </c>
      <c r="L1840" s="24" t="str">
        <f t="array" ref="L1840">_xlfn.IFS(M1840&lt;=3,"BAD",M1840&gt;=4.7,"GOOD",AND(M1840&gt;3,M1840&lt;4.7),"OK")</f>
        <v>BAD</v>
      </c>
      <c r="M1840" s="24">
        <v>2.8</v>
      </c>
      <c r="N1840" s="23">
        <v>249.95</v>
      </c>
      <c r="O1840" s="25">
        <f t="shared" si="28"/>
        <v>324.61</v>
      </c>
    </row>
    <row r="1841" spans="1:15">
      <c r="A1841" s="26">
        <v>11840</v>
      </c>
      <c r="B1841" s="27">
        <v>45136</v>
      </c>
      <c r="C1841" s="28">
        <v>1263</v>
      </c>
      <c r="D1841" s="29" t="str">
        <f>_xlfn.XLOOKUP($C1841,customers!$A$2:$A$2000,customers!$B$2:$B$2000)</f>
        <v>Ian Peer</v>
      </c>
      <c r="E1841" s="29" t="str">
        <f>_xlfn.XLOOKUP($C1841,customers!$A$2:$A$2000,customers!$D$2:$D$2000)</f>
        <v>Male</v>
      </c>
      <c r="F1841" s="29" t="str">
        <f>_xlfn.XLOOKUP($C1841,customers!$A$2:$A$2000,customers!$E$2:$E$2000)</f>
        <v>Baizhong</v>
      </c>
      <c r="G1841" s="30" t="s">
        <v>17</v>
      </c>
      <c r="H1841" s="29">
        <v>1</v>
      </c>
      <c r="I1841" s="31">
        <v>112.94</v>
      </c>
      <c r="J1841" s="30">
        <v>0.05</v>
      </c>
      <c r="K1841" s="30" t="s">
        <v>16</v>
      </c>
      <c r="L1841" s="32" t="str">
        <f t="array" ref="L1841">_xlfn.IFS(M1841&lt;=3,"BAD",M1841&gt;=4.7,"GOOD",AND(M1841&gt;3,M1841&lt;4.7),"OK")</f>
        <v>OK</v>
      </c>
      <c r="M1841" s="32">
        <v>3.2</v>
      </c>
      <c r="N1841" s="31">
        <v>107.29</v>
      </c>
      <c r="O1841" s="33">
        <f t="shared" si="28"/>
        <v>112.94</v>
      </c>
    </row>
    <row r="1842" spans="1:15">
      <c r="A1842" s="18">
        <v>11841</v>
      </c>
      <c r="B1842" s="19">
        <v>45136</v>
      </c>
      <c r="C1842" s="21">
        <v>1101</v>
      </c>
      <c r="D1842" s="21" t="str">
        <f>_xlfn.XLOOKUP($C1842,customers!$A$2:$A$2000,customers!$B$2:$B$2000)</f>
        <v>Pryce Crosbie</v>
      </c>
      <c r="E1842" s="21" t="str">
        <f>_xlfn.XLOOKUP($C1842,customers!$A$2:$A$2000,customers!$D$2:$D$2000)</f>
        <v>Male</v>
      </c>
      <c r="F1842" s="21" t="str">
        <f>_xlfn.XLOOKUP($C1842,customers!$A$2:$A$2000,customers!$E$2:$E$2000)</f>
        <v>Prague</v>
      </c>
      <c r="G1842" s="22" t="s">
        <v>15</v>
      </c>
      <c r="H1842" s="21">
        <v>6</v>
      </c>
      <c r="I1842" s="23">
        <v>303.58</v>
      </c>
      <c r="J1842" s="22">
        <v>0.17</v>
      </c>
      <c r="K1842" s="22" t="s">
        <v>16</v>
      </c>
      <c r="L1842" s="24" t="str">
        <f t="array" ref="L1842">_xlfn.IFS(M1842&lt;=3,"BAD",M1842&gt;=4.7,"GOOD",AND(M1842&gt;3,M1842&lt;4.7),"OK")</f>
        <v>BAD</v>
      </c>
      <c r="M1842" s="24">
        <v>2</v>
      </c>
      <c r="N1842" s="23">
        <v>1511.83</v>
      </c>
      <c r="O1842" s="25">
        <f t="shared" si="28"/>
        <v>1821.48</v>
      </c>
    </row>
    <row r="1843" spans="1:15">
      <c r="A1843" s="26">
        <v>11842</v>
      </c>
      <c r="B1843" s="27">
        <v>45137</v>
      </c>
      <c r="C1843" s="28">
        <v>1052</v>
      </c>
      <c r="D1843" s="29" t="str">
        <f>_xlfn.XLOOKUP($C1843,customers!$A$2:$A$2000,customers!$B$2:$B$2000)</f>
        <v>Ransell Hassard</v>
      </c>
      <c r="E1843" s="29" t="str">
        <f>_xlfn.XLOOKUP($C1843,customers!$A$2:$A$2000,customers!$D$2:$D$2000)</f>
        <v>Male</v>
      </c>
      <c r="F1843" s="29" t="str">
        <f>_xlfn.XLOOKUP($C1843,customers!$A$2:$A$2000,customers!$E$2:$E$2000)</f>
        <v>Budapest</v>
      </c>
      <c r="G1843" s="30" t="s">
        <v>20</v>
      </c>
      <c r="H1843" s="29">
        <v>1</v>
      </c>
      <c r="I1843" s="31">
        <v>170.34</v>
      </c>
      <c r="J1843" s="30">
        <v>0.18</v>
      </c>
      <c r="K1843" s="30" t="s">
        <v>16</v>
      </c>
      <c r="L1843" s="32" t="str">
        <f t="array" ref="L1843">_xlfn.IFS(M1843&lt;=3,"BAD",M1843&gt;=4.7,"GOOD",AND(M1843&gt;3,M1843&lt;4.7),"OK")</f>
        <v>BAD</v>
      </c>
      <c r="M1843" s="32">
        <v>2.9</v>
      </c>
      <c r="N1843" s="31">
        <v>139.68</v>
      </c>
      <c r="O1843" s="33">
        <f t="shared" si="28"/>
        <v>170.34</v>
      </c>
    </row>
    <row r="1844" spans="1:15">
      <c r="A1844" s="18">
        <v>11843</v>
      </c>
      <c r="B1844" s="19">
        <v>45138</v>
      </c>
      <c r="C1844" s="20">
        <v>1571</v>
      </c>
      <c r="D1844" s="21" t="str">
        <f>_xlfn.XLOOKUP($C1844,customers!$A$2:$A$2000,customers!$B$2:$B$2000)</f>
        <v>Homer Lambourn</v>
      </c>
      <c r="E1844" s="21" t="str">
        <f>_xlfn.XLOOKUP($C1844,customers!$A$2:$A$2000,customers!$D$2:$D$2000)</f>
        <v>Male</v>
      </c>
      <c r="F1844" s="21" t="str">
        <f>_xlfn.XLOOKUP($C1844,customers!$A$2:$A$2000,customers!$E$2:$E$2000)</f>
        <v>Fenglai</v>
      </c>
      <c r="G1844" s="22" t="s">
        <v>17</v>
      </c>
      <c r="H1844" s="21">
        <v>6</v>
      </c>
      <c r="I1844" s="23">
        <v>275.58</v>
      </c>
      <c r="J1844" s="22">
        <v>0.23</v>
      </c>
      <c r="K1844" s="22" t="s">
        <v>18</v>
      </c>
      <c r="L1844" s="24" t="str">
        <f t="array" ref="L1844">_xlfn.IFS(M1844&lt;=3,"BAD",M1844&gt;=4.7,"GOOD",AND(M1844&gt;3,M1844&lt;4.7),"OK")</f>
        <v>OK</v>
      </c>
      <c r="M1844" s="24">
        <v>3.7</v>
      </c>
      <c r="N1844" s="23">
        <v>1273.18</v>
      </c>
      <c r="O1844" s="25">
        <f t="shared" si="28"/>
        <v>1653.48</v>
      </c>
    </row>
    <row r="1845" spans="1:15">
      <c r="A1845" s="26">
        <v>11844</v>
      </c>
      <c r="B1845" s="27">
        <v>45138</v>
      </c>
      <c r="C1845" s="29">
        <v>1411</v>
      </c>
      <c r="D1845" s="29" t="str">
        <f>_xlfn.XLOOKUP($C1845,customers!$A$2:$A$2000,customers!$B$2:$B$2000)</f>
        <v>Hendrick Ticic</v>
      </c>
      <c r="E1845" s="29" t="str">
        <f>_xlfn.XLOOKUP($C1845,customers!$A$2:$A$2000,customers!$D$2:$D$2000)</f>
        <v>Male</v>
      </c>
      <c r="F1845" s="29" t="str">
        <f>_xlfn.XLOOKUP($C1845,customers!$A$2:$A$2000,customers!$E$2:$E$2000)</f>
        <v>Bharatpur</v>
      </c>
      <c r="G1845" s="30" t="s">
        <v>20</v>
      </c>
      <c r="H1845" s="29">
        <v>2</v>
      </c>
      <c r="I1845" s="31">
        <v>316.26</v>
      </c>
      <c r="J1845" s="30">
        <v>0.24</v>
      </c>
      <c r="K1845" s="30" t="s">
        <v>18</v>
      </c>
      <c r="L1845" s="32" t="str">
        <f t="array" ref="L1845">_xlfn.IFS(M1845&lt;=3,"BAD",M1845&gt;=4.7,"GOOD",AND(M1845&gt;3,M1845&lt;4.7),"OK")</f>
        <v>BAD</v>
      </c>
      <c r="M1845" s="32">
        <v>1.9</v>
      </c>
      <c r="N1845" s="31">
        <v>480.72</v>
      </c>
      <c r="O1845" s="33">
        <f t="shared" si="28"/>
        <v>632.52</v>
      </c>
    </row>
    <row r="1846" spans="1:15">
      <c r="A1846" s="18">
        <v>11845</v>
      </c>
      <c r="B1846" s="19">
        <v>45138</v>
      </c>
      <c r="C1846" s="21">
        <v>1456</v>
      </c>
      <c r="D1846" s="21" t="str">
        <f>_xlfn.XLOOKUP($C1846,customers!$A$2:$A$2000,customers!$B$2:$B$2000)</f>
        <v>Amabelle Adess</v>
      </c>
      <c r="E1846" s="21" t="str">
        <f>_xlfn.XLOOKUP($C1846,customers!$A$2:$A$2000,customers!$D$2:$D$2000)</f>
        <v>Female</v>
      </c>
      <c r="F1846" s="21" t="str">
        <f>_xlfn.XLOOKUP($C1846,customers!$A$2:$A$2000,customers!$E$2:$E$2000)</f>
        <v>Cheremshan</v>
      </c>
      <c r="G1846" s="22" t="s">
        <v>15</v>
      </c>
      <c r="H1846" s="21">
        <v>1</v>
      </c>
      <c r="I1846" s="23">
        <v>239.73</v>
      </c>
      <c r="J1846" s="22">
        <v>0.26</v>
      </c>
      <c r="K1846" s="22" t="s">
        <v>18</v>
      </c>
      <c r="L1846" s="24" t="str">
        <f t="array" ref="L1846">_xlfn.IFS(M1846&lt;=3,"BAD",M1846&gt;=4.7,"GOOD",AND(M1846&gt;3,M1846&lt;4.7),"OK")</f>
        <v>OK</v>
      </c>
      <c r="M1846" s="24">
        <v>4.1</v>
      </c>
      <c r="N1846" s="23">
        <v>177.4</v>
      </c>
      <c r="O1846" s="25">
        <f t="shared" si="28"/>
        <v>239.73</v>
      </c>
    </row>
    <row r="1847" spans="1:15">
      <c r="A1847" s="26">
        <v>11846</v>
      </c>
      <c r="B1847" s="27">
        <v>45138</v>
      </c>
      <c r="C1847" s="29">
        <v>1526</v>
      </c>
      <c r="D1847" s="29" t="str">
        <f>_xlfn.XLOOKUP($C1847,customers!$A$2:$A$2000,customers!$B$2:$B$2000)</f>
        <v>Arnuad Fairbourn</v>
      </c>
      <c r="E1847" s="29" t="str">
        <f>_xlfn.XLOOKUP($C1847,customers!$A$2:$A$2000,customers!$D$2:$D$2000)</f>
        <v>Male</v>
      </c>
      <c r="F1847" s="29" t="str">
        <f>_xlfn.XLOOKUP($C1847,customers!$A$2:$A$2000,customers!$E$2:$E$2000)</f>
        <v>Concepción del Bermejo</v>
      </c>
      <c r="G1847" s="30" t="s">
        <v>20</v>
      </c>
      <c r="H1847" s="29">
        <v>2</v>
      </c>
      <c r="I1847" s="31">
        <v>64.11</v>
      </c>
      <c r="J1847" s="30">
        <v>0.23</v>
      </c>
      <c r="K1847" s="30" t="s">
        <v>18</v>
      </c>
      <c r="L1847" s="32" t="str">
        <f t="array" ref="L1847">_xlfn.IFS(M1847&lt;=3,"BAD",M1847&gt;=4.7,"GOOD",AND(M1847&gt;3,M1847&lt;4.7),"OK")</f>
        <v>OK</v>
      </c>
      <c r="M1847" s="32">
        <v>4.5</v>
      </c>
      <c r="N1847" s="31">
        <v>98.73</v>
      </c>
      <c r="O1847" s="33">
        <f t="shared" si="28"/>
        <v>128.22</v>
      </c>
    </row>
    <row r="1848" spans="1:15">
      <c r="A1848" s="18">
        <v>11847</v>
      </c>
      <c r="B1848" s="19">
        <v>45139</v>
      </c>
      <c r="C1848" s="20">
        <v>1619</v>
      </c>
      <c r="D1848" s="21" t="str">
        <f>_xlfn.XLOOKUP($C1848,customers!$A$2:$A$2000,customers!$B$2:$B$2000)</f>
        <v>Otho Ashford</v>
      </c>
      <c r="E1848" s="21" t="str">
        <f>_xlfn.XLOOKUP($C1848,customers!$A$2:$A$2000,customers!$D$2:$D$2000)</f>
        <v>Male</v>
      </c>
      <c r="F1848" s="21" t="str">
        <f>_xlfn.XLOOKUP($C1848,customers!$A$2:$A$2000,customers!$E$2:$E$2000)</f>
        <v>Budapest</v>
      </c>
      <c r="G1848" s="22" t="s">
        <v>15</v>
      </c>
      <c r="H1848" s="21">
        <v>4</v>
      </c>
      <c r="I1848" s="23">
        <v>431.67</v>
      </c>
      <c r="J1848" s="22">
        <v>0.18</v>
      </c>
      <c r="K1848" s="22" t="s">
        <v>16</v>
      </c>
      <c r="L1848" s="24" t="str">
        <f t="array" ref="L1848">_xlfn.IFS(M1848&lt;=3,"BAD",M1848&gt;=4.7,"GOOD",AND(M1848&gt;3,M1848&lt;4.7),"OK")</f>
        <v>OK</v>
      </c>
      <c r="M1848" s="24">
        <v>3.4</v>
      </c>
      <c r="N1848" s="23">
        <v>1415.88</v>
      </c>
      <c r="O1848" s="25">
        <f t="shared" si="28"/>
        <v>1726.68</v>
      </c>
    </row>
    <row r="1849" spans="1:15">
      <c r="A1849" s="26">
        <v>11848</v>
      </c>
      <c r="B1849" s="27">
        <v>45139</v>
      </c>
      <c r="C1849" s="29">
        <v>1716</v>
      </c>
      <c r="D1849" s="29" t="str">
        <f>_xlfn.XLOOKUP($C1849,customers!$A$2:$A$2000,customers!$B$2:$B$2000)</f>
        <v>Whitaker Gauthorpp</v>
      </c>
      <c r="E1849" s="29" t="str">
        <f>_xlfn.XLOOKUP($C1849,customers!$A$2:$A$2000,customers!$D$2:$D$2000)</f>
        <v>Male</v>
      </c>
      <c r="F1849" s="29" t="str">
        <f>_xlfn.XLOOKUP($C1849,customers!$A$2:$A$2000,customers!$E$2:$E$2000)</f>
        <v>Budapest</v>
      </c>
      <c r="G1849" s="30" t="s">
        <v>15</v>
      </c>
      <c r="H1849" s="29">
        <v>6</v>
      </c>
      <c r="I1849" s="31">
        <v>427.3</v>
      </c>
      <c r="J1849" s="30">
        <v>0.03</v>
      </c>
      <c r="K1849" s="30" t="s">
        <v>19</v>
      </c>
      <c r="L1849" s="32" t="str">
        <f t="array" ref="L1849">_xlfn.IFS(M1849&lt;=3,"BAD",M1849&gt;=4.7,"GOOD",AND(M1849&gt;3,M1849&lt;4.7),"OK")</f>
        <v>BAD</v>
      </c>
      <c r="M1849" s="32">
        <v>1.4</v>
      </c>
      <c r="N1849" s="31">
        <v>2486.89</v>
      </c>
      <c r="O1849" s="33">
        <f t="shared" si="28"/>
        <v>2563.8</v>
      </c>
    </row>
    <row r="1850" spans="1:15">
      <c r="A1850" s="18">
        <v>11849</v>
      </c>
      <c r="B1850" s="19">
        <v>45139</v>
      </c>
      <c r="C1850" s="21">
        <v>1340</v>
      </c>
      <c r="D1850" s="21" t="str">
        <f>_xlfn.XLOOKUP($C1850,customers!$A$2:$A$2000,customers!$B$2:$B$2000)</f>
        <v>Caritta Bainton</v>
      </c>
      <c r="E1850" s="21" t="str">
        <f>_xlfn.XLOOKUP($C1850,customers!$A$2:$A$2000,customers!$D$2:$D$2000)</f>
        <v>Female</v>
      </c>
      <c r="F1850" s="21" t="str">
        <f>_xlfn.XLOOKUP($C1850,customers!$A$2:$A$2000,customers!$E$2:$E$2000)</f>
        <v>Milan</v>
      </c>
      <c r="G1850" s="22" t="s">
        <v>20</v>
      </c>
      <c r="H1850" s="21">
        <v>1</v>
      </c>
      <c r="I1850" s="23">
        <v>198.15</v>
      </c>
      <c r="J1850" s="22">
        <v>0.1</v>
      </c>
      <c r="K1850" s="22" t="s">
        <v>16</v>
      </c>
      <c r="L1850" s="24" t="str">
        <f t="array" ref="L1850">_xlfn.IFS(M1850&lt;=3,"BAD",M1850&gt;=4.7,"GOOD",AND(M1850&gt;3,M1850&lt;4.7),"OK")</f>
        <v>BAD</v>
      </c>
      <c r="M1850" s="24">
        <v>2.8</v>
      </c>
      <c r="N1850" s="23">
        <v>178.34</v>
      </c>
      <c r="O1850" s="25">
        <f t="shared" si="28"/>
        <v>198.15</v>
      </c>
    </row>
    <row r="1851" spans="1:15">
      <c r="A1851" s="26">
        <v>11850</v>
      </c>
      <c r="B1851" s="27">
        <v>45139</v>
      </c>
      <c r="C1851" s="29">
        <v>1299</v>
      </c>
      <c r="D1851" s="29" t="str">
        <f>_xlfn.XLOOKUP($C1851,customers!$A$2:$A$2000,customers!$B$2:$B$2000)</f>
        <v>Stella Stapforth</v>
      </c>
      <c r="E1851" s="29" t="str">
        <f>_xlfn.XLOOKUP($C1851,customers!$A$2:$A$2000,customers!$D$2:$D$2000)</f>
        <v>Female</v>
      </c>
      <c r="F1851" s="29" t="str">
        <f>_xlfn.XLOOKUP($C1851,customers!$A$2:$A$2000,customers!$E$2:$E$2000)</f>
        <v>Austin</v>
      </c>
      <c r="G1851" s="30" t="s">
        <v>20</v>
      </c>
      <c r="H1851" s="29">
        <v>1</v>
      </c>
      <c r="I1851" s="31">
        <v>333.64</v>
      </c>
      <c r="J1851" s="30">
        <v>0.23</v>
      </c>
      <c r="K1851" s="30" t="s">
        <v>19</v>
      </c>
      <c r="L1851" s="32" t="str">
        <f t="array" ref="L1851">_xlfn.IFS(M1851&lt;=3,"BAD",M1851&gt;=4.7,"GOOD",AND(M1851&gt;3,M1851&lt;4.7),"OK")</f>
        <v>BAD</v>
      </c>
      <c r="M1851" s="32">
        <v>1.4</v>
      </c>
      <c r="N1851" s="31">
        <v>256.9</v>
      </c>
      <c r="O1851" s="33">
        <f t="shared" si="28"/>
        <v>333.64</v>
      </c>
    </row>
    <row r="1852" spans="1:15">
      <c r="A1852" s="18">
        <v>11851</v>
      </c>
      <c r="B1852" s="19">
        <v>45139</v>
      </c>
      <c r="C1852" s="21">
        <v>1075</v>
      </c>
      <c r="D1852" s="21" t="str">
        <f>_xlfn.XLOOKUP($C1852,customers!$A$2:$A$2000,customers!$B$2:$B$2000)</f>
        <v>Benyamin Patmore</v>
      </c>
      <c r="E1852" s="21" t="str">
        <f>_xlfn.XLOOKUP($C1852,customers!$A$2:$A$2000,customers!$D$2:$D$2000)</f>
        <v>Male</v>
      </c>
      <c r="F1852" s="21" t="str">
        <f>_xlfn.XLOOKUP($C1852,customers!$A$2:$A$2000,customers!$E$2:$E$2000)</f>
        <v>Jardinópolis</v>
      </c>
      <c r="G1852" s="22" t="s">
        <v>15</v>
      </c>
      <c r="H1852" s="21">
        <v>5</v>
      </c>
      <c r="I1852" s="23">
        <v>459.42</v>
      </c>
      <c r="J1852" s="22">
        <v>0.14</v>
      </c>
      <c r="K1852" s="22" t="s">
        <v>19</v>
      </c>
      <c r="L1852" s="24" t="str">
        <f t="array" ref="L1852">_xlfn.IFS(M1852&lt;=3,"BAD",M1852&gt;=4.7,"GOOD",AND(M1852&gt;3,M1852&lt;4.7),"OK")</f>
        <v>OK</v>
      </c>
      <c r="M1852" s="24">
        <v>3.2</v>
      </c>
      <c r="N1852" s="23">
        <v>1975.51</v>
      </c>
      <c r="O1852" s="25">
        <f t="shared" si="28"/>
        <v>2297.1</v>
      </c>
    </row>
    <row r="1853" spans="1:15">
      <c r="A1853" s="26">
        <v>11852</v>
      </c>
      <c r="B1853" s="27">
        <v>45139</v>
      </c>
      <c r="C1853" s="29">
        <v>1554</v>
      </c>
      <c r="D1853" s="29" t="str">
        <f>_xlfn.XLOOKUP($C1853,customers!$A$2:$A$2000,customers!$B$2:$B$2000)</f>
        <v>Ashby Buncom</v>
      </c>
      <c r="E1853" s="29" t="str">
        <f>_xlfn.XLOOKUP($C1853,customers!$A$2:$A$2000,customers!$D$2:$D$2000)</f>
        <v>Male</v>
      </c>
      <c r="F1853" s="29" t="str">
        <f>_xlfn.XLOOKUP($C1853,customers!$A$2:$A$2000,customers!$E$2:$E$2000)</f>
        <v>Bieto</v>
      </c>
      <c r="G1853" s="30" t="s">
        <v>20</v>
      </c>
      <c r="H1853" s="29">
        <v>3</v>
      </c>
      <c r="I1853" s="31">
        <v>499.79</v>
      </c>
      <c r="J1853" s="30">
        <v>0.06</v>
      </c>
      <c r="K1853" s="30" t="s">
        <v>19</v>
      </c>
      <c r="L1853" s="32" t="str">
        <f t="array" ref="L1853">_xlfn.IFS(M1853&lt;=3,"BAD",M1853&gt;=4.7,"GOOD",AND(M1853&gt;3,M1853&lt;4.7),"OK")</f>
        <v>BAD</v>
      </c>
      <c r="M1853" s="32">
        <v>1.5</v>
      </c>
      <c r="N1853" s="31">
        <v>1409.41</v>
      </c>
      <c r="O1853" s="33">
        <f t="shared" si="28"/>
        <v>1499.37</v>
      </c>
    </row>
    <row r="1854" spans="1:15">
      <c r="A1854" s="18">
        <v>11853</v>
      </c>
      <c r="B1854" s="19">
        <v>45139</v>
      </c>
      <c r="C1854" s="21">
        <v>1652</v>
      </c>
      <c r="D1854" s="21" t="str">
        <f>_xlfn.XLOOKUP($C1854,customers!$A$2:$A$2000,customers!$B$2:$B$2000)</f>
        <v>Clerkclaude Longthorn</v>
      </c>
      <c r="E1854" s="21" t="str">
        <f>_xlfn.XLOOKUP($C1854,customers!$A$2:$A$2000,customers!$D$2:$D$2000)</f>
        <v>Male</v>
      </c>
      <c r="F1854" s="21" t="str">
        <f>_xlfn.XLOOKUP($C1854,customers!$A$2:$A$2000,customers!$E$2:$E$2000)</f>
        <v>Austin</v>
      </c>
      <c r="G1854" s="22" t="s">
        <v>21</v>
      </c>
      <c r="H1854" s="21">
        <v>6</v>
      </c>
      <c r="I1854" s="23">
        <v>127.62</v>
      </c>
      <c r="J1854" s="22">
        <v>0.26</v>
      </c>
      <c r="K1854" s="22" t="s">
        <v>18</v>
      </c>
      <c r="L1854" s="24" t="str">
        <f t="array" ref="L1854">_xlfn.IFS(M1854&lt;=3,"BAD",M1854&gt;=4.7,"GOOD",AND(M1854&gt;3,M1854&lt;4.7),"OK")</f>
        <v>OK</v>
      </c>
      <c r="M1854" s="24">
        <v>3.1</v>
      </c>
      <c r="N1854" s="23">
        <v>566.63</v>
      </c>
      <c r="O1854" s="25">
        <f t="shared" si="28"/>
        <v>765.72</v>
      </c>
    </row>
    <row r="1855" spans="1:15">
      <c r="A1855" s="26">
        <v>11854</v>
      </c>
      <c r="B1855" s="27">
        <v>45139</v>
      </c>
      <c r="C1855" s="29">
        <v>1374</v>
      </c>
      <c r="D1855" s="29" t="str">
        <f>_xlfn.XLOOKUP($C1855,customers!$A$2:$A$2000,customers!$B$2:$B$2000)</f>
        <v>Warner Limming</v>
      </c>
      <c r="E1855" s="29" t="str">
        <f>_xlfn.XLOOKUP($C1855,customers!$A$2:$A$2000,customers!$D$2:$D$2000)</f>
        <v>Male</v>
      </c>
      <c r="F1855" s="29" t="str">
        <f>_xlfn.XLOOKUP($C1855,customers!$A$2:$A$2000,customers!$E$2:$E$2000)</f>
        <v>Prague</v>
      </c>
      <c r="G1855" s="30" t="s">
        <v>20</v>
      </c>
      <c r="H1855" s="29">
        <v>5</v>
      </c>
      <c r="I1855" s="31">
        <v>26.86</v>
      </c>
      <c r="J1855" s="30">
        <v>0</v>
      </c>
      <c r="K1855" s="30" t="s">
        <v>18</v>
      </c>
      <c r="L1855" s="32" t="str">
        <f t="array" ref="L1855">_xlfn.IFS(M1855&lt;=3,"BAD",M1855&gt;=4.7,"GOOD",AND(M1855&gt;3,M1855&lt;4.7),"OK")</f>
        <v>BAD</v>
      </c>
      <c r="M1855" s="32">
        <v>1.2</v>
      </c>
      <c r="N1855" s="31">
        <v>134.3</v>
      </c>
      <c r="O1855" s="33">
        <f t="shared" si="28"/>
        <v>134.3</v>
      </c>
    </row>
    <row r="1856" spans="1:15">
      <c r="A1856" s="18">
        <v>11855</v>
      </c>
      <c r="B1856" s="19">
        <v>45140</v>
      </c>
      <c r="C1856" s="20">
        <v>1004</v>
      </c>
      <c r="D1856" s="21" t="str">
        <f>_xlfn.XLOOKUP($C1856,customers!$A$2:$A$2000,customers!$B$2:$B$2000)</f>
        <v>Taber Lewendon</v>
      </c>
      <c r="E1856" s="21" t="str">
        <f>_xlfn.XLOOKUP($C1856,customers!$A$2:$A$2000,customers!$D$2:$D$2000)</f>
        <v>Male</v>
      </c>
      <c r="F1856" s="21" t="str">
        <f>_xlfn.XLOOKUP($C1856,customers!$A$2:$A$2000,customers!$E$2:$E$2000)</f>
        <v>Västervik</v>
      </c>
      <c r="G1856" s="22" t="s">
        <v>21</v>
      </c>
      <c r="H1856" s="21">
        <v>1</v>
      </c>
      <c r="I1856" s="23">
        <v>234.89</v>
      </c>
      <c r="J1856" s="22">
        <v>0.31</v>
      </c>
      <c r="K1856" s="22" t="s">
        <v>18</v>
      </c>
      <c r="L1856" s="24" t="str">
        <f t="array" ref="L1856">_xlfn.IFS(M1856&lt;=3,"BAD",M1856&gt;=4.7,"GOOD",AND(M1856&gt;3,M1856&lt;4.7),"OK")</f>
        <v>BAD</v>
      </c>
      <c r="M1856" s="24">
        <v>1.5</v>
      </c>
      <c r="N1856" s="23">
        <v>162.07</v>
      </c>
      <c r="O1856" s="25">
        <f t="shared" si="28"/>
        <v>234.89</v>
      </c>
    </row>
    <row r="1857" spans="1:15">
      <c r="A1857" s="26">
        <v>11856</v>
      </c>
      <c r="B1857" s="27">
        <v>45141</v>
      </c>
      <c r="C1857" s="28">
        <v>1102</v>
      </c>
      <c r="D1857" s="29" t="str">
        <f>_xlfn.XLOOKUP($C1857,customers!$A$2:$A$2000,customers!$B$2:$B$2000)</f>
        <v>Bria Rizzone</v>
      </c>
      <c r="E1857" s="29" t="str">
        <f>_xlfn.XLOOKUP($C1857,customers!$A$2:$A$2000,customers!$D$2:$D$2000)</f>
        <v>Female</v>
      </c>
      <c r="F1857" s="29" t="str">
        <f>_xlfn.XLOOKUP($C1857,customers!$A$2:$A$2000,customers!$E$2:$E$2000)</f>
        <v>Prague</v>
      </c>
      <c r="G1857" s="30" t="s">
        <v>21</v>
      </c>
      <c r="H1857" s="29">
        <v>3</v>
      </c>
      <c r="I1857" s="31">
        <v>557.72</v>
      </c>
      <c r="J1857" s="30">
        <v>0.35</v>
      </c>
      <c r="K1857" s="30" t="s">
        <v>19</v>
      </c>
      <c r="L1857" s="32" t="str">
        <f t="array" ref="L1857">_xlfn.IFS(M1857&lt;=3,"BAD",M1857&gt;=4.7,"GOOD",AND(M1857&gt;3,M1857&lt;4.7),"OK")</f>
        <v>OK</v>
      </c>
      <c r="M1857" s="32">
        <v>3.6</v>
      </c>
      <c r="N1857" s="31">
        <v>1087.55</v>
      </c>
      <c r="O1857" s="33">
        <f t="shared" si="28"/>
        <v>1673.16</v>
      </c>
    </row>
    <row r="1858" spans="1:15">
      <c r="A1858" s="18">
        <v>11857</v>
      </c>
      <c r="B1858" s="19">
        <v>45141</v>
      </c>
      <c r="C1858" s="21">
        <v>1631</v>
      </c>
      <c r="D1858" s="21" t="str">
        <f>_xlfn.XLOOKUP($C1858,customers!$A$2:$A$2000,customers!$B$2:$B$2000)</f>
        <v>Clerkclaude Pope</v>
      </c>
      <c r="E1858" s="21" t="str">
        <f>_xlfn.XLOOKUP($C1858,customers!$A$2:$A$2000,customers!$D$2:$D$2000)</f>
        <v>Male</v>
      </c>
      <c r="F1858" s="21" t="str">
        <f>_xlfn.XLOOKUP($C1858,customers!$A$2:$A$2000,customers!$E$2:$E$2000)</f>
        <v>Daban</v>
      </c>
      <c r="G1858" s="22" t="s">
        <v>15</v>
      </c>
      <c r="H1858" s="21">
        <v>4</v>
      </c>
      <c r="I1858" s="23">
        <v>419.46</v>
      </c>
      <c r="J1858" s="22">
        <v>0.32</v>
      </c>
      <c r="K1858" s="22" t="s">
        <v>19</v>
      </c>
      <c r="L1858" s="24" t="str">
        <f t="array" ref="L1858">_xlfn.IFS(M1858&lt;=3,"BAD",M1858&gt;=4.7,"GOOD",AND(M1858&gt;3,M1858&lt;4.7),"OK")</f>
        <v>BAD</v>
      </c>
      <c r="M1858" s="24">
        <v>1.7</v>
      </c>
      <c r="N1858" s="23">
        <v>1140.93</v>
      </c>
      <c r="O1858" s="25">
        <f t="shared" ref="O1858:O1921" si="29">H1858*I1858</f>
        <v>1677.84</v>
      </c>
    </row>
    <row r="1859" spans="1:15">
      <c r="A1859" s="26">
        <v>11858</v>
      </c>
      <c r="B1859" s="27">
        <v>45141</v>
      </c>
      <c r="C1859" s="29">
        <v>1795</v>
      </c>
      <c r="D1859" s="29" t="str">
        <f>_xlfn.XLOOKUP($C1859,customers!$A$2:$A$2000,customers!$B$2:$B$2000)</f>
        <v>Carilyn Anthony</v>
      </c>
      <c r="E1859" s="29" t="str">
        <f>_xlfn.XLOOKUP($C1859,customers!$A$2:$A$2000,customers!$D$2:$D$2000)</f>
        <v>Female</v>
      </c>
      <c r="F1859" s="29" t="str">
        <f>_xlfn.XLOOKUP($C1859,customers!$A$2:$A$2000,customers!$E$2:$E$2000)</f>
        <v>Brvenica</v>
      </c>
      <c r="G1859" s="30" t="s">
        <v>20</v>
      </c>
      <c r="H1859" s="29">
        <v>4</v>
      </c>
      <c r="I1859" s="31">
        <v>94.82</v>
      </c>
      <c r="J1859" s="30">
        <v>0.27</v>
      </c>
      <c r="K1859" s="30" t="s">
        <v>18</v>
      </c>
      <c r="L1859" s="32" t="str">
        <f t="array" ref="L1859">_xlfn.IFS(M1859&lt;=3,"BAD",M1859&gt;=4.7,"GOOD",AND(M1859&gt;3,M1859&lt;4.7),"OK")</f>
        <v>OK</v>
      </c>
      <c r="M1859" s="32">
        <v>4.4</v>
      </c>
      <c r="N1859" s="31">
        <v>276.87</v>
      </c>
      <c r="O1859" s="33">
        <f t="shared" si="29"/>
        <v>379.28</v>
      </c>
    </row>
    <row r="1860" spans="1:15">
      <c r="A1860" s="18">
        <v>11859</v>
      </c>
      <c r="B1860" s="19">
        <v>45142</v>
      </c>
      <c r="C1860" s="20">
        <v>1195</v>
      </c>
      <c r="D1860" s="21" t="str">
        <f>_xlfn.XLOOKUP($C1860,customers!$A$2:$A$2000,customers!$B$2:$B$2000)</f>
        <v>Jessika Wayper</v>
      </c>
      <c r="E1860" s="21" t="str">
        <f>_xlfn.XLOOKUP($C1860,customers!$A$2:$A$2000,customers!$D$2:$D$2000)</f>
        <v>Female</v>
      </c>
      <c r="F1860" s="21" t="str">
        <f>_xlfn.XLOOKUP($C1860,customers!$A$2:$A$2000,customers!$E$2:$E$2000)</f>
        <v>Tallinn</v>
      </c>
      <c r="G1860" s="22" t="s">
        <v>17</v>
      </c>
      <c r="H1860" s="21">
        <v>3</v>
      </c>
      <c r="I1860" s="23">
        <v>70.26</v>
      </c>
      <c r="J1860" s="22">
        <v>0.04</v>
      </c>
      <c r="K1860" s="22" t="s">
        <v>19</v>
      </c>
      <c r="L1860" s="24" t="str">
        <f t="array" ref="L1860">_xlfn.IFS(M1860&lt;=3,"BAD",M1860&gt;=4.7,"GOOD",AND(M1860&gt;3,M1860&lt;4.7),"OK")</f>
        <v>OK</v>
      </c>
      <c r="M1860" s="24">
        <v>3.4</v>
      </c>
      <c r="N1860" s="23">
        <v>202.35</v>
      </c>
      <c r="O1860" s="25">
        <f t="shared" si="29"/>
        <v>210.78</v>
      </c>
    </row>
    <row r="1861" spans="1:15">
      <c r="A1861" s="26">
        <v>11860</v>
      </c>
      <c r="B1861" s="27">
        <v>45142</v>
      </c>
      <c r="C1861" s="29">
        <v>1723</v>
      </c>
      <c r="D1861" s="29" t="str">
        <f>_xlfn.XLOOKUP($C1861,customers!$A$2:$A$2000,customers!$B$2:$B$2000)</f>
        <v>Braden Cordey</v>
      </c>
      <c r="E1861" s="29" t="str">
        <f>_xlfn.XLOOKUP($C1861,customers!$A$2:$A$2000,customers!$D$2:$D$2000)</f>
        <v>Male</v>
      </c>
      <c r="F1861" s="29" t="str">
        <f>_xlfn.XLOOKUP($C1861,customers!$A$2:$A$2000,customers!$E$2:$E$2000)</f>
        <v>Jezerce</v>
      </c>
      <c r="G1861" s="30" t="s">
        <v>17</v>
      </c>
      <c r="H1861" s="29">
        <v>4</v>
      </c>
      <c r="I1861" s="31">
        <v>577.92</v>
      </c>
      <c r="J1861" s="30">
        <v>0.15</v>
      </c>
      <c r="K1861" s="30" t="s">
        <v>16</v>
      </c>
      <c r="L1861" s="32" t="str">
        <f t="array" ref="L1861">_xlfn.IFS(M1861&lt;=3,"BAD",M1861&gt;=4.7,"GOOD",AND(M1861&gt;3,M1861&lt;4.7),"OK")</f>
        <v>OK</v>
      </c>
      <c r="M1861" s="32">
        <v>3.2</v>
      </c>
      <c r="N1861" s="31">
        <v>1964.93</v>
      </c>
      <c r="O1861" s="33">
        <f t="shared" si="29"/>
        <v>2311.68</v>
      </c>
    </row>
    <row r="1862" spans="1:15">
      <c r="A1862" s="18">
        <v>11861</v>
      </c>
      <c r="B1862" s="19">
        <v>45142</v>
      </c>
      <c r="C1862" s="21">
        <v>1578</v>
      </c>
      <c r="D1862" s="21" t="str">
        <f>_xlfn.XLOOKUP($C1862,customers!$A$2:$A$2000,customers!$B$2:$B$2000)</f>
        <v>Sula Marsland</v>
      </c>
      <c r="E1862" s="21" t="str">
        <f>_xlfn.XLOOKUP($C1862,customers!$A$2:$A$2000,customers!$D$2:$D$2000)</f>
        <v>Female</v>
      </c>
      <c r="F1862" s="21" t="str">
        <f>_xlfn.XLOOKUP($C1862,customers!$A$2:$A$2000,customers!$E$2:$E$2000)</f>
        <v>Heichengzi</v>
      </c>
      <c r="G1862" s="22" t="s">
        <v>17</v>
      </c>
      <c r="H1862" s="21">
        <v>6</v>
      </c>
      <c r="I1862" s="23">
        <v>96.92</v>
      </c>
      <c r="J1862" s="22">
        <v>0.16</v>
      </c>
      <c r="K1862" s="22" t="s">
        <v>18</v>
      </c>
      <c r="L1862" s="24" t="str">
        <f t="array" ref="L1862">_xlfn.IFS(M1862&lt;=3,"BAD",M1862&gt;=4.7,"GOOD",AND(M1862&gt;3,M1862&lt;4.7),"OK")</f>
        <v>GOOD</v>
      </c>
      <c r="M1862" s="24">
        <v>4.9</v>
      </c>
      <c r="N1862" s="23">
        <v>488.48</v>
      </c>
      <c r="O1862" s="25">
        <f t="shared" si="29"/>
        <v>581.52</v>
      </c>
    </row>
    <row r="1863" spans="1:15">
      <c r="A1863" s="26">
        <v>11862</v>
      </c>
      <c r="B1863" s="27">
        <v>45143</v>
      </c>
      <c r="C1863" s="28">
        <v>1773</v>
      </c>
      <c r="D1863" s="29" t="str">
        <f>_xlfn.XLOOKUP($C1863,customers!$A$2:$A$2000,customers!$B$2:$B$2000)</f>
        <v>Eddie Winram</v>
      </c>
      <c r="E1863" s="29" t="str">
        <f>_xlfn.XLOOKUP($C1863,customers!$A$2:$A$2000,customers!$D$2:$D$2000)</f>
        <v>Female</v>
      </c>
      <c r="F1863" s="29" t="str">
        <f>_xlfn.XLOOKUP($C1863,customers!$A$2:$A$2000,customers!$E$2:$E$2000)</f>
        <v>Austin</v>
      </c>
      <c r="G1863" s="30" t="s">
        <v>17</v>
      </c>
      <c r="H1863" s="29">
        <v>1</v>
      </c>
      <c r="I1863" s="31">
        <v>231.92</v>
      </c>
      <c r="J1863" s="30">
        <v>0.05</v>
      </c>
      <c r="K1863" s="30" t="s">
        <v>16</v>
      </c>
      <c r="L1863" s="32" t="str">
        <f t="array" ref="L1863">_xlfn.IFS(M1863&lt;=3,"BAD",M1863&gt;=4.7,"GOOD",AND(M1863&gt;3,M1863&lt;4.7),"OK")</f>
        <v>OK</v>
      </c>
      <c r="M1863" s="32">
        <v>3.1</v>
      </c>
      <c r="N1863" s="31">
        <v>220.32</v>
      </c>
      <c r="O1863" s="33">
        <f t="shared" si="29"/>
        <v>231.92</v>
      </c>
    </row>
    <row r="1864" spans="1:15">
      <c r="A1864" s="18">
        <v>11863</v>
      </c>
      <c r="B1864" s="19">
        <v>45143</v>
      </c>
      <c r="C1864" s="21">
        <v>1850</v>
      </c>
      <c r="D1864" s="21" t="str">
        <f>_xlfn.XLOOKUP($C1864,customers!$A$2:$A$2000,customers!$B$2:$B$2000)</f>
        <v>Garvin Keepe</v>
      </c>
      <c r="E1864" s="21" t="str">
        <f>_xlfn.XLOOKUP($C1864,customers!$A$2:$A$2000,customers!$D$2:$D$2000)</f>
        <v>Male</v>
      </c>
      <c r="F1864" s="21" t="str">
        <f>_xlfn.XLOOKUP($C1864,customers!$A$2:$A$2000,customers!$E$2:$E$2000)</f>
        <v>Budapest</v>
      </c>
      <c r="G1864" s="22" t="s">
        <v>20</v>
      </c>
      <c r="H1864" s="21">
        <v>6</v>
      </c>
      <c r="I1864" s="23">
        <v>129.65</v>
      </c>
      <c r="J1864" s="22">
        <v>0.28</v>
      </c>
      <c r="K1864" s="22" t="s">
        <v>18</v>
      </c>
      <c r="L1864" s="24" t="str">
        <f t="array" ref="L1864">_xlfn.IFS(M1864&lt;=3,"BAD",M1864&gt;=4.7,"GOOD",AND(M1864&gt;3,M1864&lt;4.7),"OK")</f>
        <v>BAD</v>
      </c>
      <c r="M1864" s="24">
        <v>2.7</v>
      </c>
      <c r="N1864" s="23">
        <v>560.09</v>
      </c>
      <c r="O1864" s="25">
        <f t="shared" si="29"/>
        <v>777.9</v>
      </c>
    </row>
    <row r="1865" spans="1:15">
      <c r="A1865" s="26">
        <v>11864</v>
      </c>
      <c r="B1865" s="27">
        <v>45143</v>
      </c>
      <c r="C1865" s="29">
        <v>1199</v>
      </c>
      <c r="D1865" s="29" t="str">
        <f>_xlfn.XLOOKUP($C1865,customers!$A$2:$A$2000,customers!$B$2:$B$2000)</f>
        <v>Jean Cordeix</v>
      </c>
      <c r="E1865" s="29" t="str">
        <f>_xlfn.XLOOKUP($C1865,customers!$A$2:$A$2000,customers!$D$2:$D$2000)</f>
        <v>Male</v>
      </c>
      <c r="F1865" s="29" t="str">
        <f>_xlfn.XLOOKUP($C1865,customers!$A$2:$A$2000,customers!$E$2:$E$2000)</f>
        <v>Göteborg</v>
      </c>
      <c r="G1865" s="30" t="s">
        <v>20</v>
      </c>
      <c r="H1865" s="29">
        <v>4</v>
      </c>
      <c r="I1865" s="31">
        <v>186.17</v>
      </c>
      <c r="J1865" s="30">
        <v>0.03</v>
      </c>
      <c r="K1865" s="30" t="s">
        <v>19</v>
      </c>
      <c r="L1865" s="32" t="str">
        <f t="array" ref="L1865">_xlfn.IFS(M1865&lt;=3,"BAD",M1865&gt;=4.7,"GOOD",AND(M1865&gt;3,M1865&lt;4.7),"OK")</f>
        <v>OK</v>
      </c>
      <c r="M1865" s="32">
        <v>3.9</v>
      </c>
      <c r="N1865" s="31">
        <v>722.34</v>
      </c>
      <c r="O1865" s="33">
        <f t="shared" si="29"/>
        <v>744.68</v>
      </c>
    </row>
    <row r="1866" spans="1:15">
      <c r="A1866" s="18">
        <v>11865</v>
      </c>
      <c r="B1866" s="19">
        <v>45143</v>
      </c>
      <c r="C1866" s="21">
        <v>1037</v>
      </c>
      <c r="D1866" s="21" t="str">
        <f>_xlfn.XLOOKUP($C1866,customers!$A$2:$A$2000,customers!$B$2:$B$2000)</f>
        <v>Joana Crumby</v>
      </c>
      <c r="E1866" s="21" t="str">
        <f>_xlfn.XLOOKUP($C1866,customers!$A$2:$A$2000,customers!$D$2:$D$2000)</f>
        <v>Female</v>
      </c>
      <c r="F1866" s="21" t="str">
        <f>_xlfn.XLOOKUP($C1866,customers!$A$2:$A$2000,customers!$E$2:$E$2000)</f>
        <v>Cipari</v>
      </c>
      <c r="G1866" s="22" t="s">
        <v>21</v>
      </c>
      <c r="H1866" s="21">
        <v>1</v>
      </c>
      <c r="I1866" s="23">
        <v>367.03</v>
      </c>
      <c r="J1866" s="22">
        <v>0.17</v>
      </c>
      <c r="K1866" s="22" t="s">
        <v>19</v>
      </c>
      <c r="L1866" s="24" t="str">
        <f t="array" ref="L1866">_xlfn.IFS(M1866&lt;=3,"BAD",M1866&gt;=4.7,"GOOD",AND(M1866&gt;3,M1866&lt;4.7),"OK")</f>
        <v>OK</v>
      </c>
      <c r="M1866" s="24">
        <v>3.3</v>
      </c>
      <c r="N1866" s="23">
        <v>304.63</v>
      </c>
      <c r="O1866" s="25">
        <f t="shared" si="29"/>
        <v>367.03</v>
      </c>
    </row>
    <row r="1867" spans="1:15">
      <c r="A1867" s="26">
        <v>11866</v>
      </c>
      <c r="B1867" s="27">
        <v>45144</v>
      </c>
      <c r="C1867" s="28">
        <v>1876</v>
      </c>
      <c r="D1867" s="29" t="str">
        <f>_xlfn.XLOOKUP($C1867,customers!$A$2:$A$2000,customers!$B$2:$B$2000)</f>
        <v>Wernher Cruikshank</v>
      </c>
      <c r="E1867" s="29" t="str">
        <f>_xlfn.XLOOKUP($C1867,customers!$A$2:$A$2000,customers!$D$2:$D$2000)</f>
        <v>Male</v>
      </c>
      <c r="F1867" s="29" t="str">
        <f>_xlfn.XLOOKUP($C1867,customers!$A$2:$A$2000,customers!$E$2:$E$2000)</f>
        <v>Enhe Hada</v>
      </c>
      <c r="G1867" s="30" t="s">
        <v>20</v>
      </c>
      <c r="H1867" s="29">
        <v>2</v>
      </c>
      <c r="I1867" s="31">
        <v>429.74</v>
      </c>
      <c r="J1867" s="30">
        <v>0.05</v>
      </c>
      <c r="K1867" s="30" t="s">
        <v>19</v>
      </c>
      <c r="L1867" s="32" t="str">
        <f t="array" ref="L1867">_xlfn.IFS(M1867&lt;=3,"BAD",M1867&gt;=4.7,"GOOD",AND(M1867&gt;3,M1867&lt;4.7),"OK")</f>
        <v>BAD</v>
      </c>
      <c r="M1867" s="32">
        <v>2.6</v>
      </c>
      <c r="N1867" s="31">
        <v>816.51</v>
      </c>
      <c r="O1867" s="33">
        <f t="shared" si="29"/>
        <v>859.48</v>
      </c>
    </row>
    <row r="1868" spans="1:15">
      <c r="A1868" s="18">
        <v>11867</v>
      </c>
      <c r="B1868" s="19">
        <v>45144</v>
      </c>
      <c r="C1868" s="21">
        <v>1018</v>
      </c>
      <c r="D1868" s="21" t="str">
        <f>_xlfn.XLOOKUP($C1868,customers!$A$2:$A$2000,customers!$B$2:$B$2000)</f>
        <v>Bennie Westgate</v>
      </c>
      <c r="E1868" s="21" t="str">
        <f>_xlfn.XLOOKUP($C1868,customers!$A$2:$A$2000,customers!$D$2:$D$2000)</f>
        <v>Male</v>
      </c>
      <c r="F1868" s="21" t="str">
        <f>_xlfn.XLOOKUP($C1868,customers!$A$2:$A$2000,customers!$E$2:$E$2000)</f>
        <v>Milan</v>
      </c>
      <c r="G1868" s="22" t="s">
        <v>21</v>
      </c>
      <c r="H1868" s="21">
        <v>5</v>
      </c>
      <c r="I1868" s="23">
        <v>52.97</v>
      </c>
      <c r="J1868" s="22">
        <v>0.23</v>
      </c>
      <c r="K1868" s="22" t="s">
        <v>18</v>
      </c>
      <c r="L1868" s="24" t="str">
        <f t="array" ref="L1868">_xlfn.IFS(M1868&lt;=3,"BAD",M1868&gt;=4.7,"GOOD",AND(M1868&gt;3,M1868&lt;4.7),"OK")</f>
        <v>OK</v>
      </c>
      <c r="M1868" s="24">
        <v>3.6</v>
      </c>
      <c r="N1868" s="23">
        <v>203.93</v>
      </c>
      <c r="O1868" s="25">
        <f t="shared" si="29"/>
        <v>264.85</v>
      </c>
    </row>
    <row r="1869" spans="1:15">
      <c r="A1869" s="26">
        <v>11868</v>
      </c>
      <c r="B1869" s="27">
        <v>45145</v>
      </c>
      <c r="C1869" s="28">
        <v>1991</v>
      </c>
      <c r="D1869" s="29" t="str">
        <f>_xlfn.XLOOKUP($C1869,customers!$A$2:$A$2000,customers!$B$2:$B$2000)</f>
        <v>Arielle Edelheit</v>
      </c>
      <c r="E1869" s="29" t="str">
        <f>_xlfn.XLOOKUP($C1869,customers!$A$2:$A$2000,customers!$D$2:$D$2000)</f>
        <v>Female</v>
      </c>
      <c r="F1869" s="29" t="str">
        <f>_xlfn.XLOOKUP($C1869,customers!$A$2:$A$2000,customers!$E$2:$E$2000)</f>
        <v>Daja</v>
      </c>
      <c r="G1869" s="30" t="s">
        <v>21</v>
      </c>
      <c r="H1869" s="29">
        <v>3</v>
      </c>
      <c r="I1869" s="31">
        <v>147.2</v>
      </c>
      <c r="J1869" s="30">
        <v>0.24</v>
      </c>
      <c r="K1869" s="30" t="s">
        <v>19</v>
      </c>
      <c r="L1869" s="32" t="str">
        <f t="array" ref="L1869">_xlfn.IFS(M1869&lt;=3,"BAD",M1869&gt;=4.7,"GOOD",AND(M1869&gt;3,M1869&lt;4.7),"OK")</f>
        <v>GOOD</v>
      </c>
      <c r="M1869" s="32">
        <v>4.8</v>
      </c>
      <c r="N1869" s="31">
        <v>335.62</v>
      </c>
      <c r="O1869" s="33">
        <f t="shared" si="29"/>
        <v>441.6</v>
      </c>
    </row>
    <row r="1870" spans="1:15">
      <c r="A1870" s="18">
        <v>11869</v>
      </c>
      <c r="B1870" s="19">
        <v>45145</v>
      </c>
      <c r="C1870" s="21">
        <v>1061</v>
      </c>
      <c r="D1870" s="21" t="str">
        <f>_xlfn.XLOOKUP($C1870,customers!$A$2:$A$2000,customers!$B$2:$B$2000)</f>
        <v>Karylin Nobes</v>
      </c>
      <c r="E1870" s="21" t="str">
        <f>_xlfn.XLOOKUP($C1870,customers!$A$2:$A$2000,customers!$D$2:$D$2000)</f>
        <v>Female</v>
      </c>
      <c r="F1870" s="21" t="str">
        <f>_xlfn.XLOOKUP($C1870,customers!$A$2:$A$2000,customers!$E$2:$E$2000)</f>
        <v>Valencia</v>
      </c>
      <c r="G1870" s="22" t="s">
        <v>20</v>
      </c>
      <c r="H1870" s="21">
        <v>3</v>
      </c>
      <c r="I1870" s="23">
        <v>515.38</v>
      </c>
      <c r="J1870" s="22">
        <v>0.17</v>
      </c>
      <c r="K1870" s="22" t="s">
        <v>19</v>
      </c>
      <c r="L1870" s="24" t="str">
        <f t="array" ref="L1870">_xlfn.IFS(M1870&lt;=3,"BAD",M1870&gt;=4.7,"GOOD",AND(M1870&gt;3,M1870&lt;4.7),"OK")</f>
        <v>BAD</v>
      </c>
      <c r="M1870" s="24">
        <v>1.6</v>
      </c>
      <c r="N1870" s="23">
        <v>1283.3</v>
      </c>
      <c r="O1870" s="25">
        <f t="shared" si="29"/>
        <v>1546.14</v>
      </c>
    </row>
    <row r="1871" spans="1:15">
      <c r="A1871" s="26">
        <v>11870</v>
      </c>
      <c r="B1871" s="27">
        <v>45146</v>
      </c>
      <c r="C1871" s="28">
        <v>1883</v>
      </c>
      <c r="D1871" s="29" t="str">
        <f>_xlfn.XLOOKUP($C1871,customers!$A$2:$A$2000,customers!$B$2:$B$2000)</f>
        <v>Jerrilyn McRory</v>
      </c>
      <c r="E1871" s="29" t="str">
        <f>_xlfn.XLOOKUP($C1871,customers!$A$2:$A$2000,customers!$D$2:$D$2000)</f>
        <v>Female</v>
      </c>
      <c r="F1871" s="29" t="str">
        <f>_xlfn.XLOOKUP($C1871,customers!$A$2:$A$2000,customers!$E$2:$E$2000)</f>
        <v>Paris</v>
      </c>
      <c r="G1871" s="30" t="s">
        <v>17</v>
      </c>
      <c r="H1871" s="29">
        <v>7</v>
      </c>
      <c r="I1871" s="31">
        <v>399</v>
      </c>
      <c r="J1871" s="30">
        <v>0.13</v>
      </c>
      <c r="K1871" s="30" t="s">
        <v>16</v>
      </c>
      <c r="L1871" s="32" t="str">
        <f t="array" ref="L1871">_xlfn.IFS(M1871&lt;=3,"BAD",M1871&gt;=4.7,"GOOD",AND(M1871&gt;3,M1871&lt;4.7),"OK")</f>
        <v>OK</v>
      </c>
      <c r="M1871" s="32">
        <v>4.4</v>
      </c>
      <c r="N1871" s="31">
        <v>2429.91</v>
      </c>
      <c r="O1871" s="33">
        <f t="shared" si="29"/>
        <v>2793</v>
      </c>
    </row>
    <row r="1872" spans="1:15">
      <c r="A1872" s="18">
        <v>11871</v>
      </c>
      <c r="B1872" s="19">
        <v>45146</v>
      </c>
      <c r="C1872" s="21">
        <v>1207</v>
      </c>
      <c r="D1872" s="21" t="str">
        <f>_xlfn.XLOOKUP($C1872,customers!$A$2:$A$2000,customers!$B$2:$B$2000)</f>
        <v>Terry Walklate</v>
      </c>
      <c r="E1872" s="21" t="str">
        <f>_xlfn.XLOOKUP($C1872,customers!$A$2:$A$2000,customers!$D$2:$D$2000)</f>
        <v>Female</v>
      </c>
      <c r="F1872" s="21" t="str">
        <f>_xlfn.XLOOKUP($C1872,customers!$A$2:$A$2000,customers!$E$2:$E$2000)</f>
        <v>Prague</v>
      </c>
      <c r="G1872" s="22" t="s">
        <v>17</v>
      </c>
      <c r="H1872" s="21">
        <v>2</v>
      </c>
      <c r="I1872" s="23">
        <v>137.88</v>
      </c>
      <c r="J1872" s="22">
        <v>0.25</v>
      </c>
      <c r="K1872" s="22" t="s">
        <v>19</v>
      </c>
      <c r="L1872" s="24" t="str">
        <f t="array" ref="L1872">_xlfn.IFS(M1872&lt;=3,"BAD",M1872&gt;=4.7,"GOOD",AND(M1872&gt;3,M1872&lt;4.7),"OK")</f>
        <v>BAD</v>
      </c>
      <c r="M1872" s="24">
        <v>1</v>
      </c>
      <c r="N1872" s="23">
        <v>206.82</v>
      </c>
      <c r="O1872" s="25">
        <f t="shared" si="29"/>
        <v>275.76</v>
      </c>
    </row>
    <row r="1873" spans="1:15">
      <c r="A1873" s="26">
        <v>11872</v>
      </c>
      <c r="B1873" s="27">
        <v>45146</v>
      </c>
      <c r="C1873" s="29">
        <v>1852</v>
      </c>
      <c r="D1873" s="29" t="str">
        <f>_xlfn.XLOOKUP($C1873,customers!$A$2:$A$2000,customers!$B$2:$B$2000)</f>
        <v>Aluino Goldson</v>
      </c>
      <c r="E1873" s="29" t="str">
        <f>_xlfn.XLOOKUP($C1873,customers!$A$2:$A$2000,customers!$D$2:$D$2000)</f>
        <v>Male</v>
      </c>
      <c r="F1873" s="29" t="str">
        <f>_xlfn.XLOOKUP($C1873,customers!$A$2:$A$2000,customers!$E$2:$E$2000)</f>
        <v>Milan</v>
      </c>
      <c r="G1873" s="30" t="s">
        <v>21</v>
      </c>
      <c r="H1873" s="29">
        <v>4</v>
      </c>
      <c r="I1873" s="31">
        <v>111.78</v>
      </c>
      <c r="J1873" s="30">
        <v>0.22</v>
      </c>
      <c r="K1873" s="30" t="s">
        <v>19</v>
      </c>
      <c r="L1873" s="32" t="str">
        <f t="array" ref="L1873">_xlfn.IFS(M1873&lt;=3,"BAD",M1873&gt;=4.7,"GOOD",AND(M1873&gt;3,M1873&lt;4.7),"OK")</f>
        <v>BAD</v>
      </c>
      <c r="M1873" s="32">
        <v>2.7</v>
      </c>
      <c r="N1873" s="31">
        <v>348.75</v>
      </c>
      <c r="O1873" s="33">
        <f t="shared" si="29"/>
        <v>447.12</v>
      </c>
    </row>
    <row r="1874" spans="1:15">
      <c r="A1874" s="18">
        <v>11873</v>
      </c>
      <c r="B1874" s="19">
        <v>45146</v>
      </c>
      <c r="C1874" s="21">
        <v>1409</v>
      </c>
      <c r="D1874" s="21" t="str">
        <f>_xlfn.XLOOKUP($C1874,customers!$A$2:$A$2000,customers!$B$2:$B$2000)</f>
        <v>Yolane Lapere</v>
      </c>
      <c r="E1874" s="21" t="str">
        <f>_xlfn.XLOOKUP($C1874,customers!$A$2:$A$2000,customers!$D$2:$D$2000)</f>
        <v>Female</v>
      </c>
      <c r="F1874" s="21" t="str">
        <f>_xlfn.XLOOKUP($C1874,customers!$A$2:$A$2000,customers!$E$2:$E$2000)</f>
        <v>Pingyin</v>
      </c>
      <c r="G1874" s="22" t="s">
        <v>20</v>
      </c>
      <c r="H1874" s="21">
        <v>2</v>
      </c>
      <c r="I1874" s="23">
        <v>585.84</v>
      </c>
      <c r="J1874" s="22">
        <v>0.03</v>
      </c>
      <c r="K1874" s="22" t="s">
        <v>19</v>
      </c>
      <c r="L1874" s="24" t="str">
        <f t="array" ref="L1874">_xlfn.IFS(M1874&lt;=3,"BAD",M1874&gt;=4.7,"GOOD",AND(M1874&gt;3,M1874&lt;4.7),"OK")</f>
        <v>BAD</v>
      </c>
      <c r="M1874" s="24">
        <v>2.2</v>
      </c>
      <c r="N1874" s="23">
        <v>1136.53</v>
      </c>
      <c r="O1874" s="25">
        <f t="shared" si="29"/>
        <v>1171.68</v>
      </c>
    </row>
    <row r="1875" spans="1:15">
      <c r="A1875" s="26">
        <v>11874</v>
      </c>
      <c r="B1875" s="27">
        <v>45147</v>
      </c>
      <c r="C1875" s="28">
        <v>1349</v>
      </c>
      <c r="D1875" s="29" t="str">
        <f>_xlfn.XLOOKUP($C1875,customers!$A$2:$A$2000,customers!$B$2:$B$2000)</f>
        <v>Massimiliano Ceccoli</v>
      </c>
      <c r="E1875" s="29" t="str">
        <f>_xlfn.XLOOKUP($C1875,customers!$A$2:$A$2000,customers!$D$2:$D$2000)</f>
        <v>Male</v>
      </c>
      <c r="F1875" s="29" t="str">
        <f>_xlfn.XLOOKUP($C1875,customers!$A$2:$A$2000,customers!$E$2:$E$2000)</f>
        <v>Tiguion</v>
      </c>
      <c r="G1875" s="30" t="s">
        <v>17</v>
      </c>
      <c r="H1875" s="29">
        <v>2</v>
      </c>
      <c r="I1875" s="31">
        <v>111.07</v>
      </c>
      <c r="J1875" s="30">
        <v>0.26</v>
      </c>
      <c r="K1875" s="30" t="s">
        <v>19</v>
      </c>
      <c r="L1875" s="32" t="str">
        <f t="array" ref="L1875">_xlfn.IFS(M1875&lt;=3,"BAD",M1875&gt;=4.7,"GOOD",AND(M1875&gt;3,M1875&lt;4.7),"OK")</f>
        <v>OK</v>
      </c>
      <c r="M1875" s="32">
        <v>3.3</v>
      </c>
      <c r="N1875" s="31">
        <v>164.38</v>
      </c>
      <c r="O1875" s="33">
        <f t="shared" si="29"/>
        <v>222.14</v>
      </c>
    </row>
    <row r="1876" spans="1:15">
      <c r="A1876" s="18">
        <v>11875</v>
      </c>
      <c r="B1876" s="19">
        <v>45147</v>
      </c>
      <c r="C1876" s="21">
        <v>1226</v>
      </c>
      <c r="D1876" s="21" t="str">
        <f>_xlfn.XLOOKUP($C1876,customers!$A$2:$A$2000,customers!$B$2:$B$2000)</f>
        <v>Jimmy Rayworth</v>
      </c>
      <c r="E1876" s="21" t="str">
        <f>_xlfn.XLOOKUP($C1876,customers!$A$2:$A$2000,customers!$D$2:$D$2000)</f>
        <v>Male</v>
      </c>
      <c r="F1876" s="21" t="str">
        <f>_xlfn.XLOOKUP($C1876,customers!$A$2:$A$2000,customers!$E$2:$E$2000)</f>
        <v>Vir</v>
      </c>
      <c r="G1876" s="22" t="s">
        <v>20</v>
      </c>
      <c r="H1876" s="21">
        <v>6</v>
      </c>
      <c r="I1876" s="23">
        <v>381.99</v>
      </c>
      <c r="J1876" s="22">
        <v>0.05</v>
      </c>
      <c r="K1876" s="22" t="s">
        <v>18</v>
      </c>
      <c r="L1876" s="24" t="str">
        <f t="array" ref="L1876">_xlfn.IFS(M1876&lt;=3,"BAD",M1876&gt;=4.7,"GOOD",AND(M1876&gt;3,M1876&lt;4.7),"OK")</f>
        <v>OK</v>
      </c>
      <c r="M1876" s="24">
        <v>3.8</v>
      </c>
      <c r="N1876" s="23">
        <v>2177.34</v>
      </c>
      <c r="O1876" s="25">
        <f t="shared" si="29"/>
        <v>2291.94</v>
      </c>
    </row>
    <row r="1877" spans="1:15">
      <c r="A1877" s="26">
        <v>11876</v>
      </c>
      <c r="B1877" s="27">
        <v>45148</v>
      </c>
      <c r="C1877" s="28">
        <v>1046</v>
      </c>
      <c r="D1877" s="29" t="str">
        <f>_xlfn.XLOOKUP($C1877,customers!$A$2:$A$2000,customers!$B$2:$B$2000)</f>
        <v>Bengt Benger</v>
      </c>
      <c r="E1877" s="29" t="str">
        <f>_xlfn.XLOOKUP($C1877,customers!$A$2:$A$2000,customers!$D$2:$D$2000)</f>
        <v>Male</v>
      </c>
      <c r="F1877" s="29" t="str">
        <f>_xlfn.XLOOKUP($C1877,customers!$A$2:$A$2000,customers!$E$2:$E$2000)</f>
        <v>Columbus</v>
      </c>
      <c r="G1877" s="30" t="s">
        <v>17</v>
      </c>
      <c r="H1877" s="29">
        <v>7</v>
      </c>
      <c r="I1877" s="31">
        <v>47.75</v>
      </c>
      <c r="J1877" s="30">
        <v>0.14</v>
      </c>
      <c r="K1877" s="30" t="s">
        <v>19</v>
      </c>
      <c r="L1877" s="32" t="str">
        <f t="array" ref="L1877">_xlfn.IFS(M1877&lt;=3,"BAD",M1877&gt;=4.7,"GOOD",AND(M1877&gt;3,M1877&lt;4.7),"OK")</f>
        <v>BAD</v>
      </c>
      <c r="M1877" s="32">
        <v>1</v>
      </c>
      <c r="N1877" s="31">
        <v>287.46</v>
      </c>
      <c r="O1877" s="33">
        <f t="shared" si="29"/>
        <v>334.25</v>
      </c>
    </row>
    <row r="1878" spans="1:15">
      <c r="A1878" s="18">
        <v>11877</v>
      </c>
      <c r="B1878" s="19">
        <v>45149</v>
      </c>
      <c r="C1878" s="20">
        <v>1866</v>
      </c>
      <c r="D1878" s="21" t="str">
        <f>_xlfn.XLOOKUP($C1878,customers!$A$2:$A$2000,customers!$B$2:$B$2000)</f>
        <v>Janina Camois</v>
      </c>
      <c r="E1878" s="21" t="str">
        <f>_xlfn.XLOOKUP($C1878,customers!$A$2:$A$2000,customers!$D$2:$D$2000)</f>
        <v>Female</v>
      </c>
      <c r="F1878" s="21" t="str">
        <f>_xlfn.XLOOKUP($C1878,customers!$A$2:$A$2000,customers!$E$2:$E$2000)</f>
        <v>Milan</v>
      </c>
      <c r="G1878" s="22" t="s">
        <v>15</v>
      </c>
      <c r="H1878" s="21">
        <v>4</v>
      </c>
      <c r="I1878" s="23">
        <v>85.79</v>
      </c>
      <c r="J1878" s="22">
        <v>0.22</v>
      </c>
      <c r="K1878" s="22" t="s">
        <v>18</v>
      </c>
      <c r="L1878" s="24" t="str">
        <f t="array" ref="L1878">_xlfn.IFS(M1878&lt;=3,"BAD",M1878&gt;=4.7,"GOOD",AND(M1878&gt;3,M1878&lt;4.7),"OK")</f>
        <v>BAD</v>
      </c>
      <c r="M1878" s="24">
        <v>2.7</v>
      </c>
      <c r="N1878" s="23">
        <v>267.66</v>
      </c>
      <c r="O1878" s="25">
        <f t="shared" si="29"/>
        <v>343.16</v>
      </c>
    </row>
    <row r="1879" spans="1:15">
      <c r="A1879" s="26">
        <v>11878</v>
      </c>
      <c r="B1879" s="27">
        <v>45149</v>
      </c>
      <c r="C1879" s="29">
        <v>1262</v>
      </c>
      <c r="D1879" s="29" t="str">
        <f>_xlfn.XLOOKUP($C1879,customers!$A$2:$A$2000,customers!$B$2:$B$2000)</f>
        <v>Bondy Loveitt</v>
      </c>
      <c r="E1879" s="29" t="str">
        <f>_xlfn.XLOOKUP($C1879,customers!$A$2:$A$2000,customers!$D$2:$D$2000)</f>
        <v>Male</v>
      </c>
      <c r="F1879" s="29" t="str">
        <f>_xlfn.XLOOKUP($C1879,customers!$A$2:$A$2000,customers!$E$2:$E$2000)</f>
        <v>Taiping</v>
      </c>
      <c r="G1879" s="30" t="s">
        <v>17</v>
      </c>
      <c r="H1879" s="29">
        <v>4</v>
      </c>
      <c r="I1879" s="31">
        <v>389.01</v>
      </c>
      <c r="J1879" s="30">
        <v>0.27</v>
      </c>
      <c r="K1879" s="30" t="s">
        <v>19</v>
      </c>
      <c r="L1879" s="32" t="str">
        <f t="array" ref="L1879">_xlfn.IFS(M1879&lt;=3,"BAD",M1879&gt;=4.7,"GOOD",AND(M1879&gt;3,M1879&lt;4.7),"OK")</f>
        <v>GOOD</v>
      </c>
      <c r="M1879" s="32">
        <v>4.9</v>
      </c>
      <c r="N1879" s="31">
        <v>1135.91</v>
      </c>
      <c r="O1879" s="33">
        <f t="shared" si="29"/>
        <v>1556.04</v>
      </c>
    </row>
    <row r="1880" spans="1:15">
      <c r="A1880" s="18">
        <v>11879</v>
      </c>
      <c r="B1880" s="19">
        <v>45150</v>
      </c>
      <c r="C1880" s="20">
        <v>1822</v>
      </c>
      <c r="D1880" s="21" t="str">
        <f>_xlfn.XLOOKUP($C1880,customers!$A$2:$A$2000,customers!$B$2:$B$2000)</f>
        <v>Kermit Narducci</v>
      </c>
      <c r="E1880" s="21" t="str">
        <f>_xlfn.XLOOKUP($C1880,customers!$A$2:$A$2000,customers!$D$2:$D$2000)</f>
        <v>Male</v>
      </c>
      <c r="F1880" s="21" t="str">
        <f>_xlfn.XLOOKUP($C1880,customers!$A$2:$A$2000,customers!$E$2:$E$2000)</f>
        <v>Budapest</v>
      </c>
      <c r="G1880" s="22" t="s">
        <v>20</v>
      </c>
      <c r="H1880" s="21">
        <v>6</v>
      </c>
      <c r="I1880" s="23">
        <v>559.04</v>
      </c>
      <c r="J1880" s="22">
        <v>0.27</v>
      </c>
      <c r="K1880" s="22" t="s">
        <v>18</v>
      </c>
      <c r="L1880" s="24" t="str">
        <f t="array" ref="L1880">_xlfn.IFS(M1880&lt;=3,"BAD",M1880&gt;=4.7,"GOOD",AND(M1880&gt;3,M1880&lt;4.7),"OK")</f>
        <v>OK</v>
      </c>
      <c r="M1880" s="24">
        <v>3.8</v>
      </c>
      <c r="N1880" s="23">
        <v>2448.6</v>
      </c>
      <c r="O1880" s="25">
        <f t="shared" si="29"/>
        <v>3354.24</v>
      </c>
    </row>
    <row r="1881" spans="1:15">
      <c r="A1881" s="26">
        <v>11880</v>
      </c>
      <c r="B1881" s="27">
        <v>45150</v>
      </c>
      <c r="C1881" s="29">
        <v>1520</v>
      </c>
      <c r="D1881" s="29" t="str">
        <f>_xlfn.XLOOKUP($C1881,customers!$A$2:$A$2000,customers!$B$2:$B$2000)</f>
        <v>Cristy Segebrecht</v>
      </c>
      <c r="E1881" s="29" t="str">
        <f>_xlfn.XLOOKUP($C1881,customers!$A$2:$A$2000,customers!$D$2:$D$2000)</f>
        <v>Female</v>
      </c>
      <c r="F1881" s="29" t="str">
        <f>_xlfn.XLOOKUP($C1881,customers!$A$2:$A$2000,customers!$E$2:$E$2000)</f>
        <v>Bailieborough</v>
      </c>
      <c r="G1881" s="30" t="s">
        <v>20</v>
      </c>
      <c r="H1881" s="29">
        <v>3</v>
      </c>
      <c r="I1881" s="31">
        <v>487.28</v>
      </c>
      <c r="J1881" s="30">
        <v>0.28</v>
      </c>
      <c r="K1881" s="30" t="s">
        <v>19</v>
      </c>
      <c r="L1881" s="32" t="str">
        <f t="array" ref="L1881">_xlfn.IFS(M1881&lt;=3,"BAD",M1881&gt;=4.7,"GOOD",AND(M1881&gt;3,M1881&lt;4.7),"OK")</f>
        <v>OK</v>
      </c>
      <c r="M1881" s="32">
        <v>3.1</v>
      </c>
      <c r="N1881" s="31">
        <v>1052.52</v>
      </c>
      <c r="O1881" s="33">
        <f t="shared" si="29"/>
        <v>1461.84</v>
      </c>
    </row>
    <row r="1882" spans="1:15">
      <c r="A1882" s="18">
        <v>11881</v>
      </c>
      <c r="B1882" s="19">
        <v>45150</v>
      </c>
      <c r="C1882" s="21">
        <v>1849</v>
      </c>
      <c r="D1882" s="21" t="str">
        <f>_xlfn.XLOOKUP($C1882,customers!$A$2:$A$2000,customers!$B$2:$B$2000)</f>
        <v>Alasdair Utley</v>
      </c>
      <c r="E1882" s="21" t="str">
        <f>_xlfn.XLOOKUP($C1882,customers!$A$2:$A$2000,customers!$D$2:$D$2000)</f>
        <v>Male</v>
      </c>
      <c r="F1882" s="21" t="str">
        <f>_xlfn.XLOOKUP($C1882,customers!$A$2:$A$2000,customers!$E$2:$E$2000)</f>
        <v>Austin</v>
      </c>
      <c r="G1882" s="22" t="s">
        <v>20</v>
      </c>
      <c r="H1882" s="21">
        <v>3</v>
      </c>
      <c r="I1882" s="23">
        <v>490.57</v>
      </c>
      <c r="J1882" s="22">
        <v>0.27</v>
      </c>
      <c r="K1882" s="22" t="s">
        <v>16</v>
      </c>
      <c r="L1882" s="24" t="str">
        <f t="array" ref="L1882">_xlfn.IFS(M1882&lt;=3,"BAD",M1882&gt;=4.7,"GOOD",AND(M1882&gt;3,M1882&lt;4.7),"OK")</f>
        <v>GOOD</v>
      </c>
      <c r="M1882" s="24">
        <v>4.7</v>
      </c>
      <c r="N1882" s="23">
        <v>1074.35</v>
      </c>
      <c r="O1882" s="25">
        <f t="shared" si="29"/>
        <v>1471.71</v>
      </c>
    </row>
    <row r="1883" spans="1:15">
      <c r="A1883" s="26">
        <v>11882</v>
      </c>
      <c r="B1883" s="27">
        <v>45150</v>
      </c>
      <c r="C1883" s="29">
        <v>1709</v>
      </c>
      <c r="D1883" s="29" t="str">
        <f>_xlfn.XLOOKUP($C1883,customers!$A$2:$A$2000,customers!$B$2:$B$2000)</f>
        <v>Vasili Dable</v>
      </c>
      <c r="E1883" s="29" t="str">
        <f>_xlfn.XLOOKUP($C1883,customers!$A$2:$A$2000,customers!$D$2:$D$2000)</f>
        <v>Male</v>
      </c>
      <c r="F1883" s="29" t="str">
        <f>_xlfn.XLOOKUP($C1883,customers!$A$2:$A$2000,customers!$E$2:$E$2000)</f>
        <v>Watulabara</v>
      </c>
      <c r="G1883" s="30" t="s">
        <v>15</v>
      </c>
      <c r="H1883" s="29">
        <v>1</v>
      </c>
      <c r="I1883" s="31">
        <v>400.05</v>
      </c>
      <c r="J1883" s="30">
        <v>0.35</v>
      </c>
      <c r="K1883" s="30" t="s">
        <v>18</v>
      </c>
      <c r="L1883" s="32" t="str">
        <f t="array" ref="L1883">_xlfn.IFS(M1883&lt;=3,"BAD",M1883&gt;=4.7,"GOOD",AND(M1883&gt;3,M1883&lt;4.7),"OK")</f>
        <v>OK</v>
      </c>
      <c r="M1883" s="32">
        <v>4.2</v>
      </c>
      <c r="N1883" s="31">
        <v>260.03</v>
      </c>
      <c r="O1883" s="33">
        <f t="shared" si="29"/>
        <v>400.05</v>
      </c>
    </row>
    <row r="1884" spans="1:15">
      <c r="A1884" s="18">
        <v>11883</v>
      </c>
      <c r="B1884" s="19">
        <v>45151</v>
      </c>
      <c r="C1884" s="20">
        <v>1935</v>
      </c>
      <c r="D1884" s="21" t="str">
        <f>_xlfn.XLOOKUP($C1884,customers!$A$2:$A$2000,customers!$B$2:$B$2000)</f>
        <v>Elenore Portingale</v>
      </c>
      <c r="E1884" s="21" t="str">
        <f>_xlfn.XLOOKUP($C1884,customers!$A$2:$A$2000,customers!$D$2:$D$2000)</f>
        <v>Female</v>
      </c>
      <c r="F1884" s="21" t="str">
        <f>_xlfn.XLOOKUP($C1884,customers!$A$2:$A$2000,customers!$E$2:$E$2000)</f>
        <v>Austin</v>
      </c>
      <c r="G1884" s="22" t="s">
        <v>21</v>
      </c>
      <c r="H1884" s="21">
        <v>3</v>
      </c>
      <c r="I1884" s="23">
        <v>337.77</v>
      </c>
      <c r="J1884" s="22">
        <v>0.19</v>
      </c>
      <c r="K1884" s="22" t="s">
        <v>16</v>
      </c>
      <c r="L1884" s="24" t="str">
        <f t="array" ref="L1884">_xlfn.IFS(M1884&lt;=3,"BAD",M1884&gt;=4.7,"GOOD",AND(M1884&gt;3,M1884&lt;4.7),"OK")</f>
        <v>BAD</v>
      </c>
      <c r="M1884" s="24">
        <v>1.5</v>
      </c>
      <c r="N1884" s="23">
        <v>820.78</v>
      </c>
      <c r="O1884" s="25">
        <f t="shared" si="29"/>
        <v>1013.31</v>
      </c>
    </row>
    <row r="1885" spans="1:15">
      <c r="A1885" s="26">
        <v>11884</v>
      </c>
      <c r="B1885" s="27">
        <v>45151</v>
      </c>
      <c r="C1885" s="29">
        <v>1965</v>
      </c>
      <c r="D1885" s="29" t="str">
        <f>_xlfn.XLOOKUP($C1885,customers!$A$2:$A$2000,customers!$B$2:$B$2000)</f>
        <v>Avictor Mateiko</v>
      </c>
      <c r="E1885" s="29" t="str">
        <f>_xlfn.XLOOKUP($C1885,customers!$A$2:$A$2000,customers!$D$2:$D$2000)</f>
        <v>Male</v>
      </c>
      <c r="F1885" s="29" t="str">
        <f>_xlfn.XLOOKUP($C1885,customers!$A$2:$A$2000,customers!$E$2:$E$2000)</f>
        <v>Weetobula</v>
      </c>
      <c r="G1885" s="30" t="s">
        <v>17</v>
      </c>
      <c r="H1885" s="29">
        <v>7</v>
      </c>
      <c r="I1885" s="31">
        <v>312</v>
      </c>
      <c r="J1885" s="30">
        <v>0.09</v>
      </c>
      <c r="K1885" s="30" t="s">
        <v>18</v>
      </c>
      <c r="L1885" s="32" t="str">
        <f t="array" ref="L1885">_xlfn.IFS(M1885&lt;=3,"BAD",M1885&gt;=4.7,"GOOD",AND(M1885&gt;3,M1885&lt;4.7),"OK")</f>
        <v>BAD</v>
      </c>
      <c r="M1885" s="32">
        <v>1.1</v>
      </c>
      <c r="N1885" s="31">
        <v>1987.44</v>
      </c>
      <c r="O1885" s="33">
        <f t="shared" si="29"/>
        <v>2184</v>
      </c>
    </row>
    <row r="1886" spans="1:15">
      <c r="A1886" s="18">
        <v>11885</v>
      </c>
      <c r="B1886" s="19">
        <v>45151</v>
      </c>
      <c r="C1886" s="21">
        <v>1010</v>
      </c>
      <c r="D1886" s="21" t="str">
        <f>_xlfn.XLOOKUP($C1886,customers!$A$2:$A$2000,customers!$B$2:$B$2000)</f>
        <v>Jessie Gallety</v>
      </c>
      <c r="E1886" s="21" t="str">
        <f>_xlfn.XLOOKUP($C1886,customers!$A$2:$A$2000,customers!$D$2:$D$2000)</f>
        <v>Male</v>
      </c>
      <c r="F1886" s="21" t="str">
        <f>_xlfn.XLOOKUP($C1886,customers!$A$2:$A$2000,customers!$E$2:$E$2000)</f>
        <v>Brignoles</v>
      </c>
      <c r="G1886" s="22" t="s">
        <v>17</v>
      </c>
      <c r="H1886" s="21">
        <v>2</v>
      </c>
      <c r="I1886" s="23">
        <v>216.85</v>
      </c>
      <c r="J1886" s="22">
        <v>0.29</v>
      </c>
      <c r="K1886" s="22" t="s">
        <v>16</v>
      </c>
      <c r="L1886" s="24" t="str">
        <f t="array" ref="L1886">_xlfn.IFS(M1886&lt;=3,"BAD",M1886&gt;=4.7,"GOOD",AND(M1886&gt;3,M1886&lt;4.7),"OK")</f>
        <v>BAD</v>
      </c>
      <c r="M1886" s="24">
        <v>1.9</v>
      </c>
      <c r="N1886" s="23">
        <v>307.93</v>
      </c>
      <c r="O1886" s="25">
        <f t="shared" si="29"/>
        <v>433.7</v>
      </c>
    </row>
    <row r="1887" spans="1:15">
      <c r="A1887" s="26">
        <v>11886</v>
      </c>
      <c r="B1887" s="27">
        <v>45151</v>
      </c>
      <c r="C1887" s="29">
        <v>1210</v>
      </c>
      <c r="D1887" s="29" t="str">
        <f>_xlfn.XLOOKUP($C1887,customers!$A$2:$A$2000,customers!$B$2:$B$2000)</f>
        <v>Abramo Osment</v>
      </c>
      <c r="E1887" s="29" t="str">
        <f>_xlfn.XLOOKUP($C1887,customers!$A$2:$A$2000,customers!$D$2:$D$2000)</f>
        <v>Male</v>
      </c>
      <c r="F1887" s="29" t="str">
        <f>_xlfn.XLOOKUP($C1887,customers!$A$2:$A$2000,customers!$E$2:$E$2000)</f>
        <v>Milan</v>
      </c>
      <c r="G1887" s="30" t="s">
        <v>20</v>
      </c>
      <c r="H1887" s="29">
        <v>1</v>
      </c>
      <c r="I1887" s="31">
        <v>563.34</v>
      </c>
      <c r="J1887" s="30">
        <v>0.35</v>
      </c>
      <c r="K1887" s="30" t="s">
        <v>19</v>
      </c>
      <c r="L1887" s="32" t="str">
        <f t="array" ref="L1887">_xlfn.IFS(M1887&lt;=3,"BAD",M1887&gt;=4.7,"GOOD",AND(M1887&gt;3,M1887&lt;4.7),"OK")</f>
        <v>BAD</v>
      </c>
      <c r="M1887" s="32">
        <v>3</v>
      </c>
      <c r="N1887" s="31">
        <v>366.17</v>
      </c>
      <c r="O1887" s="33">
        <f t="shared" si="29"/>
        <v>563.34</v>
      </c>
    </row>
    <row r="1888" spans="1:15">
      <c r="A1888" s="18">
        <v>11887</v>
      </c>
      <c r="B1888" s="19">
        <v>45151</v>
      </c>
      <c r="C1888" s="21">
        <v>1585</v>
      </c>
      <c r="D1888" s="21" t="str">
        <f>_xlfn.XLOOKUP($C1888,customers!$A$2:$A$2000,customers!$B$2:$B$2000)</f>
        <v>Alia Kew</v>
      </c>
      <c r="E1888" s="21" t="str">
        <f>_xlfn.XLOOKUP($C1888,customers!$A$2:$A$2000,customers!$D$2:$D$2000)</f>
        <v>Female</v>
      </c>
      <c r="F1888" s="21" t="str">
        <f>_xlfn.XLOOKUP($C1888,customers!$A$2:$A$2000,customers!$E$2:$E$2000)</f>
        <v>Xihe</v>
      </c>
      <c r="G1888" s="22" t="s">
        <v>15</v>
      </c>
      <c r="H1888" s="21">
        <v>5</v>
      </c>
      <c r="I1888" s="23">
        <v>505.46</v>
      </c>
      <c r="J1888" s="22">
        <v>0.25</v>
      </c>
      <c r="K1888" s="22" t="s">
        <v>16</v>
      </c>
      <c r="L1888" s="24" t="str">
        <f t="array" ref="L1888">_xlfn.IFS(M1888&lt;=3,"BAD",M1888&gt;=4.7,"GOOD",AND(M1888&gt;3,M1888&lt;4.7),"OK")</f>
        <v>GOOD</v>
      </c>
      <c r="M1888" s="24">
        <v>4.9</v>
      </c>
      <c r="N1888" s="23">
        <v>1895.48</v>
      </c>
      <c r="O1888" s="25">
        <f t="shared" si="29"/>
        <v>2527.3</v>
      </c>
    </row>
    <row r="1889" spans="1:15">
      <c r="A1889" s="26">
        <v>11888</v>
      </c>
      <c r="B1889" s="27">
        <v>45151</v>
      </c>
      <c r="C1889" s="29">
        <v>1086</v>
      </c>
      <c r="D1889" s="29" t="str">
        <f>_xlfn.XLOOKUP($C1889,customers!$A$2:$A$2000,customers!$B$2:$B$2000)</f>
        <v>Wilmar Stace</v>
      </c>
      <c r="E1889" s="29" t="str">
        <f>_xlfn.XLOOKUP($C1889,customers!$A$2:$A$2000,customers!$D$2:$D$2000)</f>
        <v>Male</v>
      </c>
      <c r="F1889" s="29" t="str">
        <f>_xlfn.XLOOKUP($C1889,customers!$A$2:$A$2000,customers!$E$2:$E$2000)</f>
        <v>Jalālābād</v>
      </c>
      <c r="G1889" s="30" t="s">
        <v>17</v>
      </c>
      <c r="H1889" s="29">
        <v>1</v>
      </c>
      <c r="I1889" s="31">
        <v>252.67</v>
      </c>
      <c r="J1889" s="30">
        <v>0.04</v>
      </c>
      <c r="K1889" s="30" t="s">
        <v>16</v>
      </c>
      <c r="L1889" s="32" t="str">
        <f t="array" ref="L1889">_xlfn.IFS(M1889&lt;=3,"BAD",M1889&gt;=4.7,"GOOD",AND(M1889&gt;3,M1889&lt;4.7),"OK")</f>
        <v>OK</v>
      </c>
      <c r="M1889" s="32">
        <v>4.1</v>
      </c>
      <c r="N1889" s="31">
        <v>242.56</v>
      </c>
      <c r="O1889" s="33">
        <f t="shared" si="29"/>
        <v>252.67</v>
      </c>
    </row>
    <row r="1890" spans="1:15">
      <c r="A1890" s="18">
        <v>11889</v>
      </c>
      <c r="B1890" s="19">
        <v>45152</v>
      </c>
      <c r="C1890" s="20">
        <v>1819</v>
      </c>
      <c r="D1890" s="21" t="str">
        <f>_xlfn.XLOOKUP($C1890,customers!$A$2:$A$2000,customers!$B$2:$B$2000)</f>
        <v>Vinni Masurel</v>
      </c>
      <c r="E1890" s="21" t="str">
        <f>_xlfn.XLOOKUP($C1890,customers!$A$2:$A$2000,customers!$D$2:$D$2000)</f>
        <v>Female</v>
      </c>
      <c r="F1890" s="21" t="str">
        <f>_xlfn.XLOOKUP($C1890,customers!$A$2:$A$2000,customers!$E$2:$E$2000)</f>
        <v>Budapest</v>
      </c>
      <c r="G1890" s="22" t="s">
        <v>20</v>
      </c>
      <c r="H1890" s="21">
        <v>2</v>
      </c>
      <c r="I1890" s="23">
        <v>480.86</v>
      </c>
      <c r="J1890" s="22">
        <v>0.19</v>
      </c>
      <c r="K1890" s="22" t="s">
        <v>19</v>
      </c>
      <c r="L1890" s="24" t="str">
        <f t="array" ref="L1890">_xlfn.IFS(M1890&lt;=3,"BAD",M1890&gt;=4.7,"GOOD",AND(M1890&gt;3,M1890&lt;4.7),"OK")</f>
        <v>BAD</v>
      </c>
      <c r="M1890" s="24">
        <v>2.6</v>
      </c>
      <c r="N1890" s="23">
        <v>778.99</v>
      </c>
      <c r="O1890" s="25">
        <f t="shared" si="29"/>
        <v>961.72</v>
      </c>
    </row>
    <row r="1891" spans="1:15">
      <c r="A1891" s="26">
        <v>11890</v>
      </c>
      <c r="B1891" s="27">
        <v>45152</v>
      </c>
      <c r="C1891" s="29">
        <v>1059</v>
      </c>
      <c r="D1891" s="29" t="str">
        <f>_xlfn.XLOOKUP($C1891,customers!$A$2:$A$2000,customers!$B$2:$B$2000)</f>
        <v>Penn Impy</v>
      </c>
      <c r="E1891" s="29" t="str">
        <f>_xlfn.XLOOKUP($C1891,customers!$A$2:$A$2000,customers!$D$2:$D$2000)</f>
        <v>Male</v>
      </c>
      <c r="F1891" s="29" t="str">
        <f>_xlfn.XLOOKUP($C1891,customers!$A$2:$A$2000,customers!$E$2:$E$2000)</f>
        <v>Daguyun</v>
      </c>
      <c r="G1891" s="30" t="s">
        <v>17</v>
      </c>
      <c r="H1891" s="29">
        <v>7</v>
      </c>
      <c r="I1891" s="31">
        <v>132.3</v>
      </c>
      <c r="J1891" s="30">
        <v>0.29</v>
      </c>
      <c r="K1891" s="30" t="s">
        <v>18</v>
      </c>
      <c r="L1891" s="32" t="str">
        <f t="array" ref="L1891">_xlfn.IFS(M1891&lt;=3,"BAD",M1891&gt;=4.7,"GOOD",AND(M1891&gt;3,M1891&lt;4.7),"OK")</f>
        <v>GOOD</v>
      </c>
      <c r="M1891" s="32">
        <v>4.7</v>
      </c>
      <c r="N1891" s="31">
        <v>657.53</v>
      </c>
      <c r="O1891" s="33">
        <f t="shared" si="29"/>
        <v>926.1</v>
      </c>
    </row>
    <row r="1892" spans="1:15">
      <c r="A1892" s="18">
        <v>11891</v>
      </c>
      <c r="B1892" s="19">
        <v>45152</v>
      </c>
      <c r="C1892" s="21">
        <v>1213</v>
      </c>
      <c r="D1892" s="21" t="str">
        <f>_xlfn.XLOOKUP($C1892,customers!$A$2:$A$2000,customers!$B$2:$B$2000)</f>
        <v>Obed MacCosto</v>
      </c>
      <c r="E1892" s="21" t="str">
        <f>_xlfn.XLOOKUP($C1892,customers!$A$2:$A$2000,customers!$D$2:$D$2000)</f>
        <v>Male</v>
      </c>
      <c r="F1892" s="21" t="str">
        <f>_xlfn.XLOOKUP($C1892,customers!$A$2:$A$2000,customers!$E$2:$E$2000)</f>
        <v>Bayshint</v>
      </c>
      <c r="G1892" s="22" t="s">
        <v>17</v>
      </c>
      <c r="H1892" s="21">
        <v>5</v>
      </c>
      <c r="I1892" s="23">
        <v>164.36</v>
      </c>
      <c r="J1892" s="22">
        <v>0.17</v>
      </c>
      <c r="K1892" s="22" t="s">
        <v>19</v>
      </c>
      <c r="L1892" s="24" t="str">
        <f t="array" ref="L1892">_xlfn.IFS(M1892&lt;=3,"BAD",M1892&gt;=4.7,"GOOD",AND(M1892&gt;3,M1892&lt;4.7),"OK")</f>
        <v>OK</v>
      </c>
      <c r="M1892" s="24">
        <v>3.3</v>
      </c>
      <c r="N1892" s="23">
        <v>682.09</v>
      </c>
      <c r="O1892" s="25">
        <f t="shared" si="29"/>
        <v>821.8</v>
      </c>
    </row>
    <row r="1893" spans="1:15">
      <c r="A1893" s="26">
        <v>11892</v>
      </c>
      <c r="B1893" s="27">
        <v>45152</v>
      </c>
      <c r="C1893" s="29">
        <v>1841</v>
      </c>
      <c r="D1893" s="29" t="str">
        <f>_xlfn.XLOOKUP($C1893,customers!$A$2:$A$2000,customers!$B$2:$B$2000)</f>
        <v>Renault Denecamp</v>
      </c>
      <c r="E1893" s="29" t="str">
        <f>_xlfn.XLOOKUP($C1893,customers!$A$2:$A$2000,customers!$D$2:$D$2000)</f>
        <v>Male</v>
      </c>
      <c r="F1893" s="29" t="str">
        <f>_xlfn.XLOOKUP($C1893,customers!$A$2:$A$2000,customers!$E$2:$E$2000)</f>
        <v>Belgrade</v>
      </c>
      <c r="G1893" s="30" t="s">
        <v>20</v>
      </c>
      <c r="H1893" s="29">
        <v>2</v>
      </c>
      <c r="I1893" s="31">
        <v>72.84</v>
      </c>
      <c r="J1893" s="30">
        <v>0.3</v>
      </c>
      <c r="K1893" s="30" t="s">
        <v>19</v>
      </c>
      <c r="L1893" s="32" t="str">
        <f t="array" ref="L1893">_xlfn.IFS(M1893&lt;=3,"BAD",M1893&gt;=4.7,"GOOD",AND(M1893&gt;3,M1893&lt;4.7),"OK")</f>
        <v>BAD</v>
      </c>
      <c r="M1893" s="32">
        <v>2.5</v>
      </c>
      <c r="N1893" s="31">
        <v>101.98</v>
      </c>
      <c r="O1893" s="33">
        <f t="shared" si="29"/>
        <v>145.68</v>
      </c>
    </row>
    <row r="1894" spans="1:15">
      <c r="A1894" s="18">
        <v>11893</v>
      </c>
      <c r="B1894" s="19">
        <v>45153</v>
      </c>
      <c r="C1894" s="20">
        <v>1655</v>
      </c>
      <c r="D1894" s="21" t="str">
        <f>_xlfn.XLOOKUP($C1894,customers!$A$2:$A$2000,customers!$B$2:$B$2000)</f>
        <v>Teddy Rogier</v>
      </c>
      <c r="E1894" s="21" t="str">
        <f>_xlfn.XLOOKUP($C1894,customers!$A$2:$A$2000,customers!$D$2:$D$2000)</f>
        <v>Male</v>
      </c>
      <c r="F1894" s="21" t="str">
        <f>_xlfn.XLOOKUP($C1894,customers!$A$2:$A$2000,customers!$E$2:$E$2000)</f>
        <v>Itauguá</v>
      </c>
      <c r="G1894" s="22" t="s">
        <v>17</v>
      </c>
      <c r="H1894" s="21">
        <v>7</v>
      </c>
      <c r="I1894" s="23">
        <v>209.6</v>
      </c>
      <c r="J1894" s="22">
        <v>0.03</v>
      </c>
      <c r="K1894" s="22" t="s">
        <v>19</v>
      </c>
      <c r="L1894" s="24" t="str">
        <f t="array" ref="L1894">_xlfn.IFS(M1894&lt;=3,"BAD",M1894&gt;=4.7,"GOOD",AND(M1894&gt;3,M1894&lt;4.7),"OK")</f>
        <v>BAD</v>
      </c>
      <c r="M1894" s="24">
        <v>1.8</v>
      </c>
      <c r="N1894" s="23">
        <v>1423.18</v>
      </c>
      <c r="O1894" s="25">
        <f t="shared" si="29"/>
        <v>1467.2</v>
      </c>
    </row>
    <row r="1895" spans="1:15">
      <c r="A1895" s="26">
        <v>11894</v>
      </c>
      <c r="B1895" s="27">
        <v>45153</v>
      </c>
      <c r="C1895" s="29">
        <v>1061</v>
      </c>
      <c r="D1895" s="29" t="str">
        <f>_xlfn.XLOOKUP($C1895,customers!$A$2:$A$2000,customers!$B$2:$B$2000)</f>
        <v>Karylin Nobes</v>
      </c>
      <c r="E1895" s="29" t="str">
        <f>_xlfn.XLOOKUP($C1895,customers!$A$2:$A$2000,customers!$D$2:$D$2000)</f>
        <v>Female</v>
      </c>
      <c r="F1895" s="29" t="str">
        <f>_xlfn.XLOOKUP($C1895,customers!$A$2:$A$2000,customers!$E$2:$E$2000)</f>
        <v>Valencia</v>
      </c>
      <c r="G1895" s="30" t="s">
        <v>15</v>
      </c>
      <c r="H1895" s="29">
        <v>7</v>
      </c>
      <c r="I1895" s="31">
        <v>478.67</v>
      </c>
      <c r="J1895" s="30">
        <v>0.33</v>
      </c>
      <c r="K1895" s="30" t="s">
        <v>18</v>
      </c>
      <c r="L1895" s="32" t="str">
        <f t="array" ref="L1895">_xlfn.IFS(M1895&lt;=3,"BAD",M1895&gt;=4.7,"GOOD",AND(M1895&gt;3,M1895&lt;4.7),"OK")</f>
        <v>OK</v>
      </c>
      <c r="M1895" s="32">
        <v>4.4</v>
      </c>
      <c r="N1895" s="31">
        <v>2244.96</v>
      </c>
      <c r="O1895" s="33">
        <f t="shared" si="29"/>
        <v>3350.69</v>
      </c>
    </row>
    <row r="1896" spans="1:15">
      <c r="A1896" s="18">
        <v>11895</v>
      </c>
      <c r="B1896" s="19">
        <v>45154</v>
      </c>
      <c r="C1896" s="20">
        <v>1268</v>
      </c>
      <c r="D1896" s="21" t="str">
        <f>_xlfn.XLOOKUP($C1896,customers!$A$2:$A$2000,customers!$B$2:$B$2000)</f>
        <v>Averell Geaney</v>
      </c>
      <c r="E1896" s="21" t="str">
        <f>_xlfn.XLOOKUP($C1896,customers!$A$2:$A$2000,customers!$D$2:$D$2000)</f>
        <v>Male</v>
      </c>
      <c r="F1896" s="21" t="str">
        <f>_xlfn.XLOOKUP($C1896,customers!$A$2:$A$2000,customers!$E$2:$E$2000)</f>
        <v>Budapest</v>
      </c>
      <c r="G1896" s="22" t="s">
        <v>20</v>
      </c>
      <c r="H1896" s="21">
        <v>1</v>
      </c>
      <c r="I1896" s="23">
        <v>361.71</v>
      </c>
      <c r="J1896" s="22">
        <v>0.14</v>
      </c>
      <c r="K1896" s="22" t="s">
        <v>18</v>
      </c>
      <c r="L1896" s="24" t="str">
        <f t="array" ref="L1896">_xlfn.IFS(M1896&lt;=3,"BAD",M1896&gt;=4.7,"GOOD",AND(M1896&gt;3,M1896&lt;4.7),"OK")</f>
        <v>BAD</v>
      </c>
      <c r="M1896" s="24">
        <v>2.4</v>
      </c>
      <c r="N1896" s="23">
        <v>311.07</v>
      </c>
      <c r="O1896" s="25">
        <f t="shared" si="29"/>
        <v>361.71</v>
      </c>
    </row>
    <row r="1897" spans="1:15">
      <c r="A1897" s="26">
        <v>11896</v>
      </c>
      <c r="B1897" s="27">
        <v>45154</v>
      </c>
      <c r="C1897" s="29">
        <v>1478</v>
      </c>
      <c r="D1897" s="29" t="str">
        <f>_xlfn.XLOOKUP($C1897,customers!$A$2:$A$2000,customers!$B$2:$B$2000)</f>
        <v>Arty Vasnetsov</v>
      </c>
      <c r="E1897" s="29" t="str">
        <f>_xlfn.XLOOKUP($C1897,customers!$A$2:$A$2000,customers!$D$2:$D$2000)</f>
        <v>Male</v>
      </c>
      <c r="F1897" s="29" t="str">
        <f>_xlfn.XLOOKUP($C1897,customers!$A$2:$A$2000,customers!$E$2:$E$2000)</f>
        <v>Paris</v>
      </c>
      <c r="G1897" s="30" t="s">
        <v>21</v>
      </c>
      <c r="H1897" s="29">
        <v>7</v>
      </c>
      <c r="I1897" s="31">
        <v>352.93</v>
      </c>
      <c r="J1897" s="30">
        <v>0.31</v>
      </c>
      <c r="K1897" s="30" t="s">
        <v>19</v>
      </c>
      <c r="L1897" s="32" t="str">
        <f t="array" ref="L1897">_xlfn.IFS(M1897&lt;=3,"BAD",M1897&gt;=4.7,"GOOD",AND(M1897&gt;3,M1897&lt;4.7),"OK")</f>
        <v>OK</v>
      </c>
      <c r="M1897" s="32">
        <v>4.6</v>
      </c>
      <c r="N1897" s="31">
        <v>1704.65</v>
      </c>
      <c r="O1897" s="33">
        <f t="shared" si="29"/>
        <v>2470.51</v>
      </c>
    </row>
    <row r="1898" spans="1:15">
      <c r="A1898" s="18">
        <v>11897</v>
      </c>
      <c r="B1898" s="19">
        <v>45154</v>
      </c>
      <c r="C1898" s="21">
        <v>1478</v>
      </c>
      <c r="D1898" s="21" t="str">
        <f>_xlfn.XLOOKUP($C1898,customers!$A$2:$A$2000,customers!$B$2:$B$2000)</f>
        <v>Arty Vasnetsov</v>
      </c>
      <c r="E1898" s="21" t="str">
        <f>_xlfn.XLOOKUP($C1898,customers!$A$2:$A$2000,customers!$D$2:$D$2000)</f>
        <v>Male</v>
      </c>
      <c r="F1898" s="21" t="str">
        <f>_xlfn.XLOOKUP($C1898,customers!$A$2:$A$2000,customers!$E$2:$E$2000)</f>
        <v>Paris</v>
      </c>
      <c r="G1898" s="22" t="s">
        <v>17</v>
      </c>
      <c r="H1898" s="21">
        <v>1</v>
      </c>
      <c r="I1898" s="23">
        <v>537.12</v>
      </c>
      <c r="J1898" s="22">
        <v>0.31</v>
      </c>
      <c r="K1898" s="22" t="s">
        <v>19</v>
      </c>
      <c r="L1898" s="24" t="str">
        <f t="array" ref="L1898">_xlfn.IFS(M1898&lt;=3,"BAD",M1898&gt;=4.7,"GOOD",AND(M1898&gt;3,M1898&lt;4.7),"OK")</f>
        <v>OK</v>
      </c>
      <c r="M1898" s="24">
        <v>3.9</v>
      </c>
      <c r="N1898" s="23">
        <v>370.61</v>
      </c>
      <c r="O1898" s="25">
        <f t="shared" si="29"/>
        <v>537.12</v>
      </c>
    </row>
    <row r="1899" spans="1:15">
      <c r="A1899" s="26">
        <v>11898</v>
      </c>
      <c r="B1899" s="27">
        <v>45154</v>
      </c>
      <c r="C1899" s="29">
        <v>1334</v>
      </c>
      <c r="D1899" s="29" t="str">
        <f>_xlfn.XLOOKUP($C1899,customers!$A$2:$A$2000,customers!$B$2:$B$2000)</f>
        <v>Blondell Petrashkov</v>
      </c>
      <c r="E1899" s="29" t="str">
        <f>_xlfn.XLOOKUP($C1899,customers!$A$2:$A$2000,customers!$D$2:$D$2000)</f>
        <v>Female</v>
      </c>
      <c r="F1899" s="29" t="str">
        <f>_xlfn.XLOOKUP($C1899,customers!$A$2:$A$2000,customers!$E$2:$E$2000)</f>
        <v>Tallinn</v>
      </c>
      <c r="G1899" s="30" t="s">
        <v>20</v>
      </c>
      <c r="H1899" s="29">
        <v>2</v>
      </c>
      <c r="I1899" s="31">
        <v>63.21</v>
      </c>
      <c r="J1899" s="30">
        <v>0.35</v>
      </c>
      <c r="K1899" s="30" t="s">
        <v>16</v>
      </c>
      <c r="L1899" s="32" t="str">
        <f t="array" ref="L1899">_xlfn.IFS(M1899&lt;=3,"BAD",M1899&gt;=4.7,"GOOD",AND(M1899&gt;3,M1899&lt;4.7),"OK")</f>
        <v>OK</v>
      </c>
      <c r="M1899" s="32">
        <v>3.4</v>
      </c>
      <c r="N1899" s="31">
        <v>82.17</v>
      </c>
      <c r="O1899" s="33">
        <f t="shared" si="29"/>
        <v>126.42</v>
      </c>
    </row>
    <row r="1900" spans="1:15">
      <c r="A1900" s="18">
        <v>11899</v>
      </c>
      <c r="B1900" s="19">
        <v>45154</v>
      </c>
      <c r="C1900" s="21">
        <v>1373</v>
      </c>
      <c r="D1900" s="21" t="str">
        <f>_xlfn.XLOOKUP($C1900,customers!$A$2:$A$2000,customers!$B$2:$B$2000)</f>
        <v>Irina Jarvie</v>
      </c>
      <c r="E1900" s="21" t="str">
        <f>_xlfn.XLOOKUP($C1900,customers!$A$2:$A$2000,customers!$D$2:$D$2000)</f>
        <v>Female</v>
      </c>
      <c r="F1900" s="21" t="str">
        <f>_xlfn.XLOOKUP($C1900,customers!$A$2:$A$2000,customers!$E$2:$E$2000)</f>
        <v>Totoral</v>
      </c>
      <c r="G1900" s="22" t="s">
        <v>20</v>
      </c>
      <c r="H1900" s="21">
        <v>1</v>
      </c>
      <c r="I1900" s="23">
        <v>285.99</v>
      </c>
      <c r="J1900" s="22">
        <v>0.14</v>
      </c>
      <c r="K1900" s="22" t="s">
        <v>18</v>
      </c>
      <c r="L1900" s="24" t="str">
        <f t="array" ref="L1900">_xlfn.IFS(M1900&lt;=3,"BAD",M1900&gt;=4.7,"GOOD",AND(M1900&gt;3,M1900&lt;4.7),"OK")</f>
        <v>BAD</v>
      </c>
      <c r="M1900" s="24">
        <v>1.5</v>
      </c>
      <c r="N1900" s="23">
        <v>245.95</v>
      </c>
      <c r="O1900" s="25">
        <f t="shared" si="29"/>
        <v>285.99</v>
      </c>
    </row>
    <row r="1901" spans="1:15">
      <c r="A1901" s="26">
        <v>11900</v>
      </c>
      <c r="B1901" s="27">
        <v>45155</v>
      </c>
      <c r="C1901" s="28">
        <v>1369</v>
      </c>
      <c r="D1901" s="29" t="str">
        <f>_xlfn.XLOOKUP($C1901,customers!$A$2:$A$2000,customers!$B$2:$B$2000)</f>
        <v>Robinson D'Elias</v>
      </c>
      <c r="E1901" s="29" t="str">
        <f>_xlfn.XLOOKUP($C1901,customers!$A$2:$A$2000,customers!$D$2:$D$2000)</f>
        <v>Male</v>
      </c>
      <c r="F1901" s="29" t="str">
        <f>_xlfn.XLOOKUP($C1901,customers!$A$2:$A$2000,customers!$E$2:$E$2000)</f>
        <v>Misawa</v>
      </c>
      <c r="G1901" s="30" t="s">
        <v>20</v>
      </c>
      <c r="H1901" s="29">
        <v>7</v>
      </c>
      <c r="I1901" s="31">
        <v>304.55</v>
      </c>
      <c r="J1901" s="30">
        <v>0.19</v>
      </c>
      <c r="K1901" s="30" t="s">
        <v>18</v>
      </c>
      <c r="L1901" s="32" t="str">
        <f t="array" ref="L1901">_xlfn.IFS(M1901&lt;=3,"BAD",M1901&gt;=4.7,"GOOD",AND(M1901&gt;3,M1901&lt;4.7),"OK")</f>
        <v>BAD</v>
      </c>
      <c r="M1901" s="32">
        <v>1.1</v>
      </c>
      <c r="N1901" s="31">
        <v>1726.8</v>
      </c>
      <c r="O1901" s="33">
        <f t="shared" si="29"/>
        <v>2131.85</v>
      </c>
    </row>
    <row r="1902" spans="1:15">
      <c r="A1902" s="18">
        <v>11901</v>
      </c>
      <c r="B1902" s="19">
        <v>45155</v>
      </c>
      <c r="C1902" s="21">
        <v>1969</v>
      </c>
      <c r="D1902" s="21" t="str">
        <f>_xlfn.XLOOKUP($C1902,customers!$A$2:$A$2000,customers!$B$2:$B$2000)</f>
        <v>Myca Meltetal</v>
      </c>
      <c r="E1902" s="21" t="str">
        <f>_xlfn.XLOOKUP($C1902,customers!$A$2:$A$2000,customers!$D$2:$D$2000)</f>
        <v>Male</v>
      </c>
      <c r="F1902" s="21" t="str">
        <f>_xlfn.XLOOKUP($C1902,customers!$A$2:$A$2000,customers!$E$2:$E$2000)</f>
        <v>Yuncao</v>
      </c>
      <c r="G1902" s="22" t="s">
        <v>17</v>
      </c>
      <c r="H1902" s="21">
        <v>5</v>
      </c>
      <c r="I1902" s="23">
        <v>370.97</v>
      </c>
      <c r="J1902" s="22">
        <v>0.15</v>
      </c>
      <c r="K1902" s="22" t="s">
        <v>19</v>
      </c>
      <c r="L1902" s="24" t="str">
        <f t="array" ref="L1902">_xlfn.IFS(M1902&lt;=3,"BAD",M1902&gt;=4.7,"GOOD",AND(M1902&gt;3,M1902&lt;4.7),"OK")</f>
        <v>OK</v>
      </c>
      <c r="M1902" s="24">
        <v>3.9</v>
      </c>
      <c r="N1902" s="23">
        <v>1576.62</v>
      </c>
      <c r="O1902" s="25">
        <f t="shared" si="29"/>
        <v>1854.85</v>
      </c>
    </row>
    <row r="1903" spans="1:15">
      <c r="A1903" s="26">
        <v>11902</v>
      </c>
      <c r="B1903" s="27">
        <v>45156</v>
      </c>
      <c r="C1903" s="28">
        <v>1635</v>
      </c>
      <c r="D1903" s="29" t="str">
        <f>_xlfn.XLOOKUP($C1903,customers!$A$2:$A$2000,customers!$B$2:$B$2000)</f>
        <v>Kerrill Walsh</v>
      </c>
      <c r="E1903" s="29" t="str">
        <f>_xlfn.XLOOKUP($C1903,customers!$A$2:$A$2000,customers!$D$2:$D$2000)</f>
        <v>Female</v>
      </c>
      <c r="F1903" s="29" t="str">
        <f>_xlfn.XLOOKUP($C1903,customers!$A$2:$A$2000,customers!$E$2:$E$2000)</f>
        <v>Milan</v>
      </c>
      <c r="G1903" s="30" t="s">
        <v>17</v>
      </c>
      <c r="H1903" s="29">
        <v>7</v>
      </c>
      <c r="I1903" s="31">
        <v>568.26</v>
      </c>
      <c r="J1903" s="30">
        <v>0.16</v>
      </c>
      <c r="K1903" s="30" t="s">
        <v>18</v>
      </c>
      <c r="L1903" s="32" t="str">
        <f t="array" ref="L1903">_xlfn.IFS(M1903&lt;=3,"BAD",M1903&gt;=4.7,"GOOD",AND(M1903&gt;3,M1903&lt;4.7),"OK")</f>
        <v>BAD</v>
      </c>
      <c r="M1903" s="32">
        <v>1.5</v>
      </c>
      <c r="N1903" s="31">
        <v>3341.37</v>
      </c>
      <c r="O1903" s="33">
        <f t="shared" si="29"/>
        <v>3977.82</v>
      </c>
    </row>
    <row r="1904" spans="1:15">
      <c r="A1904" s="18">
        <v>11903</v>
      </c>
      <c r="B1904" s="19">
        <v>45156</v>
      </c>
      <c r="C1904" s="21">
        <v>1290</v>
      </c>
      <c r="D1904" s="21" t="str">
        <f>_xlfn.XLOOKUP($C1904,customers!$A$2:$A$2000,customers!$B$2:$B$2000)</f>
        <v>Veronika Flecknoe</v>
      </c>
      <c r="E1904" s="21" t="str">
        <f>_xlfn.XLOOKUP($C1904,customers!$A$2:$A$2000,customers!$D$2:$D$2000)</f>
        <v>Female</v>
      </c>
      <c r="F1904" s="21" t="str">
        <f>_xlfn.XLOOKUP($C1904,customers!$A$2:$A$2000,customers!$E$2:$E$2000)</f>
        <v>Budapest</v>
      </c>
      <c r="G1904" s="22" t="s">
        <v>20</v>
      </c>
      <c r="H1904" s="21">
        <v>2</v>
      </c>
      <c r="I1904" s="23">
        <v>340.74</v>
      </c>
      <c r="J1904" s="22">
        <v>0.25</v>
      </c>
      <c r="K1904" s="22" t="s">
        <v>18</v>
      </c>
      <c r="L1904" s="24" t="str">
        <f t="array" ref="L1904">_xlfn.IFS(M1904&lt;=3,"BAD",M1904&gt;=4.7,"GOOD",AND(M1904&gt;3,M1904&lt;4.7),"OK")</f>
        <v>BAD</v>
      </c>
      <c r="M1904" s="24">
        <v>2.5</v>
      </c>
      <c r="N1904" s="23">
        <v>511.11</v>
      </c>
      <c r="O1904" s="25">
        <f t="shared" si="29"/>
        <v>681.48</v>
      </c>
    </row>
    <row r="1905" spans="1:15">
      <c r="A1905" s="26">
        <v>11904</v>
      </c>
      <c r="B1905" s="27">
        <v>45156</v>
      </c>
      <c r="C1905" s="29">
        <v>1709</v>
      </c>
      <c r="D1905" s="29" t="str">
        <f>_xlfn.XLOOKUP($C1905,customers!$A$2:$A$2000,customers!$B$2:$B$2000)</f>
        <v>Vasili Dable</v>
      </c>
      <c r="E1905" s="29" t="str">
        <f>_xlfn.XLOOKUP($C1905,customers!$A$2:$A$2000,customers!$D$2:$D$2000)</f>
        <v>Male</v>
      </c>
      <c r="F1905" s="29" t="str">
        <f>_xlfn.XLOOKUP($C1905,customers!$A$2:$A$2000,customers!$E$2:$E$2000)</f>
        <v>Watulabara</v>
      </c>
      <c r="G1905" s="30" t="s">
        <v>20</v>
      </c>
      <c r="H1905" s="29">
        <v>6</v>
      </c>
      <c r="I1905" s="31">
        <v>587.78</v>
      </c>
      <c r="J1905" s="30">
        <v>0.14</v>
      </c>
      <c r="K1905" s="30" t="s">
        <v>18</v>
      </c>
      <c r="L1905" s="32" t="str">
        <f t="array" ref="L1905">_xlfn.IFS(M1905&lt;=3,"BAD",M1905&gt;=4.7,"GOOD",AND(M1905&gt;3,M1905&lt;4.7),"OK")</f>
        <v>OK</v>
      </c>
      <c r="M1905" s="32">
        <v>4.5</v>
      </c>
      <c r="N1905" s="31">
        <v>3032.94</v>
      </c>
      <c r="O1905" s="33">
        <f t="shared" si="29"/>
        <v>3526.68</v>
      </c>
    </row>
    <row r="1906" spans="1:15">
      <c r="A1906" s="18">
        <v>11905</v>
      </c>
      <c r="B1906" s="19">
        <v>45157</v>
      </c>
      <c r="C1906" s="20">
        <v>1105</v>
      </c>
      <c r="D1906" s="21" t="str">
        <f>_xlfn.XLOOKUP($C1906,customers!$A$2:$A$2000,customers!$B$2:$B$2000)</f>
        <v>Curt Golland</v>
      </c>
      <c r="E1906" s="21" t="str">
        <f>_xlfn.XLOOKUP($C1906,customers!$A$2:$A$2000,customers!$D$2:$D$2000)</f>
        <v>Male</v>
      </c>
      <c r="F1906" s="21" t="str">
        <f>_xlfn.XLOOKUP($C1906,customers!$A$2:$A$2000,customers!$E$2:$E$2000)</f>
        <v>Boroon</v>
      </c>
      <c r="G1906" s="22" t="s">
        <v>20</v>
      </c>
      <c r="H1906" s="21">
        <v>4</v>
      </c>
      <c r="I1906" s="23">
        <v>452.33</v>
      </c>
      <c r="J1906" s="22">
        <v>0.32</v>
      </c>
      <c r="K1906" s="22" t="s">
        <v>19</v>
      </c>
      <c r="L1906" s="24" t="str">
        <f t="array" ref="L1906">_xlfn.IFS(M1906&lt;=3,"BAD",M1906&gt;=4.7,"GOOD",AND(M1906&gt;3,M1906&lt;4.7),"OK")</f>
        <v>BAD</v>
      </c>
      <c r="M1906" s="24">
        <v>2.8</v>
      </c>
      <c r="N1906" s="23">
        <v>1230.34</v>
      </c>
      <c r="O1906" s="25">
        <f t="shared" si="29"/>
        <v>1809.32</v>
      </c>
    </row>
    <row r="1907" spans="1:15">
      <c r="A1907" s="26">
        <v>11906</v>
      </c>
      <c r="B1907" s="27">
        <v>45157</v>
      </c>
      <c r="C1907" s="29">
        <v>1719</v>
      </c>
      <c r="D1907" s="29" t="str">
        <f>_xlfn.XLOOKUP($C1907,customers!$A$2:$A$2000,customers!$B$2:$B$2000)</f>
        <v>Matthieu Banes</v>
      </c>
      <c r="E1907" s="29" t="str">
        <f>_xlfn.XLOOKUP($C1907,customers!$A$2:$A$2000,customers!$D$2:$D$2000)</f>
        <v>Male</v>
      </c>
      <c r="F1907" s="29" t="str">
        <f>_xlfn.XLOOKUP($C1907,customers!$A$2:$A$2000,customers!$E$2:$E$2000)</f>
        <v>Dateng</v>
      </c>
      <c r="G1907" s="30" t="s">
        <v>20</v>
      </c>
      <c r="H1907" s="29">
        <v>5</v>
      </c>
      <c r="I1907" s="31">
        <v>68.27</v>
      </c>
      <c r="J1907" s="30">
        <v>0.04</v>
      </c>
      <c r="K1907" s="30" t="s">
        <v>16</v>
      </c>
      <c r="L1907" s="32" t="str">
        <f t="array" ref="L1907">_xlfn.IFS(M1907&lt;=3,"BAD",M1907&gt;=4.7,"GOOD",AND(M1907&gt;3,M1907&lt;4.7),"OK")</f>
        <v>OK</v>
      </c>
      <c r="M1907" s="32">
        <v>3.2</v>
      </c>
      <c r="N1907" s="31">
        <v>327.7</v>
      </c>
      <c r="O1907" s="33">
        <f t="shared" si="29"/>
        <v>341.35</v>
      </c>
    </row>
    <row r="1908" spans="1:15">
      <c r="A1908" s="18">
        <v>11907</v>
      </c>
      <c r="B1908" s="19">
        <v>45158</v>
      </c>
      <c r="C1908" s="20">
        <v>1669</v>
      </c>
      <c r="D1908" s="21" t="str">
        <f>_xlfn.XLOOKUP($C1908,customers!$A$2:$A$2000,customers!$B$2:$B$2000)</f>
        <v>Eduino Iltchev</v>
      </c>
      <c r="E1908" s="21" t="str">
        <f>_xlfn.XLOOKUP($C1908,customers!$A$2:$A$2000,customers!$D$2:$D$2000)</f>
        <v>Male</v>
      </c>
      <c r="F1908" s="21" t="str">
        <f>_xlfn.XLOOKUP($C1908,customers!$A$2:$A$2000,customers!$E$2:$E$2000)</f>
        <v>Chociwel</v>
      </c>
      <c r="G1908" s="22" t="s">
        <v>17</v>
      </c>
      <c r="H1908" s="21">
        <v>5</v>
      </c>
      <c r="I1908" s="23">
        <v>442.37</v>
      </c>
      <c r="J1908" s="22">
        <v>0.32</v>
      </c>
      <c r="K1908" s="22" t="s">
        <v>18</v>
      </c>
      <c r="L1908" s="24" t="str">
        <f t="array" ref="L1908">_xlfn.IFS(M1908&lt;=3,"BAD",M1908&gt;=4.7,"GOOD",AND(M1908&gt;3,M1908&lt;4.7),"OK")</f>
        <v>OK</v>
      </c>
      <c r="M1908" s="24">
        <v>4.6</v>
      </c>
      <c r="N1908" s="23">
        <v>1504.06</v>
      </c>
      <c r="O1908" s="25">
        <f t="shared" si="29"/>
        <v>2211.85</v>
      </c>
    </row>
    <row r="1909" spans="1:15">
      <c r="A1909" s="26">
        <v>11908</v>
      </c>
      <c r="B1909" s="27">
        <v>45158</v>
      </c>
      <c r="C1909" s="29">
        <v>1801</v>
      </c>
      <c r="D1909" s="29" t="str">
        <f>_xlfn.XLOOKUP($C1909,customers!$A$2:$A$2000,customers!$B$2:$B$2000)</f>
        <v>Doloritas Newham</v>
      </c>
      <c r="E1909" s="29" t="str">
        <f>_xlfn.XLOOKUP($C1909,customers!$A$2:$A$2000,customers!$D$2:$D$2000)</f>
        <v>Female</v>
      </c>
      <c r="F1909" s="29" t="str">
        <f>_xlfn.XLOOKUP($C1909,customers!$A$2:$A$2000,customers!$E$2:$E$2000)</f>
        <v>Palecenan</v>
      </c>
      <c r="G1909" s="30" t="s">
        <v>20</v>
      </c>
      <c r="H1909" s="29">
        <v>4</v>
      </c>
      <c r="I1909" s="31">
        <v>349.61</v>
      </c>
      <c r="J1909" s="30">
        <v>0.35</v>
      </c>
      <c r="K1909" s="30" t="s">
        <v>18</v>
      </c>
      <c r="L1909" s="32" t="str">
        <f t="array" ref="L1909">_xlfn.IFS(M1909&lt;=3,"BAD",M1909&gt;=4.7,"GOOD",AND(M1909&gt;3,M1909&lt;4.7),"OK")</f>
        <v>BAD</v>
      </c>
      <c r="M1909" s="32">
        <v>1.6</v>
      </c>
      <c r="N1909" s="31">
        <v>908.99</v>
      </c>
      <c r="O1909" s="33">
        <f t="shared" si="29"/>
        <v>1398.44</v>
      </c>
    </row>
    <row r="1910" spans="1:15">
      <c r="A1910" s="18">
        <v>11909</v>
      </c>
      <c r="B1910" s="19">
        <v>45158</v>
      </c>
      <c r="C1910" s="21">
        <v>1901</v>
      </c>
      <c r="D1910" s="21" t="str">
        <f>_xlfn.XLOOKUP($C1910,customers!$A$2:$A$2000,customers!$B$2:$B$2000)</f>
        <v>Michail McEneny</v>
      </c>
      <c r="E1910" s="21" t="str">
        <f>_xlfn.XLOOKUP($C1910,customers!$A$2:$A$2000,customers!$D$2:$D$2000)</f>
        <v>Male</v>
      </c>
      <c r="F1910" s="21" t="str">
        <f>_xlfn.XLOOKUP($C1910,customers!$A$2:$A$2000,customers!$E$2:$E$2000)</f>
        <v>Milan</v>
      </c>
      <c r="G1910" s="22" t="s">
        <v>21</v>
      </c>
      <c r="H1910" s="21">
        <v>6</v>
      </c>
      <c r="I1910" s="23">
        <v>435.44</v>
      </c>
      <c r="J1910" s="22">
        <v>0.15</v>
      </c>
      <c r="K1910" s="22" t="s">
        <v>19</v>
      </c>
      <c r="L1910" s="24" t="str">
        <f t="array" ref="L1910">_xlfn.IFS(M1910&lt;=3,"BAD",M1910&gt;=4.7,"GOOD",AND(M1910&gt;3,M1910&lt;4.7),"OK")</f>
        <v>BAD</v>
      </c>
      <c r="M1910" s="24">
        <v>1.2</v>
      </c>
      <c r="N1910" s="23">
        <v>2220.74</v>
      </c>
      <c r="O1910" s="25">
        <f t="shared" si="29"/>
        <v>2612.64</v>
      </c>
    </row>
    <row r="1911" spans="1:15">
      <c r="A1911" s="26">
        <v>11910</v>
      </c>
      <c r="B1911" s="27">
        <v>45159</v>
      </c>
      <c r="C1911" s="28">
        <v>1658</v>
      </c>
      <c r="D1911" s="29" t="str">
        <f>_xlfn.XLOOKUP($C1911,customers!$A$2:$A$2000,customers!$B$2:$B$2000)</f>
        <v>Tye Deakes</v>
      </c>
      <c r="E1911" s="29" t="str">
        <f>_xlfn.XLOOKUP($C1911,customers!$A$2:$A$2000,customers!$D$2:$D$2000)</f>
        <v>Male</v>
      </c>
      <c r="F1911" s="29" t="str">
        <f>_xlfn.XLOOKUP($C1911,customers!$A$2:$A$2000,customers!$E$2:$E$2000)</f>
        <v>Budapest</v>
      </c>
      <c r="G1911" s="30" t="s">
        <v>15</v>
      </c>
      <c r="H1911" s="29">
        <v>5</v>
      </c>
      <c r="I1911" s="31">
        <v>42.12</v>
      </c>
      <c r="J1911" s="30">
        <v>0.29</v>
      </c>
      <c r="K1911" s="30" t="s">
        <v>18</v>
      </c>
      <c r="L1911" s="32" t="str">
        <f t="array" ref="L1911">_xlfn.IFS(M1911&lt;=3,"BAD",M1911&gt;=4.7,"GOOD",AND(M1911&gt;3,M1911&lt;4.7),"OK")</f>
        <v>BAD</v>
      </c>
      <c r="M1911" s="32">
        <v>3</v>
      </c>
      <c r="N1911" s="31">
        <v>149.53</v>
      </c>
      <c r="O1911" s="33">
        <f t="shared" si="29"/>
        <v>210.6</v>
      </c>
    </row>
    <row r="1912" spans="1:15">
      <c r="A1912" s="18">
        <v>11911</v>
      </c>
      <c r="B1912" s="19">
        <v>45159</v>
      </c>
      <c r="C1912" s="21">
        <v>1079</v>
      </c>
      <c r="D1912" s="21" t="str">
        <f>_xlfn.XLOOKUP($C1912,customers!$A$2:$A$2000,customers!$B$2:$B$2000)</f>
        <v>Buddy Luxmoore</v>
      </c>
      <c r="E1912" s="21" t="str">
        <f>_xlfn.XLOOKUP($C1912,customers!$A$2:$A$2000,customers!$D$2:$D$2000)</f>
        <v>Male</v>
      </c>
      <c r="F1912" s="21" t="str">
        <f>_xlfn.XLOOKUP($C1912,customers!$A$2:$A$2000,customers!$E$2:$E$2000)</f>
        <v>Budapest</v>
      </c>
      <c r="G1912" s="22" t="s">
        <v>17</v>
      </c>
      <c r="H1912" s="21">
        <v>2</v>
      </c>
      <c r="I1912" s="23">
        <v>461.46</v>
      </c>
      <c r="J1912" s="22">
        <v>0.06</v>
      </c>
      <c r="K1912" s="22" t="s">
        <v>18</v>
      </c>
      <c r="L1912" s="24" t="str">
        <f t="array" ref="L1912">_xlfn.IFS(M1912&lt;=3,"BAD",M1912&gt;=4.7,"GOOD",AND(M1912&gt;3,M1912&lt;4.7),"OK")</f>
        <v>BAD</v>
      </c>
      <c r="M1912" s="24">
        <v>1.4</v>
      </c>
      <c r="N1912" s="23">
        <v>867.54</v>
      </c>
      <c r="O1912" s="25">
        <f t="shared" si="29"/>
        <v>922.92</v>
      </c>
    </row>
    <row r="1913" spans="1:15">
      <c r="A1913" s="26">
        <v>11912</v>
      </c>
      <c r="B1913" s="27">
        <v>45159</v>
      </c>
      <c r="C1913" s="29">
        <v>1414</v>
      </c>
      <c r="D1913" s="29" t="str">
        <f>_xlfn.XLOOKUP($C1913,customers!$A$2:$A$2000,customers!$B$2:$B$2000)</f>
        <v>Kirsti Lempertz</v>
      </c>
      <c r="E1913" s="29" t="str">
        <f>_xlfn.XLOOKUP($C1913,customers!$A$2:$A$2000,customers!$D$2:$D$2000)</f>
        <v>Female</v>
      </c>
      <c r="F1913" s="29" t="str">
        <f>_xlfn.XLOOKUP($C1913,customers!$A$2:$A$2000,customers!$E$2:$E$2000)</f>
        <v>Viana do Alentejo</v>
      </c>
      <c r="G1913" s="30" t="s">
        <v>20</v>
      </c>
      <c r="H1913" s="29">
        <v>7</v>
      </c>
      <c r="I1913" s="31">
        <v>385.8</v>
      </c>
      <c r="J1913" s="30">
        <v>0.01</v>
      </c>
      <c r="K1913" s="30" t="s">
        <v>18</v>
      </c>
      <c r="L1913" s="32" t="str">
        <f t="array" ref="L1913">_xlfn.IFS(M1913&lt;=3,"BAD",M1913&gt;=4.7,"GOOD",AND(M1913&gt;3,M1913&lt;4.7),"OK")</f>
        <v>OK</v>
      </c>
      <c r="M1913" s="32">
        <v>3.6</v>
      </c>
      <c r="N1913" s="31">
        <v>2673.59</v>
      </c>
      <c r="O1913" s="33">
        <f t="shared" si="29"/>
        <v>2700.6</v>
      </c>
    </row>
    <row r="1914" spans="1:15">
      <c r="A1914" s="18">
        <v>11913</v>
      </c>
      <c r="B1914" s="19">
        <v>45159</v>
      </c>
      <c r="C1914" s="21">
        <v>1227</v>
      </c>
      <c r="D1914" s="21" t="str">
        <f>_xlfn.XLOOKUP($C1914,customers!$A$2:$A$2000,customers!$B$2:$B$2000)</f>
        <v>Shauna Oak</v>
      </c>
      <c r="E1914" s="21" t="str">
        <f>_xlfn.XLOOKUP($C1914,customers!$A$2:$A$2000,customers!$D$2:$D$2000)</f>
        <v>Female</v>
      </c>
      <c r="F1914" s="21" t="str">
        <f>_xlfn.XLOOKUP($C1914,customers!$A$2:$A$2000,customers!$E$2:$E$2000)</f>
        <v>Mabayo</v>
      </c>
      <c r="G1914" s="22" t="s">
        <v>17</v>
      </c>
      <c r="H1914" s="21">
        <v>3</v>
      </c>
      <c r="I1914" s="23">
        <v>569.79</v>
      </c>
      <c r="J1914" s="22">
        <v>0.32</v>
      </c>
      <c r="K1914" s="22" t="s">
        <v>18</v>
      </c>
      <c r="L1914" s="24" t="str">
        <f t="array" ref="L1914">_xlfn.IFS(M1914&lt;=3,"BAD",M1914&gt;=4.7,"GOOD",AND(M1914&gt;3,M1914&lt;4.7),"OK")</f>
        <v>BAD</v>
      </c>
      <c r="M1914" s="24">
        <v>2.7</v>
      </c>
      <c r="N1914" s="23">
        <v>1162.37</v>
      </c>
      <c r="O1914" s="25">
        <f t="shared" si="29"/>
        <v>1709.37</v>
      </c>
    </row>
    <row r="1915" spans="1:15">
      <c r="A1915" s="26">
        <v>11914</v>
      </c>
      <c r="B1915" s="27">
        <v>45160</v>
      </c>
      <c r="C1915" s="28">
        <v>1656</v>
      </c>
      <c r="D1915" s="29" t="str">
        <f>_xlfn.XLOOKUP($C1915,customers!$A$2:$A$2000,customers!$B$2:$B$2000)</f>
        <v>Roldan Colombier</v>
      </c>
      <c r="E1915" s="29" t="str">
        <f>_xlfn.XLOOKUP($C1915,customers!$A$2:$A$2000,customers!$D$2:$D$2000)</f>
        <v>Male</v>
      </c>
      <c r="F1915" s="29" t="str">
        <f>_xlfn.XLOOKUP($C1915,customers!$A$2:$A$2000,customers!$E$2:$E$2000)</f>
        <v>Budapest</v>
      </c>
      <c r="G1915" s="30" t="s">
        <v>20</v>
      </c>
      <c r="H1915" s="29">
        <v>1</v>
      </c>
      <c r="I1915" s="31">
        <v>336.56</v>
      </c>
      <c r="J1915" s="30">
        <v>0.13</v>
      </c>
      <c r="K1915" s="30" t="s">
        <v>19</v>
      </c>
      <c r="L1915" s="32" t="str">
        <f t="array" ref="L1915">_xlfn.IFS(M1915&lt;=3,"BAD",M1915&gt;=4.7,"GOOD",AND(M1915&gt;3,M1915&lt;4.7),"OK")</f>
        <v>BAD</v>
      </c>
      <c r="M1915" s="32">
        <v>2.8</v>
      </c>
      <c r="N1915" s="31">
        <v>292.81</v>
      </c>
      <c r="O1915" s="33">
        <f t="shared" si="29"/>
        <v>336.56</v>
      </c>
    </row>
    <row r="1916" spans="1:15">
      <c r="A1916" s="18">
        <v>11915</v>
      </c>
      <c r="B1916" s="19">
        <v>45160</v>
      </c>
      <c r="C1916" s="21">
        <v>1895</v>
      </c>
      <c r="D1916" s="21" t="str">
        <f>_xlfn.XLOOKUP($C1916,customers!$A$2:$A$2000,customers!$B$2:$B$2000)</f>
        <v>Armstrong Rhodef</v>
      </c>
      <c r="E1916" s="21" t="str">
        <f>_xlfn.XLOOKUP($C1916,customers!$A$2:$A$2000,customers!$D$2:$D$2000)</f>
        <v>Male</v>
      </c>
      <c r="F1916" s="21" t="str">
        <f>_xlfn.XLOOKUP($C1916,customers!$A$2:$A$2000,customers!$E$2:$E$2000)</f>
        <v>Malya</v>
      </c>
      <c r="G1916" s="22" t="s">
        <v>17</v>
      </c>
      <c r="H1916" s="21">
        <v>1</v>
      </c>
      <c r="I1916" s="23">
        <v>531.13</v>
      </c>
      <c r="J1916" s="22">
        <v>0.26</v>
      </c>
      <c r="K1916" s="22" t="s">
        <v>16</v>
      </c>
      <c r="L1916" s="24" t="str">
        <f t="array" ref="L1916">_xlfn.IFS(M1916&lt;=3,"BAD",M1916&gt;=4.7,"GOOD",AND(M1916&gt;3,M1916&lt;4.7),"OK")</f>
        <v>BAD</v>
      </c>
      <c r="M1916" s="24">
        <v>2.2</v>
      </c>
      <c r="N1916" s="23">
        <v>393.04</v>
      </c>
      <c r="O1916" s="25">
        <f t="shared" si="29"/>
        <v>531.13</v>
      </c>
    </row>
    <row r="1917" spans="1:15">
      <c r="A1917" s="26">
        <v>11916</v>
      </c>
      <c r="B1917" s="27">
        <v>45160</v>
      </c>
      <c r="C1917" s="29">
        <v>1079</v>
      </c>
      <c r="D1917" s="29" t="str">
        <f>_xlfn.XLOOKUP($C1917,customers!$A$2:$A$2000,customers!$B$2:$B$2000)</f>
        <v>Buddy Luxmoore</v>
      </c>
      <c r="E1917" s="29" t="str">
        <f>_xlfn.XLOOKUP($C1917,customers!$A$2:$A$2000,customers!$D$2:$D$2000)</f>
        <v>Male</v>
      </c>
      <c r="F1917" s="29" t="str">
        <f>_xlfn.XLOOKUP($C1917,customers!$A$2:$A$2000,customers!$E$2:$E$2000)</f>
        <v>Budapest</v>
      </c>
      <c r="G1917" s="30" t="s">
        <v>17</v>
      </c>
      <c r="H1917" s="29">
        <v>6</v>
      </c>
      <c r="I1917" s="31">
        <v>216.92</v>
      </c>
      <c r="J1917" s="30">
        <v>0.18</v>
      </c>
      <c r="K1917" s="30" t="s">
        <v>16</v>
      </c>
      <c r="L1917" s="32" t="str">
        <f t="array" ref="L1917">_xlfn.IFS(M1917&lt;=3,"BAD",M1917&gt;=4.7,"GOOD",AND(M1917&gt;3,M1917&lt;4.7),"OK")</f>
        <v>BAD</v>
      </c>
      <c r="M1917" s="32">
        <v>3</v>
      </c>
      <c r="N1917" s="31">
        <v>1067.25</v>
      </c>
      <c r="O1917" s="33">
        <f t="shared" si="29"/>
        <v>1301.52</v>
      </c>
    </row>
    <row r="1918" spans="1:15">
      <c r="A1918" s="18">
        <v>11917</v>
      </c>
      <c r="B1918" s="19">
        <v>45160</v>
      </c>
      <c r="C1918" s="21">
        <v>1499</v>
      </c>
      <c r="D1918" s="21" t="str">
        <f>_xlfn.XLOOKUP($C1918,customers!$A$2:$A$2000,customers!$B$2:$B$2000)</f>
        <v>Gerrilee Rapi</v>
      </c>
      <c r="E1918" s="21" t="str">
        <f>_xlfn.XLOOKUP($C1918,customers!$A$2:$A$2000,customers!$D$2:$D$2000)</f>
        <v>Female</v>
      </c>
      <c r="F1918" s="21" t="str">
        <f>_xlfn.XLOOKUP($C1918,customers!$A$2:$A$2000,customers!$E$2:$E$2000)</f>
        <v>Huddinge</v>
      </c>
      <c r="G1918" s="22" t="s">
        <v>21</v>
      </c>
      <c r="H1918" s="21">
        <v>5</v>
      </c>
      <c r="I1918" s="23">
        <v>543.44</v>
      </c>
      <c r="J1918" s="22">
        <v>0.2</v>
      </c>
      <c r="K1918" s="22" t="s">
        <v>18</v>
      </c>
      <c r="L1918" s="24" t="str">
        <f t="array" ref="L1918">_xlfn.IFS(M1918&lt;=3,"BAD",M1918&gt;=4.7,"GOOD",AND(M1918&gt;3,M1918&lt;4.7),"OK")</f>
        <v>BAD</v>
      </c>
      <c r="M1918" s="24">
        <v>2.5</v>
      </c>
      <c r="N1918" s="23">
        <v>2173.76</v>
      </c>
      <c r="O1918" s="25">
        <f t="shared" si="29"/>
        <v>2717.2</v>
      </c>
    </row>
    <row r="1919" spans="1:15">
      <c r="A1919" s="26">
        <v>11918</v>
      </c>
      <c r="B1919" s="27">
        <v>45160</v>
      </c>
      <c r="C1919" s="29">
        <v>1531</v>
      </c>
      <c r="D1919" s="29" t="str">
        <f>_xlfn.XLOOKUP($C1919,customers!$A$2:$A$2000,customers!$B$2:$B$2000)</f>
        <v>Maureene Thoms</v>
      </c>
      <c r="E1919" s="29" t="str">
        <f>_xlfn.XLOOKUP($C1919,customers!$A$2:$A$2000,customers!$D$2:$D$2000)</f>
        <v>Female</v>
      </c>
      <c r="F1919" s="29" t="str">
        <f>_xlfn.XLOOKUP($C1919,customers!$A$2:$A$2000,customers!$E$2:$E$2000)</f>
        <v>Belfast</v>
      </c>
      <c r="G1919" s="30" t="s">
        <v>17</v>
      </c>
      <c r="H1919" s="29">
        <v>4</v>
      </c>
      <c r="I1919" s="31">
        <v>20.61</v>
      </c>
      <c r="J1919" s="30">
        <v>0.3</v>
      </c>
      <c r="K1919" s="30" t="s">
        <v>16</v>
      </c>
      <c r="L1919" s="32" t="str">
        <f t="array" ref="L1919">_xlfn.IFS(M1919&lt;=3,"BAD",M1919&gt;=4.7,"GOOD",AND(M1919&gt;3,M1919&lt;4.7),"OK")</f>
        <v>BAD</v>
      </c>
      <c r="M1919" s="32">
        <v>2.3</v>
      </c>
      <c r="N1919" s="31">
        <v>57.71</v>
      </c>
      <c r="O1919" s="33">
        <f t="shared" si="29"/>
        <v>82.44</v>
      </c>
    </row>
    <row r="1920" spans="1:15">
      <c r="A1920" s="18">
        <v>11919</v>
      </c>
      <c r="B1920" s="19">
        <v>45161</v>
      </c>
      <c r="C1920" s="20">
        <v>1119</v>
      </c>
      <c r="D1920" s="21" t="str">
        <f>_xlfn.XLOOKUP($C1920,customers!$A$2:$A$2000,customers!$B$2:$B$2000)</f>
        <v>King Tunaclift</v>
      </c>
      <c r="E1920" s="21" t="str">
        <f>_xlfn.XLOOKUP($C1920,customers!$A$2:$A$2000,customers!$D$2:$D$2000)</f>
        <v>Male</v>
      </c>
      <c r="F1920" s="21" t="str">
        <f>_xlfn.XLOOKUP($C1920,customers!$A$2:$A$2000,customers!$E$2:$E$2000)</f>
        <v>Budapest</v>
      </c>
      <c r="G1920" s="22" t="s">
        <v>21</v>
      </c>
      <c r="H1920" s="21">
        <v>4</v>
      </c>
      <c r="I1920" s="23">
        <v>288.19</v>
      </c>
      <c r="J1920" s="22">
        <v>0.25</v>
      </c>
      <c r="K1920" s="22" t="s">
        <v>19</v>
      </c>
      <c r="L1920" s="24" t="str">
        <f t="array" ref="L1920">_xlfn.IFS(M1920&lt;=3,"BAD",M1920&gt;=4.7,"GOOD",AND(M1920&gt;3,M1920&lt;4.7),"OK")</f>
        <v>OK</v>
      </c>
      <c r="M1920" s="24">
        <v>4.2</v>
      </c>
      <c r="N1920" s="23">
        <v>864.57</v>
      </c>
      <c r="O1920" s="25">
        <f t="shared" si="29"/>
        <v>1152.76</v>
      </c>
    </row>
    <row r="1921" spans="1:15">
      <c r="A1921" s="26">
        <v>11920</v>
      </c>
      <c r="B1921" s="27">
        <v>45161</v>
      </c>
      <c r="C1921" s="29">
        <v>1496</v>
      </c>
      <c r="D1921" s="29" t="str">
        <f>_xlfn.XLOOKUP($C1921,customers!$A$2:$A$2000,customers!$B$2:$B$2000)</f>
        <v>Ulrick Fairman</v>
      </c>
      <c r="E1921" s="29" t="str">
        <f>_xlfn.XLOOKUP($C1921,customers!$A$2:$A$2000,customers!$D$2:$D$2000)</f>
        <v>Male</v>
      </c>
      <c r="F1921" s="29" t="str">
        <f>_xlfn.XLOOKUP($C1921,customers!$A$2:$A$2000,customers!$E$2:$E$2000)</f>
        <v>Pećigrad</v>
      </c>
      <c r="G1921" s="30" t="s">
        <v>20</v>
      </c>
      <c r="H1921" s="29">
        <v>2</v>
      </c>
      <c r="I1921" s="31">
        <v>211.12</v>
      </c>
      <c r="J1921" s="30">
        <v>0.17</v>
      </c>
      <c r="K1921" s="30" t="s">
        <v>18</v>
      </c>
      <c r="L1921" s="32" t="str">
        <f t="array" ref="L1921">_xlfn.IFS(M1921&lt;=3,"BAD",M1921&gt;=4.7,"GOOD",AND(M1921&gt;3,M1921&lt;4.7),"OK")</f>
        <v>GOOD</v>
      </c>
      <c r="M1921" s="32">
        <v>4.8</v>
      </c>
      <c r="N1921" s="31">
        <v>350.46</v>
      </c>
      <c r="O1921" s="33">
        <f t="shared" si="29"/>
        <v>422.24</v>
      </c>
    </row>
    <row r="1922" spans="1:15">
      <c r="A1922" s="18">
        <v>11921</v>
      </c>
      <c r="B1922" s="19">
        <v>45161</v>
      </c>
      <c r="C1922" s="21">
        <v>1521</v>
      </c>
      <c r="D1922" s="21" t="str">
        <f>_xlfn.XLOOKUP($C1922,customers!$A$2:$A$2000,customers!$B$2:$B$2000)</f>
        <v>Aguste Parkisson</v>
      </c>
      <c r="E1922" s="21" t="str">
        <f>_xlfn.XLOOKUP($C1922,customers!$A$2:$A$2000,customers!$D$2:$D$2000)</f>
        <v>Male</v>
      </c>
      <c r="F1922" s="21" t="str">
        <f>_xlfn.XLOOKUP($C1922,customers!$A$2:$A$2000,customers!$E$2:$E$2000)</f>
        <v>Palma De Mallorca</v>
      </c>
      <c r="G1922" s="22" t="s">
        <v>20</v>
      </c>
      <c r="H1922" s="21">
        <v>6</v>
      </c>
      <c r="I1922" s="23">
        <v>129.74</v>
      </c>
      <c r="J1922" s="22">
        <v>0.19</v>
      </c>
      <c r="K1922" s="22" t="s">
        <v>19</v>
      </c>
      <c r="L1922" s="24" t="str">
        <f t="array" ref="L1922">_xlfn.IFS(M1922&lt;=3,"BAD",M1922&gt;=4.7,"GOOD",AND(M1922&gt;3,M1922&lt;4.7),"OK")</f>
        <v>OK</v>
      </c>
      <c r="M1922" s="24">
        <v>3.1</v>
      </c>
      <c r="N1922" s="23">
        <v>630.54</v>
      </c>
      <c r="O1922" s="25">
        <f t="shared" ref="O1922:O1985" si="30">H1922*I1922</f>
        <v>778.44</v>
      </c>
    </row>
    <row r="1923" spans="1:15">
      <c r="A1923" s="26">
        <v>11922</v>
      </c>
      <c r="B1923" s="27">
        <v>45161</v>
      </c>
      <c r="C1923" s="29">
        <v>1463</v>
      </c>
      <c r="D1923" s="29" t="str">
        <f>_xlfn.XLOOKUP($C1923,customers!$A$2:$A$2000,customers!$B$2:$B$2000)</f>
        <v>Livvyy Simonetto</v>
      </c>
      <c r="E1923" s="29" t="str">
        <f>_xlfn.XLOOKUP($C1923,customers!$A$2:$A$2000,customers!$D$2:$D$2000)</f>
        <v>Female</v>
      </c>
      <c r="F1923" s="29" t="str">
        <f>_xlfn.XLOOKUP($C1923,customers!$A$2:$A$2000,customers!$E$2:$E$2000)</f>
        <v>Baihua</v>
      </c>
      <c r="G1923" s="30" t="s">
        <v>17</v>
      </c>
      <c r="H1923" s="29">
        <v>2</v>
      </c>
      <c r="I1923" s="31">
        <v>365.91</v>
      </c>
      <c r="J1923" s="30">
        <v>0.01</v>
      </c>
      <c r="K1923" s="30" t="s">
        <v>18</v>
      </c>
      <c r="L1923" s="32" t="str">
        <f t="array" ref="L1923">_xlfn.IFS(M1923&lt;=3,"BAD",M1923&gt;=4.7,"GOOD",AND(M1923&gt;3,M1923&lt;4.7),"OK")</f>
        <v>BAD</v>
      </c>
      <c r="M1923" s="32">
        <v>2.8</v>
      </c>
      <c r="N1923" s="31">
        <v>724.5</v>
      </c>
      <c r="O1923" s="33">
        <f t="shared" si="30"/>
        <v>731.82</v>
      </c>
    </row>
    <row r="1924" spans="1:15">
      <c r="A1924" s="18">
        <v>11923</v>
      </c>
      <c r="B1924" s="19">
        <v>45162</v>
      </c>
      <c r="C1924" s="20">
        <v>1830</v>
      </c>
      <c r="D1924" s="21" t="str">
        <f>_xlfn.XLOOKUP($C1924,customers!$A$2:$A$2000,customers!$B$2:$B$2000)</f>
        <v>Garald Garz</v>
      </c>
      <c r="E1924" s="21" t="str">
        <f>_xlfn.XLOOKUP($C1924,customers!$A$2:$A$2000,customers!$D$2:$D$2000)</f>
        <v>Male</v>
      </c>
      <c r="F1924" s="21" t="str">
        <f>_xlfn.XLOOKUP($C1924,customers!$A$2:$A$2000,customers!$E$2:$E$2000)</f>
        <v>Milan</v>
      </c>
      <c r="G1924" s="22" t="s">
        <v>17</v>
      </c>
      <c r="H1924" s="21">
        <v>4</v>
      </c>
      <c r="I1924" s="23">
        <v>557.79</v>
      </c>
      <c r="J1924" s="22">
        <v>0.14</v>
      </c>
      <c r="K1924" s="22" t="s">
        <v>18</v>
      </c>
      <c r="L1924" s="24" t="str">
        <f t="array" ref="L1924">_xlfn.IFS(M1924&lt;=3,"BAD",M1924&gt;=4.7,"GOOD",AND(M1924&gt;3,M1924&lt;4.7),"OK")</f>
        <v>BAD</v>
      </c>
      <c r="M1924" s="24">
        <v>2.1</v>
      </c>
      <c r="N1924" s="23">
        <v>1918.8</v>
      </c>
      <c r="O1924" s="25">
        <f t="shared" si="30"/>
        <v>2231.16</v>
      </c>
    </row>
    <row r="1925" spans="1:15">
      <c r="A1925" s="26">
        <v>11924</v>
      </c>
      <c r="B1925" s="27">
        <v>45162</v>
      </c>
      <c r="C1925" s="29">
        <v>1369</v>
      </c>
      <c r="D1925" s="29" t="str">
        <f>_xlfn.XLOOKUP($C1925,customers!$A$2:$A$2000,customers!$B$2:$B$2000)</f>
        <v>Robinson D'Elias</v>
      </c>
      <c r="E1925" s="29" t="str">
        <f>_xlfn.XLOOKUP($C1925,customers!$A$2:$A$2000,customers!$D$2:$D$2000)</f>
        <v>Male</v>
      </c>
      <c r="F1925" s="29" t="str">
        <f>_xlfn.XLOOKUP($C1925,customers!$A$2:$A$2000,customers!$E$2:$E$2000)</f>
        <v>Misawa</v>
      </c>
      <c r="G1925" s="30" t="s">
        <v>20</v>
      </c>
      <c r="H1925" s="29">
        <v>2</v>
      </c>
      <c r="I1925" s="31">
        <v>448.38</v>
      </c>
      <c r="J1925" s="30">
        <v>0.17</v>
      </c>
      <c r="K1925" s="30" t="s">
        <v>19</v>
      </c>
      <c r="L1925" s="32" t="str">
        <f t="array" ref="L1925">_xlfn.IFS(M1925&lt;=3,"BAD",M1925&gt;=4.7,"GOOD",AND(M1925&gt;3,M1925&lt;4.7),"OK")</f>
        <v>BAD</v>
      </c>
      <c r="M1925" s="32">
        <v>3</v>
      </c>
      <c r="N1925" s="31">
        <v>744.31</v>
      </c>
      <c r="O1925" s="33">
        <f t="shared" si="30"/>
        <v>896.76</v>
      </c>
    </row>
    <row r="1926" spans="1:15">
      <c r="A1926" s="18">
        <v>11925</v>
      </c>
      <c r="B1926" s="19">
        <v>45162</v>
      </c>
      <c r="C1926" s="21">
        <v>1190</v>
      </c>
      <c r="D1926" s="21" t="str">
        <f>_xlfn.XLOOKUP($C1926,customers!$A$2:$A$2000,customers!$B$2:$B$2000)</f>
        <v>Mal Littlecote</v>
      </c>
      <c r="E1926" s="21" t="str">
        <f>_xlfn.XLOOKUP($C1926,customers!$A$2:$A$2000,customers!$D$2:$D$2000)</f>
        <v>Male</v>
      </c>
      <c r="F1926" s="21" t="str">
        <f>_xlfn.XLOOKUP($C1926,customers!$A$2:$A$2000,customers!$E$2:$E$2000)</f>
        <v>Milan</v>
      </c>
      <c r="G1926" s="22" t="s">
        <v>17</v>
      </c>
      <c r="H1926" s="21">
        <v>5</v>
      </c>
      <c r="I1926" s="23">
        <v>474.13</v>
      </c>
      <c r="J1926" s="22">
        <v>0.03</v>
      </c>
      <c r="K1926" s="22" t="s">
        <v>18</v>
      </c>
      <c r="L1926" s="24" t="str">
        <f t="array" ref="L1926">_xlfn.IFS(M1926&lt;=3,"BAD",M1926&gt;=4.7,"GOOD",AND(M1926&gt;3,M1926&lt;4.7),"OK")</f>
        <v>BAD</v>
      </c>
      <c r="M1926" s="24">
        <v>2.1</v>
      </c>
      <c r="N1926" s="23">
        <v>2299.53</v>
      </c>
      <c r="O1926" s="25">
        <f t="shared" si="30"/>
        <v>2370.65</v>
      </c>
    </row>
    <row r="1927" spans="1:15">
      <c r="A1927" s="26">
        <v>11926</v>
      </c>
      <c r="B1927" s="27">
        <v>45163</v>
      </c>
      <c r="C1927" s="28">
        <v>1786</v>
      </c>
      <c r="D1927" s="29" t="str">
        <f>_xlfn.XLOOKUP($C1927,customers!$A$2:$A$2000,customers!$B$2:$B$2000)</f>
        <v>Zack Treffry</v>
      </c>
      <c r="E1927" s="29" t="str">
        <f>_xlfn.XLOOKUP($C1927,customers!$A$2:$A$2000,customers!$D$2:$D$2000)</f>
        <v>Male</v>
      </c>
      <c r="F1927" s="29" t="str">
        <f>_xlfn.XLOOKUP($C1927,customers!$A$2:$A$2000,customers!$E$2:$E$2000)</f>
        <v>Talok</v>
      </c>
      <c r="G1927" s="30" t="s">
        <v>21</v>
      </c>
      <c r="H1927" s="29">
        <v>4</v>
      </c>
      <c r="I1927" s="31">
        <v>165.55</v>
      </c>
      <c r="J1927" s="30">
        <v>0.08</v>
      </c>
      <c r="K1927" s="30" t="s">
        <v>19</v>
      </c>
      <c r="L1927" s="32" t="str">
        <f t="array" ref="L1927">_xlfn.IFS(M1927&lt;=3,"BAD",M1927&gt;=4.7,"GOOD",AND(M1927&gt;3,M1927&lt;4.7),"OK")</f>
        <v>BAD</v>
      </c>
      <c r="M1927" s="32">
        <v>1.4</v>
      </c>
      <c r="N1927" s="31">
        <v>609.22</v>
      </c>
      <c r="O1927" s="33">
        <f t="shared" si="30"/>
        <v>662.2</v>
      </c>
    </row>
    <row r="1928" spans="1:15">
      <c r="A1928" s="18">
        <v>11927</v>
      </c>
      <c r="B1928" s="19">
        <v>45163</v>
      </c>
      <c r="C1928" s="21">
        <v>1671</v>
      </c>
      <c r="D1928" s="21" t="str">
        <f>_xlfn.XLOOKUP($C1928,customers!$A$2:$A$2000,customers!$B$2:$B$2000)</f>
        <v>Elie Ivashinnikov</v>
      </c>
      <c r="E1928" s="21" t="str">
        <f>_xlfn.XLOOKUP($C1928,customers!$A$2:$A$2000,customers!$D$2:$D$2000)</f>
        <v>Female</v>
      </c>
      <c r="F1928" s="21" t="str">
        <f>_xlfn.XLOOKUP($C1928,customers!$A$2:$A$2000,customers!$E$2:$E$2000)</f>
        <v>Tennō</v>
      </c>
      <c r="G1928" s="22" t="s">
        <v>17</v>
      </c>
      <c r="H1928" s="21">
        <v>1</v>
      </c>
      <c r="I1928" s="23">
        <v>338.34</v>
      </c>
      <c r="J1928" s="22">
        <v>0.02</v>
      </c>
      <c r="K1928" s="22" t="s">
        <v>16</v>
      </c>
      <c r="L1928" s="24" t="str">
        <f t="array" ref="L1928">_xlfn.IFS(M1928&lt;=3,"BAD",M1928&gt;=4.7,"GOOD",AND(M1928&gt;3,M1928&lt;4.7),"OK")</f>
        <v>OK</v>
      </c>
      <c r="M1928" s="24">
        <v>3.2</v>
      </c>
      <c r="N1928" s="23">
        <v>331.57</v>
      </c>
      <c r="O1928" s="25">
        <f t="shared" si="30"/>
        <v>338.34</v>
      </c>
    </row>
    <row r="1929" spans="1:15">
      <c r="A1929" s="26">
        <v>11928</v>
      </c>
      <c r="B1929" s="27">
        <v>45164</v>
      </c>
      <c r="C1929" s="28">
        <v>1603</v>
      </c>
      <c r="D1929" s="29" t="str">
        <f>_xlfn.XLOOKUP($C1929,customers!$A$2:$A$2000,customers!$B$2:$B$2000)</f>
        <v>Esme Bothbie</v>
      </c>
      <c r="E1929" s="29" t="str">
        <f>_xlfn.XLOOKUP($C1929,customers!$A$2:$A$2000,customers!$D$2:$D$2000)</f>
        <v>Male</v>
      </c>
      <c r="F1929" s="29" t="str">
        <f>_xlfn.XLOOKUP($C1929,customers!$A$2:$A$2000,customers!$E$2:$E$2000)</f>
        <v>Mhlume</v>
      </c>
      <c r="G1929" s="30" t="s">
        <v>20</v>
      </c>
      <c r="H1929" s="29">
        <v>4</v>
      </c>
      <c r="I1929" s="31">
        <v>172.85</v>
      </c>
      <c r="J1929" s="30">
        <v>0.12</v>
      </c>
      <c r="K1929" s="30" t="s">
        <v>16</v>
      </c>
      <c r="L1929" s="32" t="str">
        <f t="array" ref="L1929">_xlfn.IFS(M1929&lt;=3,"BAD",M1929&gt;=4.7,"GOOD",AND(M1929&gt;3,M1929&lt;4.7),"OK")</f>
        <v>BAD</v>
      </c>
      <c r="M1929" s="32">
        <v>1.8</v>
      </c>
      <c r="N1929" s="31">
        <v>608.43</v>
      </c>
      <c r="O1929" s="33">
        <f t="shared" si="30"/>
        <v>691.4</v>
      </c>
    </row>
    <row r="1930" spans="1:15">
      <c r="A1930" s="18">
        <v>11929</v>
      </c>
      <c r="B1930" s="19">
        <v>45164</v>
      </c>
      <c r="C1930" s="21">
        <v>1600</v>
      </c>
      <c r="D1930" s="21" t="str">
        <f>_xlfn.XLOOKUP($C1930,customers!$A$2:$A$2000,customers!$B$2:$B$2000)</f>
        <v>Gipsy Guiden</v>
      </c>
      <c r="E1930" s="21" t="str">
        <f>_xlfn.XLOOKUP($C1930,customers!$A$2:$A$2000,customers!$D$2:$D$2000)</f>
        <v>Male</v>
      </c>
      <c r="F1930" s="21" t="str">
        <f>_xlfn.XLOOKUP($C1930,customers!$A$2:$A$2000,customers!$E$2:$E$2000)</f>
        <v>Prague</v>
      </c>
      <c r="G1930" s="22" t="s">
        <v>15</v>
      </c>
      <c r="H1930" s="21">
        <v>4</v>
      </c>
      <c r="I1930" s="23">
        <v>515.08</v>
      </c>
      <c r="J1930" s="22">
        <v>0.18</v>
      </c>
      <c r="K1930" s="22" t="s">
        <v>18</v>
      </c>
      <c r="L1930" s="24" t="str">
        <f t="array" ref="L1930">_xlfn.IFS(M1930&lt;=3,"BAD",M1930&gt;=4.7,"GOOD",AND(M1930&gt;3,M1930&lt;4.7),"OK")</f>
        <v>OK</v>
      </c>
      <c r="M1930" s="24">
        <v>4.3</v>
      </c>
      <c r="N1930" s="23">
        <v>1689.46</v>
      </c>
      <c r="O1930" s="25">
        <f t="shared" si="30"/>
        <v>2060.32</v>
      </c>
    </row>
    <row r="1931" spans="1:15">
      <c r="A1931" s="26">
        <v>11930</v>
      </c>
      <c r="B1931" s="27">
        <v>45164</v>
      </c>
      <c r="C1931" s="29">
        <v>1064</v>
      </c>
      <c r="D1931" s="29" t="str">
        <f>_xlfn.XLOOKUP($C1931,customers!$A$2:$A$2000,customers!$B$2:$B$2000)</f>
        <v>Ulric Joice</v>
      </c>
      <c r="E1931" s="29" t="str">
        <f>_xlfn.XLOOKUP($C1931,customers!$A$2:$A$2000,customers!$D$2:$D$2000)</f>
        <v>Female</v>
      </c>
      <c r="F1931" s="29" t="str">
        <f>_xlfn.XLOOKUP($C1931,customers!$A$2:$A$2000,customers!$E$2:$E$2000)</f>
        <v>Makueni</v>
      </c>
      <c r="G1931" s="30" t="s">
        <v>21</v>
      </c>
      <c r="H1931" s="29">
        <v>4</v>
      </c>
      <c r="I1931" s="31">
        <v>550</v>
      </c>
      <c r="J1931" s="30">
        <v>0.31</v>
      </c>
      <c r="K1931" s="30" t="s">
        <v>19</v>
      </c>
      <c r="L1931" s="32" t="str">
        <f t="array" ref="L1931">_xlfn.IFS(M1931&lt;=3,"BAD",M1931&gt;=4.7,"GOOD",AND(M1931&gt;3,M1931&lt;4.7),"OK")</f>
        <v>BAD</v>
      </c>
      <c r="M1931" s="32">
        <v>2.4</v>
      </c>
      <c r="N1931" s="31">
        <v>1518</v>
      </c>
      <c r="O1931" s="33">
        <f t="shared" si="30"/>
        <v>2200</v>
      </c>
    </row>
    <row r="1932" spans="1:15">
      <c r="A1932" s="18">
        <v>11931</v>
      </c>
      <c r="B1932" s="19">
        <v>45164</v>
      </c>
      <c r="C1932" s="21">
        <v>1465</v>
      </c>
      <c r="D1932" s="21" t="str">
        <f>_xlfn.XLOOKUP($C1932,customers!$A$2:$A$2000,customers!$B$2:$B$2000)</f>
        <v>Damian Grieve</v>
      </c>
      <c r="E1932" s="21" t="str">
        <f>_xlfn.XLOOKUP($C1932,customers!$A$2:$A$2000,customers!$D$2:$D$2000)</f>
        <v>Male</v>
      </c>
      <c r="F1932" s="21" t="str">
        <f>_xlfn.XLOOKUP($C1932,customers!$A$2:$A$2000,customers!$E$2:$E$2000)</f>
        <v>Penang</v>
      </c>
      <c r="G1932" s="22" t="s">
        <v>17</v>
      </c>
      <c r="H1932" s="21">
        <v>6</v>
      </c>
      <c r="I1932" s="23">
        <v>255.82</v>
      </c>
      <c r="J1932" s="22">
        <v>0.12</v>
      </c>
      <c r="K1932" s="22" t="s">
        <v>19</v>
      </c>
      <c r="L1932" s="24" t="str">
        <f t="array" ref="L1932">_xlfn.IFS(M1932&lt;=3,"BAD",M1932&gt;=4.7,"GOOD",AND(M1932&gt;3,M1932&lt;4.7),"OK")</f>
        <v>GOOD</v>
      </c>
      <c r="M1932" s="24">
        <v>4.8</v>
      </c>
      <c r="N1932" s="23">
        <v>1350.73</v>
      </c>
      <c r="O1932" s="25">
        <f t="shared" si="30"/>
        <v>1534.92</v>
      </c>
    </row>
    <row r="1933" spans="1:15">
      <c r="A1933" s="26">
        <v>11932</v>
      </c>
      <c r="B1933" s="27">
        <v>45165</v>
      </c>
      <c r="C1933" s="28">
        <v>1057</v>
      </c>
      <c r="D1933" s="29" t="str">
        <f>_xlfn.XLOOKUP($C1933,customers!$A$2:$A$2000,customers!$B$2:$B$2000)</f>
        <v>Viola Stoakes</v>
      </c>
      <c r="E1933" s="29" t="str">
        <f>_xlfn.XLOOKUP($C1933,customers!$A$2:$A$2000,customers!$D$2:$D$2000)</f>
        <v>Female</v>
      </c>
      <c r="F1933" s="29" t="str">
        <f>_xlfn.XLOOKUP($C1933,customers!$A$2:$A$2000,customers!$E$2:$E$2000)</f>
        <v>Hondo Valle</v>
      </c>
      <c r="G1933" s="30" t="s">
        <v>20</v>
      </c>
      <c r="H1933" s="29">
        <v>5</v>
      </c>
      <c r="I1933" s="31">
        <v>255.64</v>
      </c>
      <c r="J1933" s="30">
        <v>0.02</v>
      </c>
      <c r="K1933" s="30" t="s">
        <v>19</v>
      </c>
      <c r="L1933" s="32" t="str">
        <f t="array" ref="L1933">_xlfn.IFS(M1933&lt;=3,"BAD",M1933&gt;=4.7,"GOOD",AND(M1933&gt;3,M1933&lt;4.7),"OK")</f>
        <v>OK</v>
      </c>
      <c r="M1933" s="32">
        <v>4.2</v>
      </c>
      <c r="N1933" s="31">
        <v>1252.64</v>
      </c>
      <c r="O1933" s="33">
        <f t="shared" si="30"/>
        <v>1278.2</v>
      </c>
    </row>
    <row r="1934" spans="1:15">
      <c r="A1934" s="18">
        <v>11933</v>
      </c>
      <c r="B1934" s="19">
        <v>45166</v>
      </c>
      <c r="C1934" s="20">
        <v>1950</v>
      </c>
      <c r="D1934" s="21" t="str">
        <f>_xlfn.XLOOKUP($C1934,customers!$A$2:$A$2000,customers!$B$2:$B$2000)</f>
        <v>Rivkah Rivenzon</v>
      </c>
      <c r="E1934" s="21" t="str">
        <f>_xlfn.XLOOKUP($C1934,customers!$A$2:$A$2000,customers!$D$2:$D$2000)</f>
        <v>Female</v>
      </c>
      <c r="F1934" s="21" t="str">
        <f>_xlfn.XLOOKUP($C1934,customers!$A$2:$A$2000,customers!$E$2:$E$2000)</f>
        <v>Cengang</v>
      </c>
      <c r="G1934" s="22" t="s">
        <v>20</v>
      </c>
      <c r="H1934" s="21">
        <v>2</v>
      </c>
      <c r="I1934" s="23">
        <v>157.37</v>
      </c>
      <c r="J1934" s="22">
        <v>0.12</v>
      </c>
      <c r="K1934" s="22" t="s">
        <v>16</v>
      </c>
      <c r="L1934" s="24" t="str">
        <f t="array" ref="L1934">_xlfn.IFS(M1934&lt;=3,"BAD",M1934&gt;=4.7,"GOOD",AND(M1934&gt;3,M1934&lt;4.7),"OK")</f>
        <v>OK</v>
      </c>
      <c r="M1934" s="24">
        <v>3.7</v>
      </c>
      <c r="N1934" s="23">
        <v>276.97</v>
      </c>
      <c r="O1934" s="25">
        <f t="shared" si="30"/>
        <v>314.74</v>
      </c>
    </row>
    <row r="1935" spans="1:15">
      <c r="A1935" s="26">
        <v>11934</v>
      </c>
      <c r="B1935" s="27">
        <v>45166</v>
      </c>
      <c r="C1935" s="29">
        <v>1329</v>
      </c>
      <c r="D1935" s="29" t="str">
        <f>_xlfn.XLOOKUP($C1935,customers!$A$2:$A$2000,customers!$B$2:$B$2000)</f>
        <v>Cyb Greedy</v>
      </c>
      <c r="E1935" s="29" t="str">
        <f>_xlfn.XLOOKUP($C1935,customers!$A$2:$A$2000,customers!$D$2:$D$2000)</f>
        <v>Female</v>
      </c>
      <c r="F1935" s="29" t="str">
        <f>_xlfn.XLOOKUP($C1935,customers!$A$2:$A$2000,customers!$E$2:$E$2000)</f>
        <v>Wangjing</v>
      </c>
      <c r="G1935" s="30" t="s">
        <v>17</v>
      </c>
      <c r="H1935" s="29">
        <v>5</v>
      </c>
      <c r="I1935" s="31">
        <v>43.81</v>
      </c>
      <c r="J1935" s="30">
        <v>0.11</v>
      </c>
      <c r="K1935" s="30" t="s">
        <v>19</v>
      </c>
      <c r="L1935" s="32" t="str">
        <f t="array" ref="L1935">_xlfn.IFS(M1935&lt;=3,"BAD",M1935&gt;=4.7,"GOOD",AND(M1935&gt;3,M1935&lt;4.7),"OK")</f>
        <v>OK</v>
      </c>
      <c r="M1935" s="32">
        <v>3.8</v>
      </c>
      <c r="N1935" s="31">
        <v>194.95</v>
      </c>
      <c r="O1935" s="33">
        <f t="shared" si="30"/>
        <v>219.05</v>
      </c>
    </row>
    <row r="1936" spans="1:15">
      <c r="A1936" s="18">
        <v>11935</v>
      </c>
      <c r="B1936" s="19">
        <v>45166</v>
      </c>
      <c r="C1936" s="21">
        <v>1167</v>
      </c>
      <c r="D1936" s="21" t="str">
        <f>_xlfn.XLOOKUP($C1936,customers!$A$2:$A$2000,customers!$B$2:$B$2000)</f>
        <v>Andeee Disman</v>
      </c>
      <c r="E1936" s="21" t="str">
        <f>_xlfn.XLOOKUP($C1936,customers!$A$2:$A$2000,customers!$D$2:$D$2000)</f>
        <v>Female</v>
      </c>
      <c r="F1936" s="21" t="str">
        <f>_xlfn.XLOOKUP($C1936,customers!$A$2:$A$2000,customers!$E$2:$E$2000)</f>
        <v>Phitsanulok</v>
      </c>
      <c r="G1936" s="22" t="s">
        <v>21</v>
      </c>
      <c r="H1936" s="21">
        <v>4</v>
      </c>
      <c r="I1936" s="23">
        <v>82.09</v>
      </c>
      <c r="J1936" s="22">
        <v>0.05</v>
      </c>
      <c r="K1936" s="22" t="s">
        <v>19</v>
      </c>
      <c r="L1936" s="24" t="str">
        <f t="array" ref="L1936">_xlfn.IFS(M1936&lt;=3,"BAD",M1936&gt;=4.7,"GOOD",AND(M1936&gt;3,M1936&lt;4.7),"OK")</f>
        <v>BAD</v>
      </c>
      <c r="M1936" s="24">
        <v>1.3</v>
      </c>
      <c r="N1936" s="23">
        <v>311.94</v>
      </c>
      <c r="O1936" s="25">
        <f t="shared" si="30"/>
        <v>328.36</v>
      </c>
    </row>
    <row r="1937" spans="1:15">
      <c r="A1937" s="26">
        <v>11936</v>
      </c>
      <c r="B1937" s="27">
        <v>45167</v>
      </c>
      <c r="C1937" s="28">
        <v>1345</v>
      </c>
      <c r="D1937" s="29" t="str">
        <f>_xlfn.XLOOKUP($C1937,customers!$A$2:$A$2000,customers!$B$2:$B$2000)</f>
        <v>Mathilde Bartholomew</v>
      </c>
      <c r="E1937" s="29" t="str">
        <f>_xlfn.XLOOKUP($C1937,customers!$A$2:$A$2000,customers!$D$2:$D$2000)</f>
        <v>Female</v>
      </c>
      <c r="F1937" s="29" t="str">
        <f>_xlfn.XLOOKUP($C1937,customers!$A$2:$A$2000,customers!$E$2:$E$2000)</f>
        <v>Wangcao</v>
      </c>
      <c r="G1937" s="30" t="s">
        <v>20</v>
      </c>
      <c r="H1937" s="29">
        <v>4</v>
      </c>
      <c r="I1937" s="31">
        <v>90.57</v>
      </c>
      <c r="J1937" s="30">
        <v>0.16</v>
      </c>
      <c r="K1937" s="30" t="s">
        <v>16</v>
      </c>
      <c r="L1937" s="32" t="str">
        <f t="array" ref="L1937">_xlfn.IFS(M1937&lt;=3,"BAD",M1937&gt;=4.7,"GOOD",AND(M1937&gt;3,M1937&lt;4.7),"OK")</f>
        <v>BAD</v>
      </c>
      <c r="M1937" s="32">
        <v>1.4</v>
      </c>
      <c r="N1937" s="31">
        <v>304.32</v>
      </c>
      <c r="O1937" s="33">
        <f t="shared" si="30"/>
        <v>362.28</v>
      </c>
    </row>
    <row r="1938" spans="1:15">
      <c r="A1938" s="18">
        <v>11937</v>
      </c>
      <c r="B1938" s="19">
        <v>45167</v>
      </c>
      <c r="C1938" s="21">
        <v>1025</v>
      </c>
      <c r="D1938" s="21" t="str">
        <f>_xlfn.XLOOKUP($C1938,customers!$A$2:$A$2000,customers!$B$2:$B$2000)</f>
        <v>Trevor Duffit</v>
      </c>
      <c r="E1938" s="21" t="str">
        <f>_xlfn.XLOOKUP($C1938,customers!$A$2:$A$2000,customers!$D$2:$D$2000)</f>
        <v>Male</v>
      </c>
      <c r="F1938" s="21" t="str">
        <f>_xlfn.XLOOKUP($C1938,customers!$A$2:$A$2000,customers!$E$2:$E$2000)</f>
        <v>Belgrade</v>
      </c>
      <c r="G1938" s="22" t="s">
        <v>17</v>
      </c>
      <c r="H1938" s="21">
        <v>3</v>
      </c>
      <c r="I1938" s="23">
        <v>371.67</v>
      </c>
      <c r="J1938" s="22">
        <v>0.18</v>
      </c>
      <c r="K1938" s="22" t="s">
        <v>18</v>
      </c>
      <c r="L1938" s="24" t="str">
        <f t="array" ref="L1938">_xlfn.IFS(M1938&lt;=3,"BAD",M1938&gt;=4.7,"GOOD",AND(M1938&gt;3,M1938&lt;4.7),"OK")</f>
        <v>GOOD</v>
      </c>
      <c r="M1938" s="24">
        <v>4.8</v>
      </c>
      <c r="N1938" s="23">
        <v>914.31</v>
      </c>
      <c r="O1938" s="25">
        <f t="shared" si="30"/>
        <v>1115.01</v>
      </c>
    </row>
    <row r="1939" spans="1:15">
      <c r="A1939" s="26">
        <v>11938</v>
      </c>
      <c r="B1939" s="27">
        <v>45167</v>
      </c>
      <c r="C1939" s="29">
        <v>1833</v>
      </c>
      <c r="D1939" s="29" t="str">
        <f>_xlfn.XLOOKUP($C1939,customers!$A$2:$A$2000,customers!$B$2:$B$2000)</f>
        <v>Cristi Dominguez</v>
      </c>
      <c r="E1939" s="29" t="str">
        <f>_xlfn.XLOOKUP($C1939,customers!$A$2:$A$2000,customers!$D$2:$D$2000)</f>
        <v>Female</v>
      </c>
      <c r="F1939" s="29" t="str">
        <f>_xlfn.XLOOKUP($C1939,customers!$A$2:$A$2000,customers!$E$2:$E$2000)</f>
        <v>Prague</v>
      </c>
      <c r="G1939" s="30" t="s">
        <v>17</v>
      </c>
      <c r="H1939" s="29">
        <v>5</v>
      </c>
      <c r="I1939" s="31">
        <v>61.1</v>
      </c>
      <c r="J1939" s="30">
        <v>0.22</v>
      </c>
      <c r="K1939" s="30" t="s">
        <v>18</v>
      </c>
      <c r="L1939" s="32" t="str">
        <f t="array" ref="L1939">_xlfn.IFS(M1939&lt;=3,"BAD",M1939&gt;=4.7,"GOOD",AND(M1939&gt;3,M1939&lt;4.7),"OK")</f>
        <v>BAD</v>
      </c>
      <c r="M1939" s="32">
        <v>2.3</v>
      </c>
      <c r="N1939" s="31">
        <v>238.29</v>
      </c>
      <c r="O1939" s="33">
        <f t="shared" si="30"/>
        <v>305.5</v>
      </c>
    </row>
    <row r="1940" spans="1:15">
      <c r="A1940" s="18">
        <v>11939</v>
      </c>
      <c r="B1940" s="19">
        <v>45167</v>
      </c>
      <c r="C1940" s="21">
        <v>1191</v>
      </c>
      <c r="D1940" s="21" t="str">
        <f>_xlfn.XLOOKUP($C1940,customers!$A$2:$A$2000,customers!$B$2:$B$2000)</f>
        <v>Franny Domleo</v>
      </c>
      <c r="E1940" s="21" t="str">
        <f>_xlfn.XLOOKUP($C1940,customers!$A$2:$A$2000,customers!$D$2:$D$2000)</f>
        <v>Female</v>
      </c>
      <c r="F1940" s="21" t="str">
        <f>_xlfn.XLOOKUP($C1940,customers!$A$2:$A$2000,customers!$E$2:$E$2000)</f>
        <v>Eirado</v>
      </c>
      <c r="G1940" s="22" t="s">
        <v>17</v>
      </c>
      <c r="H1940" s="21">
        <v>6</v>
      </c>
      <c r="I1940" s="23">
        <v>424.52</v>
      </c>
      <c r="J1940" s="22">
        <v>0.28</v>
      </c>
      <c r="K1940" s="22" t="s">
        <v>18</v>
      </c>
      <c r="L1940" s="24" t="str">
        <f t="array" ref="L1940">_xlfn.IFS(M1940&lt;=3,"BAD",M1940&gt;=4.7,"GOOD",AND(M1940&gt;3,M1940&lt;4.7),"OK")</f>
        <v>GOOD</v>
      </c>
      <c r="M1940" s="24">
        <v>4.9</v>
      </c>
      <c r="N1940" s="23">
        <v>1833.93</v>
      </c>
      <c r="O1940" s="25">
        <f t="shared" si="30"/>
        <v>2547.12</v>
      </c>
    </row>
    <row r="1941" spans="1:15">
      <c r="A1941" s="26">
        <v>11940</v>
      </c>
      <c r="B1941" s="27">
        <v>45168</v>
      </c>
      <c r="C1941" s="28">
        <v>1740</v>
      </c>
      <c r="D1941" s="29" t="str">
        <f>_xlfn.XLOOKUP($C1941,customers!$A$2:$A$2000,customers!$B$2:$B$2000)</f>
        <v>Myrta Holwell</v>
      </c>
      <c r="E1941" s="29" t="str">
        <f>_xlfn.XLOOKUP($C1941,customers!$A$2:$A$2000,customers!$D$2:$D$2000)</f>
        <v>Female</v>
      </c>
      <c r="F1941" s="29" t="str">
        <f>_xlfn.XLOOKUP($C1941,customers!$A$2:$A$2000,customers!$E$2:$E$2000)</f>
        <v>Conde</v>
      </c>
      <c r="G1941" s="30" t="s">
        <v>20</v>
      </c>
      <c r="H1941" s="29">
        <v>2</v>
      </c>
      <c r="I1941" s="31">
        <v>516.59</v>
      </c>
      <c r="J1941" s="30">
        <v>0.33</v>
      </c>
      <c r="K1941" s="30" t="s">
        <v>18</v>
      </c>
      <c r="L1941" s="32" t="str">
        <f t="array" ref="L1941">_xlfn.IFS(M1941&lt;=3,"BAD",M1941&gt;=4.7,"GOOD",AND(M1941&gt;3,M1941&lt;4.7),"OK")</f>
        <v>OK</v>
      </c>
      <c r="M1941" s="32">
        <v>3.7</v>
      </c>
      <c r="N1941" s="31">
        <v>692.23</v>
      </c>
      <c r="O1941" s="33">
        <f t="shared" si="30"/>
        <v>1033.18</v>
      </c>
    </row>
    <row r="1942" spans="1:15">
      <c r="A1942" s="18">
        <v>11941</v>
      </c>
      <c r="B1942" s="19">
        <v>45168</v>
      </c>
      <c r="C1942" s="21">
        <v>1086</v>
      </c>
      <c r="D1942" s="21" t="str">
        <f>_xlfn.XLOOKUP($C1942,customers!$A$2:$A$2000,customers!$B$2:$B$2000)</f>
        <v>Wilmar Stace</v>
      </c>
      <c r="E1942" s="21" t="str">
        <f>_xlfn.XLOOKUP($C1942,customers!$A$2:$A$2000,customers!$D$2:$D$2000)</f>
        <v>Male</v>
      </c>
      <c r="F1942" s="21" t="str">
        <f>_xlfn.XLOOKUP($C1942,customers!$A$2:$A$2000,customers!$E$2:$E$2000)</f>
        <v>Jalālābād</v>
      </c>
      <c r="G1942" s="22" t="s">
        <v>21</v>
      </c>
      <c r="H1942" s="21">
        <v>2</v>
      </c>
      <c r="I1942" s="23">
        <v>417.72</v>
      </c>
      <c r="J1942" s="22">
        <v>0.17</v>
      </c>
      <c r="K1942" s="22" t="s">
        <v>18</v>
      </c>
      <c r="L1942" s="24" t="str">
        <f t="array" ref="L1942">_xlfn.IFS(M1942&lt;=3,"BAD",M1942&gt;=4.7,"GOOD",AND(M1942&gt;3,M1942&lt;4.7),"OK")</f>
        <v>OK</v>
      </c>
      <c r="M1942" s="24">
        <v>3.3</v>
      </c>
      <c r="N1942" s="23">
        <v>693.42</v>
      </c>
      <c r="O1942" s="25">
        <f t="shared" si="30"/>
        <v>835.44</v>
      </c>
    </row>
    <row r="1943" spans="1:15">
      <c r="A1943" s="26">
        <v>11942</v>
      </c>
      <c r="B1943" s="27">
        <v>45169</v>
      </c>
      <c r="C1943" s="28">
        <v>1473</v>
      </c>
      <c r="D1943" s="29" t="str">
        <f>_xlfn.XLOOKUP($C1943,customers!$A$2:$A$2000,customers!$B$2:$B$2000)</f>
        <v>Timothy Ferre</v>
      </c>
      <c r="E1943" s="29" t="str">
        <f>_xlfn.XLOOKUP($C1943,customers!$A$2:$A$2000,customers!$D$2:$D$2000)</f>
        <v>Male</v>
      </c>
      <c r="F1943" s="29" t="str">
        <f>_xlfn.XLOOKUP($C1943,customers!$A$2:$A$2000,customers!$E$2:$E$2000)</f>
        <v>Milan</v>
      </c>
      <c r="G1943" s="30" t="s">
        <v>21</v>
      </c>
      <c r="H1943" s="29">
        <v>7</v>
      </c>
      <c r="I1943" s="31">
        <v>341.59</v>
      </c>
      <c r="J1943" s="30">
        <v>0.11</v>
      </c>
      <c r="K1943" s="30" t="s">
        <v>18</v>
      </c>
      <c r="L1943" s="32" t="str">
        <f t="array" ref="L1943">_xlfn.IFS(M1943&lt;=3,"BAD",M1943&gt;=4.7,"GOOD",AND(M1943&gt;3,M1943&lt;4.7),"OK")</f>
        <v>GOOD</v>
      </c>
      <c r="M1943" s="32">
        <v>4.7</v>
      </c>
      <c r="N1943" s="31">
        <v>2128.11</v>
      </c>
      <c r="O1943" s="33">
        <f t="shared" si="30"/>
        <v>2391.13</v>
      </c>
    </row>
    <row r="1944" spans="1:15">
      <c r="A1944" s="18">
        <v>11943</v>
      </c>
      <c r="B1944" s="19">
        <v>45169</v>
      </c>
      <c r="C1944" s="21">
        <v>1524</v>
      </c>
      <c r="D1944" s="21" t="str">
        <f>_xlfn.XLOOKUP($C1944,customers!$A$2:$A$2000,customers!$B$2:$B$2000)</f>
        <v>Lena Espie</v>
      </c>
      <c r="E1944" s="21" t="str">
        <f>_xlfn.XLOOKUP($C1944,customers!$A$2:$A$2000,customers!$D$2:$D$2000)</f>
        <v>Female</v>
      </c>
      <c r="F1944" s="21" t="str">
        <f>_xlfn.XLOOKUP($C1944,customers!$A$2:$A$2000,customers!$E$2:$E$2000)</f>
        <v>Peranap</v>
      </c>
      <c r="G1944" s="22" t="s">
        <v>20</v>
      </c>
      <c r="H1944" s="21">
        <v>5</v>
      </c>
      <c r="I1944" s="23">
        <v>133.92</v>
      </c>
      <c r="J1944" s="22">
        <v>0.12</v>
      </c>
      <c r="K1944" s="22" t="s">
        <v>18</v>
      </c>
      <c r="L1944" s="24" t="str">
        <f t="array" ref="L1944">_xlfn.IFS(M1944&lt;=3,"BAD",M1944&gt;=4.7,"GOOD",AND(M1944&gt;3,M1944&lt;4.7),"OK")</f>
        <v>OK</v>
      </c>
      <c r="M1944" s="24">
        <v>3.4</v>
      </c>
      <c r="N1944" s="23">
        <v>589.25</v>
      </c>
      <c r="O1944" s="25">
        <f t="shared" si="30"/>
        <v>669.6</v>
      </c>
    </row>
    <row r="1945" spans="1:15">
      <c r="A1945" s="26">
        <v>11944</v>
      </c>
      <c r="B1945" s="27">
        <v>45169</v>
      </c>
      <c r="C1945" s="29">
        <v>1242</v>
      </c>
      <c r="D1945" s="29" t="str">
        <f>_xlfn.XLOOKUP($C1945,customers!$A$2:$A$2000,customers!$B$2:$B$2000)</f>
        <v>Gail Smalley</v>
      </c>
      <c r="E1945" s="29" t="str">
        <f>_xlfn.XLOOKUP($C1945,customers!$A$2:$A$2000,customers!$D$2:$D$2000)</f>
        <v>Female</v>
      </c>
      <c r="F1945" s="29" t="str">
        <f>_xlfn.XLOOKUP($C1945,customers!$A$2:$A$2000,customers!$E$2:$E$2000)</f>
        <v>Tuchoměřice</v>
      </c>
      <c r="G1945" s="30" t="s">
        <v>15</v>
      </c>
      <c r="H1945" s="29">
        <v>3</v>
      </c>
      <c r="I1945" s="31">
        <v>266.37</v>
      </c>
      <c r="J1945" s="30">
        <v>0.08</v>
      </c>
      <c r="K1945" s="30" t="s">
        <v>19</v>
      </c>
      <c r="L1945" s="32" t="str">
        <f t="array" ref="L1945">_xlfn.IFS(M1945&lt;=3,"BAD",M1945&gt;=4.7,"GOOD",AND(M1945&gt;3,M1945&lt;4.7),"OK")</f>
        <v>BAD</v>
      </c>
      <c r="M1945" s="32">
        <v>1.5</v>
      </c>
      <c r="N1945" s="31">
        <v>735.18</v>
      </c>
      <c r="O1945" s="33">
        <f t="shared" si="30"/>
        <v>799.11</v>
      </c>
    </row>
    <row r="1946" spans="1:15">
      <c r="A1946" s="18">
        <v>11945</v>
      </c>
      <c r="B1946" s="19">
        <v>45170</v>
      </c>
      <c r="C1946" s="20">
        <v>1116</v>
      </c>
      <c r="D1946" s="21" t="str">
        <f>_xlfn.XLOOKUP($C1946,customers!$A$2:$A$2000,customers!$B$2:$B$2000)</f>
        <v>Flory Hearse</v>
      </c>
      <c r="E1946" s="21" t="str">
        <f>_xlfn.XLOOKUP($C1946,customers!$A$2:$A$2000,customers!$D$2:$D$2000)</f>
        <v>Male</v>
      </c>
      <c r="F1946" s="21" t="str">
        <f>_xlfn.XLOOKUP($C1946,customers!$A$2:$A$2000,customers!$E$2:$E$2000)</f>
        <v>Petropavlovsk</v>
      </c>
      <c r="G1946" s="22" t="s">
        <v>15</v>
      </c>
      <c r="H1946" s="21">
        <v>7</v>
      </c>
      <c r="I1946" s="23">
        <v>518.9</v>
      </c>
      <c r="J1946" s="22">
        <v>0.32</v>
      </c>
      <c r="K1946" s="22" t="s">
        <v>19</v>
      </c>
      <c r="L1946" s="24" t="str">
        <f t="array" ref="L1946">_xlfn.IFS(M1946&lt;=3,"BAD",M1946&gt;=4.7,"GOOD",AND(M1946&gt;3,M1946&lt;4.7),"OK")</f>
        <v>BAD</v>
      </c>
      <c r="M1946" s="24">
        <v>1.2</v>
      </c>
      <c r="N1946" s="23">
        <v>2469.96</v>
      </c>
      <c r="O1946" s="25">
        <f t="shared" si="30"/>
        <v>3632.3</v>
      </c>
    </row>
    <row r="1947" spans="1:15">
      <c r="A1947" s="26">
        <v>11946</v>
      </c>
      <c r="B1947" s="27">
        <v>45170</v>
      </c>
      <c r="C1947" s="29">
        <v>1671</v>
      </c>
      <c r="D1947" s="29" t="str">
        <f>_xlfn.XLOOKUP($C1947,customers!$A$2:$A$2000,customers!$B$2:$B$2000)</f>
        <v>Elie Ivashinnikov</v>
      </c>
      <c r="E1947" s="29" t="str">
        <f>_xlfn.XLOOKUP($C1947,customers!$A$2:$A$2000,customers!$D$2:$D$2000)</f>
        <v>Female</v>
      </c>
      <c r="F1947" s="29" t="str">
        <f>_xlfn.XLOOKUP($C1947,customers!$A$2:$A$2000,customers!$E$2:$E$2000)</f>
        <v>Tennō</v>
      </c>
      <c r="G1947" s="30" t="s">
        <v>21</v>
      </c>
      <c r="H1947" s="29">
        <v>6</v>
      </c>
      <c r="I1947" s="31">
        <v>56.34</v>
      </c>
      <c r="J1947" s="30">
        <v>0.08</v>
      </c>
      <c r="K1947" s="30" t="s">
        <v>19</v>
      </c>
      <c r="L1947" s="32" t="str">
        <f t="array" ref="L1947">_xlfn.IFS(M1947&lt;=3,"BAD",M1947&gt;=4.7,"GOOD",AND(M1947&gt;3,M1947&lt;4.7),"OK")</f>
        <v>OK</v>
      </c>
      <c r="M1947" s="32">
        <v>3.2</v>
      </c>
      <c r="N1947" s="31">
        <v>311</v>
      </c>
      <c r="O1947" s="33">
        <f t="shared" si="30"/>
        <v>338.04</v>
      </c>
    </row>
    <row r="1948" spans="1:15">
      <c r="A1948" s="18">
        <v>11947</v>
      </c>
      <c r="B1948" s="19">
        <v>45170</v>
      </c>
      <c r="C1948" s="21">
        <v>1555</v>
      </c>
      <c r="D1948" s="21" t="str">
        <f>_xlfn.XLOOKUP($C1948,customers!$A$2:$A$2000,customers!$B$2:$B$2000)</f>
        <v>Eustace Walkington</v>
      </c>
      <c r="E1948" s="21" t="str">
        <f>_xlfn.XLOOKUP($C1948,customers!$A$2:$A$2000,customers!$D$2:$D$2000)</f>
        <v>Male</v>
      </c>
      <c r="F1948" s="21" t="str">
        <f>_xlfn.XLOOKUP($C1948,customers!$A$2:$A$2000,customers!$E$2:$E$2000)</f>
        <v>Curridabat</v>
      </c>
      <c r="G1948" s="22" t="s">
        <v>20</v>
      </c>
      <c r="H1948" s="21">
        <v>4</v>
      </c>
      <c r="I1948" s="23">
        <v>75.28</v>
      </c>
      <c r="J1948" s="22">
        <v>0.18</v>
      </c>
      <c r="K1948" s="22" t="s">
        <v>18</v>
      </c>
      <c r="L1948" s="24" t="str">
        <f t="array" ref="L1948">_xlfn.IFS(M1948&lt;=3,"BAD",M1948&gt;=4.7,"GOOD",AND(M1948&gt;3,M1948&lt;4.7),"OK")</f>
        <v>OK</v>
      </c>
      <c r="M1948" s="24">
        <v>3.3</v>
      </c>
      <c r="N1948" s="23">
        <v>246.92</v>
      </c>
      <c r="O1948" s="25">
        <f t="shared" si="30"/>
        <v>301.12</v>
      </c>
    </row>
    <row r="1949" spans="1:15">
      <c r="A1949" s="26">
        <v>11948</v>
      </c>
      <c r="B1949" s="27">
        <v>45171</v>
      </c>
      <c r="C1949" s="28">
        <v>1829</v>
      </c>
      <c r="D1949" s="29" t="str">
        <f>_xlfn.XLOOKUP($C1949,customers!$A$2:$A$2000,customers!$B$2:$B$2000)</f>
        <v>Inez Plumridege</v>
      </c>
      <c r="E1949" s="29" t="str">
        <f>_xlfn.XLOOKUP($C1949,customers!$A$2:$A$2000,customers!$D$2:$D$2000)</f>
        <v>Female</v>
      </c>
      <c r="F1949" s="29" t="str">
        <f>_xlfn.XLOOKUP($C1949,customers!$A$2:$A$2000,customers!$E$2:$E$2000)</f>
        <v>Tasikona</v>
      </c>
      <c r="G1949" s="30" t="s">
        <v>21</v>
      </c>
      <c r="H1949" s="29">
        <v>4</v>
      </c>
      <c r="I1949" s="31">
        <v>501.21</v>
      </c>
      <c r="J1949" s="30">
        <v>0.08</v>
      </c>
      <c r="K1949" s="30" t="s">
        <v>19</v>
      </c>
      <c r="L1949" s="32" t="str">
        <f t="array" ref="L1949">_xlfn.IFS(M1949&lt;=3,"BAD",M1949&gt;=4.7,"GOOD",AND(M1949&gt;3,M1949&lt;4.7),"OK")</f>
        <v>OK</v>
      </c>
      <c r="M1949" s="32">
        <v>3.5</v>
      </c>
      <c r="N1949" s="31">
        <v>1844.45</v>
      </c>
      <c r="O1949" s="33">
        <f t="shared" si="30"/>
        <v>2004.84</v>
      </c>
    </row>
    <row r="1950" spans="1:15">
      <c r="A1950" s="18">
        <v>11949</v>
      </c>
      <c r="B1950" s="19">
        <v>45171</v>
      </c>
      <c r="C1950" s="21">
        <v>1261</v>
      </c>
      <c r="D1950" s="21" t="str">
        <f>_xlfn.XLOOKUP($C1950,customers!$A$2:$A$2000,customers!$B$2:$B$2000)</f>
        <v>Carolus Tallent</v>
      </c>
      <c r="E1950" s="21" t="str">
        <f>_xlfn.XLOOKUP($C1950,customers!$A$2:$A$2000,customers!$D$2:$D$2000)</f>
        <v>Male</v>
      </c>
      <c r="F1950" s="21" t="str">
        <f>_xlfn.XLOOKUP($C1950,customers!$A$2:$A$2000,customers!$E$2:$E$2000)</f>
        <v>Fonte de Angeão</v>
      </c>
      <c r="G1950" s="22" t="s">
        <v>15</v>
      </c>
      <c r="H1950" s="21">
        <v>4</v>
      </c>
      <c r="I1950" s="23">
        <v>165.68</v>
      </c>
      <c r="J1950" s="22">
        <v>0.19</v>
      </c>
      <c r="K1950" s="22" t="s">
        <v>19</v>
      </c>
      <c r="L1950" s="24" t="str">
        <f t="array" ref="L1950">_xlfn.IFS(M1950&lt;=3,"BAD",M1950&gt;=4.7,"GOOD",AND(M1950&gt;3,M1950&lt;4.7),"OK")</f>
        <v>BAD</v>
      </c>
      <c r="M1950" s="24">
        <v>1.6</v>
      </c>
      <c r="N1950" s="23">
        <v>536.8</v>
      </c>
      <c r="O1950" s="25">
        <f t="shared" si="30"/>
        <v>662.72</v>
      </c>
    </row>
    <row r="1951" spans="1:15">
      <c r="A1951" s="26">
        <v>11950</v>
      </c>
      <c r="B1951" s="27">
        <v>45171</v>
      </c>
      <c r="C1951" s="29">
        <v>1851</v>
      </c>
      <c r="D1951" s="29" t="str">
        <f>_xlfn.XLOOKUP($C1951,customers!$A$2:$A$2000,customers!$B$2:$B$2000)</f>
        <v>Raina Grigson</v>
      </c>
      <c r="E1951" s="29" t="str">
        <f>_xlfn.XLOOKUP($C1951,customers!$A$2:$A$2000,customers!$D$2:$D$2000)</f>
        <v>Female</v>
      </c>
      <c r="F1951" s="29" t="str">
        <f>_xlfn.XLOOKUP($C1951,customers!$A$2:$A$2000,customers!$E$2:$E$2000)</f>
        <v>Tovarkovskiy</v>
      </c>
      <c r="G1951" s="30" t="s">
        <v>20</v>
      </c>
      <c r="H1951" s="29">
        <v>6</v>
      </c>
      <c r="I1951" s="31">
        <v>288.83</v>
      </c>
      <c r="J1951" s="30">
        <v>0.18</v>
      </c>
      <c r="K1951" s="30" t="s">
        <v>18</v>
      </c>
      <c r="L1951" s="32" t="str">
        <f t="array" ref="L1951">_xlfn.IFS(M1951&lt;=3,"BAD",M1951&gt;=4.7,"GOOD",AND(M1951&gt;3,M1951&lt;4.7),"OK")</f>
        <v>BAD</v>
      </c>
      <c r="M1951" s="32">
        <v>2.4</v>
      </c>
      <c r="N1951" s="31">
        <v>1421.04</v>
      </c>
      <c r="O1951" s="33">
        <f t="shared" si="30"/>
        <v>1732.98</v>
      </c>
    </row>
    <row r="1952" spans="1:15">
      <c r="A1952" s="18">
        <v>11951</v>
      </c>
      <c r="B1952" s="19">
        <v>45171</v>
      </c>
      <c r="C1952" s="21">
        <v>1518</v>
      </c>
      <c r="D1952" s="21" t="str">
        <f>_xlfn.XLOOKUP($C1952,customers!$A$2:$A$2000,customers!$B$2:$B$2000)</f>
        <v>Berne Wolfenden</v>
      </c>
      <c r="E1952" s="21" t="str">
        <f>_xlfn.XLOOKUP($C1952,customers!$A$2:$A$2000,customers!$D$2:$D$2000)</f>
        <v>Male</v>
      </c>
      <c r="F1952" s="21" t="str">
        <f>_xlfn.XLOOKUP($C1952,customers!$A$2:$A$2000,customers!$E$2:$E$2000)</f>
        <v>Magdalena</v>
      </c>
      <c r="G1952" s="22" t="s">
        <v>15</v>
      </c>
      <c r="H1952" s="21">
        <v>3</v>
      </c>
      <c r="I1952" s="23">
        <v>179.24</v>
      </c>
      <c r="J1952" s="22">
        <v>0.27</v>
      </c>
      <c r="K1952" s="22" t="s">
        <v>18</v>
      </c>
      <c r="L1952" s="24" t="str">
        <f t="array" ref="L1952">_xlfn.IFS(M1952&lt;=3,"BAD",M1952&gt;=4.7,"GOOD",AND(M1952&gt;3,M1952&lt;4.7),"OK")</f>
        <v>GOOD</v>
      </c>
      <c r="M1952" s="24">
        <v>4.8</v>
      </c>
      <c r="N1952" s="23">
        <v>392.54</v>
      </c>
      <c r="O1952" s="25">
        <f t="shared" si="30"/>
        <v>537.72</v>
      </c>
    </row>
    <row r="1953" spans="1:15">
      <c r="A1953" s="26">
        <v>11952</v>
      </c>
      <c r="B1953" s="27">
        <v>45172</v>
      </c>
      <c r="C1953" s="28">
        <v>1790</v>
      </c>
      <c r="D1953" s="29" t="str">
        <f>_xlfn.XLOOKUP($C1953,customers!$A$2:$A$2000,customers!$B$2:$B$2000)</f>
        <v>Cori Stutt</v>
      </c>
      <c r="E1953" s="29" t="str">
        <f>_xlfn.XLOOKUP($C1953,customers!$A$2:$A$2000,customers!$D$2:$D$2000)</f>
        <v>Male</v>
      </c>
      <c r="F1953" s="29" t="str">
        <f>_xlfn.XLOOKUP($C1953,customers!$A$2:$A$2000,customers!$E$2:$E$2000)</f>
        <v>Vienna</v>
      </c>
      <c r="G1953" s="30" t="s">
        <v>21</v>
      </c>
      <c r="H1953" s="29">
        <v>3</v>
      </c>
      <c r="I1953" s="31">
        <v>179.99</v>
      </c>
      <c r="J1953" s="30">
        <v>0.07</v>
      </c>
      <c r="K1953" s="30" t="s">
        <v>18</v>
      </c>
      <c r="L1953" s="32" t="str">
        <f t="array" ref="L1953">_xlfn.IFS(M1953&lt;=3,"BAD",M1953&gt;=4.7,"GOOD",AND(M1953&gt;3,M1953&lt;4.7),"OK")</f>
        <v>BAD</v>
      </c>
      <c r="M1953" s="32">
        <v>2.5</v>
      </c>
      <c r="N1953" s="31">
        <v>502.17</v>
      </c>
      <c r="O1953" s="33">
        <f t="shared" si="30"/>
        <v>539.97</v>
      </c>
    </row>
    <row r="1954" spans="1:15">
      <c r="A1954" s="18">
        <v>11953</v>
      </c>
      <c r="B1954" s="19">
        <v>45172</v>
      </c>
      <c r="C1954" s="21">
        <v>1819</v>
      </c>
      <c r="D1954" s="21" t="str">
        <f>_xlfn.XLOOKUP($C1954,customers!$A$2:$A$2000,customers!$B$2:$B$2000)</f>
        <v>Vinni Masurel</v>
      </c>
      <c r="E1954" s="21" t="str">
        <f>_xlfn.XLOOKUP($C1954,customers!$A$2:$A$2000,customers!$D$2:$D$2000)</f>
        <v>Female</v>
      </c>
      <c r="F1954" s="21" t="str">
        <f>_xlfn.XLOOKUP($C1954,customers!$A$2:$A$2000,customers!$E$2:$E$2000)</f>
        <v>Budapest</v>
      </c>
      <c r="G1954" s="22" t="s">
        <v>15</v>
      </c>
      <c r="H1954" s="21">
        <v>2</v>
      </c>
      <c r="I1954" s="23">
        <v>79.55</v>
      </c>
      <c r="J1954" s="22">
        <v>0.03</v>
      </c>
      <c r="K1954" s="22" t="s">
        <v>18</v>
      </c>
      <c r="L1954" s="24" t="str">
        <f t="array" ref="L1954">_xlfn.IFS(M1954&lt;=3,"BAD",M1954&gt;=4.7,"GOOD",AND(M1954&gt;3,M1954&lt;4.7),"OK")</f>
        <v>OK</v>
      </c>
      <c r="M1954" s="24">
        <v>3.8</v>
      </c>
      <c r="N1954" s="23">
        <v>154.33</v>
      </c>
      <c r="O1954" s="25">
        <f t="shared" si="30"/>
        <v>159.1</v>
      </c>
    </row>
    <row r="1955" spans="1:15">
      <c r="A1955" s="26">
        <v>11954</v>
      </c>
      <c r="B1955" s="27">
        <v>45172</v>
      </c>
      <c r="C1955" s="29">
        <v>1854</v>
      </c>
      <c r="D1955" s="29" t="str">
        <f>_xlfn.XLOOKUP($C1955,customers!$A$2:$A$2000,customers!$B$2:$B$2000)</f>
        <v>Pat Bummfrey</v>
      </c>
      <c r="E1955" s="29" t="str">
        <f>_xlfn.XLOOKUP($C1955,customers!$A$2:$A$2000,customers!$D$2:$D$2000)</f>
        <v>Male</v>
      </c>
      <c r="F1955" s="29" t="str">
        <f>_xlfn.XLOOKUP($C1955,customers!$A$2:$A$2000,customers!$E$2:$E$2000)</f>
        <v>Austin</v>
      </c>
      <c r="G1955" s="30" t="s">
        <v>21</v>
      </c>
      <c r="H1955" s="29">
        <v>7</v>
      </c>
      <c r="I1955" s="31">
        <v>107.99</v>
      </c>
      <c r="J1955" s="30">
        <v>0.1</v>
      </c>
      <c r="K1955" s="30" t="s">
        <v>16</v>
      </c>
      <c r="L1955" s="32" t="str">
        <f t="array" ref="L1955">_xlfn.IFS(M1955&lt;=3,"BAD",M1955&gt;=4.7,"GOOD",AND(M1955&gt;3,M1955&lt;4.7),"OK")</f>
        <v>GOOD</v>
      </c>
      <c r="M1955" s="32">
        <v>4.7</v>
      </c>
      <c r="N1955" s="31">
        <v>680.34</v>
      </c>
      <c r="O1955" s="33">
        <f t="shared" si="30"/>
        <v>755.93</v>
      </c>
    </row>
    <row r="1956" spans="1:15">
      <c r="A1956" s="18">
        <v>11955</v>
      </c>
      <c r="B1956" s="19">
        <v>45172</v>
      </c>
      <c r="C1956" s="21">
        <v>1618</v>
      </c>
      <c r="D1956" s="21" t="str">
        <f>_xlfn.XLOOKUP($C1956,customers!$A$2:$A$2000,customers!$B$2:$B$2000)</f>
        <v>Miller Morrieson</v>
      </c>
      <c r="E1956" s="21" t="str">
        <f>_xlfn.XLOOKUP($C1956,customers!$A$2:$A$2000,customers!$D$2:$D$2000)</f>
        <v>Male</v>
      </c>
      <c r="F1956" s="21" t="str">
        <f>_xlfn.XLOOKUP($C1956,customers!$A$2:$A$2000,customers!$E$2:$E$2000)</f>
        <v>Budapest</v>
      </c>
      <c r="G1956" s="22" t="s">
        <v>21</v>
      </c>
      <c r="H1956" s="21">
        <v>1</v>
      </c>
      <c r="I1956" s="23">
        <v>559.77</v>
      </c>
      <c r="J1956" s="22">
        <v>0.08</v>
      </c>
      <c r="K1956" s="22" t="s">
        <v>16</v>
      </c>
      <c r="L1956" s="24" t="str">
        <f t="array" ref="L1956">_xlfn.IFS(M1956&lt;=3,"BAD",M1956&gt;=4.7,"GOOD",AND(M1956&gt;3,M1956&lt;4.7),"OK")</f>
        <v>BAD</v>
      </c>
      <c r="M1956" s="24">
        <v>1.6</v>
      </c>
      <c r="N1956" s="23">
        <v>514.99</v>
      </c>
      <c r="O1956" s="25">
        <f t="shared" si="30"/>
        <v>559.77</v>
      </c>
    </row>
    <row r="1957" spans="1:15">
      <c r="A1957" s="26">
        <v>11956</v>
      </c>
      <c r="B1957" s="27">
        <v>45172</v>
      </c>
      <c r="C1957" s="29">
        <v>1959</v>
      </c>
      <c r="D1957" s="29" t="str">
        <f>_xlfn.XLOOKUP($C1957,customers!$A$2:$A$2000,customers!$B$2:$B$2000)</f>
        <v>Eimile Websdale</v>
      </c>
      <c r="E1957" s="29" t="str">
        <f>_xlfn.XLOOKUP($C1957,customers!$A$2:$A$2000,customers!$D$2:$D$2000)</f>
        <v>Male</v>
      </c>
      <c r="F1957" s="29" t="str">
        <f>_xlfn.XLOOKUP($C1957,customers!$A$2:$A$2000,customers!$E$2:$E$2000)</f>
        <v>Belang</v>
      </c>
      <c r="G1957" s="30" t="s">
        <v>15</v>
      </c>
      <c r="H1957" s="29">
        <v>7</v>
      </c>
      <c r="I1957" s="31">
        <v>304.05</v>
      </c>
      <c r="J1957" s="30">
        <v>0.16</v>
      </c>
      <c r="K1957" s="30" t="s">
        <v>19</v>
      </c>
      <c r="L1957" s="32" t="str">
        <f t="array" ref="L1957">_xlfn.IFS(M1957&lt;=3,"BAD",M1957&gt;=4.7,"GOOD",AND(M1957&gt;3,M1957&lt;4.7),"OK")</f>
        <v>BAD</v>
      </c>
      <c r="M1957" s="32">
        <v>2.6</v>
      </c>
      <c r="N1957" s="31">
        <v>1787.81</v>
      </c>
      <c r="O1957" s="33">
        <f t="shared" si="30"/>
        <v>2128.35</v>
      </c>
    </row>
    <row r="1958" spans="1:15">
      <c r="A1958" s="18">
        <v>11957</v>
      </c>
      <c r="B1958" s="19">
        <v>45172</v>
      </c>
      <c r="C1958" s="21">
        <v>1975</v>
      </c>
      <c r="D1958" s="21" t="str">
        <f>_xlfn.XLOOKUP($C1958,customers!$A$2:$A$2000,customers!$B$2:$B$2000)</f>
        <v>Leland Breheny</v>
      </c>
      <c r="E1958" s="21" t="str">
        <f>_xlfn.XLOOKUP($C1958,customers!$A$2:$A$2000,customers!$D$2:$D$2000)</f>
        <v>Male</v>
      </c>
      <c r="F1958" s="21" t="str">
        <f>_xlfn.XLOOKUP($C1958,customers!$A$2:$A$2000,customers!$E$2:$E$2000)</f>
        <v>Vacha</v>
      </c>
      <c r="G1958" s="22" t="s">
        <v>21</v>
      </c>
      <c r="H1958" s="21">
        <v>7</v>
      </c>
      <c r="I1958" s="23">
        <v>231.58</v>
      </c>
      <c r="J1958" s="22">
        <v>0.34</v>
      </c>
      <c r="K1958" s="22" t="s">
        <v>19</v>
      </c>
      <c r="L1958" s="24" t="str">
        <f t="array" ref="L1958">_xlfn.IFS(M1958&lt;=3,"BAD",M1958&gt;=4.7,"GOOD",AND(M1958&gt;3,M1958&lt;4.7),"OK")</f>
        <v>OK</v>
      </c>
      <c r="M1958" s="24">
        <v>3.9</v>
      </c>
      <c r="N1958" s="23">
        <v>1069.9</v>
      </c>
      <c r="O1958" s="25">
        <f t="shared" si="30"/>
        <v>1621.06</v>
      </c>
    </row>
    <row r="1959" spans="1:15">
      <c r="A1959" s="26">
        <v>11958</v>
      </c>
      <c r="B1959" s="27">
        <v>45173</v>
      </c>
      <c r="C1959" s="28">
        <v>1126</v>
      </c>
      <c r="D1959" s="29" t="str">
        <f>_xlfn.XLOOKUP($C1959,customers!$A$2:$A$2000,customers!$B$2:$B$2000)</f>
        <v>Odelia Fearnall</v>
      </c>
      <c r="E1959" s="29" t="str">
        <f>_xlfn.XLOOKUP($C1959,customers!$A$2:$A$2000,customers!$D$2:$D$2000)</f>
        <v>Female</v>
      </c>
      <c r="F1959" s="29" t="str">
        <f>_xlfn.XLOOKUP($C1959,customers!$A$2:$A$2000,customers!$E$2:$E$2000)</f>
        <v>Belyye Stolby</v>
      </c>
      <c r="G1959" s="30" t="s">
        <v>20</v>
      </c>
      <c r="H1959" s="29">
        <v>6</v>
      </c>
      <c r="I1959" s="31">
        <v>335.43</v>
      </c>
      <c r="J1959" s="30">
        <v>0.18</v>
      </c>
      <c r="K1959" s="30" t="s">
        <v>18</v>
      </c>
      <c r="L1959" s="32" t="str">
        <f t="array" ref="L1959">_xlfn.IFS(M1959&lt;=3,"BAD",M1959&gt;=4.7,"GOOD",AND(M1959&gt;3,M1959&lt;4.7),"OK")</f>
        <v>BAD</v>
      </c>
      <c r="M1959" s="32">
        <v>3</v>
      </c>
      <c r="N1959" s="31">
        <v>1650.32</v>
      </c>
      <c r="O1959" s="33">
        <f t="shared" si="30"/>
        <v>2012.58</v>
      </c>
    </row>
    <row r="1960" spans="1:15">
      <c r="A1960" s="18">
        <v>11959</v>
      </c>
      <c r="B1960" s="19">
        <v>45173</v>
      </c>
      <c r="C1960" s="21">
        <v>1472</v>
      </c>
      <c r="D1960" s="21" t="str">
        <f>_xlfn.XLOOKUP($C1960,customers!$A$2:$A$2000,customers!$B$2:$B$2000)</f>
        <v>Sharl Point</v>
      </c>
      <c r="E1960" s="21" t="str">
        <f>_xlfn.XLOOKUP($C1960,customers!$A$2:$A$2000,customers!$D$2:$D$2000)</f>
        <v>Female</v>
      </c>
      <c r="F1960" s="21" t="str">
        <f>_xlfn.XLOOKUP($C1960,customers!$A$2:$A$2000,customers!$E$2:$E$2000)</f>
        <v>Hongqiao</v>
      </c>
      <c r="G1960" s="22" t="s">
        <v>17</v>
      </c>
      <c r="H1960" s="21">
        <v>1</v>
      </c>
      <c r="I1960" s="23">
        <v>130.58</v>
      </c>
      <c r="J1960" s="22">
        <v>0.34</v>
      </c>
      <c r="K1960" s="22" t="s">
        <v>18</v>
      </c>
      <c r="L1960" s="24" t="str">
        <f t="array" ref="L1960">_xlfn.IFS(M1960&lt;=3,"BAD",M1960&gt;=4.7,"GOOD",AND(M1960&gt;3,M1960&lt;4.7),"OK")</f>
        <v>BAD</v>
      </c>
      <c r="M1960" s="24">
        <v>2.5</v>
      </c>
      <c r="N1960" s="23">
        <v>86.18</v>
      </c>
      <c r="O1960" s="25">
        <f t="shared" si="30"/>
        <v>130.58</v>
      </c>
    </row>
    <row r="1961" spans="1:15">
      <c r="A1961" s="26">
        <v>11960</v>
      </c>
      <c r="B1961" s="27">
        <v>45173</v>
      </c>
      <c r="C1961" s="29">
        <v>1860</v>
      </c>
      <c r="D1961" s="29" t="str">
        <f>_xlfn.XLOOKUP($C1961,customers!$A$2:$A$2000,customers!$B$2:$B$2000)</f>
        <v>Tildi Carayol</v>
      </c>
      <c r="E1961" s="29" t="str">
        <f>_xlfn.XLOOKUP($C1961,customers!$A$2:$A$2000,customers!$D$2:$D$2000)</f>
        <v>Female</v>
      </c>
      <c r="F1961" s="29" t="str">
        <f>_xlfn.XLOOKUP($C1961,customers!$A$2:$A$2000,customers!$E$2:$E$2000)</f>
        <v>Austin</v>
      </c>
      <c r="G1961" s="30" t="s">
        <v>21</v>
      </c>
      <c r="H1961" s="29">
        <v>7</v>
      </c>
      <c r="I1961" s="31">
        <v>507.74</v>
      </c>
      <c r="J1961" s="30">
        <v>0.2</v>
      </c>
      <c r="K1961" s="30" t="s">
        <v>19</v>
      </c>
      <c r="L1961" s="32" t="str">
        <f t="array" ref="L1961">_xlfn.IFS(M1961&lt;=3,"BAD",M1961&gt;=4.7,"GOOD",AND(M1961&gt;3,M1961&lt;4.7),"OK")</f>
        <v>BAD</v>
      </c>
      <c r="M1961" s="32">
        <v>2.3</v>
      </c>
      <c r="N1961" s="31">
        <v>2843.34</v>
      </c>
      <c r="O1961" s="33">
        <f t="shared" si="30"/>
        <v>3554.18</v>
      </c>
    </row>
    <row r="1962" spans="1:15">
      <c r="A1962" s="18">
        <v>11961</v>
      </c>
      <c r="B1962" s="19">
        <v>45174</v>
      </c>
      <c r="C1962" s="20">
        <v>1392</v>
      </c>
      <c r="D1962" s="21" t="str">
        <f>_xlfn.XLOOKUP($C1962,customers!$A$2:$A$2000,customers!$B$2:$B$2000)</f>
        <v>Gypsy Mattin</v>
      </c>
      <c r="E1962" s="21" t="str">
        <f>_xlfn.XLOOKUP($C1962,customers!$A$2:$A$2000,customers!$D$2:$D$2000)</f>
        <v>Female</v>
      </c>
      <c r="F1962" s="21" t="str">
        <f>_xlfn.XLOOKUP($C1962,customers!$A$2:$A$2000,customers!$E$2:$E$2000)</f>
        <v>Těšany</v>
      </c>
      <c r="G1962" s="22" t="s">
        <v>20</v>
      </c>
      <c r="H1962" s="21">
        <v>3</v>
      </c>
      <c r="I1962" s="23">
        <v>63.68</v>
      </c>
      <c r="J1962" s="22">
        <v>0.24</v>
      </c>
      <c r="K1962" s="22" t="s">
        <v>19</v>
      </c>
      <c r="L1962" s="24" t="str">
        <f t="array" ref="L1962">_xlfn.IFS(M1962&lt;=3,"BAD",M1962&gt;=4.7,"GOOD",AND(M1962&gt;3,M1962&lt;4.7),"OK")</f>
        <v>OK</v>
      </c>
      <c r="M1962" s="24">
        <v>3.1</v>
      </c>
      <c r="N1962" s="23">
        <v>145.19</v>
      </c>
      <c r="O1962" s="25">
        <f t="shared" si="30"/>
        <v>191.04</v>
      </c>
    </row>
    <row r="1963" spans="1:15">
      <c r="A1963" s="26">
        <v>11962</v>
      </c>
      <c r="B1963" s="27">
        <v>45174</v>
      </c>
      <c r="C1963" s="29">
        <v>1849</v>
      </c>
      <c r="D1963" s="29" t="str">
        <f>_xlfn.XLOOKUP($C1963,customers!$A$2:$A$2000,customers!$B$2:$B$2000)</f>
        <v>Alasdair Utley</v>
      </c>
      <c r="E1963" s="29" t="str">
        <f>_xlfn.XLOOKUP($C1963,customers!$A$2:$A$2000,customers!$D$2:$D$2000)</f>
        <v>Male</v>
      </c>
      <c r="F1963" s="29" t="str">
        <f>_xlfn.XLOOKUP($C1963,customers!$A$2:$A$2000,customers!$E$2:$E$2000)</f>
        <v>Austin</v>
      </c>
      <c r="G1963" s="30" t="s">
        <v>15</v>
      </c>
      <c r="H1963" s="29">
        <v>5</v>
      </c>
      <c r="I1963" s="31">
        <v>321.08</v>
      </c>
      <c r="J1963" s="30">
        <v>0.14</v>
      </c>
      <c r="K1963" s="30" t="s">
        <v>19</v>
      </c>
      <c r="L1963" s="32" t="str">
        <f t="array" ref="L1963">_xlfn.IFS(M1963&lt;=3,"BAD",M1963&gt;=4.7,"GOOD",AND(M1963&gt;3,M1963&lt;4.7),"OK")</f>
        <v>OK</v>
      </c>
      <c r="M1963" s="32">
        <v>4.4</v>
      </c>
      <c r="N1963" s="31">
        <v>1380.64</v>
      </c>
      <c r="O1963" s="33">
        <f t="shared" si="30"/>
        <v>1605.4</v>
      </c>
    </row>
    <row r="1964" spans="1:15">
      <c r="A1964" s="18">
        <v>11963</v>
      </c>
      <c r="B1964" s="19">
        <v>45174</v>
      </c>
      <c r="C1964" s="21">
        <v>1745</v>
      </c>
      <c r="D1964" s="21" t="str">
        <f>_xlfn.XLOOKUP($C1964,customers!$A$2:$A$2000,customers!$B$2:$B$2000)</f>
        <v>Carmelle Duran</v>
      </c>
      <c r="E1964" s="21" t="str">
        <f>_xlfn.XLOOKUP($C1964,customers!$A$2:$A$2000,customers!$D$2:$D$2000)</f>
        <v>Female</v>
      </c>
      <c r="F1964" s="21" t="str">
        <f>_xlfn.XLOOKUP($C1964,customers!$A$2:$A$2000,customers!$E$2:$E$2000)</f>
        <v>Yamada</v>
      </c>
      <c r="G1964" s="22" t="s">
        <v>15</v>
      </c>
      <c r="H1964" s="21">
        <v>3</v>
      </c>
      <c r="I1964" s="23">
        <v>460.61</v>
      </c>
      <c r="J1964" s="22">
        <v>0.3</v>
      </c>
      <c r="K1964" s="22" t="s">
        <v>18</v>
      </c>
      <c r="L1964" s="24" t="str">
        <f t="array" ref="L1964">_xlfn.IFS(M1964&lt;=3,"BAD",M1964&gt;=4.7,"GOOD",AND(M1964&gt;3,M1964&lt;4.7),"OK")</f>
        <v>GOOD</v>
      </c>
      <c r="M1964" s="24">
        <v>5</v>
      </c>
      <c r="N1964" s="23">
        <v>967.28</v>
      </c>
      <c r="O1964" s="25">
        <f t="shared" si="30"/>
        <v>1381.83</v>
      </c>
    </row>
    <row r="1965" spans="1:15">
      <c r="A1965" s="26">
        <v>11964</v>
      </c>
      <c r="B1965" s="27">
        <v>45174</v>
      </c>
      <c r="C1965" s="29">
        <v>1195</v>
      </c>
      <c r="D1965" s="29" t="str">
        <f>_xlfn.XLOOKUP($C1965,customers!$A$2:$A$2000,customers!$B$2:$B$2000)</f>
        <v>Jessika Wayper</v>
      </c>
      <c r="E1965" s="29" t="str">
        <f>_xlfn.XLOOKUP($C1965,customers!$A$2:$A$2000,customers!$D$2:$D$2000)</f>
        <v>Female</v>
      </c>
      <c r="F1965" s="29" t="str">
        <f>_xlfn.XLOOKUP($C1965,customers!$A$2:$A$2000,customers!$E$2:$E$2000)</f>
        <v>Tallinn</v>
      </c>
      <c r="G1965" s="30" t="s">
        <v>15</v>
      </c>
      <c r="H1965" s="29">
        <v>6</v>
      </c>
      <c r="I1965" s="31">
        <v>545.17</v>
      </c>
      <c r="J1965" s="30">
        <v>0.21</v>
      </c>
      <c r="K1965" s="30" t="s">
        <v>18</v>
      </c>
      <c r="L1965" s="32" t="str">
        <f t="array" ref="L1965">_xlfn.IFS(M1965&lt;=3,"BAD",M1965&gt;=4.7,"GOOD",AND(M1965&gt;3,M1965&lt;4.7),"OK")</f>
        <v>OK</v>
      </c>
      <c r="M1965" s="32">
        <v>3.5</v>
      </c>
      <c r="N1965" s="31">
        <v>2584.11</v>
      </c>
      <c r="O1965" s="33">
        <f t="shared" si="30"/>
        <v>3271.02</v>
      </c>
    </row>
    <row r="1966" spans="1:15">
      <c r="A1966" s="18">
        <v>11965</v>
      </c>
      <c r="B1966" s="19">
        <v>45175</v>
      </c>
      <c r="C1966" s="20">
        <v>1907</v>
      </c>
      <c r="D1966" s="21" t="str">
        <f>_xlfn.XLOOKUP($C1966,customers!$A$2:$A$2000,customers!$B$2:$B$2000)</f>
        <v>Duane Brasner</v>
      </c>
      <c r="E1966" s="21" t="str">
        <f>_xlfn.XLOOKUP($C1966,customers!$A$2:$A$2000,customers!$D$2:$D$2000)</f>
        <v>Female</v>
      </c>
      <c r="F1966" s="21" t="str">
        <f>_xlfn.XLOOKUP($C1966,customers!$A$2:$A$2000,customers!$E$2:$E$2000)</f>
        <v>Oja</v>
      </c>
      <c r="G1966" s="22" t="s">
        <v>20</v>
      </c>
      <c r="H1966" s="21">
        <v>7</v>
      </c>
      <c r="I1966" s="23">
        <v>550.42</v>
      </c>
      <c r="J1966" s="22">
        <v>0.02</v>
      </c>
      <c r="K1966" s="22" t="s">
        <v>18</v>
      </c>
      <c r="L1966" s="24" t="str">
        <f t="array" ref="L1966">_xlfn.IFS(M1966&lt;=3,"BAD",M1966&gt;=4.7,"GOOD",AND(M1966&gt;3,M1966&lt;4.7),"OK")</f>
        <v>OK</v>
      </c>
      <c r="M1966" s="24">
        <v>4.1</v>
      </c>
      <c r="N1966" s="23">
        <v>3775.88</v>
      </c>
      <c r="O1966" s="25">
        <f t="shared" si="30"/>
        <v>3852.94</v>
      </c>
    </row>
    <row r="1967" spans="1:15">
      <c r="A1967" s="26">
        <v>11966</v>
      </c>
      <c r="B1967" s="27">
        <v>45175</v>
      </c>
      <c r="C1967" s="29">
        <v>1346</v>
      </c>
      <c r="D1967" s="29" t="str">
        <f>_xlfn.XLOOKUP($C1967,customers!$A$2:$A$2000,customers!$B$2:$B$2000)</f>
        <v>Ermanno Monkman</v>
      </c>
      <c r="E1967" s="29" t="str">
        <f>_xlfn.XLOOKUP($C1967,customers!$A$2:$A$2000,customers!$D$2:$D$2000)</f>
        <v>Male</v>
      </c>
      <c r="F1967" s="29" t="str">
        <f>_xlfn.XLOOKUP($C1967,customers!$A$2:$A$2000,customers!$E$2:$E$2000)</f>
        <v>Cap Malheureux</v>
      </c>
      <c r="G1967" s="30" t="s">
        <v>17</v>
      </c>
      <c r="H1967" s="29">
        <v>7</v>
      </c>
      <c r="I1967" s="31">
        <v>470.2</v>
      </c>
      <c r="J1967" s="30">
        <v>0.23</v>
      </c>
      <c r="K1967" s="30" t="s">
        <v>18</v>
      </c>
      <c r="L1967" s="32" t="str">
        <f t="array" ref="L1967">_xlfn.IFS(M1967&lt;=3,"BAD",M1967&gt;=4.7,"GOOD",AND(M1967&gt;3,M1967&lt;4.7),"OK")</f>
        <v>BAD</v>
      </c>
      <c r="M1967" s="32">
        <v>1.8</v>
      </c>
      <c r="N1967" s="31">
        <v>2534.38</v>
      </c>
      <c r="O1967" s="33">
        <f t="shared" si="30"/>
        <v>3291.4</v>
      </c>
    </row>
    <row r="1968" spans="1:15">
      <c r="A1968" s="18">
        <v>11967</v>
      </c>
      <c r="B1968" s="19">
        <v>45176</v>
      </c>
      <c r="C1968" s="20">
        <v>1640</v>
      </c>
      <c r="D1968" s="21" t="str">
        <f>_xlfn.XLOOKUP($C1968,customers!$A$2:$A$2000,customers!$B$2:$B$2000)</f>
        <v>Oona Gabbitus</v>
      </c>
      <c r="E1968" s="21" t="str">
        <f>_xlfn.XLOOKUP($C1968,customers!$A$2:$A$2000,customers!$D$2:$D$2000)</f>
        <v>Female</v>
      </c>
      <c r="F1968" s="21" t="str">
        <f>_xlfn.XLOOKUP($C1968,customers!$A$2:$A$2000,customers!$E$2:$E$2000)</f>
        <v>Dawangzhuang</v>
      </c>
      <c r="G1968" s="22" t="s">
        <v>20</v>
      </c>
      <c r="H1968" s="21">
        <v>6</v>
      </c>
      <c r="I1968" s="23">
        <v>251.49</v>
      </c>
      <c r="J1968" s="22">
        <v>0.08</v>
      </c>
      <c r="K1968" s="22" t="s">
        <v>16</v>
      </c>
      <c r="L1968" s="24" t="str">
        <f t="array" ref="L1968">_xlfn.IFS(M1968&lt;=3,"BAD",M1968&gt;=4.7,"GOOD",AND(M1968&gt;3,M1968&lt;4.7),"OK")</f>
        <v>OK</v>
      </c>
      <c r="M1968" s="24">
        <v>3.2</v>
      </c>
      <c r="N1968" s="23">
        <v>1388.22</v>
      </c>
      <c r="O1968" s="25">
        <f t="shared" si="30"/>
        <v>1508.94</v>
      </c>
    </row>
    <row r="1969" spans="1:15">
      <c r="A1969" s="26">
        <v>11968</v>
      </c>
      <c r="B1969" s="27">
        <v>45176</v>
      </c>
      <c r="C1969" s="29">
        <v>1627</v>
      </c>
      <c r="D1969" s="29" t="str">
        <f>_xlfn.XLOOKUP($C1969,customers!$A$2:$A$2000,customers!$B$2:$B$2000)</f>
        <v>Emelen Shewery</v>
      </c>
      <c r="E1969" s="29" t="str">
        <f>_xlfn.XLOOKUP($C1969,customers!$A$2:$A$2000,customers!$D$2:$D$2000)</f>
        <v>Male</v>
      </c>
      <c r="F1969" s="29" t="str">
        <f>_xlfn.XLOOKUP($C1969,customers!$A$2:$A$2000,customers!$E$2:$E$2000)</f>
        <v>Prague</v>
      </c>
      <c r="G1969" s="30" t="s">
        <v>20</v>
      </c>
      <c r="H1969" s="29">
        <v>4</v>
      </c>
      <c r="I1969" s="31">
        <v>97.31</v>
      </c>
      <c r="J1969" s="30">
        <v>0.15</v>
      </c>
      <c r="K1969" s="30" t="s">
        <v>16</v>
      </c>
      <c r="L1969" s="32" t="str">
        <f t="array" ref="L1969">_xlfn.IFS(M1969&lt;=3,"BAD",M1969&gt;=4.7,"GOOD",AND(M1969&gt;3,M1969&lt;4.7),"OK")</f>
        <v>OK</v>
      </c>
      <c r="M1969" s="32">
        <v>4.1</v>
      </c>
      <c r="N1969" s="31">
        <v>330.85</v>
      </c>
      <c r="O1969" s="33">
        <f t="shared" si="30"/>
        <v>389.24</v>
      </c>
    </row>
    <row r="1970" spans="1:15">
      <c r="A1970" s="18">
        <v>11969</v>
      </c>
      <c r="B1970" s="19">
        <v>45176</v>
      </c>
      <c r="C1970" s="21">
        <v>1220</v>
      </c>
      <c r="D1970" s="21" t="str">
        <f>_xlfn.XLOOKUP($C1970,customers!$A$2:$A$2000,customers!$B$2:$B$2000)</f>
        <v>Glennis Esome</v>
      </c>
      <c r="E1970" s="21" t="str">
        <f>_xlfn.XLOOKUP($C1970,customers!$A$2:$A$2000,customers!$D$2:$D$2000)</f>
        <v>Female</v>
      </c>
      <c r="F1970" s="21" t="str">
        <f>_xlfn.XLOOKUP($C1970,customers!$A$2:$A$2000,customers!$E$2:$E$2000)</f>
        <v>Jaroměřice</v>
      </c>
      <c r="G1970" s="22" t="s">
        <v>17</v>
      </c>
      <c r="H1970" s="21">
        <v>1</v>
      </c>
      <c r="I1970" s="23">
        <v>55.66</v>
      </c>
      <c r="J1970" s="22">
        <v>0.02</v>
      </c>
      <c r="K1970" s="22" t="s">
        <v>18</v>
      </c>
      <c r="L1970" s="24" t="str">
        <f t="array" ref="L1970">_xlfn.IFS(M1970&lt;=3,"BAD",M1970&gt;=4.7,"GOOD",AND(M1970&gt;3,M1970&lt;4.7),"OK")</f>
        <v>BAD</v>
      </c>
      <c r="M1970" s="24">
        <v>1.9</v>
      </c>
      <c r="N1970" s="23">
        <v>54.55</v>
      </c>
      <c r="O1970" s="25">
        <f t="shared" si="30"/>
        <v>55.66</v>
      </c>
    </row>
    <row r="1971" spans="1:15">
      <c r="A1971" s="26">
        <v>11970</v>
      </c>
      <c r="B1971" s="27">
        <v>45176</v>
      </c>
      <c r="C1971" s="29">
        <v>1867</v>
      </c>
      <c r="D1971" s="29" t="str">
        <f>_xlfn.XLOOKUP($C1971,customers!$A$2:$A$2000,customers!$B$2:$B$2000)</f>
        <v>Jo-ann Vasyukhnov</v>
      </c>
      <c r="E1971" s="29" t="str">
        <f>_xlfn.XLOOKUP($C1971,customers!$A$2:$A$2000,customers!$D$2:$D$2000)</f>
        <v>Female</v>
      </c>
      <c r="F1971" s="29" t="str">
        <f>_xlfn.XLOOKUP($C1971,customers!$A$2:$A$2000,customers!$E$2:$E$2000)</f>
        <v>Milan</v>
      </c>
      <c r="G1971" s="30" t="s">
        <v>20</v>
      </c>
      <c r="H1971" s="29">
        <v>2</v>
      </c>
      <c r="I1971" s="31">
        <v>445.53</v>
      </c>
      <c r="J1971" s="30">
        <v>0.21</v>
      </c>
      <c r="K1971" s="30" t="s">
        <v>18</v>
      </c>
      <c r="L1971" s="32" t="str">
        <f t="array" ref="L1971">_xlfn.IFS(M1971&lt;=3,"BAD",M1971&gt;=4.7,"GOOD",AND(M1971&gt;3,M1971&lt;4.7),"OK")</f>
        <v>OK</v>
      </c>
      <c r="M1971" s="32">
        <v>4.1</v>
      </c>
      <c r="N1971" s="31">
        <v>703.94</v>
      </c>
      <c r="O1971" s="33">
        <f t="shared" si="30"/>
        <v>891.06</v>
      </c>
    </row>
    <row r="1972" spans="1:15">
      <c r="A1972" s="18">
        <v>11971</v>
      </c>
      <c r="B1972" s="19">
        <v>45176</v>
      </c>
      <c r="C1972" s="21">
        <v>1543</v>
      </c>
      <c r="D1972" s="21" t="str">
        <f>_xlfn.XLOOKUP($C1972,customers!$A$2:$A$2000,customers!$B$2:$B$2000)</f>
        <v>Bradford Youell</v>
      </c>
      <c r="E1972" s="21" t="str">
        <f>_xlfn.XLOOKUP($C1972,customers!$A$2:$A$2000,customers!$D$2:$D$2000)</f>
        <v>Male</v>
      </c>
      <c r="F1972" s="21" t="str">
        <f>_xlfn.XLOOKUP($C1972,customers!$A$2:$A$2000,customers!$E$2:$E$2000)</f>
        <v>Thị Trấn Mường Tè</v>
      </c>
      <c r="G1972" s="22" t="s">
        <v>15</v>
      </c>
      <c r="H1972" s="21">
        <v>5</v>
      </c>
      <c r="I1972" s="23">
        <v>435.54</v>
      </c>
      <c r="J1972" s="22">
        <v>0.18</v>
      </c>
      <c r="K1972" s="22" t="s">
        <v>16</v>
      </c>
      <c r="L1972" s="24" t="str">
        <f t="array" ref="L1972">_xlfn.IFS(M1972&lt;=3,"BAD",M1972&gt;=4.7,"GOOD",AND(M1972&gt;3,M1972&lt;4.7),"OK")</f>
        <v>BAD</v>
      </c>
      <c r="M1972" s="24">
        <v>2.4</v>
      </c>
      <c r="N1972" s="23">
        <v>1785.71</v>
      </c>
      <c r="O1972" s="25">
        <f t="shared" si="30"/>
        <v>2177.7</v>
      </c>
    </row>
    <row r="1973" spans="1:15">
      <c r="A1973" s="26">
        <v>11972</v>
      </c>
      <c r="B1973" s="27">
        <v>45176</v>
      </c>
      <c r="C1973" s="29">
        <v>1305</v>
      </c>
      <c r="D1973" s="29" t="str">
        <f>_xlfn.XLOOKUP($C1973,customers!$A$2:$A$2000,customers!$B$2:$B$2000)</f>
        <v>Valentina Hatherley</v>
      </c>
      <c r="E1973" s="29" t="str">
        <f>_xlfn.XLOOKUP($C1973,customers!$A$2:$A$2000,customers!$D$2:$D$2000)</f>
        <v>Female</v>
      </c>
      <c r="F1973" s="29" t="str">
        <f>_xlfn.XLOOKUP($C1973,customers!$A$2:$A$2000,customers!$E$2:$E$2000)</f>
        <v>Perre</v>
      </c>
      <c r="G1973" s="30" t="s">
        <v>17</v>
      </c>
      <c r="H1973" s="29">
        <v>1</v>
      </c>
      <c r="I1973" s="31">
        <v>479.21</v>
      </c>
      <c r="J1973" s="30">
        <v>0.17</v>
      </c>
      <c r="K1973" s="30" t="s">
        <v>19</v>
      </c>
      <c r="L1973" s="32" t="str">
        <f t="array" ref="L1973">_xlfn.IFS(M1973&lt;=3,"BAD",M1973&gt;=4.7,"GOOD",AND(M1973&gt;3,M1973&lt;4.7),"OK")</f>
        <v>BAD</v>
      </c>
      <c r="M1973" s="32">
        <v>1</v>
      </c>
      <c r="N1973" s="31">
        <v>397.74</v>
      </c>
      <c r="O1973" s="33">
        <f t="shared" si="30"/>
        <v>479.21</v>
      </c>
    </row>
    <row r="1974" spans="1:15">
      <c r="A1974" s="18">
        <v>11973</v>
      </c>
      <c r="B1974" s="19">
        <v>45176</v>
      </c>
      <c r="C1974" s="21">
        <v>1733</v>
      </c>
      <c r="D1974" s="21" t="str">
        <f>_xlfn.XLOOKUP($C1974,customers!$A$2:$A$2000,customers!$B$2:$B$2000)</f>
        <v>Wilbert Keough</v>
      </c>
      <c r="E1974" s="21" t="str">
        <f>_xlfn.XLOOKUP($C1974,customers!$A$2:$A$2000,customers!$D$2:$D$2000)</f>
        <v>Male</v>
      </c>
      <c r="F1974" s="21" t="str">
        <f>_xlfn.XLOOKUP($C1974,customers!$A$2:$A$2000,customers!$E$2:$E$2000)</f>
        <v>Budapest</v>
      </c>
      <c r="G1974" s="22" t="s">
        <v>20</v>
      </c>
      <c r="H1974" s="21">
        <v>7</v>
      </c>
      <c r="I1974" s="23">
        <v>431.75</v>
      </c>
      <c r="J1974" s="22">
        <v>0.1</v>
      </c>
      <c r="K1974" s="22" t="s">
        <v>19</v>
      </c>
      <c r="L1974" s="24" t="str">
        <f t="array" ref="L1974">_xlfn.IFS(M1974&lt;=3,"BAD",M1974&gt;=4.7,"GOOD",AND(M1974&gt;3,M1974&lt;4.7),"OK")</f>
        <v>OK</v>
      </c>
      <c r="M1974" s="24">
        <v>3.6</v>
      </c>
      <c r="N1974" s="23">
        <v>2720.03</v>
      </c>
      <c r="O1974" s="25">
        <f t="shared" si="30"/>
        <v>3022.25</v>
      </c>
    </row>
    <row r="1975" spans="1:15">
      <c r="A1975" s="26">
        <v>11974</v>
      </c>
      <c r="B1975" s="27">
        <v>45176</v>
      </c>
      <c r="C1975" s="29">
        <v>1375</v>
      </c>
      <c r="D1975" s="29" t="str">
        <f>_xlfn.XLOOKUP($C1975,customers!$A$2:$A$2000,customers!$B$2:$B$2000)</f>
        <v>Jorey Cancellieri</v>
      </c>
      <c r="E1975" s="29" t="str">
        <f>_xlfn.XLOOKUP($C1975,customers!$A$2:$A$2000,customers!$D$2:$D$2000)</f>
        <v>Female</v>
      </c>
      <c r="F1975" s="29" t="str">
        <f>_xlfn.XLOOKUP($C1975,customers!$A$2:$A$2000,customers!$E$2:$E$2000)</f>
        <v>Budapest</v>
      </c>
      <c r="G1975" s="30" t="s">
        <v>21</v>
      </c>
      <c r="H1975" s="29">
        <v>5</v>
      </c>
      <c r="I1975" s="31">
        <v>22.68</v>
      </c>
      <c r="J1975" s="30">
        <v>0.16</v>
      </c>
      <c r="K1975" s="30" t="s">
        <v>16</v>
      </c>
      <c r="L1975" s="32" t="str">
        <f t="array" ref="L1975">_xlfn.IFS(M1975&lt;=3,"BAD",M1975&gt;=4.7,"GOOD",AND(M1975&gt;3,M1975&lt;4.7),"OK")</f>
        <v>BAD</v>
      </c>
      <c r="M1975" s="32">
        <v>1.7</v>
      </c>
      <c r="N1975" s="31">
        <v>95.26</v>
      </c>
      <c r="O1975" s="33">
        <f t="shared" si="30"/>
        <v>113.4</v>
      </c>
    </row>
    <row r="1976" spans="1:15">
      <c r="A1976" s="18">
        <v>11975</v>
      </c>
      <c r="B1976" s="19">
        <v>45177</v>
      </c>
      <c r="C1976" s="20">
        <v>1057</v>
      </c>
      <c r="D1976" s="21" t="str">
        <f>_xlfn.XLOOKUP($C1976,customers!$A$2:$A$2000,customers!$B$2:$B$2000)</f>
        <v>Viola Stoakes</v>
      </c>
      <c r="E1976" s="21" t="str">
        <f>_xlfn.XLOOKUP($C1976,customers!$A$2:$A$2000,customers!$D$2:$D$2000)</f>
        <v>Female</v>
      </c>
      <c r="F1976" s="21" t="str">
        <f>_xlfn.XLOOKUP($C1976,customers!$A$2:$A$2000,customers!$E$2:$E$2000)</f>
        <v>Hondo Valle</v>
      </c>
      <c r="G1976" s="22" t="s">
        <v>17</v>
      </c>
      <c r="H1976" s="21">
        <v>3</v>
      </c>
      <c r="I1976" s="23">
        <v>245.3</v>
      </c>
      <c r="J1976" s="22">
        <v>0.16</v>
      </c>
      <c r="K1976" s="22" t="s">
        <v>18</v>
      </c>
      <c r="L1976" s="24" t="str">
        <f t="array" ref="L1976">_xlfn.IFS(M1976&lt;=3,"BAD",M1976&gt;=4.7,"GOOD",AND(M1976&gt;3,M1976&lt;4.7),"OK")</f>
        <v>OK</v>
      </c>
      <c r="M1976" s="24">
        <v>3.4</v>
      </c>
      <c r="N1976" s="23">
        <v>618.16</v>
      </c>
      <c r="O1976" s="25">
        <f t="shared" si="30"/>
        <v>735.9</v>
      </c>
    </row>
    <row r="1977" spans="1:15">
      <c r="A1977" s="26">
        <v>11976</v>
      </c>
      <c r="B1977" s="27">
        <v>45177</v>
      </c>
      <c r="C1977" s="29">
        <v>1792</v>
      </c>
      <c r="D1977" s="29" t="str">
        <f>_xlfn.XLOOKUP($C1977,customers!$A$2:$A$2000,customers!$B$2:$B$2000)</f>
        <v>Evanne Brocklehurst</v>
      </c>
      <c r="E1977" s="29" t="str">
        <f>_xlfn.XLOOKUP($C1977,customers!$A$2:$A$2000,customers!$D$2:$D$2000)</f>
        <v>Female</v>
      </c>
      <c r="F1977" s="29" t="str">
        <f>_xlfn.XLOOKUP($C1977,customers!$A$2:$A$2000,customers!$E$2:$E$2000)</f>
        <v>Gusev</v>
      </c>
      <c r="G1977" s="30" t="s">
        <v>20</v>
      </c>
      <c r="H1977" s="29">
        <v>2</v>
      </c>
      <c r="I1977" s="31">
        <v>25.29</v>
      </c>
      <c r="J1977" s="30">
        <v>0.08</v>
      </c>
      <c r="K1977" s="30" t="s">
        <v>18</v>
      </c>
      <c r="L1977" s="32" t="str">
        <f t="array" ref="L1977">_xlfn.IFS(M1977&lt;=3,"BAD",M1977&gt;=4.7,"GOOD",AND(M1977&gt;3,M1977&lt;4.7),"OK")</f>
        <v>GOOD</v>
      </c>
      <c r="M1977" s="32">
        <v>5</v>
      </c>
      <c r="N1977" s="31">
        <v>46.53</v>
      </c>
      <c r="O1977" s="33">
        <f t="shared" si="30"/>
        <v>50.58</v>
      </c>
    </row>
    <row r="1978" spans="1:15">
      <c r="A1978" s="18">
        <v>11977</v>
      </c>
      <c r="B1978" s="19">
        <v>45178</v>
      </c>
      <c r="C1978" s="20">
        <v>1633</v>
      </c>
      <c r="D1978" s="21" t="str">
        <f>_xlfn.XLOOKUP($C1978,customers!$A$2:$A$2000,customers!$B$2:$B$2000)</f>
        <v>Roberto Beakes</v>
      </c>
      <c r="E1978" s="21" t="str">
        <f>_xlfn.XLOOKUP($C1978,customers!$A$2:$A$2000,customers!$D$2:$D$2000)</f>
        <v>Male</v>
      </c>
      <c r="F1978" s="21" t="str">
        <f>_xlfn.XLOOKUP($C1978,customers!$A$2:$A$2000,customers!$E$2:$E$2000)</f>
        <v>Prague</v>
      </c>
      <c r="G1978" s="22" t="s">
        <v>17</v>
      </c>
      <c r="H1978" s="21">
        <v>4</v>
      </c>
      <c r="I1978" s="23">
        <v>192.11</v>
      </c>
      <c r="J1978" s="22">
        <v>0.12</v>
      </c>
      <c r="K1978" s="22" t="s">
        <v>16</v>
      </c>
      <c r="L1978" s="24" t="str">
        <f t="array" ref="L1978">_xlfn.IFS(M1978&lt;=3,"BAD",M1978&gt;=4.7,"GOOD",AND(M1978&gt;3,M1978&lt;4.7),"OK")</f>
        <v>BAD</v>
      </c>
      <c r="M1978" s="24">
        <v>2.3</v>
      </c>
      <c r="N1978" s="23">
        <v>676.23</v>
      </c>
      <c r="O1978" s="25">
        <f t="shared" si="30"/>
        <v>768.44</v>
      </c>
    </row>
    <row r="1979" spans="1:15">
      <c r="A1979" s="26">
        <v>11978</v>
      </c>
      <c r="B1979" s="27">
        <v>45178</v>
      </c>
      <c r="C1979" s="29">
        <v>1106</v>
      </c>
      <c r="D1979" s="29" t="str">
        <f>_xlfn.XLOOKUP($C1979,customers!$A$2:$A$2000,customers!$B$2:$B$2000)</f>
        <v>Ingeberg Dugall</v>
      </c>
      <c r="E1979" s="29" t="str">
        <f>_xlfn.XLOOKUP($C1979,customers!$A$2:$A$2000,customers!$D$2:$D$2000)</f>
        <v>Female</v>
      </c>
      <c r="F1979" s="29" t="str">
        <f>_xlfn.XLOOKUP($C1979,customers!$A$2:$A$2000,customers!$E$2:$E$2000)</f>
        <v>Yanghuxiang</v>
      </c>
      <c r="G1979" s="30" t="s">
        <v>17</v>
      </c>
      <c r="H1979" s="29">
        <v>3</v>
      </c>
      <c r="I1979" s="31">
        <v>75.37</v>
      </c>
      <c r="J1979" s="30">
        <v>0.04</v>
      </c>
      <c r="K1979" s="30" t="s">
        <v>19</v>
      </c>
      <c r="L1979" s="32" t="str">
        <f t="array" ref="L1979">_xlfn.IFS(M1979&lt;=3,"BAD",M1979&gt;=4.7,"GOOD",AND(M1979&gt;3,M1979&lt;4.7),"OK")</f>
        <v>BAD</v>
      </c>
      <c r="M1979" s="32">
        <v>1.4</v>
      </c>
      <c r="N1979" s="31">
        <v>217.07</v>
      </c>
      <c r="O1979" s="33">
        <f t="shared" si="30"/>
        <v>226.11</v>
      </c>
    </row>
    <row r="1980" spans="1:15">
      <c r="A1980" s="18">
        <v>11979</v>
      </c>
      <c r="B1980" s="19">
        <v>45178</v>
      </c>
      <c r="C1980" s="21">
        <v>1787</v>
      </c>
      <c r="D1980" s="21" t="str">
        <f>_xlfn.XLOOKUP($C1980,customers!$A$2:$A$2000,customers!$B$2:$B$2000)</f>
        <v>Gretna Biddleston</v>
      </c>
      <c r="E1980" s="21" t="str">
        <f>_xlfn.XLOOKUP($C1980,customers!$A$2:$A$2000,customers!$D$2:$D$2000)</f>
        <v>Female</v>
      </c>
      <c r="F1980" s="21" t="str">
        <f>_xlfn.XLOOKUP($C1980,customers!$A$2:$A$2000,customers!$E$2:$E$2000)</f>
        <v>Illintsi</v>
      </c>
      <c r="G1980" s="22" t="s">
        <v>20</v>
      </c>
      <c r="H1980" s="21">
        <v>3</v>
      </c>
      <c r="I1980" s="23">
        <v>54.29</v>
      </c>
      <c r="J1980" s="22">
        <v>0.17</v>
      </c>
      <c r="K1980" s="22" t="s">
        <v>19</v>
      </c>
      <c r="L1980" s="24" t="str">
        <f t="array" ref="L1980">_xlfn.IFS(M1980&lt;=3,"BAD",M1980&gt;=4.7,"GOOD",AND(M1980&gt;3,M1980&lt;4.7),"OK")</f>
        <v>BAD</v>
      </c>
      <c r="M1980" s="24">
        <v>1.1</v>
      </c>
      <c r="N1980" s="23">
        <v>135.18</v>
      </c>
      <c r="O1980" s="25">
        <f t="shared" si="30"/>
        <v>162.87</v>
      </c>
    </row>
    <row r="1981" spans="1:15">
      <c r="A1981" s="26">
        <v>11980</v>
      </c>
      <c r="B1981" s="27">
        <v>45179</v>
      </c>
      <c r="C1981" s="28">
        <v>1512</v>
      </c>
      <c r="D1981" s="29" t="str">
        <f>_xlfn.XLOOKUP($C1981,customers!$A$2:$A$2000,customers!$B$2:$B$2000)</f>
        <v>Davin Jumont</v>
      </c>
      <c r="E1981" s="29" t="str">
        <f>_xlfn.XLOOKUP($C1981,customers!$A$2:$A$2000,customers!$D$2:$D$2000)</f>
        <v>Male</v>
      </c>
      <c r="F1981" s="29" t="str">
        <f>_xlfn.XLOOKUP($C1981,customers!$A$2:$A$2000,customers!$E$2:$E$2000)</f>
        <v>Tanjung Timur</v>
      </c>
      <c r="G1981" s="30" t="s">
        <v>17</v>
      </c>
      <c r="H1981" s="29">
        <v>2</v>
      </c>
      <c r="I1981" s="31">
        <v>284.49</v>
      </c>
      <c r="J1981" s="30">
        <v>0.25</v>
      </c>
      <c r="K1981" s="30" t="s">
        <v>18</v>
      </c>
      <c r="L1981" s="32" t="str">
        <f t="array" ref="L1981">_xlfn.IFS(M1981&lt;=3,"BAD",M1981&gt;=4.7,"GOOD",AND(M1981&gt;3,M1981&lt;4.7),"OK")</f>
        <v>BAD</v>
      </c>
      <c r="M1981" s="32">
        <v>1.5</v>
      </c>
      <c r="N1981" s="31">
        <v>426.74</v>
      </c>
      <c r="O1981" s="33">
        <f t="shared" si="30"/>
        <v>568.98</v>
      </c>
    </row>
    <row r="1982" spans="1:15">
      <c r="A1982" s="18">
        <v>11981</v>
      </c>
      <c r="B1982" s="19">
        <v>45180</v>
      </c>
      <c r="C1982" s="20">
        <v>1750</v>
      </c>
      <c r="D1982" s="21" t="str">
        <f>_xlfn.XLOOKUP($C1982,customers!$A$2:$A$2000,customers!$B$2:$B$2000)</f>
        <v>Edik Spadotto</v>
      </c>
      <c r="E1982" s="21" t="str">
        <f>_xlfn.XLOOKUP($C1982,customers!$A$2:$A$2000,customers!$D$2:$D$2000)</f>
        <v>Male</v>
      </c>
      <c r="F1982" s="21" t="str">
        <f>_xlfn.XLOOKUP($C1982,customers!$A$2:$A$2000,customers!$E$2:$E$2000)</f>
        <v>Huajialing</v>
      </c>
      <c r="G1982" s="22" t="s">
        <v>17</v>
      </c>
      <c r="H1982" s="21">
        <v>6</v>
      </c>
      <c r="I1982" s="23">
        <v>162.28</v>
      </c>
      <c r="J1982" s="22">
        <v>0.18</v>
      </c>
      <c r="K1982" s="22" t="s">
        <v>18</v>
      </c>
      <c r="L1982" s="24" t="str">
        <f t="array" ref="L1982">_xlfn.IFS(M1982&lt;=3,"BAD",M1982&gt;=4.7,"GOOD",AND(M1982&gt;3,M1982&lt;4.7),"OK")</f>
        <v>OK</v>
      </c>
      <c r="M1982" s="24">
        <v>3.7</v>
      </c>
      <c r="N1982" s="23">
        <v>798.42</v>
      </c>
      <c r="O1982" s="25">
        <f t="shared" si="30"/>
        <v>973.68</v>
      </c>
    </row>
    <row r="1983" spans="1:15">
      <c r="A1983" s="26">
        <v>11982</v>
      </c>
      <c r="B1983" s="27">
        <v>45180</v>
      </c>
      <c r="C1983" s="29">
        <v>1434</v>
      </c>
      <c r="D1983" s="29" t="str">
        <f>_xlfn.XLOOKUP($C1983,customers!$A$2:$A$2000,customers!$B$2:$B$2000)</f>
        <v>Ronalda Brisley</v>
      </c>
      <c r="E1983" s="29" t="str">
        <f>_xlfn.XLOOKUP($C1983,customers!$A$2:$A$2000,customers!$D$2:$D$2000)</f>
        <v>Female</v>
      </c>
      <c r="F1983" s="29" t="str">
        <f>_xlfn.XLOOKUP($C1983,customers!$A$2:$A$2000,customers!$E$2:$E$2000)</f>
        <v>Hengjie</v>
      </c>
      <c r="G1983" s="30" t="s">
        <v>21</v>
      </c>
      <c r="H1983" s="29">
        <v>7</v>
      </c>
      <c r="I1983" s="31">
        <v>244.87</v>
      </c>
      <c r="J1983" s="30">
        <v>0.16</v>
      </c>
      <c r="K1983" s="30" t="s">
        <v>16</v>
      </c>
      <c r="L1983" s="32" t="str">
        <f t="array" ref="L1983">_xlfn.IFS(M1983&lt;=3,"BAD",M1983&gt;=4.7,"GOOD",AND(M1983&gt;3,M1983&lt;4.7),"OK")</f>
        <v>BAD</v>
      </c>
      <c r="M1983" s="32">
        <v>2.3</v>
      </c>
      <c r="N1983" s="31">
        <v>1439.84</v>
      </c>
      <c r="O1983" s="33">
        <f t="shared" si="30"/>
        <v>1714.09</v>
      </c>
    </row>
    <row r="1984" spans="1:15">
      <c r="A1984" s="18">
        <v>11983</v>
      </c>
      <c r="B1984" s="19">
        <v>45180</v>
      </c>
      <c r="C1984" s="21">
        <v>1370</v>
      </c>
      <c r="D1984" s="21" t="str">
        <f>_xlfn.XLOOKUP($C1984,customers!$A$2:$A$2000,customers!$B$2:$B$2000)</f>
        <v>Finlay Titford</v>
      </c>
      <c r="E1984" s="21" t="str">
        <f>_xlfn.XLOOKUP($C1984,customers!$A$2:$A$2000,customers!$D$2:$D$2000)</f>
        <v>Male</v>
      </c>
      <c r="F1984" s="21" t="str">
        <f>_xlfn.XLOOKUP($C1984,customers!$A$2:$A$2000,customers!$E$2:$E$2000)</f>
        <v>Milan</v>
      </c>
      <c r="G1984" s="22" t="s">
        <v>21</v>
      </c>
      <c r="H1984" s="21">
        <v>6</v>
      </c>
      <c r="I1984" s="23">
        <v>157.1</v>
      </c>
      <c r="J1984" s="22">
        <v>0.03</v>
      </c>
      <c r="K1984" s="22" t="s">
        <v>18</v>
      </c>
      <c r="L1984" s="24" t="str">
        <f t="array" ref="L1984">_xlfn.IFS(M1984&lt;=3,"BAD",M1984&gt;=4.7,"GOOD",AND(M1984&gt;3,M1984&lt;4.7),"OK")</f>
        <v>BAD</v>
      </c>
      <c r="M1984" s="24">
        <v>2</v>
      </c>
      <c r="N1984" s="23">
        <v>914.32</v>
      </c>
      <c r="O1984" s="25">
        <f t="shared" si="30"/>
        <v>942.6</v>
      </c>
    </row>
    <row r="1985" spans="1:15">
      <c r="A1985" s="26">
        <v>11984</v>
      </c>
      <c r="B1985" s="27">
        <v>45181</v>
      </c>
      <c r="C1985" s="28">
        <v>1801</v>
      </c>
      <c r="D1985" s="29" t="str">
        <f>_xlfn.XLOOKUP($C1985,customers!$A$2:$A$2000,customers!$B$2:$B$2000)</f>
        <v>Doloritas Newham</v>
      </c>
      <c r="E1985" s="29" t="str">
        <f>_xlfn.XLOOKUP($C1985,customers!$A$2:$A$2000,customers!$D$2:$D$2000)</f>
        <v>Female</v>
      </c>
      <c r="F1985" s="29" t="str">
        <f>_xlfn.XLOOKUP($C1985,customers!$A$2:$A$2000,customers!$E$2:$E$2000)</f>
        <v>Palecenan</v>
      </c>
      <c r="G1985" s="30" t="s">
        <v>21</v>
      </c>
      <c r="H1985" s="29">
        <v>5</v>
      </c>
      <c r="I1985" s="31">
        <v>234.29</v>
      </c>
      <c r="J1985" s="30">
        <v>0.06</v>
      </c>
      <c r="K1985" s="30" t="s">
        <v>18</v>
      </c>
      <c r="L1985" s="32" t="str">
        <f t="array" ref="L1985">_xlfn.IFS(M1985&lt;=3,"BAD",M1985&gt;=4.7,"GOOD",AND(M1985&gt;3,M1985&lt;4.7),"OK")</f>
        <v>BAD</v>
      </c>
      <c r="M1985" s="32">
        <v>1</v>
      </c>
      <c r="N1985" s="31">
        <v>1101.16</v>
      </c>
      <c r="O1985" s="33">
        <f t="shared" si="30"/>
        <v>1171.45</v>
      </c>
    </row>
    <row r="1986" spans="1:15">
      <c r="A1986" s="18">
        <v>11985</v>
      </c>
      <c r="B1986" s="19">
        <v>45181</v>
      </c>
      <c r="C1986" s="21">
        <v>1687</v>
      </c>
      <c r="D1986" s="21" t="str">
        <f>_xlfn.XLOOKUP($C1986,customers!$A$2:$A$2000,customers!$B$2:$B$2000)</f>
        <v>Karia McGivena</v>
      </c>
      <c r="E1986" s="21" t="str">
        <f>_xlfn.XLOOKUP($C1986,customers!$A$2:$A$2000,customers!$D$2:$D$2000)</f>
        <v>Female</v>
      </c>
      <c r="F1986" s="21" t="str">
        <f>_xlfn.XLOOKUP($C1986,customers!$A$2:$A$2000,customers!$E$2:$E$2000)</f>
        <v>Paris</v>
      </c>
      <c r="G1986" s="22" t="s">
        <v>17</v>
      </c>
      <c r="H1986" s="21">
        <v>6</v>
      </c>
      <c r="I1986" s="23">
        <v>135.06</v>
      </c>
      <c r="J1986" s="22">
        <v>0.09</v>
      </c>
      <c r="K1986" s="22" t="s">
        <v>19</v>
      </c>
      <c r="L1986" s="24" t="str">
        <f t="array" ref="L1986">_xlfn.IFS(M1986&lt;=3,"BAD",M1986&gt;=4.7,"GOOD",AND(M1986&gt;3,M1986&lt;4.7),"OK")</f>
        <v>BAD</v>
      </c>
      <c r="M1986" s="24">
        <v>1.3</v>
      </c>
      <c r="N1986" s="23">
        <v>737.43</v>
      </c>
      <c r="O1986" s="25">
        <f t="shared" ref="O1986:O2049" si="31">H1986*I1986</f>
        <v>810.36</v>
      </c>
    </row>
    <row r="1987" spans="1:15">
      <c r="A1987" s="26">
        <v>11986</v>
      </c>
      <c r="B1987" s="27">
        <v>45181</v>
      </c>
      <c r="C1987" s="29">
        <v>1502</v>
      </c>
      <c r="D1987" s="29" t="str">
        <f>_xlfn.XLOOKUP($C1987,customers!$A$2:$A$2000,customers!$B$2:$B$2000)</f>
        <v>Christen Vanezis</v>
      </c>
      <c r="E1987" s="29" t="str">
        <f>_xlfn.XLOOKUP($C1987,customers!$A$2:$A$2000,customers!$D$2:$D$2000)</f>
        <v>Female</v>
      </c>
      <c r="F1987" s="29" t="str">
        <f>_xlfn.XLOOKUP($C1987,customers!$A$2:$A$2000,customers!$E$2:$E$2000)</f>
        <v>Tomingad</v>
      </c>
      <c r="G1987" s="30" t="s">
        <v>15</v>
      </c>
      <c r="H1987" s="29">
        <v>7</v>
      </c>
      <c r="I1987" s="31">
        <v>478.05</v>
      </c>
      <c r="J1987" s="30">
        <v>0.25</v>
      </c>
      <c r="K1987" s="30" t="s">
        <v>18</v>
      </c>
      <c r="L1987" s="32" t="str">
        <f t="array" ref="L1987">_xlfn.IFS(M1987&lt;=3,"BAD",M1987&gt;=4.7,"GOOD",AND(M1987&gt;3,M1987&lt;4.7),"OK")</f>
        <v>BAD</v>
      </c>
      <c r="M1987" s="32">
        <v>1.1</v>
      </c>
      <c r="N1987" s="31">
        <v>2509.76</v>
      </c>
      <c r="O1987" s="33">
        <f t="shared" si="31"/>
        <v>3346.35</v>
      </c>
    </row>
    <row r="1988" spans="1:15">
      <c r="A1988" s="18">
        <v>11987</v>
      </c>
      <c r="B1988" s="19">
        <v>45182</v>
      </c>
      <c r="C1988" s="20">
        <v>1095</v>
      </c>
      <c r="D1988" s="21" t="str">
        <f>_xlfn.XLOOKUP($C1988,customers!$A$2:$A$2000,customers!$B$2:$B$2000)</f>
        <v>Sauveur Boxill</v>
      </c>
      <c r="E1988" s="21" t="str">
        <f>_xlfn.XLOOKUP($C1988,customers!$A$2:$A$2000,customers!$D$2:$D$2000)</f>
        <v>Male</v>
      </c>
      <c r="F1988" s="21" t="str">
        <f>_xlfn.XLOOKUP($C1988,customers!$A$2:$A$2000,customers!$E$2:$E$2000)</f>
        <v>Paris</v>
      </c>
      <c r="G1988" s="22" t="s">
        <v>21</v>
      </c>
      <c r="H1988" s="21">
        <v>1</v>
      </c>
      <c r="I1988" s="23">
        <v>482.97</v>
      </c>
      <c r="J1988" s="22">
        <v>0.31</v>
      </c>
      <c r="K1988" s="22" t="s">
        <v>16</v>
      </c>
      <c r="L1988" s="24" t="str">
        <f t="array" ref="L1988">_xlfn.IFS(M1988&lt;=3,"BAD",M1988&gt;=4.7,"GOOD",AND(M1988&gt;3,M1988&lt;4.7),"OK")</f>
        <v>BAD</v>
      </c>
      <c r="M1988" s="24">
        <v>2.3</v>
      </c>
      <c r="N1988" s="23">
        <v>333.25</v>
      </c>
      <c r="O1988" s="25">
        <f t="shared" si="31"/>
        <v>482.97</v>
      </c>
    </row>
    <row r="1989" spans="1:15">
      <c r="A1989" s="26">
        <v>11988</v>
      </c>
      <c r="B1989" s="27">
        <v>45183</v>
      </c>
      <c r="C1989" s="28">
        <v>1637</v>
      </c>
      <c r="D1989" s="29" t="str">
        <f>_xlfn.XLOOKUP($C1989,customers!$A$2:$A$2000,customers!$B$2:$B$2000)</f>
        <v>Dacey Lyenyng</v>
      </c>
      <c r="E1989" s="29" t="str">
        <f>_xlfn.XLOOKUP($C1989,customers!$A$2:$A$2000,customers!$D$2:$D$2000)</f>
        <v>Female</v>
      </c>
      <c r="F1989" s="29" t="str">
        <f>_xlfn.XLOOKUP($C1989,customers!$A$2:$A$2000,customers!$E$2:$E$2000)</f>
        <v>Pingle</v>
      </c>
      <c r="G1989" s="30" t="s">
        <v>20</v>
      </c>
      <c r="H1989" s="29">
        <v>6</v>
      </c>
      <c r="I1989" s="31">
        <v>503.04</v>
      </c>
      <c r="J1989" s="30">
        <v>0.1</v>
      </c>
      <c r="K1989" s="30" t="s">
        <v>18</v>
      </c>
      <c r="L1989" s="32" t="str">
        <f t="array" ref="L1989">_xlfn.IFS(M1989&lt;=3,"BAD",M1989&gt;=4.7,"GOOD",AND(M1989&gt;3,M1989&lt;4.7),"OK")</f>
        <v>BAD</v>
      </c>
      <c r="M1989" s="32">
        <v>1.9</v>
      </c>
      <c r="N1989" s="31">
        <v>2716.42</v>
      </c>
      <c r="O1989" s="33">
        <f t="shared" si="31"/>
        <v>3018.24</v>
      </c>
    </row>
    <row r="1990" spans="1:15">
      <c r="A1990" s="18">
        <v>11989</v>
      </c>
      <c r="B1990" s="19">
        <v>45184</v>
      </c>
      <c r="C1990" s="20">
        <v>1117</v>
      </c>
      <c r="D1990" s="21" t="str">
        <f>_xlfn.XLOOKUP($C1990,customers!$A$2:$A$2000,customers!$B$2:$B$2000)</f>
        <v>Cherry Peye</v>
      </c>
      <c r="E1990" s="21" t="str">
        <f>_xlfn.XLOOKUP($C1990,customers!$A$2:$A$2000,customers!$D$2:$D$2000)</f>
        <v>Female</v>
      </c>
      <c r="F1990" s="21" t="str">
        <f>_xlfn.XLOOKUP($C1990,customers!$A$2:$A$2000,customers!$E$2:$E$2000)</f>
        <v>Micheng</v>
      </c>
      <c r="G1990" s="22" t="s">
        <v>15</v>
      </c>
      <c r="H1990" s="21">
        <v>6</v>
      </c>
      <c r="I1990" s="23">
        <v>192.95</v>
      </c>
      <c r="J1990" s="22">
        <v>0.26</v>
      </c>
      <c r="K1990" s="22" t="s">
        <v>19</v>
      </c>
      <c r="L1990" s="24" t="str">
        <f t="array" ref="L1990">_xlfn.IFS(M1990&lt;=3,"BAD",M1990&gt;=4.7,"GOOD",AND(M1990&gt;3,M1990&lt;4.7),"OK")</f>
        <v>BAD</v>
      </c>
      <c r="M1990" s="24">
        <v>2.6</v>
      </c>
      <c r="N1990" s="23">
        <v>856.7</v>
      </c>
      <c r="O1990" s="25">
        <f t="shared" si="31"/>
        <v>1157.7</v>
      </c>
    </row>
    <row r="1991" spans="1:15">
      <c r="A1991" s="26">
        <v>11990</v>
      </c>
      <c r="B1991" s="27">
        <v>45184</v>
      </c>
      <c r="C1991" s="29">
        <v>1604</v>
      </c>
      <c r="D1991" s="29" t="str">
        <f>_xlfn.XLOOKUP($C1991,customers!$A$2:$A$2000,customers!$B$2:$B$2000)</f>
        <v>Cornell Featherstonehaugh</v>
      </c>
      <c r="E1991" s="29" t="str">
        <f>_xlfn.XLOOKUP($C1991,customers!$A$2:$A$2000,customers!$D$2:$D$2000)</f>
        <v>Male</v>
      </c>
      <c r="F1991" s="29" t="str">
        <f>_xlfn.XLOOKUP($C1991,customers!$A$2:$A$2000,customers!$E$2:$E$2000)</f>
        <v>Iligan City</v>
      </c>
      <c r="G1991" s="30" t="s">
        <v>17</v>
      </c>
      <c r="H1991" s="29">
        <v>2</v>
      </c>
      <c r="I1991" s="31">
        <v>350.06</v>
      </c>
      <c r="J1991" s="30">
        <v>0.28</v>
      </c>
      <c r="K1991" s="30" t="s">
        <v>19</v>
      </c>
      <c r="L1991" s="32" t="str">
        <f t="array" ref="L1991">_xlfn.IFS(M1991&lt;=3,"BAD",M1991&gt;=4.7,"GOOD",AND(M1991&gt;3,M1991&lt;4.7),"OK")</f>
        <v>OK</v>
      </c>
      <c r="M1991" s="32">
        <v>3.8</v>
      </c>
      <c r="N1991" s="31">
        <v>504.09</v>
      </c>
      <c r="O1991" s="33">
        <f t="shared" si="31"/>
        <v>700.12</v>
      </c>
    </row>
    <row r="1992" spans="1:15">
      <c r="A1992" s="18">
        <v>11991</v>
      </c>
      <c r="B1992" s="19">
        <v>45185</v>
      </c>
      <c r="C1992" s="20">
        <v>1559</v>
      </c>
      <c r="D1992" s="21" t="str">
        <f>_xlfn.XLOOKUP($C1992,customers!$A$2:$A$2000,customers!$B$2:$B$2000)</f>
        <v>Latrena Bearcock</v>
      </c>
      <c r="E1992" s="21" t="str">
        <f>_xlfn.XLOOKUP($C1992,customers!$A$2:$A$2000,customers!$D$2:$D$2000)</f>
        <v>Female</v>
      </c>
      <c r="F1992" s="21" t="str">
        <f>_xlfn.XLOOKUP($C1992,customers!$A$2:$A$2000,customers!$E$2:$E$2000)</f>
        <v>Paris</v>
      </c>
      <c r="G1992" s="22" t="s">
        <v>15</v>
      </c>
      <c r="H1992" s="21">
        <v>5</v>
      </c>
      <c r="I1992" s="23">
        <v>289.37</v>
      </c>
      <c r="J1992" s="22">
        <v>0.27</v>
      </c>
      <c r="K1992" s="22" t="s">
        <v>16</v>
      </c>
      <c r="L1992" s="24" t="str">
        <f t="array" ref="L1992">_xlfn.IFS(M1992&lt;=3,"BAD",M1992&gt;=4.7,"GOOD",AND(M1992&gt;3,M1992&lt;4.7),"OK")</f>
        <v>BAD</v>
      </c>
      <c r="M1992" s="24">
        <v>2.2</v>
      </c>
      <c r="N1992" s="23">
        <v>1056.2</v>
      </c>
      <c r="O1992" s="25">
        <f t="shared" si="31"/>
        <v>1446.85</v>
      </c>
    </row>
    <row r="1993" spans="1:15">
      <c r="A1993" s="26">
        <v>11992</v>
      </c>
      <c r="B1993" s="27">
        <v>45186</v>
      </c>
      <c r="C1993" s="28">
        <v>1600</v>
      </c>
      <c r="D1993" s="29" t="str">
        <f>_xlfn.XLOOKUP($C1993,customers!$A$2:$A$2000,customers!$B$2:$B$2000)</f>
        <v>Gipsy Guiden</v>
      </c>
      <c r="E1993" s="29" t="str">
        <f>_xlfn.XLOOKUP($C1993,customers!$A$2:$A$2000,customers!$D$2:$D$2000)</f>
        <v>Male</v>
      </c>
      <c r="F1993" s="29" t="str">
        <f>_xlfn.XLOOKUP($C1993,customers!$A$2:$A$2000,customers!$E$2:$E$2000)</f>
        <v>Prague</v>
      </c>
      <c r="G1993" s="30" t="s">
        <v>20</v>
      </c>
      <c r="H1993" s="29">
        <v>4</v>
      </c>
      <c r="I1993" s="31">
        <v>526.18</v>
      </c>
      <c r="J1993" s="30">
        <v>0.34</v>
      </c>
      <c r="K1993" s="30" t="s">
        <v>19</v>
      </c>
      <c r="L1993" s="32" t="str">
        <f t="array" ref="L1993">_xlfn.IFS(M1993&lt;=3,"BAD",M1993&gt;=4.7,"GOOD",AND(M1993&gt;3,M1993&lt;4.7),"OK")</f>
        <v>OK</v>
      </c>
      <c r="M1993" s="32">
        <v>3.8</v>
      </c>
      <c r="N1993" s="31">
        <v>1389.12</v>
      </c>
      <c r="O1993" s="33">
        <f t="shared" si="31"/>
        <v>2104.72</v>
      </c>
    </row>
    <row r="1994" spans="1:15">
      <c r="A1994" s="18">
        <v>11993</v>
      </c>
      <c r="B1994" s="19">
        <v>45186</v>
      </c>
      <c r="C1994" s="21">
        <v>1206</v>
      </c>
      <c r="D1994" s="21" t="str">
        <f>_xlfn.XLOOKUP($C1994,customers!$A$2:$A$2000,customers!$B$2:$B$2000)</f>
        <v>Jefferey Allchin</v>
      </c>
      <c r="E1994" s="21" t="str">
        <f>_xlfn.XLOOKUP($C1994,customers!$A$2:$A$2000,customers!$D$2:$D$2000)</f>
        <v>Male</v>
      </c>
      <c r="F1994" s="21" t="str">
        <f>_xlfn.XLOOKUP($C1994,customers!$A$2:$A$2000,customers!$E$2:$E$2000)</f>
        <v>Milan</v>
      </c>
      <c r="G1994" s="22" t="s">
        <v>21</v>
      </c>
      <c r="H1994" s="21">
        <v>3</v>
      </c>
      <c r="I1994" s="23">
        <v>91.42</v>
      </c>
      <c r="J1994" s="22">
        <v>0.33</v>
      </c>
      <c r="K1994" s="22" t="s">
        <v>18</v>
      </c>
      <c r="L1994" s="24" t="str">
        <f t="array" ref="L1994">_xlfn.IFS(M1994&lt;=3,"BAD",M1994&gt;=4.7,"GOOD",AND(M1994&gt;3,M1994&lt;4.7),"OK")</f>
        <v>BAD</v>
      </c>
      <c r="M1994" s="24">
        <v>1.9</v>
      </c>
      <c r="N1994" s="23">
        <v>183.75</v>
      </c>
      <c r="O1994" s="25">
        <f t="shared" si="31"/>
        <v>274.26</v>
      </c>
    </row>
    <row r="1995" spans="1:15">
      <c r="A1995" s="26">
        <v>11994</v>
      </c>
      <c r="B1995" s="27">
        <v>45186</v>
      </c>
      <c r="C1995" s="29">
        <v>1468</v>
      </c>
      <c r="D1995" s="29" t="str">
        <f>_xlfn.XLOOKUP($C1995,customers!$A$2:$A$2000,customers!$B$2:$B$2000)</f>
        <v>Kale Meek</v>
      </c>
      <c r="E1995" s="29" t="str">
        <f>_xlfn.XLOOKUP($C1995,customers!$A$2:$A$2000,customers!$D$2:$D$2000)</f>
        <v>Male</v>
      </c>
      <c r="F1995" s="29" t="str">
        <f>_xlfn.XLOOKUP($C1995,customers!$A$2:$A$2000,customers!$E$2:$E$2000)</f>
        <v>Pretana</v>
      </c>
      <c r="G1995" s="30" t="s">
        <v>20</v>
      </c>
      <c r="H1995" s="29">
        <v>4</v>
      </c>
      <c r="I1995" s="31">
        <v>316.36</v>
      </c>
      <c r="J1995" s="30">
        <v>0.3</v>
      </c>
      <c r="K1995" s="30" t="s">
        <v>16</v>
      </c>
      <c r="L1995" s="32" t="str">
        <f t="array" ref="L1995">_xlfn.IFS(M1995&lt;=3,"BAD",M1995&gt;=4.7,"GOOD",AND(M1995&gt;3,M1995&lt;4.7),"OK")</f>
        <v>OK</v>
      </c>
      <c r="M1995" s="32">
        <v>4.6</v>
      </c>
      <c r="N1995" s="31">
        <v>885.81</v>
      </c>
      <c r="O1995" s="33">
        <f t="shared" si="31"/>
        <v>1265.44</v>
      </c>
    </row>
    <row r="1996" spans="1:15">
      <c r="A1996" s="18">
        <v>11995</v>
      </c>
      <c r="B1996" s="19">
        <v>45187</v>
      </c>
      <c r="C1996" s="20">
        <v>1487</v>
      </c>
      <c r="D1996" s="21" t="str">
        <f>_xlfn.XLOOKUP($C1996,customers!$A$2:$A$2000,customers!$B$2:$B$2000)</f>
        <v>Rosette Benjefield</v>
      </c>
      <c r="E1996" s="21" t="str">
        <f>_xlfn.XLOOKUP($C1996,customers!$A$2:$A$2000,customers!$D$2:$D$2000)</f>
        <v>Female</v>
      </c>
      <c r="F1996" s="21" t="str">
        <f>_xlfn.XLOOKUP($C1996,customers!$A$2:$A$2000,customers!$E$2:$E$2000)</f>
        <v>Tobilolong</v>
      </c>
      <c r="G1996" s="22" t="s">
        <v>17</v>
      </c>
      <c r="H1996" s="21">
        <v>3</v>
      </c>
      <c r="I1996" s="23">
        <v>45.81</v>
      </c>
      <c r="J1996" s="22">
        <v>0.17</v>
      </c>
      <c r="K1996" s="22" t="s">
        <v>18</v>
      </c>
      <c r="L1996" s="24" t="str">
        <f t="array" ref="L1996">_xlfn.IFS(M1996&lt;=3,"BAD",M1996&gt;=4.7,"GOOD",AND(M1996&gt;3,M1996&lt;4.7),"OK")</f>
        <v>BAD</v>
      </c>
      <c r="M1996" s="24">
        <v>2</v>
      </c>
      <c r="N1996" s="23">
        <v>114.07</v>
      </c>
      <c r="O1996" s="25">
        <f t="shared" si="31"/>
        <v>137.43</v>
      </c>
    </row>
    <row r="1997" spans="1:15">
      <c r="A1997" s="26">
        <v>11996</v>
      </c>
      <c r="B1997" s="27">
        <v>45188</v>
      </c>
      <c r="C1997" s="28">
        <v>1236</v>
      </c>
      <c r="D1997" s="29" t="str">
        <f>_xlfn.XLOOKUP($C1997,customers!$A$2:$A$2000,customers!$B$2:$B$2000)</f>
        <v>Goober Mooring</v>
      </c>
      <c r="E1997" s="29" t="str">
        <f>_xlfn.XLOOKUP($C1997,customers!$A$2:$A$2000,customers!$D$2:$D$2000)</f>
        <v>Male</v>
      </c>
      <c r="F1997" s="29" t="str">
        <f>_xlfn.XLOOKUP($C1997,customers!$A$2:$A$2000,customers!$E$2:$E$2000)</f>
        <v>Tallinn</v>
      </c>
      <c r="G1997" s="30" t="s">
        <v>17</v>
      </c>
      <c r="H1997" s="29">
        <v>3</v>
      </c>
      <c r="I1997" s="31">
        <v>535.15</v>
      </c>
      <c r="J1997" s="30">
        <v>0.22</v>
      </c>
      <c r="K1997" s="30" t="s">
        <v>16</v>
      </c>
      <c r="L1997" s="32" t="str">
        <f t="array" ref="L1997">_xlfn.IFS(M1997&lt;=3,"BAD",M1997&gt;=4.7,"GOOD",AND(M1997&gt;3,M1997&lt;4.7),"OK")</f>
        <v>OK</v>
      </c>
      <c r="M1997" s="32">
        <v>3.2</v>
      </c>
      <c r="N1997" s="31">
        <v>1252.25</v>
      </c>
      <c r="O1997" s="33">
        <f t="shared" si="31"/>
        <v>1605.45</v>
      </c>
    </row>
    <row r="1998" spans="1:15">
      <c r="A1998" s="18">
        <v>11997</v>
      </c>
      <c r="B1998" s="19">
        <v>45188</v>
      </c>
      <c r="C1998" s="21">
        <v>1552</v>
      </c>
      <c r="D1998" s="21" t="str">
        <f>_xlfn.XLOOKUP($C1998,customers!$A$2:$A$2000,customers!$B$2:$B$2000)</f>
        <v>Christoper Climo</v>
      </c>
      <c r="E1998" s="21" t="str">
        <f>_xlfn.XLOOKUP($C1998,customers!$A$2:$A$2000,customers!$D$2:$D$2000)</f>
        <v>Male</v>
      </c>
      <c r="F1998" s="21" t="str">
        <f>_xlfn.XLOOKUP($C1998,customers!$A$2:$A$2000,customers!$E$2:$E$2000)</f>
        <v>Dalubian</v>
      </c>
      <c r="G1998" s="22" t="s">
        <v>17</v>
      </c>
      <c r="H1998" s="21">
        <v>3</v>
      </c>
      <c r="I1998" s="23">
        <v>229.62</v>
      </c>
      <c r="J1998" s="22">
        <v>0.13</v>
      </c>
      <c r="K1998" s="22" t="s">
        <v>18</v>
      </c>
      <c r="L1998" s="24" t="str">
        <f t="array" ref="L1998">_xlfn.IFS(M1998&lt;=3,"BAD",M1998&gt;=4.7,"GOOD",AND(M1998&gt;3,M1998&lt;4.7),"OK")</f>
        <v>OK</v>
      </c>
      <c r="M1998" s="24">
        <v>4.6</v>
      </c>
      <c r="N1998" s="23">
        <v>599.31</v>
      </c>
      <c r="O1998" s="25">
        <f t="shared" si="31"/>
        <v>688.86</v>
      </c>
    </row>
    <row r="1999" spans="1:15">
      <c r="A1999" s="26">
        <v>11998</v>
      </c>
      <c r="B1999" s="27">
        <v>45188</v>
      </c>
      <c r="C1999" s="29">
        <v>1086</v>
      </c>
      <c r="D1999" s="29" t="str">
        <f>_xlfn.XLOOKUP($C1999,customers!$A$2:$A$2000,customers!$B$2:$B$2000)</f>
        <v>Wilmar Stace</v>
      </c>
      <c r="E1999" s="29" t="str">
        <f>_xlfn.XLOOKUP($C1999,customers!$A$2:$A$2000,customers!$D$2:$D$2000)</f>
        <v>Male</v>
      </c>
      <c r="F1999" s="29" t="str">
        <f>_xlfn.XLOOKUP($C1999,customers!$A$2:$A$2000,customers!$E$2:$E$2000)</f>
        <v>Jalālābād</v>
      </c>
      <c r="G1999" s="30" t="s">
        <v>20</v>
      </c>
      <c r="H1999" s="29">
        <v>2</v>
      </c>
      <c r="I1999" s="31">
        <v>76.28</v>
      </c>
      <c r="J1999" s="30">
        <v>0.01</v>
      </c>
      <c r="K1999" s="30" t="s">
        <v>19</v>
      </c>
      <c r="L1999" s="32" t="str">
        <f t="array" ref="L1999">_xlfn.IFS(M1999&lt;=3,"BAD",M1999&gt;=4.7,"GOOD",AND(M1999&gt;3,M1999&lt;4.7),"OK")</f>
        <v>OK</v>
      </c>
      <c r="M1999" s="32">
        <v>3.8</v>
      </c>
      <c r="N1999" s="31">
        <v>151.03</v>
      </c>
      <c r="O1999" s="33">
        <f t="shared" si="31"/>
        <v>152.56</v>
      </c>
    </row>
    <row r="2000" spans="1:15">
      <c r="A2000" s="18">
        <v>11999</v>
      </c>
      <c r="B2000" s="19">
        <v>45189</v>
      </c>
      <c r="C2000" s="20">
        <v>1884</v>
      </c>
      <c r="D2000" s="21" t="str">
        <f>_xlfn.XLOOKUP($C2000,customers!$A$2:$A$2000,customers!$B$2:$B$2000)</f>
        <v>Maddie Ferras</v>
      </c>
      <c r="E2000" s="21" t="str">
        <f>_xlfn.XLOOKUP($C2000,customers!$A$2:$A$2000,customers!$D$2:$D$2000)</f>
        <v>Female</v>
      </c>
      <c r="F2000" s="21" t="str">
        <f>_xlfn.XLOOKUP($C2000,customers!$A$2:$A$2000,customers!$E$2:$E$2000)</f>
        <v>Austin</v>
      </c>
      <c r="G2000" s="22" t="s">
        <v>15</v>
      </c>
      <c r="H2000" s="21">
        <v>7</v>
      </c>
      <c r="I2000" s="23">
        <v>143.22</v>
      </c>
      <c r="J2000" s="22">
        <v>0.12</v>
      </c>
      <c r="K2000" s="22" t="s">
        <v>16</v>
      </c>
      <c r="L2000" s="24" t="str">
        <f t="array" ref="L2000">_xlfn.IFS(M2000&lt;=3,"BAD",M2000&gt;=4.7,"GOOD",AND(M2000&gt;3,M2000&lt;4.7),"OK")</f>
        <v>BAD</v>
      </c>
      <c r="M2000" s="24">
        <v>2.8</v>
      </c>
      <c r="N2000" s="23">
        <v>882.24</v>
      </c>
      <c r="O2000" s="25">
        <f t="shared" si="31"/>
        <v>1002.54</v>
      </c>
    </row>
    <row r="2001" spans="1:15">
      <c r="A2001" s="26">
        <v>12000</v>
      </c>
      <c r="B2001" s="27">
        <v>45189</v>
      </c>
      <c r="C2001" s="29">
        <v>1228</v>
      </c>
      <c r="D2001" s="29" t="str">
        <f>_xlfn.XLOOKUP($C2001,customers!$A$2:$A$2000,customers!$B$2:$B$2000)</f>
        <v>Ruby Duigenan</v>
      </c>
      <c r="E2001" s="29" t="str">
        <f>_xlfn.XLOOKUP($C2001,customers!$A$2:$A$2000,customers!$D$2:$D$2000)</f>
        <v>Female</v>
      </c>
      <c r="F2001" s="29" t="str">
        <f>_xlfn.XLOOKUP($C2001,customers!$A$2:$A$2000,customers!$E$2:$E$2000)</f>
        <v>Talangnan</v>
      </c>
      <c r="G2001" s="30" t="s">
        <v>20</v>
      </c>
      <c r="H2001" s="29">
        <v>1</v>
      </c>
      <c r="I2001" s="31">
        <v>282.52</v>
      </c>
      <c r="J2001" s="30">
        <v>0.31</v>
      </c>
      <c r="K2001" s="30" t="s">
        <v>18</v>
      </c>
      <c r="L2001" s="32" t="str">
        <f t="array" ref="L2001">_xlfn.IFS(M2001&lt;=3,"BAD",M2001&gt;=4.7,"GOOD",AND(M2001&gt;3,M2001&lt;4.7),"OK")</f>
        <v>GOOD</v>
      </c>
      <c r="M2001" s="32">
        <v>5</v>
      </c>
      <c r="N2001" s="31">
        <v>194.94</v>
      </c>
      <c r="O2001" s="33">
        <f t="shared" si="31"/>
        <v>282.52</v>
      </c>
    </row>
    <row r="2002" spans="1:15">
      <c r="A2002" s="18">
        <v>12001</v>
      </c>
      <c r="B2002" s="19">
        <v>45189</v>
      </c>
      <c r="C2002" s="21">
        <v>1449</v>
      </c>
      <c r="D2002" s="21" t="str">
        <f>_xlfn.XLOOKUP($C2002,customers!$A$2:$A$2000,customers!$B$2:$B$2000)</f>
        <v>Colet Loxly</v>
      </c>
      <c r="E2002" s="21" t="str">
        <f>_xlfn.XLOOKUP($C2002,customers!$A$2:$A$2000,customers!$D$2:$D$2000)</f>
        <v>Male</v>
      </c>
      <c r="F2002" s="21" t="str">
        <f>_xlfn.XLOOKUP($C2002,customers!$A$2:$A$2000,customers!$E$2:$E$2000)</f>
        <v>Milan</v>
      </c>
      <c r="G2002" s="22" t="s">
        <v>20</v>
      </c>
      <c r="H2002" s="21">
        <v>7</v>
      </c>
      <c r="I2002" s="23">
        <v>588.3</v>
      </c>
      <c r="J2002" s="22">
        <v>0.29</v>
      </c>
      <c r="K2002" s="22" t="s">
        <v>18</v>
      </c>
      <c r="L2002" s="24" t="str">
        <f t="array" ref="L2002">_xlfn.IFS(M2002&lt;=3,"BAD",M2002&gt;=4.7,"GOOD",AND(M2002&gt;3,M2002&lt;4.7),"OK")</f>
        <v>BAD</v>
      </c>
      <c r="M2002" s="24">
        <v>1.1</v>
      </c>
      <c r="N2002" s="23">
        <v>2923.85</v>
      </c>
      <c r="O2002" s="25">
        <f t="shared" si="31"/>
        <v>4118.1</v>
      </c>
    </row>
    <row r="2003" spans="1:15">
      <c r="A2003" s="26">
        <v>12002</v>
      </c>
      <c r="B2003" s="27">
        <v>45189</v>
      </c>
      <c r="C2003" s="29">
        <v>1352</v>
      </c>
      <c r="D2003" s="29" t="str">
        <f>_xlfn.XLOOKUP($C2003,customers!$A$2:$A$2000,customers!$B$2:$B$2000)</f>
        <v>Herman Daviddi</v>
      </c>
      <c r="E2003" s="29" t="str">
        <f>_xlfn.XLOOKUP($C2003,customers!$A$2:$A$2000,customers!$D$2:$D$2000)</f>
        <v>Male</v>
      </c>
      <c r="F2003" s="29" t="str">
        <f>_xlfn.XLOOKUP($C2003,customers!$A$2:$A$2000,customers!$E$2:$E$2000)</f>
        <v>Podkumskiy</v>
      </c>
      <c r="G2003" s="30" t="s">
        <v>21</v>
      </c>
      <c r="H2003" s="29">
        <v>6</v>
      </c>
      <c r="I2003" s="31">
        <v>205.72</v>
      </c>
      <c r="J2003" s="30">
        <v>0.21</v>
      </c>
      <c r="K2003" s="30" t="s">
        <v>19</v>
      </c>
      <c r="L2003" s="32" t="str">
        <f t="array" ref="L2003">_xlfn.IFS(M2003&lt;=3,"BAD",M2003&gt;=4.7,"GOOD",AND(M2003&gt;3,M2003&lt;4.7),"OK")</f>
        <v>OK</v>
      </c>
      <c r="M2003" s="32">
        <v>4.1</v>
      </c>
      <c r="N2003" s="31">
        <v>975.11</v>
      </c>
      <c r="O2003" s="33">
        <f t="shared" si="31"/>
        <v>1234.32</v>
      </c>
    </row>
    <row r="2004" spans="1:15">
      <c r="A2004" s="18">
        <v>12003</v>
      </c>
      <c r="B2004" s="19">
        <v>45189</v>
      </c>
      <c r="C2004" s="21">
        <v>1691</v>
      </c>
      <c r="D2004" s="21" t="str">
        <f>_xlfn.XLOOKUP($C2004,customers!$A$2:$A$2000,customers!$B$2:$B$2000)</f>
        <v>Elwood Gobbet</v>
      </c>
      <c r="E2004" s="21" t="str">
        <f>_xlfn.XLOOKUP($C2004,customers!$A$2:$A$2000,customers!$D$2:$D$2000)</f>
        <v>Male</v>
      </c>
      <c r="F2004" s="21" t="str">
        <f>_xlfn.XLOOKUP($C2004,customers!$A$2:$A$2000,customers!$E$2:$E$2000)</f>
        <v>Budapest</v>
      </c>
      <c r="G2004" s="22" t="s">
        <v>17</v>
      </c>
      <c r="H2004" s="21">
        <v>5</v>
      </c>
      <c r="I2004" s="23">
        <v>36.17</v>
      </c>
      <c r="J2004" s="22">
        <v>0.35</v>
      </c>
      <c r="K2004" s="22" t="s">
        <v>16</v>
      </c>
      <c r="L2004" s="24" t="str">
        <f t="array" ref="L2004">_xlfn.IFS(M2004&lt;=3,"BAD",M2004&gt;=4.7,"GOOD",AND(M2004&gt;3,M2004&lt;4.7),"OK")</f>
        <v>OK</v>
      </c>
      <c r="M2004" s="24">
        <v>3.7</v>
      </c>
      <c r="N2004" s="23">
        <v>117.55</v>
      </c>
      <c r="O2004" s="25">
        <f t="shared" si="31"/>
        <v>180.85</v>
      </c>
    </row>
    <row r="2005" spans="1:15">
      <c r="A2005" s="26">
        <v>12004</v>
      </c>
      <c r="B2005" s="27">
        <v>45189</v>
      </c>
      <c r="C2005" s="29">
        <v>1836</v>
      </c>
      <c r="D2005" s="29" t="str">
        <f>_xlfn.XLOOKUP($C2005,customers!$A$2:$A$2000,customers!$B$2:$B$2000)</f>
        <v>Iggie Whife</v>
      </c>
      <c r="E2005" s="29" t="str">
        <f>_xlfn.XLOOKUP($C2005,customers!$A$2:$A$2000,customers!$D$2:$D$2000)</f>
        <v>Female</v>
      </c>
      <c r="F2005" s="29" t="str">
        <f>_xlfn.XLOOKUP($C2005,customers!$A$2:$A$2000,customers!$E$2:$E$2000)</f>
        <v>Hexi</v>
      </c>
      <c r="G2005" s="30" t="s">
        <v>20</v>
      </c>
      <c r="H2005" s="29">
        <v>5</v>
      </c>
      <c r="I2005" s="31">
        <v>498.8</v>
      </c>
      <c r="J2005" s="30">
        <v>0.18</v>
      </c>
      <c r="K2005" s="30" t="s">
        <v>18</v>
      </c>
      <c r="L2005" s="32" t="str">
        <f t="array" ref="L2005">_xlfn.IFS(M2005&lt;=3,"BAD",M2005&gt;=4.7,"GOOD",AND(M2005&gt;3,M2005&lt;4.7),"OK")</f>
        <v>BAD</v>
      </c>
      <c r="M2005" s="32">
        <v>1.8</v>
      </c>
      <c r="N2005" s="31">
        <v>2045.08</v>
      </c>
      <c r="O2005" s="33">
        <f t="shared" si="31"/>
        <v>2494</v>
      </c>
    </row>
    <row r="2006" spans="1:15">
      <c r="A2006" s="18">
        <v>12005</v>
      </c>
      <c r="B2006" s="19">
        <v>45190</v>
      </c>
      <c r="C2006" s="20">
        <v>1896</v>
      </c>
      <c r="D2006" s="21" t="str">
        <f>_xlfn.XLOOKUP($C2006,customers!$A$2:$A$2000,customers!$B$2:$B$2000)</f>
        <v>Tremaine Choak</v>
      </c>
      <c r="E2006" s="21" t="str">
        <f>_xlfn.XLOOKUP($C2006,customers!$A$2:$A$2000,customers!$D$2:$D$2000)</f>
        <v>Male</v>
      </c>
      <c r="F2006" s="21" t="str">
        <f>_xlfn.XLOOKUP($C2006,customers!$A$2:$A$2000,customers!$E$2:$E$2000)</f>
        <v>Vanadzor</v>
      </c>
      <c r="G2006" s="22" t="s">
        <v>15</v>
      </c>
      <c r="H2006" s="21">
        <v>2</v>
      </c>
      <c r="I2006" s="23">
        <v>411.95</v>
      </c>
      <c r="J2006" s="22">
        <v>0.24</v>
      </c>
      <c r="K2006" s="22" t="s">
        <v>18</v>
      </c>
      <c r="L2006" s="24" t="str">
        <f t="array" ref="L2006">_xlfn.IFS(M2006&lt;=3,"BAD",M2006&gt;=4.7,"GOOD",AND(M2006&gt;3,M2006&lt;4.7),"OK")</f>
        <v>OK</v>
      </c>
      <c r="M2006" s="24">
        <v>4.2</v>
      </c>
      <c r="N2006" s="23">
        <v>626.16</v>
      </c>
      <c r="O2006" s="25">
        <f t="shared" si="31"/>
        <v>823.9</v>
      </c>
    </row>
    <row r="2007" spans="1:15">
      <c r="A2007" s="26">
        <v>12006</v>
      </c>
      <c r="B2007" s="27">
        <v>45190</v>
      </c>
      <c r="C2007" s="29">
        <v>1178</v>
      </c>
      <c r="D2007" s="29" t="str">
        <f>_xlfn.XLOOKUP($C2007,customers!$A$2:$A$2000,customers!$B$2:$B$2000)</f>
        <v>Everard Stonham</v>
      </c>
      <c r="E2007" s="29" t="str">
        <f>_xlfn.XLOOKUP($C2007,customers!$A$2:$A$2000,customers!$D$2:$D$2000)</f>
        <v>Male</v>
      </c>
      <c r="F2007" s="29" t="str">
        <f>_xlfn.XLOOKUP($C2007,customers!$A$2:$A$2000,customers!$E$2:$E$2000)</f>
        <v>Tongxing</v>
      </c>
      <c r="G2007" s="30" t="s">
        <v>20</v>
      </c>
      <c r="H2007" s="29">
        <v>4</v>
      </c>
      <c r="I2007" s="31">
        <v>320.27</v>
      </c>
      <c r="J2007" s="30">
        <v>0.14</v>
      </c>
      <c r="K2007" s="30" t="s">
        <v>19</v>
      </c>
      <c r="L2007" s="32" t="str">
        <f t="array" ref="L2007">_xlfn.IFS(M2007&lt;=3,"BAD",M2007&gt;=4.7,"GOOD",AND(M2007&gt;3,M2007&lt;4.7),"OK")</f>
        <v>BAD</v>
      </c>
      <c r="M2007" s="32">
        <v>2.3</v>
      </c>
      <c r="N2007" s="31">
        <v>1101.73</v>
      </c>
      <c r="O2007" s="33">
        <f t="shared" si="31"/>
        <v>1281.08</v>
      </c>
    </row>
    <row r="2008" spans="1:15">
      <c r="A2008" s="18">
        <v>12007</v>
      </c>
      <c r="B2008" s="19">
        <v>45190</v>
      </c>
      <c r="C2008" s="21">
        <v>1590</v>
      </c>
      <c r="D2008" s="21" t="str">
        <f>_xlfn.XLOOKUP($C2008,customers!$A$2:$A$2000,customers!$B$2:$B$2000)</f>
        <v>Mendie Bowkett</v>
      </c>
      <c r="E2008" s="21" t="str">
        <f>_xlfn.XLOOKUP($C2008,customers!$A$2:$A$2000,customers!$D$2:$D$2000)</f>
        <v>Male</v>
      </c>
      <c r="F2008" s="21" t="str">
        <f>_xlfn.XLOOKUP($C2008,customers!$A$2:$A$2000,customers!$E$2:$E$2000)</f>
        <v>Dubki</v>
      </c>
      <c r="G2008" s="22" t="s">
        <v>15</v>
      </c>
      <c r="H2008" s="21">
        <v>5</v>
      </c>
      <c r="I2008" s="23">
        <v>363.26</v>
      </c>
      <c r="J2008" s="22">
        <v>0.07</v>
      </c>
      <c r="K2008" s="22" t="s">
        <v>19</v>
      </c>
      <c r="L2008" s="24" t="str">
        <f t="array" ref="L2008">_xlfn.IFS(M2008&lt;=3,"BAD",M2008&gt;=4.7,"GOOD",AND(M2008&gt;3,M2008&lt;4.7),"OK")</f>
        <v>BAD</v>
      </c>
      <c r="M2008" s="24">
        <v>1.2</v>
      </c>
      <c r="N2008" s="23">
        <v>1689.16</v>
      </c>
      <c r="O2008" s="25">
        <f t="shared" si="31"/>
        <v>1816.3</v>
      </c>
    </row>
    <row r="2009" spans="1:15">
      <c r="A2009" s="26">
        <v>12008</v>
      </c>
      <c r="B2009" s="27">
        <v>45190</v>
      </c>
      <c r="C2009" s="29">
        <v>1289</v>
      </c>
      <c r="D2009" s="29" t="str">
        <f>_xlfn.XLOOKUP($C2009,customers!$A$2:$A$2000,customers!$B$2:$B$2000)</f>
        <v>Carny Episcopi</v>
      </c>
      <c r="E2009" s="29" t="str">
        <f>_xlfn.XLOOKUP($C2009,customers!$A$2:$A$2000,customers!$D$2:$D$2000)</f>
        <v>Male</v>
      </c>
      <c r="F2009" s="29" t="str">
        <f>_xlfn.XLOOKUP($C2009,customers!$A$2:$A$2000,customers!$E$2:$E$2000)</f>
        <v>Yalkhoy-Mokhk</v>
      </c>
      <c r="G2009" s="30" t="s">
        <v>17</v>
      </c>
      <c r="H2009" s="29">
        <v>6</v>
      </c>
      <c r="I2009" s="31">
        <v>67.44</v>
      </c>
      <c r="J2009" s="30">
        <v>0.15</v>
      </c>
      <c r="K2009" s="30" t="s">
        <v>16</v>
      </c>
      <c r="L2009" s="32" t="str">
        <f t="array" ref="L2009">_xlfn.IFS(M2009&lt;=3,"BAD",M2009&gt;=4.7,"GOOD",AND(M2009&gt;3,M2009&lt;4.7),"OK")</f>
        <v>BAD</v>
      </c>
      <c r="M2009" s="32">
        <v>1.8</v>
      </c>
      <c r="N2009" s="31">
        <v>343.94</v>
      </c>
      <c r="O2009" s="33">
        <f t="shared" si="31"/>
        <v>404.64</v>
      </c>
    </row>
    <row r="2010" spans="1:15">
      <c r="A2010" s="18">
        <v>12009</v>
      </c>
      <c r="B2010" s="19">
        <v>45191</v>
      </c>
      <c r="C2010" s="20">
        <v>1271</v>
      </c>
      <c r="D2010" s="21" t="str">
        <f>_xlfn.XLOOKUP($C2010,customers!$A$2:$A$2000,customers!$B$2:$B$2000)</f>
        <v>Moishe Casassa</v>
      </c>
      <c r="E2010" s="21" t="str">
        <f>_xlfn.XLOOKUP($C2010,customers!$A$2:$A$2000,customers!$D$2:$D$2000)</f>
        <v>Male</v>
      </c>
      <c r="F2010" s="21" t="str">
        <f>_xlfn.XLOOKUP($C2010,customers!$A$2:$A$2000,customers!$E$2:$E$2000)</f>
        <v>Austin</v>
      </c>
      <c r="G2010" s="22" t="s">
        <v>20</v>
      </c>
      <c r="H2010" s="21">
        <v>4</v>
      </c>
      <c r="I2010" s="23">
        <v>355.79</v>
      </c>
      <c r="J2010" s="22">
        <v>0.16</v>
      </c>
      <c r="K2010" s="22" t="s">
        <v>19</v>
      </c>
      <c r="L2010" s="24" t="str">
        <f t="array" ref="L2010">_xlfn.IFS(M2010&lt;=3,"BAD",M2010&gt;=4.7,"GOOD",AND(M2010&gt;3,M2010&lt;4.7),"OK")</f>
        <v>BAD</v>
      </c>
      <c r="M2010" s="24">
        <v>2.7</v>
      </c>
      <c r="N2010" s="23">
        <v>1195.45</v>
      </c>
      <c r="O2010" s="25">
        <f t="shared" si="31"/>
        <v>1423.16</v>
      </c>
    </row>
    <row r="2011" spans="1:15">
      <c r="A2011" s="26">
        <v>12010</v>
      </c>
      <c r="B2011" s="27">
        <v>45191</v>
      </c>
      <c r="C2011" s="29">
        <v>1155</v>
      </c>
      <c r="D2011" s="29" t="str">
        <f>_xlfn.XLOOKUP($C2011,customers!$A$2:$A$2000,customers!$B$2:$B$2000)</f>
        <v>Evin Rosenfield</v>
      </c>
      <c r="E2011" s="29" t="str">
        <f>_xlfn.XLOOKUP($C2011,customers!$A$2:$A$2000,customers!$D$2:$D$2000)</f>
        <v>Male</v>
      </c>
      <c r="F2011" s="29" t="str">
        <f>_xlfn.XLOOKUP($C2011,customers!$A$2:$A$2000,customers!$E$2:$E$2000)</f>
        <v>Austin</v>
      </c>
      <c r="G2011" s="30" t="s">
        <v>21</v>
      </c>
      <c r="H2011" s="29">
        <v>7</v>
      </c>
      <c r="I2011" s="31">
        <v>442.61</v>
      </c>
      <c r="J2011" s="30">
        <v>0.16</v>
      </c>
      <c r="K2011" s="30" t="s">
        <v>16</v>
      </c>
      <c r="L2011" s="32" t="str">
        <f t="array" ref="L2011">_xlfn.IFS(M2011&lt;=3,"BAD",M2011&gt;=4.7,"GOOD",AND(M2011&gt;3,M2011&lt;4.7),"OK")</f>
        <v>OK</v>
      </c>
      <c r="M2011" s="32">
        <v>3.3</v>
      </c>
      <c r="N2011" s="31">
        <v>2602.55</v>
      </c>
      <c r="O2011" s="33">
        <f t="shared" si="31"/>
        <v>3098.27</v>
      </c>
    </row>
    <row r="2012" spans="1:15">
      <c r="A2012" s="18">
        <v>12011</v>
      </c>
      <c r="B2012" s="19">
        <v>45191</v>
      </c>
      <c r="C2012" s="21">
        <v>1868</v>
      </c>
      <c r="D2012" s="21" t="str">
        <f>_xlfn.XLOOKUP($C2012,customers!$A$2:$A$2000,customers!$B$2:$B$2000)</f>
        <v>Shirl Klos</v>
      </c>
      <c r="E2012" s="21" t="str">
        <f>_xlfn.XLOOKUP($C2012,customers!$A$2:$A$2000,customers!$D$2:$D$2000)</f>
        <v>Female</v>
      </c>
      <c r="F2012" s="21" t="str">
        <f>_xlfn.XLOOKUP($C2012,customers!$A$2:$A$2000,customers!$E$2:$E$2000)</f>
        <v>Vienna</v>
      </c>
      <c r="G2012" s="22" t="s">
        <v>21</v>
      </c>
      <c r="H2012" s="21">
        <v>7</v>
      </c>
      <c r="I2012" s="23">
        <v>166.5</v>
      </c>
      <c r="J2012" s="22">
        <v>0.03</v>
      </c>
      <c r="K2012" s="22" t="s">
        <v>16</v>
      </c>
      <c r="L2012" s="24" t="str">
        <f t="array" ref="L2012">_xlfn.IFS(M2012&lt;=3,"BAD",M2012&gt;=4.7,"GOOD",AND(M2012&gt;3,M2012&lt;4.7),"OK")</f>
        <v>BAD</v>
      </c>
      <c r="M2012" s="24">
        <v>1.7</v>
      </c>
      <c r="N2012" s="23">
        <v>1130.54</v>
      </c>
      <c r="O2012" s="25">
        <f t="shared" si="31"/>
        <v>1165.5</v>
      </c>
    </row>
    <row r="2013" spans="1:15">
      <c r="A2013" s="26">
        <v>12012</v>
      </c>
      <c r="B2013" s="27">
        <v>45192</v>
      </c>
      <c r="C2013" s="28">
        <v>1188</v>
      </c>
      <c r="D2013" s="29" t="str">
        <f>_xlfn.XLOOKUP($C2013,customers!$A$2:$A$2000,customers!$B$2:$B$2000)</f>
        <v>Ulrike Dawson</v>
      </c>
      <c r="E2013" s="29" t="str">
        <f>_xlfn.XLOOKUP($C2013,customers!$A$2:$A$2000,customers!$D$2:$D$2000)</f>
        <v>Female</v>
      </c>
      <c r="F2013" s="29" t="str">
        <f>_xlfn.XLOOKUP($C2013,customers!$A$2:$A$2000,customers!$E$2:$E$2000)</f>
        <v>Yayao</v>
      </c>
      <c r="G2013" s="30" t="s">
        <v>17</v>
      </c>
      <c r="H2013" s="29">
        <v>5</v>
      </c>
      <c r="I2013" s="31">
        <v>338.47</v>
      </c>
      <c r="J2013" s="30">
        <v>0.15</v>
      </c>
      <c r="K2013" s="30" t="s">
        <v>16</v>
      </c>
      <c r="L2013" s="32" t="str">
        <f t="array" ref="L2013">_xlfn.IFS(M2013&lt;=3,"BAD",M2013&gt;=4.7,"GOOD",AND(M2013&gt;3,M2013&lt;4.7),"OK")</f>
        <v>OK</v>
      </c>
      <c r="M2013" s="32">
        <v>4.5</v>
      </c>
      <c r="N2013" s="31">
        <v>1438.5</v>
      </c>
      <c r="O2013" s="33">
        <f t="shared" si="31"/>
        <v>1692.35</v>
      </c>
    </row>
    <row r="2014" spans="1:15">
      <c r="A2014" s="18">
        <v>12013</v>
      </c>
      <c r="B2014" s="19">
        <v>45192</v>
      </c>
      <c r="C2014" s="21">
        <v>1297</v>
      </c>
      <c r="D2014" s="21" t="str">
        <f>_xlfn.XLOOKUP($C2014,customers!$A$2:$A$2000,customers!$B$2:$B$2000)</f>
        <v>Claude Coney</v>
      </c>
      <c r="E2014" s="21" t="str">
        <f>_xlfn.XLOOKUP($C2014,customers!$A$2:$A$2000,customers!$D$2:$D$2000)</f>
        <v>Female</v>
      </c>
      <c r="F2014" s="21" t="str">
        <f>_xlfn.XLOOKUP($C2014,customers!$A$2:$A$2000,customers!$E$2:$E$2000)</f>
        <v>Waxi</v>
      </c>
      <c r="G2014" s="22" t="s">
        <v>17</v>
      </c>
      <c r="H2014" s="21">
        <v>3</v>
      </c>
      <c r="I2014" s="23">
        <v>360.97</v>
      </c>
      <c r="J2014" s="22">
        <v>0.11</v>
      </c>
      <c r="K2014" s="22" t="s">
        <v>16</v>
      </c>
      <c r="L2014" s="24" t="str">
        <f t="array" ref="L2014">_xlfn.IFS(M2014&lt;=3,"BAD",M2014&gt;=4.7,"GOOD",AND(M2014&gt;3,M2014&lt;4.7),"OK")</f>
        <v>GOOD</v>
      </c>
      <c r="M2014" s="24">
        <v>5</v>
      </c>
      <c r="N2014" s="23">
        <v>963.79</v>
      </c>
      <c r="O2014" s="25">
        <f t="shared" si="31"/>
        <v>1082.91</v>
      </c>
    </row>
    <row r="2015" spans="1:15">
      <c r="A2015" s="26">
        <v>12014</v>
      </c>
      <c r="B2015" s="27">
        <v>45192</v>
      </c>
      <c r="C2015" s="29">
        <v>1108</v>
      </c>
      <c r="D2015" s="29" t="str">
        <f>_xlfn.XLOOKUP($C2015,customers!$A$2:$A$2000,customers!$B$2:$B$2000)</f>
        <v>Catlee Gircke</v>
      </c>
      <c r="E2015" s="29" t="str">
        <f>_xlfn.XLOOKUP($C2015,customers!$A$2:$A$2000,customers!$D$2:$D$2000)</f>
        <v>Female</v>
      </c>
      <c r="F2015" s="29" t="str">
        <f>_xlfn.XLOOKUP($C2015,customers!$A$2:$A$2000,customers!$E$2:$E$2000)</f>
        <v>Milan</v>
      </c>
      <c r="G2015" s="30" t="s">
        <v>17</v>
      </c>
      <c r="H2015" s="29">
        <v>3</v>
      </c>
      <c r="I2015" s="31">
        <v>110.05</v>
      </c>
      <c r="J2015" s="30">
        <v>0.06</v>
      </c>
      <c r="K2015" s="30" t="s">
        <v>19</v>
      </c>
      <c r="L2015" s="32" t="str">
        <f t="array" ref="L2015">_xlfn.IFS(M2015&lt;=3,"BAD",M2015&gt;=4.7,"GOOD",AND(M2015&gt;3,M2015&lt;4.7),"OK")</f>
        <v>OK</v>
      </c>
      <c r="M2015" s="32">
        <v>4.3</v>
      </c>
      <c r="N2015" s="31">
        <v>310.34</v>
      </c>
      <c r="O2015" s="33">
        <f t="shared" si="31"/>
        <v>330.15</v>
      </c>
    </row>
    <row r="2016" spans="1:15">
      <c r="A2016" s="18">
        <v>12015</v>
      </c>
      <c r="B2016" s="19">
        <v>45193</v>
      </c>
      <c r="C2016" s="20">
        <v>1998</v>
      </c>
      <c r="D2016" s="21" t="str">
        <f>_xlfn.XLOOKUP($C2016,customers!$A$2:$A$2000,customers!$B$2:$B$2000)</f>
        <v>Ginnifer Dowtry</v>
      </c>
      <c r="E2016" s="21" t="str">
        <f>_xlfn.XLOOKUP($C2016,customers!$A$2:$A$2000,customers!$D$2:$D$2000)</f>
        <v>Female</v>
      </c>
      <c r="F2016" s="21" t="str">
        <f>_xlfn.XLOOKUP($C2016,customers!$A$2:$A$2000,customers!$E$2:$E$2000)</f>
        <v>Daguo</v>
      </c>
      <c r="G2016" s="22" t="s">
        <v>17</v>
      </c>
      <c r="H2016" s="21">
        <v>4</v>
      </c>
      <c r="I2016" s="23">
        <v>517.73</v>
      </c>
      <c r="J2016" s="22">
        <v>0.3</v>
      </c>
      <c r="K2016" s="22" t="s">
        <v>16</v>
      </c>
      <c r="L2016" s="24" t="str">
        <f t="array" ref="L2016">_xlfn.IFS(M2016&lt;=3,"BAD",M2016&gt;=4.7,"GOOD",AND(M2016&gt;3,M2016&lt;4.7),"OK")</f>
        <v>BAD</v>
      </c>
      <c r="M2016" s="24">
        <v>1</v>
      </c>
      <c r="N2016" s="23">
        <v>1449.64</v>
      </c>
      <c r="O2016" s="25">
        <f t="shared" si="31"/>
        <v>2070.92</v>
      </c>
    </row>
    <row r="2017" spans="1:15">
      <c r="A2017" s="26">
        <v>12016</v>
      </c>
      <c r="B2017" s="27">
        <v>45194</v>
      </c>
      <c r="C2017" s="28">
        <v>1703</v>
      </c>
      <c r="D2017" s="29" t="str">
        <f>_xlfn.XLOOKUP($C2017,customers!$A$2:$A$2000,customers!$B$2:$B$2000)</f>
        <v>Dru Snugg</v>
      </c>
      <c r="E2017" s="29" t="str">
        <f>_xlfn.XLOOKUP($C2017,customers!$A$2:$A$2000,customers!$D$2:$D$2000)</f>
        <v>Female</v>
      </c>
      <c r="F2017" s="29" t="str">
        <f>_xlfn.XLOOKUP($C2017,customers!$A$2:$A$2000,customers!$E$2:$E$2000)</f>
        <v>Paris</v>
      </c>
      <c r="G2017" s="30" t="s">
        <v>17</v>
      </c>
      <c r="H2017" s="29">
        <v>4</v>
      </c>
      <c r="I2017" s="31">
        <v>74.42</v>
      </c>
      <c r="J2017" s="30">
        <v>0.02</v>
      </c>
      <c r="K2017" s="30" t="s">
        <v>18</v>
      </c>
      <c r="L2017" s="32" t="str">
        <f t="array" ref="L2017">_xlfn.IFS(M2017&lt;=3,"BAD",M2017&gt;=4.7,"GOOD",AND(M2017&gt;3,M2017&lt;4.7),"OK")</f>
        <v>OK</v>
      </c>
      <c r="M2017" s="32">
        <v>3.4</v>
      </c>
      <c r="N2017" s="31">
        <v>291.73</v>
      </c>
      <c r="O2017" s="33">
        <f t="shared" si="31"/>
        <v>297.68</v>
      </c>
    </row>
    <row r="2018" spans="1:15">
      <c r="A2018" s="18">
        <v>12017</v>
      </c>
      <c r="B2018" s="19">
        <v>45194</v>
      </c>
      <c r="C2018" s="21">
        <v>1255</v>
      </c>
      <c r="D2018" s="21" t="str">
        <f>_xlfn.XLOOKUP($C2018,customers!$A$2:$A$2000,customers!$B$2:$B$2000)</f>
        <v>Filide Dodge</v>
      </c>
      <c r="E2018" s="21" t="str">
        <f>_xlfn.XLOOKUP($C2018,customers!$A$2:$A$2000,customers!$D$2:$D$2000)</f>
        <v>Male</v>
      </c>
      <c r="F2018" s="21" t="str">
        <f>_xlfn.XLOOKUP($C2018,customers!$A$2:$A$2000,customers!$E$2:$E$2000)</f>
        <v>Marabahan</v>
      </c>
      <c r="G2018" s="22" t="s">
        <v>20</v>
      </c>
      <c r="H2018" s="21">
        <v>2</v>
      </c>
      <c r="I2018" s="23">
        <v>503.95</v>
      </c>
      <c r="J2018" s="22">
        <v>0.25</v>
      </c>
      <c r="K2018" s="22" t="s">
        <v>18</v>
      </c>
      <c r="L2018" s="24" t="str">
        <f t="array" ref="L2018">_xlfn.IFS(M2018&lt;=3,"BAD",M2018&gt;=4.7,"GOOD",AND(M2018&gt;3,M2018&lt;4.7),"OK")</f>
        <v>BAD</v>
      </c>
      <c r="M2018" s="24">
        <v>1.6</v>
      </c>
      <c r="N2018" s="23">
        <v>755.93</v>
      </c>
      <c r="O2018" s="25">
        <f t="shared" si="31"/>
        <v>1007.9</v>
      </c>
    </row>
    <row r="2019" spans="1:15">
      <c r="A2019" s="26">
        <v>12018</v>
      </c>
      <c r="B2019" s="27">
        <v>45194</v>
      </c>
      <c r="C2019" s="29">
        <v>1796</v>
      </c>
      <c r="D2019" s="29" t="str">
        <f>_xlfn.XLOOKUP($C2019,customers!$A$2:$A$2000,customers!$B$2:$B$2000)</f>
        <v>Jessamyn Demoge</v>
      </c>
      <c r="E2019" s="29" t="str">
        <f>_xlfn.XLOOKUP($C2019,customers!$A$2:$A$2000,customers!$D$2:$D$2000)</f>
        <v>Male</v>
      </c>
      <c r="F2019" s="29" t="str">
        <f>_xlfn.XLOOKUP($C2019,customers!$A$2:$A$2000,customers!$E$2:$E$2000)</f>
        <v>Cañada de Gómez</v>
      </c>
      <c r="G2019" s="30" t="s">
        <v>15</v>
      </c>
      <c r="H2019" s="29">
        <v>2</v>
      </c>
      <c r="I2019" s="31">
        <v>257.89</v>
      </c>
      <c r="J2019" s="30">
        <v>0.29</v>
      </c>
      <c r="K2019" s="30" t="s">
        <v>19</v>
      </c>
      <c r="L2019" s="32" t="str">
        <f t="array" ref="L2019">_xlfn.IFS(M2019&lt;=3,"BAD",M2019&gt;=4.7,"GOOD",AND(M2019&gt;3,M2019&lt;4.7),"OK")</f>
        <v>BAD</v>
      </c>
      <c r="M2019" s="32">
        <v>1.5</v>
      </c>
      <c r="N2019" s="31">
        <v>366.2</v>
      </c>
      <c r="O2019" s="33">
        <f t="shared" si="31"/>
        <v>515.78</v>
      </c>
    </row>
    <row r="2020" spans="1:15">
      <c r="A2020" s="18">
        <v>12019</v>
      </c>
      <c r="B2020" s="19">
        <v>45194</v>
      </c>
      <c r="C2020" s="21">
        <v>1150</v>
      </c>
      <c r="D2020" s="21" t="str">
        <f>_xlfn.XLOOKUP($C2020,customers!$A$2:$A$2000,customers!$B$2:$B$2000)</f>
        <v>Amery Giacoboni</v>
      </c>
      <c r="E2020" s="21" t="str">
        <f>_xlfn.XLOOKUP($C2020,customers!$A$2:$A$2000,customers!$D$2:$D$2000)</f>
        <v>Male</v>
      </c>
      <c r="F2020" s="21" t="str">
        <f>_xlfn.XLOOKUP($C2020,customers!$A$2:$A$2000,customers!$E$2:$E$2000)</f>
        <v>Titao</v>
      </c>
      <c r="G2020" s="22" t="s">
        <v>15</v>
      </c>
      <c r="H2020" s="21">
        <v>3</v>
      </c>
      <c r="I2020" s="23">
        <v>111.91</v>
      </c>
      <c r="J2020" s="22">
        <v>0.27</v>
      </c>
      <c r="K2020" s="22" t="s">
        <v>18</v>
      </c>
      <c r="L2020" s="24" t="str">
        <f t="array" ref="L2020">_xlfn.IFS(M2020&lt;=3,"BAD",M2020&gt;=4.7,"GOOD",AND(M2020&gt;3,M2020&lt;4.7),"OK")</f>
        <v>BAD</v>
      </c>
      <c r="M2020" s="24">
        <v>2.1</v>
      </c>
      <c r="N2020" s="23">
        <v>245.08</v>
      </c>
      <c r="O2020" s="25">
        <f t="shared" si="31"/>
        <v>335.73</v>
      </c>
    </row>
    <row r="2021" spans="1:15">
      <c r="A2021" s="26">
        <v>12020</v>
      </c>
      <c r="B2021" s="27">
        <v>45194</v>
      </c>
      <c r="C2021" s="29">
        <v>1777</v>
      </c>
      <c r="D2021" s="29" t="str">
        <f>_xlfn.XLOOKUP($C2021,customers!$A$2:$A$2000,customers!$B$2:$B$2000)</f>
        <v>Fulton Orpen</v>
      </c>
      <c r="E2021" s="29" t="str">
        <f>_xlfn.XLOOKUP($C2021,customers!$A$2:$A$2000,customers!$D$2:$D$2000)</f>
        <v>Male</v>
      </c>
      <c r="F2021" s="29" t="str">
        <f>_xlfn.XLOOKUP($C2021,customers!$A$2:$A$2000,customers!$E$2:$E$2000)</f>
        <v>Milan</v>
      </c>
      <c r="G2021" s="30" t="s">
        <v>20</v>
      </c>
      <c r="H2021" s="29">
        <v>1</v>
      </c>
      <c r="I2021" s="31">
        <v>141.25</v>
      </c>
      <c r="J2021" s="30">
        <v>0.31</v>
      </c>
      <c r="K2021" s="30" t="s">
        <v>16</v>
      </c>
      <c r="L2021" s="32" t="str">
        <f t="array" ref="L2021">_xlfn.IFS(M2021&lt;=3,"BAD",M2021&gt;=4.7,"GOOD",AND(M2021&gt;3,M2021&lt;4.7),"OK")</f>
        <v>OK</v>
      </c>
      <c r="M2021" s="32">
        <v>4.4</v>
      </c>
      <c r="N2021" s="31">
        <v>97.46</v>
      </c>
      <c r="O2021" s="33">
        <f t="shared" si="31"/>
        <v>141.25</v>
      </c>
    </row>
    <row r="2022" spans="1:15">
      <c r="A2022" s="18">
        <v>12021</v>
      </c>
      <c r="B2022" s="19">
        <v>45195</v>
      </c>
      <c r="C2022" s="20">
        <v>1446</v>
      </c>
      <c r="D2022" s="21" t="str">
        <f>_xlfn.XLOOKUP($C2022,customers!$A$2:$A$2000,customers!$B$2:$B$2000)</f>
        <v>Tiphanie Huddles</v>
      </c>
      <c r="E2022" s="21" t="str">
        <f>_xlfn.XLOOKUP($C2022,customers!$A$2:$A$2000,customers!$D$2:$D$2000)</f>
        <v>Female</v>
      </c>
      <c r="F2022" s="21" t="str">
        <f>_xlfn.XLOOKUP($C2022,customers!$A$2:$A$2000,customers!$E$2:$E$2000)</f>
        <v>Austin</v>
      </c>
      <c r="G2022" s="22" t="s">
        <v>20</v>
      </c>
      <c r="H2022" s="21">
        <v>3</v>
      </c>
      <c r="I2022" s="23">
        <v>218.01</v>
      </c>
      <c r="J2022" s="22">
        <v>0.31</v>
      </c>
      <c r="K2022" s="22" t="s">
        <v>16</v>
      </c>
      <c r="L2022" s="24" t="str">
        <f t="array" ref="L2022">_xlfn.IFS(M2022&lt;=3,"BAD",M2022&gt;=4.7,"GOOD",AND(M2022&gt;3,M2022&lt;4.7),"OK")</f>
        <v>BAD</v>
      </c>
      <c r="M2022" s="24">
        <v>1</v>
      </c>
      <c r="N2022" s="23">
        <v>451.28</v>
      </c>
      <c r="O2022" s="25">
        <f t="shared" si="31"/>
        <v>654.03</v>
      </c>
    </row>
    <row r="2023" spans="1:15">
      <c r="A2023" s="26">
        <v>12022</v>
      </c>
      <c r="B2023" s="27">
        <v>45195</v>
      </c>
      <c r="C2023" s="29">
        <v>1146</v>
      </c>
      <c r="D2023" s="29" t="str">
        <f>_xlfn.XLOOKUP($C2023,customers!$A$2:$A$2000,customers!$B$2:$B$2000)</f>
        <v>Siusan Barstowk</v>
      </c>
      <c r="E2023" s="29" t="str">
        <f>_xlfn.XLOOKUP($C2023,customers!$A$2:$A$2000,customers!$D$2:$D$2000)</f>
        <v>Female</v>
      </c>
      <c r="F2023" s="29" t="str">
        <f>_xlfn.XLOOKUP($C2023,customers!$A$2:$A$2000,customers!$E$2:$E$2000)</f>
        <v>Évosmos</v>
      </c>
      <c r="G2023" s="30" t="s">
        <v>20</v>
      </c>
      <c r="H2023" s="29">
        <v>4</v>
      </c>
      <c r="I2023" s="31">
        <v>194.81</v>
      </c>
      <c r="J2023" s="30">
        <v>0.18</v>
      </c>
      <c r="K2023" s="30" t="s">
        <v>18</v>
      </c>
      <c r="L2023" s="32" t="str">
        <f t="array" ref="L2023">_xlfn.IFS(M2023&lt;=3,"BAD",M2023&gt;=4.7,"GOOD",AND(M2023&gt;3,M2023&lt;4.7),"OK")</f>
        <v>GOOD</v>
      </c>
      <c r="M2023" s="32">
        <v>4.7</v>
      </c>
      <c r="N2023" s="31">
        <v>638.98</v>
      </c>
      <c r="O2023" s="33">
        <f t="shared" si="31"/>
        <v>779.24</v>
      </c>
    </row>
    <row r="2024" spans="1:15">
      <c r="A2024" s="18">
        <v>12023</v>
      </c>
      <c r="B2024" s="19">
        <v>45195</v>
      </c>
      <c r="C2024" s="21">
        <v>1812</v>
      </c>
      <c r="D2024" s="21" t="str">
        <f>_xlfn.XLOOKUP($C2024,customers!$A$2:$A$2000,customers!$B$2:$B$2000)</f>
        <v>Torrance felip</v>
      </c>
      <c r="E2024" s="21" t="str">
        <f>_xlfn.XLOOKUP($C2024,customers!$A$2:$A$2000,customers!$D$2:$D$2000)</f>
        <v>Male</v>
      </c>
      <c r="F2024" s="21" t="str">
        <f>_xlfn.XLOOKUP($C2024,customers!$A$2:$A$2000,customers!$E$2:$E$2000)</f>
        <v>Budapest</v>
      </c>
      <c r="G2024" s="22" t="s">
        <v>21</v>
      </c>
      <c r="H2024" s="21">
        <v>5</v>
      </c>
      <c r="I2024" s="23">
        <v>91.67</v>
      </c>
      <c r="J2024" s="22">
        <v>0.24</v>
      </c>
      <c r="K2024" s="22" t="s">
        <v>18</v>
      </c>
      <c r="L2024" s="24" t="str">
        <f t="array" ref="L2024">_xlfn.IFS(M2024&lt;=3,"BAD",M2024&gt;=4.7,"GOOD",AND(M2024&gt;3,M2024&lt;4.7),"OK")</f>
        <v>BAD</v>
      </c>
      <c r="M2024" s="24">
        <v>1.5</v>
      </c>
      <c r="N2024" s="23">
        <v>348.35</v>
      </c>
      <c r="O2024" s="25">
        <f t="shared" si="31"/>
        <v>458.35</v>
      </c>
    </row>
    <row r="2025" spans="1:15">
      <c r="A2025" s="26">
        <v>12024</v>
      </c>
      <c r="B2025" s="27">
        <v>45196</v>
      </c>
      <c r="C2025" s="28">
        <v>1580</v>
      </c>
      <c r="D2025" s="29" t="str">
        <f>_xlfn.XLOOKUP($C2025,customers!$A$2:$A$2000,customers!$B$2:$B$2000)</f>
        <v>Silvan Lindeberg</v>
      </c>
      <c r="E2025" s="29" t="str">
        <f>_xlfn.XLOOKUP($C2025,customers!$A$2:$A$2000,customers!$D$2:$D$2000)</f>
        <v>Male</v>
      </c>
      <c r="F2025" s="29" t="str">
        <f>_xlfn.XLOOKUP($C2025,customers!$A$2:$A$2000,customers!$E$2:$E$2000)</f>
        <v>Gennevilliers</v>
      </c>
      <c r="G2025" s="30" t="s">
        <v>15</v>
      </c>
      <c r="H2025" s="29">
        <v>5</v>
      </c>
      <c r="I2025" s="31">
        <v>329.88</v>
      </c>
      <c r="J2025" s="30">
        <v>0.3</v>
      </c>
      <c r="K2025" s="30" t="s">
        <v>18</v>
      </c>
      <c r="L2025" s="32" t="str">
        <f t="array" ref="L2025">_xlfn.IFS(M2025&lt;=3,"BAD",M2025&gt;=4.7,"GOOD",AND(M2025&gt;3,M2025&lt;4.7),"OK")</f>
        <v>OK</v>
      </c>
      <c r="M2025" s="32">
        <v>3.9</v>
      </c>
      <c r="N2025" s="31">
        <v>1154.58</v>
      </c>
      <c r="O2025" s="33">
        <f t="shared" si="31"/>
        <v>1649.4</v>
      </c>
    </row>
    <row r="2026" spans="1:15">
      <c r="A2026" s="18">
        <v>12025</v>
      </c>
      <c r="B2026" s="19">
        <v>45196</v>
      </c>
      <c r="C2026" s="21">
        <v>1352</v>
      </c>
      <c r="D2026" s="21" t="str">
        <f>_xlfn.XLOOKUP($C2026,customers!$A$2:$A$2000,customers!$B$2:$B$2000)</f>
        <v>Herman Daviddi</v>
      </c>
      <c r="E2026" s="21" t="str">
        <f>_xlfn.XLOOKUP($C2026,customers!$A$2:$A$2000,customers!$D$2:$D$2000)</f>
        <v>Male</v>
      </c>
      <c r="F2026" s="21" t="str">
        <f>_xlfn.XLOOKUP($C2026,customers!$A$2:$A$2000,customers!$E$2:$E$2000)</f>
        <v>Podkumskiy</v>
      </c>
      <c r="G2026" s="22" t="s">
        <v>20</v>
      </c>
      <c r="H2026" s="21">
        <v>3</v>
      </c>
      <c r="I2026" s="23">
        <v>402.74</v>
      </c>
      <c r="J2026" s="22">
        <v>0.15</v>
      </c>
      <c r="K2026" s="22" t="s">
        <v>19</v>
      </c>
      <c r="L2026" s="24" t="str">
        <f t="array" ref="L2026">_xlfn.IFS(M2026&lt;=3,"BAD",M2026&gt;=4.7,"GOOD",AND(M2026&gt;3,M2026&lt;4.7),"OK")</f>
        <v>OK</v>
      </c>
      <c r="M2026" s="24">
        <v>3.3</v>
      </c>
      <c r="N2026" s="23">
        <v>1026.99</v>
      </c>
      <c r="O2026" s="25">
        <f t="shared" si="31"/>
        <v>1208.22</v>
      </c>
    </row>
    <row r="2027" spans="1:15">
      <c r="A2027" s="26">
        <v>12026</v>
      </c>
      <c r="B2027" s="27">
        <v>45196</v>
      </c>
      <c r="C2027" s="29">
        <v>1978</v>
      </c>
      <c r="D2027" s="29" t="str">
        <f>_xlfn.XLOOKUP($C2027,customers!$A$2:$A$2000,customers!$B$2:$B$2000)</f>
        <v>Enrika MacGuigan</v>
      </c>
      <c r="E2027" s="29" t="str">
        <f>_xlfn.XLOOKUP($C2027,customers!$A$2:$A$2000,customers!$D$2:$D$2000)</f>
        <v>Female</v>
      </c>
      <c r="F2027" s="29" t="str">
        <f>_xlfn.XLOOKUP($C2027,customers!$A$2:$A$2000,customers!$E$2:$E$2000)</f>
        <v>Villa Allende</v>
      </c>
      <c r="G2027" s="30" t="s">
        <v>15</v>
      </c>
      <c r="H2027" s="29">
        <v>1</v>
      </c>
      <c r="I2027" s="31">
        <v>253.24</v>
      </c>
      <c r="J2027" s="30">
        <v>0.05</v>
      </c>
      <c r="K2027" s="30" t="s">
        <v>19</v>
      </c>
      <c r="L2027" s="32" t="str">
        <f t="array" ref="L2027">_xlfn.IFS(M2027&lt;=3,"BAD",M2027&gt;=4.7,"GOOD",AND(M2027&gt;3,M2027&lt;4.7),"OK")</f>
        <v>OK</v>
      </c>
      <c r="M2027" s="32">
        <v>3.6</v>
      </c>
      <c r="N2027" s="31">
        <v>240.58</v>
      </c>
      <c r="O2027" s="33">
        <f t="shared" si="31"/>
        <v>253.24</v>
      </c>
    </row>
    <row r="2028" spans="1:15">
      <c r="A2028" s="18">
        <v>12027</v>
      </c>
      <c r="B2028" s="19">
        <v>45197</v>
      </c>
      <c r="C2028" s="20">
        <v>1789</v>
      </c>
      <c r="D2028" s="21" t="str">
        <f>_xlfn.XLOOKUP($C2028,customers!$A$2:$A$2000,customers!$B$2:$B$2000)</f>
        <v>Dre Kubica</v>
      </c>
      <c r="E2028" s="21" t="str">
        <f>_xlfn.XLOOKUP($C2028,customers!$A$2:$A$2000,customers!$D$2:$D$2000)</f>
        <v>Female</v>
      </c>
      <c r="F2028" s="21" t="str">
        <f>_xlfn.XLOOKUP($C2028,customers!$A$2:$A$2000,customers!$E$2:$E$2000)</f>
        <v>Paris</v>
      </c>
      <c r="G2028" s="22" t="s">
        <v>21</v>
      </c>
      <c r="H2028" s="21">
        <v>1</v>
      </c>
      <c r="I2028" s="23">
        <v>489.6</v>
      </c>
      <c r="J2028" s="22">
        <v>0.18</v>
      </c>
      <c r="K2028" s="22" t="s">
        <v>18</v>
      </c>
      <c r="L2028" s="24" t="str">
        <f t="array" ref="L2028">_xlfn.IFS(M2028&lt;=3,"BAD",M2028&gt;=4.7,"GOOD",AND(M2028&gt;3,M2028&lt;4.7),"OK")</f>
        <v>BAD</v>
      </c>
      <c r="M2028" s="24">
        <v>1.9</v>
      </c>
      <c r="N2028" s="23">
        <v>401.47</v>
      </c>
      <c r="O2028" s="25">
        <f t="shared" si="31"/>
        <v>489.6</v>
      </c>
    </row>
    <row r="2029" spans="1:15">
      <c r="A2029" s="26">
        <v>12028</v>
      </c>
      <c r="B2029" s="27">
        <v>45197</v>
      </c>
      <c r="C2029" s="29">
        <v>1131</v>
      </c>
      <c r="D2029" s="29" t="str">
        <f>_xlfn.XLOOKUP($C2029,customers!$A$2:$A$2000,customers!$B$2:$B$2000)</f>
        <v>Sukey Cabrera</v>
      </c>
      <c r="E2029" s="29" t="str">
        <f>_xlfn.XLOOKUP($C2029,customers!$A$2:$A$2000,customers!$D$2:$D$2000)</f>
        <v>Female</v>
      </c>
      <c r="F2029" s="29" t="str">
        <f>_xlfn.XLOOKUP($C2029,customers!$A$2:$A$2000,customers!$E$2:$E$2000)</f>
        <v>Prague</v>
      </c>
      <c r="G2029" s="30" t="s">
        <v>21</v>
      </c>
      <c r="H2029" s="29">
        <v>2</v>
      </c>
      <c r="I2029" s="31">
        <v>478.33</v>
      </c>
      <c r="J2029" s="30">
        <v>0.24</v>
      </c>
      <c r="K2029" s="30" t="s">
        <v>16</v>
      </c>
      <c r="L2029" s="32" t="str">
        <f t="array" ref="L2029">_xlfn.IFS(M2029&lt;=3,"BAD",M2029&gt;=4.7,"GOOD",AND(M2029&gt;3,M2029&lt;4.7),"OK")</f>
        <v>BAD</v>
      </c>
      <c r="M2029" s="32">
        <v>1.7</v>
      </c>
      <c r="N2029" s="31">
        <v>727.06</v>
      </c>
      <c r="O2029" s="33">
        <f t="shared" si="31"/>
        <v>956.66</v>
      </c>
    </row>
    <row r="2030" spans="1:15">
      <c r="A2030" s="18">
        <v>12029</v>
      </c>
      <c r="B2030" s="19">
        <v>45197</v>
      </c>
      <c r="C2030" s="21">
        <v>1469</v>
      </c>
      <c r="D2030" s="21" t="str">
        <f>_xlfn.XLOOKUP($C2030,customers!$A$2:$A$2000,customers!$B$2:$B$2000)</f>
        <v>Elane Hares</v>
      </c>
      <c r="E2030" s="21" t="str">
        <f>_xlfn.XLOOKUP($C2030,customers!$A$2:$A$2000,customers!$D$2:$D$2000)</f>
        <v>Female</v>
      </c>
      <c r="F2030" s="21" t="str">
        <f>_xlfn.XLOOKUP($C2030,customers!$A$2:$A$2000,customers!$E$2:$E$2000)</f>
        <v>Milan</v>
      </c>
      <c r="G2030" s="22" t="s">
        <v>17</v>
      </c>
      <c r="H2030" s="21">
        <v>4</v>
      </c>
      <c r="I2030" s="23">
        <v>304.17</v>
      </c>
      <c r="J2030" s="22">
        <v>0.26</v>
      </c>
      <c r="K2030" s="22" t="s">
        <v>19</v>
      </c>
      <c r="L2030" s="24" t="str">
        <f t="array" ref="L2030">_xlfn.IFS(M2030&lt;=3,"BAD",M2030&gt;=4.7,"GOOD",AND(M2030&gt;3,M2030&lt;4.7),"OK")</f>
        <v>OK</v>
      </c>
      <c r="M2030" s="24">
        <v>3.2</v>
      </c>
      <c r="N2030" s="23">
        <v>900.34</v>
      </c>
      <c r="O2030" s="25">
        <f t="shared" si="31"/>
        <v>1216.68</v>
      </c>
    </row>
    <row r="2031" spans="1:15">
      <c r="A2031" s="26">
        <v>12030</v>
      </c>
      <c r="B2031" s="27">
        <v>45197</v>
      </c>
      <c r="C2031" s="29">
        <v>1763</v>
      </c>
      <c r="D2031" s="29" t="str">
        <f>_xlfn.XLOOKUP($C2031,customers!$A$2:$A$2000,customers!$B$2:$B$2000)</f>
        <v>Bonnee Foulser</v>
      </c>
      <c r="E2031" s="29" t="str">
        <f>_xlfn.XLOOKUP($C2031,customers!$A$2:$A$2000,customers!$D$2:$D$2000)</f>
        <v>Female</v>
      </c>
      <c r="F2031" s="29" t="str">
        <f>_xlfn.XLOOKUP($C2031,customers!$A$2:$A$2000,customers!$E$2:$E$2000)</f>
        <v>Pyatigorskiy</v>
      </c>
      <c r="G2031" s="30" t="s">
        <v>20</v>
      </c>
      <c r="H2031" s="29">
        <v>4</v>
      </c>
      <c r="I2031" s="31">
        <v>549.8</v>
      </c>
      <c r="J2031" s="30">
        <v>0.06</v>
      </c>
      <c r="K2031" s="30" t="s">
        <v>18</v>
      </c>
      <c r="L2031" s="32" t="str">
        <f t="array" ref="L2031">_xlfn.IFS(M2031&lt;=3,"BAD",M2031&gt;=4.7,"GOOD",AND(M2031&gt;3,M2031&lt;4.7),"OK")</f>
        <v>OK</v>
      </c>
      <c r="M2031" s="32">
        <v>4.2</v>
      </c>
      <c r="N2031" s="31">
        <v>2067.25</v>
      </c>
      <c r="O2031" s="33">
        <f t="shared" si="31"/>
        <v>2199.2</v>
      </c>
    </row>
    <row r="2032" spans="1:15">
      <c r="A2032" s="18">
        <v>12031</v>
      </c>
      <c r="B2032" s="19">
        <v>45198</v>
      </c>
      <c r="C2032" s="20">
        <v>1860</v>
      </c>
      <c r="D2032" s="21" t="str">
        <f>_xlfn.XLOOKUP($C2032,customers!$A$2:$A$2000,customers!$B$2:$B$2000)</f>
        <v>Tildi Carayol</v>
      </c>
      <c r="E2032" s="21" t="str">
        <f>_xlfn.XLOOKUP($C2032,customers!$A$2:$A$2000,customers!$D$2:$D$2000)</f>
        <v>Female</v>
      </c>
      <c r="F2032" s="21" t="str">
        <f>_xlfn.XLOOKUP($C2032,customers!$A$2:$A$2000,customers!$E$2:$E$2000)</f>
        <v>Austin</v>
      </c>
      <c r="G2032" s="22" t="s">
        <v>21</v>
      </c>
      <c r="H2032" s="21">
        <v>6</v>
      </c>
      <c r="I2032" s="23">
        <v>141.62</v>
      </c>
      <c r="J2032" s="22">
        <v>0.17</v>
      </c>
      <c r="K2032" s="22" t="s">
        <v>18</v>
      </c>
      <c r="L2032" s="24" t="str">
        <f t="array" ref="L2032">_xlfn.IFS(M2032&lt;=3,"BAD",M2032&gt;=4.7,"GOOD",AND(M2032&gt;3,M2032&lt;4.7),"OK")</f>
        <v>BAD</v>
      </c>
      <c r="M2032" s="24">
        <v>2.5</v>
      </c>
      <c r="N2032" s="23">
        <v>705.27</v>
      </c>
      <c r="O2032" s="25">
        <f t="shared" si="31"/>
        <v>849.72</v>
      </c>
    </row>
    <row r="2033" spans="1:15">
      <c r="A2033" s="26">
        <v>12032</v>
      </c>
      <c r="B2033" s="27">
        <v>45198</v>
      </c>
      <c r="C2033" s="29">
        <v>1850</v>
      </c>
      <c r="D2033" s="29" t="str">
        <f>_xlfn.XLOOKUP($C2033,customers!$A$2:$A$2000,customers!$B$2:$B$2000)</f>
        <v>Garvin Keepe</v>
      </c>
      <c r="E2033" s="29" t="str">
        <f>_xlfn.XLOOKUP($C2033,customers!$A$2:$A$2000,customers!$D$2:$D$2000)</f>
        <v>Male</v>
      </c>
      <c r="F2033" s="29" t="str">
        <f>_xlfn.XLOOKUP($C2033,customers!$A$2:$A$2000,customers!$E$2:$E$2000)</f>
        <v>Budapest</v>
      </c>
      <c r="G2033" s="30" t="s">
        <v>20</v>
      </c>
      <c r="H2033" s="29">
        <v>7</v>
      </c>
      <c r="I2033" s="31">
        <v>490.29</v>
      </c>
      <c r="J2033" s="30">
        <v>0.2</v>
      </c>
      <c r="K2033" s="30" t="s">
        <v>18</v>
      </c>
      <c r="L2033" s="32" t="str">
        <f t="array" ref="L2033">_xlfn.IFS(M2033&lt;=3,"BAD",M2033&gt;=4.7,"GOOD",AND(M2033&gt;3,M2033&lt;4.7),"OK")</f>
        <v>BAD</v>
      </c>
      <c r="M2033" s="32">
        <v>2.9</v>
      </c>
      <c r="N2033" s="31">
        <v>2745.62</v>
      </c>
      <c r="O2033" s="33">
        <f t="shared" si="31"/>
        <v>3432.03</v>
      </c>
    </row>
    <row r="2034" spans="1:15">
      <c r="A2034" s="18">
        <v>12033</v>
      </c>
      <c r="B2034" s="19">
        <v>45198</v>
      </c>
      <c r="C2034" s="21">
        <v>1166</v>
      </c>
      <c r="D2034" s="21" t="str">
        <f>_xlfn.XLOOKUP($C2034,customers!$A$2:$A$2000,customers!$B$2:$B$2000)</f>
        <v>Brew Metschke</v>
      </c>
      <c r="E2034" s="21" t="str">
        <f>_xlfn.XLOOKUP($C2034,customers!$A$2:$A$2000,customers!$D$2:$D$2000)</f>
        <v>Male</v>
      </c>
      <c r="F2034" s="21" t="str">
        <f>_xlfn.XLOOKUP($C2034,customers!$A$2:$A$2000,customers!$E$2:$E$2000)</f>
        <v>Cocachacra</v>
      </c>
      <c r="G2034" s="22" t="s">
        <v>20</v>
      </c>
      <c r="H2034" s="21">
        <v>4</v>
      </c>
      <c r="I2034" s="23">
        <v>479.75</v>
      </c>
      <c r="J2034" s="22">
        <v>0.16</v>
      </c>
      <c r="K2034" s="22" t="s">
        <v>19</v>
      </c>
      <c r="L2034" s="24" t="str">
        <f t="array" ref="L2034">_xlfn.IFS(M2034&lt;=3,"BAD",M2034&gt;=4.7,"GOOD",AND(M2034&gt;3,M2034&lt;4.7),"OK")</f>
        <v>OK</v>
      </c>
      <c r="M2034" s="24">
        <v>3.8</v>
      </c>
      <c r="N2034" s="23">
        <v>1611.96</v>
      </c>
      <c r="O2034" s="25">
        <f t="shared" si="31"/>
        <v>1919</v>
      </c>
    </row>
    <row r="2035" spans="1:15">
      <c r="A2035" s="26">
        <v>12034</v>
      </c>
      <c r="B2035" s="27">
        <v>45199</v>
      </c>
      <c r="C2035" s="28">
        <v>1246</v>
      </c>
      <c r="D2035" s="29" t="str">
        <f>_xlfn.XLOOKUP($C2035,customers!$A$2:$A$2000,customers!$B$2:$B$2000)</f>
        <v>Konstantine Ramsbotham</v>
      </c>
      <c r="E2035" s="29" t="str">
        <f>_xlfn.XLOOKUP($C2035,customers!$A$2:$A$2000,customers!$D$2:$D$2000)</f>
        <v>Female</v>
      </c>
      <c r="F2035" s="29" t="str">
        <f>_xlfn.XLOOKUP($C2035,customers!$A$2:$A$2000,customers!$E$2:$E$2000)</f>
        <v>Austin</v>
      </c>
      <c r="G2035" s="30" t="s">
        <v>15</v>
      </c>
      <c r="H2035" s="29">
        <v>3</v>
      </c>
      <c r="I2035" s="31">
        <v>484.71</v>
      </c>
      <c r="J2035" s="30">
        <v>0.13</v>
      </c>
      <c r="K2035" s="30" t="s">
        <v>18</v>
      </c>
      <c r="L2035" s="32" t="str">
        <f t="array" ref="L2035">_xlfn.IFS(M2035&lt;=3,"BAD",M2035&gt;=4.7,"GOOD",AND(M2035&gt;3,M2035&lt;4.7),"OK")</f>
        <v>BAD</v>
      </c>
      <c r="M2035" s="32">
        <v>2.5</v>
      </c>
      <c r="N2035" s="31">
        <v>1265.09</v>
      </c>
      <c r="O2035" s="33">
        <f t="shared" si="31"/>
        <v>1454.13</v>
      </c>
    </row>
    <row r="2036" spans="1:15">
      <c r="A2036" s="18">
        <v>12035</v>
      </c>
      <c r="B2036" s="19">
        <v>45199</v>
      </c>
      <c r="C2036" s="21">
        <v>1962</v>
      </c>
      <c r="D2036" s="21" t="str">
        <f>_xlfn.XLOOKUP($C2036,customers!$A$2:$A$2000,customers!$B$2:$B$2000)</f>
        <v>Gabrielle Readie</v>
      </c>
      <c r="E2036" s="21" t="str">
        <f>_xlfn.XLOOKUP($C2036,customers!$A$2:$A$2000,customers!$D$2:$D$2000)</f>
        <v>Male</v>
      </c>
      <c r="F2036" s="21" t="str">
        <f>_xlfn.XLOOKUP($C2036,customers!$A$2:$A$2000,customers!$E$2:$E$2000)</f>
        <v>Trélissac</v>
      </c>
      <c r="G2036" s="22" t="s">
        <v>15</v>
      </c>
      <c r="H2036" s="21">
        <v>3</v>
      </c>
      <c r="I2036" s="23">
        <v>339.72</v>
      </c>
      <c r="J2036" s="22">
        <v>0.07</v>
      </c>
      <c r="K2036" s="22" t="s">
        <v>16</v>
      </c>
      <c r="L2036" s="24" t="str">
        <f t="array" ref="L2036">_xlfn.IFS(M2036&lt;=3,"BAD",M2036&gt;=4.7,"GOOD",AND(M2036&gt;3,M2036&lt;4.7),"OK")</f>
        <v>BAD</v>
      </c>
      <c r="M2036" s="24">
        <v>1.7</v>
      </c>
      <c r="N2036" s="23">
        <v>947.82</v>
      </c>
      <c r="O2036" s="25">
        <f t="shared" si="31"/>
        <v>1019.16</v>
      </c>
    </row>
    <row r="2037" spans="1:15">
      <c r="A2037" s="26">
        <v>12036</v>
      </c>
      <c r="B2037" s="27">
        <v>45199</v>
      </c>
      <c r="C2037" s="29">
        <v>1259</v>
      </c>
      <c r="D2037" s="29" t="str">
        <f>_xlfn.XLOOKUP($C2037,customers!$A$2:$A$2000,customers!$B$2:$B$2000)</f>
        <v>Joelle Sones</v>
      </c>
      <c r="E2037" s="29" t="str">
        <f>_xlfn.XLOOKUP($C2037,customers!$A$2:$A$2000,customers!$D$2:$D$2000)</f>
        <v>Male</v>
      </c>
      <c r="F2037" s="29" t="str">
        <f>_xlfn.XLOOKUP($C2037,customers!$A$2:$A$2000,customers!$E$2:$E$2000)</f>
        <v>Çepan</v>
      </c>
      <c r="G2037" s="30" t="s">
        <v>21</v>
      </c>
      <c r="H2037" s="29">
        <v>4</v>
      </c>
      <c r="I2037" s="31">
        <v>492.43</v>
      </c>
      <c r="J2037" s="30">
        <v>0.15</v>
      </c>
      <c r="K2037" s="30" t="s">
        <v>18</v>
      </c>
      <c r="L2037" s="32" t="str">
        <f t="array" ref="L2037">_xlfn.IFS(M2037&lt;=3,"BAD",M2037&gt;=4.7,"GOOD",AND(M2037&gt;3,M2037&lt;4.7),"OK")</f>
        <v>BAD</v>
      </c>
      <c r="M2037" s="32">
        <v>1.6</v>
      </c>
      <c r="N2037" s="31">
        <v>1674.26</v>
      </c>
      <c r="O2037" s="33">
        <f t="shared" si="31"/>
        <v>1969.72</v>
      </c>
    </row>
    <row r="2038" spans="1:15">
      <c r="A2038" s="18">
        <v>12037</v>
      </c>
      <c r="B2038" s="19">
        <v>45200</v>
      </c>
      <c r="C2038" s="20">
        <v>1962</v>
      </c>
      <c r="D2038" s="21" t="str">
        <f>_xlfn.XLOOKUP($C2038,customers!$A$2:$A$2000,customers!$B$2:$B$2000)</f>
        <v>Gabrielle Readie</v>
      </c>
      <c r="E2038" s="21" t="str">
        <f>_xlfn.XLOOKUP($C2038,customers!$A$2:$A$2000,customers!$D$2:$D$2000)</f>
        <v>Male</v>
      </c>
      <c r="F2038" s="21" t="str">
        <f>_xlfn.XLOOKUP($C2038,customers!$A$2:$A$2000,customers!$E$2:$E$2000)</f>
        <v>Trélissac</v>
      </c>
      <c r="G2038" s="22" t="s">
        <v>21</v>
      </c>
      <c r="H2038" s="21">
        <v>5</v>
      </c>
      <c r="I2038" s="23">
        <v>248.79</v>
      </c>
      <c r="J2038" s="22">
        <v>0.35</v>
      </c>
      <c r="K2038" s="22" t="s">
        <v>19</v>
      </c>
      <c r="L2038" s="24" t="str">
        <f t="array" ref="L2038">_xlfn.IFS(M2038&lt;=3,"BAD",M2038&gt;=4.7,"GOOD",AND(M2038&gt;3,M2038&lt;4.7),"OK")</f>
        <v>OK</v>
      </c>
      <c r="M2038" s="24">
        <v>4.4</v>
      </c>
      <c r="N2038" s="23">
        <v>808.57</v>
      </c>
      <c r="O2038" s="25">
        <f t="shared" si="31"/>
        <v>1243.95</v>
      </c>
    </row>
    <row r="2039" spans="1:15">
      <c r="A2039" s="26">
        <v>12038</v>
      </c>
      <c r="B2039" s="27">
        <v>45200</v>
      </c>
      <c r="C2039" s="29">
        <v>1555</v>
      </c>
      <c r="D2039" s="29" t="str">
        <f>_xlfn.XLOOKUP($C2039,customers!$A$2:$A$2000,customers!$B$2:$B$2000)</f>
        <v>Eustace Walkington</v>
      </c>
      <c r="E2039" s="29" t="str">
        <f>_xlfn.XLOOKUP($C2039,customers!$A$2:$A$2000,customers!$D$2:$D$2000)</f>
        <v>Male</v>
      </c>
      <c r="F2039" s="29" t="str">
        <f>_xlfn.XLOOKUP($C2039,customers!$A$2:$A$2000,customers!$E$2:$E$2000)</f>
        <v>Curridabat</v>
      </c>
      <c r="G2039" s="30" t="s">
        <v>17</v>
      </c>
      <c r="H2039" s="29">
        <v>4</v>
      </c>
      <c r="I2039" s="31">
        <v>433.48</v>
      </c>
      <c r="J2039" s="30">
        <v>0.13</v>
      </c>
      <c r="K2039" s="30" t="s">
        <v>18</v>
      </c>
      <c r="L2039" s="32" t="str">
        <f t="array" ref="L2039">_xlfn.IFS(M2039&lt;=3,"BAD",M2039&gt;=4.7,"GOOD",AND(M2039&gt;3,M2039&lt;4.7),"OK")</f>
        <v>BAD</v>
      </c>
      <c r="M2039" s="32">
        <v>1.4</v>
      </c>
      <c r="N2039" s="31">
        <v>1508.51</v>
      </c>
      <c r="O2039" s="33">
        <f t="shared" si="31"/>
        <v>1733.92</v>
      </c>
    </row>
    <row r="2040" spans="1:15">
      <c r="A2040" s="18">
        <v>12039</v>
      </c>
      <c r="B2040" s="19">
        <v>45201</v>
      </c>
      <c r="C2040" s="20">
        <v>1075</v>
      </c>
      <c r="D2040" s="21" t="str">
        <f>_xlfn.XLOOKUP($C2040,customers!$A$2:$A$2000,customers!$B$2:$B$2000)</f>
        <v>Benyamin Patmore</v>
      </c>
      <c r="E2040" s="21" t="str">
        <f>_xlfn.XLOOKUP($C2040,customers!$A$2:$A$2000,customers!$D$2:$D$2000)</f>
        <v>Male</v>
      </c>
      <c r="F2040" s="21" t="str">
        <f>_xlfn.XLOOKUP($C2040,customers!$A$2:$A$2000,customers!$E$2:$E$2000)</f>
        <v>Jardinópolis</v>
      </c>
      <c r="G2040" s="22" t="s">
        <v>17</v>
      </c>
      <c r="H2040" s="21">
        <v>2</v>
      </c>
      <c r="I2040" s="23">
        <v>125.51</v>
      </c>
      <c r="J2040" s="22">
        <v>0.04</v>
      </c>
      <c r="K2040" s="22" t="s">
        <v>19</v>
      </c>
      <c r="L2040" s="24" t="str">
        <f t="array" ref="L2040">_xlfn.IFS(M2040&lt;=3,"BAD",M2040&gt;=4.7,"GOOD",AND(M2040&gt;3,M2040&lt;4.7),"OK")</f>
        <v>BAD</v>
      </c>
      <c r="M2040" s="24">
        <v>1.4</v>
      </c>
      <c r="N2040" s="23">
        <v>240.98</v>
      </c>
      <c r="O2040" s="25">
        <f t="shared" si="31"/>
        <v>251.02</v>
      </c>
    </row>
    <row r="2041" spans="1:15">
      <c r="A2041" s="26">
        <v>12040</v>
      </c>
      <c r="B2041" s="27">
        <v>45201</v>
      </c>
      <c r="C2041" s="29">
        <v>1165</v>
      </c>
      <c r="D2041" s="29" t="str">
        <f>_xlfn.XLOOKUP($C2041,customers!$A$2:$A$2000,customers!$B$2:$B$2000)</f>
        <v>Annissa Stranahan</v>
      </c>
      <c r="E2041" s="29" t="str">
        <f>_xlfn.XLOOKUP($C2041,customers!$A$2:$A$2000,customers!$D$2:$D$2000)</f>
        <v>Female</v>
      </c>
      <c r="F2041" s="29" t="str">
        <f>_xlfn.XLOOKUP($C2041,customers!$A$2:$A$2000,customers!$E$2:$E$2000)</f>
        <v>Danchang</v>
      </c>
      <c r="G2041" s="30" t="s">
        <v>21</v>
      </c>
      <c r="H2041" s="29">
        <v>5</v>
      </c>
      <c r="I2041" s="31">
        <v>288.97</v>
      </c>
      <c r="J2041" s="30">
        <v>0.1</v>
      </c>
      <c r="K2041" s="30" t="s">
        <v>18</v>
      </c>
      <c r="L2041" s="32" t="str">
        <f t="array" ref="L2041">_xlfn.IFS(M2041&lt;=3,"BAD",M2041&gt;=4.7,"GOOD",AND(M2041&gt;3,M2041&lt;4.7),"OK")</f>
        <v>BAD</v>
      </c>
      <c r="M2041" s="32">
        <v>2.5</v>
      </c>
      <c r="N2041" s="31">
        <v>1300.37</v>
      </c>
      <c r="O2041" s="33">
        <f t="shared" si="31"/>
        <v>1444.85</v>
      </c>
    </row>
    <row r="2042" spans="1:15">
      <c r="A2042" s="18">
        <v>12041</v>
      </c>
      <c r="B2042" s="19">
        <v>45201</v>
      </c>
      <c r="C2042" s="21">
        <v>1863</v>
      </c>
      <c r="D2042" s="21" t="str">
        <f>_xlfn.XLOOKUP($C2042,customers!$A$2:$A$2000,customers!$B$2:$B$2000)</f>
        <v>Louisa Ranyell</v>
      </c>
      <c r="E2042" s="21" t="str">
        <f>_xlfn.XLOOKUP($C2042,customers!$A$2:$A$2000,customers!$D$2:$D$2000)</f>
        <v>Female</v>
      </c>
      <c r="F2042" s="21" t="str">
        <f>_xlfn.XLOOKUP($C2042,customers!$A$2:$A$2000,customers!$E$2:$E$2000)</f>
        <v>Austin</v>
      </c>
      <c r="G2042" s="22" t="s">
        <v>17</v>
      </c>
      <c r="H2042" s="21">
        <v>5</v>
      </c>
      <c r="I2042" s="23">
        <v>102.64</v>
      </c>
      <c r="J2042" s="22">
        <v>0.19</v>
      </c>
      <c r="K2042" s="22" t="s">
        <v>16</v>
      </c>
      <c r="L2042" s="24" t="str">
        <f t="array" ref="L2042">_xlfn.IFS(M2042&lt;=3,"BAD",M2042&gt;=4.7,"GOOD",AND(M2042&gt;3,M2042&lt;4.7),"OK")</f>
        <v>OK</v>
      </c>
      <c r="M2042" s="24">
        <v>3.4</v>
      </c>
      <c r="N2042" s="23">
        <v>415.69</v>
      </c>
      <c r="O2042" s="25">
        <f t="shared" si="31"/>
        <v>513.2</v>
      </c>
    </row>
    <row r="2043" spans="1:15">
      <c r="A2043" s="26">
        <v>12042</v>
      </c>
      <c r="B2043" s="27">
        <v>45201</v>
      </c>
      <c r="C2043" s="29">
        <v>1258</v>
      </c>
      <c r="D2043" s="29" t="str">
        <f>_xlfn.XLOOKUP($C2043,customers!$A$2:$A$2000,customers!$B$2:$B$2000)</f>
        <v>Quincy Brachell</v>
      </c>
      <c r="E2043" s="29" t="str">
        <f>_xlfn.XLOOKUP($C2043,customers!$A$2:$A$2000,customers!$D$2:$D$2000)</f>
        <v>Male</v>
      </c>
      <c r="F2043" s="29" t="str">
        <f>_xlfn.XLOOKUP($C2043,customers!$A$2:$A$2000,customers!$E$2:$E$2000)</f>
        <v>Pendiqing</v>
      </c>
      <c r="G2043" s="30" t="s">
        <v>20</v>
      </c>
      <c r="H2043" s="29">
        <v>4</v>
      </c>
      <c r="I2043" s="31">
        <v>561.17</v>
      </c>
      <c r="J2043" s="30">
        <v>0.09</v>
      </c>
      <c r="K2043" s="30" t="s">
        <v>18</v>
      </c>
      <c r="L2043" s="32" t="str">
        <f t="array" ref="L2043">_xlfn.IFS(M2043&lt;=3,"BAD",M2043&gt;=4.7,"GOOD",AND(M2043&gt;3,M2043&lt;4.7),"OK")</f>
        <v>OK</v>
      </c>
      <c r="M2043" s="32">
        <v>4.3</v>
      </c>
      <c r="N2043" s="31">
        <v>2042.66</v>
      </c>
      <c r="O2043" s="33">
        <f t="shared" si="31"/>
        <v>2244.68</v>
      </c>
    </row>
    <row r="2044" spans="1:15">
      <c r="A2044" s="18">
        <v>12043</v>
      </c>
      <c r="B2044" s="19">
        <v>45202</v>
      </c>
      <c r="C2044" s="20">
        <v>1153</v>
      </c>
      <c r="D2044" s="21" t="str">
        <f>_xlfn.XLOOKUP($C2044,customers!$A$2:$A$2000,customers!$B$2:$B$2000)</f>
        <v>Lindie Erb</v>
      </c>
      <c r="E2044" s="21" t="str">
        <f>_xlfn.XLOOKUP($C2044,customers!$A$2:$A$2000,customers!$D$2:$D$2000)</f>
        <v>Female</v>
      </c>
      <c r="F2044" s="21" t="str">
        <f>_xlfn.XLOOKUP($C2044,customers!$A$2:$A$2000,customers!$E$2:$E$2000)</f>
        <v>Volzhsk</v>
      </c>
      <c r="G2044" s="22" t="s">
        <v>17</v>
      </c>
      <c r="H2044" s="21">
        <v>6</v>
      </c>
      <c r="I2044" s="23">
        <v>459.01</v>
      </c>
      <c r="J2044" s="22">
        <v>0.21</v>
      </c>
      <c r="K2044" s="22" t="s">
        <v>18</v>
      </c>
      <c r="L2044" s="24" t="str">
        <f t="array" ref="L2044">_xlfn.IFS(M2044&lt;=3,"BAD",M2044&gt;=4.7,"GOOD",AND(M2044&gt;3,M2044&lt;4.7),"OK")</f>
        <v>OK</v>
      </c>
      <c r="M2044" s="24">
        <v>3.7</v>
      </c>
      <c r="N2044" s="23">
        <v>2175.71</v>
      </c>
      <c r="O2044" s="25">
        <f t="shared" si="31"/>
        <v>2754.06</v>
      </c>
    </row>
    <row r="2045" spans="1:15">
      <c r="A2045" s="26">
        <v>12044</v>
      </c>
      <c r="B2045" s="27">
        <v>45202</v>
      </c>
      <c r="C2045" s="29">
        <v>1767</v>
      </c>
      <c r="D2045" s="29" t="str">
        <f>_xlfn.XLOOKUP($C2045,customers!$A$2:$A$2000,customers!$B$2:$B$2000)</f>
        <v>Ramonda Corking</v>
      </c>
      <c r="E2045" s="29" t="str">
        <f>_xlfn.XLOOKUP($C2045,customers!$A$2:$A$2000,customers!$D$2:$D$2000)</f>
        <v>Female</v>
      </c>
      <c r="F2045" s="29" t="str">
        <f>_xlfn.XLOOKUP($C2045,customers!$A$2:$A$2000,customers!$E$2:$E$2000)</f>
        <v>Cigalontang</v>
      </c>
      <c r="G2045" s="30" t="s">
        <v>20</v>
      </c>
      <c r="H2045" s="29">
        <v>7</v>
      </c>
      <c r="I2045" s="31">
        <v>132.63</v>
      </c>
      <c r="J2045" s="30">
        <v>0.2</v>
      </c>
      <c r="K2045" s="30" t="s">
        <v>18</v>
      </c>
      <c r="L2045" s="32" t="str">
        <f t="array" ref="L2045">_xlfn.IFS(M2045&lt;=3,"BAD",M2045&gt;=4.7,"GOOD",AND(M2045&gt;3,M2045&lt;4.7),"OK")</f>
        <v>BAD</v>
      </c>
      <c r="M2045" s="32">
        <v>2.2</v>
      </c>
      <c r="N2045" s="31">
        <v>742.73</v>
      </c>
      <c r="O2045" s="33">
        <f t="shared" si="31"/>
        <v>928.41</v>
      </c>
    </row>
    <row r="2046" spans="1:15">
      <c r="A2046" s="18">
        <v>12045</v>
      </c>
      <c r="B2046" s="19">
        <v>45202</v>
      </c>
      <c r="C2046" s="21">
        <v>1998</v>
      </c>
      <c r="D2046" s="21" t="str">
        <f>_xlfn.XLOOKUP($C2046,customers!$A$2:$A$2000,customers!$B$2:$B$2000)</f>
        <v>Ginnifer Dowtry</v>
      </c>
      <c r="E2046" s="21" t="str">
        <f>_xlfn.XLOOKUP($C2046,customers!$A$2:$A$2000,customers!$D$2:$D$2000)</f>
        <v>Female</v>
      </c>
      <c r="F2046" s="21" t="str">
        <f>_xlfn.XLOOKUP($C2046,customers!$A$2:$A$2000,customers!$E$2:$E$2000)</f>
        <v>Daguo</v>
      </c>
      <c r="G2046" s="22" t="s">
        <v>17</v>
      </c>
      <c r="H2046" s="21">
        <v>5</v>
      </c>
      <c r="I2046" s="23">
        <v>15.32</v>
      </c>
      <c r="J2046" s="22">
        <v>0.14</v>
      </c>
      <c r="K2046" s="22" t="s">
        <v>18</v>
      </c>
      <c r="L2046" s="24" t="str">
        <f t="array" ref="L2046">_xlfn.IFS(M2046&lt;=3,"BAD",M2046&gt;=4.7,"GOOD",AND(M2046&gt;3,M2046&lt;4.7),"OK")</f>
        <v>BAD</v>
      </c>
      <c r="M2046" s="24">
        <v>1.3</v>
      </c>
      <c r="N2046" s="23">
        <v>65.88</v>
      </c>
      <c r="O2046" s="25">
        <f t="shared" si="31"/>
        <v>76.6</v>
      </c>
    </row>
    <row r="2047" spans="1:15">
      <c r="A2047" s="26">
        <v>12046</v>
      </c>
      <c r="B2047" s="27">
        <v>45202</v>
      </c>
      <c r="C2047" s="29">
        <v>1139</v>
      </c>
      <c r="D2047" s="29" t="str">
        <f>_xlfn.XLOOKUP($C2047,customers!$A$2:$A$2000,customers!$B$2:$B$2000)</f>
        <v>Thaxter Gallo</v>
      </c>
      <c r="E2047" s="29" t="str">
        <f>_xlfn.XLOOKUP($C2047,customers!$A$2:$A$2000,customers!$D$2:$D$2000)</f>
        <v>Male</v>
      </c>
      <c r="F2047" s="29" t="str">
        <f>_xlfn.XLOOKUP($C2047,customers!$A$2:$A$2000,customers!$E$2:$E$2000)</f>
        <v>Cujillo</v>
      </c>
      <c r="G2047" s="30" t="s">
        <v>21</v>
      </c>
      <c r="H2047" s="29">
        <v>1</v>
      </c>
      <c r="I2047" s="31">
        <v>302.26</v>
      </c>
      <c r="J2047" s="30">
        <v>0.19</v>
      </c>
      <c r="K2047" s="30" t="s">
        <v>16</v>
      </c>
      <c r="L2047" s="32" t="str">
        <f t="array" ref="L2047">_xlfn.IFS(M2047&lt;=3,"BAD",M2047&gt;=4.7,"GOOD",AND(M2047&gt;3,M2047&lt;4.7),"OK")</f>
        <v>BAD</v>
      </c>
      <c r="M2047" s="32">
        <v>2.2</v>
      </c>
      <c r="N2047" s="31">
        <v>244.83</v>
      </c>
      <c r="O2047" s="33">
        <f t="shared" si="31"/>
        <v>302.26</v>
      </c>
    </row>
    <row r="2048" spans="1:15">
      <c r="A2048" s="18">
        <v>12047</v>
      </c>
      <c r="B2048" s="19">
        <v>45202</v>
      </c>
      <c r="C2048" s="21">
        <v>1049</v>
      </c>
      <c r="D2048" s="21" t="str">
        <f>_xlfn.XLOOKUP($C2048,customers!$A$2:$A$2000,customers!$B$2:$B$2000)</f>
        <v>Loria Oldknow</v>
      </c>
      <c r="E2048" s="21" t="str">
        <f>_xlfn.XLOOKUP($C2048,customers!$A$2:$A$2000,customers!$D$2:$D$2000)</f>
        <v>Female</v>
      </c>
      <c r="F2048" s="21" t="str">
        <f>_xlfn.XLOOKUP($C2048,customers!$A$2:$A$2000,customers!$E$2:$E$2000)</f>
        <v>Velké Karlovice</v>
      </c>
      <c r="G2048" s="22" t="s">
        <v>21</v>
      </c>
      <c r="H2048" s="21">
        <v>1</v>
      </c>
      <c r="I2048" s="23">
        <v>213.25</v>
      </c>
      <c r="J2048" s="22">
        <v>0.24</v>
      </c>
      <c r="K2048" s="22" t="s">
        <v>18</v>
      </c>
      <c r="L2048" s="24" t="str">
        <f t="array" ref="L2048">_xlfn.IFS(M2048&lt;=3,"BAD",M2048&gt;=4.7,"GOOD",AND(M2048&gt;3,M2048&lt;4.7),"OK")</f>
        <v>OK</v>
      </c>
      <c r="M2048" s="24">
        <v>3.7</v>
      </c>
      <c r="N2048" s="23">
        <v>162.07</v>
      </c>
      <c r="O2048" s="25">
        <f t="shared" si="31"/>
        <v>213.25</v>
      </c>
    </row>
    <row r="2049" spans="1:15">
      <c r="A2049" s="26">
        <v>12048</v>
      </c>
      <c r="B2049" s="27">
        <v>45203</v>
      </c>
      <c r="C2049" s="28">
        <v>1655</v>
      </c>
      <c r="D2049" s="29" t="str">
        <f>_xlfn.XLOOKUP($C2049,customers!$A$2:$A$2000,customers!$B$2:$B$2000)</f>
        <v>Teddy Rogier</v>
      </c>
      <c r="E2049" s="29" t="str">
        <f>_xlfn.XLOOKUP($C2049,customers!$A$2:$A$2000,customers!$D$2:$D$2000)</f>
        <v>Male</v>
      </c>
      <c r="F2049" s="29" t="str">
        <f>_xlfn.XLOOKUP($C2049,customers!$A$2:$A$2000,customers!$E$2:$E$2000)</f>
        <v>Itauguá</v>
      </c>
      <c r="G2049" s="30" t="s">
        <v>20</v>
      </c>
      <c r="H2049" s="29">
        <v>6</v>
      </c>
      <c r="I2049" s="31">
        <v>68.18</v>
      </c>
      <c r="J2049" s="30">
        <v>0.24</v>
      </c>
      <c r="K2049" s="30" t="s">
        <v>18</v>
      </c>
      <c r="L2049" s="32" t="str">
        <f t="array" ref="L2049">_xlfn.IFS(M2049&lt;=3,"BAD",M2049&gt;=4.7,"GOOD",AND(M2049&gt;3,M2049&lt;4.7),"OK")</f>
        <v>GOOD</v>
      </c>
      <c r="M2049" s="32">
        <v>4.9</v>
      </c>
      <c r="N2049" s="31">
        <v>310.9</v>
      </c>
      <c r="O2049" s="33">
        <f t="shared" si="31"/>
        <v>409.08</v>
      </c>
    </row>
    <row r="2050" spans="1:15">
      <c r="A2050" s="18">
        <v>12049</v>
      </c>
      <c r="B2050" s="19">
        <v>45203</v>
      </c>
      <c r="C2050" s="21">
        <v>1047</v>
      </c>
      <c r="D2050" s="21" t="str">
        <f>_xlfn.XLOOKUP($C2050,customers!$A$2:$A$2000,customers!$B$2:$B$2000)</f>
        <v>Wiatt Cranage</v>
      </c>
      <c r="E2050" s="21" t="str">
        <f>_xlfn.XLOOKUP($C2050,customers!$A$2:$A$2000,customers!$D$2:$D$2000)</f>
        <v>Male</v>
      </c>
      <c r="F2050" s="21" t="str">
        <f>_xlfn.XLOOKUP($C2050,customers!$A$2:$A$2000,customers!$E$2:$E$2000)</f>
        <v>Jieting</v>
      </c>
      <c r="G2050" s="22" t="s">
        <v>21</v>
      </c>
      <c r="H2050" s="21">
        <v>4</v>
      </c>
      <c r="I2050" s="23">
        <v>409.09</v>
      </c>
      <c r="J2050" s="22">
        <v>0.13</v>
      </c>
      <c r="K2050" s="22" t="s">
        <v>19</v>
      </c>
      <c r="L2050" s="24" t="str">
        <f t="array" ref="L2050">_xlfn.IFS(M2050&lt;=3,"BAD",M2050&gt;=4.7,"GOOD",AND(M2050&gt;3,M2050&lt;4.7),"OK")</f>
        <v>BAD</v>
      </c>
      <c r="M2050" s="24">
        <v>2.7</v>
      </c>
      <c r="N2050" s="23">
        <v>1423.63</v>
      </c>
      <c r="O2050" s="25">
        <f t="shared" ref="O2050:O2113" si="32">H2050*I2050</f>
        <v>1636.36</v>
      </c>
    </row>
    <row r="2051" spans="1:15">
      <c r="A2051" s="26">
        <v>12050</v>
      </c>
      <c r="B2051" s="27">
        <v>45204</v>
      </c>
      <c r="C2051" s="28">
        <v>1434</v>
      </c>
      <c r="D2051" s="29" t="str">
        <f>_xlfn.XLOOKUP($C2051,customers!$A$2:$A$2000,customers!$B$2:$B$2000)</f>
        <v>Ronalda Brisley</v>
      </c>
      <c r="E2051" s="29" t="str">
        <f>_xlfn.XLOOKUP($C2051,customers!$A$2:$A$2000,customers!$D$2:$D$2000)</f>
        <v>Female</v>
      </c>
      <c r="F2051" s="29" t="str">
        <f>_xlfn.XLOOKUP($C2051,customers!$A$2:$A$2000,customers!$E$2:$E$2000)</f>
        <v>Hengjie</v>
      </c>
      <c r="G2051" s="30" t="s">
        <v>21</v>
      </c>
      <c r="H2051" s="29">
        <v>3</v>
      </c>
      <c r="I2051" s="31">
        <v>316.14</v>
      </c>
      <c r="J2051" s="30">
        <v>0.33</v>
      </c>
      <c r="K2051" s="30" t="s">
        <v>18</v>
      </c>
      <c r="L2051" s="32" t="str">
        <f t="array" ref="L2051">_xlfn.IFS(M2051&lt;=3,"BAD",M2051&gt;=4.7,"GOOD",AND(M2051&gt;3,M2051&lt;4.7),"OK")</f>
        <v>BAD</v>
      </c>
      <c r="M2051" s="32">
        <v>1.1</v>
      </c>
      <c r="N2051" s="31">
        <v>635.44</v>
      </c>
      <c r="O2051" s="33">
        <f t="shared" si="32"/>
        <v>948.42</v>
      </c>
    </row>
    <row r="2052" spans="1:15">
      <c r="A2052" s="18">
        <v>12051</v>
      </c>
      <c r="B2052" s="19">
        <v>45204</v>
      </c>
      <c r="C2052" s="21">
        <v>1090</v>
      </c>
      <c r="D2052" s="21" t="str">
        <f>_xlfn.XLOOKUP($C2052,customers!$A$2:$A$2000,customers!$B$2:$B$2000)</f>
        <v>Hayyim Fabbro</v>
      </c>
      <c r="E2052" s="21" t="str">
        <f>_xlfn.XLOOKUP($C2052,customers!$A$2:$A$2000,customers!$D$2:$D$2000)</f>
        <v>Female</v>
      </c>
      <c r="F2052" s="21" t="str">
        <f>_xlfn.XLOOKUP($C2052,customers!$A$2:$A$2000,customers!$E$2:$E$2000)</f>
        <v>Milan</v>
      </c>
      <c r="G2052" s="22" t="s">
        <v>17</v>
      </c>
      <c r="H2052" s="21">
        <v>1</v>
      </c>
      <c r="I2052" s="23">
        <v>390.42</v>
      </c>
      <c r="J2052" s="22">
        <v>0.18</v>
      </c>
      <c r="K2052" s="22" t="s">
        <v>19</v>
      </c>
      <c r="L2052" s="24" t="str">
        <f t="array" ref="L2052">_xlfn.IFS(M2052&lt;=3,"BAD",M2052&gt;=4.7,"GOOD",AND(M2052&gt;3,M2052&lt;4.7),"OK")</f>
        <v>OK</v>
      </c>
      <c r="M2052" s="24">
        <v>3.9</v>
      </c>
      <c r="N2052" s="23">
        <v>320.14</v>
      </c>
      <c r="O2052" s="25">
        <f t="shared" si="32"/>
        <v>390.42</v>
      </c>
    </row>
    <row r="2053" spans="1:15">
      <c r="A2053" s="26">
        <v>12052</v>
      </c>
      <c r="B2053" s="27">
        <v>45204</v>
      </c>
      <c r="C2053" s="29">
        <v>1205</v>
      </c>
      <c r="D2053" s="29" t="str">
        <f>_xlfn.XLOOKUP($C2053,customers!$A$2:$A$2000,customers!$B$2:$B$2000)</f>
        <v>Brade Kinver</v>
      </c>
      <c r="E2053" s="29" t="str">
        <f>_xlfn.XLOOKUP($C2053,customers!$A$2:$A$2000,customers!$D$2:$D$2000)</f>
        <v>Male</v>
      </c>
      <c r="F2053" s="29" t="str">
        <f>_xlfn.XLOOKUP($C2053,customers!$A$2:$A$2000,customers!$E$2:$E$2000)</f>
        <v>Colombia</v>
      </c>
      <c r="G2053" s="30" t="s">
        <v>17</v>
      </c>
      <c r="H2053" s="29">
        <v>2</v>
      </c>
      <c r="I2053" s="31">
        <v>265.08</v>
      </c>
      <c r="J2053" s="30">
        <v>0.15</v>
      </c>
      <c r="K2053" s="30" t="s">
        <v>18</v>
      </c>
      <c r="L2053" s="32" t="str">
        <f t="array" ref="L2053">_xlfn.IFS(M2053&lt;=3,"BAD",M2053&gt;=4.7,"GOOD",AND(M2053&gt;3,M2053&lt;4.7),"OK")</f>
        <v>OK</v>
      </c>
      <c r="M2053" s="32">
        <v>4</v>
      </c>
      <c r="N2053" s="31">
        <v>450.64</v>
      </c>
      <c r="O2053" s="33">
        <f t="shared" si="32"/>
        <v>530.16</v>
      </c>
    </row>
    <row r="2054" spans="1:15">
      <c r="A2054" s="18">
        <v>12053</v>
      </c>
      <c r="B2054" s="19">
        <v>45204</v>
      </c>
      <c r="C2054" s="21">
        <v>1807</v>
      </c>
      <c r="D2054" s="21" t="str">
        <f>_xlfn.XLOOKUP($C2054,customers!$A$2:$A$2000,customers!$B$2:$B$2000)</f>
        <v>Paxton Wolvey</v>
      </c>
      <c r="E2054" s="21" t="str">
        <f>_xlfn.XLOOKUP($C2054,customers!$A$2:$A$2000,customers!$D$2:$D$2000)</f>
        <v>Male</v>
      </c>
      <c r="F2054" s="21" t="str">
        <f>_xlfn.XLOOKUP($C2054,customers!$A$2:$A$2000,customers!$E$2:$E$2000)</f>
        <v>Bergen</v>
      </c>
      <c r="G2054" s="22" t="s">
        <v>17</v>
      </c>
      <c r="H2054" s="21">
        <v>7</v>
      </c>
      <c r="I2054" s="23">
        <v>128.58</v>
      </c>
      <c r="J2054" s="22">
        <v>0.22</v>
      </c>
      <c r="K2054" s="22" t="s">
        <v>18</v>
      </c>
      <c r="L2054" s="24" t="str">
        <f t="array" ref="L2054">_xlfn.IFS(M2054&lt;=3,"BAD",M2054&gt;=4.7,"GOOD",AND(M2054&gt;3,M2054&lt;4.7),"OK")</f>
        <v>OK</v>
      </c>
      <c r="M2054" s="24">
        <v>4.4</v>
      </c>
      <c r="N2054" s="23">
        <v>702.05</v>
      </c>
      <c r="O2054" s="25">
        <f t="shared" si="32"/>
        <v>900.06</v>
      </c>
    </row>
    <row r="2055" spans="1:15">
      <c r="A2055" s="26">
        <v>12054</v>
      </c>
      <c r="B2055" s="27">
        <v>45205</v>
      </c>
      <c r="C2055" s="28">
        <v>1996</v>
      </c>
      <c r="D2055" s="29" t="str">
        <f>_xlfn.XLOOKUP($C2055,customers!$A$2:$A$2000,customers!$B$2:$B$2000)</f>
        <v>Gunner Marval</v>
      </c>
      <c r="E2055" s="29" t="str">
        <f>_xlfn.XLOOKUP($C2055,customers!$A$2:$A$2000,customers!$D$2:$D$2000)</f>
        <v>Male</v>
      </c>
      <c r="F2055" s="29" t="str">
        <f>_xlfn.XLOOKUP($C2055,customers!$A$2:$A$2000,customers!$E$2:$E$2000)</f>
        <v>Concepcion</v>
      </c>
      <c r="G2055" s="30" t="s">
        <v>20</v>
      </c>
      <c r="H2055" s="29">
        <v>7</v>
      </c>
      <c r="I2055" s="31">
        <v>52.37</v>
      </c>
      <c r="J2055" s="30">
        <v>0.27</v>
      </c>
      <c r="K2055" s="30" t="s">
        <v>16</v>
      </c>
      <c r="L2055" s="32" t="str">
        <f t="array" ref="L2055">_xlfn.IFS(M2055&lt;=3,"BAD",M2055&gt;=4.7,"GOOD",AND(M2055&gt;3,M2055&lt;4.7),"OK")</f>
        <v>GOOD</v>
      </c>
      <c r="M2055" s="32">
        <v>4.9</v>
      </c>
      <c r="N2055" s="31">
        <v>267.61</v>
      </c>
      <c r="O2055" s="33">
        <f t="shared" si="32"/>
        <v>366.59</v>
      </c>
    </row>
    <row r="2056" spans="1:15">
      <c r="A2056" s="18">
        <v>12055</v>
      </c>
      <c r="B2056" s="19">
        <v>45205</v>
      </c>
      <c r="C2056" s="21">
        <v>1428</v>
      </c>
      <c r="D2056" s="21" t="str">
        <f>_xlfn.XLOOKUP($C2056,customers!$A$2:$A$2000,customers!$B$2:$B$2000)</f>
        <v>Saundra Clinnick</v>
      </c>
      <c r="E2056" s="21" t="str">
        <f>_xlfn.XLOOKUP($C2056,customers!$A$2:$A$2000,customers!$D$2:$D$2000)</f>
        <v>Female</v>
      </c>
      <c r="F2056" s="21" t="str">
        <f>_xlfn.XLOOKUP($C2056,customers!$A$2:$A$2000,customers!$E$2:$E$2000)</f>
        <v>Prague</v>
      </c>
      <c r="G2056" s="22" t="s">
        <v>20</v>
      </c>
      <c r="H2056" s="21">
        <v>1</v>
      </c>
      <c r="I2056" s="23">
        <v>121.44</v>
      </c>
      <c r="J2056" s="22">
        <v>0.12</v>
      </c>
      <c r="K2056" s="22" t="s">
        <v>19</v>
      </c>
      <c r="L2056" s="24" t="str">
        <f t="array" ref="L2056">_xlfn.IFS(M2056&lt;=3,"BAD",M2056&gt;=4.7,"GOOD",AND(M2056&gt;3,M2056&lt;4.7),"OK")</f>
        <v>OK</v>
      </c>
      <c r="M2056" s="24">
        <v>3.9</v>
      </c>
      <c r="N2056" s="23">
        <v>106.87</v>
      </c>
      <c r="O2056" s="25">
        <f t="shared" si="32"/>
        <v>121.44</v>
      </c>
    </row>
    <row r="2057" spans="1:15">
      <c r="A2057" s="26">
        <v>12056</v>
      </c>
      <c r="B2057" s="27">
        <v>45206</v>
      </c>
      <c r="C2057" s="28">
        <v>1085</v>
      </c>
      <c r="D2057" s="29" t="str">
        <f>_xlfn.XLOOKUP($C2057,customers!$A$2:$A$2000,customers!$B$2:$B$2000)</f>
        <v>Morgun Kupisz</v>
      </c>
      <c r="E2057" s="29" t="str">
        <f>_xlfn.XLOOKUP($C2057,customers!$A$2:$A$2000,customers!$D$2:$D$2000)</f>
        <v>Male</v>
      </c>
      <c r="F2057" s="29" t="str">
        <f>_xlfn.XLOOKUP($C2057,customers!$A$2:$A$2000,customers!$E$2:$E$2000)</f>
        <v>Cangshan</v>
      </c>
      <c r="G2057" s="30" t="s">
        <v>21</v>
      </c>
      <c r="H2057" s="29">
        <v>2</v>
      </c>
      <c r="I2057" s="31">
        <v>223.5</v>
      </c>
      <c r="J2057" s="30">
        <v>0.23</v>
      </c>
      <c r="K2057" s="30" t="s">
        <v>16</v>
      </c>
      <c r="L2057" s="32" t="str">
        <f t="array" ref="L2057">_xlfn.IFS(M2057&lt;=3,"BAD",M2057&gt;=4.7,"GOOD",AND(M2057&gt;3,M2057&lt;4.7),"OK")</f>
        <v>BAD</v>
      </c>
      <c r="M2057" s="32">
        <v>1.1</v>
      </c>
      <c r="N2057" s="31">
        <v>344.19</v>
      </c>
      <c r="O2057" s="33">
        <f t="shared" si="32"/>
        <v>447</v>
      </c>
    </row>
    <row r="2058" spans="1:15">
      <c r="A2058" s="18">
        <v>12057</v>
      </c>
      <c r="B2058" s="19">
        <v>45206</v>
      </c>
      <c r="C2058" s="21">
        <v>1727</v>
      </c>
      <c r="D2058" s="21" t="str">
        <f>_xlfn.XLOOKUP($C2058,customers!$A$2:$A$2000,customers!$B$2:$B$2000)</f>
        <v>Eberto Fladgate</v>
      </c>
      <c r="E2058" s="21" t="str">
        <f>_xlfn.XLOOKUP($C2058,customers!$A$2:$A$2000,customers!$D$2:$D$2000)</f>
        <v>Male</v>
      </c>
      <c r="F2058" s="21" t="str">
        <f>_xlfn.XLOOKUP($C2058,customers!$A$2:$A$2000,customers!$E$2:$E$2000)</f>
        <v>Mrkonjić Grad</v>
      </c>
      <c r="G2058" s="22" t="s">
        <v>20</v>
      </c>
      <c r="H2058" s="21">
        <v>2</v>
      </c>
      <c r="I2058" s="23">
        <v>18.8</v>
      </c>
      <c r="J2058" s="22">
        <v>0.1</v>
      </c>
      <c r="K2058" s="22" t="s">
        <v>19</v>
      </c>
      <c r="L2058" s="24" t="str">
        <f t="array" ref="L2058">_xlfn.IFS(M2058&lt;=3,"BAD",M2058&gt;=4.7,"GOOD",AND(M2058&gt;3,M2058&lt;4.7),"OK")</f>
        <v>BAD</v>
      </c>
      <c r="M2058" s="24">
        <v>2.2</v>
      </c>
      <c r="N2058" s="23">
        <v>33.84</v>
      </c>
      <c r="O2058" s="25">
        <f t="shared" si="32"/>
        <v>37.6</v>
      </c>
    </row>
    <row r="2059" spans="1:15">
      <c r="A2059" s="26">
        <v>12058</v>
      </c>
      <c r="B2059" s="27">
        <v>45206</v>
      </c>
      <c r="C2059" s="29">
        <v>1690</v>
      </c>
      <c r="D2059" s="29" t="str">
        <f>_xlfn.XLOOKUP($C2059,customers!$A$2:$A$2000,customers!$B$2:$B$2000)</f>
        <v>Garv Honack</v>
      </c>
      <c r="E2059" s="29" t="str">
        <f>_xlfn.XLOOKUP($C2059,customers!$A$2:$A$2000,customers!$D$2:$D$2000)</f>
        <v>Male</v>
      </c>
      <c r="F2059" s="29" t="str">
        <f>_xlfn.XLOOKUP($C2059,customers!$A$2:$A$2000,customers!$E$2:$E$2000)</f>
        <v>Prague</v>
      </c>
      <c r="G2059" s="30" t="s">
        <v>21</v>
      </c>
      <c r="H2059" s="29">
        <v>4</v>
      </c>
      <c r="I2059" s="31">
        <v>445.3</v>
      </c>
      <c r="J2059" s="30">
        <v>0.14</v>
      </c>
      <c r="K2059" s="30" t="s">
        <v>16</v>
      </c>
      <c r="L2059" s="32" t="str">
        <f t="array" ref="L2059">_xlfn.IFS(M2059&lt;=3,"BAD",M2059&gt;=4.7,"GOOD",AND(M2059&gt;3,M2059&lt;4.7),"OK")</f>
        <v>OK</v>
      </c>
      <c r="M2059" s="32">
        <v>3.9</v>
      </c>
      <c r="N2059" s="31">
        <v>1531.83</v>
      </c>
      <c r="O2059" s="33">
        <f t="shared" si="32"/>
        <v>1781.2</v>
      </c>
    </row>
    <row r="2060" spans="1:15">
      <c r="A2060" s="18">
        <v>12059</v>
      </c>
      <c r="B2060" s="19">
        <v>45207</v>
      </c>
      <c r="C2060" s="20">
        <v>1696</v>
      </c>
      <c r="D2060" s="21" t="str">
        <f>_xlfn.XLOOKUP($C2060,customers!$A$2:$A$2000,customers!$B$2:$B$2000)</f>
        <v>Brendon Eckhard</v>
      </c>
      <c r="E2060" s="21" t="str">
        <f>_xlfn.XLOOKUP($C2060,customers!$A$2:$A$2000,customers!$D$2:$D$2000)</f>
        <v>Male</v>
      </c>
      <c r="F2060" s="21" t="str">
        <f>_xlfn.XLOOKUP($C2060,customers!$A$2:$A$2000,customers!$E$2:$E$2000)</f>
        <v>Watulabara</v>
      </c>
      <c r="G2060" s="22" t="s">
        <v>20</v>
      </c>
      <c r="H2060" s="21">
        <v>3</v>
      </c>
      <c r="I2060" s="23">
        <v>366.63</v>
      </c>
      <c r="J2060" s="22">
        <v>0.04</v>
      </c>
      <c r="K2060" s="22" t="s">
        <v>18</v>
      </c>
      <c r="L2060" s="24" t="str">
        <f t="array" ref="L2060">_xlfn.IFS(M2060&lt;=3,"BAD",M2060&gt;=4.7,"GOOD",AND(M2060&gt;3,M2060&lt;4.7),"OK")</f>
        <v>OK</v>
      </c>
      <c r="M2060" s="24">
        <v>4.4</v>
      </c>
      <c r="N2060" s="23">
        <v>1055.89</v>
      </c>
      <c r="O2060" s="25">
        <f t="shared" si="32"/>
        <v>1099.89</v>
      </c>
    </row>
    <row r="2061" spans="1:15">
      <c r="A2061" s="26">
        <v>12060</v>
      </c>
      <c r="B2061" s="27">
        <v>45207</v>
      </c>
      <c r="C2061" s="29">
        <v>1268</v>
      </c>
      <c r="D2061" s="29" t="str">
        <f>_xlfn.XLOOKUP($C2061,customers!$A$2:$A$2000,customers!$B$2:$B$2000)</f>
        <v>Averell Geaney</v>
      </c>
      <c r="E2061" s="29" t="str">
        <f>_xlfn.XLOOKUP($C2061,customers!$A$2:$A$2000,customers!$D$2:$D$2000)</f>
        <v>Male</v>
      </c>
      <c r="F2061" s="29" t="str">
        <f>_xlfn.XLOOKUP($C2061,customers!$A$2:$A$2000,customers!$E$2:$E$2000)</f>
        <v>Budapest</v>
      </c>
      <c r="G2061" s="30" t="s">
        <v>21</v>
      </c>
      <c r="H2061" s="29">
        <v>5</v>
      </c>
      <c r="I2061" s="31">
        <v>566.22</v>
      </c>
      <c r="J2061" s="30">
        <v>0.29</v>
      </c>
      <c r="K2061" s="30" t="s">
        <v>18</v>
      </c>
      <c r="L2061" s="32" t="str">
        <f t="array" ref="L2061">_xlfn.IFS(M2061&lt;=3,"BAD",M2061&gt;=4.7,"GOOD",AND(M2061&gt;3,M2061&lt;4.7),"OK")</f>
        <v>OK</v>
      </c>
      <c r="M2061" s="32">
        <v>4.5</v>
      </c>
      <c r="N2061" s="31">
        <v>2010.08</v>
      </c>
      <c r="O2061" s="33">
        <f t="shared" si="32"/>
        <v>2831.1</v>
      </c>
    </row>
    <row r="2062" spans="1:15">
      <c r="A2062" s="18">
        <v>12061</v>
      </c>
      <c r="B2062" s="19">
        <v>45208</v>
      </c>
      <c r="C2062" s="20">
        <v>1284</v>
      </c>
      <c r="D2062" s="21" t="str">
        <f>_xlfn.XLOOKUP($C2062,customers!$A$2:$A$2000,customers!$B$2:$B$2000)</f>
        <v>Berenice Keeling</v>
      </c>
      <c r="E2062" s="21" t="str">
        <f>_xlfn.XLOOKUP($C2062,customers!$A$2:$A$2000,customers!$D$2:$D$2000)</f>
        <v>Female</v>
      </c>
      <c r="F2062" s="21" t="str">
        <f>_xlfn.XLOOKUP($C2062,customers!$A$2:$A$2000,customers!$E$2:$E$2000)</f>
        <v>Ystad</v>
      </c>
      <c r="G2062" s="22" t="s">
        <v>20</v>
      </c>
      <c r="H2062" s="21">
        <v>4</v>
      </c>
      <c r="I2062" s="23">
        <v>340.33</v>
      </c>
      <c r="J2062" s="22">
        <v>0.13</v>
      </c>
      <c r="K2062" s="22" t="s">
        <v>16</v>
      </c>
      <c r="L2062" s="24" t="str">
        <f t="array" ref="L2062">_xlfn.IFS(M2062&lt;=3,"BAD",M2062&gt;=4.7,"GOOD",AND(M2062&gt;3,M2062&lt;4.7),"OK")</f>
        <v>GOOD</v>
      </c>
      <c r="M2062" s="24">
        <v>4.8</v>
      </c>
      <c r="N2062" s="23">
        <v>1184.35</v>
      </c>
      <c r="O2062" s="25">
        <f t="shared" si="32"/>
        <v>1361.32</v>
      </c>
    </row>
    <row r="2063" spans="1:15">
      <c r="A2063" s="26">
        <v>12062</v>
      </c>
      <c r="B2063" s="27">
        <v>45208</v>
      </c>
      <c r="C2063" s="29">
        <v>1072</v>
      </c>
      <c r="D2063" s="29" t="str">
        <f>_xlfn.XLOOKUP($C2063,customers!$A$2:$A$2000,customers!$B$2:$B$2000)</f>
        <v>Debee Lanfere</v>
      </c>
      <c r="E2063" s="29" t="str">
        <f>_xlfn.XLOOKUP($C2063,customers!$A$2:$A$2000,customers!$D$2:$D$2000)</f>
        <v>Female</v>
      </c>
      <c r="F2063" s="29" t="str">
        <f>_xlfn.XLOOKUP($C2063,customers!$A$2:$A$2000,customers!$E$2:$E$2000)</f>
        <v>Velyka Oleksandrivka</v>
      </c>
      <c r="G2063" s="30" t="s">
        <v>17</v>
      </c>
      <c r="H2063" s="29">
        <v>7</v>
      </c>
      <c r="I2063" s="31">
        <v>539.44</v>
      </c>
      <c r="J2063" s="30">
        <v>0.08</v>
      </c>
      <c r="K2063" s="30" t="s">
        <v>16</v>
      </c>
      <c r="L2063" s="32" t="str">
        <f t="array" ref="L2063">_xlfn.IFS(M2063&lt;=3,"BAD",M2063&gt;=4.7,"GOOD",AND(M2063&gt;3,M2063&lt;4.7),"OK")</f>
        <v>OK</v>
      </c>
      <c r="M2063" s="32">
        <v>4.3</v>
      </c>
      <c r="N2063" s="31">
        <v>3473.99</v>
      </c>
      <c r="O2063" s="33">
        <f t="shared" si="32"/>
        <v>3776.08</v>
      </c>
    </row>
    <row r="2064" spans="1:15">
      <c r="A2064" s="18">
        <v>12063</v>
      </c>
      <c r="B2064" s="19">
        <v>45208</v>
      </c>
      <c r="C2064" s="21">
        <v>1555</v>
      </c>
      <c r="D2064" s="21" t="str">
        <f>_xlfn.XLOOKUP($C2064,customers!$A$2:$A$2000,customers!$B$2:$B$2000)</f>
        <v>Eustace Walkington</v>
      </c>
      <c r="E2064" s="21" t="str">
        <f>_xlfn.XLOOKUP($C2064,customers!$A$2:$A$2000,customers!$D$2:$D$2000)</f>
        <v>Male</v>
      </c>
      <c r="F2064" s="21" t="str">
        <f>_xlfn.XLOOKUP($C2064,customers!$A$2:$A$2000,customers!$E$2:$E$2000)</f>
        <v>Curridabat</v>
      </c>
      <c r="G2064" s="22" t="s">
        <v>15</v>
      </c>
      <c r="H2064" s="21">
        <v>5</v>
      </c>
      <c r="I2064" s="23">
        <v>294.89</v>
      </c>
      <c r="J2064" s="22">
        <v>0.27</v>
      </c>
      <c r="K2064" s="22" t="s">
        <v>18</v>
      </c>
      <c r="L2064" s="24" t="str">
        <f t="array" ref="L2064">_xlfn.IFS(M2064&lt;=3,"BAD",M2064&gt;=4.7,"GOOD",AND(M2064&gt;3,M2064&lt;4.7),"OK")</f>
        <v>OK</v>
      </c>
      <c r="M2064" s="24">
        <v>4.1</v>
      </c>
      <c r="N2064" s="23">
        <v>1076.35</v>
      </c>
      <c r="O2064" s="25">
        <f t="shared" si="32"/>
        <v>1474.45</v>
      </c>
    </row>
    <row r="2065" spans="1:15">
      <c r="A2065" s="26">
        <v>12064</v>
      </c>
      <c r="B2065" s="27">
        <v>45209</v>
      </c>
      <c r="C2065" s="28">
        <v>1973</v>
      </c>
      <c r="D2065" s="29" t="str">
        <f>_xlfn.XLOOKUP($C2065,customers!$A$2:$A$2000,customers!$B$2:$B$2000)</f>
        <v>Jeffry Beden</v>
      </c>
      <c r="E2065" s="29" t="str">
        <f>_xlfn.XLOOKUP($C2065,customers!$A$2:$A$2000,customers!$D$2:$D$2000)</f>
        <v>Male</v>
      </c>
      <c r="F2065" s="29" t="str">
        <f>_xlfn.XLOOKUP($C2065,customers!$A$2:$A$2000,customers!$E$2:$E$2000)</f>
        <v>Austin</v>
      </c>
      <c r="G2065" s="30" t="s">
        <v>20</v>
      </c>
      <c r="H2065" s="29">
        <v>7</v>
      </c>
      <c r="I2065" s="31">
        <v>251.72</v>
      </c>
      <c r="J2065" s="30">
        <v>0.05</v>
      </c>
      <c r="K2065" s="30" t="s">
        <v>18</v>
      </c>
      <c r="L2065" s="32" t="str">
        <f t="array" ref="L2065">_xlfn.IFS(M2065&lt;=3,"BAD",M2065&gt;=4.7,"GOOD",AND(M2065&gt;3,M2065&lt;4.7),"OK")</f>
        <v>GOOD</v>
      </c>
      <c r="M2065" s="32">
        <v>5</v>
      </c>
      <c r="N2065" s="31">
        <v>1673.94</v>
      </c>
      <c r="O2065" s="33">
        <f t="shared" si="32"/>
        <v>1762.04</v>
      </c>
    </row>
    <row r="2066" spans="1:15">
      <c r="A2066" s="18">
        <v>12065</v>
      </c>
      <c r="B2066" s="19">
        <v>45210</v>
      </c>
      <c r="C2066" s="20">
        <v>1219</v>
      </c>
      <c r="D2066" s="21" t="str">
        <f>_xlfn.XLOOKUP($C2066,customers!$A$2:$A$2000,customers!$B$2:$B$2000)</f>
        <v>Cristian Ginley</v>
      </c>
      <c r="E2066" s="21" t="str">
        <f>_xlfn.XLOOKUP($C2066,customers!$A$2:$A$2000,customers!$D$2:$D$2000)</f>
        <v>Male</v>
      </c>
      <c r="F2066" s="21" t="str">
        <f>_xlfn.XLOOKUP($C2066,customers!$A$2:$A$2000,customers!$E$2:$E$2000)</f>
        <v>Municipio de Copacabana</v>
      </c>
      <c r="G2066" s="22" t="s">
        <v>20</v>
      </c>
      <c r="H2066" s="21">
        <v>5</v>
      </c>
      <c r="I2066" s="23">
        <v>265.99</v>
      </c>
      <c r="J2066" s="22">
        <v>0.31</v>
      </c>
      <c r="K2066" s="22" t="s">
        <v>19</v>
      </c>
      <c r="L2066" s="24" t="str">
        <f t="array" ref="L2066">_xlfn.IFS(M2066&lt;=3,"BAD",M2066&gt;=4.7,"GOOD",AND(M2066&gt;3,M2066&lt;4.7),"OK")</f>
        <v>BAD</v>
      </c>
      <c r="M2066" s="24">
        <v>2.8</v>
      </c>
      <c r="N2066" s="23">
        <v>917.67</v>
      </c>
      <c r="O2066" s="25">
        <f t="shared" si="32"/>
        <v>1329.95</v>
      </c>
    </row>
    <row r="2067" spans="1:15">
      <c r="A2067" s="26">
        <v>12066</v>
      </c>
      <c r="B2067" s="27">
        <v>45210</v>
      </c>
      <c r="C2067" s="29">
        <v>1086</v>
      </c>
      <c r="D2067" s="29" t="str">
        <f>_xlfn.XLOOKUP($C2067,customers!$A$2:$A$2000,customers!$B$2:$B$2000)</f>
        <v>Wilmar Stace</v>
      </c>
      <c r="E2067" s="29" t="str">
        <f>_xlfn.XLOOKUP($C2067,customers!$A$2:$A$2000,customers!$D$2:$D$2000)</f>
        <v>Male</v>
      </c>
      <c r="F2067" s="29" t="str">
        <f>_xlfn.XLOOKUP($C2067,customers!$A$2:$A$2000,customers!$E$2:$E$2000)</f>
        <v>Jalālābād</v>
      </c>
      <c r="G2067" s="30" t="s">
        <v>21</v>
      </c>
      <c r="H2067" s="29">
        <v>7</v>
      </c>
      <c r="I2067" s="31">
        <v>479.11</v>
      </c>
      <c r="J2067" s="30">
        <v>0.15</v>
      </c>
      <c r="K2067" s="30" t="s">
        <v>19</v>
      </c>
      <c r="L2067" s="32" t="str">
        <f t="array" ref="L2067">_xlfn.IFS(M2067&lt;=3,"BAD",M2067&gt;=4.7,"GOOD",AND(M2067&gt;3,M2067&lt;4.7),"OK")</f>
        <v>BAD</v>
      </c>
      <c r="M2067" s="32">
        <v>2.1</v>
      </c>
      <c r="N2067" s="31">
        <v>2850.7</v>
      </c>
      <c r="O2067" s="33">
        <f t="shared" si="32"/>
        <v>3353.77</v>
      </c>
    </row>
    <row r="2068" spans="1:15">
      <c r="A2068" s="18">
        <v>12067</v>
      </c>
      <c r="B2068" s="19">
        <v>45211</v>
      </c>
      <c r="C2068" s="20">
        <v>1068</v>
      </c>
      <c r="D2068" s="21" t="str">
        <f>_xlfn.XLOOKUP($C2068,customers!$A$2:$A$2000,customers!$B$2:$B$2000)</f>
        <v>Beatriz Oman</v>
      </c>
      <c r="E2068" s="21" t="str">
        <f>_xlfn.XLOOKUP($C2068,customers!$A$2:$A$2000,customers!$D$2:$D$2000)</f>
        <v>Female</v>
      </c>
      <c r="F2068" s="21" t="str">
        <f>_xlfn.XLOOKUP($C2068,customers!$A$2:$A$2000,customers!$E$2:$E$2000)</f>
        <v>Temorlorong</v>
      </c>
      <c r="G2068" s="22" t="s">
        <v>21</v>
      </c>
      <c r="H2068" s="21">
        <v>2</v>
      </c>
      <c r="I2068" s="23">
        <v>147.66</v>
      </c>
      <c r="J2068" s="22">
        <v>0.26</v>
      </c>
      <c r="K2068" s="22" t="s">
        <v>16</v>
      </c>
      <c r="L2068" s="24" t="str">
        <f t="array" ref="L2068">_xlfn.IFS(M2068&lt;=3,"BAD",M2068&gt;=4.7,"GOOD",AND(M2068&gt;3,M2068&lt;4.7),"OK")</f>
        <v>OK</v>
      </c>
      <c r="M2068" s="24">
        <v>4.5</v>
      </c>
      <c r="N2068" s="23">
        <v>218.54</v>
      </c>
      <c r="O2068" s="25">
        <f t="shared" si="32"/>
        <v>295.32</v>
      </c>
    </row>
    <row r="2069" spans="1:15">
      <c r="A2069" s="26">
        <v>12068</v>
      </c>
      <c r="B2069" s="27">
        <v>45211</v>
      </c>
      <c r="C2069" s="29">
        <v>1796</v>
      </c>
      <c r="D2069" s="29" t="str">
        <f>_xlfn.XLOOKUP($C2069,customers!$A$2:$A$2000,customers!$B$2:$B$2000)</f>
        <v>Jessamyn Demoge</v>
      </c>
      <c r="E2069" s="29" t="str">
        <f>_xlfn.XLOOKUP($C2069,customers!$A$2:$A$2000,customers!$D$2:$D$2000)</f>
        <v>Male</v>
      </c>
      <c r="F2069" s="29" t="str">
        <f>_xlfn.XLOOKUP($C2069,customers!$A$2:$A$2000,customers!$E$2:$E$2000)</f>
        <v>Cañada de Gómez</v>
      </c>
      <c r="G2069" s="30" t="s">
        <v>15</v>
      </c>
      <c r="H2069" s="29">
        <v>6</v>
      </c>
      <c r="I2069" s="31">
        <v>588.12</v>
      </c>
      <c r="J2069" s="30">
        <v>0.29</v>
      </c>
      <c r="K2069" s="30" t="s">
        <v>16</v>
      </c>
      <c r="L2069" s="32" t="str">
        <f t="array" ref="L2069">_xlfn.IFS(M2069&lt;=3,"BAD",M2069&gt;=4.7,"GOOD",AND(M2069&gt;3,M2069&lt;4.7),"OK")</f>
        <v>OK</v>
      </c>
      <c r="M2069" s="32">
        <v>3.3</v>
      </c>
      <c r="N2069" s="31">
        <v>2505.39</v>
      </c>
      <c r="O2069" s="33">
        <f t="shared" si="32"/>
        <v>3528.72</v>
      </c>
    </row>
    <row r="2070" spans="1:15">
      <c r="A2070" s="18">
        <v>12069</v>
      </c>
      <c r="B2070" s="19">
        <v>45211</v>
      </c>
      <c r="C2070" s="21">
        <v>1613</v>
      </c>
      <c r="D2070" s="21" t="str">
        <f>_xlfn.XLOOKUP($C2070,customers!$A$2:$A$2000,customers!$B$2:$B$2000)</f>
        <v>Alisun Yankishin</v>
      </c>
      <c r="E2070" s="21" t="str">
        <f>_xlfn.XLOOKUP($C2070,customers!$A$2:$A$2000,customers!$D$2:$D$2000)</f>
        <v>Female</v>
      </c>
      <c r="F2070" s="21" t="str">
        <f>_xlfn.XLOOKUP($C2070,customers!$A$2:$A$2000,customers!$E$2:$E$2000)</f>
        <v>Austin</v>
      </c>
      <c r="G2070" s="22" t="s">
        <v>17</v>
      </c>
      <c r="H2070" s="21">
        <v>1</v>
      </c>
      <c r="I2070" s="23">
        <v>322.41</v>
      </c>
      <c r="J2070" s="22">
        <v>0.32</v>
      </c>
      <c r="K2070" s="22" t="s">
        <v>16</v>
      </c>
      <c r="L2070" s="24" t="str">
        <f t="array" ref="L2070">_xlfn.IFS(M2070&lt;=3,"BAD",M2070&gt;=4.7,"GOOD",AND(M2070&gt;3,M2070&lt;4.7),"OK")</f>
        <v>GOOD</v>
      </c>
      <c r="M2070" s="24">
        <v>5</v>
      </c>
      <c r="N2070" s="23">
        <v>219.24</v>
      </c>
      <c r="O2070" s="25">
        <f t="shared" si="32"/>
        <v>322.41</v>
      </c>
    </row>
    <row r="2071" spans="1:15">
      <c r="A2071" s="26">
        <v>12070</v>
      </c>
      <c r="B2071" s="27">
        <v>45212</v>
      </c>
      <c r="C2071" s="28">
        <v>1046</v>
      </c>
      <c r="D2071" s="29" t="str">
        <f>_xlfn.XLOOKUP($C2071,customers!$A$2:$A$2000,customers!$B$2:$B$2000)</f>
        <v>Bengt Benger</v>
      </c>
      <c r="E2071" s="29" t="str">
        <f>_xlfn.XLOOKUP($C2071,customers!$A$2:$A$2000,customers!$D$2:$D$2000)</f>
        <v>Male</v>
      </c>
      <c r="F2071" s="29" t="str">
        <f>_xlfn.XLOOKUP($C2071,customers!$A$2:$A$2000,customers!$E$2:$E$2000)</f>
        <v>Columbus</v>
      </c>
      <c r="G2071" s="30" t="s">
        <v>21</v>
      </c>
      <c r="H2071" s="29">
        <v>6</v>
      </c>
      <c r="I2071" s="31">
        <v>281.69</v>
      </c>
      <c r="J2071" s="30">
        <v>0.27</v>
      </c>
      <c r="K2071" s="30" t="s">
        <v>18</v>
      </c>
      <c r="L2071" s="32" t="str">
        <f t="array" ref="L2071">_xlfn.IFS(M2071&lt;=3,"BAD",M2071&gt;=4.7,"GOOD",AND(M2071&gt;3,M2071&lt;4.7),"OK")</f>
        <v>BAD</v>
      </c>
      <c r="M2071" s="32">
        <v>1.5</v>
      </c>
      <c r="N2071" s="31">
        <v>1233.8</v>
      </c>
      <c r="O2071" s="33">
        <f t="shared" si="32"/>
        <v>1690.14</v>
      </c>
    </row>
    <row r="2072" spans="1:15">
      <c r="A2072" s="18">
        <v>12071</v>
      </c>
      <c r="B2072" s="19">
        <v>45212</v>
      </c>
      <c r="C2072" s="21">
        <v>1618</v>
      </c>
      <c r="D2072" s="21" t="str">
        <f>_xlfn.XLOOKUP($C2072,customers!$A$2:$A$2000,customers!$B$2:$B$2000)</f>
        <v>Miller Morrieson</v>
      </c>
      <c r="E2072" s="21" t="str">
        <f>_xlfn.XLOOKUP($C2072,customers!$A$2:$A$2000,customers!$D$2:$D$2000)</f>
        <v>Male</v>
      </c>
      <c r="F2072" s="21" t="str">
        <f>_xlfn.XLOOKUP($C2072,customers!$A$2:$A$2000,customers!$E$2:$E$2000)</f>
        <v>Budapest</v>
      </c>
      <c r="G2072" s="22" t="s">
        <v>15</v>
      </c>
      <c r="H2072" s="21">
        <v>1</v>
      </c>
      <c r="I2072" s="23">
        <v>24.07</v>
      </c>
      <c r="J2072" s="22">
        <v>0.13</v>
      </c>
      <c r="K2072" s="22" t="s">
        <v>19</v>
      </c>
      <c r="L2072" s="24" t="str">
        <f t="array" ref="L2072">_xlfn.IFS(M2072&lt;=3,"BAD",M2072&gt;=4.7,"GOOD",AND(M2072&gt;3,M2072&lt;4.7),"OK")</f>
        <v>BAD</v>
      </c>
      <c r="M2072" s="24">
        <v>1.9</v>
      </c>
      <c r="N2072" s="23">
        <v>20.94</v>
      </c>
      <c r="O2072" s="25">
        <f t="shared" si="32"/>
        <v>24.07</v>
      </c>
    </row>
    <row r="2073" spans="1:15">
      <c r="A2073" s="26">
        <v>12072</v>
      </c>
      <c r="B2073" s="27">
        <v>45213</v>
      </c>
      <c r="C2073" s="28">
        <v>1093</v>
      </c>
      <c r="D2073" s="29" t="str">
        <f>_xlfn.XLOOKUP($C2073,customers!$A$2:$A$2000,customers!$B$2:$B$2000)</f>
        <v>Thatch Beddoe</v>
      </c>
      <c r="E2073" s="29" t="str">
        <f>_xlfn.XLOOKUP($C2073,customers!$A$2:$A$2000,customers!$D$2:$D$2000)</f>
        <v>Male</v>
      </c>
      <c r="F2073" s="29" t="str">
        <f>_xlfn.XLOOKUP($C2073,customers!$A$2:$A$2000,customers!$E$2:$E$2000)</f>
        <v>Prague</v>
      </c>
      <c r="G2073" s="30" t="s">
        <v>17</v>
      </c>
      <c r="H2073" s="29">
        <v>3</v>
      </c>
      <c r="I2073" s="31">
        <v>572.65</v>
      </c>
      <c r="J2073" s="30">
        <v>0.23</v>
      </c>
      <c r="K2073" s="30" t="s">
        <v>19</v>
      </c>
      <c r="L2073" s="32" t="str">
        <f t="array" ref="L2073">_xlfn.IFS(M2073&lt;=3,"BAD",M2073&gt;=4.7,"GOOD",AND(M2073&gt;3,M2073&lt;4.7),"OK")</f>
        <v>BAD</v>
      </c>
      <c r="M2073" s="32">
        <v>2.7</v>
      </c>
      <c r="N2073" s="31">
        <v>1322.82</v>
      </c>
      <c r="O2073" s="33">
        <f t="shared" si="32"/>
        <v>1717.95</v>
      </c>
    </row>
    <row r="2074" spans="1:15">
      <c r="A2074" s="18">
        <v>12073</v>
      </c>
      <c r="B2074" s="19">
        <v>45213</v>
      </c>
      <c r="C2074" s="21">
        <v>1595</v>
      </c>
      <c r="D2074" s="21" t="str">
        <f>_xlfn.XLOOKUP($C2074,customers!$A$2:$A$2000,customers!$B$2:$B$2000)</f>
        <v>Fenelia Durban</v>
      </c>
      <c r="E2074" s="21" t="str">
        <f>_xlfn.XLOOKUP($C2074,customers!$A$2:$A$2000,customers!$D$2:$D$2000)</f>
        <v>Female</v>
      </c>
      <c r="F2074" s="21" t="str">
        <f>_xlfn.XLOOKUP($C2074,customers!$A$2:$A$2000,customers!$E$2:$E$2000)</f>
        <v>Prague</v>
      </c>
      <c r="G2074" s="22" t="s">
        <v>20</v>
      </c>
      <c r="H2074" s="21">
        <v>1</v>
      </c>
      <c r="I2074" s="23">
        <v>515.9</v>
      </c>
      <c r="J2074" s="22">
        <v>0.1</v>
      </c>
      <c r="K2074" s="22" t="s">
        <v>19</v>
      </c>
      <c r="L2074" s="24" t="str">
        <f t="array" ref="L2074">_xlfn.IFS(M2074&lt;=3,"BAD",M2074&gt;=4.7,"GOOD",AND(M2074&gt;3,M2074&lt;4.7),"OK")</f>
        <v>BAD</v>
      </c>
      <c r="M2074" s="24">
        <v>2.6</v>
      </c>
      <c r="N2074" s="23">
        <v>464.31</v>
      </c>
      <c r="O2074" s="25">
        <f t="shared" si="32"/>
        <v>515.9</v>
      </c>
    </row>
    <row r="2075" spans="1:15">
      <c r="A2075" s="26">
        <v>12074</v>
      </c>
      <c r="B2075" s="27">
        <v>45213</v>
      </c>
      <c r="C2075" s="29">
        <v>1567</v>
      </c>
      <c r="D2075" s="29" t="str">
        <f>_xlfn.XLOOKUP($C2075,customers!$A$2:$A$2000,customers!$B$2:$B$2000)</f>
        <v>Tova Kyte</v>
      </c>
      <c r="E2075" s="29" t="str">
        <f>_xlfn.XLOOKUP($C2075,customers!$A$2:$A$2000,customers!$D$2:$D$2000)</f>
        <v>Female</v>
      </c>
      <c r="F2075" s="29" t="str">
        <f>_xlfn.XLOOKUP($C2075,customers!$A$2:$A$2000,customers!$E$2:$E$2000)</f>
        <v>Vespasiano</v>
      </c>
      <c r="G2075" s="30" t="s">
        <v>20</v>
      </c>
      <c r="H2075" s="29">
        <v>4</v>
      </c>
      <c r="I2075" s="31">
        <v>532.08</v>
      </c>
      <c r="J2075" s="30">
        <v>0.05</v>
      </c>
      <c r="K2075" s="30" t="s">
        <v>18</v>
      </c>
      <c r="L2075" s="32" t="str">
        <f t="array" ref="L2075">_xlfn.IFS(M2075&lt;=3,"BAD",M2075&gt;=4.7,"GOOD",AND(M2075&gt;3,M2075&lt;4.7),"OK")</f>
        <v>OK</v>
      </c>
      <c r="M2075" s="32">
        <v>3.5</v>
      </c>
      <c r="N2075" s="31">
        <v>2021.9</v>
      </c>
      <c r="O2075" s="33">
        <f t="shared" si="32"/>
        <v>2128.32</v>
      </c>
    </row>
    <row r="2076" spans="1:15">
      <c r="A2076" s="18">
        <v>12075</v>
      </c>
      <c r="B2076" s="19">
        <v>45214</v>
      </c>
      <c r="C2076" s="20">
        <v>1749</v>
      </c>
      <c r="D2076" s="21" t="str">
        <f>_xlfn.XLOOKUP($C2076,customers!$A$2:$A$2000,customers!$B$2:$B$2000)</f>
        <v>Hayden Allsep</v>
      </c>
      <c r="E2076" s="21" t="str">
        <f>_xlfn.XLOOKUP($C2076,customers!$A$2:$A$2000,customers!$D$2:$D$2000)</f>
        <v>Male</v>
      </c>
      <c r="F2076" s="21" t="str">
        <f>_xlfn.XLOOKUP($C2076,customers!$A$2:$A$2000,customers!$E$2:$E$2000)</f>
        <v>Milan</v>
      </c>
      <c r="G2076" s="22" t="s">
        <v>20</v>
      </c>
      <c r="H2076" s="21">
        <v>6</v>
      </c>
      <c r="I2076" s="23">
        <v>512.51</v>
      </c>
      <c r="J2076" s="22">
        <v>0.18</v>
      </c>
      <c r="K2076" s="22" t="s">
        <v>18</v>
      </c>
      <c r="L2076" s="24" t="str">
        <f t="array" ref="L2076">_xlfn.IFS(M2076&lt;=3,"BAD",M2076&gt;=4.7,"GOOD",AND(M2076&gt;3,M2076&lt;4.7),"OK")</f>
        <v>BAD</v>
      </c>
      <c r="M2076" s="24">
        <v>2.2</v>
      </c>
      <c r="N2076" s="23">
        <v>2521.55</v>
      </c>
      <c r="O2076" s="25">
        <f t="shared" si="32"/>
        <v>3075.06</v>
      </c>
    </row>
    <row r="2077" spans="1:15">
      <c r="A2077" s="26">
        <v>12076</v>
      </c>
      <c r="B2077" s="27">
        <v>45214</v>
      </c>
      <c r="C2077" s="29">
        <v>1111</v>
      </c>
      <c r="D2077" s="29" t="str">
        <f>_xlfn.XLOOKUP($C2077,customers!$A$2:$A$2000,customers!$B$2:$B$2000)</f>
        <v>Federico Pattie</v>
      </c>
      <c r="E2077" s="29" t="str">
        <f>_xlfn.XLOOKUP($C2077,customers!$A$2:$A$2000,customers!$D$2:$D$2000)</f>
        <v>Male</v>
      </c>
      <c r="F2077" s="29" t="str">
        <f>_xlfn.XLOOKUP($C2077,customers!$A$2:$A$2000,customers!$E$2:$E$2000)</f>
        <v>Bonriki Village</v>
      </c>
      <c r="G2077" s="30" t="s">
        <v>17</v>
      </c>
      <c r="H2077" s="29">
        <v>4</v>
      </c>
      <c r="I2077" s="31">
        <v>516.67</v>
      </c>
      <c r="J2077" s="30">
        <v>0.12</v>
      </c>
      <c r="K2077" s="30" t="s">
        <v>19</v>
      </c>
      <c r="L2077" s="32" t="str">
        <f t="array" ref="L2077">_xlfn.IFS(M2077&lt;=3,"BAD",M2077&gt;=4.7,"GOOD",AND(M2077&gt;3,M2077&lt;4.7),"OK")</f>
        <v>OK</v>
      </c>
      <c r="M2077" s="32">
        <v>4.4</v>
      </c>
      <c r="N2077" s="31">
        <v>1818.68</v>
      </c>
      <c r="O2077" s="33">
        <f t="shared" si="32"/>
        <v>2066.68</v>
      </c>
    </row>
    <row r="2078" spans="1:15">
      <c r="A2078" s="18">
        <v>12077</v>
      </c>
      <c r="B2078" s="19">
        <v>45215</v>
      </c>
      <c r="C2078" s="20">
        <v>1957</v>
      </c>
      <c r="D2078" s="21" t="str">
        <f>_xlfn.XLOOKUP($C2078,customers!$A$2:$A$2000,customers!$B$2:$B$2000)</f>
        <v>Milt Inchbald</v>
      </c>
      <c r="E2078" s="21" t="str">
        <f>_xlfn.XLOOKUP($C2078,customers!$A$2:$A$2000,customers!$D$2:$D$2000)</f>
        <v>Male</v>
      </c>
      <c r="F2078" s="21" t="str">
        <f>_xlfn.XLOOKUP($C2078,customers!$A$2:$A$2000,customers!$E$2:$E$2000)</f>
        <v>Budapest</v>
      </c>
      <c r="G2078" s="22" t="s">
        <v>20</v>
      </c>
      <c r="H2078" s="21">
        <v>2</v>
      </c>
      <c r="I2078" s="23">
        <v>99.96</v>
      </c>
      <c r="J2078" s="22">
        <v>0.05</v>
      </c>
      <c r="K2078" s="22" t="s">
        <v>18</v>
      </c>
      <c r="L2078" s="24" t="str">
        <f t="array" ref="L2078">_xlfn.IFS(M2078&lt;=3,"BAD",M2078&gt;=4.7,"GOOD",AND(M2078&gt;3,M2078&lt;4.7),"OK")</f>
        <v>BAD</v>
      </c>
      <c r="M2078" s="24">
        <v>2.6</v>
      </c>
      <c r="N2078" s="23">
        <v>189.92</v>
      </c>
      <c r="O2078" s="25">
        <f t="shared" si="32"/>
        <v>199.92</v>
      </c>
    </row>
    <row r="2079" spans="1:15">
      <c r="A2079" s="26">
        <v>12078</v>
      </c>
      <c r="B2079" s="27">
        <v>45215</v>
      </c>
      <c r="C2079" s="29">
        <v>1094</v>
      </c>
      <c r="D2079" s="29" t="str">
        <f>_xlfn.XLOOKUP($C2079,customers!$A$2:$A$2000,customers!$B$2:$B$2000)</f>
        <v>Alvin Uphill</v>
      </c>
      <c r="E2079" s="29" t="str">
        <f>_xlfn.XLOOKUP($C2079,customers!$A$2:$A$2000,customers!$D$2:$D$2000)</f>
        <v>Male</v>
      </c>
      <c r="F2079" s="29" t="str">
        <f>_xlfn.XLOOKUP($C2079,customers!$A$2:$A$2000,customers!$E$2:$E$2000)</f>
        <v>Prague</v>
      </c>
      <c r="G2079" s="30" t="s">
        <v>17</v>
      </c>
      <c r="H2079" s="29">
        <v>2</v>
      </c>
      <c r="I2079" s="31">
        <v>513.79</v>
      </c>
      <c r="J2079" s="30">
        <v>0.11</v>
      </c>
      <c r="K2079" s="30" t="s">
        <v>16</v>
      </c>
      <c r="L2079" s="32" t="str">
        <f t="array" ref="L2079">_xlfn.IFS(M2079&lt;=3,"BAD",M2079&gt;=4.7,"GOOD",AND(M2079&gt;3,M2079&lt;4.7),"OK")</f>
        <v>BAD</v>
      </c>
      <c r="M2079" s="32">
        <v>1.2</v>
      </c>
      <c r="N2079" s="31">
        <v>914.55</v>
      </c>
      <c r="O2079" s="33">
        <f t="shared" si="32"/>
        <v>1027.58</v>
      </c>
    </row>
    <row r="2080" spans="1:15">
      <c r="A2080" s="18">
        <v>12079</v>
      </c>
      <c r="B2080" s="19">
        <v>45216</v>
      </c>
      <c r="C2080" s="20">
        <v>1452</v>
      </c>
      <c r="D2080" s="21" t="str">
        <f>_xlfn.XLOOKUP($C2080,customers!$A$2:$A$2000,customers!$B$2:$B$2000)</f>
        <v>Gertrude De Rye Barrett</v>
      </c>
      <c r="E2080" s="21" t="str">
        <f>_xlfn.XLOOKUP($C2080,customers!$A$2:$A$2000,customers!$D$2:$D$2000)</f>
        <v>Male</v>
      </c>
      <c r="F2080" s="21" t="str">
        <f>_xlfn.XLOOKUP($C2080,customers!$A$2:$A$2000,customers!$E$2:$E$2000)</f>
        <v>Maralal</v>
      </c>
      <c r="G2080" s="22" t="s">
        <v>20</v>
      </c>
      <c r="H2080" s="21">
        <v>6</v>
      </c>
      <c r="I2080" s="23">
        <v>32.42</v>
      </c>
      <c r="J2080" s="22">
        <v>0.12</v>
      </c>
      <c r="K2080" s="22" t="s">
        <v>19</v>
      </c>
      <c r="L2080" s="24" t="str">
        <f t="array" ref="L2080">_xlfn.IFS(M2080&lt;=3,"BAD",M2080&gt;=4.7,"GOOD",AND(M2080&gt;3,M2080&lt;4.7),"OK")</f>
        <v>OK</v>
      </c>
      <c r="M2080" s="24">
        <v>3.8</v>
      </c>
      <c r="N2080" s="23">
        <v>171.18</v>
      </c>
      <c r="O2080" s="25">
        <f t="shared" si="32"/>
        <v>194.52</v>
      </c>
    </row>
    <row r="2081" spans="1:15">
      <c r="A2081" s="26">
        <v>12080</v>
      </c>
      <c r="B2081" s="27">
        <v>45216</v>
      </c>
      <c r="C2081" s="29">
        <v>1386</v>
      </c>
      <c r="D2081" s="29" t="str">
        <f>_xlfn.XLOOKUP($C2081,customers!$A$2:$A$2000,customers!$B$2:$B$2000)</f>
        <v>Franny Prevett</v>
      </c>
      <c r="E2081" s="29" t="str">
        <f>_xlfn.XLOOKUP($C2081,customers!$A$2:$A$2000,customers!$D$2:$D$2000)</f>
        <v>Male</v>
      </c>
      <c r="F2081" s="29" t="str">
        <f>_xlfn.XLOOKUP($C2081,customers!$A$2:$A$2000,customers!$E$2:$E$2000)</f>
        <v>Paris</v>
      </c>
      <c r="G2081" s="30" t="s">
        <v>17</v>
      </c>
      <c r="H2081" s="29">
        <v>2</v>
      </c>
      <c r="I2081" s="31">
        <v>362.4</v>
      </c>
      <c r="J2081" s="30">
        <v>0</v>
      </c>
      <c r="K2081" s="30" t="s">
        <v>18</v>
      </c>
      <c r="L2081" s="32" t="str">
        <f t="array" ref="L2081">_xlfn.IFS(M2081&lt;=3,"BAD",M2081&gt;=4.7,"GOOD",AND(M2081&gt;3,M2081&lt;4.7),"OK")</f>
        <v>OK</v>
      </c>
      <c r="M2081" s="32">
        <v>4.1</v>
      </c>
      <c r="N2081" s="31">
        <v>724.8</v>
      </c>
      <c r="O2081" s="33">
        <f t="shared" si="32"/>
        <v>724.8</v>
      </c>
    </row>
    <row r="2082" spans="1:15">
      <c r="A2082" s="18">
        <v>12081</v>
      </c>
      <c r="B2082" s="19">
        <v>45217</v>
      </c>
      <c r="C2082" s="20">
        <v>1203</v>
      </c>
      <c r="D2082" s="21" t="str">
        <f>_xlfn.XLOOKUP($C2082,customers!$A$2:$A$2000,customers!$B$2:$B$2000)</f>
        <v>Emmalynne Warwick</v>
      </c>
      <c r="E2082" s="21" t="str">
        <f>_xlfn.XLOOKUP($C2082,customers!$A$2:$A$2000,customers!$D$2:$D$2000)</f>
        <v>Female</v>
      </c>
      <c r="F2082" s="21" t="str">
        <f>_xlfn.XLOOKUP($C2082,customers!$A$2:$A$2000,customers!$E$2:$E$2000)</f>
        <v>Tuojiang</v>
      </c>
      <c r="G2082" s="22" t="s">
        <v>20</v>
      </c>
      <c r="H2082" s="21">
        <v>3</v>
      </c>
      <c r="I2082" s="23">
        <v>561.11</v>
      </c>
      <c r="J2082" s="22">
        <v>0.05</v>
      </c>
      <c r="K2082" s="22" t="s">
        <v>16</v>
      </c>
      <c r="L2082" s="24" t="str">
        <f t="array" ref="L2082">_xlfn.IFS(M2082&lt;=3,"BAD",M2082&gt;=4.7,"GOOD",AND(M2082&gt;3,M2082&lt;4.7),"OK")</f>
        <v>BAD</v>
      </c>
      <c r="M2082" s="24">
        <v>1.3</v>
      </c>
      <c r="N2082" s="23">
        <v>1599.16</v>
      </c>
      <c r="O2082" s="25">
        <f t="shared" si="32"/>
        <v>1683.33</v>
      </c>
    </row>
    <row r="2083" spans="1:15">
      <c r="A2083" s="26">
        <v>12082</v>
      </c>
      <c r="B2083" s="27">
        <v>45217</v>
      </c>
      <c r="C2083" s="29">
        <v>1582</v>
      </c>
      <c r="D2083" s="29" t="str">
        <f>_xlfn.XLOOKUP($C2083,customers!$A$2:$A$2000,customers!$B$2:$B$2000)</f>
        <v>Alicea Parlatt</v>
      </c>
      <c r="E2083" s="29" t="str">
        <f>_xlfn.XLOOKUP($C2083,customers!$A$2:$A$2000,customers!$D$2:$D$2000)</f>
        <v>Female</v>
      </c>
      <c r="F2083" s="29" t="str">
        <f>_xlfn.XLOOKUP($C2083,customers!$A$2:$A$2000,customers!$E$2:$E$2000)</f>
        <v>Dindima</v>
      </c>
      <c r="G2083" s="30" t="s">
        <v>20</v>
      </c>
      <c r="H2083" s="29">
        <v>4</v>
      </c>
      <c r="I2083" s="31">
        <v>370.85</v>
      </c>
      <c r="J2083" s="30">
        <v>0</v>
      </c>
      <c r="K2083" s="30" t="s">
        <v>18</v>
      </c>
      <c r="L2083" s="32" t="str">
        <f t="array" ref="L2083">_xlfn.IFS(M2083&lt;=3,"BAD",M2083&gt;=4.7,"GOOD",AND(M2083&gt;3,M2083&lt;4.7),"OK")</f>
        <v>OK</v>
      </c>
      <c r="M2083" s="32">
        <v>4</v>
      </c>
      <c r="N2083" s="31">
        <v>1483.4</v>
      </c>
      <c r="O2083" s="33">
        <f t="shared" si="32"/>
        <v>1483.4</v>
      </c>
    </row>
    <row r="2084" spans="1:15">
      <c r="A2084" s="18">
        <v>12083</v>
      </c>
      <c r="B2084" s="19">
        <v>45218</v>
      </c>
      <c r="C2084" s="20">
        <v>1911</v>
      </c>
      <c r="D2084" s="21" t="str">
        <f>_xlfn.XLOOKUP($C2084,customers!$A$2:$A$2000,customers!$B$2:$B$2000)</f>
        <v>Jeanine Wyvill</v>
      </c>
      <c r="E2084" s="21" t="str">
        <f>_xlfn.XLOOKUP($C2084,customers!$A$2:$A$2000,customers!$D$2:$D$2000)</f>
        <v>Female</v>
      </c>
      <c r="F2084" s="21" t="str">
        <f>_xlfn.XLOOKUP($C2084,customers!$A$2:$A$2000,customers!$E$2:$E$2000)</f>
        <v>Budapest</v>
      </c>
      <c r="G2084" s="22" t="s">
        <v>15</v>
      </c>
      <c r="H2084" s="21">
        <v>7</v>
      </c>
      <c r="I2084" s="23">
        <v>323.15</v>
      </c>
      <c r="J2084" s="22">
        <v>0.25</v>
      </c>
      <c r="K2084" s="22" t="s">
        <v>19</v>
      </c>
      <c r="L2084" s="24" t="str">
        <f t="array" ref="L2084">_xlfn.IFS(M2084&lt;=3,"BAD",M2084&gt;=4.7,"GOOD",AND(M2084&gt;3,M2084&lt;4.7),"OK")</f>
        <v>GOOD</v>
      </c>
      <c r="M2084" s="24">
        <v>5</v>
      </c>
      <c r="N2084" s="23">
        <v>1696.54</v>
      </c>
      <c r="O2084" s="25">
        <f t="shared" si="32"/>
        <v>2262.05</v>
      </c>
    </row>
    <row r="2085" spans="1:15">
      <c r="A2085" s="26">
        <v>12084</v>
      </c>
      <c r="B2085" s="27">
        <v>45218</v>
      </c>
      <c r="C2085" s="29">
        <v>1526</v>
      </c>
      <c r="D2085" s="29" t="str">
        <f>_xlfn.XLOOKUP($C2085,customers!$A$2:$A$2000,customers!$B$2:$B$2000)</f>
        <v>Arnuad Fairbourn</v>
      </c>
      <c r="E2085" s="29" t="str">
        <f>_xlfn.XLOOKUP($C2085,customers!$A$2:$A$2000,customers!$D$2:$D$2000)</f>
        <v>Male</v>
      </c>
      <c r="F2085" s="29" t="str">
        <f>_xlfn.XLOOKUP($C2085,customers!$A$2:$A$2000,customers!$E$2:$E$2000)</f>
        <v>Concepción del Bermejo</v>
      </c>
      <c r="G2085" s="30" t="s">
        <v>17</v>
      </c>
      <c r="H2085" s="29">
        <v>1</v>
      </c>
      <c r="I2085" s="31">
        <v>409.01</v>
      </c>
      <c r="J2085" s="30">
        <v>0.08</v>
      </c>
      <c r="K2085" s="30" t="s">
        <v>19</v>
      </c>
      <c r="L2085" s="32" t="str">
        <f t="array" ref="L2085">_xlfn.IFS(M2085&lt;=3,"BAD",M2085&gt;=4.7,"GOOD",AND(M2085&gt;3,M2085&lt;4.7),"OK")</f>
        <v>BAD</v>
      </c>
      <c r="M2085" s="32">
        <v>1.3</v>
      </c>
      <c r="N2085" s="31">
        <v>376.29</v>
      </c>
      <c r="O2085" s="33">
        <f t="shared" si="32"/>
        <v>409.01</v>
      </c>
    </row>
    <row r="2086" spans="1:15">
      <c r="A2086" s="18">
        <v>12085</v>
      </c>
      <c r="B2086" s="19">
        <v>45218</v>
      </c>
      <c r="C2086" s="21">
        <v>1320</v>
      </c>
      <c r="D2086" s="21" t="str">
        <f>_xlfn.XLOOKUP($C2086,customers!$A$2:$A$2000,customers!$B$2:$B$2000)</f>
        <v>Serge Housecroft</v>
      </c>
      <c r="E2086" s="21" t="str">
        <f>_xlfn.XLOOKUP($C2086,customers!$A$2:$A$2000,customers!$D$2:$D$2000)</f>
        <v>Male</v>
      </c>
      <c r="F2086" s="21" t="str">
        <f>_xlfn.XLOOKUP($C2086,customers!$A$2:$A$2000,customers!$E$2:$E$2000)</f>
        <v>Milan</v>
      </c>
      <c r="G2086" s="22" t="s">
        <v>20</v>
      </c>
      <c r="H2086" s="21">
        <v>4</v>
      </c>
      <c r="I2086" s="23">
        <v>77.78</v>
      </c>
      <c r="J2086" s="22">
        <v>0.08</v>
      </c>
      <c r="K2086" s="22" t="s">
        <v>18</v>
      </c>
      <c r="L2086" s="24" t="str">
        <f t="array" ref="L2086">_xlfn.IFS(M2086&lt;=3,"BAD",M2086&gt;=4.7,"GOOD",AND(M2086&gt;3,M2086&lt;4.7),"OK")</f>
        <v>GOOD</v>
      </c>
      <c r="M2086" s="24">
        <v>4.8</v>
      </c>
      <c r="N2086" s="23">
        <v>286.23</v>
      </c>
      <c r="O2086" s="25">
        <f t="shared" si="32"/>
        <v>311.12</v>
      </c>
    </row>
    <row r="2087" spans="1:15">
      <c r="A2087" s="26">
        <v>12086</v>
      </c>
      <c r="B2087" s="27">
        <v>45219</v>
      </c>
      <c r="C2087" s="28">
        <v>1217</v>
      </c>
      <c r="D2087" s="29" t="str">
        <f>_xlfn.XLOOKUP($C2087,customers!$A$2:$A$2000,customers!$B$2:$B$2000)</f>
        <v>Tiphany Niave</v>
      </c>
      <c r="E2087" s="29" t="str">
        <f>_xlfn.XLOOKUP($C2087,customers!$A$2:$A$2000,customers!$D$2:$D$2000)</f>
        <v>Female</v>
      </c>
      <c r="F2087" s="29" t="str">
        <f>_xlfn.XLOOKUP($C2087,customers!$A$2:$A$2000,customers!$E$2:$E$2000)</f>
        <v>Minador do Negrão</v>
      </c>
      <c r="G2087" s="30" t="s">
        <v>20</v>
      </c>
      <c r="H2087" s="29">
        <v>3</v>
      </c>
      <c r="I2087" s="31">
        <v>329.64</v>
      </c>
      <c r="J2087" s="30">
        <v>0.06</v>
      </c>
      <c r="K2087" s="30" t="s">
        <v>16</v>
      </c>
      <c r="L2087" s="32" t="str">
        <f t="array" ref="L2087">_xlfn.IFS(M2087&lt;=3,"BAD",M2087&gt;=4.7,"GOOD",AND(M2087&gt;3,M2087&lt;4.7),"OK")</f>
        <v>OK</v>
      </c>
      <c r="M2087" s="32">
        <v>3.5</v>
      </c>
      <c r="N2087" s="31">
        <v>929.58</v>
      </c>
      <c r="O2087" s="33">
        <f t="shared" si="32"/>
        <v>988.92</v>
      </c>
    </row>
    <row r="2088" spans="1:15">
      <c r="A2088" s="18">
        <v>12087</v>
      </c>
      <c r="B2088" s="19">
        <v>45219</v>
      </c>
      <c r="C2088" s="21">
        <v>1696</v>
      </c>
      <c r="D2088" s="21" t="str">
        <f>_xlfn.XLOOKUP($C2088,customers!$A$2:$A$2000,customers!$B$2:$B$2000)</f>
        <v>Brendon Eckhard</v>
      </c>
      <c r="E2088" s="21" t="str">
        <f>_xlfn.XLOOKUP($C2088,customers!$A$2:$A$2000,customers!$D$2:$D$2000)</f>
        <v>Male</v>
      </c>
      <c r="F2088" s="21" t="str">
        <f>_xlfn.XLOOKUP($C2088,customers!$A$2:$A$2000,customers!$E$2:$E$2000)</f>
        <v>Watulabara</v>
      </c>
      <c r="G2088" s="22" t="s">
        <v>21</v>
      </c>
      <c r="H2088" s="21">
        <v>3</v>
      </c>
      <c r="I2088" s="23">
        <v>258.06</v>
      </c>
      <c r="J2088" s="22">
        <v>0.18</v>
      </c>
      <c r="K2088" s="22" t="s">
        <v>18</v>
      </c>
      <c r="L2088" s="24" t="str">
        <f t="array" ref="L2088">_xlfn.IFS(M2088&lt;=3,"BAD",M2088&gt;=4.7,"GOOD",AND(M2088&gt;3,M2088&lt;4.7),"OK")</f>
        <v>OK</v>
      </c>
      <c r="M2088" s="24">
        <v>3.1</v>
      </c>
      <c r="N2088" s="23">
        <v>634.83</v>
      </c>
      <c r="O2088" s="25">
        <f t="shared" si="32"/>
        <v>774.18</v>
      </c>
    </row>
    <row r="2089" spans="1:15">
      <c r="A2089" s="26">
        <v>12088</v>
      </c>
      <c r="B2089" s="27">
        <v>45219</v>
      </c>
      <c r="C2089" s="29">
        <v>1364</v>
      </c>
      <c r="D2089" s="29" t="str">
        <f>_xlfn.XLOOKUP($C2089,customers!$A$2:$A$2000,customers!$B$2:$B$2000)</f>
        <v>Stephannie Burnell</v>
      </c>
      <c r="E2089" s="29" t="str">
        <f>_xlfn.XLOOKUP($C2089,customers!$A$2:$A$2000,customers!$D$2:$D$2000)</f>
        <v>Female</v>
      </c>
      <c r="F2089" s="29" t="str">
        <f>_xlfn.XLOOKUP($C2089,customers!$A$2:$A$2000,customers!$E$2:$E$2000)</f>
        <v>Jonkowo</v>
      </c>
      <c r="G2089" s="30" t="s">
        <v>17</v>
      </c>
      <c r="H2089" s="29">
        <v>2</v>
      </c>
      <c r="I2089" s="31">
        <v>572.43</v>
      </c>
      <c r="J2089" s="30">
        <v>0.24</v>
      </c>
      <c r="K2089" s="30" t="s">
        <v>18</v>
      </c>
      <c r="L2089" s="32" t="str">
        <f t="array" ref="L2089">_xlfn.IFS(M2089&lt;=3,"BAD",M2089&gt;=4.7,"GOOD",AND(M2089&gt;3,M2089&lt;4.7),"OK")</f>
        <v>OK</v>
      </c>
      <c r="M2089" s="32">
        <v>3.1</v>
      </c>
      <c r="N2089" s="31">
        <v>870.09</v>
      </c>
      <c r="O2089" s="33">
        <f t="shared" si="32"/>
        <v>1144.86</v>
      </c>
    </row>
    <row r="2090" spans="1:15">
      <c r="A2090" s="18">
        <v>12089</v>
      </c>
      <c r="B2090" s="19">
        <v>45220</v>
      </c>
      <c r="C2090" s="20">
        <v>1473</v>
      </c>
      <c r="D2090" s="21" t="str">
        <f>_xlfn.XLOOKUP($C2090,customers!$A$2:$A$2000,customers!$B$2:$B$2000)</f>
        <v>Timothy Ferre</v>
      </c>
      <c r="E2090" s="21" t="str">
        <f>_xlfn.XLOOKUP($C2090,customers!$A$2:$A$2000,customers!$D$2:$D$2000)</f>
        <v>Male</v>
      </c>
      <c r="F2090" s="21" t="str">
        <f>_xlfn.XLOOKUP($C2090,customers!$A$2:$A$2000,customers!$E$2:$E$2000)</f>
        <v>Milan</v>
      </c>
      <c r="G2090" s="22" t="s">
        <v>17</v>
      </c>
      <c r="H2090" s="21">
        <v>1</v>
      </c>
      <c r="I2090" s="23">
        <v>471.72</v>
      </c>
      <c r="J2090" s="22">
        <v>0.25</v>
      </c>
      <c r="K2090" s="22" t="s">
        <v>16</v>
      </c>
      <c r="L2090" s="24" t="str">
        <f t="array" ref="L2090">_xlfn.IFS(M2090&lt;=3,"BAD",M2090&gt;=4.7,"GOOD",AND(M2090&gt;3,M2090&lt;4.7),"OK")</f>
        <v>OK</v>
      </c>
      <c r="M2090" s="24">
        <v>4.5</v>
      </c>
      <c r="N2090" s="23">
        <v>353.79</v>
      </c>
      <c r="O2090" s="25">
        <f t="shared" si="32"/>
        <v>471.72</v>
      </c>
    </row>
    <row r="2091" spans="1:15">
      <c r="A2091" s="26">
        <v>12090</v>
      </c>
      <c r="B2091" s="27">
        <v>45220</v>
      </c>
      <c r="C2091" s="29">
        <v>1190</v>
      </c>
      <c r="D2091" s="29" t="str">
        <f>_xlfn.XLOOKUP($C2091,customers!$A$2:$A$2000,customers!$B$2:$B$2000)</f>
        <v>Mal Littlecote</v>
      </c>
      <c r="E2091" s="29" t="str">
        <f>_xlfn.XLOOKUP($C2091,customers!$A$2:$A$2000,customers!$D$2:$D$2000)</f>
        <v>Male</v>
      </c>
      <c r="F2091" s="29" t="str">
        <f>_xlfn.XLOOKUP($C2091,customers!$A$2:$A$2000,customers!$E$2:$E$2000)</f>
        <v>Milan</v>
      </c>
      <c r="G2091" s="30" t="s">
        <v>15</v>
      </c>
      <c r="H2091" s="29">
        <v>5</v>
      </c>
      <c r="I2091" s="31">
        <v>205.5</v>
      </c>
      <c r="J2091" s="30">
        <v>0.27</v>
      </c>
      <c r="K2091" s="30" t="s">
        <v>16</v>
      </c>
      <c r="L2091" s="32" t="str">
        <f t="array" ref="L2091">_xlfn.IFS(M2091&lt;=3,"BAD",M2091&gt;=4.7,"GOOD",AND(M2091&gt;3,M2091&lt;4.7),"OK")</f>
        <v>BAD</v>
      </c>
      <c r="M2091" s="32">
        <v>2.6</v>
      </c>
      <c r="N2091" s="31">
        <v>750.08</v>
      </c>
      <c r="O2091" s="33">
        <f t="shared" si="32"/>
        <v>1027.5</v>
      </c>
    </row>
    <row r="2092" spans="1:15">
      <c r="A2092" s="18">
        <v>12091</v>
      </c>
      <c r="B2092" s="19">
        <v>45221</v>
      </c>
      <c r="C2092" s="20">
        <v>1431</v>
      </c>
      <c r="D2092" s="21" t="str">
        <f>_xlfn.XLOOKUP($C2092,customers!$A$2:$A$2000,customers!$B$2:$B$2000)</f>
        <v>Theo Blayney</v>
      </c>
      <c r="E2092" s="21" t="str">
        <f>_xlfn.XLOOKUP($C2092,customers!$A$2:$A$2000,customers!$D$2:$D$2000)</f>
        <v>Female</v>
      </c>
      <c r="F2092" s="21" t="str">
        <f>_xlfn.XLOOKUP($C2092,customers!$A$2:$A$2000,customers!$E$2:$E$2000)</f>
        <v>Budapest</v>
      </c>
      <c r="G2092" s="22" t="s">
        <v>20</v>
      </c>
      <c r="H2092" s="21">
        <v>6</v>
      </c>
      <c r="I2092" s="23">
        <v>199.09</v>
      </c>
      <c r="J2092" s="22">
        <v>0.24</v>
      </c>
      <c r="K2092" s="22" t="s">
        <v>18</v>
      </c>
      <c r="L2092" s="24" t="str">
        <f t="array" ref="L2092">_xlfn.IFS(M2092&lt;=3,"BAD",M2092&gt;=4.7,"GOOD",AND(M2092&gt;3,M2092&lt;4.7),"OK")</f>
        <v>OK</v>
      </c>
      <c r="M2092" s="24">
        <v>4.3</v>
      </c>
      <c r="N2092" s="23">
        <v>907.85</v>
      </c>
      <c r="O2092" s="25">
        <f t="shared" si="32"/>
        <v>1194.54</v>
      </c>
    </row>
    <row r="2093" spans="1:15">
      <c r="A2093" s="26">
        <v>12092</v>
      </c>
      <c r="B2093" s="27">
        <v>45221</v>
      </c>
      <c r="C2093" s="29">
        <v>1312</v>
      </c>
      <c r="D2093" s="29" t="str">
        <f>_xlfn.XLOOKUP($C2093,customers!$A$2:$A$2000,customers!$B$2:$B$2000)</f>
        <v>Jackie Heamus</v>
      </c>
      <c r="E2093" s="29" t="str">
        <f>_xlfn.XLOOKUP($C2093,customers!$A$2:$A$2000,customers!$D$2:$D$2000)</f>
        <v>Female</v>
      </c>
      <c r="F2093" s="29" t="str">
        <f>_xlfn.XLOOKUP($C2093,customers!$A$2:$A$2000,customers!$E$2:$E$2000)</f>
        <v>Milan</v>
      </c>
      <c r="G2093" s="30" t="s">
        <v>20</v>
      </c>
      <c r="H2093" s="29">
        <v>3</v>
      </c>
      <c r="I2093" s="31">
        <v>191.9</v>
      </c>
      <c r="J2093" s="30">
        <v>0.02</v>
      </c>
      <c r="K2093" s="30" t="s">
        <v>19</v>
      </c>
      <c r="L2093" s="32" t="str">
        <f t="array" ref="L2093">_xlfn.IFS(M2093&lt;=3,"BAD",M2093&gt;=4.7,"GOOD",AND(M2093&gt;3,M2093&lt;4.7),"OK")</f>
        <v>BAD</v>
      </c>
      <c r="M2093" s="32">
        <v>2.4</v>
      </c>
      <c r="N2093" s="31">
        <v>564.19</v>
      </c>
      <c r="O2093" s="33">
        <f t="shared" si="32"/>
        <v>575.7</v>
      </c>
    </row>
    <row r="2094" spans="1:15">
      <c r="A2094" s="18">
        <v>12093</v>
      </c>
      <c r="B2094" s="19">
        <v>45222</v>
      </c>
      <c r="C2094" s="20">
        <v>1340</v>
      </c>
      <c r="D2094" s="21" t="str">
        <f>_xlfn.XLOOKUP($C2094,customers!$A$2:$A$2000,customers!$B$2:$B$2000)</f>
        <v>Caritta Bainton</v>
      </c>
      <c r="E2094" s="21" t="str">
        <f>_xlfn.XLOOKUP($C2094,customers!$A$2:$A$2000,customers!$D$2:$D$2000)</f>
        <v>Female</v>
      </c>
      <c r="F2094" s="21" t="str">
        <f>_xlfn.XLOOKUP($C2094,customers!$A$2:$A$2000,customers!$E$2:$E$2000)</f>
        <v>Milan</v>
      </c>
      <c r="G2094" s="22" t="s">
        <v>20</v>
      </c>
      <c r="H2094" s="21">
        <v>1</v>
      </c>
      <c r="I2094" s="23">
        <v>296.92</v>
      </c>
      <c r="J2094" s="22">
        <v>0.16</v>
      </c>
      <c r="K2094" s="22" t="s">
        <v>18</v>
      </c>
      <c r="L2094" s="24" t="str">
        <f t="array" ref="L2094">_xlfn.IFS(M2094&lt;=3,"BAD",M2094&gt;=4.7,"GOOD",AND(M2094&gt;3,M2094&lt;4.7),"OK")</f>
        <v>OK</v>
      </c>
      <c r="M2094" s="24">
        <v>4.1</v>
      </c>
      <c r="N2094" s="23">
        <v>249.41</v>
      </c>
      <c r="O2094" s="25">
        <f t="shared" si="32"/>
        <v>296.92</v>
      </c>
    </row>
    <row r="2095" spans="1:15">
      <c r="A2095" s="26">
        <v>12094</v>
      </c>
      <c r="B2095" s="27">
        <v>45222</v>
      </c>
      <c r="C2095" s="29">
        <v>1232</v>
      </c>
      <c r="D2095" s="29" t="str">
        <f>_xlfn.XLOOKUP($C2095,customers!$A$2:$A$2000,customers!$B$2:$B$2000)</f>
        <v>Andrew Ullrich</v>
      </c>
      <c r="E2095" s="29" t="str">
        <f>_xlfn.XLOOKUP($C2095,customers!$A$2:$A$2000,customers!$D$2:$D$2000)</f>
        <v>Male</v>
      </c>
      <c r="F2095" s="29" t="str">
        <f>_xlfn.XLOOKUP($C2095,customers!$A$2:$A$2000,customers!$E$2:$E$2000)</f>
        <v>Ochër</v>
      </c>
      <c r="G2095" s="30" t="s">
        <v>20</v>
      </c>
      <c r="H2095" s="29">
        <v>4</v>
      </c>
      <c r="I2095" s="31">
        <v>502.78</v>
      </c>
      <c r="J2095" s="30">
        <v>0.2</v>
      </c>
      <c r="K2095" s="30" t="s">
        <v>18</v>
      </c>
      <c r="L2095" s="32" t="str">
        <f t="array" ref="L2095">_xlfn.IFS(M2095&lt;=3,"BAD",M2095&gt;=4.7,"GOOD",AND(M2095&gt;3,M2095&lt;4.7),"OK")</f>
        <v>BAD</v>
      </c>
      <c r="M2095" s="32">
        <v>2.7</v>
      </c>
      <c r="N2095" s="31">
        <v>1608.9</v>
      </c>
      <c r="O2095" s="33">
        <f t="shared" si="32"/>
        <v>2011.12</v>
      </c>
    </row>
    <row r="2096" spans="1:15">
      <c r="A2096" s="18">
        <v>12095</v>
      </c>
      <c r="B2096" s="19">
        <v>45222</v>
      </c>
      <c r="C2096" s="21">
        <v>1160</v>
      </c>
      <c r="D2096" s="21" t="str">
        <f>_xlfn.XLOOKUP($C2096,customers!$A$2:$A$2000,customers!$B$2:$B$2000)</f>
        <v>Bartram Karlicek</v>
      </c>
      <c r="E2096" s="21" t="str">
        <f>_xlfn.XLOOKUP($C2096,customers!$A$2:$A$2000,customers!$D$2:$D$2000)</f>
        <v>Male</v>
      </c>
      <c r="F2096" s="21" t="str">
        <f>_xlfn.XLOOKUP($C2096,customers!$A$2:$A$2000,customers!$E$2:$E$2000)</f>
        <v>Milan</v>
      </c>
      <c r="G2096" s="22" t="s">
        <v>17</v>
      </c>
      <c r="H2096" s="21">
        <v>3</v>
      </c>
      <c r="I2096" s="23">
        <v>473.59</v>
      </c>
      <c r="J2096" s="22">
        <v>0.01</v>
      </c>
      <c r="K2096" s="22" t="s">
        <v>16</v>
      </c>
      <c r="L2096" s="24" t="str">
        <f t="array" ref="L2096">_xlfn.IFS(M2096&lt;=3,"BAD",M2096&gt;=4.7,"GOOD",AND(M2096&gt;3,M2096&lt;4.7),"OK")</f>
        <v>OK</v>
      </c>
      <c r="M2096" s="24">
        <v>3.7</v>
      </c>
      <c r="N2096" s="23">
        <v>1406.56</v>
      </c>
      <c r="O2096" s="25">
        <f t="shared" si="32"/>
        <v>1420.77</v>
      </c>
    </row>
    <row r="2097" spans="1:15">
      <c r="A2097" s="26">
        <v>12096</v>
      </c>
      <c r="B2097" s="27">
        <v>45222</v>
      </c>
      <c r="C2097" s="29">
        <v>1212</v>
      </c>
      <c r="D2097" s="29" t="str">
        <f>_xlfn.XLOOKUP($C2097,customers!$A$2:$A$2000,customers!$B$2:$B$2000)</f>
        <v>Cordie Mogg</v>
      </c>
      <c r="E2097" s="29" t="str">
        <f>_xlfn.XLOOKUP($C2097,customers!$A$2:$A$2000,customers!$D$2:$D$2000)</f>
        <v>Male</v>
      </c>
      <c r="F2097" s="29" t="str">
        <f>_xlfn.XLOOKUP($C2097,customers!$A$2:$A$2000,customers!$E$2:$E$2000)</f>
        <v>Jiujiang</v>
      </c>
      <c r="G2097" s="30" t="s">
        <v>20</v>
      </c>
      <c r="H2097" s="29">
        <v>5</v>
      </c>
      <c r="I2097" s="31">
        <v>366.98</v>
      </c>
      <c r="J2097" s="30">
        <v>0.03</v>
      </c>
      <c r="K2097" s="30" t="s">
        <v>18</v>
      </c>
      <c r="L2097" s="32" t="str">
        <f t="array" ref="L2097">_xlfn.IFS(M2097&lt;=3,"BAD",M2097&gt;=4.7,"GOOD",AND(M2097&gt;3,M2097&lt;4.7),"OK")</f>
        <v>BAD</v>
      </c>
      <c r="M2097" s="32">
        <v>1.9</v>
      </c>
      <c r="N2097" s="31">
        <v>1779.85</v>
      </c>
      <c r="O2097" s="33">
        <f t="shared" si="32"/>
        <v>1834.9</v>
      </c>
    </row>
    <row r="2098" spans="1:15">
      <c r="A2098" s="18">
        <v>12097</v>
      </c>
      <c r="B2098" s="19">
        <v>45222</v>
      </c>
      <c r="C2098" s="21">
        <v>1869</v>
      </c>
      <c r="D2098" s="21" t="str">
        <f>_xlfn.XLOOKUP($C2098,customers!$A$2:$A$2000,customers!$B$2:$B$2000)</f>
        <v>Bruce Downie</v>
      </c>
      <c r="E2098" s="21" t="str">
        <f>_xlfn.XLOOKUP($C2098,customers!$A$2:$A$2000,customers!$D$2:$D$2000)</f>
        <v>Male</v>
      </c>
      <c r="F2098" s="21" t="str">
        <f>_xlfn.XLOOKUP($C2098,customers!$A$2:$A$2000,customers!$E$2:$E$2000)</f>
        <v>Tallinn</v>
      </c>
      <c r="G2098" s="22" t="s">
        <v>20</v>
      </c>
      <c r="H2098" s="21">
        <v>5</v>
      </c>
      <c r="I2098" s="23">
        <v>593.29</v>
      </c>
      <c r="J2098" s="22">
        <v>0.01</v>
      </c>
      <c r="K2098" s="22" t="s">
        <v>19</v>
      </c>
      <c r="L2098" s="24" t="str">
        <f t="array" ref="L2098">_xlfn.IFS(M2098&lt;=3,"BAD",M2098&gt;=4.7,"GOOD",AND(M2098&gt;3,M2098&lt;4.7),"OK")</f>
        <v>BAD</v>
      </c>
      <c r="M2098" s="24">
        <v>1.7</v>
      </c>
      <c r="N2098" s="23">
        <v>2936.79</v>
      </c>
      <c r="O2098" s="25">
        <f t="shared" si="32"/>
        <v>2966.45</v>
      </c>
    </row>
    <row r="2099" spans="1:15">
      <c r="A2099" s="26">
        <v>12098</v>
      </c>
      <c r="B2099" s="27">
        <v>45222</v>
      </c>
      <c r="C2099" s="29">
        <v>1253</v>
      </c>
      <c r="D2099" s="29" t="str">
        <f>_xlfn.XLOOKUP($C2099,customers!$A$2:$A$2000,customers!$B$2:$B$2000)</f>
        <v>Valera Bayns</v>
      </c>
      <c r="E2099" s="29" t="str">
        <f>_xlfn.XLOOKUP($C2099,customers!$A$2:$A$2000,customers!$D$2:$D$2000)</f>
        <v>Female</v>
      </c>
      <c r="F2099" s="29" t="str">
        <f>_xlfn.XLOOKUP($C2099,customers!$A$2:$A$2000,customers!$E$2:$E$2000)</f>
        <v>Dolavón</v>
      </c>
      <c r="G2099" s="30" t="s">
        <v>17</v>
      </c>
      <c r="H2099" s="29">
        <v>5</v>
      </c>
      <c r="I2099" s="31">
        <v>191.4</v>
      </c>
      <c r="J2099" s="30">
        <v>0.23</v>
      </c>
      <c r="K2099" s="30" t="s">
        <v>19</v>
      </c>
      <c r="L2099" s="32" t="str">
        <f t="array" ref="L2099">_xlfn.IFS(M2099&lt;=3,"BAD",M2099&gt;=4.7,"GOOD",AND(M2099&gt;3,M2099&lt;4.7),"OK")</f>
        <v>GOOD</v>
      </c>
      <c r="M2099" s="32">
        <v>4.9</v>
      </c>
      <c r="N2099" s="31">
        <v>736.89</v>
      </c>
      <c r="O2099" s="33">
        <f t="shared" si="32"/>
        <v>957</v>
      </c>
    </row>
    <row r="2100" spans="1:15">
      <c r="A2100" s="18">
        <v>12099</v>
      </c>
      <c r="B2100" s="19">
        <v>45223</v>
      </c>
      <c r="C2100" s="20">
        <v>1550</v>
      </c>
      <c r="D2100" s="21" t="str">
        <f>_xlfn.XLOOKUP($C2100,customers!$A$2:$A$2000,customers!$B$2:$B$2000)</f>
        <v>Roanne Rozanski</v>
      </c>
      <c r="E2100" s="21" t="str">
        <f>_xlfn.XLOOKUP($C2100,customers!$A$2:$A$2000,customers!$D$2:$D$2000)</f>
        <v>Female</v>
      </c>
      <c r="F2100" s="21" t="str">
        <f>_xlfn.XLOOKUP($C2100,customers!$A$2:$A$2000,customers!$E$2:$E$2000)</f>
        <v>Jiulong</v>
      </c>
      <c r="G2100" s="22" t="s">
        <v>17</v>
      </c>
      <c r="H2100" s="21">
        <v>7</v>
      </c>
      <c r="I2100" s="23">
        <v>581.67</v>
      </c>
      <c r="J2100" s="22">
        <v>0.05</v>
      </c>
      <c r="K2100" s="22" t="s">
        <v>19</v>
      </c>
      <c r="L2100" s="24" t="str">
        <f t="array" ref="L2100">_xlfn.IFS(M2100&lt;=3,"BAD",M2100&gt;=4.7,"GOOD",AND(M2100&gt;3,M2100&lt;4.7),"OK")</f>
        <v>BAD</v>
      </c>
      <c r="M2100" s="24">
        <v>1.2</v>
      </c>
      <c r="N2100" s="23">
        <v>3868.11</v>
      </c>
      <c r="O2100" s="25">
        <f t="shared" si="32"/>
        <v>4071.69</v>
      </c>
    </row>
    <row r="2101" spans="1:15">
      <c r="A2101" s="26">
        <v>12100</v>
      </c>
      <c r="B2101" s="27">
        <v>45223</v>
      </c>
      <c r="C2101" s="29">
        <v>1232</v>
      </c>
      <c r="D2101" s="29" t="str">
        <f>_xlfn.XLOOKUP($C2101,customers!$A$2:$A$2000,customers!$B$2:$B$2000)</f>
        <v>Andrew Ullrich</v>
      </c>
      <c r="E2101" s="29" t="str">
        <f>_xlfn.XLOOKUP($C2101,customers!$A$2:$A$2000,customers!$D$2:$D$2000)</f>
        <v>Male</v>
      </c>
      <c r="F2101" s="29" t="str">
        <f>_xlfn.XLOOKUP($C2101,customers!$A$2:$A$2000,customers!$E$2:$E$2000)</f>
        <v>Ochër</v>
      </c>
      <c r="G2101" s="30" t="s">
        <v>20</v>
      </c>
      <c r="H2101" s="29">
        <v>2</v>
      </c>
      <c r="I2101" s="31">
        <v>537.07</v>
      </c>
      <c r="J2101" s="30">
        <v>0.05</v>
      </c>
      <c r="K2101" s="30" t="s">
        <v>18</v>
      </c>
      <c r="L2101" s="32" t="str">
        <f t="array" ref="L2101">_xlfn.IFS(M2101&lt;=3,"BAD",M2101&gt;=4.7,"GOOD",AND(M2101&gt;3,M2101&lt;4.7),"OK")</f>
        <v>BAD</v>
      </c>
      <c r="M2101" s="32">
        <v>2.9</v>
      </c>
      <c r="N2101" s="31">
        <v>1020.43</v>
      </c>
      <c r="O2101" s="33">
        <f t="shared" si="32"/>
        <v>1074.14</v>
      </c>
    </row>
    <row r="2102" spans="1:15">
      <c r="A2102" s="18">
        <v>12101</v>
      </c>
      <c r="B2102" s="19">
        <v>45224</v>
      </c>
      <c r="C2102" s="20">
        <v>1611</v>
      </c>
      <c r="D2102" s="21" t="str">
        <f>_xlfn.XLOOKUP($C2102,customers!$A$2:$A$2000,customers!$B$2:$B$2000)</f>
        <v>Hilary Franciottoi</v>
      </c>
      <c r="E2102" s="21" t="str">
        <f>_xlfn.XLOOKUP($C2102,customers!$A$2:$A$2000,customers!$D$2:$D$2000)</f>
        <v>Male</v>
      </c>
      <c r="F2102" s="21" t="str">
        <f>_xlfn.XLOOKUP($C2102,customers!$A$2:$A$2000,customers!$E$2:$E$2000)</f>
        <v>Fasito‘outa</v>
      </c>
      <c r="G2102" s="22" t="s">
        <v>17</v>
      </c>
      <c r="H2102" s="21">
        <v>1</v>
      </c>
      <c r="I2102" s="23">
        <v>408.21</v>
      </c>
      <c r="J2102" s="22">
        <v>0.11</v>
      </c>
      <c r="K2102" s="22" t="s">
        <v>19</v>
      </c>
      <c r="L2102" s="24" t="str">
        <f t="array" ref="L2102">_xlfn.IFS(M2102&lt;=3,"BAD",M2102&gt;=4.7,"GOOD",AND(M2102&gt;3,M2102&lt;4.7),"OK")</f>
        <v>OK</v>
      </c>
      <c r="M2102" s="24">
        <v>3.1</v>
      </c>
      <c r="N2102" s="23">
        <v>363.31</v>
      </c>
      <c r="O2102" s="25">
        <f t="shared" si="32"/>
        <v>408.21</v>
      </c>
    </row>
    <row r="2103" spans="1:15">
      <c r="A2103" s="26">
        <v>12102</v>
      </c>
      <c r="B2103" s="27">
        <v>45225</v>
      </c>
      <c r="C2103" s="28">
        <v>1288</v>
      </c>
      <c r="D2103" s="29" t="str">
        <f>_xlfn.XLOOKUP($C2103,customers!$A$2:$A$2000,customers!$B$2:$B$2000)</f>
        <v>Geraldine Leaney</v>
      </c>
      <c r="E2103" s="29" t="str">
        <f>_xlfn.XLOOKUP($C2103,customers!$A$2:$A$2000,customers!$D$2:$D$2000)</f>
        <v>Female</v>
      </c>
      <c r="F2103" s="29" t="str">
        <f>_xlfn.XLOOKUP($C2103,customers!$A$2:$A$2000,customers!$E$2:$E$2000)</f>
        <v>Budapest</v>
      </c>
      <c r="G2103" s="30" t="s">
        <v>20</v>
      </c>
      <c r="H2103" s="29">
        <v>6</v>
      </c>
      <c r="I2103" s="31">
        <v>104.94</v>
      </c>
      <c r="J2103" s="30">
        <v>0.11</v>
      </c>
      <c r="K2103" s="30" t="s">
        <v>18</v>
      </c>
      <c r="L2103" s="32" t="str">
        <f t="array" ref="L2103">_xlfn.IFS(M2103&lt;=3,"BAD",M2103&gt;=4.7,"GOOD",AND(M2103&gt;3,M2103&lt;4.7),"OK")</f>
        <v>BAD</v>
      </c>
      <c r="M2103" s="32">
        <v>2.3</v>
      </c>
      <c r="N2103" s="31">
        <v>560.38</v>
      </c>
      <c r="O2103" s="33">
        <f t="shared" si="32"/>
        <v>629.64</v>
      </c>
    </row>
    <row r="2104" spans="1:15">
      <c r="A2104" s="18">
        <v>12103</v>
      </c>
      <c r="B2104" s="19">
        <v>45225</v>
      </c>
      <c r="C2104" s="21">
        <v>1649</v>
      </c>
      <c r="D2104" s="21" t="str">
        <f>_xlfn.XLOOKUP($C2104,customers!$A$2:$A$2000,customers!$B$2:$B$2000)</f>
        <v>Red Van Merwe</v>
      </c>
      <c r="E2104" s="21" t="str">
        <f>_xlfn.XLOOKUP($C2104,customers!$A$2:$A$2000,customers!$D$2:$D$2000)</f>
        <v>Male</v>
      </c>
      <c r="F2104" s="21" t="str">
        <f>_xlfn.XLOOKUP($C2104,customers!$A$2:$A$2000,customers!$E$2:$E$2000)</f>
        <v>Monching</v>
      </c>
      <c r="G2104" s="22" t="s">
        <v>17</v>
      </c>
      <c r="H2104" s="21">
        <v>1</v>
      </c>
      <c r="I2104" s="23">
        <v>484.54</v>
      </c>
      <c r="J2104" s="22">
        <v>0.19</v>
      </c>
      <c r="K2104" s="22" t="s">
        <v>18</v>
      </c>
      <c r="L2104" s="24" t="str">
        <f t="array" ref="L2104">_xlfn.IFS(M2104&lt;=3,"BAD",M2104&gt;=4.7,"GOOD",AND(M2104&gt;3,M2104&lt;4.7),"OK")</f>
        <v>BAD</v>
      </c>
      <c r="M2104" s="24">
        <v>2.7</v>
      </c>
      <c r="N2104" s="23">
        <v>392.48</v>
      </c>
      <c r="O2104" s="25">
        <f t="shared" si="32"/>
        <v>484.54</v>
      </c>
    </row>
    <row r="2105" spans="1:15">
      <c r="A2105" s="26">
        <v>12104</v>
      </c>
      <c r="B2105" s="27">
        <v>45225</v>
      </c>
      <c r="C2105" s="29">
        <v>1978</v>
      </c>
      <c r="D2105" s="29" t="str">
        <f>_xlfn.XLOOKUP($C2105,customers!$A$2:$A$2000,customers!$B$2:$B$2000)</f>
        <v>Enrika MacGuigan</v>
      </c>
      <c r="E2105" s="29" t="str">
        <f>_xlfn.XLOOKUP($C2105,customers!$A$2:$A$2000,customers!$D$2:$D$2000)</f>
        <v>Female</v>
      </c>
      <c r="F2105" s="29" t="str">
        <f>_xlfn.XLOOKUP($C2105,customers!$A$2:$A$2000,customers!$E$2:$E$2000)</f>
        <v>Villa Allende</v>
      </c>
      <c r="G2105" s="30" t="s">
        <v>20</v>
      </c>
      <c r="H2105" s="29">
        <v>5</v>
      </c>
      <c r="I2105" s="31">
        <v>348.6</v>
      </c>
      <c r="J2105" s="30">
        <v>0.3</v>
      </c>
      <c r="K2105" s="30" t="s">
        <v>18</v>
      </c>
      <c r="L2105" s="32" t="str">
        <f t="array" ref="L2105">_xlfn.IFS(M2105&lt;=3,"BAD",M2105&gt;=4.7,"GOOD",AND(M2105&gt;3,M2105&lt;4.7),"OK")</f>
        <v>BAD</v>
      </c>
      <c r="M2105" s="32">
        <v>2.1</v>
      </c>
      <c r="N2105" s="31">
        <v>1220.1</v>
      </c>
      <c r="O2105" s="33">
        <f t="shared" si="32"/>
        <v>1743</v>
      </c>
    </row>
    <row r="2106" spans="1:15">
      <c r="A2106" s="18">
        <v>12105</v>
      </c>
      <c r="B2106" s="19">
        <v>45226</v>
      </c>
      <c r="C2106" s="20">
        <v>1253</v>
      </c>
      <c r="D2106" s="21" t="str">
        <f>_xlfn.XLOOKUP($C2106,customers!$A$2:$A$2000,customers!$B$2:$B$2000)</f>
        <v>Valera Bayns</v>
      </c>
      <c r="E2106" s="21" t="str">
        <f>_xlfn.XLOOKUP($C2106,customers!$A$2:$A$2000,customers!$D$2:$D$2000)</f>
        <v>Female</v>
      </c>
      <c r="F2106" s="21" t="str">
        <f>_xlfn.XLOOKUP($C2106,customers!$A$2:$A$2000,customers!$E$2:$E$2000)</f>
        <v>Dolavón</v>
      </c>
      <c r="G2106" s="22" t="s">
        <v>20</v>
      </c>
      <c r="H2106" s="21">
        <v>2</v>
      </c>
      <c r="I2106" s="23">
        <v>92.94</v>
      </c>
      <c r="J2106" s="22">
        <v>0.25</v>
      </c>
      <c r="K2106" s="22" t="s">
        <v>16</v>
      </c>
      <c r="L2106" s="24" t="str">
        <f t="array" ref="L2106">_xlfn.IFS(M2106&lt;=3,"BAD",M2106&gt;=4.7,"GOOD",AND(M2106&gt;3,M2106&lt;4.7),"OK")</f>
        <v>BAD</v>
      </c>
      <c r="M2106" s="24">
        <v>1.5</v>
      </c>
      <c r="N2106" s="23">
        <v>139.41</v>
      </c>
      <c r="O2106" s="25">
        <f t="shared" si="32"/>
        <v>185.88</v>
      </c>
    </row>
    <row r="2107" spans="1:15">
      <c r="A2107" s="26">
        <v>12106</v>
      </c>
      <c r="B2107" s="27">
        <v>45226</v>
      </c>
      <c r="C2107" s="29">
        <v>1301</v>
      </c>
      <c r="D2107" s="29" t="str">
        <f>_xlfn.XLOOKUP($C2107,customers!$A$2:$A$2000,customers!$B$2:$B$2000)</f>
        <v>Teena Rentoll</v>
      </c>
      <c r="E2107" s="29" t="str">
        <f>_xlfn.XLOOKUP($C2107,customers!$A$2:$A$2000,customers!$D$2:$D$2000)</f>
        <v>Female</v>
      </c>
      <c r="F2107" s="29" t="str">
        <f>_xlfn.XLOOKUP($C2107,customers!$A$2:$A$2000,customers!$E$2:$E$2000)</f>
        <v>Mazra‘at Bayt Jinn</v>
      </c>
      <c r="G2107" s="30" t="s">
        <v>21</v>
      </c>
      <c r="H2107" s="29">
        <v>3</v>
      </c>
      <c r="I2107" s="31">
        <v>204.87</v>
      </c>
      <c r="J2107" s="30">
        <v>0.32</v>
      </c>
      <c r="K2107" s="30" t="s">
        <v>19</v>
      </c>
      <c r="L2107" s="32" t="str">
        <f t="array" ref="L2107">_xlfn.IFS(M2107&lt;=3,"BAD",M2107&gt;=4.7,"GOOD",AND(M2107&gt;3,M2107&lt;4.7),"OK")</f>
        <v>BAD</v>
      </c>
      <c r="M2107" s="32">
        <v>1.6</v>
      </c>
      <c r="N2107" s="31">
        <v>417.93</v>
      </c>
      <c r="O2107" s="33">
        <f t="shared" si="32"/>
        <v>614.61</v>
      </c>
    </row>
    <row r="2108" spans="1:15">
      <c r="A2108" s="18">
        <v>12107</v>
      </c>
      <c r="B2108" s="19">
        <v>45226</v>
      </c>
      <c r="C2108" s="21">
        <v>1002</v>
      </c>
      <c r="D2108" s="21" t="str">
        <f>_xlfn.XLOOKUP($C2108,customers!$A$2:$A$2000,customers!$B$2:$B$2000)</f>
        <v>Elise McGlew</v>
      </c>
      <c r="E2108" s="21" t="str">
        <f>_xlfn.XLOOKUP($C2108,customers!$A$2:$A$2000,customers!$D$2:$D$2000)</f>
        <v>Female</v>
      </c>
      <c r="F2108" s="21" t="str">
        <f>_xlfn.XLOOKUP($C2108,customers!$A$2:$A$2000,customers!$E$2:$E$2000)</f>
        <v>Tallinn</v>
      </c>
      <c r="G2108" s="22" t="s">
        <v>15</v>
      </c>
      <c r="H2108" s="21">
        <v>3</v>
      </c>
      <c r="I2108" s="23">
        <v>245.15</v>
      </c>
      <c r="J2108" s="22">
        <v>0.26</v>
      </c>
      <c r="K2108" s="22" t="s">
        <v>19</v>
      </c>
      <c r="L2108" s="24" t="str">
        <f t="array" ref="L2108">_xlfn.IFS(M2108&lt;=3,"BAD",M2108&gt;=4.7,"GOOD",AND(M2108&gt;3,M2108&lt;4.7),"OK")</f>
        <v>BAD</v>
      </c>
      <c r="M2108" s="24">
        <v>2</v>
      </c>
      <c r="N2108" s="23">
        <v>544.23</v>
      </c>
      <c r="O2108" s="25">
        <f t="shared" si="32"/>
        <v>735.45</v>
      </c>
    </row>
    <row r="2109" spans="1:15">
      <c r="A2109" s="26">
        <v>12108</v>
      </c>
      <c r="B2109" s="27">
        <v>45226</v>
      </c>
      <c r="C2109" s="29">
        <v>1761</v>
      </c>
      <c r="D2109" s="29" t="str">
        <f>_xlfn.XLOOKUP($C2109,customers!$A$2:$A$2000,customers!$B$2:$B$2000)</f>
        <v>Darlleen Sommerfeld</v>
      </c>
      <c r="E2109" s="29" t="str">
        <f>_xlfn.XLOOKUP($C2109,customers!$A$2:$A$2000,customers!$D$2:$D$2000)</f>
        <v>Female</v>
      </c>
      <c r="F2109" s="29" t="str">
        <f>_xlfn.XLOOKUP($C2109,customers!$A$2:$A$2000,customers!$E$2:$E$2000)</f>
        <v>Debe</v>
      </c>
      <c r="G2109" s="30" t="s">
        <v>15</v>
      </c>
      <c r="H2109" s="29">
        <v>5</v>
      </c>
      <c r="I2109" s="31">
        <v>206.11</v>
      </c>
      <c r="J2109" s="30">
        <v>0.09</v>
      </c>
      <c r="K2109" s="30" t="s">
        <v>18</v>
      </c>
      <c r="L2109" s="32" t="str">
        <f t="array" ref="L2109">_xlfn.IFS(M2109&lt;=3,"BAD",M2109&gt;=4.7,"GOOD",AND(M2109&gt;3,M2109&lt;4.7),"OK")</f>
        <v>BAD</v>
      </c>
      <c r="M2109" s="32">
        <v>2.3</v>
      </c>
      <c r="N2109" s="31">
        <v>937.8</v>
      </c>
      <c r="O2109" s="33">
        <f t="shared" si="32"/>
        <v>1030.55</v>
      </c>
    </row>
    <row r="2110" spans="1:15">
      <c r="A2110" s="18">
        <v>12109</v>
      </c>
      <c r="B2110" s="19">
        <v>45227</v>
      </c>
      <c r="C2110" s="20">
        <v>1733</v>
      </c>
      <c r="D2110" s="21" t="str">
        <f>_xlfn.XLOOKUP($C2110,customers!$A$2:$A$2000,customers!$B$2:$B$2000)</f>
        <v>Wilbert Keough</v>
      </c>
      <c r="E2110" s="21" t="str">
        <f>_xlfn.XLOOKUP($C2110,customers!$A$2:$A$2000,customers!$D$2:$D$2000)</f>
        <v>Male</v>
      </c>
      <c r="F2110" s="21" t="str">
        <f>_xlfn.XLOOKUP($C2110,customers!$A$2:$A$2000,customers!$E$2:$E$2000)</f>
        <v>Budapest</v>
      </c>
      <c r="G2110" s="22" t="s">
        <v>17</v>
      </c>
      <c r="H2110" s="21">
        <v>4</v>
      </c>
      <c r="I2110" s="23">
        <v>134.49</v>
      </c>
      <c r="J2110" s="22">
        <v>0.04</v>
      </c>
      <c r="K2110" s="22" t="s">
        <v>19</v>
      </c>
      <c r="L2110" s="24" t="str">
        <f t="array" ref="L2110">_xlfn.IFS(M2110&lt;=3,"BAD",M2110&gt;=4.7,"GOOD",AND(M2110&gt;3,M2110&lt;4.7),"OK")</f>
        <v>BAD</v>
      </c>
      <c r="M2110" s="24">
        <v>2.4</v>
      </c>
      <c r="N2110" s="23">
        <v>516.44</v>
      </c>
      <c r="O2110" s="25">
        <f t="shared" si="32"/>
        <v>537.96</v>
      </c>
    </row>
    <row r="2111" spans="1:15">
      <c r="A2111" s="26">
        <v>12110</v>
      </c>
      <c r="B2111" s="27">
        <v>45227</v>
      </c>
      <c r="C2111" s="29">
        <v>1482</v>
      </c>
      <c r="D2111" s="29" t="str">
        <f>_xlfn.XLOOKUP($C2111,customers!$A$2:$A$2000,customers!$B$2:$B$2000)</f>
        <v>Adolf Kislingbury</v>
      </c>
      <c r="E2111" s="29" t="str">
        <f>_xlfn.XLOOKUP($C2111,customers!$A$2:$A$2000,customers!$D$2:$D$2000)</f>
        <v>Male</v>
      </c>
      <c r="F2111" s="29" t="str">
        <f>_xlfn.XLOOKUP($C2111,customers!$A$2:$A$2000,customers!$E$2:$E$2000)</f>
        <v>Chodów</v>
      </c>
      <c r="G2111" s="30" t="s">
        <v>15</v>
      </c>
      <c r="H2111" s="29">
        <v>6</v>
      </c>
      <c r="I2111" s="31">
        <v>419.77</v>
      </c>
      <c r="J2111" s="30">
        <v>0.15</v>
      </c>
      <c r="K2111" s="30" t="s">
        <v>18</v>
      </c>
      <c r="L2111" s="32" t="str">
        <f t="array" ref="L2111">_xlfn.IFS(M2111&lt;=3,"BAD",M2111&gt;=4.7,"GOOD",AND(M2111&gt;3,M2111&lt;4.7),"OK")</f>
        <v>OK</v>
      </c>
      <c r="M2111" s="32">
        <v>3.1</v>
      </c>
      <c r="N2111" s="31">
        <v>2140.83</v>
      </c>
      <c r="O2111" s="33">
        <f t="shared" si="32"/>
        <v>2518.62</v>
      </c>
    </row>
    <row r="2112" spans="1:15">
      <c r="A2112" s="18">
        <v>12111</v>
      </c>
      <c r="B2112" s="19">
        <v>45227</v>
      </c>
      <c r="C2112" s="21">
        <v>1469</v>
      </c>
      <c r="D2112" s="21" t="str">
        <f>_xlfn.XLOOKUP($C2112,customers!$A$2:$A$2000,customers!$B$2:$B$2000)</f>
        <v>Elane Hares</v>
      </c>
      <c r="E2112" s="21" t="str">
        <f>_xlfn.XLOOKUP($C2112,customers!$A$2:$A$2000,customers!$D$2:$D$2000)</f>
        <v>Female</v>
      </c>
      <c r="F2112" s="21" t="str">
        <f>_xlfn.XLOOKUP($C2112,customers!$A$2:$A$2000,customers!$E$2:$E$2000)</f>
        <v>Milan</v>
      </c>
      <c r="G2112" s="22" t="s">
        <v>20</v>
      </c>
      <c r="H2112" s="21">
        <v>3</v>
      </c>
      <c r="I2112" s="23">
        <v>44.6</v>
      </c>
      <c r="J2112" s="22">
        <v>0.13</v>
      </c>
      <c r="K2112" s="22" t="s">
        <v>18</v>
      </c>
      <c r="L2112" s="24" t="str">
        <f t="array" ref="L2112">_xlfn.IFS(M2112&lt;=3,"BAD",M2112&gt;=4.7,"GOOD",AND(M2112&gt;3,M2112&lt;4.7),"OK")</f>
        <v>BAD</v>
      </c>
      <c r="M2112" s="24">
        <v>1.7</v>
      </c>
      <c r="N2112" s="23">
        <v>116.41</v>
      </c>
      <c r="O2112" s="25">
        <f t="shared" si="32"/>
        <v>133.8</v>
      </c>
    </row>
    <row r="2113" spans="1:15">
      <c r="A2113" s="26">
        <v>12112</v>
      </c>
      <c r="B2113" s="27">
        <v>45228</v>
      </c>
      <c r="C2113" s="28">
        <v>1356</v>
      </c>
      <c r="D2113" s="29" t="str">
        <f>_xlfn.XLOOKUP($C2113,customers!$A$2:$A$2000,customers!$B$2:$B$2000)</f>
        <v>Constantino Storrie</v>
      </c>
      <c r="E2113" s="29" t="str">
        <f>_xlfn.XLOOKUP($C2113,customers!$A$2:$A$2000,customers!$D$2:$D$2000)</f>
        <v>Male</v>
      </c>
      <c r="F2113" s="29" t="str">
        <f>_xlfn.XLOOKUP($C2113,customers!$A$2:$A$2000,customers!$E$2:$E$2000)</f>
        <v>Banjarwaru</v>
      </c>
      <c r="G2113" s="30" t="s">
        <v>20</v>
      </c>
      <c r="H2113" s="29">
        <v>7</v>
      </c>
      <c r="I2113" s="31">
        <v>463.53</v>
      </c>
      <c r="J2113" s="30">
        <v>0.29</v>
      </c>
      <c r="K2113" s="30" t="s">
        <v>18</v>
      </c>
      <c r="L2113" s="32" t="str">
        <f t="array" ref="L2113">_xlfn.IFS(M2113&lt;=3,"BAD",M2113&gt;=4.7,"GOOD",AND(M2113&gt;3,M2113&lt;4.7),"OK")</f>
        <v>OK</v>
      </c>
      <c r="M2113" s="32">
        <v>3.6</v>
      </c>
      <c r="N2113" s="31">
        <v>2303.74</v>
      </c>
      <c r="O2113" s="33">
        <f t="shared" si="32"/>
        <v>3244.71</v>
      </c>
    </row>
    <row r="2114" spans="1:15">
      <c r="A2114" s="18">
        <v>12113</v>
      </c>
      <c r="B2114" s="19">
        <v>45228</v>
      </c>
      <c r="C2114" s="21">
        <v>1200</v>
      </c>
      <c r="D2114" s="21" t="str">
        <f>_xlfn.XLOOKUP($C2114,customers!$A$2:$A$2000,customers!$B$2:$B$2000)</f>
        <v>Barde Manuel</v>
      </c>
      <c r="E2114" s="21" t="str">
        <f>_xlfn.XLOOKUP($C2114,customers!$A$2:$A$2000,customers!$D$2:$D$2000)</f>
        <v>Male</v>
      </c>
      <c r="F2114" s="21" t="str">
        <f>_xlfn.XLOOKUP($C2114,customers!$A$2:$A$2000,customers!$E$2:$E$2000)</f>
        <v>Prague</v>
      </c>
      <c r="G2114" s="22" t="s">
        <v>15</v>
      </c>
      <c r="H2114" s="21">
        <v>2</v>
      </c>
      <c r="I2114" s="23">
        <v>124.36</v>
      </c>
      <c r="J2114" s="22">
        <v>0.14</v>
      </c>
      <c r="K2114" s="22" t="s">
        <v>19</v>
      </c>
      <c r="L2114" s="24" t="str">
        <f t="array" ref="L2114">_xlfn.IFS(M2114&lt;=3,"BAD",M2114&gt;=4.7,"GOOD",AND(M2114&gt;3,M2114&lt;4.7),"OK")</f>
        <v>OK</v>
      </c>
      <c r="M2114" s="24">
        <v>3.6</v>
      </c>
      <c r="N2114" s="23">
        <v>213.9</v>
      </c>
      <c r="O2114" s="25">
        <f t="shared" ref="O2114:O2177" si="33">H2114*I2114</f>
        <v>248.72</v>
      </c>
    </row>
    <row r="2115" spans="1:15">
      <c r="A2115" s="26">
        <v>12114</v>
      </c>
      <c r="B2115" s="27">
        <v>45229</v>
      </c>
      <c r="C2115" s="28">
        <v>1022</v>
      </c>
      <c r="D2115" s="29" t="str">
        <f>_xlfn.XLOOKUP($C2115,customers!$A$2:$A$2000,customers!$B$2:$B$2000)</f>
        <v>Madison Donovan</v>
      </c>
      <c r="E2115" s="29" t="str">
        <f>_xlfn.XLOOKUP($C2115,customers!$A$2:$A$2000,customers!$D$2:$D$2000)</f>
        <v>Male</v>
      </c>
      <c r="F2115" s="29" t="str">
        <f>_xlfn.XLOOKUP($C2115,customers!$A$2:$A$2000,customers!$E$2:$E$2000)</f>
        <v>Petaling Jaya</v>
      </c>
      <c r="G2115" s="30" t="s">
        <v>20</v>
      </c>
      <c r="H2115" s="29">
        <v>3</v>
      </c>
      <c r="I2115" s="31">
        <v>187.8</v>
      </c>
      <c r="J2115" s="30">
        <v>0.27</v>
      </c>
      <c r="K2115" s="30" t="s">
        <v>19</v>
      </c>
      <c r="L2115" s="32" t="str">
        <f t="array" ref="L2115">_xlfn.IFS(M2115&lt;=3,"BAD",M2115&gt;=4.7,"GOOD",AND(M2115&gt;3,M2115&lt;4.7),"OK")</f>
        <v>BAD</v>
      </c>
      <c r="M2115" s="32">
        <v>1.9</v>
      </c>
      <c r="N2115" s="31">
        <v>411.28</v>
      </c>
      <c r="O2115" s="33">
        <f t="shared" si="33"/>
        <v>563.4</v>
      </c>
    </row>
    <row r="2116" spans="1:15">
      <c r="A2116" s="18">
        <v>12115</v>
      </c>
      <c r="B2116" s="19">
        <v>45229</v>
      </c>
      <c r="C2116" s="21">
        <v>1157</v>
      </c>
      <c r="D2116" s="21" t="str">
        <f>_xlfn.XLOOKUP($C2116,customers!$A$2:$A$2000,customers!$B$2:$B$2000)</f>
        <v>Viva Falco</v>
      </c>
      <c r="E2116" s="21" t="str">
        <f>_xlfn.XLOOKUP($C2116,customers!$A$2:$A$2000,customers!$D$2:$D$2000)</f>
        <v>Female</v>
      </c>
      <c r="F2116" s="21" t="str">
        <f>_xlfn.XLOOKUP($C2116,customers!$A$2:$A$2000,customers!$E$2:$E$2000)</f>
        <v>Bājitpur</v>
      </c>
      <c r="G2116" s="22" t="s">
        <v>17</v>
      </c>
      <c r="H2116" s="21">
        <v>6</v>
      </c>
      <c r="I2116" s="23">
        <v>488.78</v>
      </c>
      <c r="J2116" s="22">
        <v>0.07</v>
      </c>
      <c r="K2116" s="22" t="s">
        <v>18</v>
      </c>
      <c r="L2116" s="24" t="str">
        <f t="array" ref="L2116">_xlfn.IFS(M2116&lt;=3,"BAD",M2116&gt;=4.7,"GOOD",AND(M2116&gt;3,M2116&lt;4.7),"OK")</f>
        <v>OK</v>
      </c>
      <c r="M2116" s="24">
        <v>4</v>
      </c>
      <c r="N2116" s="23">
        <v>2727.39</v>
      </c>
      <c r="O2116" s="25">
        <f t="shared" si="33"/>
        <v>2932.68</v>
      </c>
    </row>
    <row r="2117" spans="1:15">
      <c r="A2117" s="26">
        <v>12116</v>
      </c>
      <c r="B2117" s="27">
        <v>45229</v>
      </c>
      <c r="C2117" s="29">
        <v>1600</v>
      </c>
      <c r="D2117" s="29" t="str">
        <f>_xlfn.XLOOKUP($C2117,customers!$A$2:$A$2000,customers!$B$2:$B$2000)</f>
        <v>Gipsy Guiden</v>
      </c>
      <c r="E2117" s="29" t="str">
        <f>_xlfn.XLOOKUP($C2117,customers!$A$2:$A$2000,customers!$D$2:$D$2000)</f>
        <v>Male</v>
      </c>
      <c r="F2117" s="29" t="str">
        <f>_xlfn.XLOOKUP($C2117,customers!$A$2:$A$2000,customers!$E$2:$E$2000)</f>
        <v>Prague</v>
      </c>
      <c r="G2117" s="30" t="s">
        <v>20</v>
      </c>
      <c r="H2117" s="29">
        <v>3</v>
      </c>
      <c r="I2117" s="31">
        <v>457.43</v>
      </c>
      <c r="J2117" s="30">
        <v>0.29</v>
      </c>
      <c r="K2117" s="30" t="s">
        <v>18</v>
      </c>
      <c r="L2117" s="32" t="str">
        <f t="array" ref="L2117">_xlfn.IFS(M2117&lt;=3,"BAD",M2117&gt;=4.7,"GOOD",AND(M2117&gt;3,M2117&lt;4.7),"OK")</f>
        <v>OK</v>
      </c>
      <c r="M2117" s="32">
        <v>4</v>
      </c>
      <c r="N2117" s="31">
        <v>974.33</v>
      </c>
      <c r="O2117" s="33">
        <f t="shared" si="33"/>
        <v>1372.29</v>
      </c>
    </row>
    <row r="2118" spans="1:15">
      <c r="A2118" s="18">
        <v>12117</v>
      </c>
      <c r="B2118" s="19">
        <v>45229</v>
      </c>
      <c r="C2118" s="21">
        <v>1538</v>
      </c>
      <c r="D2118" s="21" t="str">
        <f>_xlfn.XLOOKUP($C2118,customers!$A$2:$A$2000,customers!$B$2:$B$2000)</f>
        <v>Ulick Halpin</v>
      </c>
      <c r="E2118" s="21" t="str">
        <f>_xlfn.XLOOKUP($C2118,customers!$A$2:$A$2000,customers!$D$2:$D$2000)</f>
        <v>Male</v>
      </c>
      <c r="F2118" s="21" t="str">
        <f>_xlfn.XLOOKUP($C2118,customers!$A$2:$A$2000,customers!$E$2:$E$2000)</f>
        <v>Youshan</v>
      </c>
      <c r="G2118" s="22" t="s">
        <v>17</v>
      </c>
      <c r="H2118" s="21">
        <v>1</v>
      </c>
      <c r="I2118" s="23">
        <v>390.2</v>
      </c>
      <c r="J2118" s="22">
        <v>0.34</v>
      </c>
      <c r="K2118" s="22" t="s">
        <v>16</v>
      </c>
      <c r="L2118" s="24" t="str">
        <f t="array" ref="L2118">_xlfn.IFS(M2118&lt;=3,"BAD",M2118&gt;=4.7,"GOOD",AND(M2118&gt;3,M2118&lt;4.7),"OK")</f>
        <v>OK</v>
      </c>
      <c r="M2118" s="24">
        <v>3.3</v>
      </c>
      <c r="N2118" s="23">
        <v>257.53</v>
      </c>
      <c r="O2118" s="25">
        <f t="shared" si="33"/>
        <v>390.2</v>
      </c>
    </row>
    <row r="2119" spans="1:15">
      <c r="A2119" s="26">
        <v>12118</v>
      </c>
      <c r="B2119" s="27">
        <v>45229</v>
      </c>
      <c r="C2119" s="29">
        <v>1558</v>
      </c>
      <c r="D2119" s="29" t="str">
        <f>_xlfn.XLOOKUP($C2119,customers!$A$2:$A$2000,customers!$B$2:$B$2000)</f>
        <v>Hershel Dan</v>
      </c>
      <c r="E2119" s="29" t="str">
        <f>_xlfn.XLOOKUP($C2119,customers!$A$2:$A$2000,customers!$D$2:$D$2000)</f>
        <v>Male</v>
      </c>
      <c r="F2119" s="29" t="str">
        <f>_xlfn.XLOOKUP($C2119,customers!$A$2:$A$2000,customers!$E$2:$E$2000)</f>
        <v>Taloy</v>
      </c>
      <c r="G2119" s="30" t="s">
        <v>15</v>
      </c>
      <c r="H2119" s="29">
        <v>4</v>
      </c>
      <c r="I2119" s="31">
        <v>452.05</v>
      </c>
      <c r="J2119" s="30">
        <v>0.21</v>
      </c>
      <c r="K2119" s="30" t="s">
        <v>18</v>
      </c>
      <c r="L2119" s="32" t="str">
        <f t="array" ref="L2119">_xlfn.IFS(M2119&lt;=3,"BAD",M2119&gt;=4.7,"GOOD",AND(M2119&gt;3,M2119&lt;4.7),"OK")</f>
        <v>BAD</v>
      </c>
      <c r="M2119" s="32">
        <v>1.9</v>
      </c>
      <c r="N2119" s="31">
        <v>1428.48</v>
      </c>
      <c r="O2119" s="33">
        <f t="shared" si="33"/>
        <v>1808.2</v>
      </c>
    </row>
    <row r="2120" spans="1:15">
      <c r="A2120" s="18">
        <v>12119</v>
      </c>
      <c r="B2120" s="19">
        <v>45229</v>
      </c>
      <c r="C2120" s="21">
        <v>1172</v>
      </c>
      <c r="D2120" s="21" t="str">
        <f>_xlfn.XLOOKUP($C2120,customers!$A$2:$A$2000,customers!$B$2:$B$2000)</f>
        <v>Liliane Dingate</v>
      </c>
      <c r="E2120" s="21" t="str">
        <f>_xlfn.XLOOKUP($C2120,customers!$A$2:$A$2000,customers!$D$2:$D$2000)</f>
        <v>Female</v>
      </c>
      <c r="F2120" s="21" t="str">
        <f>_xlfn.XLOOKUP($C2120,customers!$A$2:$A$2000,customers!$E$2:$E$2000)</f>
        <v>Chodów</v>
      </c>
      <c r="G2120" s="22" t="s">
        <v>20</v>
      </c>
      <c r="H2120" s="21">
        <v>6</v>
      </c>
      <c r="I2120" s="23">
        <v>406.89</v>
      </c>
      <c r="J2120" s="22">
        <v>0.12</v>
      </c>
      <c r="K2120" s="22" t="s">
        <v>19</v>
      </c>
      <c r="L2120" s="24" t="str">
        <f t="array" ref="L2120">_xlfn.IFS(M2120&lt;=3,"BAD",M2120&gt;=4.7,"GOOD",AND(M2120&gt;3,M2120&lt;4.7),"OK")</f>
        <v>OK</v>
      </c>
      <c r="M2120" s="24">
        <v>3.4</v>
      </c>
      <c r="N2120" s="23">
        <v>2148.38</v>
      </c>
      <c r="O2120" s="25">
        <f t="shared" si="33"/>
        <v>2441.34</v>
      </c>
    </row>
    <row r="2121" spans="1:15">
      <c r="A2121" s="26">
        <v>12120</v>
      </c>
      <c r="B2121" s="27">
        <v>45229</v>
      </c>
      <c r="C2121" s="29">
        <v>1411</v>
      </c>
      <c r="D2121" s="29" t="str">
        <f>_xlfn.XLOOKUP($C2121,customers!$A$2:$A$2000,customers!$B$2:$B$2000)</f>
        <v>Hendrick Ticic</v>
      </c>
      <c r="E2121" s="29" t="str">
        <f>_xlfn.XLOOKUP($C2121,customers!$A$2:$A$2000,customers!$D$2:$D$2000)</f>
        <v>Male</v>
      </c>
      <c r="F2121" s="29" t="str">
        <f>_xlfn.XLOOKUP($C2121,customers!$A$2:$A$2000,customers!$E$2:$E$2000)</f>
        <v>Bharatpur</v>
      </c>
      <c r="G2121" s="30" t="s">
        <v>15</v>
      </c>
      <c r="H2121" s="29">
        <v>5</v>
      </c>
      <c r="I2121" s="31">
        <v>284.99</v>
      </c>
      <c r="J2121" s="30">
        <v>0.12</v>
      </c>
      <c r="K2121" s="30" t="s">
        <v>18</v>
      </c>
      <c r="L2121" s="32" t="str">
        <f t="array" ref="L2121">_xlfn.IFS(M2121&lt;=3,"BAD",M2121&gt;=4.7,"GOOD",AND(M2121&gt;3,M2121&lt;4.7),"OK")</f>
        <v>OK</v>
      </c>
      <c r="M2121" s="32">
        <v>3.5</v>
      </c>
      <c r="N2121" s="31">
        <v>1253.96</v>
      </c>
      <c r="O2121" s="33">
        <f t="shared" si="33"/>
        <v>1424.95</v>
      </c>
    </row>
    <row r="2122" spans="1:15">
      <c r="A2122" s="18">
        <v>12121</v>
      </c>
      <c r="B2122" s="19">
        <v>45230</v>
      </c>
      <c r="C2122" s="20">
        <v>1761</v>
      </c>
      <c r="D2122" s="21" t="str">
        <f>_xlfn.XLOOKUP($C2122,customers!$A$2:$A$2000,customers!$B$2:$B$2000)</f>
        <v>Darlleen Sommerfeld</v>
      </c>
      <c r="E2122" s="21" t="str">
        <f>_xlfn.XLOOKUP($C2122,customers!$A$2:$A$2000,customers!$D$2:$D$2000)</f>
        <v>Female</v>
      </c>
      <c r="F2122" s="21" t="str">
        <f>_xlfn.XLOOKUP($C2122,customers!$A$2:$A$2000,customers!$E$2:$E$2000)</f>
        <v>Debe</v>
      </c>
      <c r="G2122" s="22" t="s">
        <v>15</v>
      </c>
      <c r="H2122" s="21">
        <v>5</v>
      </c>
      <c r="I2122" s="23">
        <v>27.51</v>
      </c>
      <c r="J2122" s="22">
        <v>0.07</v>
      </c>
      <c r="K2122" s="22" t="s">
        <v>18</v>
      </c>
      <c r="L2122" s="24" t="str">
        <f t="array" ref="L2122">_xlfn.IFS(M2122&lt;=3,"BAD",M2122&gt;=4.7,"GOOD",AND(M2122&gt;3,M2122&lt;4.7),"OK")</f>
        <v>BAD</v>
      </c>
      <c r="M2122" s="24">
        <v>2.8</v>
      </c>
      <c r="N2122" s="23">
        <v>127.92</v>
      </c>
      <c r="O2122" s="25">
        <f t="shared" si="33"/>
        <v>137.55</v>
      </c>
    </row>
    <row r="2123" spans="1:15">
      <c r="A2123" s="26">
        <v>12122</v>
      </c>
      <c r="B2123" s="27">
        <v>45230</v>
      </c>
      <c r="C2123" s="29">
        <v>1540</v>
      </c>
      <c r="D2123" s="29" t="str">
        <f>_xlfn.XLOOKUP($C2123,customers!$A$2:$A$2000,customers!$B$2:$B$2000)</f>
        <v>Cherye Whittuck</v>
      </c>
      <c r="E2123" s="29" t="str">
        <f>_xlfn.XLOOKUP($C2123,customers!$A$2:$A$2000,customers!$D$2:$D$2000)</f>
        <v>Female</v>
      </c>
      <c r="F2123" s="29" t="str">
        <f>_xlfn.XLOOKUP($C2123,customers!$A$2:$A$2000,customers!$E$2:$E$2000)</f>
        <v>Austin</v>
      </c>
      <c r="G2123" s="30" t="s">
        <v>17</v>
      </c>
      <c r="H2123" s="29">
        <v>3</v>
      </c>
      <c r="I2123" s="31">
        <v>135.74</v>
      </c>
      <c r="J2123" s="30">
        <v>0.12</v>
      </c>
      <c r="K2123" s="30" t="s">
        <v>18</v>
      </c>
      <c r="L2123" s="32" t="str">
        <f t="array" ref="L2123">_xlfn.IFS(M2123&lt;=3,"BAD",M2123&gt;=4.7,"GOOD",AND(M2123&gt;3,M2123&lt;4.7),"OK")</f>
        <v>BAD</v>
      </c>
      <c r="M2123" s="32">
        <v>3</v>
      </c>
      <c r="N2123" s="31">
        <v>358.35</v>
      </c>
      <c r="O2123" s="33">
        <f t="shared" si="33"/>
        <v>407.22</v>
      </c>
    </row>
    <row r="2124" spans="1:15">
      <c r="A2124" s="18">
        <v>12123</v>
      </c>
      <c r="B2124" s="19">
        <v>45230</v>
      </c>
      <c r="C2124" s="21">
        <v>1661</v>
      </c>
      <c r="D2124" s="21" t="str">
        <f>_xlfn.XLOOKUP($C2124,customers!$A$2:$A$2000,customers!$B$2:$B$2000)</f>
        <v>Mari Novello</v>
      </c>
      <c r="E2124" s="21" t="str">
        <f>_xlfn.XLOOKUP($C2124,customers!$A$2:$A$2000,customers!$D$2:$D$2000)</f>
        <v>Female</v>
      </c>
      <c r="F2124" s="21" t="str">
        <f>_xlfn.XLOOKUP($C2124,customers!$A$2:$A$2000,customers!$E$2:$E$2000)</f>
        <v>Blučina</v>
      </c>
      <c r="G2124" s="22" t="s">
        <v>15</v>
      </c>
      <c r="H2124" s="21">
        <v>7</v>
      </c>
      <c r="I2124" s="23">
        <v>132.89</v>
      </c>
      <c r="J2124" s="22">
        <v>0.34</v>
      </c>
      <c r="K2124" s="22" t="s">
        <v>18</v>
      </c>
      <c r="L2124" s="24" t="str">
        <f t="array" ref="L2124">_xlfn.IFS(M2124&lt;=3,"BAD",M2124&gt;=4.7,"GOOD",AND(M2124&gt;3,M2124&lt;4.7),"OK")</f>
        <v>BAD</v>
      </c>
      <c r="M2124" s="24">
        <v>3</v>
      </c>
      <c r="N2124" s="23">
        <v>613.95</v>
      </c>
      <c r="O2124" s="25">
        <f t="shared" si="33"/>
        <v>930.23</v>
      </c>
    </row>
    <row r="2125" spans="1:15">
      <c r="A2125" s="26">
        <v>12124</v>
      </c>
      <c r="B2125" s="27">
        <v>45231</v>
      </c>
      <c r="C2125" s="28">
        <v>1521</v>
      </c>
      <c r="D2125" s="29" t="str">
        <f>_xlfn.XLOOKUP($C2125,customers!$A$2:$A$2000,customers!$B$2:$B$2000)</f>
        <v>Aguste Parkisson</v>
      </c>
      <c r="E2125" s="29" t="str">
        <f>_xlfn.XLOOKUP($C2125,customers!$A$2:$A$2000,customers!$D$2:$D$2000)</f>
        <v>Male</v>
      </c>
      <c r="F2125" s="29" t="str">
        <f>_xlfn.XLOOKUP($C2125,customers!$A$2:$A$2000,customers!$E$2:$E$2000)</f>
        <v>Palma De Mallorca</v>
      </c>
      <c r="G2125" s="30" t="s">
        <v>17</v>
      </c>
      <c r="H2125" s="29">
        <v>7</v>
      </c>
      <c r="I2125" s="31">
        <v>567.34</v>
      </c>
      <c r="J2125" s="30">
        <v>0.25</v>
      </c>
      <c r="K2125" s="30" t="s">
        <v>19</v>
      </c>
      <c r="L2125" s="32" t="str">
        <f t="array" ref="L2125">_xlfn.IFS(M2125&lt;=3,"BAD",M2125&gt;=4.7,"GOOD",AND(M2125&gt;3,M2125&lt;4.7),"OK")</f>
        <v>BAD</v>
      </c>
      <c r="M2125" s="32">
        <v>2.6</v>
      </c>
      <c r="N2125" s="31">
        <v>2978.54</v>
      </c>
      <c r="O2125" s="33">
        <f t="shared" si="33"/>
        <v>3971.38</v>
      </c>
    </row>
    <row r="2126" spans="1:15">
      <c r="A2126" s="18">
        <v>12125</v>
      </c>
      <c r="B2126" s="19">
        <v>45231</v>
      </c>
      <c r="C2126" s="21">
        <v>1632</v>
      </c>
      <c r="D2126" s="21" t="str">
        <f>_xlfn.XLOOKUP($C2126,customers!$A$2:$A$2000,customers!$B$2:$B$2000)</f>
        <v>Lanna Satchel</v>
      </c>
      <c r="E2126" s="21" t="str">
        <f>_xlfn.XLOOKUP($C2126,customers!$A$2:$A$2000,customers!$D$2:$D$2000)</f>
        <v>Female</v>
      </c>
      <c r="F2126" s="21" t="str">
        <f>_xlfn.XLOOKUP($C2126,customers!$A$2:$A$2000,customers!$E$2:$E$2000)</f>
        <v>Punta Gorda</v>
      </c>
      <c r="G2126" s="22" t="s">
        <v>17</v>
      </c>
      <c r="H2126" s="21">
        <v>3</v>
      </c>
      <c r="I2126" s="23">
        <v>255.88</v>
      </c>
      <c r="J2126" s="22">
        <v>0</v>
      </c>
      <c r="K2126" s="22" t="s">
        <v>19</v>
      </c>
      <c r="L2126" s="24" t="str">
        <f t="array" ref="L2126">_xlfn.IFS(M2126&lt;=3,"BAD",M2126&gt;=4.7,"GOOD",AND(M2126&gt;3,M2126&lt;4.7),"OK")</f>
        <v>BAD</v>
      </c>
      <c r="M2126" s="24">
        <v>2.9</v>
      </c>
      <c r="N2126" s="23">
        <v>767.64</v>
      </c>
      <c r="O2126" s="25">
        <f t="shared" si="33"/>
        <v>767.64</v>
      </c>
    </row>
    <row r="2127" spans="1:15">
      <c r="A2127" s="26">
        <v>12126</v>
      </c>
      <c r="B2127" s="27">
        <v>45232</v>
      </c>
      <c r="C2127" s="28">
        <v>1757</v>
      </c>
      <c r="D2127" s="29" t="str">
        <f>_xlfn.XLOOKUP($C2127,customers!$A$2:$A$2000,customers!$B$2:$B$2000)</f>
        <v>Gilligan Sutterby</v>
      </c>
      <c r="E2127" s="29" t="str">
        <f>_xlfn.XLOOKUP($C2127,customers!$A$2:$A$2000,customers!$D$2:$D$2000)</f>
        <v>Female</v>
      </c>
      <c r="F2127" s="29" t="str">
        <f>_xlfn.XLOOKUP($C2127,customers!$A$2:$A$2000,customers!$E$2:$E$2000)</f>
        <v>Milan</v>
      </c>
      <c r="G2127" s="30" t="s">
        <v>17</v>
      </c>
      <c r="H2127" s="29">
        <v>1</v>
      </c>
      <c r="I2127" s="31">
        <v>114.28</v>
      </c>
      <c r="J2127" s="30">
        <v>0.23</v>
      </c>
      <c r="K2127" s="30" t="s">
        <v>16</v>
      </c>
      <c r="L2127" s="32" t="str">
        <f t="array" ref="L2127">_xlfn.IFS(M2127&lt;=3,"BAD",M2127&gt;=4.7,"GOOD",AND(M2127&gt;3,M2127&lt;4.7),"OK")</f>
        <v>BAD</v>
      </c>
      <c r="M2127" s="32">
        <v>1.2</v>
      </c>
      <c r="N2127" s="31">
        <v>88</v>
      </c>
      <c r="O2127" s="33">
        <f t="shared" si="33"/>
        <v>114.28</v>
      </c>
    </row>
    <row r="2128" spans="1:15">
      <c r="A2128" s="18">
        <v>12127</v>
      </c>
      <c r="B2128" s="19">
        <v>45232</v>
      </c>
      <c r="C2128" s="21">
        <v>1176</v>
      </c>
      <c r="D2128" s="21" t="str">
        <f>_xlfn.XLOOKUP($C2128,customers!$A$2:$A$2000,customers!$B$2:$B$2000)</f>
        <v>Catherine Lovel</v>
      </c>
      <c r="E2128" s="21" t="str">
        <f>_xlfn.XLOOKUP($C2128,customers!$A$2:$A$2000,customers!$D$2:$D$2000)</f>
        <v>Female</v>
      </c>
      <c r="F2128" s="21" t="str">
        <f>_xlfn.XLOOKUP($C2128,customers!$A$2:$A$2000,customers!$E$2:$E$2000)</f>
        <v>Paris</v>
      </c>
      <c r="G2128" s="22" t="s">
        <v>21</v>
      </c>
      <c r="H2128" s="21">
        <v>5</v>
      </c>
      <c r="I2128" s="23">
        <v>326.21</v>
      </c>
      <c r="J2128" s="22">
        <v>0.17</v>
      </c>
      <c r="K2128" s="22" t="s">
        <v>18</v>
      </c>
      <c r="L2128" s="24" t="str">
        <f t="array" ref="L2128">_xlfn.IFS(M2128&lt;=3,"BAD",M2128&gt;=4.7,"GOOD",AND(M2128&gt;3,M2128&lt;4.7),"OK")</f>
        <v>GOOD</v>
      </c>
      <c r="M2128" s="24">
        <v>4.9</v>
      </c>
      <c r="N2128" s="23">
        <v>1353.77</v>
      </c>
      <c r="O2128" s="25">
        <f t="shared" si="33"/>
        <v>1631.05</v>
      </c>
    </row>
    <row r="2129" spans="1:15">
      <c r="A2129" s="26">
        <v>12128</v>
      </c>
      <c r="B2129" s="27">
        <v>45233</v>
      </c>
      <c r="C2129" s="28">
        <v>1836</v>
      </c>
      <c r="D2129" s="29" t="str">
        <f>_xlfn.XLOOKUP($C2129,customers!$A$2:$A$2000,customers!$B$2:$B$2000)</f>
        <v>Iggie Whife</v>
      </c>
      <c r="E2129" s="29" t="str">
        <f>_xlfn.XLOOKUP($C2129,customers!$A$2:$A$2000,customers!$D$2:$D$2000)</f>
        <v>Female</v>
      </c>
      <c r="F2129" s="29" t="str">
        <f>_xlfn.XLOOKUP($C2129,customers!$A$2:$A$2000,customers!$E$2:$E$2000)</f>
        <v>Hexi</v>
      </c>
      <c r="G2129" s="30" t="s">
        <v>17</v>
      </c>
      <c r="H2129" s="29">
        <v>2</v>
      </c>
      <c r="I2129" s="31">
        <v>20.59</v>
      </c>
      <c r="J2129" s="30">
        <v>0.26</v>
      </c>
      <c r="K2129" s="30" t="s">
        <v>16</v>
      </c>
      <c r="L2129" s="32" t="str">
        <f t="array" ref="L2129">_xlfn.IFS(M2129&lt;=3,"BAD",M2129&gt;=4.7,"GOOD",AND(M2129&gt;3,M2129&lt;4.7),"OK")</f>
        <v>OK</v>
      </c>
      <c r="M2129" s="32">
        <v>3.5</v>
      </c>
      <c r="N2129" s="31">
        <v>30.47</v>
      </c>
      <c r="O2129" s="33">
        <f t="shared" si="33"/>
        <v>41.18</v>
      </c>
    </row>
    <row r="2130" spans="1:15">
      <c r="A2130" s="18">
        <v>12129</v>
      </c>
      <c r="B2130" s="19">
        <v>45233</v>
      </c>
      <c r="C2130" s="21">
        <v>1680</v>
      </c>
      <c r="D2130" s="21" t="str">
        <f>_xlfn.XLOOKUP($C2130,customers!$A$2:$A$2000,customers!$B$2:$B$2000)</f>
        <v>Bebe Hardbattle</v>
      </c>
      <c r="E2130" s="21" t="str">
        <f>_xlfn.XLOOKUP($C2130,customers!$A$2:$A$2000,customers!$D$2:$D$2000)</f>
        <v>Female</v>
      </c>
      <c r="F2130" s="21" t="str">
        <f>_xlfn.XLOOKUP($C2130,customers!$A$2:$A$2000,customers!$E$2:$E$2000)</f>
        <v>Austin</v>
      </c>
      <c r="G2130" s="22" t="s">
        <v>20</v>
      </c>
      <c r="H2130" s="21">
        <v>4</v>
      </c>
      <c r="I2130" s="23">
        <v>413.37</v>
      </c>
      <c r="J2130" s="22">
        <v>0.29</v>
      </c>
      <c r="K2130" s="22" t="s">
        <v>19</v>
      </c>
      <c r="L2130" s="24" t="str">
        <f t="array" ref="L2130">_xlfn.IFS(M2130&lt;=3,"BAD",M2130&gt;=4.7,"GOOD",AND(M2130&gt;3,M2130&lt;4.7),"OK")</f>
        <v>BAD</v>
      </c>
      <c r="M2130" s="24">
        <v>3</v>
      </c>
      <c r="N2130" s="23">
        <v>1173.97</v>
      </c>
      <c r="O2130" s="25">
        <f t="shared" si="33"/>
        <v>1653.48</v>
      </c>
    </row>
    <row r="2131" spans="1:15">
      <c r="A2131" s="26">
        <v>12130</v>
      </c>
      <c r="B2131" s="27">
        <v>45233</v>
      </c>
      <c r="C2131" s="29">
        <v>1082</v>
      </c>
      <c r="D2131" s="29" t="str">
        <f>_xlfn.XLOOKUP($C2131,customers!$A$2:$A$2000,customers!$B$2:$B$2000)</f>
        <v>Wenda Heild</v>
      </c>
      <c r="E2131" s="29" t="str">
        <f>_xlfn.XLOOKUP($C2131,customers!$A$2:$A$2000,customers!$D$2:$D$2000)</f>
        <v>Female</v>
      </c>
      <c r="F2131" s="29" t="str">
        <f>_xlfn.XLOOKUP($C2131,customers!$A$2:$A$2000,customers!$E$2:$E$2000)</f>
        <v>Oroin Xibe</v>
      </c>
      <c r="G2131" s="30" t="s">
        <v>20</v>
      </c>
      <c r="H2131" s="29">
        <v>7</v>
      </c>
      <c r="I2131" s="31">
        <v>203.13</v>
      </c>
      <c r="J2131" s="30">
        <v>0</v>
      </c>
      <c r="K2131" s="30" t="s">
        <v>19</v>
      </c>
      <c r="L2131" s="32" t="str">
        <f t="array" ref="L2131">_xlfn.IFS(M2131&lt;=3,"BAD",M2131&gt;=4.7,"GOOD",AND(M2131&gt;3,M2131&lt;4.7),"OK")</f>
        <v>GOOD</v>
      </c>
      <c r="M2131" s="32">
        <v>5</v>
      </c>
      <c r="N2131" s="31">
        <v>1421.91</v>
      </c>
      <c r="O2131" s="33">
        <f t="shared" si="33"/>
        <v>1421.91</v>
      </c>
    </row>
    <row r="2132" spans="1:15">
      <c r="A2132" s="18">
        <v>12131</v>
      </c>
      <c r="B2132" s="19">
        <v>45234</v>
      </c>
      <c r="C2132" s="20">
        <v>1099</v>
      </c>
      <c r="D2132" s="21" t="str">
        <f>_xlfn.XLOOKUP($C2132,customers!$A$2:$A$2000,customers!$B$2:$B$2000)</f>
        <v>Lin Beazleigh</v>
      </c>
      <c r="E2132" s="21" t="str">
        <f>_xlfn.XLOOKUP($C2132,customers!$A$2:$A$2000,customers!$D$2:$D$2000)</f>
        <v>Male</v>
      </c>
      <c r="F2132" s="21" t="str">
        <f>_xlfn.XLOOKUP($C2132,customers!$A$2:$A$2000,customers!$E$2:$E$2000)</f>
        <v>Ipoti</v>
      </c>
      <c r="G2132" s="22" t="s">
        <v>17</v>
      </c>
      <c r="H2132" s="21">
        <v>6</v>
      </c>
      <c r="I2132" s="23">
        <v>153.72</v>
      </c>
      <c r="J2132" s="22">
        <v>0.07</v>
      </c>
      <c r="K2132" s="22" t="s">
        <v>18</v>
      </c>
      <c r="L2132" s="24" t="str">
        <f t="array" ref="L2132">_xlfn.IFS(M2132&lt;=3,"BAD",M2132&gt;=4.7,"GOOD",AND(M2132&gt;3,M2132&lt;4.7),"OK")</f>
        <v>OK</v>
      </c>
      <c r="M2132" s="24">
        <v>3.5</v>
      </c>
      <c r="N2132" s="23">
        <v>857.76</v>
      </c>
      <c r="O2132" s="25">
        <f t="shared" si="33"/>
        <v>922.32</v>
      </c>
    </row>
    <row r="2133" spans="1:15">
      <c r="A2133" s="26">
        <v>12132</v>
      </c>
      <c r="B2133" s="27">
        <v>45234</v>
      </c>
      <c r="C2133" s="29">
        <v>1987</v>
      </c>
      <c r="D2133" s="29" t="str">
        <f>_xlfn.XLOOKUP($C2133,customers!$A$2:$A$2000,customers!$B$2:$B$2000)</f>
        <v>Lacee Faro</v>
      </c>
      <c r="E2133" s="29" t="str">
        <f>_xlfn.XLOOKUP($C2133,customers!$A$2:$A$2000,customers!$D$2:$D$2000)</f>
        <v>Female</v>
      </c>
      <c r="F2133" s="29" t="str">
        <f>_xlfn.XLOOKUP($C2133,customers!$A$2:$A$2000,customers!$E$2:$E$2000)</f>
        <v>Milan</v>
      </c>
      <c r="G2133" s="30" t="s">
        <v>20</v>
      </c>
      <c r="H2133" s="29">
        <v>4</v>
      </c>
      <c r="I2133" s="31">
        <v>349.43</v>
      </c>
      <c r="J2133" s="30">
        <v>0.01</v>
      </c>
      <c r="K2133" s="30" t="s">
        <v>16</v>
      </c>
      <c r="L2133" s="32" t="str">
        <f t="array" ref="L2133">_xlfn.IFS(M2133&lt;=3,"BAD",M2133&gt;=4.7,"GOOD",AND(M2133&gt;3,M2133&lt;4.7),"OK")</f>
        <v>OK</v>
      </c>
      <c r="M2133" s="32">
        <v>4.4</v>
      </c>
      <c r="N2133" s="31">
        <v>1383.74</v>
      </c>
      <c r="O2133" s="33">
        <f t="shared" si="33"/>
        <v>1397.72</v>
      </c>
    </row>
    <row r="2134" spans="1:15">
      <c r="A2134" s="18">
        <v>12133</v>
      </c>
      <c r="B2134" s="19">
        <v>45235</v>
      </c>
      <c r="C2134" s="20">
        <v>1801</v>
      </c>
      <c r="D2134" s="21" t="str">
        <f>_xlfn.XLOOKUP($C2134,customers!$A$2:$A$2000,customers!$B$2:$B$2000)</f>
        <v>Doloritas Newham</v>
      </c>
      <c r="E2134" s="21" t="str">
        <f>_xlfn.XLOOKUP($C2134,customers!$A$2:$A$2000,customers!$D$2:$D$2000)</f>
        <v>Female</v>
      </c>
      <c r="F2134" s="21" t="str">
        <f>_xlfn.XLOOKUP($C2134,customers!$A$2:$A$2000,customers!$E$2:$E$2000)</f>
        <v>Palecenan</v>
      </c>
      <c r="G2134" s="22" t="s">
        <v>17</v>
      </c>
      <c r="H2134" s="21">
        <v>2</v>
      </c>
      <c r="I2134" s="23">
        <v>152.49</v>
      </c>
      <c r="J2134" s="22">
        <v>0.06</v>
      </c>
      <c r="K2134" s="22" t="s">
        <v>19</v>
      </c>
      <c r="L2134" s="24" t="str">
        <f t="array" ref="L2134">_xlfn.IFS(M2134&lt;=3,"BAD",M2134&gt;=4.7,"GOOD",AND(M2134&gt;3,M2134&lt;4.7),"OK")</f>
        <v>GOOD</v>
      </c>
      <c r="M2134" s="24">
        <v>4.9</v>
      </c>
      <c r="N2134" s="23">
        <v>286.68</v>
      </c>
      <c r="O2134" s="25">
        <f t="shared" si="33"/>
        <v>304.98</v>
      </c>
    </row>
    <row r="2135" spans="1:15">
      <c r="A2135" s="26">
        <v>12134</v>
      </c>
      <c r="B2135" s="27">
        <v>45235</v>
      </c>
      <c r="C2135" s="29">
        <v>1378</v>
      </c>
      <c r="D2135" s="29" t="str">
        <f>_xlfn.XLOOKUP($C2135,customers!$A$2:$A$2000,customers!$B$2:$B$2000)</f>
        <v>Essie McCoole</v>
      </c>
      <c r="E2135" s="29" t="str">
        <f>_xlfn.XLOOKUP($C2135,customers!$A$2:$A$2000,customers!$D$2:$D$2000)</f>
        <v>Female</v>
      </c>
      <c r="F2135" s="29" t="str">
        <f>_xlfn.XLOOKUP($C2135,customers!$A$2:$A$2000,customers!$E$2:$E$2000)</f>
        <v>El Fureidīs</v>
      </c>
      <c r="G2135" s="30" t="s">
        <v>15</v>
      </c>
      <c r="H2135" s="29">
        <v>1</v>
      </c>
      <c r="I2135" s="31">
        <v>332.4</v>
      </c>
      <c r="J2135" s="30">
        <v>0.17</v>
      </c>
      <c r="K2135" s="30" t="s">
        <v>18</v>
      </c>
      <c r="L2135" s="32" t="str">
        <f t="array" ref="L2135">_xlfn.IFS(M2135&lt;=3,"BAD",M2135&gt;=4.7,"GOOD",AND(M2135&gt;3,M2135&lt;4.7),"OK")</f>
        <v>BAD</v>
      </c>
      <c r="M2135" s="32">
        <v>2.3</v>
      </c>
      <c r="N2135" s="31">
        <v>275.89</v>
      </c>
      <c r="O2135" s="33">
        <f t="shared" si="33"/>
        <v>332.4</v>
      </c>
    </row>
    <row r="2136" spans="1:15">
      <c r="A2136" s="18">
        <v>12135</v>
      </c>
      <c r="B2136" s="19">
        <v>45235</v>
      </c>
      <c r="C2136" s="21">
        <v>1797</v>
      </c>
      <c r="D2136" s="21" t="str">
        <f>_xlfn.XLOOKUP($C2136,customers!$A$2:$A$2000,customers!$B$2:$B$2000)</f>
        <v>Rhea Peschke</v>
      </c>
      <c r="E2136" s="21" t="str">
        <f>_xlfn.XLOOKUP($C2136,customers!$A$2:$A$2000,customers!$D$2:$D$2000)</f>
        <v>Female</v>
      </c>
      <c r="F2136" s="21" t="str">
        <f>_xlfn.XLOOKUP($C2136,customers!$A$2:$A$2000,customers!$E$2:$E$2000)</f>
        <v>Austin</v>
      </c>
      <c r="G2136" s="22" t="s">
        <v>20</v>
      </c>
      <c r="H2136" s="21">
        <v>2</v>
      </c>
      <c r="I2136" s="23">
        <v>387.24</v>
      </c>
      <c r="J2136" s="22">
        <v>0.29</v>
      </c>
      <c r="K2136" s="22" t="s">
        <v>19</v>
      </c>
      <c r="L2136" s="24" t="str">
        <f t="array" ref="L2136">_xlfn.IFS(M2136&lt;=3,"BAD",M2136&gt;=4.7,"GOOD",AND(M2136&gt;3,M2136&lt;4.7),"OK")</f>
        <v>BAD</v>
      </c>
      <c r="M2136" s="24">
        <v>3</v>
      </c>
      <c r="N2136" s="23">
        <v>549.88</v>
      </c>
      <c r="O2136" s="25">
        <f t="shared" si="33"/>
        <v>774.48</v>
      </c>
    </row>
    <row r="2137" spans="1:15">
      <c r="A2137" s="26">
        <v>12136</v>
      </c>
      <c r="B2137" s="27">
        <v>45236</v>
      </c>
      <c r="C2137" s="28">
        <v>1179</v>
      </c>
      <c r="D2137" s="29" t="str">
        <f>_xlfn.XLOOKUP($C2137,customers!$A$2:$A$2000,customers!$B$2:$B$2000)</f>
        <v>Mattheus Bode</v>
      </c>
      <c r="E2137" s="29" t="str">
        <f>_xlfn.XLOOKUP($C2137,customers!$A$2:$A$2000,customers!$D$2:$D$2000)</f>
        <v>Male</v>
      </c>
      <c r="F2137" s="29" t="str">
        <f>_xlfn.XLOOKUP($C2137,customers!$A$2:$A$2000,customers!$E$2:$E$2000)</f>
        <v>Merkezköy</v>
      </c>
      <c r="G2137" s="30" t="s">
        <v>21</v>
      </c>
      <c r="H2137" s="29">
        <v>2</v>
      </c>
      <c r="I2137" s="31">
        <v>261.87</v>
      </c>
      <c r="J2137" s="30">
        <v>0.08</v>
      </c>
      <c r="K2137" s="30" t="s">
        <v>19</v>
      </c>
      <c r="L2137" s="32" t="str">
        <f t="array" ref="L2137">_xlfn.IFS(M2137&lt;=3,"BAD",M2137&gt;=4.7,"GOOD",AND(M2137&gt;3,M2137&lt;4.7),"OK")</f>
        <v>BAD</v>
      </c>
      <c r="M2137" s="32">
        <v>2.2</v>
      </c>
      <c r="N2137" s="31">
        <v>481.84</v>
      </c>
      <c r="O2137" s="33">
        <f t="shared" si="33"/>
        <v>523.74</v>
      </c>
    </row>
    <row r="2138" spans="1:15">
      <c r="A2138" s="18">
        <v>12137</v>
      </c>
      <c r="B2138" s="19">
        <v>45236</v>
      </c>
      <c r="C2138" s="21">
        <v>1356</v>
      </c>
      <c r="D2138" s="21" t="str">
        <f>_xlfn.XLOOKUP($C2138,customers!$A$2:$A$2000,customers!$B$2:$B$2000)</f>
        <v>Constantino Storrie</v>
      </c>
      <c r="E2138" s="21" t="str">
        <f>_xlfn.XLOOKUP($C2138,customers!$A$2:$A$2000,customers!$D$2:$D$2000)</f>
        <v>Male</v>
      </c>
      <c r="F2138" s="21" t="str">
        <f>_xlfn.XLOOKUP($C2138,customers!$A$2:$A$2000,customers!$E$2:$E$2000)</f>
        <v>Banjarwaru</v>
      </c>
      <c r="G2138" s="22" t="s">
        <v>17</v>
      </c>
      <c r="H2138" s="21">
        <v>1</v>
      </c>
      <c r="I2138" s="23">
        <v>235.18</v>
      </c>
      <c r="J2138" s="22">
        <v>0.06</v>
      </c>
      <c r="K2138" s="22" t="s">
        <v>18</v>
      </c>
      <c r="L2138" s="24" t="str">
        <f t="array" ref="L2138">_xlfn.IFS(M2138&lt;=3,"BAD",M2138&gt;=4.7,"GOOD",AND(M2138&gt;3,M2138&lt;4.7),"OK")</f>
        <v>OK</v>
      </c>
      <c r="M2138" s="24">
        <v>3.2</v>
      </c>
      <c r="N2138" s="23">
        <v>221.07</v>
      </c>
      <c r="O2138" s="25">
        <f t="shared" si="33"/>
        <v>235.18</v>
      </c>
    </row>
    <row r="2139" spans="1:15">
      <c r="A2139" s="26">
        <v>12138</v>
      </c>
      <c r="B2139" s="27">
        <v>45237</v>
      </c>
      <c r="C2139" s="28">
        <v>1222</v>
      </c>
      <c r="D2139" s="29" t="str">
        <f>_xlfn.XLOOKUP($C2139,customers!$A$2:$A$2000,customers!$B$2:$B$2000)</f>
        <v>Kristine Kruschev</v>
      </c>
      <c r="E2139" s="29" t="str">
        <f>_xlfn.XLOOKUP($C2139,customers!$A$2:$A$2000,customers!$D$2:$D$2000)</f>
        <v>Female</v>
      </c>
      <c r="F2139" s="29" t="str">
        <f>_xlfn.XLOOKUP($C2139,customers!$A$2:$A$2000,customers!$E$2:$E$2000)</f>
        <v>Budapest</v>
      </c>
      <c r="G2139" s="30" t="s">
        <v>21</v>
      </c>
      <c r="H2139" s="29">
        <v>6</v>
      </c>
      <c r="I2139" s="31">
        <v>553.43</v>
      </c>
      <c r="J2139" s="30">
        <v>0.13</v>
      </c>
      <c r="K2139" s="30" t="s">
        <v>18</v>
      </c>
      <c r="L2139" s="32" t="str">
        <f t="array" ref="L2139">_xlfn.IFS(M2139&lt;=3,"BAD",M2139&gt;=4.7,"GOOD",AND(M2139&gt;3,M2139&lt;4.7),"OK")</f>
        <v>BAD</v>
      </c>
      <c r="M2139" s="32">
        <v>2.7</v>
      </c>
      <c r="N2139" s="31">
        <v>2888.9</v>
      </c>
      <c r="O2139" s="33">
        <f t="shared" si="33"/>
        <v>3320.58</v>
      </c>
    </row>
    <row r="2140" spans="1:15">
      <c r="A2140" s="18">
        <v>12139</v>
      </c>
      <c r="B2140" s="19">
        <v>45237</v>
      </c>
      <c r="C2140" s="21">
        <v>1424</v>
      </c>
      <c r="D2140" s="21" t="str">
        <f>_xlfn.XLOOKUP($C2140,customers!$A$2:$A$2000,customers!$B$2:$B$2000)</f>
        <v>Darius Schlagtmans</v>
      </c>
      <c r="E2140" s="21" t="str">
        <f>_xlfn.XLOOKUP($C2140,customers!$A$2:$A$2000,customers!$D$2:$D$2000)</f>
        <v>Male</v>
      </c>
      <c r="F2140" s="21" t="str">
        <f>_xlfn.XLOOKUP($C2140,customers!$A$2:$A$2000,customers!$E$2:$E$2000)</f>
        <v>Maslog</v>
      </c>
      <c r="G2140" s="22" t="s">
        <v>21</v>
      </c>
      <c r="H2140" s="21">
        <v>7</v>
      </c>
      <c r="I2140" s="23">
        <v>277.88</v>
      </c>
      <c r="J2140" s="22">
        <v>0.24</v>
      </c>
      <c r="K2140" s="22" t="s">
        <v>18</v>
      </c>
      <c r="L2140" s="24" t="str">
        <f t="array" ref="L2140">_xlfn.IFS(M2140&lt;=3,"BAD",M2140&gt;=4.7,"GOOD",AND(M2140&gt;3,M2140&lt;4.7),"OK")</f>
        <v>OK</v>
      </c>
      <c r="M2140" s="24">
        <v>3.7</v>
      </c>
      <c r="N2140" s="23">
        <v>1478.32</v>
      </c>
      <c r="O2140" s="25">
        <f t="shared" si="33"/>
        <v>1945.16</v>
      </c>
    </row>
    <row r="2141" spans="1:15">
      <c r="A2141" s="26">
        <v>12140</v>
      </c>
      <c r="B2141" s="27">
        <v>45237</v>
      </c>
      <c r="C2141" s="29">
        <v>1193</v>
      </c>
      <c r="D2141" s="29" t="str">
        <f>_xlfn.XLOOKUP($C2141,customers!$A$2:$A$2000,customers!$B$2:$B$2000)</f>
        <v>Terrell Heifer</v>
      </c>
      <c r="E2141" s="29" t="str">
        <f>_xlfn.XLOOKUP($C2141,customers!$A$2:$A$2000,customers!$D$2:$D$2000)</f>
        <v>Male</v>
      </c>
      <c r="F2141" s="29" t="str">
        <f>_xlfn.XLOOKUP($C2141,customers!$A$2:$A$2000,customers!$E$2:$E$2000)</f>
        <v>Austin</v>
      </c>
      <c r="G2141" s="30" t="s">
        <v>21</v>
      </c>
      <c r="H2141" s="29">
        <v>6</v>
      </c>
      <c r="I2141" s="31">
        <v>504.24</v>
      </c>
      <c r="J2141" s="30">
        <v>0.17</v>
      </c>
      <c r="K2141" s="30" t="s">
        <v>16</v>
      </c>
      <c r="L2141" s="32" t="str">
        <f t="array" ref="L2141">_xlfn.IFS(M2141&lt;=3,"BAD",M2141&gt;=4.7,"GOOD",AND(M2141&gt;3,M2141&lt;4.7),"OK")</f>
        <v>OK</v>
      </c>
      <c r="M2141" s="32">
        <v>3.3</v>
      </c>
      <c r="N2141" s="31">
        <v>2511.12</v>
      </c>
      <c r="O2141" s="33">
        <f t="shared" si="33"/>
        <v>3025.44</v>
      </c>
    </row>
    <row r="2142" spans="1:15">
      <c r="A2142" s="18">
        <v>12141</v>
      </c>
      <c r="B2142" s="19">
        <v>45237</v>
      </c>
      <c r="C2142" s="21">
        <v>1847</v>
      </c>
      <c r="D2142" s="21" t="str">
        <f>_xlfn.XLOOKUP($C2142,customers!$A$2:$A$2000,customers!$B$2:$B$2000)</f>
        <v>Stefa Arrington</v>
      </c>
      <c r="E2142" s="21" t="str">
        <f>_xlfn.XLOOKUP($C2142,customers!$A$2:$A$2000,customers!$D$2:$D$2000)</f>
        <v>Female</v>
      </c>
      <c r="F2142" s="21" t="str">
        <f>_xlfn.XLOOKUP($C2142,customers!$A$2:$A$2000,customers!$E$2:$E$2000)</f>
        <v>Pļaviņas</v>
      </c>
      <c r="G2142" s="22" t="s">
        <v>17</v>
      </c>
      <c r="H2142" s="21">
        <v>6</v>
      </c>
      <c r="I2142" s="23">
        <v>372.87</v>
      </c>
      <c r="J2142" s="22">
        <v>0.13</v>
      </c>
      <c r="K2142" s="22" t="s">
        <v>18</v>
      </c>
      <c r="L2142" s="24" t="str">
        <f t="array" ref="L2142">_xlfn.IFS(M2142&lt;=3,"BAD",M2142&gt;=4.7,"GOOD",AND(M2142&gt;3,M2142&lt;4.7),"OK")</f>
        <v>BAD</v>
      </c>
      <c r="M2142" s="24">
        <v>1.1</v>
      </c>
      <c r="N2142" s="23">
        <v>1946.38</v>
      </c>
      <c r="O2142" s="25">
        <f t="shared" si="33"/>
        <v>2237.22</v>
      </c>
    </row>
    <row r="2143" spans="1:15">
      <c r="A2143" s="26">
        <v>12142</v>
      </c>
      <c r="B2143" s="27">
        <v>45237</v>
      </c>
      <c r="C2143" s="29">
        <v>1897</v>
      </c>
      <c r="D2143" s="29" t="str">
        <f>_xlfn.XLOOKUP($C2143,customers!$A$2:$A$2000,customers!$B$2:$B$2000)</f>
        <v>Dell Staning</v>
      </c>
      <c r="E2143" s="29" t="str">
        <f>_xlfn.XLOOKUP($C2143,customers!$A$2:$A$2000,customers!$D$2:$D$2000)</f>
        <v>Male</v>
      </c>
      <c r="F2143" s="29" t="str">
        <f>_xlfn.XLOOKUP($C2143,customers!$A$2:$A$2000,customers!$E$2:$E$2000)</f>
        <v>Hollywood</v>
      </c>
      <c r="G2143" s="30" t="s">
        <v>20</v>
      </c>
      <c r="H2143" s="29">
        <v>5</v>
      </c>
      <c r="I2143" s="31">
        <v>242.6</v>
      </c>
      <c r="J2143" s="30">
        <v>0.21</v>
      </c>
      <c r="K2143" s="30" t="s">
        <v>18</v>
      </c>
      <c r="L2143" s="32" t="str">
        <f t="array" ref="L2143">_xlfn.IFS(M2143&lt;=3,"BAD",M2143&gt;=4.7,"GOOD",AND(M2143&gt;3,M2143&lt;4.7),"OK")</f>
        <v>GOOD</v>
      </c>
      <c r="M2143" s="32">
        <v>4.9</v>
      </c>
      <c r="N2143" s="31">
        <v>958.27</v>
      </c>
      <c r="O2143" s="33">
        <f t="shared" si="33"/>
        <v>1213</v>
      </c>
    </row>
    <row r="2144" spans="1:15">
      <c r="A2144" s="18">
        <v>12143</v>
      </c>
      <c r="B2144" s="19">
        <v>45238</v>
      </c>
      <c r="C2144" s="20">
        <v>1905</v>
      </c>
      <c r="D2144" s="21" t="str">
        <f>_xlfn.XLOOKUP($C2144,customers!$A$2:$A$2000,customers!$B$2:$B$2000)</f>
        <v>Calli Mirfin</v>
      </c>
      <c r="E2144" s="21" t="str">
        <f>_xlfn.XLOOKUP($C2144,customers!$A$2:$A$2000,customers!$D$2:$D$2000)</f>
        <v>Female</v>
      </c>
      <c r="F2144" s="21" t="str">
        <f>_xlfn.XLOOKUP($C2144,customers!$A$2:$A$2000,customers!$E$2:$E$2000)</f>
        <v>Banxi</v>
      </c>
      <c r="G2144" s="22" t="s">
        <v>20</v>
      </c>
      <c r="H2144" s="21">
        <v>5</v>
      </c>
      <c r="I2144" s="23">
        <v>529.32</v>
      </c>
      <c r="J2144" s="22">
        <v>0.28</v>
      </c>
      <c r="K2144" s="22" t="s">
        <v>18</v>
      </c>
      <c r="L2144" s="24" t="str">
        <f t="array" ref="L2144">_xlfn.IFS(M2144&lt;=3,"BAD",M2144&gt;=4.7,"GOOD",AND(M2144&gt;3,M2144&lt;4.7),"OK")</f>
        <v>BAD</v>
      </c>
      <c r="M2144" s="24">
        <v>2.6</v>
      </c>
      <c r="N2144" s="23">
        <v>1905.55</v>
      </c>
      <c r="O2144" s="25">
        <f t="shared" si="33"/>
        <v>2646.6</v>
      </c>
    </row>
    <row r="2145" spans="1:15">
      <c r="A2145" s="26">
        <v>12144</v>
      </c>
      <c r="B2145" s="27">
        <v>45238</v>
      </c>
      <c r="C2145" s="29">
        <v>1765</v>
      </c>
      <c r="D2145" s="29" t="str">
        <f>_xlfn.XLOOKUP($C2145,customers!$A$2:$A$2000,customers!$B$2:$B$2000)</f>
        <v>Hunfredo Kener</v>
      </c>
      <c r="E2145" s="29" t="str">
        <f>_xlfn.XLOOKUP($C2145,customers!$A$2:$A$2000,customers!$D$2:$D$2000)</f>
        <v>Male</v>
      </c>
      <c r="F2145" s="29" t="str">
        <f>_xlfn.XLOOKUP($C2145,customers!$A$2:$A$2000,customers!$E$2:$E$2000)</f>
        <v>Paris</v>
      </c>
      <c r="G2145" s="30" t="s">
        <v>17</v>
      </c>
      <c r="H2145" s="29">
        <v>2</v>
      </c>
      <c r="I2145" s="31">
        <v>401.33</v>
      </c>
      <c r="J2145" s="30">
        <v>0.24</v>
      </c>
      <c r="K2145" s="30" t="s">
        <v>19</v>
      </c>
      <c r="L2145" s="32" t="str">
        <f t="array" ref="L2145">_xlfn.IFS(M2145&lt;=3,"BAD",M2145&gt;=4.7,"GOOD",AND(M2145&gt;3,M2145&lt;4.7),"OK")</f>
        <v>BAD</v>
      </c>
      <c r="M2145" s="32">
        <v>3</v>
      </c>
      <c r="N2145" s="31">
        <v>610.02</v>
      </c>
      <c r="O2145" s="33">
        <f t="shared" si="33"/>
        <v>802.66</v>
      </c>
    </row>
    <row r="2146" spans="1:15">
      <c r="A2146" s="18">
        <v>12145</v>
      </c>
      <c r="B2146" s="19">
        <v>45238</v>
      </c>
      <c r="C2146" s="21">
        <v>1834</v>
      </c>
      <c r="D2146" s="21" t="str">
        <f>_xlfn.XLOOKUP($C2146,customers!$A$2:$A$2000,customers!$B$2:$B$2000)</f>
        <v>Tait Spedding</v>
      </c>
      <c r="E2146" s="21" t="str">
        <f>_xlfn.XLOOKUP($C2146,customers!$A$2:$A$2000,customers!$D$2:$D$2000)</f>
        <v>Male</v>
      </c>
      <c r="F2146" s="21" t="str">
        <f>_xlfn.XLOOKUP($C2146,customers!$A$2:$A$2000,customers!$E$2:$E$2000)</f>
        <v>Prague</v>
      </c>
      <c r="G2146" s="22" t="s">
        <v>17</v>
      </c>
      <c r="H2146" s="21">
        <v>4</v>
      </c>
      <c r="I2146" s="23">
        <v>237.25</v>
      </c>
      <c r="J2146" s="22">
        <v>0.21</v>
      </c>
      <c r="K2146" s="22" t="s">
        <v>16</v>
      </c>
      <c r="L2146" s="24" t="str">
        <f t="array" ref="L2146">_xlfn.IFS(M2146&lt;=3,"BAD",M2146&gt;=4.7,"GOOD",AND(M2146&gt;3,M2146&lt;4.7),"OK")</f>
        <v>OK</v>
      </c>
      <c r="M2146" s="24">
        <v>3.6</v>
      </c>
      <c r="N2146" s="23">
        <v>749.71</v>
      </c>
      <c r="O2146" s="25">
        <f t="shared" si="33"/>
        <v>949</v>
      </c>
    </row>
    <row r="2147" spans="1:15">
      <c r="A2147" s="26">
        <v>12146</v>
      </c>
      <c r="B2147" s="27">
        <v>45239</v>
      </c>
      <c r="C2147" s="28">
        <v>1761</v>
      </c>
      <c r="D2147" s="29" t="str">
        <f>_xlfn.XLOOKUP($C2147,customers!$A$2:$A$2000,customers!$B$2:$B$2000)</f>
        <v>Darlleen Sommerfeld</v>
      </c>
      <c r="E2147" s="29" t="str">
        <f>_xlfn.XLOOKUP($C2147,customers!$A$2:$A$2000,customers!$D$2:$D$2000)</f>
        <v>Female</v>
      </c>
      <c r="F2147" s="29" t="str">
        <f>_xlfn.XLOOKUP($C2147,customers!$A$2:$A$2000,customers!$E$2:$E$2000)</f>
        <v>Debe</v>
      </c>
      <c r="G2147" s="30" t="s">
        <v>17</v>
      </c>
      <c r="H2147" s="29">
        <v>6</v>
      </c>
      <c r="I2147" s="31">
        <v>282.28</v>
      </c>
      <c r="J2147" s="30">
        <v>0.26</v>
      </c>
      <c r="K2147" s="30" t="s">
        <v>19</v>
      </c>
      <c r="L2147" s="32" t="str">
        <f t="array" ref="L2147">_xlfn.IFS(M2147&lt;=3,"BAD",M2147&gt;=4.7,"GOOD",AND(M2147&gt;3,M2147&lt;4.7),"OK")</f>
        <v>GOOD</v>
      </c>
      <c r="M2147" s="32">
        <v>4.7</v>
      </c>
      <c r="N2147" s="31">
        <v>1253.32</v>
      </c>
      <c r="O2147" s="33">
        <f t="shared" si="33"/>
        <v>1693.68</v>
      </c>
    </row>
    <row r="2148" spans="1:15">
      <c r="A2148" s="18">
        <v>12147</v>
      </c>
      <c r="B2148" s="19">
        <v>45239</v>
      </c>
      <c r="C2148" s="21">
        <v>1869</v>
      </c>
      <c r="D2148" s="21" t="str">
        <f>_xlfn.XLOOKUP($C2148,customers!$A$2:$A$2000,customers!$B$2:$B$2000)</f>
        <v>Bruce Downie</v>
      </c>
      <c r="E2148" s="21" t="str">
        <f>_xlfn.XLOOKUP($C2148,customers!$A$2:$A$2000,customers!$D$2:$D$2000)</f>
        <v>Male</v>
      </c>
      <c r="F2148" s="21" t="str">
        <f>_xlfn.XLOOKUP($C2148,customers!$A$2:$A$2000,customers!$E$2:$E$2000)</f>
        <v>Tallinn</v>
      </c>
      <c r="G2148" s="22" t="s">
        <v>15</v>
      </c>
      <c r="H2148" s="21">
        <v>6</v>
      </c>
      <c r="I2148" s="23">
        <v>79.61</v>
      </c>
      <c r="J2148" s="22">
        <v>0.18</v>
      </c>
      <c r="K2148" s="22" t="s">
        <v>18</v>
      </c>
      <c r="L2148" s="24" t="str">
        <f t="array" ref="L2148">_xlfn.IFS(M2148&lt;=3,"BAD",M2148&gt;=4.7,"GOOD",AND(M2148&gt;3,M2148&lt;4.7),"OK")</f>
        <v>OK</v>
      </c>
      <c r="M2148" s="24">
        <v>4.6</v>
      </c>
      <c r="N2148" s="23">
        <v>391.68</v>
      </c>
      <c r="O2148" s="25">
        <f t="shared" si="33"/>
        <v>477.66</v>
      </c>
    </row>
    <row r="2149" spans="1:15">
      <c r="A2149" s="26">
        <v>12148</v>
      </c>
      <c r="B2149" s="27">
        <v>45239</v>
      </c>
      <c r="C2149" s="29">
        <v>1279</v>
      </c>
      <c r="D2149" s="29" t="str">
        <f>_xlfn.XLOOKUP($C2149,customers!$A$2:$A$2000,customers!$B$2:$B$2000)</f>
        <v>Lula Napper</v>
      </c>
      <c r="E2149" s="29" t="str">
        <f>_xlfn.XLOOKUP($C2149,customers!$A$2:$A$2000,customers!$D$2:$D$2000)</f>
        <v>Female</v>
      </c>
      <c r="F2149" s="29" t="str">
        <f>_xlfn.XLOOKUP($C2149,customers!$A$2:$A$2000,customers!$E$2:$E$2000)</f>
        <v>Budapest</v>
      </c>
      <c r="G2149" s="30" t="s">
        <v>20</v>
      </c>
      <c r="H2149" s="29">
        <v>2</v>
      </c>
      <c r="I2149" s="31">
        <v>334.49</v>
      </c>
      <c r="J2149" s="30">
        <v>0.04</v>
      </c>
      <c r="K2149" s="30" t="s">
        <v>18</v>
      </c>
      <c r="L2149" s="32" t="str">
        <f t="array" ref="L2149">_xlfn.IFS(M2149&lt;=3,"BAD",M2149&gt;=4.7,"GOOD",AND(M2149&gt;3,M2149&lt;4.7),"OK")</f>
        <v>BAD</v>
      </c>
      <c r="M2149" s="32">
        <v>2.6</v>
      </c>
      <c r="N2149" s="31">
        <v>642.22</v>
      </c>
      <c r="O2149" s="33">
        <f t="shared" si="33"/>
        <v>668.98</v>
      </c>
    </row>
    <row r="2150" spans="1:15">
      <c r="A2150" s="18">
        <v>12149</v>
      </c>
      <c r="B2150" s="19">
        <v>45240</v>
      </c>
      <c r="C2150" s="20">
        <v>1658</v>
      </c>
      <c r="D2150" s="21" t="str">
        <f>_xlfn.XLOOKUP($C2150,customers!$A$2:$A$2000,customers!$B$2:$B$2000)</f>
        <v>Tye Deakes</v>
      </c>
      <c r="E2150" s="21" t="str">
        <f>_xlfn.XLOOKUP($C2150,customers!$A$2:$A$2000,customers!$D$2:$D$2000)</f>
        <v>Male</v>
      </c>
      <c r="F2150" s="21" t="str">
        <f>_xlfn.XLOOKUP($C2150,customers!$A$2:$A$2000,customers!$E$2:$E$2000)</f>
        <v>Budapest</v>
      </c>
      <c r="G2150" s="22" t="s">
        <v>17</v>
      </c>
      <c r="H2150" s="21">
        <v>5</v>
      </c>
      <c r="I2150" s="23">
        <v>255.38</v>
      </c>
      <c r="J2150" s="22">
        <v>0.32</v>
      </c>
      <c r="K2150" s="22" t="s">
        <v>19</v>
      </c>
      <c r="L2150" s="24" t="str">
        <f t="array" ref="L2150">_xlfn.IFS(M2150&lt;=3,"BAD",M2150&gt;=4.7,"GOOD",AND(M2150&gt;3,M2150&lt;4.7),"OK")</f>
        <v>BAD</v>
      </c>
      <c r="M2150" s="24">
        <v>2.6</v>
      </c>
      <c r="N2150" s="23">
        <v>868.29</v>
      </c>
      <c r="O2150" s="25">
        <f t="shared" si="33"/>
        <v>1276.9</v>
      </c>
    </row>
    <row r="2151" spans="1:15">
      <c r="A2151" s="26">
        <v>12150</v>
      </c>
      <c r="B2151" s="27">
        <v>45240</v>
      </c>
      <c r="C2151" s="29">
        <v>1755</v>
      </c>
      <c r="D2151" s="29" t="str">
        <f>_xlfn.XLOOKUP($C2151,customers!$A$2:$A$2000,customers!$B$2:$B$2000)</f>
        <v>Carry Jeffress</v>
      </c>
      <c r="E2151" s="29" t="str">
        <f>_xlfn.XLOOKUP($C2151,customers!$A$2:$A$2000,customers!$D$2:$D$2000)</f>
        <v>Female</v>
      </c>
      <c r="F2151" s="29" t="str">
        <f>_xlfn.XLOOKUP($C2151,customers!$A$2:$A$2000,customers!$E$2:$E$2000)</f>
        <v>Jiabeiyan</v>
      </c>
      <c r="G2151" s="30" t="s">
        <v>17</v>
      </c>
      <c r="H2151" s="29">
        <v>1</v>
      </c>
      <c r="I2151" s="31">
        <v>472.51</v>
      </c>
      <c r="J2151" s="30">
        <v>0.1</v>
      </c>
      <c r="K2151" s="30" t="s">
        <v>16</v>
      </c>
      <c r="L2151" s="32" t="str">
        <f t="array" ref="L2151">_xlfn.IFS(M2151&lt;=3,"BAD",M2151&gt;=4.7,"GOOD",AND(M2151&gt;3,M2151&lt;4.7),"OK")</f>
        <v>GOOD</v>
      </c>
      <c r="M2151" s="32">
        <v>4.8</v>
      </c>
      <c r="N2151" s="31">
        <v>425.26</v>
      </c>
      <c r="O2151" s="33">
        <f t="shared" si="33"/>
        <v>472.51</v>
      </c>
    </row>
    <row r="2152" spans="1:15">
      <c r="A2152" s="18">
        <v>12151</v>
      </c>
      <c r="B2152" s="19">
        <v>45240</v>
      </c>
      <c r="C2152" s="21">
        <v>1187</v>
      </c>
      <c r="D2152" s="21" t="str">
        <f>_xlfn.XLOOKUP($C2152,customers!$A$2:$A$2000,customers!$B$2:$B$2000)</f>
        <v>Karisa Fantin</v>
      </c>
      <c r="E2152" s="21" t="str">
        <f>_xlfn.XLOOKUP($C2152,customers!$A$2:$A$2000,customers!$D$2:$D$2000)</f>
        <v>Female</v>
      </c>
      <c r="F2152" s="21" t="str">
        <f>_xlfn.XLOOKUP($C2152,customers!$A$2:$A$2000,customers!$E$2:$E$2000)</f>
        <v>Jiujie</v>
      </c>
      <c r="G2152" s="22" t="s">
        <v>21</v>
      </c>
      <c r="H2152" s="21">
        <v>3</v>
      </c>
      <c r="I2152" s="23">
        <v>435.44</v>
      </c>
      <c r="J2152" s="22">
        <v>0.3</v>
      </c>
      <c r="K2152" s="22" t="s">
        <v>16</v>
      </c>
      <c r="L2152" s="24" t="str">
        <f t="array" ref="L2152">_xlfn.IFS(M2152&lt;=3,"BAD",M2152&gt;=4.7,"GOOD",AND(M2152&gt;3,M2152&lt;4.7),"OK")</f>
        <v>OK</v>
      </c>
      <c r="M2152" s="24">
        <v>3.8</v>
      </c>
      <c r="N2152" s="23">
        <v>914.42</v>
      </c>
      <c r="O2152" s="25">
        <f t="shared" si="33"/>
        <v>1306.32</v>
      </c>
    </row>
    <row r="2153" spans="1:15">
      <c r="A2153" s="26">
        <v>12152</v>
      </c>
      <c r="B2153" s="27">
        <v>45241</v>
      </c>
      <c r="C2153" s="28">
        <v>1441</v>
      </c>
      <c r="D2153" s="29" t="str">
        <f>_xlfn.XLOOKUP($C2153,customers!$A$2:$A$2000,customers!$B$2:$B$2000)</f>
        <v>Lefty Chauvey</v>
      </c>
      <c r="E2153" s="29" t="str">
        <f>_xlfn.XLOOKUP($C2153,customers!$A$2:$A$2000,customers!$D$2:$D$2000)</f>
        <v>Female</v>
      </c>
      <c r="F2153" s="29" t="str">
        <f>_xlfn.XLOOKUP($C2153,customers!$A$2:$A$2000,customers!$E$2:$E$2000)</f>
        <v>Medaya</v>
      </c>
      <c r="G2153" s="30" t="s">
        <v>15</v>
      </c>
      <c r="H2153" s="29">
        <v>6</v>
      </c>
      <c r="I2153" s="31">
        <v>339.68</v>
      </c>
      <c r="J2153" s="30">
        <v>0.02</v>
      </c>
      <c r="K2153" s="30" t="s">
        <v>18</v>
      </c>
      <c r="L2153" s="32" t="str">
        <f t="array" ref="L2153">_xlfn.IFS(M2153&lt;=3,"BAD",M2153&gt;=4.7,"GOOD",AND(M2153&gt;3,M2153&lt;4.7),"OK")</f>
        <v>BAD</v>
      </c>
      <c r="M2153" s="32">
        <v>2.8</v>
      </c>
      <c r="N2153" s="31">
        <v>1997.32</v>
      </c>
      <c r="O2153" s="33">
        <f t="shared" si="33"/>
        <v>2038.08</v>
      </c>
    </row>
    <row r="2154" spans="1:15">
      <c r="A2154" s="18">
        <v>12153</v>
      </c>
      <c r="B2154" s="19">
        <v>45241</v>
      </c>
      <c r="C2154" s="21">
        <v>1064</v>
      </c>
      <c r="D2154" s="21" t="str">
        <f>_xlfn.XLOOKUP($C2154,customers!$A$2:$A$2000,customers!$B$2:$B$2000)</f>
        <v>Ulric Joice</v>
      </c>
      <c r="E2154" s="21" t="str">
        <f>_xlfn.XLOOKUP($C2154,customers!$A$2:$A$2000,customers!$D$2:$D$2000)</f>
        <v>Female</v>
      </c>
      <c r="F2154" s="21" t="str">
        <f>_xlfn.XLOOKUP($C2154,customers!$A$2:$A$2000,customers!$E$2:$E$2000)</f>
        <v>Makueni</v>
      </c>
      <c r="G2154" s="22" t="s">
        <v>20</v>
      </c>
      <c r="H2154" s="21">
        <v>6</v>
      </c>
      <c r="I2154" s="23">
        <v>150.82</v>
      </c>
      <c r="J2154" s="22">
        <v>0.25</v>
      </c>
      <c r="K2154" s="22" t="s">
        <v>19</v>
      </c>
      <c r="L2154" s="24" t="str">
        <f t="array" ref="L2154">_xlfn.IFS(M2154&lt;=3,"BAD",M2154&gt;=4.7,"GOOD",AND(M2154&gt;3,M2154&lt;4.7),"OK")</f>
        <v>OK</v>
      </c>
      <c r="M2154" s="24">
        <v>4.3</v>
      </c>
      <c r="N2154" s="23">
        <v>678.69</v>
      </c>
      <c r="O2154" s="25">
        <f t="shared" si="33"/>
        <v>904.92</v>
      </c>
    </row>
    <row r="2155" spans="1:15">
      <c r="A2155" s="26">
        <v>12154</v>
      </c>
      <c r="B2155" s="27">
        <v>45242</v>
      </c>
      <c r="C2155" s="28">
        <v>1607</v>
      </c>
      <c r="D2155" s="29" t="str">
        <f>_xlfn.XLOOKUP($C2155,customers!$A$2:$A$2000,customers!$B$2:$B$2000)</f>
        <v>Minta Haselwood</v>
      </c>
      <c r="E2155" s="29" t="str">
        <f>_xlfn.XLOOKUP($C2155,customers!$A$2:$A$2000,customers!$D$2:$D$2000)</f>
        <v>Female</v>
      </c>
      <c r="F2155" s="29" t="str">
        <f>_xlfn.XLOOKUP($C2155,customers!$A$2:$A$2000,customers!$E$2:$E$2000)</f>
        <v>Mirabel</v>
      </c>
      <c r="G2155" s="30" t="s">
        <v>17</v>
      </c>
      <c r="H2155" s="29">
        <v>1</v>
      </c>
      <c r="I2155" s="31">
        <v>157.42</v>
      </c>
      <c r="J2155" s="30">
        <v>0</v>
      </c>
      <c r="K2155" s="30" t="s">
        <v>18</v>
      </c>
      <c r="L2155" s="32" t="str">
        <f t="array" ref="L2155">_xlfn.IFS(M2155&lt;=3,"BAD",M2155&gt;=4.7,"GOOD",AND(M2155&gt;3,M2155&lt;4.7),"OK")</f>
        <v>BAD</v>
      </c>
      <c r="M2155" s="32">
        <v>2</v>
      </c>
      <c r="N2155" s="31">
        <v>157.42</v>
      </c>
      <c r="O2155" s="33">
        <f t="shared" si="33"/>
        <v>157.42</v>
      </c>
    </row>
    <row r="2156" spans="1:15">
      <c r="A2156" s="18">
        <v>12155</v>
      </c>
      <c r="B2156" s="19">
        <v>45242</v>
      </c>
      <c r="C2156" s="21">
        <v>1613</v>
      </c>
      <c r="D2156" s="21" t="str">
        <f>_xlfn.XLOOKUP($C2156,customers!$A$2:$A$2000,customers!$B$2:$B$2000)</f>
        <v>Alisun Yankishin</v>
      </c>
      <c r="E2156" s="21" t="str">
        <f>_xlfn.XLOOKUP($C2156,customers!$A$2:$A$2000,customers!$D$2:$D$2000)</f>
        <v>Female</v>
      </c>
      <c r="F2156" s="21" t="str">
        <f>_xlfn.XLOOKUP($C2156,customers!$A$2:$A$2000,customers!$E$2:$E$2000)</f>
        <v>Austin</v>
      </c>
      <c r="G2156" s="22" t="s">
        <v>17</v>
      </c>
      <c r="H2156" s="21">
        <v>7</v>
      </c>
      <c r="I2156" s="23">
        <v>556.32</v>
      </c>
      <c r="J2156" s="22">
        <v>0.31</v>
      </c>
      <c r="K2156" s="22" t="s">
        <v>16</v>
      </c>
      <c r="L2156" s="24" t="str">
        <f t="array" ref="L2156">_xlfn.IFS(M2156&lt;=3,"BAD",M2156&gt;=4.7,"GOOD",AND(M2156&gt;3,M2156&lt;4.7),"OK")</f>
        <v>BAD</v>
      </c>
      <c r="M2156" s="24">
        <v>1.2</v>
      </c>
      <c r="N2156" s="23">
        <v>2687.03</v>
      </c>
      <c r="O2156" s="25">
        <f t="shared" si="33"/>
        <v>3894.24</v>
      </c>
    </row>
    <row r="2157" spans="1:15">
      <c r="A2157" s="26">
        <v>12156</v>
      </c>
      <c r="B2157" s="27">
        <v>45243</v>
      </c>
      <c r="C2157" s="28">
        <v>1768</v>
      </c>
      <c r="D2157" s="29" t="str">
        <f>_xlfn.XLOOKUP($C2157,customers!$A$2:$A$2000,customers!$B$2:$B$2000)</f>
        <v>Arte Fairfoull</v>
      </c>
      <c r="E2157" s="29" t="str">
        <f>_xlfn.XLOOKUP($C2157,customers!$A$2:$A$2000,customers!$D$2:$D$2000)</f>
        <v>Male</v>
      </c>
      <c r="F2157" s="29" t="str">
        <f>_xlfn.XLOOKUP($C2157,customers!$A$2:$A$2000,customers!$E$2:$E$2000)</f>
        <v>Balut</v>
      </c>
      <c r="G2157" s="30" t="s">
        <v>17</v>
      </c>
      <c r="H2157" s="29">
        <v>5</v>
      </c>
      <c r="I2157" s="31">
        <v>45.53</v>
      </c>
      <c r="J2157" s="30">
        <v>0.24</v>
      </c>
      <c r="K2157" s="30" t="s">
        <v>18</v>
      </c>
      <c r="L2157" s="32" t="str">
        <f t="array" ref="L2157">_xlfn.IFS(M2157&lt;=3,"BAD",M2157&gt;=4.7,"GOOD",AND(M2157&gt;3,M2157&lt;4.7),"OK")</f>
        <v>BAD</v>
      </c>
      <c r="M2157" s="32">
        <v>1</v>
      </c>
      <c r="N2157" s="31">
        <v>173.01</v>
      </c>
      <c r="O2157" s="33">
        <f t="shared" si="33"/>
        <v>227.65</v>
      </c>
    </row>
    <row r="2158" spans="1:15">
      <c r="A2158" s="18">
        <v>12157</v>
      </c>
      <c r="B2158" s="19">
        <v>45243</v>
      </c>
      <c r="C2158" s="21">
        <v>1177</v>
      </c>
      <c r="D2158" s="21" t="str">
        <f>_xlfn.XLOOKUP($C2158,customers!$A$2:$A$2000,customers!$B$2:$B$2000)</f>
        <v>Grissel Fernely</v>
      </c>
      <c r="E2158" s="21" t="str">
        <f>_xlfn.XLOOKUP($C2158,customers!$A$2:$A$2000,customers!$D$2:$D$2000)</f>
        <v>Female</v>
      </c>
      <c r="F2158" s="21" t="str">
        <f>_xlfn.XLOOKUP($C2158,customers!$A$2:$A$2000,customers!$E$2:$E$2000)</f>
        <v>Daban</v>
      </c>
      <c r="G2158" s="22" t="s">
        <v>17</v>
      </c>
      <c r="H2158" s="21">
        <v>3</v>
      </c>
      <c r="I2158" s="23">
        <v>435.24</v>
      </c>
      <c r="J2158" s="22">
        <v>0.07</v>
      </c>
      <c r="K2158" s="22" t="s">
        <v>19</v>
      </c>
      <c r="L2158" s="24" t="str">
        <f t="array" ref="L2158">_xlfn.IFS(M2158&lt;=3,"BAD",M2158&gt;=4.7,"GOOD",AND(M2158&gt;3,M2158&lt;4.7),"OK")</f>
        <v>OK</v>
      </c>
      <c r="M2158" s="24">
        <v>4</v>
      </c>
      <c r="N2158" s="23">
        <v>1214.32</v>
      </c>
      <c r="O2158" s="25">
        <f t="shared" si="33"/>
        <v>1305.72</v>
      </c>
    </row>
    <row r="2159" spans="1:15">
      <c r="A2159" s="26">
        <v>12158</v>
      </c>
      <c r="B2159" s="27">
        <v>45244</v>
      </c>
      <c r="C2159" s="28">
        <v>1324</v>
      </c>
      <c r="D2159" s="29" t="str">
        <f>_xlfn.XLOOKUP($C2159,customers!$A$2:$A$2000,customers!$B$2:$B$2000)</f>
        <v>Barnabe Polglase</v>
      </c>
      <c r="E2159" s="29" t="str">
        <f>_xlfn.XLOOKUP($C2159,customers!$A$2:$A$2000,customers!$D$2:$D$2000)</f>
        <v>Male</v>
      </c>
      <c r="F2159" s="29" t="str">
        <f>_xlfn.XLOOKUP($C2159,customers!$A$2:$A$2000,customers!$E$2:$E$2000)</f>
        <v>Tromsø</v>
      </c>
      <c r="G2159" s="30" t="s">
        <v>20</v>
      </c>
      <c r="H2159" s="29">
        <v>1</v>
      </c>
      <c r="I2159" s="31">
        <v>564.45</v>
      </c>
      <c r="J2159" s="30">
        <v>0.1</v>
      </c>
      <c r="K2159" s="30" t="s">
        <v>18</v>
      </c>
      <c r="L2159" s="32" t="str">
        <f t="array" ref="L2159">_xlfn.IFS(M2159&lt;=3,"BAD",M2159&gt;=4.7,"GOOD",AND(M2159&gt;3,M2159&lt;4.7),"OK")</f>
        <v>BAD</v>
      </c>
      <c r="M2159" s="32">
        <v>1.4</v>
      </c>
      <c r="N2159" s="31">
        <v>508.01</v>
      </c>
      <c r="O2159" s="33">
        <f t="shared" si="33"/>
        <v>564.45</v>
      </c>
    </row>
    <row r="2160" spans="1:15">
      <c r="A2160" s="18">
        <v>12159</v>
      </c>
      <c r="B2160" s="19">
        <v>45244</v>
      </c>
      <c r="C2160" s="21">
        <v>1640</v>
      </c>
      <c r="D2160" s="21" t="str">
        <f>_xlfn.XLOOKUP($C2160,customers!$A$2:$A$2000,customers!$B$2:$B$2000)</f>
        <v>Oona Gabbitus</v>
      </c>
      <c r="E2160" s="21" t="str">
        <f>_xlfn.XLOOKUP($C2160,customers!$A$2:$A$2000,customers!$D$2:$D$2000)</f>
        <v>Female</v>
      </c>
      <c r="F2160" s="21" t="str">
        <f>_xlfn.XLOOKUP($C2160,customers!$A$2:$A$2000,customers!$E$2:$E$2000)</f>
        <v>Dawangzhuang</v>
      </c>
      <c r="G2160" s="22" t="s">
        <v>20</v>
      </c>
      <c r="H2160" s="21">
        <v>4</v>
      </c>
      <c r="I2160" s="23">
        <v>288.72</v>
      </c>
      <c r="J2160" s="22">
        <v>0.01</v>
      </c>
      <c r="K2160" s="22" t="s">
        <v>19</v>
      </c>
      <c r="L2160" s="24" t="str">
        <f t="array" ref="L2160">_xlfn.IFS(M2160&lt;=3,"BAD",M2160&gt;=4.7,"GOOD",AND(M2160&gt;3,M2160&lt;4.7),"OK")</f>
        <v>BAD</v>
      </c>
      <c r="M2160" s="24">
        <v>1.7</v>
      </c>
      <c r="N2160" s="23">
        <v>1143.33</v>
      </c>
      <c r="O2160" s="25">
        <f t="shared" si="33"/>
        <v>1154.88</v>
      </c>
    </row>
    <row r="2161" spans="1:15">
      <c r="A2161" s="26">
        <v>12160</v>
      </c>
      <c r="B2161" s="27">
        <v>45244</v>
      </c>
      <c r="C2161" s="29">
        <v>1467</v>
      </c>
      <c r="D2161" s="29" t="str">
        <f>_xlfn.XLOOKUP($C2161,customers!$A$2:$A$2000,customers!$B$2:$B$2000)</f>
        <v>Earl Harme</v>
      </c>
      <c r="E2161" s="29" t="str">
        <f>_xlfn.XLOOKUP($C2161,customers!$A$2:$A$2000,customers!$D$2:$D$2000)</f>
        <v>Male</v>
      </c>
      <c r="F2161" s="29" t="str">
        <f>_xlfn.XLOOKUP($C2161,customers!$A$2:$A$2000,customers!$E$2:$E$2000)</f>
        <v>Jakusko</v>
      </c>
      <c r="G2161" s="30" t="s">
        <v>15</v>
      </c>
      <c r="H2161" s="29">
        <v>6</v>
      </c>
      <c r="I2161" s="31">
        <v>36.85</v>
      </c>
      <c r="J2161" s="30">
        <v>0.29</v>
      </c>
      <c r="K2161" s="30" t="s">
        <v>16</v>
      </c>
      <c r="L2161" s="32" t="str">
        <f t="array" ref="L2161">_xlfn.IFS(M2161&lt;=3,"BAD",M2161&gt;=4.7,"GOOD",AND(M2161&gt;3,M2161&lt;4.7),"OK")</f>
        <v>BAD</v>
      </c>
      <c r="M2161" s="32">
        <v>2.2</v>
      </c>
      <c r="N2161" s="31">
        <v>156.98</v>
      </c>
      <c r="O2161" s="33">
        <f t="shared" si="33"/>
        <v>221.1</v>
      </c>
    </row>
    <row r="2162" spans="1:15">
      <c r="A2162" s="18">
        <v>12161</v>
      </c>
      <c r="B2162" s="19">
        <v>45244</v>
      </c>
      <c r="C2162" s="21">
        <v>1272</v>
      </c>
      <c r="D2162" s="21" t="str">
        <f>_xlfn.XLOOKUP($C2162,customers!$A$2:$A$2000,customers!$B$2:$B$2000)</f>
        <v>Angelique Hayers</v>
      </c>
      <c r="E2162" s="21" t="str">
        <f>_xlfn.XLOOKUP($C2162,customers!$A$2:$A$2000,customers!$D$2:$D$2000)</f>
        <v>Female</v>
      </c>
      <c r="F2162" s="21" t="str">
        <f>_xlfn.XLOOKUP($C2162,customers!$A$2:$A$2000,customers!$E$2:$E$2000)</f>
        <v>Austin</v>
      </c>
      <c r="G2162" s="22" t="s">
        <v>20</v>
      </c>
      <c r="H2162" s="21">
        <v>2</v>
      </c>
      <c r="I2162" s="23">
        <v>103.75</v>
      </c>
      <c r="J2162" s="22">
        <v>0.26</v>
      </c>
      <c r="K2162" s="22" t="s">
        <v>19</v>
      </c>
      <c r="L2162" s="24" t="str">
        <f t="array" ref="L2162">_xlfn.IFS(M2162&lt;=3,"BAD",M2162&gt;=4.7,"GOOD",AND(M2162&gt;3,M2162&lt;4.7),"OK")</f>
        <v>OK</v>
      </c>
      <c r="M2162" s="24">
        <v>3.4</v>
      </c>
      <c r="N2162" s="23">
        <v>153.55</v>
      </c>
      <c r="O2162" s="25">
        <f t="shared" si="33"/>
        <v>207.5</v>
      </c>
    </row>
    <row r="2163" spans="1:15">
      <c r="A2163" s="26">
        <v>12162</v>
      </c>
      <c r="B2163" s="27">
        <v>45244</v>
      </c>
      <c r="C2163" s="29">
        <v>1135</v>
      </c>
      <c r="D2163" s="29" t="str">
        <f>_xlfn.XLOOKUP($C2163,customers!$A$2:$A$2000,customers!$B$2:$B$2000)</f>
        <v>Abie Mutter</v>
      </c>
      <c r="E2163" s="29" t="str">
        <f>_xlfn.XLOOKUP($C2163,customers!$A$2:$A$2000,customers!$D$2:$D$2000)</f>
        <v>Male</v>
      </c>
      <c r="F2163" s="29" t="str">
        <f>_xlfn.XLOOKUP($C2163,customers!$A$2:$A$2000,customers!$E$2:$E$2000)</f>
        <v>Budapest</v>
      </c>
      <c r="G2163" s="30" t="s">
        <v>17</v>
      </c>
      <c r="H2163" s="29">
        <v>2</v>
      </c>
      <c r="I2163" s="31">
        <v>237.1</v>
      </c>
      <c r="J2163" s="30">
        <v>0.2</v>
      </c>
      <c r="K2163" s="30" t="s">
        <v>19</v>
      </c>
      <c r="L2163" s="32" t="str">
        <f t="array" ref="L2163">_xlfn.IFS(M2163&lt;=3,"BAD",M2163&gt;=4.7,"GOOD",AND(M2163&gt;3,M2163&lt;4.7),"OK")</f>
        <v>BAD</v>
      </c>
      <c r="M2163" s="32">
        <v>2.4</v>
      </c>
      <c r="N2163" s="31">
        <v>379.36</v>
      </c>
      <c r="O2163" s="33">
        <f t="shared" si="33"/>
        <v>474.2</v>
      </c>
    </row>
    <row r="2164" spans="1:15">
      <c r="A2164" s="18">
        <v>12163</v>
      </c>
      <c r="B2164" s="19">
        <v>45244</v>
      </c>
      <c r="C2164" s="21">
        <v>1053</v>
      </c>
      <c r="D2164" s="21" t="str">
        <f>_xlfn.XLOOKUP($C2164,customers!$A$2:$A$2000,customers!$B$2:$B$2000)</f>
        <v>Lotte O'Dyvoy</v>
      </c>
      <c r="E2164" s="21" t="str">
        <f>_xlfn.XLOOKUP($C2164,customers!$A$2:$A$2000,customers!$D$2:$D$2000)</f>
        <v>Female</v>
      </c>
      <c r="F2164" s="21" t="str">
        <f>_xlfn.XLOOKUP($C2164,customers!$A$2:$A$2000,customers!$E$2:$E$2000)</f>
        <v>Piškorevci</v>
      </c>
      <c r="G2164" s="22" t="s">
        <v>15</v>
      </c>
      <c r="H2164" s="21">
        <v>1</v>
      </c>
      <c r="I2164" s="23">
        <v>469.31</v>
      </c>
      <c r="J2164" s="22">
        <v>0.21</v>
      </c>
      <c r="K2164" s="22" t="s">
        <v>18</v>
      </c>
      <c r="L2164" s="24" t="str">
        <f t="array" ref="L2164">_xlfn.IFS(M2164&lt;=3,"BAD",M2164&gt;=4.7,"GOOD",AND(M2164&gt;3,M2164&lt;4.7),"OK")</f>
        <v>GOOD</v>
      </c>
      <c r="M2164" s="24">
        <v>5</v>
      </c>
      <c r="N2164" s="23">
        <v>370.75</v>
      </c>
      <c r="O2164" s="25">
        <f t="shared" si="33"/>
        <v>469.31</v>
      </c>
    </row>
    <row r="2165" spans="1:15">
      <c r="A2165" s="26">
        <v>12164</v>
      </c>
      <c r="B2165" s="27">
        <v>45245</v>
      </c>
      <c r="C2165" s="28">
        <v>1515</v>
      </c>
      <c r="D2165" s="29" t="str">
        <f>_xlfn.XLOOKUP($C2165,customers!$A$2:$A$2000,customers!$B$2:$B$2000)</f>
        <v>Gray Metrick</v>
      </c>
      <c r="E2165" s="29" t="str">
        <f>_xlfn.XLOOKUP($C2165,customers!$A$2:$A$2000,customers!$D$2:$D$2000)</f>
        <v>Female</v>
      </c>
      <c r="F2165" s="29" t="str">
        <f>_xlfn.XLOOKUP($C2165,customers!$A$2:$A$2000,customers!$E$2:$E$2000)</f>
        <v>Elele</v>
      </c>
      <c r="G2165" s="30" t="s">
        <v>17</v>
      </c>
      <c r="H2165" s="29">
        <v>7</v>
      </c>
      <c r="I2165" s="31">
        <v>124.22</v>
      </c>
      <c r="J2165" s="30">
        <v>0.12</v>
      </c>
      <c r="K2165" s="30" t="s">
        <v>19</v>
      </c>
      <c r="L2165" s="32" t="str">
        <f t="array" ref="L2165">_xlfn.IFS(M2165&lt;=3,"BAD",M2165&gt;=4.7,"GOOD",AND(M2165&gt;3,M2165&lt;4.7),"OK")</f>
        <v>OK</v>
      </c>
      <c r="M2165" s="32">
        <v>3.8</v>
      </c>
      <c r="N2165" s="31">
        <v>765.2</v>
      </c>
      <c r="O2165" s="33">
        <f t="shared" si="33"/>
        <v>869.54</v>
      </c>
    </row>
    <row r="2166" spans="1:15">
      <c r="A2166" s="18">
        <v>12165</v>
      </c>
      <c r="B2166" s="19">
        <v>45245</v>
      </c>
      <c r="C2166" s="21">
        <v>1184</v>
      </c>
      <c r="D2166" s="21" t="str">
        <f>_xlfn.XLOOKUP($C2166,customers!$A$2:$A$2000,customers!$B$2:$B$2000)</f>
        <v>Annmaria Padginton</v>
      </c>
      <c r="E2166" s="21" t="str">
        <f>_xlfn.XLOOKUP($C2166,customers!$A$2:$A$2000,customers!$D$2:$D$2000)</f>
        <v>Female</v>
      </c>
      <c r="F2166" s="21" t="str">
        <f>_xlfn.XLOOKUP($C2166,customers!$A$2:$A$2000,customers!$E$2:$E$2000)</f>
        <v>Banjar Serangan</v>
      </c>
      <c r="G2166" s="22" t="s">
        <v>21</v>
      </c>
      <c r="H2166" s="21">
        <v>6</v>
      </c>
      <c r="I2166" s="23">
        <v>343.35</v>
      </c>
      <c r="J2166" s="22">
        <v>0.08</v>
      </c>
      <c r="K2166" s="22" t="s">
        <v>18</v>
      </c>
      <c r="L2166" s="24" t="str">
        <f t="array" ref="L2166">_xlfn.IFS(M2166&lt;=3,"BAD",M2166&gt;=4.7,"GOOD",AND(M2166&gt;3,M2166&lt;4.7),"OK")</f>
        <v>GOOD</v>
      </c>
      <c r="M2166" s="24">
        <v>4.7</v>
      </c>
      <c r="N2166" s="23">
        <v>1895.29</v>
      </c>
      <c r="O2166" s="25">
        <f t="shared" si="33"/>
        <v>2060.1</v>
      </c>
    </row>
    <row r="2167" spans="1:15">
      <c r="A2167" s="26">
        <v>12166</v>
      </c>
      <c r="B2167" s="27">
        <v>45245</v>
      </c>
      <c r="C2167" s="29">
        <v>1827</v>
      </c>
      <c r="D2167" s="29" t="str">
        <f>_xlfn.XLOOKUP($C2167,customers!$A$2:$A$2000,customers!$B$2:$B$2000)</f>
        <v>Rosemonde Esselin</v>
      </c>
      <c r="E2167" s="29" t="str">
        <f>_xlfn.XLOOKUP($C2167,customers!$A$2:$A$2000,customers!$D$2:$D$2000)</f>
        <v>Female</v>
      </c>
      <c r="F2167" s="29" t="str">
        <f>_xlfn.XLOOKUP($C2167,customers!$A$2:$A$2000,customers!$E$2:$E$2000)</f>
        <v>Austin</v>
      </c>
      <c r="G2167" s="30" t="s">
        <v>20</v>
      </c>
      <c r="H2167" s="29">
        <v>3</v>
      </c>
      <c r="I2167" s="31">
        <v>397.17</v>
      </c>
      <c r="J2167" s="30">
        <v>0.26</v>
      </c>
      <c r="K2167" s="30" t="s">
        <v>18</v>
      </c>
      <c r="L2167" s="32" t="str">
        <f t="array" ref="L2167">_xlfn.IFS(M2167&lt;=3,"BAD",M2167&gt;=4.7,"GOOD",AND(M2167&gt;3,M2167&lt;4.7),"OK")</f>
        <v>OK</v>
      </c>
      <c r="M2167" s="32">
        <v>3.1</v>
      </c>
      <c r="N2167" s="31">
        <v>881.72</v>
      </c>
      <c r="O2167" s="33">
        <f t="shared" si="33"/>
        <v>1191.51</v>
      </c>
    </row>
    <row r="2168" spans="1:15">
      <c r="A2168" s="18">
        <v>12167</v>
      </c>
      <c r="B2168" s="19">
        <v>45246</v>
      </c>
      <c r="C2168" s="20">
        <v>1015</v>
      </c>
      <c r="D2168" s="21" t="str">
        <f>_xlfn.XLOOKUP($C2168,customers!$A$2:$A$2000,customers!$B$2:$B$2000)</f>
        <v>Hugibert Blonfield</v>
      </c>
      <c r="E2168" s="21" t="str">
        <f>_xlfn.XLOOKUP($C2168,customers!$A$2:$A$2000,customers!$D$2:$D$2000)</f>
        <v>Male</v>
      </c>
      <c r="F2168" s="21" t="str">
        <f>_xlfn.XLOOKUP($C2168,customers!$A$2:$A$2000,customers!$E$2:$E$2000)</f>
        <v>Austin</v>
      </c>
      <c r="G2168" s="22" t="s">
        <v>20</v>
      </c>
      <c r="H2168" s="21">
        <v>5</v>
      </c>
      <c r="I2168" s="23">
        <v>131.06</v>
      </c>
      <c r="J2168" s="22">
        <v>0.19</v>
      </c>
      <c r="K2168" s="22" t="s">
        <v>18</v>
      </c>
      <c r="L2168" s="24" t="str">
        <f t="array" ref="L2168">_xlfn.IFS(M2168&lt;=3,"BAD",M2168&gt;=4.7,"GOOD",AND(M2168&gt;3,M2168&lt;4.7),"OK")</f>
        <v>OK</v>
      </c>
      <c r="M2168" s="24">
        <v>3.7</v>
      </c>
      <c r="N2168" s="23">
        <v>530.79</v>
      </c>
      <c r="O2168" s="25">
        <f t="shared" si="33"/>
        <v>655.3</v>
      </c>
    </row>
    <row r="2169" spans="1:15">
      <c r="A2169" s="26">
        <v>12168</v>
      </c>
      <c r="B2169" s="27">
        <v>45246</v>
      </c>
      <c r="C2169" s="29">
        <v>1029</v>
      </c>
      <c r="D2169" s="29" t="str">
        <f>_xlfn.XLOOKUP($C2169,customers!$A$2:$A$2000,customers!$B$2:$B$2000)</f>
        <v>Verney Loude</v>
      </c>
      <c r="E2169" s="29" t="str">
        <f>_xlfn.XLOOKUP($C2169,customers!$A$2:$A$2000,customers!$D$2:$D$2000)</f>
        <v>Male</v>
      </c>
      <c r="F2169" s="29" t="str">
        <f>_xlfn.XLOOKUP($C2169,customers!$A$2:$A$2000,customers!$E$2:$E$2000)</f>
        <v>Tvøroyri</v>
      </c>
      <c r="G2169" s="30" t="s">
        <v>15</v>
      </c>
      <c r="H2169" s="29">
        <v>3</v>
      </c>
      <c r="I2169" s="31">
        <v>136.97</v>
      </c>
      <c r="J2169" s="30">
        <v>0.19</v>
      </c>
      <c r="K2169" s="30" t="s">
        <v>16</v>
      </c>
      <c r="L2169" s="32" t="str">
        <f t="array" ref="L2169">_xlfn.IFS(M2169&lt;=3,"BAD",M2169&gt;=4.7,"GOOD",AND(M2169&gt;3,M2169&lt;4.7),"OK")</f>
        <v>OK</v>
      </c>
      <c r="M2169" s="32">
        <v>3.1</v>
      </c>
      <c r="N2169" s="31">
        <v>332.84</v>
      </c>
      <c r="O2169" s="33">
        <f t="shared" si="33"/>
        <v>410.91</v>
      </c>
    </row>
    <row r="2170" spans="1:15">
      <c r="A2170" s="18">
        <v>12169</v>
      </c>
      <c r="B2170" s="19">
        <v>45246</v>
      </c>
      <c r="C2170" s="21">
        <v>1596</v>
      </c>
      <c r="D2170" s="21" t="str">
        <f>_xlfn.XLOOKUP($C2170,customers!$A$2:$A$2000,customers!$B$2:$B$2000)</f>
        <v>Hubie Defew</v>
      </c>
      <c r="E2170" s="21" t="str">
        <f>_xlfn.XLOOKUP($C2170,customers!$A$2:$A$2000,customers!$D$2:$D$2000)</f>
        <v>Male</v>
      </c>
      <c r="F2170" s="21" t="str">
        <f>_xlfn.XLOOKUP($C2170,customers!$A$2:$A$2000,customers!$E$2:$E$2000)</f>
        <v>Prague</v>
      </c>
      <c r="G2170" s="22" t="s">
        <v>17</v>
      </c>
      <c r="H2170" s="21">
        <v>2</v>
      </c>
      <c r="I2170" s="23">
        <v>388.54</v>
      </c>
      <c r="J2170" s="22">
        <v>0.04</v>
      </c>
      <c r="K2170" s="22" t="s">
        <v>16</v>
      </c>
      <c r="L2170" s="24" t="str">
        <f t="array" ref="L2170">_xlfn.IFS(M2170&lt;=3,"BAD",M2170&gt;=4.7,"GOOD",AND(M2170&gt;3,M2170&lt;4.7),"OK")</f>
        <v>BAD</v>
      </c>
      <c r="M2170" s="24">
        <v>2.6</v>
      </c>
      <c r="N2170" s="23">
        <v>746</v>
      </c>
      <c r="O2170" s="25">
        <f t="shared" si="33"/>
        <v>777.08</v>
      </c>
    </row>
    <row r="2171" spans="1:15">
      <c r="A2171" s="26">
        <v>12170</v>
      </c>
      <c r="B2171" s="27">
        <v>45246</v>
      </c>
      <c r="C2171" s="29">
        <v>1836</v>
      </c>
      <c r="D2171" s="29" t="str">
        <f>_xlfn.XLOOKUP($C2171,customers!$A$2:$A$2000,customers!$B$2:$B$2000)</f>
        <v>Iggie Whife</v>
      </c>
      <c r="E2171" s="29" t="str">
        <f>_xlfn.XLOOKUP($C2171,customers!$A$2:$A$2000,customers!$D$2:$D$2000)</f>
        <v>Female</v>
      </c>
      <c r="F2171" s="29" t="str">
        <f>_xlfn.XLOOKUP($C2171,customers!$A$2:$A$2000,customers!$E$2:$E$2000)</f>
        <v>Hexi</v>
      </c>
      <c r="G2171" s="30" t="s">
        <v>21</v>
      </c>
      <c r="H2171" s="29">
        <v>2</v>
      </c>
      <c r="I2171" s="31">
        <v>30.23</v>
      </c>
      <c r="J2171" s="30">
        <v>0.22</v>
      </c>
      <c r="K2171" s="30" t="s">
        <v>19</v>
      </c>
      <c r="L2171" s="32" t="str">
        <f t="array" ref="L2171">_xlfn.IFS(M2171&lt;=3,"BAD",M2171&gt;=4.7,"GOOD",AND(M2171&gt;3,M2171&lt;4.7),"OK")</f>
        <v>OK</v>
      </c>
      <c r="M2171" s="32">
        <v>3.6</v>
      </c>
      <c r="N2171" s="31">
        <v>47.16</v>
      </c>
      <c r="O2171" s="33">
        <f t="shared" si="33"/>
        <v>60.46</v>
      </c>
    </row>
    <row r="2172" spans="1:15">
      <c r="A2172" s="18">
        <v>12171</v>
      </c>
      <c r="B2172" s="19">
        <v>45247</v>
      </c>
      <c r="C2172" s="20">
        <v>1791</v>
      </c>
      <c r="D2172" s="21" t="str">
        <f>_xlfn.XLOOKUP($C2172,customers!$A$2:$A$2000,customers!$B$2:$B$2000)</f>
        <v>Conroy Osburn</v>
      </c>
      <c r="E2172" s="21" t="str">
        <f>_xlfn.XLOOKUP($C2172,customers!$A$2:$A$2000,customers!$D$2:$D$2000)</f>
        <v>Male</v>
      </c>
      <c r="F2172" s="21" t="str">
        <f>_xlfn.XLOOKUP($C2172,customers!$A$2:$A$2000,customers!$E$2:$E$2000)</f>
        <v>Veverská Bítýška</v>
      </c>
      <c r="G2172" s="22" t="s">
        <v>20</v>
      </c>
      <c r="H2172" s="21">
        <v>5</v>
      </c>
      <c r="I2172" s="23">
        <v>291.39</v>
      </c>
      <c r="J2172" s="22">
        <v>0.04</v>
      </c>
      <c r="K2172" s="22" t="s">
        <v>18</v>
      </c>
      <c r="L2172" s="24" t="str">
        <f t="array" ref="L2172">_xlfn.IFS(M2172&lt;=3,"BAD",M2172&gt;=4.7,"GOOD",AND(M2172&gt;3,M2172&lt;4.7),"OK")</f>
        <v>BAD</v>
      </c>
      <c r="M2172" s="24">
        <v>2.3</v>
      </c>
      <c r="N2172" s="23">
        <v>1398.67</v>
      </c>
      <c r="O2172" s="25">
        <f t="shared" si="33"/>
        <v>1456.95</v>
      </c>
    </row>
    <row r="2173" spans="1:15">
      <c r="A2173" s="26">
        <v>12172</v>
      </c>
      <c r="B2173" s="27">
        <v>45247</v>
      </c>
      <c r="C2173" s="29">
        <v>1872</v>
      </c>
      <c r="D2173" s="29" t="str">
        <f>_xlfn.XLOOKUP($C2173,customers!$A$2:$A$2000,customers!$B$2:$B$2000)</f>
        <v>Sheff McInnery</v>
      </c>
      <c r="E2173" s="29" t="str">
        <f>_xlfn.XLOOKUP($C2173,customers!$A$2:$A$2000,customers!$D$2:$D$2000)</f>
        <v>Male</v>
      </c>
      <c r="F2173" s="29" t="str">
        <f>_xlfn.XLOOKUP($C2173,customers!$A$2:$A$2000,customers!$E$2:$E$2000)</f>
        <v>Cotabambas</v>
      </c>
      <c r="G2173" s="30" t="s">
        <v>17</v>
      </c>
      <c r="H2173" s="29">
        <v>7</v>
      </c>
      <c r="I2173" s="31">
        <v>344.16</v>
      </c>
      <c r="J2173" s="30">
        <v>0.12</v>
      </c>
      <c r="K2173" s="30" t="s">
        <v>19</v>
      </c>
      <c r="L2173" s="32" t="str">
        <f t="array" ref="L2173">_xlfn.IFS(M2173&lt;=3,"BAD",M2173&gt;=4.7,"GOOD",AND(M2173&gt;3,M2173&lt;4.7),"OK")</f>
        <v>OK</v>
      </c>
      <c r="M2173" s="32">
        <v>3.3</v>
      </c>
      <c r="N2173" s="31">
        <v>2120.03</v>
      </c>
      <c r="O2173" s="33">
        <f t="shared" si="33"/>
        <v>2409.12</v>
      </c>
    </row>
    <row r="2174" spans="1:15">
      <c r="A2174" s="18">
        <v>12173</v>
      </c>
      <c r="B2174" s="19">
        <v>45247</v>
      </c>
      <c r="C2174" s="21">
        <v>1911</v>
      </c>
      <c r="D2174" s="21" t="str">
        <f>_xlfn.XLOOKUP($C2174,customers!$A$2:$A$2000,customers!$B$2:$B$2000)</f>
        <v>Jeanine Wyvill</v>
      </c>
      <c r="E2174" s="21" t="str">
        <f>_xlfn.XLOOKUP($C2174,customers!$A$2:$A$2000,customers!$D$2:$D$2000)</f>
        <v>Female</v>
      </c>
      <c r="F2174" s="21" t="str">
        <f>_xlfn.XLOOKUP($C2174,customers!$A$2:$A$2000,customers!$E$2:$E$2000)</f>
        <v>Budapest</v>
      </c>
      <c r="G2174" s="22" t="s">
        <v>17</v>
      </c>
      <c r="H2174" s="21">
        <v>6</v>
      </c>
      <c r="I2174" s="23">
        <v>539.78</v>
      </c>
      <c r="J2174" s="22">
        <v>0.02</v>
      </c>
      <c r="K2174" s="22" t="s">
        <v>19</v>
      </c>
      <c r="L2174" s="24" t="str">
        <f t="array" ref="L2174">_xlfn.IFS(M2174&lt;=3,"BAD",M2174&gt;=4.7,"GOOD",AND(M2174&gt;3,M2174&lt;4.7),"OK")</f>
        <v>OK</v>
      </c>
      <c r="M2174" s="24">
        <v>3.6</v>
      </c>
      <c r="N2174" s="23">
        <v>3173.91</v>
      </c>
      <c r="O2174" s="25">
        <f t="shared" si="33"/>
        <v>3238.68</v>
      </c>
    </row>
    <row r="2175" spans="1:15">
      <c r="A2175" s="26">
        <v>12174</v>
      </c>
      <c r="B2175" s="27">
        <v>45248</v>
      </c>
      <c r="C2175" s="28">
        <v>1335</v>
      </c>
      <c r="D2175" s="29" t="str">
        <f>_xlfn.XLOOKUP($C2175,customers!$A$2:$A$2000,customers!$B$2:$B$2000)</f>
        <v>Dwayne Salters</v>
      </c>
      <c r="E2175" s="29" t="str">
        <f>_xlfn.XLOOKUP($C2175,customers!$A$2:$A$2000,customers!$D$2:$D$2000)</f>
        <v>Male</v>
      </c>
      <c r="F2175" s="29" t="str">
        <f>_xlfn.XLOOKUP($C2175,customers!$A$2:$A$2000,customers!$E$2:$E$2000)</f>
        <v>Entre Rios</v>
      </c>
      <c r="G2175" s="30" t="s">
        <v>20</v>
      </c>
      <c r="H2175" s="29">
        <v>6</v>
      </c>
      <c r="I2175" s="31">
        <v>302.59</v>
      </c>
      <c r="J2175" s="30">
        <v>0.22</v>
      </c>
      <c r="K2175" s="30" t="s">
        <v>16</v>
      </c>
      <c r="L2175" s="32" t="str">
        <f t="array" ref="L2175">_xlfn.IFS(M2175&lt;=3,"BAD",M2175&gt;=4.7,"GOOD",AND(M2175&gt;3,M2175&lt;4.7),"OK")</f>
        <v>BAD</v>
      </c>
      <c r="M2175" s="32">
        <v>2.9</v>
      </c>
      <c r="N2175" s="31">
        <v>1416.12</v>
      </c>
      <c r="O2175" s="33">
        <f t="shared" si="33"/>
        <v>1815.54</v>
      </c>
    </row>
    <row r="2176" spans="1:15">
      <c r="A2176" s="18">
        <v>12175</v>
      </c>
      <c r="B2176" s="19">
        <v>45248</v>
      </c>
      <c r="C2176" s="21">
        <v>1521</v>
      </c>
      <c r="D2176" s="21" t="str">
        <f>_xlfn.XLOOKUP($C2176,customers!$A$2:$A$2000,customers!$B$2:$B$2000)</f>
        <v>Aguste Parkisson</v>
      </c>
      <c r="E2176" s="21" t="str">
        <f>_xlfn.XLOOKUP($C2176,customers!$A$2:$A$2000,customers!$D$2:$D$2000)</f>
        <v>Male</v>
      </c>
      <c r="F2176" s="21" t="str">
        <f>_xlfn.XLOOKUP($C2176,customers!$A$2:$A$2000,customers!$E$2:$E$2000)</f>
        <v>Palma De Mallorca</v>
      </c>
      <c r="G2176" s="22" t="s">
        <v>21</v>
      </c>
      <c r="H2176" s="21">
        <v>6</v>
      </c>
      <c r="I2176" s="23">
        <v>223.08</v>
      </c>
      <c r="J2176" s="22">
        <v>0.11</v>
      </c>
      <c r="K2176" s="22" t="s">
        <v>16</v>
      </c>
      <c r="L2176" s="24" t="str">
        <f t="array" ref="L2176">_xlfn.IFS(M2176&lt;=3,"BAD",M2176&gt;=4.7,"GOOD",AND(M2176&gt;3,M2176&lt;4.7),"OK")</f>
        <v>BAD</v>
      </c>
      <c r="M2176" s="24">
        <v>1.4</v>
      </c>
      <c r="N2176" s="23">
        <v>1191.25</v>
      </c>
      <c r="O2176" s="25">
        <f t="shared" si="33"/>
        <v>1338.48</v>
      </c>
    </row>
    <row r="2177" spans="1:15">
      <c r="A2177" s="26">
        <v>12176</v>
      </c>
      <c r="B2177" s="27">
        <v>45248</v>
      </c>
      <c r="C2177" s="29">
        <v>1479</v>
      </c>
      <c r="D2177" s="29" t="str">
        <f>_xlfn.XLOOKUP($C2177,customers!$A$2:$A$2000,customers!$B$2:$B$2000)</f>
        <v>Hazel Chopy</v>
      </c>
      <c r="E2177" s="29" t="str">
        <f>_xlfn.XLOOKUP($C2177,customers!$A$2:$A$2000,customers!$D$2:$D$2000)</f>
        <v>Male</v>
      </c>
      <c r="F2177" s="29" t="str">
        <f>_xlfn.XLOOKUP($C2177,customers!$A$2:$A$2000,customers!$E$2:$E$2000)</f>
        <v>Dong’an</v>
      </c>
      <c r="G2177" s="30" t="s">
        <v>15</v>
      </c>
      <c r="H2177" s="29">
        <v>4</v>
      </c>
      <c r="I2177" s="31">
        <v>246.44</v>
      </c>
      <c r="J2177" s="30">
        <v>0.09</v>
      </c>
      <c r="K2177" s="30" t="s">
        <v>16</v>
      </c>
      <c r="L2177" s="32" t="str">
        <f t="array" ref="L2177">_xlfn.IFS(M2177&lt;=3,"BAD",M2177&gt;=4.7,"GOOD",AND(M2177&gt;3,M2177&lt;4.7),"OK")</f>
        <v>OK</v>
      </c>
      <c r="M2177" s="32">
        <v>3.5</v>
      </c>
      <c r="N2177" s="31">
        <v>897.04</v>
      </c>
      <c r="O2177" s="33">
        <f t="shared" si="33"/>
        <v>985.76</v>
      </c>
    </row>
    <row r="2178" spans="1:15">
      <c r="A2178" s="18">
        <v>12177</v>
      </c>
      <c r="B2178" s="19">
        <v>45249</v>
      </c>
      <c r="C2178" s="20">
        <v>1758</v>
      </c>
      <c r="D2178" s="21" t="str">
        <f>_xlfn.XLOOKUP($C2178,customers!$A$2:$A$2000,customers!$B$2:$B$2000)</f>
        <v>Tricia Jewer</v>
      </c>
      <c r="E2178" s="21" t="str">
        <f>_xlfn.XLOOKUP($C2178,customers!$A$2:$A$2000,customers!$D$2:$D$2000)</f>
        <v>Male</v>
      </c>
      <c r="F2178" s="21" t="str">
        <f>_xlfn.XLOOKUP($C2178,customers!$A$2:$A$2000,customers!$E$2:$E$2000)</f>
        <v>Vienna</v>
      </c>
      <c r="G2178" s="22" t="s">
        <v>21</v>
      </c>
      <c r="H2178" s="21">
        <v>5</v>
      </c>
      <c r="I2178" s="23">
        <v>25.78</v>
      </c>
      <c r="J2178" s="22">
        <v>0.11</v>
      </c>
      <c r="K2178" s="22" t="s">
        <v>18</v>
      </c>
      <c r="L2178" s="24" t="str">
        <f t="array" ref="L2178">_xlfn.IFS(M2178&lt;=3,"BAD",M2178&gt;=4.7,"GOOD",AND(M2178&gt;3,M2178&lt;4.7),"OK")</f>
        <v>BAD</v>
      </c>
      <c r="M2178" s="24">
        <v>2.2</v>
      </c>
      <c r="N2178" s="23">
        <v>114.72</v>
      </c>
      <c r="O2178" s="25">
        <f t="shared" ref="O2178:O2241" si="34">H2178*I2178</f>
        <v>128.9</v>
      </c>
    </row>
    <row r="2179" spans="1:15">
      <c r="A2179" s="26">
        <v>12178</v>
      </c>
      <c r="B2179" s="27">
        <v>45249</v>
      </c>
      <c r="C2179" s="29">
        <v>1258</v>
      </c>
      <c r="D2179" s="29" t="str">
        <f>_xlfn.XLOOKUP($C2179,customers!$A$2:$A$2000,customers!$B$2:$B$2000)</f>
        <v>Quincy Brachell</v>
      </c>
      <c r="E2179" s="29" t="str">
        <f>_xlfn.XLOOKUP($C2179,customers!$A$2:$A$2000,customers!$D$2:$D$2000)</f>
        <v>Male</v>
      </c>
      <c r="F2179" s="29" t="str">
        <f>_xlfn.XLOOKUP($C2179,customers!$A$2:$A$2000,customers!$E$2:$E$2000)</f>
        <v>Pendiqing</v>
      </c>
      <c r="G2179" s="30" t="s">
        <v>17</v>
      </c>
      <c r="H2179" s="29">
        <v>7</v>
      </c>
      <c r="I2179" s="31">
        <v>507.78</v>
      </c>
      <c r="J2179" s="30">
        <v>0.25</v>
      </c>
      <c r="K2179" s="30" t="s">
        <v>19</v>
      </c>
      <c r="L2179" s="32" t="str">
        <f t="array" ref="L2179">_xlfn.IFS(M2179&lt;=3,"BAD",M2179&gt;=4.7,"GOOD",AND(M2179&gt;3,M2179&lt;4.7),"OK")</f>
        <v>BAD</v>
      </c>
      <c r="M2179" s="32">
        <v>1.8</v>
      </c>
      <c r="N2179" s="31">
        <v>2665.85</v>
      </c>
      <c r="O2179" s="33">
        <f t="shared" si="34"/>
        <v>3554.46</v>
      </c>
    </row>
    <row r="2180" spans="1:15">
      <c r="A2180" s="18">
        <v>12179</v>
      </c>
      <c r="B2180" s="19">
        <v>45249</v>
      </c>
      <c r="C2180" s="21">
        <v>1264</v>
      </c>
      <c r="D2180" s="21" t="str">
        <f>_xlfn.XLOOKUP($C2180,customers!$A$2:$A$2000,customers!$B$2:$B$2000)</f>
        <v>Sheridan Antoniewicz</v>
      </c>
      <c r="E2180" s="21" t="str">
        <f>_xlfn.XLOOKUP($C2180,customers!$A$2:$A$2000,customers!$D$2:$D$2000)</f>
        <v>Male</v>
      </c>
      <c r="F2180" s="21" t="str">
        <f>_xlfn.XLOOKUP($C2180,customers!$A$2:$A$2000,customers!$E$2:$E$2000)</f>
        <v>Tallinn</v>
      </c>
      <c r="G2180" s="22" t="s">
        <v>20</v>
      </c>
      <c r="H2180" s="21">
        <v>3</v>
      </c>
      <c r="I2180" s="23">
        <v>536.12</v>
      </c>
      <c r="J2180" s="22">
        <v>0.04</v>
      </c>
      <c r="K2180" s="22" t="s">
        <v>16</v>
      </c>
      <c r="L2180" s="24" t="str">
        <f t="array" ref="L2180">_xlfn.IFS(M2180&lt;=3,"BAD",M2180&gt;=4.7,"GOOD",AND(M2180&gt;3,M2180&lt;4.7),"OK")</f>
        <v>BAD</v>
      </c>
      <c r="M2180" s="24">
        <v>1.1</v>
      </c>
      <c r="N2180" s="23">
        <v>1544.03</v>
      </c>
      <c r="O2180" s="25">
        <f t="shared" si="34"/>
        <v>1608.36</v>
      </c>
    </row>
    <row r="2181" spans="1:15">
      <c r="A2181" s="26">
        <v>12180</v>
      </c>
      <c r="B2181" s="27">
        <v>45249</v>
      </c>
      <c r="C2181" s="29">
        <v>1593</v>
      </c>
      <c r="D2181" s="29" t="str">
        <f>_xlfn.XLOOKUP($C2181,customers!$A$2:$A$2000,customers!$B$2:$B$2000)</f>
        <v>Elvina Drohun</v>
      </c>
      <c r="E2181" s="29" t="str">
        <f>_xlfn.XLOOKUP($C2181,customers!$A$2:$A$2000,customers!$D$2:$D$2000)</f>
        <v>Female</v>
      </c>
      <c r="F2181" s="29" t="str">
        <f>_xlfn.XLOOKUP($C2181,customers!$A$2:$A$2000,customers!$E$2:$E$2000)</f>
        <v>Milan</v>
      </c>
      <c r="G2181" s="30" t="s">
        <v>20</v>
      </c>
      <c r="H2181" s="29">
        <v>2</v>
      </c>
      <c r="I2181" s="31">
        <v>537.93</v>
      </c>
      <c r="J2181" s="30">
        <v>0.22</v>
      </c>
      <c r="K2181" s="30" t="s">
        <v>19</v>
      </c>
      <c r="L2181" s="32" t="str">
        <f t="array" ref="L2181">_xlfn.IFS(M2181&lt;=3,"BAD",M2181&gt;=4.7,"GOOD",AND(M2181&gt;3,M2181&lt;4.7),"OK")</f>
        <v>BAD</v>
      </c>
      <c r="M2181" s="32">
        <v>1.2</v>
      </c>
      <c r="N2181" s="31">
        <v>839.17</v>
      </c>
      <c r="O2181" s="33">
        <f t="shared" si="34"/>
        <v>1075.86</v>
      </c>
    </row>
    <row r="2182" spans="1:15">
      <c r="A2182" s="18">
        <v>12181</v>
      </c>
      <c r="B2182" s="19">
        <v>45249</v>
      </c>
      <c r="C2182" s="21">
        <v>1260</v>
      </c>
      <c r="D2182" s="21" t="str">
        <f>_xlfn.XLOOKUP($C2182,customers!$A$2:$A$2000,customers!$B$2:$B$2000)</f>
        <v>Billy Quilkin</v>
      </c>
      <c r="E2182" s="21" t="str">
        <f>_xlfn.XLOOKUP($C2182,customers!$A$2:$A$2000,customers!$D$2:$D$2000)</f>
        <v>Female</v>
      </c>
      <c r="F2182" s="21" t="str">
        <f>_xlfn.XLOOKUP($C2182,customers!$A$2:$A$2000,customers!$E$2:$E$2000)</f>
        <v>Cungking</v>
      </c>
      <c r="G2182" s="22" t="s">
        <v>20</v>
      </c>
      <c r="H2182" s="21">
        <v>2</v>
      </c>
      <c r="I2182" s="23">
        <v>595.41</v>
      </c>
      <c r="J2182" s="22">
        <v>0.01</v>
      </c>
      <c r="K2182" s="22" t="s">
        <v>19</v>
      </c>
      <c r="L2182" s="24" t="str">
        <f t="array" ref="L2182">_xlfn.IFS(M2182&lt;=3,"BAD",M2182&gt;=4.7,"GOOD",AND(M2182&gt;3,M2182&lt;4.7),"OK")</f>
        <v>OK</v>
      </c>
      <c r="M2182" s="24">
        <v>4</v>
      </c>
      <c r="N2182" s="23">
        <v>1178.91</v>
      </c>
      <c r="O2182" s="25">
        <f t="shared" si="34"/>
        <v>1190.82</v>
      </c>
    </row>
    <row r="2183" spans="1:15">
      <c r="A2183" s="26">
        <v>12182</v>
      </c>
      <c r="B2183" s="27">
        <v>45250</v>
      </c>
      <c r="C2183" s="28">
        <v>1257</v>
      </c>
      <c r="D2183" s="29" t="str">
        <f>_xlfn.XLOOKUP($C2183,customers!$A$2:$A$2000,customers!$B$2:$B$2000)</f>
        <v>Lacie Lodge</v>
      </c>
      <c r="E2183" s="29" t="str">
        <f>_xlfn.XLOOKUP($C2183,customers!$A$2:$A$2000,customers!$D$2:$D$2000)</f>
        <v>Female</v>
      </c>
      <c r="F2183" s="29" t="str">
        <f>_xlfn.XLOOKUP($C2183,customers!$A$2:$A$2000,customers!$E$2:$E$2000)</f>
        <v>Budapest</v>
      </c>
      <c r="G2183" s="30" t="s">
        <v>20</v>
      </c>
      <c r="H2183" s="29">
        <v>1</v>
      </c>
      <c r="I2183" s="31">
        <v>101.55</v>
      </c>
      <c r="J2183" s="30">
        <v>0.22</v>
      </c>
      <c r="K2183" s="30" t="s">
        <v>19</v>
      </c>
      <c r="L2183" s="32" t="str">
        <f t="array" ref="L2183">_xlfn.IFS(M2183&lt;=3,"BAD",M2183&gt;=4.7,"GOOD",AND(M2183&gt;3,M2183&lt;4.7),"OK")</f>
        <v>OK</v>
      </c>
      <c r="M2183" s="32">
        <v>3.9</v>
      </c>
      <c r="N2183" s="31">
        <v>79.21</v>
      </c>
      <c r="O2183" s="33">
        <f t="shared" si="34"/>
        <v>101.55</v>
      </c>
    </row>
    <row r="2184" spans="1:15">
      <c r="A2184" s="18">
        <v>12183</v>
      </c>
      <c r="B2184" s="19">
        <v>45250</v>
      </c>
      <c r="C2184" s="21">
        <v>1283</v>
      </c>
      <c r="D2184" s="21" t="str">
        <f>_xlfn.XLOOKUP($C2184,customers!$A$2:$A$2000,customers!$B$2:$B$2000)</f>
        <v>Vidovik Demongeot</v>
      </c>
      <c r="E2184" s="21" t="str">
        <f>_xlfn.XLOOKUP($C2184,customers!$A$2:$A$2000,customers!$D$2:$D$2000)</f>
        <v>Male</v>
      </c>
      <c r="F2184" s="21" t="str">
        <f>_xlfn.XLOOKUP($C2184,customers!$A$2:$A$2000,customers!$E$2:$E$2000)</f>
        <v>Pamplona/Iruña</v>
      </c>
      <c r="G2184" s="22" t="s">
        <v>20</v>
      </c>
      <c r="H2184" s="21">
        <v>5</v>
      </c>
      <c r="I2184" s="23">
        <v>347.89</v>
      </c>
      <c r="J2184" s="22">
        <v>0.24</v>
      </c>
      <c r="K2184" s="22" t="s">
        <v>18</v>
      </c>
      <c r="L2184" s="24" t="str">
        <f t="array" ref="L2184">_xlfn.IFS(M2184&lt;=3,"BAD",M2184&gt;=4.7,"GOOD",AND(M2184&gt;3,M2184&lt;4.7),"OK")</f>
        <v>OK</v>
      </c>
      <c r="M2184" s="24">
        <v>3.3</v>
      </c>
      <c r="N2184" s="23">
        <v>1321.98</v>
      </c>
      <c r="O2184" s="25">
        <f t="shared" si="34"/>
        <v>1739.45</v>
      </c>
    </row>
    <row r="2185" spans="1:15">
      <c r="A2185" s="26">
        <v>12184</v>
      </c>
      <c r="B2185" s="27">
        <v>45250</v>
      </c>
      <c r="C2185" s="29">
        <v>1149</v>
      </c>
      <c r="D2185" s="29" t="str">
        <f>_xlfn.XLOOKUP($C2185,customers!$A$2:$A$2000,customers!$B$2:$B$2000)</f>
        <v>Nonna Patis</v>
      </c>
      <c r="E2185" s="29" t="str">
        <f>_xlfn.XLOOKUP($C2185,customers!$A$2:$A$2000,customers!$D$2:$D$2000)</f>
        <v>Female</v>
      </c>
      <c r="F2185" s="29" t="str">
        <f>_xlfn.XLOOKUP($C2185,customers!$A$2:$A$2000,customers!$E$2:$E$2000)</f>
        <v>Paris</v>
      </c>
      <c r="G2185" s="30" t="s">
        <v>20</v>
      </c>
      <c r="H2185" s="29">
        <v>2</v>
      </c>
      <c r="I2185" s="31">
        <v>272.26</v>
      </c>
      <c r="J2185" s="30">
        <v>0.05</v>
      </c>
      <c r="K2185" s="30" t="s">
        <v>18</v>
      </c>
      <c r="L2185" s="32" t="str">
        <f t="array" ref="L2185">_xlfn.IFS(M2185&lt;=3,"BAD",M2185&gt;=4.7,"GOOD",AND(M2185&gt;3,M2185&lt;4.7),"OK")</f>
        <v>BAD</v>
      </c>
      <c r="M2185" s="32">
        <v>2.1</v>
      </c>
      <c r="N2185" s="31">
        <v>517.29</v>
      </c>
      <c r="O2185" s="33">
        <f t="shared" si="34"/>
        <v>544.52</v>
      </c>
    </row>
    <row r="2186" spans="1:15">
      <c r="A2186" s="18">
        <v>12185</v>
      </c>
      <c r="B2186" s="19">
        <v>45251</v>
      </c>
      <c r="C2186" s="20">
        <v>1496</v>
      </c>
      <c r="D2186" s="21" t="str">
        <f>_xlfn.XLOOKUP($C2186,customers!$A$2:$A$2000,customers!$B$2:$B$2000)</f>
        <v>Ulrick Fairman</v>
      </c>
      <c r="E2186" s="21" t="str">
        <f>_xlfn.XLOOKUP($C2186,customers!$A$2:$A$2000,customers!$D$2:$D$2000)</f>
        <v>Male</v>
      </c>
      <c r="F2186" s="21" t="str">
        <f>_xlfn.XLOOKUP($C2186,customers!$A$2:$A$2000,customers!$E$2:$E$2000)</f>
        <v>Pećigrad</v>
      </c>
      <c r="G2186" s="22" t="s">
        <v>17</v>
      </c>
      <c r="H2186" s="21">
        <v>7</v>
      </c>
      <c r="I2186" s="23">
        <v>236.22</v>
      </c>
      <c r="J2186" s="22">
        <v>0.29</v>
      </c>
      <c r="K2186" s="22" t="s">
        <v>16</v>
      </c>
      <c r="L2186" s="24" t="str">
        <f t="array" ref="L2186">_xlfn.IFS(M2186&lt;=3,"BAD",M2186&gt;=4.7,"GOOD",AND(M2186&gt;3,M2186&lt;4.7),"OK")</f>
        <v>OK</v>
      </c>
      <c r="M2186" s="24">
        <v>4.4</v>
      </c>
      <c r="N2186" s="23">
        <v>1174.01</v>
      </c>
      <c r="O2186" s="25">
        <f t="shared" si="34"/>
        <v>1653.54</v>
      </c>
    </row>
    <row r="2187" spans="1:15">
      <c r="A2187" s="26">
        <v>12186</v>
      </c>
      <c r="B2187" s="27">
        <v>45251</v>
      </c>
      <c r="C2187" s="29">
        <v>1291</v>
      </c>
      <c r="D2187" s="29" t="str">
        <f>_xlfn.XLOOKUP($C2187,customers!$A$2:$A$2000,customers!$B$2:$B$2000)</f>
        <v>Dur Andreou</v>
      </c>
      <c r="E2187" s="29" t="str">
        <f>_xlfn.XLOOKUP($C2187,customers!$A$2:$A$2000,customers!$D$2:$D$2000)</f>
        <v>Male</v>
      </c>
      <c r="F2187" s="29" t="str">
        <f>_xlfn.XLOOKUP($C2187,customers!$A$2:$A$2000,customers!$E$2:$E$2000)</f>
        <v>Prague</v>
      </c>
      <c r="G2187" s="30" t="s">
        <v>20</v>
      </c>
      <c r="H2187" s="29">
        <v>5</v>
      </c>
      <c r="I2187" s="31">
        <v>424.03</v>
      </c>
      <c r="J2187" s="30">
        <v>0.13</v>
      </c>
      <c r="K2187" s="30" t="s">
        <v>16</v>
      </c>
      <c r="L2187" s="32" t="str">
        <f t="array" ref="L2187">_xlfn.IFS(M2187&lt;=3,"BAD",M2187&gt;=4.7,"GOOD",AND(M2187&gt;3,M2187&lt;4.7),"OK")</f>
        <v>BAD</v>
      </c>
      <c r="M2187" s="32">
        <v>1.4</v>
      </c>
      <c r="N2187" s="31">
        <v>1844.53</v>
      </c>
      <c r="O2187" s="33">
        <f t="shared" si="34"/>
        <v>2120.15</v>
      </c>
    </row>
    <row r="2188" spans="1:15">
      <c r="A2188" s="18">
        <v>12187</v>
      </c>
      <c r="B2188" s="19">
        <v>45251</v>
      </c>
      <c r="C2188" s="21">
        <v>1253</v>
      </c>
      <c r="D2188" s="21" t="str">
        <f>_xlfn.XLOOKUP($C2188,customers!$A$2:$A$2000,customers!$B$2:$B$2000)</f>
        <v>Valera Bayns</v>
      </c>
      <c r="E2188" s="21" t="str">
        <f>_xlfn.XLOOKUP($C2188,customers!$A$2:$A$2000,customers!$D$2:$D$2000)</f>
        <v>Female</v>
      </c>
      <c r="F2188" s="21" t="str">
        <f>_xlfn.XLOOKUP($C2188,customers!$A$2:$A$2000,customers!$E$2:$E$2000)</f>
        <v>Dolavón</v>
      </c>
      <c r="G2188" s="22" t="s">
        <v>17</v>
      </c>
      <c r="H2188" s="21">
        <v>7</v>
      </c>
      <c r="I2188" s="23">
        <v>196.8</v>
      </c>
      <c r="J2188" s="22">
        <v>0.21</v>
      </c>
      <c r="K2188" s="22" t="s">
        <v>18</v>
      </c>
      <c r="L2188" s="24" t="str">
        <f t="array" ref="L2188">_xlfn.IFS(M2188&lt;=3,"BAD",M2188&gt;=4.7,"GOOD",AND(M2188&gt;3,M2188&lt;4.7),"OK")</f>
        <v>BAD</v>
      </c>
      <c r="M2188" s="24">
        <v>1.9</v>
      </c>
      <c r="N2188" s="23">
        <v>1088.3</v>
      </c>
      <c r="O2188" s="25">
        <f t="shared" si="34"/>
        <v>1377.6</v>
      </c>
    </row>
    <row r="2189" spans="1:15">
      <c r="A2189" s="26">
        <v>12188</v>
      </c>
      <c r="B2189" s="27">
        <v>45252</v>
      </c>
      <c r="C2189" s="28">
        <v>1987</v>
      </c>
      <c r="D2189" s="29" t="str">
        <f>_xlfn.XLOOKUP($C2189,customers!$A$2:$A$2000,customers!$B$2:$B$2000)</f>
        <v>Lacee Faro</v>
      </c>
      <c r="E2189" s="29" t="str">
        <f>_xlfn.XLOOKUP($C2189,customers!$A$2:$A$2000,customers!$D$2:$D$2000)</f>
        <v>Female</v>
      </c>
      <c r="F2189" s="29" t="str">
        <f>_xlfn.XLOOKUP($C2189,customers!$A$2:$A$2000,customers!$E$2:$E$2000)</f>
        <v>Milan</v>
      </c>
      <c r="G2189" s="30" t="s">
        <v>15</v>
      </c>
      <c r="H2189" s="29">
        <v>6</v>
      </c>
      <c r="I2189" s="31">
        <v>414.98</v>
      </c>
      <c r="J2189" s="30">
        <v>0.06</v>
      </c>
      <c r="K2189" s="30" t="s">
        <v>19</v>
      </c>
      <c r="L2189" s="32" t="str">
        <f t="array" ref="L2189">_xlfn.IFS(M2189&lt;=3,"BAD",M2189&gt;=4.7,"GOOD",AND(M2189&gt;3,M2189&lt;4.7),"OK")</f>
        <v>OK</v>
      </c>
      <c r="M2189" s="32">
        <v>4.6</v>
      </c>
      <c r="N2189" s="31">
        <v>2340.49</v>
      </c>
      <c r="O2189" s="33">
        <f t="shared" si="34"/>
        <v>2489.88</v>
      </c>
    </row>
    <row r="2190" spans="1:15">
      <c r="A2190" s="18">
        <v>12189</v>
      </c>
      <c r="B2190" s="19">
        <v>45252</v>
      </c>
      <c r="C2190" s="21">
        <v>1021</v>
      </c>
      <c r="D2190" s="21" t="str">
        <f>_xlfn.XLOOKUP($C2190,customers!$A$2:$A$2000,customers!$B$2:$B$2000)</f>
        <v>Bucky Finnick</v>
      </c>
      <c r="E2190" s="21" t="str">
        <f>_xlfn.XLOOKUP($C2190,customers!$A$2:$A$2000,customers!$D$2:$D$2000)</f>
        <v>Male</v>
      </c>
      <c r="F2190" s="21" t="str">
        <f>_xlfn.XLOOKUP($C2190,customers!$A$2:$A$2000,customers!$E$2:$E$2000)</f>
        <v>Guaraciaba do Norte</v>
      </c>
      <c r="G2190" s="22" t="s">
        <v>15</v>
      </c>
      <c r="H2190" s="21">
        <v>7</v>
      </c>
      <c r="I2190" s="23">
        <v>483.09</v>
      </c>
      <c r="J2190" s="22">
        <v>0.2</v>
      </c>
      <c r="K2190" s="22" t="s">
        <v>18</v>
      </c>
      <c r="L2190" s="24" t="str">
        <f t="array" ref="L2190">_xlfn.IFS(M2190&lt;=3,"BAD",M2190&gt;=4.7,"GOOD",AND(M2190&gt;3,M2190&lt;4.7),"OK")</f>
        <v>OK</v>
      </c>
      <c r="M2190" s="24">
        <v>3.6</v>
      </c>
      <c r="N2190" s="23">
        <v>2705.3</v>
      </c>
      <c r="O2190" s="25">
        <f t="shared" si="34"/>
        <v>3381.63</v>
      </c>
    </row>
    <row r="2191" spans="1:15">
      <c r="A2191" s="26">
        <v>12190</v>
      </c>
      <c r="B2191" s="27">
        <v>45252</v>
      </c>
      <c r="C2191" s="29">
        <v>1518</v>
      </c>
      <c r="D2191" s="29" t="str">
        <f>_xlfn.XLOOKUP($C2191,customers!$A$2:$A$2000,customers!$B$2:$B$2000)</f>
        <v>Berne Wolfenden</v>
      </c>
      <c r="E2191" s="29" t="str">
        <f>_xlfn.XLOOKUP($C2191,customers!$A$2:$A$2000,customers!$D$2:$D$2000)</f>
        <v>Male</v>
      </c>
      <c r="F2191" s="29" t="str">
        <f>_xlfn.XLOOKUP($C2191,customers!$A$2:$A$2000,customers!$E$2:$E$2000)</f>
        <v>Magdalena</v>
      </c>
      <c r="G2191" s="30" t="s">
        <v>20</v>
      </c>
      <c r="H2191" s="29">
        <v>1</v>
      </c>
      <c r="I2191" s="31">
        <v>532.09</v>
      </c>
      <c r="J2191" s="30">
        <v>0.23</v>
      </c>
      <c r="K2191" s="30" t="s">
        <v>18</v>
      </c>
      <c r="L2191" s="32" t="str">
        <f t="array" ref="L2191">_xlfn.IFS(M2191&lt;=3,"BAD",M2191&gt;=4.7,"GOOD",AND(M2191&gt;3,M2191&lt;4.7),"OK")</f>
        <v>BAD</v>
      </c>
      <c r="M2191" s="32">
        <v>2.6</v>
      </c>
      <c r="N2191" s="31">
        <v>409.71</v>
      </c>
      <c r="O2191" s="33">
        <f t="shared" si="34"/>
        <v>532.09</v>
      </c>
    </row>
    <row r="2192" spans="1:15">
      <c r="A2192" s="18">
        <v>12191</v>
      </c>
      <c r="B2192" s="19">
        <v>45253</v>
      </c>
      <c r="C2192" s="20">
        <v>1895</v>
      </c>
      <c r="D2192" s="21" t="str">
        <f>_xlfn.XLOOKUP($C2192,customers!$A$2:$A$2000,customers!$B$2:$B$2000)</f>
        <v>Armstrong Rhodef</v>
      </c>
      <c r="E2192" s="21" t="str">
        <f>_xlfn.XLOOKUP($C2192,customers!$A$2:$A$2000,customers!$D$2:$D$2000)</f>
        <v>Male</v>
      </c>
      <c r="F2192" s="21" t="str">
        <f>_xlfn.XLOOKUP($C2192,customers!$A$2:$A$2000,customers!$E$2:$E$2000)</f>
        <v>Malya</v>
      </c>
      <c r="G2192" s="22" t="s">
        <v>20</v>
      </c>
      <c r="H2192" s="21">
        <v>3</v>
      </c>
      <c r="I2192" s="23">
        <v>148.62</v>
      </c>
      <c r="J2192" s="22">
        <v>0.33</v>
      </c>
      <c r="K2192" s="22" t="s">
        <v>19</v>
      </c>
      <c r="L2192" s="24" t="str">
        <f t="array" ref="L2192">_xlfn.IFS(M2192&lt;=3,"BAD",M2192&gt;=4.7,"GOOD",AND(M2192&gt;3,M2192&lt;4.7),"OK")</f>
        <v>BAD</v>
      </c>
      <c r="M2192" s="24">
        <v>1.7</v>
      </c>
      <c r="N2192" s="23">
        <v>298.73</v>
      </c>
      <c r="O2192" s="25">
        <f t="shared" si="34"/>
        <v>445.86</v>
      </c>
    </row>
    <row r="2193" spans="1:15">
      <c r="A2193" s="26">
        <v>12192</v>
      </c>
      <c r="B2193" s="27">
        <v>45253</v>
      </c>
      <c r="C2193" s="29">
        <v>1572</v>
      </c>
      <c r="D2193" s="29" t="str">
        <f>_xlfn.XLOOKUP($C2193,customers!$A$2:$A$2000,customers!$B$2:$B$2000)</f>
        <v>Claresta Drinkale</v>
      </c>
      <c r="E2193" s="29" t="str">
        <f>_xlfn.XLOOKUP($C2193,customers!$A$2:$A$2000,customers!$D$2:$D$2000)</f>
        <v>Female</v>
      </c>
      <c r="F2193" s="29" t="str">
        <f>_xlfn.XLOOKUP($C2193,customers!$A$2:$A$2000,customers!$E$2:$E$2000)</f>
        <v>Milan</v>
      </c>
      <c r="G2193" s="30" t="s">
        <v>15</v>
      </c>
      <c r="H2193" s="29">
        <v>6</v>
      </c>
      <c r="I2193" s="31">
        <v>568.78</v>
      </c>
      <c r="J2193" s="30">
        <v>0.1</v>
      </c>
      <c r="K2193" s="30" t="s">
        <v>19</v>
      </c>
      <c r="L2193" s="32" t="str">
        <f t="array" ref="L2193">_xlfn.IFS(M2193&lt;=3,"BAD",M2193&gt;=4.7,"GOOD",AND(M2193&gt;3,M2193&lt;4.7),"OK")</f>
        <v>BAD</v>
      </c>
      <c r="M2193" s="32">
        <v>1.9</v>
      </c>
      <c r="N2193" s="31">
        <v>3071.41</v>
      </c>
      <c r="O2193" s="33">
        <f t="shared" si="34"/>
        <v>3412.68</v>
      </c>
    </row>
    <row r="2194" spans="1:15">
      <c r="A2194" s="18">
        <v>12193</v>
      </c>
      <c r="B2194" s="19">
        <v>45254</v>
      </c>
      <c r="C2194" s="20">
        <v>1159</v>
      </c>
      <c r="D2194" s="21" t="str">
        <f>_xlfn.XLOOKUP($C2194,customers!$A$2:$A$2000,customers!$B$2:$B$2000)</f>
        <v>Zaccaria Brugh</v>
      </c>
      <c r="E2194" s="21" t="str">
        <f>_xlfn.XLOOKUP($C2194,customers!$A$2:$A$2000,customers!$D$2:$D$2000)</f>
        <v>Male</v>
      </c>
      <c r="F2194" s="21" t="str">
        <f>_xlfn.XLOOKUP($C2194,customers!$A$2:$A$2000,customers!$E$2:$E$2000)</f>
        <v>Milan</v>
      </c>
      <c r="G2194" s="22" t="s">
        <v>17</v>
      </c>
      <c r="H2194" s="21">
        <v>7</v>
      </c>
      <c r="I2194" s="23">
        <v>262.46</v>
      </c>
      <c r="J2194" s="22">
        <v>0.19</v>
      </c>
      <c r="K2194" s="22" t="s">
        <v>18</v>
      </c>
      <c r="L2194" s="24" t="str">
        <f t="array" ref="L2194">_xlfn.IFS(M2194&lt;=3,"BAD",M2194&gt;=4.7,"GOOD",AND(M2194&gt;3,M2194&lt;4.7),"OK")</f>
        <v>OK</v>
      </c>
      <c r="M2194" s="24">
        <v>3.8</v>
      </c>
      <c r="N2194" s="23">
        <v>1488.15</v>
      </c>
      <c r="O2194" s="25">
        <f t="shared" si="34"/>
        <v>1837.22</v>
      </c>
    </row>
    <row r="2195" spans="1:15">
      <c r="A2195" s="26">
        <v>12194</v>
      </c>
      <c r="B2195" s="27">
        <v>45254</v>
      </c>
      <c r="C2195" s="29">
        <v>1260</v>
      </c>
      <c r="D2195" s="29" t="str">
        <f>_xlfn.XLOOKUP($C2195,customers!$A$2:$A$2000,customers!$B$2:$B$2000)</f>
        <v>Billy Quilkin</v>
      </c>
      <c r="E2195" s="29" t="str">
        <f>_xlfn.XLOOKUP($C2195,customers!$A$2:$A$2000,customers!$D$2:$D$2000)</f>
        <v>Female</v>
      </c>
      <c r="F2195" s="29" t="str">
        <f>_xlfn.XLOOKUP($C2195,customers!$A$2:$A$2000,customers!$E$2:$E$2000)</f>
        <v>Cungking</v>
      </c>
      <c r="G2195" s="30" t="s">
        <v>15</v>
      </c>
      <c r="H2195" s="29">
        <v>3</v>
      </c>
      <c r="I2195" s="31">
        <v>356.66</v>
      </c>
      <c r="J2195" s="30">
        <v>0.15</v>
      </c>
      <c r="K2195" s="30" t="s">
        <v>19</v>
      </c>
      <c r="L2195" s="32" t="str">
        <f t="array" ref="L2195">_xlfn.IFS(M2195&lt;=3,"BAD",M2195&gt;=4.7,"GOOD",AND(M2195&gt;3,M2195&lt;4.7),"OK")</f>
        <v>OK</v>
      </c>
      <c r="M2195" s="32">
        <v>3.4</v>
      </c>
      <c r="N2195" s="31">
        <v>909.48</v>
      </c>
      <c r="O2195" s="33">
        <f t="shared" si="34"/>
        <v>1069.98</v>
      </c>
    </row>
    <row r="2196" spans="1:15">
      <c r="A2196" s="18">
        <v>12195</v>
      </c>
      <c r="B2196" s="19">
        <v>45254</v>
      </c>
      <c r="C2196" s="21">
        <v>1491</v>
      </c>
      <c r="D2196" s="21" t="str">
        <f>_xlfn.XLOOKUP($C2196,customers!$A$2:$A$2000,customers!$B$2:$B$2000)</f>
        <v>Gilemette Pellamonuten</v>
      </c>
      <c r="E2196" s="21" t="str">
        <f>_xlfn.XLOOKUP($C2196,customers!$A$2:$A$2000,customers!$D$2:$D$2000)</f>
        <v>Female</v>
      </c>
      <c r="F2196" s="21" t="str">
        <f>_xlfn.XLOOKUP($C2196,customers!$A$2:$A$2000,customers!$E$2:$E$2000)</f>
        <v>Vienna</v>
      </c>
      <c r="G2196" s="22" t="s">
        <v>20</v>
      </c>
      <c r="H2196" s="21">
        <v>6</v>
      </c>
      <c r="I2196" s="23">
        <v>544.5</v>
      </c>
      <c r="J2196" s="22">
        <v>0.27</v>
      </c>
      <c r="K2196" s="22" t="s">
        <v>16</v>
      </c>
      <c r="L2196" s="24" t="str">
        <f t="array" ref="L2196">_xlfn.IFS(M2196&lt;=3,"BAD",M2196&gt;=4.7,"GOOD",AND(M2196&gt;3,M2196&lt;4.7),"OK")</f>
        <v>BAD</v>
      </c>
      <c r="M2196" s="24">
        <v>2</v>
      </c>
      <c r="N2196" s="23">
        <v>2384.91</v>
      </c>
      <c r="O2196" s="25">
        <f t="shared" si="34"/>
        <v>3267</v>
      </c>
    </row>
    <row r="2197" spans="1:15">
      <c r="A2197" s="26">
        <v>12196</v>
      </c>
      <c r="B2197" s="27">
        <v>45255</v>
      </c>
      <c r="C2197" s="28">
        <v>1474</v>
      </c>
      <c r="D2197" s="29" t="str">
        <f>_xlfn.XLOOKUP($C2197,customers!$A$2:$A$2000,customers!$B$2:$B$2000)</f>
        <v>Yuri Lavender</v>
      </c>
      <c r="E2197" s="29" t="str">
        <f>_xlfn.XLOOKUP($C2197,customers!$A$2:$A$2000,customers!$D$2:$D$2000)</f>
        <v>Male</v>
      </c>
      <c r="F2197" s="29" t="str">
        <f>_xlfn.XLOOKUP($C2197,customers!$A$2:$A$2000,customers!$E$2:$E$2000)</f>
        <v>Badarganj</v>
      </c>
      <c r="G2197" s="30" t="s">
        <v>17</v>
      </c>
      <c r="H2197" s="29">
        <v>7</v>
      </c>
      <c r="I2197" s="31">
        <v>341.05</v>
      </c>
      <c r="J2197" s="30">
        <v>0.32</v>
      </c>
      <c r="K2197" s="30" t="s">
        <v>18</v>
      </c>
      <c r="L2197" s="32" t="str">
        <f t="array" ref="L2197">_xlfn.IFS(M2197&lt;=3,"BAD",M2197&gt;=4.7,"GOOD",AND(M2197&gt;3,M2197&lt;4.7),"OK")</f>
        <v>GOOD</v>
      </c>
      <c r="M2197" s="32">
        <v>4.9</v>
      </c>
      <c r="N2197" s="31">
        <v>1623.4</v>
      </c>
      <c r="O2197" s="33">
        <f t="shared" si="34"/>
        <v>2387.35</v>
      </c>
    </row>
    <row r="2198" spans="1:15">
      <c r="A2198" s="18">
        <v>12197</v>
      </c>
      <c r="B2198" s="19">
        <v>45255</v>
      </c>
      <c r="C2198" s="21">
        <v>1483</v>
      </c>
      <c r="D2198" s="21" t="str">
        <f>_xlfn.XLOOKUP($C2198,customers!$A$2:$A$2000,customers!$B$2:$B$2000)</f>
        <v>Jarrett Loader</v>
      </c>
      <c r="E2198" s="21" t="str">
        <f>_xlfn.XLOOKUP($C2198,customers!$A$2:$A$2000,customers!$D$2:$D$2000)</f>
        <v>Male</v>
      </c>
      <c r="F2198" s="21" t="str">
        <f>_xlfn.XLOOKUP($C2198,customers!$A$2:$A$2000,customers!$E$2:$E$2000)</f>
        <v>München</v>
      </c>
      <c r="G2198" s="22" t="s">
        <v>15</v>
      </c>
      <c r="H2198" s="21">
        <v>4</v>
      </c>
      <c r="I2198" s="23">
        <v>275.56</v>
      </c>
      <c r="J2198" s="22">
        <v>0.07</v>
      </c>
      <c r="K2198" s="22" t="s">
        <v>18</v>
      </c>
      <c r="L2198" s="24" t="str">
        <f t="array" ref="L2198">_xlfn.IFS(M2198&lt;=3,"BAD",M2198&gt;=4.7,"GOOD",AND(M2198&gt;3,M2198&lt;4.7),"OK")</f>
        <v>OK</v>
      </c>
      <c r="M2198" s="24">
        <v>4.1</v>
      </c>
      <c r="N2198" s="23">
        <v>1025.08</v>
      </c>
      <c r="O2198" s="25">
        <f t="shared" si="34"/>
        <v>1102.24</v>
      </c>
    </row>
    <row r="2199" spans="1:15">
      <c r="A2199" s="26">
        <v>12198</v>
      </c>
      <c r="B2199" s="27">
        <v>45255</v>
      </c>
      <c r="C2199" s="29">
        <v>1583</v>
      </c>
      <c r="D2199" s="29" t="str">
        <f>_xlfn.XLOOKUP($C2199,customers!$A$2:$A$2000,customers!$B$2:$B$2000)</f>
        <v>Terri Judson</v>
      </c>
      <c r="E2199" s="29" t="str">
        <f>_xlfn.XLOOKUP($C2199,customers!$A$2:$A$2000,customers!$D$2:$D$2000)</f>
        <v>Male</v>
      </c>
      <c r="F2199" s="29" t="str">
        <f>_xlfn.XLOOKUP($C2199,customers!$A$2:$A$2000,customers!$E$2:$E$2000)</f>
        <v>Ivoti</v>
      </c>
      <c r="G2199" s="30" t="s">
        <v>20</v>
      </c>
      <c r="H2199" s="29">
        <v>7</v>
      </c>
      <c r="I2199" s="31">
        <v>172.29</v>
      </c>
      <c r="J2199" s="30">
        <v>0.06</v>
      </c>
      <c r="K2199" s="30" t="s">
        <v>19</v>
      </c>
      <c r="L2199" s="32" t="str">
        <f t="array" ref="L2199">_xlfn.IFS(M2199&lt;=3,"BAD",M2199&gt;=4.7,"GOOD",AND(M2199&gt;3,M2199&lt;4.7),"OK")</f>
        <v>OK</v>
      </c>
      <c r="M2199" s="32">
        <v>4.6</v>
      </c>
      <c r="N2199" s="31">
        <v>1133.67</v>
      </c>
      <c r="O2199" s="33">
        <f t="shared" si="34"/>
        <v>1206.03</v>
      </c>
    </row>
    <row r="2200" spans="1:15">
      <c r="A2200" s="18">
        <v>12199</v>
      </c>
      <c r="B2200" s="19">
        <v>45256</v>
      </c>
      <c r="C2200" s="20">
        <v>1851</v>
      </c>
      <c r="D2200" s="21" t="str">
        <f>_xlfn.XLOOKUP($C2200,customers!$A$2:$A$2000,customers!$B$2:$B$2000)</f>
        <v>Raina Grigson</v>
      </c>
      <c r="E2200" s="21" t="str">
        <f>_xlfn.XLOOKUP($C2200,customers!$A$2:$A$2000,customers!$D$2:$D$2000)</f>
        <v>Female</v>
      </c>
      <c r="F2200" s="21" t="str">
        <f>_xlfn.XLOOKUP($C2200,customers!$A$2:$A$2000,customers!$E$2:$E$2000)</f>
        <v>Tovarkovskiy</v>
      </c>
      <c r="G2200" s="22" t="s">
        <v>20</v>
      </c>
      <c r="H2200" s="21">
        <v>1</v>
      </c>
      <c r="I2200" s="23">
        <v>534.83</v>
      </c>
      <c r="J2200" s="22">
        <v>0.07</v>
      </c>
      <c r="K2200" s="22" t="s">
        <v>19</v>
      </c>
      <c r="L2200" s="24" t="str">
        <f t="array" ref="L2200">_xlfn.IFS(M2200&lt;=3,"BAD",M2200&gt;=4.7,"GOOD",AND(M2200&gt;3,M2200&lt;4.7),"OK")</f>
        <v>OK</v>
      </c>
      <c r="M2200" s="24">
        <v>3.6</v>
      </c>
      <c r="N2200" s="23">
        <v>497.39</v>
      </c>
      <c r="O2200" s="25">
        <f t="shared" si="34"/>
        <v>534.83</v>
      </c>
    </row>
    <row r="2201" spans="1:15">
      <c r="A2201" s="26">
        <v>12200</v>
      </c>
      <c r="B2201" s="27">
        <v>45256</v>
      </c>
      <c r="C2201" s="29">
        <v>1167</v>
      </c>
      <c r="D2201" s="29" t="str">
        <f>_xlfn.XLOOKUP($C2201,customers!$A$2:$A$2000,customers!$B$2:$B$2000)</f>
        <v>Andeee Disman</v>
      </c>
      <c r="E2201" s="29" t="str">
        <f>_xlfn.XLOOKUP($C2201,customers!$A$2:$A$2000,customers!$D$2:$D$2000)</f>
        <v>Female</v>
      </c>
      <c r="F2201" s="29" t="str">
        <f>_xlfn.XLOOKUP($C2201,customers!$A$2:$A$2000,customers!$E$2:$E$2000)</f>
        <v>Phitsanulok</v>
      </c>
      <c r="G2201" s="30" t="s">
        <v>17</v>
      </c>
      <c r="H2201" s="29">
        <v>2</v>
      </c>
      <c r="I2201" s="31">
        <v>36.78</v>
      </c>
      <c r="J2201" s="30">
        <v>0.14</v>
      </c>
      <c r="K2201" s="30" t="s">
        <v>19</v>
      </c>
      <c r="L2201" s="32" t="str">
        <f t="array" ref="L2201">_xlfn.IFS(M2201&lt;=3,"BAD",M2201&gt;=4.7,"GOOD",AND(M2201&gt;3,M2201&lt;4.7),"OK")</f>
        <v>OK</v>
      </c>
      <c r="M2201" s="32">
        <v>3.6</v>
      </c>
      <c r="N2201" s="31">
        <v>63.26</v>
      </c>
      <c r="O2201" s="33">
        <f t="shared" si="34"/>
        <v>73.56</v>
      </c>
    </row>
    <row r="2202" spans="1:15">
      <c r="A2202" s="18">
        <v>12201</v>
      </c>
      <c r="B2202" s="19">
        <v>45257</v>
      </c>
      <c r="C2202" s="20">
        <v>1663</v>
      </c>
      <c r="D2202" s="21" t="str">
        <f>_xlfn.XLOOKUP($C2202,customers!$A$2:$A$2000,customers!$B$2:$B$2000)</f>
        <v>Tandy Beckhouse</v>
      </c>
      <c r="E2202" s="21" t="str">
        <f>_xlfn.XLOOKUP($C2202,customers!$A$2:$A$2000,customers!$D$2:$D$2000)</f>
        <v>Female</v>
      </c>
      <c r="F2202" s="21" t="str">
        <f>_xlfn.XLOOKUP($C2202,customers!$A$2:$A$2000,customers!$E$2:$E$2000)</f>
        <v>Batan</v>
      </c>
      <c r="G2202" s="22" t="s">
        <v>21</v>
      </c>
      <c r="H2202" s="21">
        <v>7</v>
      </c>
      <c r="I2202" s="23">
        <v>205.75</v>
      </c>
      <c r="J2202" s="22">
        <v>0.21</v>
      </c>
      <c r="K2202" s="22" t="s">
        <v>19</v>
      </c>
      <c r="L2202" s="24" t="str">
        <f t="array" ref="L2202">_xlfn.IFS(M2202&lt;=3,"BAD",M2202&gt;=4.7,"GOOD",AND(M2202&gt;3,M2202&lt;4.7),"OK")</f>
        <v>BAD</v>
      </c>
      <c r="M2202" s="24">
        <v>2.4</v>
      </c>
      <c r="N2202" s="23">
        <v>1137.8</v>
      </c>
      <c r="O2202" s="25">
        <f t="shared" si="34"/>
        <v>1440.25</v>
      </c>
    </row>
    <row r="2203" spans="1:15">
      <c r="A2203" s="26">
        <v>12202</v>
      </c>
      <c r="B2203" s="27">
        <v>45258</v>
      </c>
      <c r="C2203" s="28">
        <v>1907</v>
      </c>
      <c r="D2203" s="29" t="str">
        <f>_xlfn.XLOOKUP($C2203,customers!$A$2:$A$2000,customers!$B$2:$B$2000)</f>
        <v>Duane Brasner</v>
      </c>
      <c r="E2203" s="29" t="str">
        <f>_xlfn.XLOOKUP($C2203,customers!$A$2:$A$2000,customers!$D$2:$D$2000)</f>
        <v>Female</v>
      </c>
      <c r="F2203" s="29" t="str">
        <f>_xlfn.XLOOKUP($C2203,customers!$A$2:$A$2000,customers!$E$2:$E$2000)</f>
        <v>Oja</v>
      </c>
      <c r="G2203" s="30" t="s">
        <v>20</v>
      </c>
      <c r="H2203" s="29">
        <v>3</v>
      </c>
      <c r="I2203" s="31">
        <v>93.13</v>
      </c>
      <c r="J2203" s="30">
        <v>0.14</v>
      </c>
      <c r="K2203" s="30" t="s">
        <v>18</v>
      </c>
      <c r="L2203" s="32" t="str">
        <f t="array" ref="L2203">_xlfn.IFS(M2203&lt;=3,"BAD",M2203&gt;=4.7,"GOOD",AND(M2203&gt;3,M2203&lt;4.7),"OK")</f>
        <v>OK</v>
      </c>
      <c r="M2203" s="32">
        <v>3.5</v>
      </c>
      <c r="N2203" s="31">
        <v>240.28</v>
      </c>
      <c r="O2203" s="33">
        <f t="shared" si="34"/>
        <v>279.39</v>
      </c>
    </row>
    <row r="2204" spans="1:15">
      <c r="A2204" s="18">
        <v>12203</v>
      </c>
      <c r="B2204" s="19">
        <v>45258</v>
      </c>
      <c r="C2204" s="21">
        <v>1622</v>
      </c>
      <c r="D2204" s="21" t="str">
        <f>_xlfn.XLOOKUP($C2204,customers!$A$2:$A$2000,customers!$B$2:$B$2000)</f>
        <v>Francesco Phin</v>
      </c>
      <c r="E2204" s="21" t="str">
        <f>_xlfn.XLOOKUP($C2204,customers!$A$2:$A$2000,customers!$D$2:$D$2000)</f>
        <v>Male</v>
      </c>
      <c r="F2204" s="21" t="str">
        <f>_xlfn.XLOOKUP($C2204,customers!$A$2:$A$2000,customers!$E$2:$E$2000)</f>
        <v>Trabulheira</v>
      </c>
      <c r="G2204" s="22" t="s">
        <v>21</v>
      </c>
      <c r="H2204" s="21">
        <v>5</v>
      </c>
      <c r="I2204" s="23">
        <v>189.17</v>
      </c>
      <c r="J2204" s="22">
        <v>0.34</v>
      </c>
      <c r="K2204" s="22" t="s">
        <v>18</v>
      </c>
      <c r="L2204" s="24" t="str">
        <f t="array" ref="L2204">_xlfn.IFS(M2204&lt;=3,"BAD",M2204&gt;=4.7,"GOOD",AND(M2204&gt;3,M2204&lt;4.7),"OK")</f>
        <v>GOOD</v>
      </c>
      <c r="M2204" s="24">
        <v>4.7</v>
      </c>
      <c r="N2204" s="23">
        <v>624.26</v>
      </c>
      <c r="O2204" s="25">
        <f t="shared" si="34"/>
        <v>945.85</v>
      </c>
    </row>
    <row r="2205" spans="1:15">
      <c r="A2205" s="26">
        <v>12204</v>
      </c>
      <c r="B2205" s="27">
        <v>45258</v>
      </c>
      <c r="C2205" s="29">
        <v>1721</v>
      </c>
      <c r="D2205" s="29" t="str">
        <f>_xlfn.XLOOKUP($C2205,customers!$A$2:$A$2000,customers!$B$2:$B$2000)</f>
        <v>Arleen Chadbourne</v>
      </c>
      <c r="E2205" s="29" t="str">
        <f>_xlfn.XLOOKUP($C2205,customers!$A$2:$A$2000,customers!$D$2:$D$2000)</f>
        <v>Female</v>
      </c>
      <c r="F2205" s="29" t="str">
        <f>_xlfn.XLOOKUP($C2205,customers!$A$2:$A$2000,customers!$E$2:$E$2000)</f>
        <v>Budapest</v>
      </c>
      <c r="G2205" s="30" t="s">
        <v>17</v>
      </c>
      <c r="H2205" s="29">
        <v>4</v>
      </c>
      <c r="I2205" s="31">
        <v>216.84</v>
      </c>
      <c r="J2205" s="30">
        <v>0.11</v>
      </c>
      <c r="K2205" s="30" t="s">
        <v>18</v>
      </c>
      <c r="L2205" s="32" t="str">
        <f t="array" ref="L2205">_xlfn.IFS(M2205&lt;=3,"BAD",M2205&gt;=4.7,"GOOD",AND(M2205&gt;3,M2205&lt;4.7),"OK")</f>
        <v>OK</v>
      </c>
      <c r="M2205" s="32">
        <v>3.7</v>
      </c>
      <c r="N2205" s="31">
        <v>771.95</v>
      </c>
      <c r="O2205" s="33">
        <f t="shared" si="34"/>
        <v>867.36</v>
      </c>
    </row>
    <row r="2206" spans="1:15">
      <c r="A2206" s="18">
        <v>12205</v>
      </c>
      <c r="B2206" s="19">
        <v>45259</v>
      </c>
      <c r="C2206" s="20">
        <v>1689</v>
      </c>
      <c r="D2206" s="21" t="str">
        <f>_xlfn.XLOOKUP($C2206,customers!$A$2:$A$2000,customers!$B$2:$B$2000)</f>
        <v>Gaultiero Kollasch</v>
      </c>
      <c r="E2206" s="21" t="str">
        <f>_xlfn.XLOOKUP($C2206,customers!$A$2:$A$2000,customers!$D$2:$D$2000)</f>
        <v>Male</v>
      </c>
      <c r="F2206" s="21" t="str">
        <f>_xlfn.XLOOKUP($C2206,customers!$A$2:$A$2000,customers!$E$2:$E$2000)</f>
        <v>Marogong</v>
      </c>
      <c r="G2206" s="22" t="s">
        <v>17</v>
      </c>
      <c r="H2206" s="21">
        <v>2</v>
      </c>
      <c r="I2206" s="23">
        <v>301.22</v>
      </c>
      <c r="J2206" s="22">
        <v>0.27</v>
      </c>
      <c r="K2206" s="22" t="s">
        <v>19</v>
      </c>
      <c r="L2206" s="24" t="str">
        <f t="array" ref="L2206">_xlfn.IFS(M2206&lt;=3,"BAD",M2206&gt;=4.7,"GOOD",AND(M2206&gt;3,M2206&lt;4.7),"OK")</f>
        <v>OK</v>
      </c>
      <c r="M2206" s="24">
        <v>3.8</v>
      </c>
      <c r="N2206" s="23">
        <v>439.78</v>
      </c>
      <c r="O2206" s="25">
        <f t="shared" si="34"/>
        <v>602.44</v>
      </c>
    </row>
    <row r="2207" spans="1:15">
      <c r="A2207" s="26">
        <v>12206</v>
      </c>
      <c r="B2207" s="27">
        <v>45259</v>
      </c>
      <c r="C2207" s="29">
        <v>1725</v>
      </c>
      <c r="D2207" s="29" t="str">
        <f>_xlfn.XLOOKUP($C2207,customers!$A$2:$A$2000,customers!$B$2:$B$2000)</f>
        <v>Lauri Blount</v>
      </c>
      <c r="E2207" s="29" t="str">
        <f>_xlfn.XLOOKUP($C2207,customers!$A$2:$A$2000,customers!$D$2:$D$2000)</f>
        <v>Female</v>
      </c>
      <c r="F2207" s="29" t="str">
        <f>_xlfn.XLOOKUP($C2207,customers!$A$2:$A$2000,customers!$E$2:$E$2000)</f>
        <v>Cangkeuteuk Sabrang</v>
      </c>
      <c r="G2207" s="30" t="s">
        <v>20</v>
      </c>
      <c r="H2207" s="29">
        <v>4</v>
      </c>
      <c r="I2207" s="31">
        <v>491.82</v>
      </c>
      <c r="J2207" s="30">
        <v>0.11</v>
      </c>
      <c r="K2207" s="30" t="s">
        <v>16</v>
      </c>
      <c r="L2207" s="32" t="str">
        <f t="array" ref="L2207">_xlfn.IFS(M2207&lt;=3,"BAD",M2207&gt;=4.7,"GOOD",AND(M2207&gt;3,M2207&lt;4.7),"OK")</f>
        <v>GOOD</v>
      </c>
      <c r="M2207" s="32">
        <v>4.7</v>
      </c>
      <c r="N2207" s="31">
        <v>1750.88</v>
      </c>
      <c r="O2207" s="33">
        <f t="shared" si="34"/>
        <v>1967.28</v>
      </c>
    </row>
    <row r="2208" spans="1:15">
      <c r="A2208" s="18">
        <v>12207</v>
      </c>
      <c r="B2208" s="19">
        <v>45259</v>
      </c>
      <c r="C2208" s="21">
        <v>1008</v>
      </c>
      <c r="D2208" s="21" t="str">
        <f>_xlfn.XLOOKUP($C2208,customers!$A$2:$A$2000,customers!$B$2:$B$2000)</f>
        <v>Clemens Gemlbett</v>
      </c>
      <c r="E2208" s="21" t="str">
        <f>_xlfn.XLOOKUP($C2208,customers!$A$2:$A$2000,customers!$D$2:$D$2000)</f>
        <v>Male</v>
      </c>
      <c r="F2208" s="21" t="str">
        <f>_xlfn.XLOOKUP($C2208,customers!$A$2:$A$2000,customers!$E$2:$E$2000)</f>
        <v>Oslo</v>
      </c>
      <c r="G2208" s="22" t="s">
        <v>17</v>
      </c>
      <c r="H2208" s="21">
        <v>7</v>
      </c>
      <c r="I2208" s="23">
        <v>533.57</v>
      </c>
      <c r="J2208" s="22">
        <v>0.32</v>
      </c>
      <c r="K2208" s="22" t="s">
        <v>16</v>
      </c>
      <c r="L2208" s="24" t="str">
        <f t="array" ref="L2208">_xlfn.IFS(M2208&lt;=3,"BAD",M2208&gt;=4.7,"GOOD",AND(M2208&gt;3,M2208&lt;4.7),"OK")</f>
        <v>GOOD</v>
      </c>
      <c r="M2208" s="24">
        <v>4.8</v>
      </c>
      <c r="N2208" s="23">
        <v>2539.79</v>
      </c>
      <c r="O2208" s="25">
        <f t="shared" si="34"/>
        <v>3734.99</v>
      </c>
    </row>
    <row r="2209" spans="1:15">
      <c r="A2209" s="26">
        <v>12208</v>
      </c>
      <c r="B2209" s="27">
        <v>45260</v>
      </c>
      <c r="C2209" s="28">
        <v>1674</v>
      </c>
      <c r="D2209" s="29" t="str">
        <f>_xlfn.XLOOKUP($C2209,customers!$A$2:$A$2000,customers!$B$2:$B$2000)</f>
        <v>Ciel Kinsey</v>
      </c>
      <c r="E2209" s="29" t="str">
        <f>_xlfn.XLOOKUP($C2209,customers!$A$2:$A$2000,customers!$D$2:$D$2000)</f>
        <v>Female</v>
      </c>
      <c r="F2209" s="29" t="str">
        <f>_xlfn.XLOOKUP($C2209,customers!$A$2:$A$2000,customers!$E$2:$E$2000)</f>
        <v>Dzagam</v>
      </c>
      <c r="G2209" s="30" t="s">
        <v>17</v>
      </c>
      <c r="H2209" s="29">
        <v>6</v>
      </c>
      <c r="I2209" s="31">
        <v>451.83</v>
      </c>
      <c r="J2209" s="30">
        <v>0.21</v>
      </c>
      <c r="K2209" s="30" t="s">
        <v>16</v>
      </c>
      <c r="L2209" s="32" t="str">
        <f t="array" ref="L2209">_xlfn.IFS(M2209&lt;=3,"BAD",M2209&gt;=4.7,"GOOD",AND(M2209&gt;3,M2209&lt;4.7),"OK")</f>
        <v>BAD</v>
      </c>
      <c r="M2209" s="32">
        <v>2.6</v>
      </c>
      <c r="N2209" s="31">
        <v>2141.67</v>
      </c>
      <c r="O2209" s="33">
        <f t="shared" si="34"/>
        <v>2710.98</v>
      </c>
    </row>
    <row r="2210" spans="1:15">
      <c r="A2210" s="18">
        <v>12209</v>
      </c>
      <c r="B2210" s="19">
        <v>45260</v>
      </c>
      <c r="C2210" s="21">
        <v>1086</v>
      </c>
      <c r="D2210" s="21" t="str">
        <f>_xlfn.XLOOKUP($C2210,customers!$A$2:$A$2000,customers!$B$2:$B$2000)</f>
        <v>Wilmar Stace</v>
      </c>
      <c r="E2210" s="21" t="str">
        <f>_xlfn.XLOOKUP($C2210,customers!$A$2:$A$2000,customers!$D$2:$D$2000)</f>
        <v>Male</v>
      </c>
      <c r="F2210" s="21" t="str">
        <f>_xlfn.XLOOKUP($C2210,customers!$A$2:$A$2000,customers!$E$2:$E$2000)</f>
        <v>Jalālābād</v>
      </c>
      <c r="G2210" s="22" t="s">
        <v>21</v>
      </c>
      <c r="H2210" s="21">
        <v>6</v>
      </c>
      <c r="I2210" s="23">
        <v>72.89</v>
      </c>
      <c r="J2210" s="22">
        <v>0.31</v>
      </c>
      <c r="K2210" s="22" t="s">
        <v>19</v>
      </c>
      <c r="L2210" s="24" t="str">
        <f t="array" ref="L2210">_xlfn.IFS(M2210&lt;=3,"BAD",M2210&gt;=4.7,"GOOD",AND(M2210&gt;3,M2210&lt;4.7),"OK")</f>
        <v>BAD</v>
      </c>
      <c r="M2210" s="24">
        <v>1.9</v>
      </c>
      <c r="N2210" s="23">
        <v>301.76</v>
      </c>
      <c r="O2210" s="25">
        <f t="shared" si="34"/>
        <v>437.34</v>
      </c>
    </row>
    <row r="2211" spans="1:15">
      <c r="A2211" s="26">
        <v>12210</v>
      </c>
      <c r="B2211" s="27">
        <v>45260</v>
      </c>
      <c r="C2211" s="29">
        <v>1202</v>
      </c>
      <c r="D2211" s="29" t="str">
        <f>_xlfn.XLOOKUP($C2211,customers!$A$2:$A$2000,customers!$B$2:$B$2000)</f>
        <v>Sybilla Farebrother</v>
      </c>
      <c r="E2211" s="29" t="str">
        <f>_xlfn.XLOOKUP($C2211,customers!$A$2:$A$2000,customers!$D$2:$D$2000)</f>
        <v>Female</v>
      </c>
      <c r="F2211" s="29" t="str">
        <f>_xlfn.XLOOKUP($C2211,customers!$A$2:$A$2000,customers!$E$2:$E$2000)</f>
        <v>Vidyayevo</v>
      </c>
      <c r="G2211" s="30" t="s">
        <v>15</v>
      </c>
      <c r="H2211" s="29">
        <v>5</v>
      </c>
      <c r="I2211" s="31">
        <v>235.84</v>
      </c>
      <c r="J2211" s="30">
        <v>0.08</v>
      </c>
      <c r="K2211" s="30" t="s">
        <v>18</v>
      </c>
      <c r="L2211" s="32" t="str">
        <f t="array" ref="L2211">_xlfn.IFS(M2211&lt;=3,"BAD",M2211&gt;=4.7,"GOOD",AND(M2211&gt;3,M2211&lt;4.7),"OK")</f>
        <v>BAD</v>
      </c>
      <c r="M2211" s="32">
        <v>2.9</v>
      </c>
      <c r="N2211" s="31">
        <v>1084.86</v>
      </c>
      <c r="O2211" s="33">
        <f t="shared" si="34"/>
        <v>1179.2</v>
      </c>
    </row>
    <row r="2212" spans="1:15">
      <c r="A2212" s="18">
        <v>12211</v>
      </c>
      <c r="B2212" s="19">
        <v>45261</v>
      </c>
      <c r="C2212" s="20">
        <v>1379</v>
      </c>
      <c r="D2212" s="21" t="str">
        <f>_xlfn.XLOOKUP($C2212,customers!$A$2:$A$2000,customers!$B$2:$B$2000)</f>
        <v>Penn Dibson</v>
      </c>
      <c r="E2212" s="21" t="str">
        <f>_xlfn.XLOOKUP($C2212,customers!$A$2:$A$2000,customers!$D$2:$D$2000)</f>
        <v>Male</v>
      </c>
      <c r="F2212" s="21" t="str">
        <f>_xlfn.XLOOKUP($C2212,customers!$A$2:$A$2000,customers!$E$2:$E$2000)</f>
        <v>Hejiayan</v>
      </c>
      <c r="G2212" s="22" t="s">
        <v>17</v>
      </c>
      <c r="H2212" s="21">
        <v>2</v>
      </c>
      <c r="I2212" s="23">
        <v>79.27</v>
      </c>
      <c r="J2212" s="22">
        <v>0.17</v>
      </c>
      <c r="K2212" s="22" t="s">
        <v>18</v>
      </c>
      <c r="L2212" s="24" t="str">
        <f t="array" ref="L2212">_xlfn.IFS(M2212&lt;=3,"BAD",M2212&gt;=4.7,"GOOD",AND(M2212&gt;3,M2212&lt;4.7),"OK")</f>
        <v>BAD</v>
      </c>
      <c r="M2212" s="24">
        <v>1.4</v>
      </c>
      <c r="N2212" s="23">
        <v>131.59</v>
      </c>
      <c r="O2212" s="25">
        <f t="shared" si="34"/>
        <v>158.54</v>
      </c>
    </row>
    <row r="2213" spans="1:15">
      <c r="A2213" s="26">
        <v>12212</v>
      </c>
      <c r="B2213" s="27">
        <v>45261</v>
      </c>
      <c r="C2213" s="29">
        <v>1274</v>
      </c>
      <c r="D2213" s="29" t="str">
        <f>_xlfn.XLOOKUP($C2213,customers!$A$2:$A$2000,customers!$B$2:$B$2000)</f>
        <v>Mersey Bartleman</v>
      </c>
      <c r="E2213" s="29" t="str">
        <f>_xlfn.XLOOKUP($C2213,customers!$A$2:$A$2000,customers!$D$2:$D$2000)</f>
        <v>Female</v>
      </c>
      <c r="F2213" s="29" t="str">
        <f>_xlfn.XLOOKUP($C2213,customers!$A$2:$A$2000,customers!$E$2:$E$2000)</f>
        <v>Haitou</v>
      </c>
      <c r="G2213" s="30" t="s">
        <v>17</v>
      </c>
      <c r="H2213" s="29">
        <v>7</v>
      </c>
      <c r="I2213" s="31">
        <v>596.49</v>
      </c>
      <c r="J2213" s="30">
        <v>0.1</v>
      </c>
      <c r="K2213" s="30" t="s">
        <v>19</v>
      </c>
      <c r="L2213" s="32" t="str">
        <f t="array" ref="L2213">_xlfn.IFS(M2213&lt;=3,"BAD",M2213&gt;=4.7,"GOOD",AND(M2213&gt;3,M2213&lt;4.7),"OK")</f>
        <v>BAD</v>
      </c>
      <c r="M2213" s="32">
        <v>2.4</v>
      </c>
      <c r="N2213" s="31">
        <v>3757.89</v>
      </c>
      <c r="O2213" s="33">
        <f t="shared" si="34"/>
        <v>4175.43</v>
      </c>
    </row>
    <row r="2214" spans="1:15">
      <c r="A2214" s="18">
        <v>12213</v>
      </c>
      <c r="B2214" s="19">
        <v>45262</v>
      </c>
      <c r="C2214" s="20">
        <v>1544</v>
      </c>
      <c r="D2214" s="21" t="str">
        <f>_xlfn.XLOOKUP($C2214,customers!$A$2:$A$2000,customers!$B$2:$B$2000)</f>
        <v>Chester Blincoe</v>
      </c>
      <c r="E2214" s="21" t="str">
        <f>_xlfn.XLOOKUP($C2214,customers!$A$2:$A$2000,customers!$D$2:$D$2000)</f>
        <v>Male</v>
      </c>
      <c r="F2214" s="21" t="str">
        <f>_xlfn.XLOOKUP($C2214,customers!$A$2:$A$2000,customers!$E$2:$E$2000)</f>
        <v>Prague</v>
      </c>
      <c r="G2214" s="22" t="s">
        <v>21</v>
      </c>
      <c r="H2214" s="21">
        <v>6</v>
      </c>
      <c r="I2214" s="23">
        <v>263.44</v>
      </c>
      <c r="J2214" s="22">
        <v>0.32</v>
      </c>
      <c r="K2214" s="22" t="s">
        <v>19</v>
      </c>
      <c r="L2214" s="24" t="str">
        <f t="array" ref="L2214">_xlfn.IFS(M2214&lt;=3,"BAD",M2214&gt;=4.7,"GOOD",AND(M2214&gt;3,M2214&lt;4.7),"OK")</f>
        <v>OK</v>
      </c>
      <c r="M2214" s="24">
        <v>3.4</v>
      </c>
      <c r="N2214" s="23">
        <v>1074.84</v>
      </c>
      <c r="O2214" s="25">
        <f t="shared" si="34"/>
        <v>1580.64</v>
      </c>
    </row>
    <row r="2215" spans="1:15">
      <c r="A2215" s="26">
        <v>12214</v>
      </c>
      <c r="B2215" s="27">
        <v>45263</v>
      </c>
      <c r="C2215" s="28">
        <v>1928</v>
      </c>
      <c r="D2215" s="29" t="str">
        <f>_xlfn.XLOOKUP($C2215,customers!$A$2:$A$2000,customers!$B$2:$B$2000)</f>
        <v>Davin Cowton</v>
      </c>
      <c r="E2215" s="29" t="str">
        <f>_xlfn.XLOOKUP($C2215,customers!$A$2:$A$2000,customers!$D$2:$D$2000)</f>
        <v>Male</v>
      </c>
      <c r="F2215" s="29" t="str">
        <f>_xlfn.XLOOKUP($C2215,customers!$A$2:$A$2000,customers!$E$2:$E$2000)</f>
        <v>Budapest</v>
      </c>
      <c r="G2215" s="30" t="s">
        <v>20</v>
      </c>
      <c r="H2215" s="29">
        <v>7</v>
      </c>
      <c r="I2215" s="31">
        <v>25.4</v>
      </c>
      <c r="J2215" s="30">
        <v>0.13</v>
      </c>
      <c r="K2215" s="30" t="s">
        <v>19</v>
      </c>
      <c r="L2215" s="32" t="str">
        <f t="array" ref="L2215">_xlfn.IFS(M2215&lt;=3,"BAD",M2215&gt;=4.7,"GOOD",AND(M2215&gt;3,M2215&lt;4.7),"OK")</f>
        <v>OK</v>
      </c>
      <c r="M2215" s="32">
        <v>4.2</v>
      </c>
      <c r="N2215" s="31">
        <v>154.69</v>
      </c>
      <c r="O2215" s="33">
        <f t="shared" si="34"/>
        <v>177.8</v>
      </c>
    </row>
    <row r="2216" spans="1:15">
      <c r="A2216" s="18">
        <v>12215</v>
      </c>
      <c r="B2216" s="19">
        <v>45263</v>
      </c>
      <c r="C2216" s="21">
        <v>1084</v>
      </c>
      <c r="D2216" s="21" t="str">
        <f>_xlfn.XLOOKUP($C2216,customers!$A$2:$A$2000,customers!$B$2:$B$2000)</f>
        <v>Sarena Ottewill</v>
      </c>
      <c r="E2216" s="21" t="str">
        <f>_xlfn.XLOOKUP($C2216,customers!$A$2:$A$2000,customers!$D$2:$D$2000)</f>
        <v>Female</v>
      </c>
      <c r="F2216" s="21" t="str">
        <f>_xlfn.XLOOKUP($C2216,customers!$A$2:$A$2000,customers!$E$2:$E$2000)</f>
        <v>Paris</v>
      </c>
      <c r="G2216" s="22" t="s">
        <v>20</v>
      </c>
      <c r="H2216" s="21">
        <v>1</v>
      </c>
      <c r="I2216" s="23">
        <v>145.67</v>
      </c>
      <c r="J2216" s="22">
        <v>0.09</v>
      </c>
      <c r="K2216" s="22" t="s">
        <v>19</v>
      </c>
      <c r="L2216" s="24" t="str">
        <f t="array" ref="L2216">_xlfn.IFS(M2216&lt;=3,"BAD",M2216&gt;=4.7,"GOOD",AND(M2216&gt;3,M2216&lt;4.7),"OK")</f>
        <v>BAD</v>
      </c>
      <c r="M2216" s="24">
        <v>1.7</v>
      </c>
      <c r="N2216" s="23">
        <v>132.56</v>
      </c>
      <c r="O2216" s="25">
        <f t="shared" si="34"/>
        <v>145.67</v>
      </c>
    </row>
    <row r="2217" spans="1:15">
      <c r="A2217" s="26">
        <v>12216</v>
      </c>
      <c r="B2217" s="27">
        <v>45264</v>
      </c>
      <c r="C2217" s="28">
        <v>1956</v>
      </c>
      <c r="D2217" s="29" t="str">
        <f>_xlfn.XLOOKUP($C2217,customers!$A$2:$A$2000,customers!$B$2:$B$2000)</f>
        <v>Kameko Tumulty</v>
      </c>
      <c r="E2217" s="29" t="str">
        <f>_xlfn.XLOOKUP($C2217,customers!$A$2:$A$2000,customers!$D$2:$D$2000)</f>
        <v>Female</v>
      </c>
      <c r="F2217" s="29" t="str">
        <f>_xlfn.XLOOKUP($C2217,customers!$A$2:$A$2000,customers!$E$2:$E$2000)</f>
        <v>Télimélé</v>
      </c>
      <c r="G2217" s="30" t="s">
        <v>20</v>
      </c>
      <c r="H2217" s="29">
        <v>6</v>
      </c>
      <c r="I2217" s="31">
        <v>34.63</v>
      </c>
      <c r="J2217" s="30">
        <v>0.08</v>
      </c>
      <c r="K2217" s="30" t="s">
        <v>16</v>
      </c>
      <c r="L2217" s="32" t="str">
        <f t="array" ref="L2217">_xlfn.IFS(M2217&lt;=3,"BAD",M2217&gt;=4.7,"GOOD",AND(M2217&gt;3,M2217&lt;4.7),"OK")</f>
        <v>GOOD</v>
      </c>
      <c r="M2217" s="32">
        <v>5</v>
      </c>
      <c r="N2217" s="31">
        <v>191.16</v>
      </c>
      <c r="O2217" s="33">
        <f t="shared" si="34"/>
        <v>207.78</v>
      </c>
    </row>
    <row r="2218" spans="1:15">
      <c r="A2218" s="18">
        <v>12217</v>
      </c>
      <c r="B2218" s="19">
        <v>45264</v>
      </c>
      <c r="C2218" s="21">
        <v>1781</v>
      </c>
      <c r="D2218" s="21" t="str">
        <f>_xlfn.XLOOKUP($C2218,customers!$A$2:$A$2000,customers!$B$2:$B$2000)</f>
        <v>Astrid Simms</v>
      </c>
      <c r="E2218" s="21" t="str">
        <f>_xlfn.XLOOKUP($C2218,customers!$A$2:$A$2000,customers!$D$2:$D$2000)</f>
        <v>Female</v>
      </c>
      <c r="F2218" s="21" t="str">
        <f>_xlfn.XLOOKUP($C2218,customers!$A$2:$A$2000,customers!$E$2:$E$2000)</f>
        <v>Budapest</v>
      </c>
      <c r="G2218" s="22" t="s">
        <v>20</v>
      </c>
      <c r="H2218" s="21">
        <v>2</v>
      </c>
      <c r="I2218" s="23">
        <v>511.16</v>
      </c>
      <c r="J2218" s="22">
        <v>0.35</v>
      </c>
      <c r="K2218" s="22" t="s">
        <v>19</v>
      </c>
      <c r="L2218" s="24" t="str">
        <f t="array" ref="L2218">_xlfn.IFS(M2218&lt;=3,"BAD",M2218&gt;=4.7,"GOOD",AND(M2218&gt;3,M2218&lt;4.7),"OK")</f>
        <v>BAD</v>
      </c>
      <c r="M2218" s="24">
        <v>1.3</v>
      </c>
      <c r="N2218" s="23">
        <v>664.51</v>
      </c>
      <c r="O2218" s="25">
        <f t="shared" si="34"/>
        <v>1022.32</v>
      </c>
    </row>
    <row r="2219" spans="1:15">
      <c r="A2219" s="26">
        <v>12218</v>
      </c>
      <c r="B2219" s="27">
        <v>45264</v>
      </c>
      <c r="C2219" s="29">
        <v>1890</v>
      </c>
      <c r="D2219" s="29" t="str">
        <f>_xlfn.XLOOKUP($C2219,customers!$A$2:$A$2000,customers!$B$2:$B$2000)</f>
        <v>Demeter Andreutti</v>
      </c>
      <c r="E2219" s="29" t="str">
        <f>_xlfn.XLOOKUP($C2219,customers!$A$2:$A$2000,customers!$D$2:$D$2000)</f>
        <v>Female</v>
      </c>
      <c r="F2219" s="29" t="str">
        <f>_xlfn.XLOOKUP($C2219,customers!$A$2:$A$2000,customers!$E$2:$E$2000)</f>
        <v>Budapest</v>
      </c>
      <c r="G2219" s="30" t="s">
        <v>20</v>
      </c>
      <c r="H2219" s="29">
        <v>6</v>
      </c>
      <c r="I2219" s="31">
        <v>197.16</v>
      </c>
      <c r="J2219" s="30">
        <v>0.19</v>
      </c>
      <c r="K2219" s="30" t="s">
        <v>19</v>
      </c>
      <c r="L2219" s="32" t="str">
        <f t="array" ref="L2219">_xlfn.IFS(M2219&lt;=3,"BAD",M2219&gt;=4.7,"GOOD",AND(M2219&gt;3,M2219&lt;4.7),"OK")</f>
        <v>OK</v>
      </c>
      <c r="M2219" s="32">
        <v>3.3</v>
      </c>
      <c r="N2219" s="31">
        <v>958.2</v>
      </c>
      <c r="O2219" s="33">
        <f t="shared" si="34"/>
        <v>1182.96</v>
      </c>
    </row>
    <row r="2220" spans="1:15">
      <c r="A2220" s="18">
        <v>12219</v>
      </c>
      <c r="B2220" s="19">
        <v>45265</v>
      </c>
      <c r="C2220" s="20">
        <v>1690</v>
      </c>
      <c r="D2220" s="21" t="str">
        <f>_xlfn.XLOOKUP($C2220,customers!$A$2:$A$2000,customers!$B$2:$B$2000)</f>
        <v>Garv Honack</v>
      </c>
      <c r="E2220" s="21" t="str">
        <f>_xlfn.XLOOKUP($C2220,customers!$A$2:$A$2000,customers!$D$2:$D$2000)</f>
        <v>Male</v>
      </c>
      <c r="F2220" s="21" t="str">
        <f>_xlfn.XLOOKUP($C2220,customers!$A$2:$A$2000,customers!$E$2:$E$2000)</f>
        <v>Prague</v>
      </c>
      <c r="G2220" s="22" t="s">
        <v>21</v>
      </c>
      <c r="H2220" s="21">
        <v>1</v>
      </c>
      <c r="I2220" s="23">
        <v>297.53</v>
      </c>
      <c r="J2220" s="22">
        <v>0.21</v>
      </c>
      <c r="K2220" s="22" t="s">
        <v>16</v>
      </c>
      <c r="L2220" s="24" t="str">
        <f t="array" ref="L2220">_xlfn.IFS(M2220&lt;=3,"BAD",M2220&gt;=4.7,"GOOD",AND(M2220&gt;3,M2220&lt;4.7),"OK")</f>
        <v>BAD</v>
      </c>
      <c r="M2220" s="24">
        <v>1.9</v>
      </c>
      <c r="N2220" s="23">
        <v>235.05</v>
      </c>
      <c r="O2220" s="25">
        <f t="shared" si="34"/>
        <v>297.53</v>
      </c>
    </row>
    <row r="2221" spans="1:15">
      <c r="A2221" s="26">
        <v>12220</v>
      </c>
      <c r="B2221" s="27">
        <v>45265</v>
      </c>
      <c r="C2221" s="29">
        <v>1436</v>
      </c>
      <c r="D2221" s="29" t="str">
        <f>_xlfn.XLOOKUP($C2221,customers!$A$2:$A$2000,customers!$B$2:$B$2000)</f>
        <v>Pepito Backson</v>
      </c>
      <c r="E2221" s="29" t="str">
        <f>_xlfn.XLOOKUP($C2221,customers!$A$2:$A$2000,customers!$D$2:$D$2000)</f>
        <v>Male</v>
      </c>
      <c r="F2221" s="29" t="str">
        <f>_xlfn.XLOOKUP($C2221,customers!$A$2:$A$2000,customers!$E$2:$E$2000)</f>
        <v>Milan</v>
      </c>
      <c r="G2221" s="30" t="s">
        <v>20</v>
      </c>
      <c r="H2221" s="29">
        <v>1</v>
      </c>
      <c r="I2221" s="31">
        <v>494.02</v>
      </c>
      <c r="J2221" s="30">
        <v>0.33</v>
      </c>
      <c r="K2221" s="30" t="s">
        <v>19</v>
      </c>
      <c r="L2221" s="32" t="str">
        <f t="array" ref="L2221">_xlfn.IFS(M2221&lt;=3,"BAD",M2221&gt;=4.7,"GOOD",AND(M2221&gt;3,M2221&lt;4.7),"OK")</f>
        <v>OK</v>
      </c>
      <c r="M2221" s="32">
        <v>3.8</v>
      </c>
      <c r="N2221" s="31">
        <v>330.99</v>
      </c>
      <c r="O2221" s="33">
        <f t="shared" si="34"/>
        <v>494.02</v>
      </c>
    </row>
    <row r="2222" spans="1:15">
      <c r="A2222" s="18">
        <v>12221</v>
      </c>
      <c r="B2222" s="19">
        <v>45265</v>
      </c>
      <c r="C2222" s="21">
        <v>1378</v>
      </c>
      <c r="D2222" s="21" t="str">
        <f>_xlfn.XLOOKUP($C2222,customers!$A$2:$A$2000,customers!$B$2:$B$2000)</f>
        <v>Essie McCoole</v>
      </c>
      <c r="E2222" s="21" t="str">
        <f>_xlfn.XLOOKUP($C2222,customers!$A$2:$A$2000,customers!$D$2:$D$2000)</f>
        <v>Female</v>
      </c>
      <c r="F2222" s="21" t="str">
        <f>_xlfn.XLOOKUP($C2222,customers!$A$2:$A$2000,customers!$E$2:$E$2000)</f>
        <v>El Fureidīs</v>
      </c>
      <c r="G2222" s="22" t="s">
        <v>20</v>
      </c>
      <c r="H2222" s="21">
        <v>5</v>
      </c>
      <c r="I2222" s="23">
        <v>55.55</v>
      </c>
      <c r="J2222" s="22">
        <v>0.27</v>
      </c>
      <c r="K2222" s="22" t="s">
        <v>18</v>
      </c>
      <c r="L2222" s="24" t="str">
        <f t="array" ref="L2222">_xlfn.IFS(M2222&lt;=3,"BAD",M2222&gt;=4.7,"GOOD",AND(M2222&gt;3,M2222&lt;4.7),"OK")</f>
        <v>BAD</v>
      </c>
      <c r="M2222" s="24">
        <v>1.7</v>
      </c>
      <c r="N2222" s="23">
        <v>202.76</v>
      </c>
      <c r="O2222" s="25">
        <f t="shared" si="34"/>
        <v>277.75</v>
      </c>
    </row>
    <row r="2223" spans="1:15">
      <c r="A2223" s="26">
        <v>12222</v>
      </c>
      <c r="B2223" s="27">
        <v>45266</v>
      </c>
      <c r="C2223" s="28">
        <v>1426</v>
      </c>
      <c r="D2223" s="29" t="str">
        <f>_xlfn.XLOOKUP($C2223,customers!$A$2:$A$2000,customers!$B$2:$B$2000)</f>
        <v>Meir Node</v>
      </c>
      <c r="E2223" s="29" t="str">
        <f>_xlfn.XLOOKUP($C2223,customers!$A$2:$A$2000,customers!$D$2:$D$2000)</f>
        <v>Male</v>
      </c>
      <c r="F2223" s="29" t="str">
        <f>_xlfn.XLOOKUP($C2223,customers!$A$2:$A$2000,customers!$E$2:$E$2000)</f>
        <v>Wangfu</v>
      </c>
      <c r="G2223" s="30" t="s">
        <v>17</v>
      </c>
      <c r="H2223" s="29">
        <v>3</v>
      </c>
      <c r="I2223" s="31">
        <v>189.45</v>
      </c>
      <c r="J2223" s="30">
        <v>0.22</v>
      </c>
      <c r="K2223" s="30" t="s">
        <v>19</v>
      </c>
      <c r="L2223" s="32" t="str">
        <f t="array" ref="L2223">_xlfn.IFS(M2223&lt;=3,"BAD",M2223&gt;=4.7,"GOOD",AND(M2223&gt;3,M2223&lt;4.7),"OK")</f>
        <v>OK</v>
      </c>
      <c r="M2223" s="32">
        <v>3.8</v>
      </c>
      <c r="N2223" s="31">
        <v>443.31</v>
      </c>
      <c r="O2223" s="33">
        <f t="shared" si="34"/>
        <v>568.35</v>
      </c>
    </row>
    <row r="2224" spans="1:15">
      <c r="A2224" s="18">
        <v>12223</v>
      </c>
      <c r="B2224" s="19">
        <v>45266</v>
      </c>
      <c r="C2224" s="21">
        <v>1801</v>
      </c>
      <c r="D2224" s="21" t="str">
        <f>_xlfn.XLOOKUP($C2224,customers!$A$2:$A$2000,customers!$B$2:$B$2000)</f>
        <v>Doloritas Newham</v>
      </c>
      <c r="E2224" s="21" t="str">
        <f>_xlfn.XLOOKUP($C2224,customers!$A$2:$A$2000,customers!$D$2:$D$2000)</f>
        <v>Female</v>
      </c>
      <c r="F2224" s="21" t="str">
        <f>_xlfn.XLOOKUP($C2224,customers!$A$2:$A$2000,customers!$E$2:$E$2000)</f>
        <v>Palecenan</v>
      </c>
      <c r="G2224" s="22" t="s">
        <v>20</v>
      </c>
      <c r="H2224" s="21">
        <v>7</v>
      </c>
      <c r="I2224" s="23">
        <v>107.4</v>
      </c>
      <c r="J2224" s="22">
        <v>0.01</v>
      </c>
      <c r="K2224" s="22" t="s">
        <v>19</v>
      </c>
      <c r="L2224" s="24" t="str">
        <f t="array" ref="L2224">_xlfn.IFS(M2224&lt;=3,"BAD",M2224&gt;=4.7,"GOOD",AND(M2224&gt;3,M2224&lt;4.7),"OK")</f>
        <v>BAD</v>
      </c>
      <c r="M2224" s="24">
        <v>1.6</v>
      </c>
      <c r="N2224" s="23">
        <v>744.28</v>
      </c>
      <c r="O2224" s="25">
        <f t="shared" si="34"/>
        <v>751.8</v>
      </c>
    </row>
    <row r="2225" spans="1:15">
      <c r="A2225" s="26">
        <v>12224</v>
      </c>
      <c r="B2225" s="27">
        <v>45266</v>
      </c>
      <c r="C2225" s="29">
        <v>1170</v>
      </c>
      <c r="D2225" s="29" t="str">
        <f>_xlfn.XLOOKUP($C2225,customers!$A$2:$A$2000,customers!$B$2:$B$2000)</f>
        <v>Germana Kemell</v>
      </c>
      <c r="E2225" s="29" t="str">
        <f>_xlfn.XLOOKUP($C2225,customers!$A$2:$A$2000,customers!$D$2:$D$2000)</f>
        <v>Female</v>
      </c>
      <c r="F2225" s="29" t="str">
        <f>_xlfn.XLOOKUP($C2225,customers!$A$2:$A$2000,customers!$E$2:$E$2000)</f>
        <v>Budapest</v>
      </c>
      <c r="G2225" s="30" t="s">
        <v>20</v>
      </c>
      <c r="H2225" s="29">
        <v>2</v>
      </c>
      <c r="I2225" s="31">
        <v>471.5</v>
      </c>
      <c r="J2225" s="30">
        <v>0.22</v>
      </c>
      <c r="K2225" s="30" t="s">
        <v>18</v>
      </c>
      <c r="L2225" s="32" t="str">
        <f t="array" ref="L2225">_xlfn.IFS(M2225&lt;=3,"BAD",M2225&gt;=4.7,"GOOD",AND(M2225&gt;3,M2225&lt;4.7),"OK")</f>
        <v>BAD</v>
      </c>
      <c r="M2225" s="32">
        <v>2.9</v>
      </c>
      <c r="N2225" s="31">
        <v>735.54</v>
      </c>
      <c r="O2225" s="33">
        <f t="shared" si="34"/>
        <v>943</v>
      </c>
    </row>
    <row r="2226" spans="1:15">
      <c r="A2226" s="18">
        <v>12225</v>
      </c>
      <c r="B2226" s="19">
        <v>45266</v>
      </c>
      <c r="C2226" s="21">
        <v>1393</v>
      </c>
      <c r="D2226" s="21" t="str">
        <f>_xlfn.XLOOKUP($C2226,customers!$A$2:$A$2000,customers!$B$2:$B$2000)</f>
        <v>Lombard Thurstan</v>
      </c>
      <c r="E2226" s="21" t="str">
        <f>_xlfn.XLOOKUP($C2226,customers!$A$2:$A$2000,customers!$D$2:$D$2000)</f>
        <v>Male</v>
      </c>
      <c r="F2226" s="21" t="str">
        <f>_xlfn.XLOOKUP($C2226,customers!$A$2:$A$2000,customers!$E$2:$E$2000)</f>
        <v>Milan</v>
      </c>
      <c r="G2226" s="22" t="s">
        <v>17</v>
      </c>
      <c r="H2226" s="21">
        <v>4</v>
      </c>
      <c r="I2226" s="23">
        <v>85.07</v>
      </c>
      <c r="J2226" s="22">
        <v>0</v>
      </c>
      <c r="K2226" s="22" t="s">
        <v>16</v>
      </c>
      <c r="L2226" s="24" t="str">
        <f t="array" ref="L2226">_xlfn.IFS(M2226&lt;=3,"BAD",M2226&gt;=4.7,"GOOD",AND(M2226&gt;3,M2226&lt;4.7),"OK")</f>
        <v>BAD</v>
      </c>
      <c r="M2226" s="24">
        <v>1.9</v>
      </c>
      <c r="N2226" s="23">
        <v>340.28</v>
      </c>
      <c r="O2226" s="25">
        <f t="shared" si="34"/>
        <v>340.28</v>
      </c>
    </row>
    <row r="2227" spans="1:15">
      <c r="A2227" s="26">
        <v>12226</v>
      </c>
      <c r="B2227" s="27">
        <v>45266</v>
      </c>
      <c r="C2227" s="29">
        <v>1467</v>
      </c>
      <c r="D2227" s="29" t="str">
        <f>_xlfn.XLOOKUP($C2227,customers!$A$2:$A$2000,customers!$B$2:$B$2000)</f>
        <v>Earl Harme</v>
      </c>
      <c r="E2227" s="29" t="str">
        <f>_xlfn.XLOOKUP($C2227,customers!$A$2:$A$2000,customers!$D$2:$D$2000)</f>
        <v>Male</v>
      </c>
      <c r="F2227" s="29" t="str">
        <f>_xlfn.XLOOKUP($C2227,customers!$A$2:$A$2000,customers!$E$2:$E$2000)</f>
        <v>Jakusko</v>
      </c>
      <c r="G2227" s="30" t="s">
        <v>21</v>
      </c>
      <c r="H2227" s="29">
        <v>1</v>
      </c>
      <c r="I2227" s="31">
        <v>575.13</v>
      </c>
      <c r="J2227" s="30">
        <v>0.21</v>
      </c>
      <c r="K2227" s="30" t="s">
        <v>19</v>
      </c>
      <c r="L2227" s="32" t="str">
        <f t="array" ref="L2227">_xlfn.IFS(M2227&lt;=3,"BAD",M2227&gt;=4.7,"GOOD",AND(M2227&gt;3,M2227&lt;4.7),"OK")</f>
        <v>GOOD</v>
      </c>
      <c r="M2227" s="32">
        <v>4.7</v>
      </c>
      <c r="N2227" s="31">
        <v>454.35</v>
      </c>
      <c r="O2227" s="33">
        <f t="shared" si="34"/>
        <v>575.13</v>
      </c>
    </row>
    <row r="2228" spans="1:15">
      <c r="A2228" s="18">
        <v>12227</v>
      </c>
      <c r="B2228" s="19">
        <v>45267</v>
      </c>
      <c r="C2228" s="20">
        <v>1612</v>
      </c>
      <c r="D2228" s="21" t="str">
        <f>_xlfn.XLOOKUP($C2228,customers!$A$2:$A$2000,customers!$B$2:$B$2000)</f>
        <v>Durand Willmore</v>
      </c>
      <c r="E2228" s="21" t="str">
        <f>_xlfn.XLOOKUP($C2228,customers!$A$2:$A$2000,customers!$D$2:$D$2000)</f>
        <v>Male</v>
      </c>
      <c r="F2228" s="21" t="str">
        <f>_xlfn.XLOOKUP($C2228,customers!$A$2:$A$2000,customers!$E$2:$E$2000)</f>
        <v>Meicheng</v>
      </c>
      <c r="G2228" s="22" t="s">
        <v>21</v>
      </c>
      <c r="H2228" s="21">
        <v>6</v>
      </c>
      <c r="I2228" s="23">
        <v>509.39</v>
      </c>
      <c r="J2228" s="22">
        <v>0.15</v>
      </c>
      <c r="K2228" s="22" t="s">
        <v>18</v>
      </c>
      <c r="L2228" s="24" t="str">
        <f t="array" ref="L2228">_xlfn.IFS(M2228&lt;=3,"BAD",M2228&gt;=4.7,"GOOD",AND(M2228&gt;3,M2228&lt;4.7),"OK")</f>
        <v>BAD</v>
      </c>
      <c r="M2228" s="24">
        <v>1.1</v>
      </c>
      <c r="N2228" s="23">
        <v>2597.89</v>
      </c>
      <c r="O2228" s="25">
        <f t="shared" si="34"/>
        <v>3056.34</v>
      </c>
    </row>
    <row r="2229" spans="1:15">
      <c r="A2229" s="26">
        <v>12228</v>
      </c>
      <c r="B2229" s="27">
        <v>45267</v>
      </c>
      <c r="C2229" s="29">
        <v>1279</v>
      </c>
      <c r="D2229" s="29" t="str">
        <f>_xlfn.XLOOKUP($C2229,customers!$A$2:$A$2000,customers!$B$2:$B$2000)</f>
        <v>Lula Napper</v>
      </c>
      <c r="E2229" s="29" t="str">
        <f>_xlfn.XLOOKUP($C2229,customers!$A$2:$A$2000,customers!$D$2:$D$2000)</f>
        <v>Female</v>
      </c>
      <c r="F2229" s="29" t="str">
        <f>_xlfn.XLOOKUP($C2229,customers!$A$2:$A$2000,customers!$E$2:$E$2000)</f>
        <v>Budapest</v>
      </c>
      <c r="G2229" s="30" t="s">
        <v>17</v>
      </c>
      <c r="H2229" s="29">
        <v>2</v>
      </c>
      <c r="I2229" s="31">
        <v>447.48</v>
      </c>
      <c r="J2229" s="30">
        <v>0.3</v>
      </c>
      <c r="K2229" s="30" t="s">
        <v>18</v>
      </c>
      <c r="L2229" s="32" t="str">
        <f t="array" ref="L2229">_xlfn.IFS(M2229&lt;=3,"BAD",M2229&gt;=4.7,"GOOD",AND(M2229&gt;3,M2229&lt;4.7),"OK")</f>
        <v>GOOD</v>
      </c>
      <c r="M2229" s="32">
        <v>4.7</v>
      </c>
      <c r="N2229" s="31">
        <v>626.47</v>
      </c>
      <c r="O2229" s="33">
        <f t="shared" si="34"/>
        <v>894.96</v>
      </c>
    </row>
    <row r="2230" spans="1:15">
      <c r="A2230" s="18">
        <v>12229</v>
      </c>
      <c r="B2230" s="19">
        <v>45267</v>
      </c>
      <c r="C2230" s="21">
        <v>1638</v>
      </c>
      <c r="D2230" s="21" t="str">
        <f>_xlfn.XLOOKUP($C2230,customers!$A$2:$A$2000,customers!$B$2:$B$2000)</f>
        <v>Beverlie McDougal</v>
      </c>
      <c r="E2230" s="21" t="str">
        <f>_xlfn.XLOOKUP($C2230,customers!$A$2:$A$2000,customers!$D$2:$D$2000)</f>
        <v>Female</v>
      </c>
      <c r="F2230" s="21" t="str">
        <f>_xlfn.XLOOKUP($C2230,customers!$A$2:$A$2000,customers!$E$2:$E$2000)</f>
        <v>Parrsboro</v>
      </c>
      <c r="G2230" s="22" t="s">
        <v>17</v>
      </c>
      <c r="H2230" s="21">
        <v>4</v>
      </c>
      <c r="I2230" s="23">
        <v>395.86</v>
      </c>
      <c r="J2230" s="22">
        <v>0.31</v>
      </c>
      <c r="K2230" s="22" t="s">
        <v>19</v>
      </c>
      <c r="L2230" s="24" t="str">
        <f t="array" ref="L2230">_xlfn.IFS(M2230&lt;=3,"BAD",M2230&gt;=4.7,"GOOD",AND(M2230&gt;3,M2230&lt;4.7),"OK")</f>
        <v>BAD</v>
      </c>
      <c r="M2230" s="24">
        <v>2.3</v>
      </c>
      <c r="N2230" s="23">
        <v>1092.57</v>
      </c>
      <c r="O2230" s="25">
        <f t="shared" si="34"/>
        <v>1583.44</v>
      </c>
    </row>
    <row r="2231" spans="1:15">
      <c r="A2231" s="26">
        <v>12230</v>
      </c>
      <c r="B2231" s="27">
        <v>45268</v>
      </c>
      <c r="C2231" s="28">
        <v>1267</v>
      </c>
      <c r="D2231" s="29" t="str">
        <f>_xlfn.XLOOKUP($C2231,customers!$A$2:$A$2000,customers!$B$2:$B$2000)</f>
        <v>Bethanne Cramb</v>
      </c>
      <c r="E2231" s="29" t="str">
        <f>_xlfn.XLOOKUP($C2231,customers!$A$2:$A$2000,customers!$D$2:$D$2000)</f>
        <v>Female</v>
      </c>
      <c r="F2231" s="29" t="str">
        <f>_xlfn.XLOOKUP($C2231,customers!$A$2:$A$2000,customers!$E$2:$E$2000)</f>
        <v>Tumba</v>
      </c>
      <c r="G2231" s="30" t="s">
        <v>21</v>
      </c>
      <c r="H2231" s="29">
        <v>3</v>
      </c>
      <c r="I2231" s="31">
        <v>367.26</v>
      </c>
      <c r="J2231" s="30">
        <v>0.17</v>
      </c>
      <c r="K2231" s="30" t="s">
        <v>18</v>
      </c>
      <c r="L2231" s="32" t="str">
        <f t="array" ref="L2231">_xlfn.IFS(M2231&lt;=3,"BAD",M2231&gt;=4.7,"GOOD",AND(M2231&gt;3,M2231&lt;4.7),"OK")</f>
        <v>GOOD</v>
      </c>
      <c r="M2231" s="32">
        <v>4.9</v>
      </c>
      <c r="N2231" s="31">
        <v>914.48</v>
      </c>
      <c r="O2231" s="33">
        <f t="shared" si="34"/>
        <v>1101.78</v>
      </c>
    </row>
    <row r="2232" spans="1:15">
      <c r="A2232" s="18">
        <v>12231</v>
      </c>
      <c r="B2232" s="19">
        <v>45268</v>
      </c>
      <c r="C2232" s="21">
        <v>1788</v>
      </c>
      <c r="D2232" s="21" t="str">
        <f>_xlfn.XLOOKUP($C2232,customers!$A$2:$A$2000,customers!$B$2:$B$2000)</f>
        <v>Cos Riddiough</v>
      </c>
      <c r="E2232" s="21" t="str">
        <f>_xlfn.XLOOKUP($C2232,customers!$A$2:$A$2000,customers!$D$2:$D$2000)</f>
        <v>Male</v>
      </c>
      <c r="F2232" s="21" t="str">
        <f>_xlfn.XLOOKUP($C2232,customers!$A$2:$A$2000,customers!$E$2:$E$2000)</f>
        <v>Yulin</v>
      </c>
      <c r="G2232" s="22" t="s">
        <v>21</v>
      </c>
      <c r="H2232" s="21">
        <v>4</v>
      </c>
      <c r="I2232" s="23">
        <v>579.28</v>
      </c>
      <c r="J2232" s="22">
        <v>0.2</v>
      </c>
      <c r="K2232" s="22" t="s">
        <v>16</v>
      </c>
      <c r="L2232" s="24" t="str">
        <f t="array" ref="L2232">_xlfn.IFS(M2232&lt;=3,"BAD",M2232&gt;=4.7,"GOOD",AND(M2232&gt;3,M2232&lt;4.7),"OK")</f>
        <v>GOOD</v>
      </c>
      <c r="M2232" s="24">
        <v>4.9</v>
      </c>
      <c r="N2232" s="23">
        <v>1853.7</v>
      </c>
      <c r="O2232" s="25">
        <f t="shared" si="34"/>
        <v>2317.12</v>
      </c>
    </row>
    <row r="2233" spans="1:15">
      <c r="A2233" s="26">
        <v>12232</v>
      </c>
      <c r="B2233" s="27">
        <v>45268</v>
      </c>
      <c r="C2233" s="29">
        <v>1487</v>
      </c>
      <c r="D2233" s="29" t="str">
        <f>_xlfn.XLOOKUP($C2233,customers!$A$2:$A$2000,customers!$B$2:$B$2000)</f>
        <v>Rosette Benjefield</v>
      </c>
      <c r="E2233" s="29" t="str">
        <f>_xlfn.XLOOKUP($C2233,customers!$A$2:$A$2000,customers!$D$2:$D$2000)</f>
        <v>Female</v>
      </c>
      <c r="F2233" s="29" t="str">
        <f>_xlfn.XLOOKUP($C2233,customers!$A$2:$A$2000,customers!$E$2:$E$2000)</f>
        <v>Tobilolong</v>
      </c>
      <c r="G2233" s="30" t="s">
        <v>17</v>
      </c>
      <c r="H2233" s="29">
        <v>5</v>
      </c>
      <c r="I2233" s="31">
        <v>385.56</v>
      </c>
      <c r="J2233" s="30">
        <v>0.27</v>
      </c>
      <c r="K2233" s="30" t="s">
        <v>19</v>
      </c>
      <c r="L2233" s="32" t="str">
        <f t="array" ref="L2233">_xlfn.IFS(M2233&lt;=3,"BAD",M2233&gt;=4.7,"GOOD",AND(M2233&gt;3,M2233&lt;4.7),"OK")</f>
        <v>OK</v>
      </c>
      <c r="M2233" s="32">
        <v>4.3</v>
      </c>
      <c r="N2233" s="31">
        <v>1407.29</v>
      </c>
      <c r="O2233" s="33">
        <f t="shared" si="34"/>
        <v>1927.8</v>
      </c>
    </row>
    <row r="2234" spans="1:15">
      <c r="A2234" s="18">
        <v>12233</v>
      </c>
      <c r="B2234" s="19">
        <v>45269</v>
      </c>
      <c r="C2234" s="20">
        <v>1834</v>
      </c>
      <c r="D2234" s="21" t="str">
        <f>_xlfn.XLOOKUP($C2234,customers!$A$2:$A$2000,customers!$B$2:$B$2000)</f>
        <v>Tait Spedding</v>
      </c>
      <c r="E2234" s="21" t="str">
        <f>_xlfn.XLOOKUP($C2234,customers!$A$2:$A$2000,customers!$D$2:$D$2000)</f>
        <v>Male</v>
      </c>
      <c r="F2234" s="21" t="str">
        <f>_xlfn.XLOOKUP($C2234,customers!$A$2:$A$2000,customers!$E$2:$E$2000)</f>
        <v>Prague</v>
      </c>
      <c r="G2234" s="22" t="s">
        <v>21</v>
      </c>
      <c r="H2234" s="21">
        <v>6</v>
      </c>
      <c r="I2234" s="23">
        <v>280.55</v>
      </c>
      <c r="J2234" s="22">
        <v>0.34</v>
      </c>
      <c r="K2234" s="22" t="s">
        <v>18</v>
      </c>
      <c r="L2234" s="24" t="str">
        <f t="array" ref="L2234">_xlfn.IFS(M2234&lt;=3,"BAD",M2234&gt;=4.7,"GOOD",AND(M2234&gt;3,M2234&lt;4.7),"OK")</f>
        <v>BAD</v>
      </c>
      <c r="M2234" s="24">
        <v>1.1</v>
      </c>
      <c r="N2234" s="23">
        <v>1110.98</v>
      </c>
      <c r="O2234" s="25">
        <f t="shared" si="34"/>
        <v>1683.3</v>
      </c>
    </row>
    <row r="2235" spans="1:15">
      <c r="A2235" s="26">
        <v>12234</v>
      </c>
      <c r="B2235" s="27">
        <v>45269</v>
      </c>
      <c r="C2235" s="29">
        <v>1342</v>
      </c>
      <c r="D2235" s="29" t="str">
        <f>_xlfn.XLOOKUP($C2235,customers!$A$2:$A$2000,customers!$B$2:$B$2000)</f>
        <v>Brina Petras</v>
      </c>
      <c r="E2235" s="29" t="str">
        <f>_xlfn.XLOOKUP($C2235,customers!$A$2:$A$2000,customers!$D$2:$D$2000)</f>
        <v>Female</v>
      </c>
      <c r="F2235" s="29" t="str">
        <f>_xlfn.XLOOKUP($C2235,customers!$A$2:$A$2000,customers!$E$2:$E$2000)</f>
        <v>Prague</v>
      </c>
      <c r="G2235" s="30" t="s">
        <v>20</v>
      </c>
      <c r="H2235" s="29">
        <v>3</v>
      </c>
      <c r="I2235" s="31">
        <v>578.8</v>
      </c>
      <c r="J2235" s="30">
        <v>0.01</v>
      </c>
      <c r="K2235" s="30" t="s">
        <v>19</v>
      </c>
      <c r="L2235" s="32" t="str">
        <f t="array" ref="L2235">_xlfn.IFS(M2235&lt;=3,"BAD",M2235&gt;=4.7,"GOOD",AND(M2235&gt;3,M2235&lt;4.7),"OK")</f>
        <v>OK</v>
      </c>
      <c r="M2235" s="32">
        <v>3.9</v>
      </c>
      <c r="N2235" s="31">
        <v>1719.04</v>
      </c>
      <c r="O2235" s="33">
        <f t="shared" si="34"/>
        <v>1736.4</v>
      </c>
    </row>
    <row r="2236" spans="1:15">
      <c r="A2236" s="18">
        <v>12235</v>
      </c>
      <c r="B2236" s="19">
        <v>45269</v>
      </c>
      <c r="C2236" s="21">
        <v>1836</v>
      </c>
      <c r="D2236" s="21" t="str">
        <f>_xlfn.XLOOKUP($C2236,customers!$A$2:$A$2000,customers!$B$2:$B$2000)</f>
        <v>Iggie Whife</v>
      </c>
      <c r="E2236" s="21" t="str">
        <f>_xlfn.XLOOKUP($C2236,customers!$A$2:$A$2000,customers!$D$2:$D$2000)</f>
        <v>Female</v>
      </c>
      <c r="F2236" s="21" t="str">
        <f>_xlfn.XLOOKUP($C2236,customers!$A$2:$A$2000,customers!$E$2:$E$2000)</f>
        <v>Hexi</v>
      </c>
      <c r="G2236" s="22" t="s">
        <v>20</v>
      </c>
      <c r="H2236" s="21">
        <v>1</v>
      </c>
      <c r="I2236" s="23">
        <v>394.15</v>
      </c>
      <c r="J2236" s="22">
        <v>0.34</v>
      </c>
      <c r="K2236" s="22" t="s">
        <v>19</v>
      </c>
      <c r="L2236" s="24" t="str">
        <f t="array" ref="L2236">_xlfn.IFS(M2236&lt;=3,"BAD",M2236&gt;=4.7,"GOOD",AND(M2236&gt;3,M2236&lt;4.7),"OK")</f>
        <v>OK</v>
      </c>
      <c r="M2236" s="24">
        <v>4.1</v>
      </c>
      <c r="N2236" s="23">
        <v>260.14</v>
      </c>
      <c r="O2236" s="25">
        <f t="shared" si="34"/>
        <v>394.15</v>
      </c>
    </row>
    <row r="2237" spans="1:15">
      <c r="A2237" s="26">
        <v>12236</v>
      </c>
      <c r="B2237" s="27">
        <v>45269</v>
      </c>
      <c r="C2237" s="29">
        <v>1427</v>
      </c>
      <c r="D2237" s="29" t="str">
        <f>_xlfn.XLOOKUP($C2237,customers!$A$2:$A$2000,customers!$B$2:$B$2000)</f>
        <v>Harwell Jocic</v>
      </c>
      <c r="E2237" s="29" t="str">
        <f>_xlfn.XLOOKUP($C2237,customers!$A$2:$A$2000,customers!$D$2:$D$2000)</f>
        <v>Male</v>
      </c>
      <c r="F2237" s="29" t="str">
        <f>_xlfn.XLOOKUP($C2237,customers!$A$2:$A$2000,customers!$E$2:$E$2000)</f>
        <v>Budapest</v>
      </c>
      <c r="G2237" s="30" t="s">
        <v>21</v>
      </c>
      <c r="H2237" s="29">
        <v>6</v>
      </c>
      <c r="I2237" s="31">
        <v>258.76</v>
      </c>
      <c r="J2237" s="30">
        <v>0.06</v>
      </c>
      <c r="K2237" s="30" t="s">
        <v>18</v>
      </c>
      <c r="L2237" s="32" t="str">
        <f t="array" ref="L2237">_xlfn.IFS(M2237&lt;=3,"BAD",M2237&gt;=4.7,"GOOD",AND(M2237&gt;3,M2237&lt;4.7),"OK")</f>
        <v>OK</v>
      </c>
      <c r="M2237" s="32">
        <v>3.3</v>
      </c>
      <c r="N2237" s="31">
        <v>1459.41</v>
      </c>
      <c r="O2237" s="33">
        <f t="shared" si="34"/>
        <v>1552.56</v>
      </c>
    </row>
    <row r="2238" spans="1:15">
      <c r="A2238" s="18">
        <v>12237</v>
      </c>
      <c r="B2238" s="19">
        <v>45270</v>
      </c>
      <c r="C2238" s="20">
        <v>1576</v>
      </c>
      <c r="D2238" s="21" t="str">
        <f>_xlfn.XLOOKUP($C2238,customers!$A$2:$A$2000,customers!$B$2:$B$2000)</f>
        <v>Stephie Benedyktowicz</v>
      </c>
      <c r="E2238" s="21" t="str">
        <f>_xlfn.XLOOKUP($C2238,customers!$A$2:$A$2000,customers!$D$2:$D$2000)</f>
        <v>Female</v>
      </c>
      <c r="F2238" s="21" t="str">
        <f>_xlfn.XLOOKUP($C2238,customers!$A$2:$A$2000,customers!$E$2:$E$2000)</f>
        <v>Paris</v>
      </c>
      <c r="G2238" s="22" t="s">
        <v>17</v>
      </c>
      <c r="H2238" s="21">
        <v>3</v>
      </c>
      <c r="I2238" s="23">
        <v>253.64</v>
      </c>
      <c r="J2238" s="22">
        <v>0.26</v>
      </c>
      <c r="K2238" s="22" t="s">
        <v>19</v>
      </c>
      <c r="L2238" s="24" t="str">
        <f t="array" ref="L2238">_xlfn.IFS(M2238&lt;=3,"BAD",M2238&gt;=4.7,"GOOD",AND(M2238&gt;3,M2238&lt;4.7),"OK")</f>
        <v>BAD</v>
      </c>
      <c r="M2238" s="24">
        <v>2.4</v>
      </c>
      <c r="N2238" s="23">
        <v>563.08</v>
      </c>
      <c r="O2238" s="25">
        <f t="shared" si="34"/>
        <v>760.92</v>
      </c>
    </row>
    <row r="2239" spans="1:15">
      <c r="A2239" s="26">
        <v>12238</v>
      </c>
      <c r="B2239" s="27">
        <v>45270</v>
      </c>
      <c r="C2239" s="29">
        <v>1266</v>
      </c>
      <c r="D2239" s="29" t="str">
        <f>_xlfn.XLOOKUP($C2239,customers!$A$2:$A$2000,customers!$B$2:$B$2000)</f>
        <v>Evvie Lade</v>
      </c>
      <c r="E2239" s="29" t="str">
        <f>_xlfn.XLOOKUP($C2239,customers!$A$2:$A$2000,customers!$D$2:$D$2000)</f>
        <v>Female</v>
      </c>
      <c r="F2239" s="29" t="str">
        <f>_xlfn.XLOOKUP($C2239,customers!$A$2:$A$2000,customers!$E$2:$E$2000)</f>
        <v>Budapest</v>
      </c>
      <c r="G2239" s="30" t="s">
        <v>15</v>
      </c>
      <c r="H2239" s="29">
        <v>4</v>
      </c>
      <c r="I2239" s="31">
        <v>309.9</v>
      </c>
      <c r="J2239" s="30">
        <v>0.19</v>
      </c>
      <c r="K2239" s="30" t="s">
        <v>18</v>
      </c>
      <c r="L2239" s="32" t="str">
        <f t="array" ref="L2239">_xlfn.IFS(M2239&lt;=3,"BAD",M2239&gt;=4.7,"GOOD",AND(M2239&gt;3,M2239&lt;4.7),"OK")</f>
        <v>OK</v>
      </c>
      <c r="M2239" s="32">
        <v>3.3</v>
      </c>
      <c r="N2239" s="31">
        <v>1004.08</v>
      </c>
      <c r="O2239" s="33">
        <f t="shared" si="34"/>
        <v>1239.6</v>
      </c>
    </row>
    <row r="2240" spans="1:15">
      <c r="A2240" s="18">
        <v>12239</v>
      </c>
      <c r="B2240" s="19">
        <v>45271</v>
      </c>
      <c r="C2240" s="20">
        <v>1416</v>
      </c>
      <c r="D2240" s="21" t="str">
        <f>_xlfn.XLOOKUP($C2240,customers!$A$2:$A$2000,customers!$B$2:$B$2000)</f>
        <v>Rockie Boni</v>
      </c>
      <c r="E2240" s="21" t="str">
        <f>_xlfn.XLOOKUP($C2240,customers!$A$2:$A$2000,customers!$D$2:$D$2000)</f>
        <v>Male</v>
      </c>
      <c r="F2240" s="21" t="str">
        <f>_xlfn.XLOOKUP($C2240,customers!$A$2:$A$2000,customers!$E$2:$E$2000)</f>
        <v>Huanggang</v>
      </c>
      <c r="G2240" s="22" t="s">
        <v>20</v>
      </c>
      <c r="H2240" s="21">
        <v>2</v>
      </c>
      <c r="I2240" s="23">
        <v>305.89</v>
      </c>
      <c r="J2240" s="22">
        <v>0.04</v>
      </c>
      <c r="K2240" s="22" t="s">
        <v>19</v>
      </c>
      <c r="L2240" s="24" t="str">
        <f t="array" ref="L2240">_xlfn.IFS(M2240&lt;=3,"BAD",M2240&gt;=4.7,"GOOD",AND(M2240&gt;3,M2240&lt;4.7),"OK")</f>
        <v>BAD</v>
      </c>
      <c r="M2240" s="24">
        <v>1.3</v>
      </c>
      <c r="N2240" s="23">
        <v>587.31</v>
      </c>
      <c r="O2240" s="25">
        <f t="shared" si="34"/>
        <v>611.78</v>
      </c>
    </row>
    <row r="2241" spans="1:15">
      <c r="A2241" s="26">
        <v>12240</v>
      </c>
      <c r="B2241" s="27">
        <v>45272</v>
      </c>
      <c r="C2241" s="28">
        <v>1167</v>
      </c>
      <c r="D2241" s="29" t="str">
        <f>_xlfn.XLOOKUP($C2241,customers!$A$2:$A$2000,customers!$B$2:$B$2000)</f>
        <v>Andeee Disman</v>
      </c>
      <c r="E2241" s="29" t="str">
        <f>_xlfn.XLOOKUP($C2241,customers!$A$2:$A$2000,customers!$D$2:$D$2000)</f>
        <v>Female</v>
      </c>
      <c r="F2241" s="29" t="str">
        <f>_xlfn.XLOOKUP($C2241,customers!$A$2:$A$2000,customers!$E$2:$E$2000)</f>
        <v>Phitsanulok</v>
      </c>
      <c r="G2241" s="30" t="s">
        <v>21</v>
      </c>
      <c r="H2241" s="29">
        <v>1</v>
      </c>
      <c r="I2241" s="31">
        <v>38.66</v>
      </c>
      <c r="J2241" s="30">
        <v>0.07</v>
      </c>
      <c r="K2241" s="30" t="s">
        <v>16</v>
      </c>
      <c r="L2241" s="32" t="str">
        <f t="array" ref="L2241">_xlfn.IFS(M2241&lt;=3,"BAD",M2241&gt;=4.7,"GOOD",AND(M2241&gt;3,M2241&lt;4.7),"OK")</f>
        <v>OK</v>
      </c>
      <c r="M2241" s="32">
        <v>3.5</v>
      </c>
      <c r="N2241" s="31">
        <v>35.95</v>
      </c>
      <c r="O2241" s="33">
        <f t="shared" si="34"/>
        <v>38.66</v>
      </c>
    </row>
    <row r="2242" spans="1:15">
      <c r="A2242" s="18">
        <v>12241</v>
      </c>
      <c r="B2242" s="19">
        <v>45272</v>
      </c>
      <c r="C2242" s="21">
        <v>1293</v>
      </c>
      <c r="D2242" s="21" t="str">
        <f>_xlfn.XLOOKUP($C2242,customers!$A$2:$A$2000,customers!$B$2:$B$2000)</f>
        <v>Netti Goodby</v>
      </c>
      <c r="E2242" s="21" t="str">
        <f>_xlfn.XLOOKUP($C2242,customers!$A$2:$A$2000,customers!$D$2:$D$2000)</f>
        <v>Female</v>
      </c>
      <c r="F2242" s="21" t="str">
        <f>_xlfn.XLOOKUP($C2242,customers!$A$2:$A$2000,customers!$E$2:$E$2000)</f>
        <v>Budapest</v>
      </c>
      <c r="G2242" s="22" t="s">
        <v>20</v>
      </c>
      <c r="H2242" s="21">
        <v>5</v>
      </c>
      <c r="I2242" s="23">
        <v>519.96</v>
      </c>
      <c r="J2242" s="22">
        <v>0.35</v>
      </c>
      <c r="K2242" s="22" t="s">
        <v>19</v>
      </c>
      <c r="L2242" s="24" t="str">
        <f t="array" ref="L2242">_xlfn.IFS(M2242&lt;=3,"BAD",M2242&gt;=4.7,"GOOD",AND(M2242&gt;3,M2242&lt;4.7),"OK")</f>
        <v>OK</v>
      </c>
      <c r="M2242" s="24">
        <v>4.4</v>
      </c>
      <c r="N2242" s="23">
        <v>1689.87</v>
      </c>
      <c r="O2242" s="25">
        <f t="shared" ref="O2242:O2305" si="35">H2242*I2242</f>
        <v>2599.8</v>
      </c>
    </row>
    <row r="2243" spans="1:15">
      <c r="A2243" s="26">
        <v>12242</v>
      </c>
      <c r="B2243" s="27">
        <v>45272</v>
      </c>
      <c r="C2243" s="29">
        <v>1864</v>
      </c>
      <c r="D2243" s="29" t="str">
        <f>_xlfn.XLOOKUP($C2243,customers!$A$2:$A$2000,customers!$B$2:$B$2000)</f>
        <v>Avictor Packer</v>
      </c>
      <c r="E2243" s="29" t="str">
        <f>_xlfn.XLOOKUP($C2243,customers!$A$2:$A$2000,customers!$D$2:$D$2000)</f>
        <v>Male</v>
      </c>
      <c r="F2243" s="29" t="str">
        <f>_xlfn.XLOOKUP($C2243,customers!$A$2:$A$2000,customers!$E$2:$E$2000)</f>
        <v>Budapest</v>
      </c>
      <c r="G2243" s="30" t="s">
        <v>20</v>
      </c>
      <c r="H2243" s="29">
        <v>1</v>
      </c>
      <c r="I2243" s="31">
        <v>195.96</v>
      </c>
      <c r="J2243" s="30">
        <v>0.02</v>
      </c>
      <c r="K2243" s="30" t="s">
        <v>16</v>
      </c>
      <c r="L2243" s="32" t="str">
        <f t="array" ref="L2243">_xlfn.IFS(M2243&lt;=3,"BAD",M2243&gt;=4.7,"GOOD",AND(M2243&gt;3,M2243&lt;4.7),"OK")</f>
        <v>OK</v>
      </c>
      <c r="M2243" s="32">
        <v>4.5</v>
      </c>
      <c r="N2243" s="31">
        <v>192.04</v>
      </c>
      <c r="O2243" s="33">
        <f t="shared" si="35"/>
        <v>195.96</v>
      </c>
    </row>
    <row r="2244" spans="1:15">
      <c r="A2244" s="18">
        <v>12243</v>
      </c>
      <c r="B2244" s="19">
        <v>45273</v>
      </c>
      <c r="C2244" s="20">
        <v>1841</v>
      </c>
      <c r="D2244" s="21" t="str">
        <f>_xlfn.XLOOKUP($C2244,customers!$A$2:$A$2000,customers!$B$2:$B$2000)</f>
        <v>Renault Denecamp</v>
      </c>
      <c r="E2244" s="21" t="str">
        <f>_xlfn.XLOOKUP($C2244,customers!$A$2:$A$2000,customers!$D$2:$D$2000)</f>
        <v>Male</v>
      </c>
      <c r="F2244" s="21" t="str">
        <f>_xlfn.XLOOKUP($C2244,customers!$A$2:$A$2000,customers!$E$2:$E$2000)</f>
        <v>Belgrade</v>
      </c>
      <c r="G2244" s="22" t="s">
        <v>17</v>
      </c>
      <c r="H2244" s="21">
        <v>6</v>
      </c>
      <c r="I2244" s="23">
        <v>537.28</v>
      </c>
      <c r="J2244" s="22">
        <v>0.34</v>
      </c>
      <c r="K2244" s="22" t="s">
        <v>19</v>
      </c>
      <c r="L2244" s="24" t="str">
        <f t="array" ref="L2244">_xlfn.IFS(M2244&lt;=3,"BAD",M2244&gt;=4.7,"GOOD",AND(M2244&gt;3,M2244&lt;4.7),"OK")</f>
        <v>BAD</v>
      </c>
      <c r="M2244" s="24">
        <v>2.4</v>
      </c>
      <c r="N2244" s="23">
        <v>2127.63</v>
      </c>
      <c r="O2244" s="25">
        <f t="shared" si="35"/>
        <v>3223.68</v>
      </c>
    </row>
    <row r="2245" spans="1:15">
      <c r="A2245" s="26">
        <v>12244</v>
      </c>
      <c r="B2245" s="27">
        <v>45274</v>
      </c>
      <c r="C2245" s="28">
        <v>1042</v>
      </c>
      <c r="D2245" s="29" t="str">
        <f>_xlfn.XLOOKUP($C2245,customers!$A$2:$A$2000,customers!$B$2:$B$2000)</f>
        <v>Hartley Wotherspoon</v>
      </c>
      <c r="E2245" s="29" t="str">
        <f>_xlfn.XLOOKUP($C2245,customers!$A$2:$A$2000,customers!$D$2:$D$2000)</f>
        <v>Male</v>
      </c>
      <c r="F2245" s="29" t="str">
        <f>_xlfn.XLOOKUP($C2245,customers!$A$2:$A$2000,customers!$E$2:$E$2000)</f>
        <v>Massakory</v>
      </c>
      <c r="G2245" s="30" t="s">
        <v>20</v>
      </c>
      <c r="H2245" s="29">
        <v>4</v>
      </c>
      <c r="I2245" s="31">
        <v>599.01</v>
      </c>
      <c r="J2245" s="30">
        <v>0.25</v>
      </c>
      <c r="K2245" s="30" t="s">
        <v>19</v>
      </c>
      <c r="L2245" s="32" t="str">
        <f t="array" ref="L2245">_xlfn.IFS(M2245&lt;=3,"BAD",M2245&gt;=4.7,"GOOD",AND(M2245&gt;3,M2245&lt;4.7),"OK")</f>
        <v>OK</v>
      </c>
      <c r="M2245" s="32">
        <v>3.9</v>
      </c>
      <c r="N2245" s="31">
        <v>1797.03</v>
      </c>
      <c r="O2245" s="33">
        <f t="shared" si="35"/>
        <v>2396.04</v>
      </c>
    </row>
    <row r="2246" spans="1:15">
      <c r="A2246" s="18">
        <v>12245</v>
      </c>
      <c r="B2246" s="19">
        <v>45274</v>
      </c>
      <c r="C2246" s="21">
        <v>1367</v>
      </c>
      <c r="D2246" s="21" t="str">
        <f>_xlfn.XLOOKUP($C2246,customers!$A$2:$A$2000,customers!$B$2:$B$2000)</f>
        <v>Ced Bottinelli</v>
      </c>
      <c r="E2246" s="21" t="str">
        <f>_xlfn.XLOOKUP($C2246,customers!$A$2:$A$2000,customers!$D$2:$D$2000)</f>
        <v>Male</v>
      </c>
      <c r="F2246" s="21" t="str">
        <f>_xlfn.XLOOKUP($C2246,customers!$A$2:$A$2000,customers!$E$2:$E$2000)</f>
        <v>Meijiang</v>
      </c>
      <c r="G2246" s="22" t="s">
        <v>20</v>
      </c>
      <c r="H2246" s="21">
        <v>7</v>
      </c>
      <c r="I2246" s="23">
        <v>317</v>
      </c>
      <c r="J2246" s="22">
        <v>0.2</v>
      </c>
      <c r="K2246" s="22" t="s">
        <v>18</v>
      </c>
      <c r="L2246" s="24" t="str">
        <f t="array" ref="L2246">_xlfn.IFS(M2246&lt;=3,"BAD",M2246&gt;=4.7,"GOOD",AND(M2246&gt;3,M2246&lt;4.7),"OK")</f>
        <v>BAD</v>
      </c>
      <c r="M2246" s="24">
        <v>1.8</v>
      </c>
      <c r="N2246" s="23">
        <v>1775.2</v>
      </c>
      <c r="O2246" s="25">
        <f t="shared" si="35"/>
        <v>2219</v>
      </c>
    </row>
    <row r="2247" spans="1:15">
      <c r="A2247" s="26">
        <v>12246</v>
      </c>
      <c r="B2247" s="27">
        <v>45275</v>
      </c>
      <c r="C2247" s="28">
        <v>1555</v>
      </c>
      <c r="D2247" s="29" t="str">
        <f>_xlfn.XLOOKUP($C2247,customers!$A$2:$A$2000,customers!$B$2:$B$2000)</f>
        <v>Eustace Walkington</v>
      </c>
      <c r="E2247" s="29" t="str">
        <f>_xlfn.XLOOKUP($C2247,customers!$A$2:$A$2000,customers!$D$2:$D$2000)</f>
        <v>Male</v>
      </c>
      <c r="F2247" s="29" t="str">
        <f>_xlfn.XLOOKUP($C2247,customers!$A$2:$A$2000,customers!$E$2:$E$2000)</f>
        <v>Curridabat</v>
      </c>
      <c r="G2247" s="30" t="s">
        <v>15</v>
      </c>
      <c r="H2247" s="29">
        <v>3</v>
      </c>
      <c r="I2247" s="31">
        <v>121.17</v>
      </c>
      <c r="J2247" s="30">
        <v>0.32</v>
      </c>
      <c r="K2247" s="30" t="s">
        <v>19</v>
      </c>
      <c r="L2247" s="32" t="str">
        <f t="array" ref="L2247">_xlfn.IFS(M2247&lt;=3,"BAD",M2247&gt;=4.7,"GOOD",AND(M2247&gt;3,M2247&lt;4.7),"OK")</f>
        <v>BAD</v>
      </c>
      <c r="M2247" s="32">
        <v>2.9</v>
      </c>
      <c r="N2247" s="31">
        <v>247.19</v>
      </c>
      <c r="O2247" s="33">
        <f t="shared" si="35"/>
        <v>363.51</v>
      </c>
    </row>
    <row r="2248" spans="1:15">
      <c r="A2248" s="18">
        <v>12247</v>
      </c>
      <c r="B2248" s="19">
        <v>45275</v>
      </c>
      <c r="C2248" s="21">
        <v>1567</v>
      </c>
      <c r="D2248" s="21" t="str">
        <f>_xlfn.XLOOKUP($C2248,customers!$A$2:$A$2000,customers!$B$2:$B$2000)</f>
        <v>Tova Kyte</v>
      </c>
      <c r="E2248" s="21" t="str">
        <f>_xlfn.XLOOKUP($C2248,customers!$A$2:$A$2000,customers!$D$2:$D$2000)</f>
        <v>Female</v>
      </c>
      <c r="F2248" s="21" t="str">
        <f>_xlfn.XLOOKUP($C2248,customers!$A$2:$A$2000,customers!$E$2:$E$2000)</f>
        <v>Vespasiano</v>
      </c>
      <c r="G2248" s="22" t="s">
        <v>17</v>
      </c>
      <c r="H2248" s="21">
        <v>5</v>
      </c>
      <c r="I2248" s="23">
        <v>373.85</v>
      </c>
      <c r="J2248" s="22">
        <v>0.07</v>
      </c>
      <c r="K2248" s="22" t="s">
        <v>16</v>
      </c>
      <c r="L2248" s="24" t="str">
        <f t="array" ref="L2248">_xlfn.IFS(M2248&lt;=3,"BAD",M2248&gt;=4.7,"GOOD",AND(M2248&gt;3,M2248&lt;4.7),"OK")</f>
        <v>BAD</v>
      </c>
      <c r="M2248" s="24">
        <v>1.7</v>
      </c>
      <c r="N2248" s="23">
        <v>1738.4</v>
      </c>
      <c r="O2248" s="25">
        <f t="shared" si="35"/>
        <v>1869.25</v>
      </c>
    </row>
    <row r="2249" spans="1:15">
      <c r="A2249" s="26">
        <v>12248</v>
      </c>
      <c r="B2249" s="27">
        <v>45276</v>
      </c>
      <c r="C2249" s="28">
        <v>1284</v>
      </c>
      <c r="D2249" s="29" t="str">
        <f>_xlfn.XLOOKUP($C2249,customers!$A$2:$A$2000,customers!$B$2:$B$2000)</f>
        <v>Berenice Keeling</v>
      </c>
      <c r="E2249" s="29" t="str">
        <f>_xlfn.XLOOKUP($C2249,customers!$A$2:$A$2000,customers!$D$2:$D$2000)</f>
        <v>Female</v>
      </c>
      <c r="F2249" s="29" t="str">
        <f>_xlfn.XLOOKUP($C2249,customers!$A$2:$A$2000,customers!$E$2:$E$2000)</f>
        <v>Ystad</v>
      </c>
      <c r="G2249" s="30" t="s">
        <v>15</v>
      </c>
      <c r="H2249" s="29">
        <v>3</v>
      </c>
      <c r="I2249" s="31">
        <v>85.42</v>
      </c>
      <c r="J2249" s="30">
        <v>0.11</v>
      </c>
      <c r="K2249" s="30" t="s">
        <v>18</v>
      </c>
      <c r="L2249" s="32" t="str">
        <f t="array" ref="L2249">_xlfn.IFS(M2249&lt;=3,"BAD",M2249&gt;=4.7,"GOOD",AND(M2249&gt;3,M2249&lt;4.7),"OK")</f>
        <v>BAD</v>
      </c>
      <c r="M2249" s="32">
        <v>2.7</v>
      </c>
      <c r="N2249" s="31">
        <v>228.07</v>
      </c>
      <c r="O2249" s="33">
        <f t="shared" si="35"/>
        <v>256.26</v>
      </c>
    </row>
    <row r="2250" spans="1:15">
      <c r="A2250" s="18">
        <v>12249</v>
      </c>
      <c r="B2250" s="19">
        <v>45276</v>
      </c>
      <c r="C2250" s="21">
        <v>1122</v>
      </c>
      <c r="D2250" s="21" t="str">
        <f>_xlfn.XLOOKUP($C2250,customers!$A$2:$A$2000,customers!$B$2:$B$2000)</f>
        <v>Donnajean Janas</v>
      </c>
      <c r="E2250" s="21" t="str">
        <f>_xlfn.XLOOKUP($C2250,customers!$A$2:$A$2000,customers!$D$2:$D$2000)</f>
        <v>Female</v>
      </c>
      <c r="F2250" s="21" t="str">
        <f>_xlfn.XLOOKUP($C2250,customers!$A$2:$A$2000,customers!$E$2:$E$2000)</f>
        <v>Cerquilho</v>
      </c>
      <c r="G2250" s="22" t="s">
        <v>21</v>
      </c>
      <c r="H2250" s="21">
        <v>1</v>
      </c>
      <c r="I2250" s="23">
        <v>61.75</v>
      </c>
      <c r="J2250" s="22">
        <v>0.11</v>
      </c>
      <c r="K2250" s="22" t="s">
        <v>19</v>
      </c>
      <c r="L2250" s="24" t="str">
        <f t="array" ref="L2250">_xlfn.IFS(M2250&lt;=3,"BAD",M2250&gt;=4.7,"GOOD",AND(M2250&gt;3,M2250&lt;4.7),"OK")</f>
        <v>BAD</v>
      </c>
      <c r="M2250" s="24">
        <v>1.2</v>
      </c>
      <c r="N2250" s="23">
        <v>54.96</v>
      </c>
      <c r="O2250" s="25">
        <f t="shared" si="35"/>
        <v>61.75</v>
      </c>
    </row>
    <row r="2251" spans="1:15">
      <c r="A2251" s="26">
        <v>12250</v>
      </c>
      <c r="B2251" s="27">
        <v>45276</v>
      </c>
      <c r="C2251" s="29">
        <v>1077</v>
      </c>
      <c r="D2251" s="29" t="str">
        <f>_xlfn.XLOOKUP($C2251,customers!$A$2:$A$2000,customers!$B$2:$B$2000)</f>
        <v>Liv Canario</v>
      </c>
      <c r="E2251" s="29" t="str">
        <f>_xlfn.XLOOKUP($C2251,customers!$A$2:$A$2000,customers!$D$2:$D$2000)</f>
        <v>Female</v>
      </c>
      <c r="F2251" s="29" t="str">
        <f>_xlfn.XLOOKUP($C2251,customers!$A$2:$A$2000,customers!$E$2:$E$2000)</f>
        <v>Milan</v>
      </c>
      <c r="G2251" s="30" t="s">
        <v>17</v>
      </c>
      <c r="H2251" s="29">
        <v>1</v>
      </c>
      <c r="I2251" s="31">
        <v>312.52</v>
      </c>
      <c r="J2251" s="30">
        <v>0.15</v>
      </c>
      <c r="K2251" s="30" t="s">
        <v>18</v>
      </c>
      <c r="L2251" s="32" t="str">
        <f t="array" ref="L2251">_xlfn.IFS(M2251&lt;=3,"BAD",M2251&gt;=4.7,"GOOD",AND(M2251&gt;3,M2251&lt;4.7),"OK")</f>
        <v>BAD</v>
      </c>
      <c r="M2251" s="32">
        <v>1.9</v>
      </c>
      <c r="N2251" s="31">
        <v>265.64</v>
      </c>
      <c r="O2251" s="33">
        <f t="shared" si="35"/>
        <v>312.52</v>
      </c>
    </row>
    <row r="2252" spans="1:15">
      <c r="A2252" s="18">
        <v>12251</v>
      </c>
      <c r="B2252" s="19">
        <v>45276</v>
      </c>
      <c r="C2252" s="21">
        <v>1082</v>
      </c>
      <c r="D2252" s="21" t="str">
        <f>_xlfn.XLOOKUP($C2252,customers!$A$2:$A$2000,customers!$B$2:$B$2000)</f>
        <v>Wenda Heild</v>
      </c>
      <c r="E2252" s="21" t="str">
        <f>_xlfn.XLOOKUP($C2252,customers!$A$2:$A$2000,customers!$D$2:$D$2000)</f>
        <v>Female</v>
      </c>
      <c r="F2252" s="21" t="str">
        <f>_xlfn.XLOOKUP($C2252,customers!$A$2:$A$2000,customers!$E$2:$E$2000)</f>
        <v>Oroin Xibe</v>
      </c>
      <c r="G2252" s="22" t="s">
        <v>17</v>
      </c>
      <c r="H2252" s="21">
        <v>3</v>
      </c>
      <c r="I2252" s="23">
        <v>485.77</v>
      </c>
      <c r="J2252" s="22">
        <v>0.27</v>
      </c>
      <c r="K2252" s="22" t="s">
        <v>19</v>
      </c>
      <c r="L2252" s="24" t="str">
        <f t="array" ref="L2252">_xlfn.IFS(M2252&lt;=3,"BAD",M2252&gt;=4.7,"GOOD",AND(M2252&gt;3,M2252&lt;4.7),"OK")</f>
        <v>BAD</v>
      </c>
      <c r="M2252" s="24">
        <v>2.8</v>
      </c>
      <c r="N2252" s="23">
        <v>1063.84</v>
      </c>
      <c r="O2252" s="25">
        <f t="shared" si="35"/>
        <v>1457.31</v>
      </c>
    </row>
    <row r="2253" spans="1:15">
      <c r="A2253" s="26">
        <v>12252</v>
      </c>
      <c r="B2253" s="27">
        <v>45277</v>
      </c>
      <c r="C2253" s="28">
        <v>1396</v>
      </c>
      <c r="D2253" s="29" t="str">
        <f>_xlfn.XLOOKUP($C2253,customers!$A$2:$A$2000,customers!$B$2:$B$2000)</f>
        <v>Tobi Copas</v>
      </c>
      <c r="E2253" s="29" t="str">
        <f>_xlfn.XLOOKUP($C2253,customers!$A$2:$A$2000,customers!$D$2:$D$2000)</f>
        <v>Female</v>
      </c>
      <c r="F2253" s="29" t="str">
        <f>_xlfn.XLOOKUP($C2253,customers!$A$2:$A$2000,customers!$E$2:$E$2000)</f>
        <v>Hukou</v>
      </c>
      <c r="G2253" s="30" t="s">
        <v>17</v>
      </c>
      <c r="H2253" s="29">
        <v>4</v>
      </c>
      <c r="I2253" s="31">
        <v>98.99</v>
      </c>
      <c r="J2253" s="30">
        <v>0.26</v>
      </c>
      <c r="K2253" s="30" t="s">
        <v>19</v>
      </c>
      <c r="L2253" s="32" t="str">
        <f t="array" ref="L2253">_xlfn.IFS(M2253&lt;=3,"BAD",M2253&gt;=4.7,"GOOD",AND(M2253&gt;3,M2253&lt;4.7),"OK")</f>
        <v>BAD</v>
      </c>
      <c r="M2253" s="32">
        <v>2.4</v>
      </c>
      <c r="N2253" s="31">
        <v>293.01</v>
      </c>
      <c r="O2253" s="33">
        <f t="shared" si="35"/>
        <v>395.96</v>
      </c>
    </row>
    <row r="2254" spans="1:15">
      <c r="A2254" s="18">
        <v>12253</v>
      </c>
      <c r="B2254" s="19">
        <v>45277</v>
      </c>
      <c r="C2254" s="21">
        <v>1103</v>
      </c>
      <c r="D2254" s="21" t="str">
        <f>_xlfn.XLOOKUP($C2254,customers!$A$2:$A$2000,customers!$B$2:$B$2000)</f>
        <v>Robbie Yukhnin</v>
      </c>
      <c r="E2254" s="21" t="str">
        <f>_xlfn.XLOOKUP($C2254,customers!$A$2:$A$2000,customers!$D$2:$D$2000)</f>
        <v>Female</v>
      </c>
      <c r="F2254" s="21" t="str">
        <f>_xlfn.XLOOKUP($C2254,customers!$A$2:$A$2000,customers!$E$2:$E$2000)</f>
        <v>Prague</v>
      </c>
      <c r="G2254" s="22" t="s">
        <v>17</v>
      </c>
      <c r="H2254" s="21">
        <v>6</v>
      </c>
      <c r="I2254" s="23">
        <v>518.11</v>
      </c>
      <c r="J2254" s="22">
        <v>0.11</v>
      </c>
      <c r="K2254" s="22" t="s">
        <v>19</v>
      </c>
      <c r="L2254" s="24" t="str">
        <f t="array" ref="L2254">_xlfn.IFS(M2254&lt;=3,"BAD",M2254&gt;=4.7,"GOOD",AND(M2254&gt;3,M2254&lt;4.7),"OK")</f>
        <v>BAD</v>
      </c>
      <c r="M2254" s="24">
        <v>1.4</v>
      </c>
      <c r="N2254" s="23">
        <v>2766.71</v>
      </c>
      <c r="O2254" s="25">
        <f t="shared" si="35"/>
        <v>3108.66</v>
      </c>
    </row>
    <row r="2255" spans="1:15">
      <c r="A2255" s="26">
        <v>12254</v>
      </c>
      <c r="B2255" s="27">
        <v>45278</v>
      </c>
      <c r="C2255" s="28">
        <v>1011</v>
      </c>
      <c r="D2255" s="29" t="str">
        <f>_xlfn.XLOOKUP($C2255,customers!$A$2:$A$2000,customers!$B$2:$B$2000)</f>
        <v>Drucy Dillintone</v>
      </c>
      <c r="E2255" s="29" t="str">
        <f>_xlfn.XLOOKUP($C2255,customers!$A$2:$A$2000,customers!$D$2:$D$2000)</f>
        <v>Female</v>
      </c>
      <c r="F2255" s="29" t="str">
        <f>_xlfn.XLOOKUP($C2255,customers!$A$2:$A$2000,customers!$E$2:$E$2000)</f>
        <v>Vienna</v>
      </c>
      <c r="G2255" s="30" t="s">
        <v>20</v>
      </c>
      <c r="H2255" s="29">
        <v>1</v>
      </c>
      <c r="I2255" s="31">
        <v>401.7</v>
      </c>
      <c r="J2255" s="30">
        <v>0.25</v>
      </c>
      <c r="K2255" s="30" t="s">
        <v>19</v>
      </c>
      <c r="L2255" s="32" t="str">
        <f t="array" ref="L2255">_xlfn.IFS(M2255&lt;=3,"BAD",M2255&gt;=4.7,"GOOD",AND(M2255&gt;3,M2255&lt;4.7),"OK")</f>
        <v>BAD</v>
      </c>
      <c r="M2255" s="32">
        <v>1.3</v>
      </c>
      <c r="N2255" s="31">
        <v>301.28</v>
      </c>
      <c r="O2255" s="33">
        <f t="shared" si="35"/>
        <v>401.7</v>
      </c>
    </row>
    <row r="2256" spans="1:15">
      <c r="A2256" s="18">
        <v>12255</v>
      </c>
      <c r="B2256" s="19">
        <v>45278</v>
      </c>
      <c r="C2256" s="21">
        <v>1240</v>
      </c>
      <c r="D2256" s="21" t="str">
        <f>_xlfn.XLOOKUP($C2256,customers!$A$2:$A$2000,customers!$B$2:$B$2000)</f>
        <v>Wyndham Fourman</v>
      </c>
      <c r="E2256" s="21" t="str">
        <f>_xlfn.XLOOKUP($C2256,customers!$A$2:$A$2000,customers!$D$2:$D$2000)</f>
        <v>Male</v>
      </c>
      <c r="F2256" s="21" t="str">
        <f>_xlfn.XLOOKUP($C2256,customers!$A$2:$A$2000,customers!$E$2:$E$2000)</f>
        <v>Varser</v>
      </c>
      <c r="G2256" s="22" t="s">
        <v>21</v>
      </c>
      <c r="H2256" s="21">
        <v>3</v>
      </c>
      <c r="I2256" s="23">
        <v>348.83</v>
      </c>
      <c r="J2256" s="22">
        <v>0.25</v>
      </c>
      <c r="K2256" s="22" t="s">
        <v>18</v>
      </c>
      <c r="L2256" s="24" t="str">
        <f t="array" ref="L2256">_xlfn.IFS(M2256&lt;=3,"BAD",M2256&gt;=4.7,"GOOD",AND(M2256&gt;3,M2256&lt;4.7),"OK")</f>
        <v>OK</v>
      </c>
      <c r="M2256" s="24">
        <v>3.1</v>
      </c>
      <c r="N2256" s="23">
        <v>784.87</v>
      </c>
      <c r="O2256" s="25">
        <f t="shared" si="35"/>
        <v>1046.49</v>
      </c>
    </row>
    <row r="2257" spans="1:15">
      <c r="A2257" s="26">
        <v>12256</v>
      </c>
      <c r="B2257" s="27">
        <v>45278</v>
      </c>
      <c r="C2257" s="29">
        <v>1683</v>
      </c>
      <c r="D2257" s="29" t="str">
        <f>_xlfn.XLOOKUP($C2257,customers!$A$2:$A$2000,customers!$B$2:$B$2000)</f>
        <v>Hirsch Watkiss</v>
      </c>
      <c r="E2257" s="29" t="str">
        <f>_xlfn.XLOOKUP($C2257,customers!$A$2:$A$2000,customers!$D$2:$D$2000)</f>
        <v>Male</v>
      </c>
      <c r="F2257" s="29" t="str">
        <f>_xlfn.XLOOKUP($C2257,customers!$A$2:$A$2000,customers!$E$2:$E$2000)</f>
        <v>Budapest</v>
      </c>
      <c r="G2257" s="30" t="s">
        <v>15</v>
      </c>
      <c r="H2257" s="29">
        <v>6</v>
      </c>
      <c r="I2257" s="31">
        <v>384.24</v>
      </c>
      <c r="J2257" s="30">
        <v>0.06</v>
      </c>
      <c r="K2257" s="30" t="s">
        <v>19</v>
      </c>
      <c r="L2257" s="32" t="str">
        <f t="array" ref="L2257">_xlfn.IFS(M2257&lt;=3,"BAD",M2257&gt;=4.7,"GOOD",AND(M2257&gt;3,M2257&lt;4.7),"OK")</f>
        <v>BAD</v>
      </c>
      <c r="M2257" s="32">
        <v>1</v>
      </c>
      <c r="N2257" s="31">
        <v>2167.11</v>
      </c>
      <c r="O2257" s="33">
        <f t="shared" si="35"/>
        <v>2305.44</v>
      </c>
    </row>
    <row r="2258" spans="1:15">
      <c r="A2258" s="18">
        <v>12257</v>
      </c>
      <c r="B2258" s="19">
        <v>45278</v>
      </c>
      <c r="C2258" s="21">
        <v>1183</v>
      </c>
      <c r="D2258" s="21" t="str">
        <f>_xlfn.XLOOKUP($C2258,customers!$A$2:$A$2000,customers!$B$2:$B$2000)</f>
        <v>Netti Cowdrey</v>
      </c>
      <c r="E2258" s="21" t="str">
        <f>_xlfn.XLOOKUP($C2258,customers!$A$2:$A$2000,customers!$D$2:$D$2000)</f>
        <v>Female</v>
      </c>
      <c r="F2258" s="21" t="str">
        <f>_xlfn.XLOOKUP($C2258,customers!$A$2:$A$2000,customers!$E$2:$E$2000)</f>
        <v>Orekhovo-Zuyevo</v>
      </c>
      <c r="G2258" s="22" t="s">
        <v>17</v>
      </c>
      <c r="H2258" s="21">
        <v>1</v>
      </c>
      <c r="I2258" s="23">
        <v>366.35</v>
      </c>
      <c r="J2258" s="22">
        <v>0.31</v>
      </c>
      <c r="K2258" s="22" t="s">
        <v>18</v>
      </c>
      <c r="L2258" s="24" t="str">
        <f t="array" ref="L2258">_xlfn.IFS(M2258&lt;=3,"BAD",M2258&gt;=4.7,"GOOD",AND(M2258&gt;3,M2258&lt;4.7),"OK")</f>
        <v>OK</v>
      </c>
      <c r="M2258" s="24">
        <v>3.3</v>
      </c>
      <c r="N2258" s="23">
        <v>252.78</v>
      </c>
      <c r="O2258" s="25">
        <f t="shared" si="35"/>
        <v>366.35</v>
      </c>
    </row>
    <row r="2259" spans="1:15">
      <c r="A2259" s="26">
        <v>12258</v>
      </c>
      <c r="B2259" s="27">
        <v>45279</v>
      </c>
      <c r="C2259" s="28">
        <v>1606</v>
      </c>
      <c r="D2259" s="29" t="str">
        <f>_xlfn.XLOOKUP($C2259,customers!$A$2:$A$2000,customers!$B$2:$B$2000)</f>
        <v>Philis Lemmertz</v>
      </c>
      <c r="E2259" s="29" t="str">
        <f>_xlfn.XLOOKUP($C2259,customers!$A$2:$A$2000,customers!$D$2:$D$2000)</f>
        <v>Female</v>
      </c>
      <c r="F2259" s="29" t="str">
        <f>_xlfn.XLOOKUP($C2259,customers!$A$2:$A$2000,customers!$E$2:$E$2000)</f>
        <v>Chodów</v>
      </c>
      <c r="G2259" s="30" t="s">
        <v>17</v>
      </c>
      <c r="H2259" s="29">
        <v>3</v>
      </c>
      <c r="I2259" s="31">
        <v>401.94</v>
      </c>
      <c r="J2259" s="30">
        <v>0.1</v>
      </c>
      <c r="K2259" s="30" t="s">
        <v>16</v>
      </c>
      <c r="L2259" s="32" t="str">
        <f t="array" ref="L2259">_xlfn.IFS(M2259&lt;=3,"BAD",M2259&gt;=4.7,"GOOD",AND(M2259&gt;3,M2259&lt;4.7),"OK")</f>
        <v>BAD</v>
      </c>
      <c r="M2259" s="32">
        <v>1.8</v>
      </c>
      <c r="N2259" s="31">
        <v>1085.24</v>
      </c>
      <c r="O2259" s="33">
        <f t="shared" si="35"/>
        <v>1205.82</v>
      </c>
    </row>
    <row r="2260" spans="1:15">
      <c r="A2260" s="18">
        <v>12259</v>
      </c>
      <c r="B2260" s="19">
        <v>45279</v>
      </c>
      <c r="C2260" s="21">
        <v>1563</v>
      </c>
      <c r="D2260" s="21" t="str">
        <f>_xlfn.XLOOKUP($C2260,customers!$A$2:$A$2000,customers!$B$2:$B$2000)</f>
        <v>Javier Dumblton</v>
      </c>
      <c r="E2260" s="21" t="str">
        <f>_xlfn.XLOOKUP($C2260,customers!$A$2:$A$2000,customers!$D$2:$D$2000)</f>
        <v>Male</v>
      </c>
      <c r="F2260" s="21" t="str">
        <f>_xlfn.XLOOKUP($C2260,customers!$A$2:$A$2000,customers!$E$2:$E$2000)</f>
        <v>Milan</v>
      </c>
      <c r="G2260" s="22" t="s">
        <v>20</v>
      </c>
      <c r="H2260" s="21">
        <v>7</v>
      </c>
      <c r="I2260" s="23">
        <v>559.65</v>
      </c>
      <c r="J2260" s="22">
        <v>0.13</v>
      </c>
      <c r="K2260" s="22" t="s">
        <v>18</v>
      </c>
      <c r="L2260" s="24" t="str">
        <f t="array" ref="L2260">_xlfn.IFS(M2260&lt;=3,"BAD",M2260&gt;=4.7,"GOOD",AND(M2260&gt;3,M2260&lt;4.7),"OK")</f>
        <v>OK</v>
      </c>
      <c r="M2260" s="24">
        <v>3.9</v>
      </c>
      <c r="N2260" s="23">
        <v>3408.27</v>
      </c>
      <c r="O2260" s="25">
        <f t="shared" si="35"/>
        <v>3917.55</v>
      </c>
    </row>
    <row r="2261" spans="1:15">
      <c r="A2261" s="26">
        <v>12260</v>
      </c>
      <c r="B2261" s="27">
        <v>45279</v>
      </c>
      <c r="C2261" s="29">
        <v>1859</v>
      </c>
      <c r="D2261" s="29" t="str">
        <f>_xlfn.XLOOKUP($C2261,customers!$A$2:$A$2000,customers!$B$2:$B$2000)</f>
        <v>Inglis Simnor</v>
      </c>
      <c r="E2261" s="29" t="str">
        <f>_xlfn.XLOOKUP($C2261,customers!$A$2:$A$2000,customers!$D$2:$D$2000)</f>
        <v>Male</v>
      </c>
      <c r="F2261" s="29" t="str">
        <f>_xlfn.XLOOKUP($C2261,customers!$A$2:$A$2000,customers!$E$2:$E$2000)</f>
        <v>Trat</v>
      </c>
      <c r="G2261" s="30" t="s">
        <v>21</v>
      </c>
      <c r="H2261" s="29">
        <v>1</v>
      </c>
      <c r="I2261" s="31">
        <v>261.79</v>
      </c>
      <c r="J2261" s="30">
        <v>0.27</v>
      </c>
      <c r="K2261" s="30" t="s">
        <v>18</v>
      </c>
      <c r="L2261" s="32" t="str">
        <f t="array" ref="L2261">_xlfn.IFS(M2261&lt;=3,"BAD",M2261&gt;=4.7,"GOOD",AND(M2261&gt;3,M2261&lt;4.7),"OK")</f>
        <v>OK</v>
      </c>
      <c r="M2261" s="32">
        <v>3.8</v>
      </c>
      <c r="N2261" s="31">
        <v>191.11</v>
      </c>
      <c r="O2261" s="33">
        <f t="shared" si="35"/>
        <v>261.79</v>
      </c>
    </row>
    <row r="2262" spans="1:15">
      <c r="A2262" s="18">
        <v>12261</v>
      </c>
      <c r="B2262" s="19">
        <v>45280</v>
      </c>
      <c r="C2262" s="20">
        <v>1301</v>
      </c>
      <c r="D2262" s="21" t="str">
        <f>_xlfn.XLOOKUP($C2262,customers!$A$2:$A$2000,customers!$B$2:$B$2000)</f>
        <v>Teena Rentoll</v>
      </c>
      <c r="E2262" s="21" t="str">
        <f>_xlfn.XLOOKUP($C2262,customers!$A$2:$A$2000,customers!$D$2:$D$2000)</f>
        <v>Female</v>
      </c>
      <c r="F2262" s="21" t="str">
        <f>_xlfn.XLOOKUP($C2262,customers!$A$2:$A$2000,customers!$E$2:$E$2000)</f>
        <v>Mazra‘at Bayt Jinn</v>
      </c>
      <c r="G2262" s="22" t="s">
        <v>21</v>
      </c>
      <c r="H2262" s="21">
        <v>1</v>
      </c>
      <c r="I2262" s="23">
        <v>511.04</v>
      </c>
      <c r="J2262" s="22">
        <v>0.19</v>
      </c>
      <c r="K2262" s="22" t="s">
        <v>18</v>
      </c>
      <c r="L2262" s="24" t="str">
        <f t="array" ref="L2262">_xlfn.IFS(M2262&lt;=3,"BAD",M2262&gt;=4.7,"GOOD",AND(M2262&gt;3,M2262&lt;4.7),"OK")</f>
        <v>OK</v>
      </c>
      <c r="M2262" s="24">
        <v>3.6</v>
      </c>
      <c r="N2262" s="23">
        <v>413.94</v>
      </c>
      <c r="O2262" s="25">
        <f t="shared" si="35"/>
        <v>511.04</v>
      </c>
    </row>
    <row r="2263" spans="1:15">
      <c r="A2263" s="26">
        <v>12262</v>
      </c>
      <c r="B2263" s="27">
        <v>45280</v>
      </c>
      <c r="C2263" s="29">
        <v>1152</v>
      </c>
      <c r="D2263" s="29" t="str">
        <f>_xlfn.XLOOKUP($C2263,customers!$A$2:$A$2000,customers!$B$2:$B$2000)</f>
        <v>Bartlet MacKimm</v>
      </c>
      <c r="E2263" s="29" t="str">
        <f>_xlfn.XLOOKUP($C2263,customers!$A$2:$A$2000,customers!$D$2:$D$2000)</f>
        <v>Male</v>
      </c>
      <c r="F2263" s="29" t="str">
        <f>_xlfn.XLOOKUP($C2263,customers!$A$2:$A$2000,customers!$E$2:$E$2000)</f>
        <v>Prague</v>
      </c>
      <c r="G2263" s="30" t="s">
        <v>17</v>
      </c>
      <c r="H2263" s="29">
        <v>1</v>
      </c>
      <c r="I2263" s="31">
        <v>308.1</v>
      </c>
      <c r="J2263" s="30">
        <v>0.29</v>
      </c>
      <c r="K2263" s="30" t="s">
        <v>18</v>
      </c>
      <c r="L2263" s="32" t="str">
        <f t="array" ref="L2263">_xlfn.IFS(M2263&lt;=3,"BAD",M2263&gt;=4.7,"GOOD",AND(M2263&gt;3,M2263&lt;4.7),"OK")</f>
        <v>OK</v>
      </c>
      <c r="M2263" s="32">
        <v>3.8</v>
      </c>
      <c r="N2263" s="31">
        <v>218.75</v>
      </c>
      <c r="O2263" s="33">
        <f t="shared" si="35"/>
        <v>308.1</v>
      </c>
    </row>
    <row r="2264" spans="1:15">
      <c r="A2264" s="18">
        <v>12263</v>
      </c>
      <c r="B2264" s="19">
        <v>45280</v>
      </c>
      <c r="C2264" s="21">
        <v>1023</v>
      </c>
      <c r="D2264" s="21" t="str">
        <f>_xlfn.XLOOKUP($C2264,customers!$A$2:$A$2000,customers!$B$2:$B$2000)</f>
        <v>Selma Yoakley</v>
      </c>
      <c r="E2264" s="21" t="str">
        <f>_xlfn.XLOOKUP($C2264,customers!$A$2:$A$2000,customers!$D$2:$D$2000)</f>
        <v>Female</v>
      </c>
      <c r="F2264" s="21" t="str">
        <f>_xlfn.XLOOKUP($C2264,customers!$A$2:$A$2000,customers!$E$2:$E$2000)</f>
        <v>Oebobo</v>
      </c>
      <c r="G2264" s="22" t="s">
        <v>21</v>
      </c>
      <c r="H2264" s="21">
        <v>6</v>
      </c>
      <c r="I2264" s="23">
        <v>25.85</v>
      </c>
      <c r="J2264" s="22">
        <v>0.12</v>
      </c>
      <c r="K2264" s="22" t="s">
        <v>18</v>
      </c>
      <c r="L2264" s="24" t="str">
        <f t="array" ref="L2264">_xlfn.IFS(M2264&lt;=3,"BAD",M2264&gt;=4.7,"GOOD",AND(M2264&gt;3,M2264&lt;4.7),"OK")</f>
        <v>OK</v>
      </c>
      <c r="M2264" s="24">
        <v>3.1</v>
      </c>
      <c r="N2264" s="23">
        <v>136.49</v>
      </c>
      <c r="O2264" s="25">
        <f t="shared" si="35"/>
        <v>155.1</v>
      </c>
    </row>
    <row r="2265" spans="1:15">
      <c r="A2265" s="26">
        <v>12264</v>
      </c>
      <c r="B2265" s="27">
        <v>45281</v>
      </c>
      <c r="C2265" s="28">
        <v>1897</v>
      </c>
      <c r="D2265" s="29" t="str">
        <f>_xlfn.XLOOKUP($C2265,customers!$A$2:$A$2000,customers!$B$2:$B$2000)</f>
        <v>Dell Staning</v>
      </c>
      <c r="E2265" s="29" t="str">
        <f>_xlfn.XLOOKUP($C2265,customers!$A$2:$A$2000,customers!$D$2:$D$2000)</f>
        <v>Male</v>
      </c>
      <c r="F2265" s="29" t="str">
        <f>_xlfn.XLOOKUP($C2265,customers!$A$2:$A$2000,customers!$E$2:$E$2000)</f>
        <v>Hollywood</v>
      </c>
      <c r="G2265" s="30" t="s">
        <v>15</v>
      </c>
      <c r="H2265" s="29">
        <v>3</v>
      </c>
      <c r="I2265" s="31">
        <v>454.82</v>
      </c>
      <c r="J2265" s="30">
        <v>0.22</v>
      </c>
      <c r="K2265" s="30" t="s">
        <v>16</v>
      </c>
      <c r="L2265" s="32" t="str">
        <f t="array" ref="L2265">_xlfn.IFS(M2265&lt;=3,"BAD",M2265&gt;=4.7,"GOOD",AND(M2265&gt;3,M2265&lt;4.7),"OK")</f>
        <v>BAD</v>
      </c>
      <c r="M2265" s="32">
        <v>3</v>
      </c>
      <c r="N2265" s="31">
        <v>1064.28</v>
      </c>
      <c r="O2265" s="33">
        <f t="shared" si="35"/>
        <v>1364.46</v>
      </c>
    </row>
    <row r="2266" spans="1:15">
      <c r="A2266" s="18">
        <v>12265</v>
      </c>
      <c r="B2266" s="19">
        <v>45281</v>
      </c>
      <c r="C2266" s="21">
        <v>1889</v>
      </c>
      <c r="D2266" s="21" t="str">
        <f>_xlfn.XLOOKUP($C2266,customers!$A$2:$A$2000,customers!$B$2:$B$2000)</f>
        <v>Joletta Kiehl</v>
      </c>
      <c r="E2266" s="21" t="str">
        <f>_xlfn.XLOOKUP($C2266,customers!$A$2:$A$2000,customers!$D$2:$D$2000)</f>
        <v>Female</v>
      </c>
      <c r="F2266" s="21" t="str">
        <f>_xlfn.XLOOKUP($C2266,customers!$A$2:$A$2000,customers!$E$2:$E$2000)</f>
        <v>Oslo</v>
      </c>
      <c r="G2266" s="22" t="s">
        <v>21</v>
      </c>
      <c r="H2266" s="21">
        <v>1</v>
      </c>
      <c r="I2266" s="23">
        <v>279.84</v>
      </c>
      <c r="J2266" s="22">
        <v>0.31</v>
      </c>
      <c r="K2266" s="22" t="s">
        <v>16</v>
      </c>
      <c r="L2266" s="24" t="str">
        <f t="array" ref="L2266">_xlfn.IFS(M2266&lt;=3,"BAD",M2266&gt;=4.7,"GOOD",AND(M2266&gt;3,M2266&lt;4.7),"OK")</f>
        <v>BAD</v>
      </c>
      <c r="M2266" s="24">
        <v>1.6</v>
      </c>
      <c r="N2266" s="23">
        <v>193.09</v>
      </c>
      <c r="O2266" s="25">
        <f t="shared" si="35"/>
        <v>279.84</v>
      </c>
    </row>
    <row r="2267" spans="1:15">
      <c r="A2267" s="26">
        <v>12266</v>
      </c>
      <c r="B2267" s="27">
        <v>45281</v>
      </c>
      <c r="C2267" s="29">
        <v>1340</v>
      </c>
      <c r="D2267" s="29" t="str">
        <f>_xlfn.XLOOKUP($C2267,customers!$A$2:$A$2000,customers!$B$2:$B$2000)</f>
        <v>Caritta Bainton</v>
      </c>
      <c r="E2267" s="29" t="str">
        <f>_xlfn.XLOOKUP($C2267,customers!$A$2:$A$2000,customers!$D$2:$D$2000)</f>
        <v>Female</v>
      </c>
      <c r="F2267" s="29" t="str">
        <f>_xlfn.XLOOKUP($C2267,customers!$A$2:$A$2000,customers!$E$2:$E$2000)</f>
        <v>Milan</v>
      </c>
      <c r="G2267" s="30" t="s">
        <v>21</v>
      </c>
      <c r="H2267" s="29">
        <v>1</v>
      </c>
      <c r="I2267" s="31">
        <v>57.84</v>
      </c>
      <c r="J2267" s="30">
        <v>0.06</v>
      </c>
      <c r="K2267" s="30" t="s">
        <v>18</v>
      </c>
      <c r="L2267" s="32" t="str">
        <f t="array" ref="L2267">_xlfn.IFS(M2267&lt;=3,"BAD",M2267&gt;=4.7,"GOOD",AND(M2267&gt;3,M2267&lt;4.7),"OK")</f>
        <v>BAD</v>
      </c>
      <c r="M2267" s="32">
        <v>2.1</v>
      </c>
      <c r="N2267" s="31">
        <v>54.37</v>
      </c>
      <c r="O2267" s="33">
        <f t="shared" si="35"/>
        <v>57.84</v>
      </c>
    </row>
    <row r="2268" spans="1:15">
      <c r="A2268" s="18">
        <v>12267</v>
      </c>
      <c r="B2268" s="19">
        <v>45281</v>
      </c>
      <c r="C2268" s="21">
        <v>1525</v>
      </c>
      <c r="D2268" s="21" t="str">
        <f>_xlfn.XLOOKUP($C2268,customers!$A$2:$A$2000,customers!$B$2:$B$2000)</f>
        <v>Barnabe Tremolieres</v>
      </c>
      <c r="E2268" s="21" t="str">
        <f>_xlfn.XLOOKUP($C2268,customers!$A$2:$A$2000,customers!$D$2:$D$2000)</f>
        <v>Male</v>
      </c>
      <c r="F2268" s="21" t="str">
        <f>_xlfn.XLOOKUP($C2268,customers!$A$2:$A$2000,customers!$E$2:$E$2000)</f>
        <v>Fusheng</v>
      </c>
      <c r="G2268" s="22" t="s">
        <v>20</v>
      </c>
      <c r="H2268" s="21">
        <v>6</v>
      </c>
      <c r="I2268" s="23">
        <v>215.39</v>
      </c>
      <c r="J2268" s="22">
        <v>0.29</v>
      </c>
      <c r="K2268" s="22" t="s">
        <v>18</v>
      </c>
      <c r="L2268" s="24" t="str">
        <f t="array" ref="L2268">_xlfn.IFS(M2268&lt;=3,"BAD",M2268&gt;=4.7,"GOOD",AND(M2268&gt;3,M2268&lt;4.7),"OK")</f>
        <v>OK</v>
      </c>
      <c r="M2268" s="24">
        <v>3.3</v>
      </c>
      <c r="N2268" s="23">
        <v>917.56</v>
      </c>
      <c r="O2268" s="25">
        <f t="shared" si="35"/>
        <v>1292.34</v>
      </c>
    </row>
    <row r="2269" spans="1:15">
      <c r="A2269" s="26">
        <v>12268</v>
      </c>
      <c r="B2269" s="27">
        <v>45282</v>
      </c>
      <c r="C2269" s="28">
        <v>1252</v>
      </c>
      <c r="D2269" s="29" t="str">
        <f>_xlfn.XLOOKUP($C2269,customers!$A$2:$A$2000,customers!$B$2:$B$2000)</f>
        <v>Gus Sauvan</v>
      </c>
      <c r="E2269" s="29" t="str">
        <f>_xlfn.XLOOKUP($C2269,customers!$A$2:$A$2000,customers!$D$2:$D$2000)</f>
        <v>Male</v>
      </c>
      <c r="F2269" s="29" t="str">
        <f>_xlfn.XLOOKUP($C2269,customers!$A$2:$A$2000,customers!$E$2:$E$2000)</f>
        <v>Budapest</v>
      </c>
      <c r="G2269" s="30" t="s">
        <v>20</v>
      </c>
      <c r="H2269" s="29">
        <v>7</v>
      </c>
      <c r="I2269" s="31">
        <v>278.07</v>
      </c>
      <c r="J2269" s="30">
        <v>0.17</v>
      </c>
      <c r="K2269" s="30" t="s">
        <v>19</v>
      </c>
      <c r="L2269" s="32" t="str">
        <f t="array" ref="L2269">_xlfn.IFS(M2269&lt;=3,"BAD",M2269&gt;=4.7,"GOOD",AND(M2269&gt;3,M2269&lt;4.7),"OK")</f>
        <v>BAD</v>
      </c>
      <c r="M2269" s="32">
        <v>1.3</v>
      </c>
      <c r="N2269" s="31">
        <v>1615.59</v>
      </c>
      <c r="O2269" s="33">
        <f t="shared" si="35"/>
        <v>1946.49</v>
      </c>
    </row>
    <row r="2270" spans="1:15">
      <c r="A2270" s="18">
        <v>12269</v>
      </c>
      <c r="B2270" s="19">
        <v>45282</v>
      </c>
      <c r="C2270" s="21">
        <v>1502</v>
      </c>
      <c r="D2270" s="21" t="str">
        <f>_xlfn.XLOOKUP($C2270,customers!$A$2:$A$2000,customers!$B$2:$B$2000)</f>
        <v>Christen Vanezis</v>
      </c>
      <c r="E2270" s="21" t="str">
        <f>_xlfn.XLOOKUP($C2270,customers!$A$2:$A$2000,customers!$D$2:$D$2000)</f>
        <v>Female</v>
      </c>
      <c r="F2270" s="21" t="str">
        <f>_xlfn.XLOOKUP($C2270,customers!$A$2:$A$2000,customers!$E$2:$E$2000)</f>
        <v>Tomingad</v>
      </c>
      <c r="G2270" s="22" t="s">
        <v>20</v>
      </c>
      <c r="H2270" s="21">
        <v>2</v>
      </c>
      <c r="I2270" s="23">
        <v>105.18</v>
      </c>
      <c r="J2270" s="22">
        <v>0.13</v>
      </c>
      <c r="K2270" s="22" t="s">
        <v>18</v>
      </c>
      <c r="L2270" s="24" t="str">
        <f t="array" ref="L2270">_xlfn.IFS(M2270&lt;=3,"BAD",M2270&gt;=4.7,"GOOD",AND(M2270&gt;3,M2270&lt;4.7),"OK")</f>
        <v>BAD</v>
      </c>
      <c r="M2270" s="24">
        <v>1.9</v>
      </c>
      <c r="N2270" s="23">
        <v>183.01</v>
      </c>
      <c r="O2270" s="25">
        <f t="shared" si="35"/>
        <v>210.36</v>
      </c>
    </row>
    <row r="2271" spans="1:15">
      <c r="A2271" s="26">
        <v>12270</v>
      </c>
      <c r="B2271" s="27">
        <v>45282</v>
      </c>
      <c r="C2271" s="29">
        <v>1632</v>
      </c>
      <c r="D2271" s="29" t="str">
        <f>_xlfn.XLOOKUP($C2271,customers!$A$2:$A$2000,customers!$B$2:$B$2000)</f>
        <v>Lanna Satchel</v>
      </c>
      <c r="E2271" s="29" t="str">
        <f>_xlfn.XLOOKUP($C2271,customers!$A$2:$A$2000,customers!$D$2:$D$2000)</f>
        <v>Female</v>
      </c>
      <c r="F2271" s="29" t="str">
        <f>_xlfn.XLOOKUP($C2271,customers!$A$2:$A$2000,customers!$E$2:$E$2000)</f>
        <v>Punta Gorda</v>
      </c>
      <c r="G2271" s="30" t="s">
        <v>15</v>
      </c>
      <c r="H2271" s="29">
        <v>7</v>
      </c>
      <c r="I2271" s="31">
        <v>129.53</v>
      </c>
      <c r="J2271" s="30">
        <v>0.11</v>
      </c>
      <c r="K2271" s="30" t="s">
        <v>18</v>
      </c>
      <c r="L2271" s="32" t="str">
        <f t="array" ref="L2271">_xlfn.IFS(M2271&lt;=3,"BAD",M2271&gt;=4.7,"GOOD",AND(M2271&gt;3,M2271&lt;4.7),"OK")</f>
        <v>OK</v>
      </c>
      <c r="M2271" s="32">
        <v>3.1</v>
      </c>
      <c r="N2271" s="31">
        <v>806.97</v>
      </c>
      <c r="O2271" s="33">
        <f t="shared" si="35"/>
        <v>906.71</v>
      </c>
    </row>
    <row r="2272" spans="1:15">
      <c r="A2272" s="18">
        <v>12271</v>
      </c>
      <c r="B2272" s="19">
        <v>45283</v>
      </c>
      <c r="C2272" s="20">
        <v>1498</v>
      </c>
      <c r="D2272" s="21" t="str">
        <f>_xlfn.XLOOKUP($C2272,customers!$A$2:$A$2000,customers!$B$2:$B$2000)</f>
        <v>Lynette Bulloch</v>
      </c>
      <c r="E2272" s="21" t="str">
        <f>_xlfn.XLOOKUP($C2272,customers!$A$2:$A$2000,customers!$D$2:$D$2000)</f>
        <v>Female</v>
      </c>
      <c r="F2272" s="21" t="str">
        <f>_xlfn.XLOOKUP($C2272,customers!$A$2:$A$2000,customers!$E$2:$E$2000)</f>
        <v>Brangsi</v>
      </c>
      <c r="G2272" s="22" t="s">
        <v>20</v>
      </c>
      <c r="H2272" s="21">
        <v>5</v>
      </c>
      <c r="I2272" s="23">
        <v>373.52</v>
      </c>
      <c r="J2272" s="22">
        <v>0.29</v>
      </c>
      <c r="K2272" s="22" t="s">
        <v>18</v>
      </c>
      <c r="L2272" s="24" t="str">
        <f t="array" ref="L2272">_xlfn.IFS(M2272&lt;=3,"BAD",M2272&gt;=4.7,"GOOD",AND(M2272&gt;3,M2272&lt;4.7),"OK")</f>
        <v>OK</v>
      </c>
      <c r="M2272" s="24">
        <v>3.2</v>
      </c>
      <c r="N2272" s="23">
        <v>1326</v>
      </c>
      <c r="O2272" s="25">
        <f t="shared" si="35"/>
        <v>1867.6</v>
      </c>
    </row>
    <row r="2273" spans="1:15">
      <c r="A2273" s="26">
        <v>12272</v>
      </c>
      <c r="B2273" s="27">
        <v>45283</v>
      </c>
      <c r="C2273" s="29">
        <v>1758</v>
      </c>
      <c r="D2273" s="29" t="str">
        <f>_xlfn.XLOOKUP($C2273,customers!$A$2:$A$2000,customers!$B$2:$B$2000)</f>
        <v>Tricia Jewer</v>
      </c>
      <c r="E2273" s="29" t="str">
        <f>_xlfn.XLOOKUP($C2273,customers!$A$2:$A$2000,customers!$D$2:$D$2000)</f>
        <v>Male</v>
      </c>
      <c r="F2273" s="29" t="str">
        <f>_xlfn.XLOOKUP($C2273,customers!$A$2:$A$2000,customers!$E$2:$E$2000)</f>
        <v>Vienna</v>
      </c>
      <c r="G2273" s="30" t="s">
        <v>21</v>
      </c>
      <c r="H2273" s="29">
        <v>3</v>
      </c>
      <c r="I2273" s="31">
        <v>154.63</v>
      </c>
      <c r="J2273" s="30">
        <v>0.3</v>
      </c>
      <c r="K2273" s="30" t="s">
        <v>19</v>
      </c>
      <c r="L2273" s="32" t="str">
        <f t="array" ref="L2273">_xlfn.IFS(M2273&lt;=3,"BAD",M2273&gt;=4.7,"GOOD",AND(M2273&gt;3,M2273&lt;4.7),"OK")</f>
        <v>BAD</v>
      </c>
      <c r="M2273" s="32">
        <v>2</v>
      </c>
      <c r="N2273" s="31">
        <v>324.72</v>
      </c>
      <c r="O2273" s="33">
        <f t="shared" si="35"/>
        <v>463.89</v>
      </c>
    </row>
    <row r="2274" spans="1:15">
      <c r="A2274" s="18">
        <v>12273</v>
      </c>
      <c r="B2274" s="19">
        <v>45283</v>
      </c>
      <c r="C2274" s="21">
        <v>1734</v>
      </c>
      <c r="D2274" s="21" t="str">
        <f>_xlfn.XLOOKUP($C2274,customers!$A$2:$A$2000,customers!$B$2:$B$2000)</f>
        <v>Atalanta Lundbech</v>
      </c>
      <c r="E2274" s="21" t="str">
        <f>_xlfn.XLOOKUP($C2274,customers!$A$2:$A$2000,customers!$D$2:$D$2000)</f>
        <v>Female</v>
      </c>
      <c r="F2274" s="21" t="str">
        <f>_xlfn.XLOOKUP($C2274,customers!$A$2:$A$2000,customers!$E$2:$E$2000)</f>
        <v>Paris 08</v>
      </c>
      <c r="G2274" s="22" t="s">
        <v>17</v>
      </c>
      <c r="H2274" s="21">
        <v>7</v>
      </c>
      <c r="I2274" s="23">
        <v>122.44</v>
      </c>
      <c r="J2274" s="22">
        <v>0.14</v>
      </c>
      <c r="K2274" s="22" t="s">
        <v>18</v>
      </c>
      <c r="L2274" s="24" t="str">
        <f t="array" ref="L2274">_xlfn.IFS(M2274&lt;=3,"BAD",M2274&gt;=4.7,"GOOD",AND(M2274&gt;3,M2274&lt;4.7),"OK")</f>
        <v>OK</v>
      </c>
      <c r="M2274" s="24">
        <v>3.3</v>
      </c>
      <c r="N2274" s="23">
        <v>737.09</v>
      </c>
      <c r="O2274" s="25">
        <f t="shared" si="35"/>
        <v>857.08</v>
      </c>
    </row>
    <row r="2275" spans="1:15">
      <c r="A2275" s="26">
        <v>12274</v>
      </c>
      <c r="B2275" s="27">
        <v>45284</v>
      </c>
      <c r="C2275" s="28">
        <v>1753</v>
      </c>
      <c r="D2275" s="29" t="str">
        <f>_xlfn.XLOOKUP($C2275,customers!$A$2:$A$2000,customers!$B$2:$B$2000)</f>
        <v>Sibylla Wardel</v>
      </c>
      <c r="E2275" s="29" t="str">
        <f>_xlfn.XLOOKUP($C2275,customers!$A$2:$A$2000,customers!$D$2:$D$2000)</f>
        <v>Female</v>
      </c>
      <c r="F2275" s="29" t="str">
        <f>_xlfn.XLOOKUP($C2275,customers!$A$2:$A$2000,customers!$E$2:$E$2000)</f>
        <v>Hyltebruk</v>
      </c>
      <c r="G2275" s="30" t="s">
        <v>15</v>
      </c>
      <c r="H2275" s="29">
        <v>7</v>
      </c>
      <c r="I2275" s="31">
        <v>417.65</v>
      </c>
      <c r="J2275" s="30">
        <v>0.29</v>
      </c>
      <c r="K2275" s="30" t="s">
        <v>18</v>
      </c>
      <c r="L2275" s="32" t="str">
        <f t="array" ref="L2275">_xlfn.IFS(M2275&lt;=3,"BAD",M2275&gt;=4.7,"GOOD",AND(M2275&gt;3,M2275&lt;4.7),"OK")</f>
        <v>BAD</v>
      </c>
      <c r="M2275" s="32">
        <v>1.2</v>
      </c>
      <c r="N2275" s="31">
        <v>2075.72</v>
      </c>
      <c r="O2275" s="33">
        <f t="shared" si="35"/>
        <v>2923.55</v>
      </c>
    </row>
    <row r="2276" spans="1:15">
      <c r="A2276" s="18">
        <v>12275</v>
      </c>
      <c r="B2276" s="19">
        <v>45284</v>
      </c>
      <c r="C2276" s="21">
        <v>1775</v>
      </c>
      <c r="D2276" s="21" t="str">
        <f>_xlfn.XLOOKUP($C2276,customers!$A$2:$A$2000,customers!$B$2:$B$2000)</f>
        <v>Dorena Godbehere</v>
      </c>
      <c r="E2276" s="21" t="str">
        <f>_xlfn.XLOOKUP($C2276,customers!$A$2:$A$2000,customers!$D$2:$D$2000)</f>
        <v>Female</v>
      </c>
      <c r="F2276" s="21" t="str">
        <f>_xlfn.XLOOKUP($C2276,customers!$A$2:$A$2000,customers!$E$2:$E$2000)</f>
        <v>Ciudad Sandino</v>
      </c>
      <c r="G2276" s="22" t="s">
        <v>21</v>
      </c>
      <c r="H2276" s="21">
        <v>6</v>
      </c>
      <c r="I2276" s="23">
        <v>265.21</v>
      </c>
      <c r="J2276" s="22">
        <v>0.34</v>
      </c>
      <c r="K2276" s="22" t="s">
        <v>19</v>
      </c>
      <c r="L2276" s="24" t="str">
        <f t="array" ref="L2276">_xlfn.IFS(M2276&lt;=3,"BAD",M2276&gt;=4.7,"GOOD",AND(M2276&gt;3,M2276&lt;4.7),"OK")</f>
        <v>BAD</v>
      </c>
      <c r="M2276" s="24">
        <v>2.3</v>
      </c>
      <c r="N2276" s="23">
        <v>1050.23</v>
      </c>
      <c r="O2276" s="25">
        <f t="shared" si="35"/>
        <v>1591.26</v>
      </c>
    </row>
    <row r="2277" spans="1:15">
      <c r="A2277" s="26">
        <v>12276</v>
      </c>
      <c r="B2277" s="27">
        <v>45284</v>
      </c>
      <c r="C2277" s="29">
        <v>1567</v>
      </c>
      <c r="D2277" s="29" t="str">
        <f>_xlfn.XLOOKUP($C2277,customers!$A$2:$A$2000,customers!$B$2:$B$2000)</f>
        <v>Tova Kyte</v>
      </c>
      <c r="E2277" s="29" t="str">
        <f>_xlfn.XLOOKUP($C2277,customers!$A$2:$A$2000,customers!$D$2:$D$2000)</f>
        <v>Female</v>
      </c>
      <c r="F2277" s="29" t="str">
        <f>_xlfn.XLOOKUP($C2277,customers!$A$2:$A$2000,customers!$E$2:$E$2000)</f>
        <v>Vespasiano</v>
      </c>
      <c r="G2277" s="30" t="s">
        <v>20</v>
      </c>
      <c r="H2277" s="29">
        <v>6</v>
      </c>
      <c r="I2277" s="31">
        <v>551.66</v>
      </c>
      <c r="J2277" s="30">
        <v>0.29</v>
      </c>
      <c r="K2277" s="30" t="s">
        <v>18</v>
      </c>
      <c r="L2277" s="32" t="str">
        <f t="array" ref="L2277">_xlfn.IFS(M2277&lt;=3,"BAD",M2277&gt;=4.7,"GOOD",AND(M2277&gt;3,M2277&lt;4.7),"OK")</f>
        <v>BAD</v>
      </c>
      <c r="M2277" s="32">
        <v>2.6</v>
      </c>
      <c r="N2277" s="31">
        <v>2350.07</v>
      </c>
      <c r="O2277" s="33">
        <f t="shared" si="35"/>
        <v>3309.96</v>
      </c>
    </row>
    <row r="2278" spans="1:15">
      <c r="A2278" s="18">
        <v>12277</v>
      </c>
      <c r="B2278" s="19">
        <v>45284</v>
      </c>
      <c r="C2278" s="21">
        <v>1191</v>
      </c>
      <c r="D2278" s="21" t="str">
        <f>_xlfn.XLOOKUP($C2278,customers!$A$2:$A$2000,customers!$B$2:$B$2000)</f>
        <v>Franny Domleo</v>
      </c>
      <c r="E2278" s="21" t="str">
        <f>_xlfn.XLOOKUP($C2278,customers!$A$2:$A$2000,customers!$D$2:$D$2000)</f>
        <v>Female</v>
      </c>
      <c r="F2278" s="21" t="str">
        <f>_xlfn.XLOOKUP($C2278,customers!$A$2:$A$2000,customers!$E$2:$E$2000)</f>
        <v>Eirado</v>
      </c>
      <c r="G2278" s="22" t="s">
        <v>17</v>
      </c>
      <c r="H2278" s="21">
        <v>3</v>
      </c>
      <c r="I2278" s="23">
        <v>172.62</v>
      </c>
      <c r="J2278" s="22">
        <v>0.1</v>
      </c>
      <c r="K2278" s="22" t="s">
        <v>18</v>
      </c>
      <c r="L2278" s="24" t="str">
        <f t="array" ref="L2278">_xlfn.IFS(M2278&lt;=3,"BAD",M2278&gt;=4.7,"GOOD",AND(M2278&gt;3,M2278&lt;4.7),"OK")</f>
        <v>BAD</v>
      </c>
      <c r="M2278" s="24">
        <v>1.5</v>
      </c>
      <c r="N2278" s="23">
        <v>466.07</v>
      </c>
      <c r="O2278" s="25">
        <f t="shared" si="35"/>
        <v>517.86</v>
      </c>
    </row>
    <row r="2279" spans="1:15">
      <c r="A2279" s="26">
        <v>12278</v>
      </c>
      <c r="B2279" s="27">
        <v>45284</v>
      </c>
      <c r="C2279" s="29">
        <v>1839</v>
      </c>
      <c r="D2279" s="29" t="str">
        <f>_xlfn.XLOOKUP($C2279,customers!$A$2:$A$2000,customers!$B$2:$B$2000)</f>
        <v>Clerkclaude Kembley</v>
      </c>
      <c r="E2279" s="29" t="str">
        <f>_xlfn.XLOOKUP($C2279,customers!$A$2:$A$2000,customers!$D$2:$D$2000)</f>
        <v>Male</v>
      </c>
      <c r="F2279" s="29" t="str">
        <f>_xlfn.XLOOKUP($C2279,customers!$A$2:$A$2000,customers!$E$2:$E$2000)</f>
        <v>Áyios Yeóryios</v>
      </c>
      <c r="G2279" s="30" t="s">
        <v>20</v>
      </c>
      <c r="H2279" s="29">
        <v>7</v>
      </c>
      <c r="I2279" s="31">
        <v>80.44</v>
      </c>
      <c r="J2279" s="30">
        <v>0.22</v>
      </c>
      <c r="K2279" s="30" t="s">
        <v>18</v>
      </c>
      <c r="L2279" s="32" t="str">
        <f t="array" ref="L2279">_xlfn.IFS(M2279&lt;=3,"BAD",M2279&gt;=4.7,"GOOD",AND(M2279&gt;3,M2279&lt;4.7),"OK")</f>
        <v>GOOD</v>
      </c>
      <c r="M2279" s="32">
        <v>4.8</v>
      </c>
      <c r="N2279" s="31">
        <v>439.2</v>
      </c>
      <c r="O2279" s="33">
        <f t="shared" si="35"/>
        <v>563.08</v>
      </c>
    </row>
    <row r="2280" spans="1:15">
      <c r="A2280" s="18">
        <v>12279</v>
      </c>
      <c r="B2280" s="19">
        <v>45285</v>
      </c>
      <c r="C2280" s="20">
        <v>1034</v>
      </c>
      <c r="D2280" s="21" t="str">
        <f>_xlfn.XLOOKUP($C2280,customers!$A$2:$A$2000,customers!$B$2:$B$2000)</f>
        <v>Pepito Hickford</v>
      </c>
      <c r="E2280" s="21" t="str">
        <f>_xlfn.XLOOKUP($C2280,customers!$A$2:$A$2000,customers!$D$2:$D$2000)</f>
        <v>Male</v>
      </c>
      <c r="F2280" s="21" t="str">
        <f>_xlfn.XLOOKUP($C2280,customers!$A$2:$A$2000,customers!$E$2:$E$2000)</f>
        <v>Xiantang</v>
      </c>
      <c r="G2280" s="22" t="s">
        <v>17</v>
      </c>
      <c r="H2280" s="21">
        <v>3</v>
      </c>
      <c r="I2280" s="23">
        <v>314.95</v>
      </c>
      <c r="J2280" s="22">
        <v>0.3</v>
      </c>
      <c r="K2280" s="22" t="s">
        <v>18</v>
      </c>
      <c r="L2280" s="24" t="str">
        <f t="array" ref="L2280">_xlfn.IFS(M2280&lt;=3,"BAD",M2280&gt;=4.7,"GOOD",AND(M2280&gt;3,M2280&lt;4.7),"OK")</f>
        <v>BAD</v>
      </c>
      <c r="M2280" s="24">
        <v>3</v>
      </c>
      <c r="N2280" s="23">
        <v>661.4</v>
      </c>
      <c r="O2280" s="25">
        <f t="shared" si="35"/>
        <v>944.85</v>
      </c>
    </row>
    <row r="2281" spans="1:15">
      <c r="A2281" s="26">
        <v>12280</v>
      </c>
      <c r="B2281" s="27">
        <v>45285</v>
      </c>
      <c r="C2281" s="29">
        <v>1526</v>
      </c>
      <c r="D2281" s="29" t="str">
        <f>_xlfn.XLOOKUP($C2281,customers!$A$2:$A$2000,customers!$B$2:$B$2000)</f>
        <v>Arnuad Fairbourn</v>
      </c>
      <c r="E2281" s="29" t="str">
        <f>_xlfn.XLOOKUP($C2281,customers!$A$2:$A$2000,customers!$D$2:$D$2000)</f>
        <v>Male</v>
      </c>
      <c r="F2281" s="29" t="str">
        <f>_xlfn.XLOOKUP($C2281,customers!$A$2:$A$2000,customers!$E$2:$E$2000)</f>
        <v>Concepción del Bermejo</v>
      </c>
      <c r="G2281" s="30" t="s">
        <v>21</v>
      </c>
      <c r="H2281" s="29">
        <v>4</v>
      </c>
      <c r="I2281" s="31">
        <v>543.6</v>
      </c>
      <c r="J2281" s="30">
        <v>0.09</v>
      </c>
      <c r="K2281" s="30" t="s">
        <v>16</v>
      </c>
      <c r="L2281" s="32" t="str">
        <f t="array" ref="L2281">_xlfn.IFS(M2281&lt;=3,"BAD",M2281&gt;=4.7,"GOOD",AND(M2281&gt;3,M2281&lt;4.7),"OK")</f>
        <v>OK</v>
      </c>
      <c r="M2281" s="32">
        <v>3.5</v>
      </c>
      <c r="N2281" s="31">
        <v>1978.7</v>
      </c>
      <c r="O2281" s="33">
        <f t="shared" si="35"/>
        <v>2174.4</v>
      </c>
    </row>
    <row r="2282" spans="1:15">
      <c r="A2282" s="18">
        <v>12281</v>
      </c>
      <c r="B2282" s="19">
        <v>45286</v>
      </c>
      <c r="C2282" s="20">
        <v>1726</v>
      </c>
      <c r="D2282" s="21" t="str">
        <f>_xlfn.XLOOKUP($C2282,customers!$A$2:$A$2000,customers!$B$2:$B$2000)</f>
        <v>Ricardo Onthank</v>
      </c>
      <c r="E2282" s="21" t="str">
        <f>_xlfn.XLOOKUP($C2282,customers!$A$2:$A$2000,customers!$D$2:$D$2000)</f>
        <v>Male</v>
      </c>
      <c r="F2282" s="21" t="str">
        <f>_xlfn.XLOOKUP($C2282,customers!$A$2:$A$2000,customers!$E$2:$E$2000)</f>
        <v>Farah</v>
      </c>
      <c r="G2282" s="22" t="s">
        <v>17</v>
      </c>
      <c r="H2282" s="21">
        <v>5</v>
      </c>
      <c r="I2282" s="23">
        <v>293.26</v>
      </c>
      <c r="J2282" s="22">
        <v>0.28</v>
      </c>
      <c r="K2282" s="22" t="s">
        <v>19</v>
      </c>
      <c r="L2282" s="24" t="str">
        <f t="array" ref="L2282">_xlfn.IFS(M2282&lt;=3,"BAD",M2282&gt;=4.7,"GOOD",AND(M2282&gt;3,M2282&lt;4.7),"OK")</f>
        <v>GOOD</v>
      </c>
      <c r="M2282" s="24">
        <v>4.9</v>
      </c>
      <c r="N2282" s="23">
        <v>1055.74</v>
      </c>
      <c r="O2282" s="25">
        <f t="shared" si="35"/>
        <v>1466.3</v>
      </c>
    </row>
    <row r="2283" spans="1:15">
      <c r="A2283" s="26">
        <v>12282</v>
      </c>
      <c r="B2283" s="27">
        <v>45286</v>
      </c>
      <c r="C2283" s="29">
        <v>1306</v>
      </c>
      <c r="D2283" s="29" t="str">
        <f>_xlfn.XLOOKUP($C2283,customers!$A$2:$A$2000,customers!$B$2:$B$2000)</f>
        <v>Sybila Garroway</v>
      </c>
      <c r="E2283" s="29" t="str">
        <f>_xlfn.XLOOKUP($C2283,customers!$A$2:$A$2000,customers!$D$2:$D$2000)</f>
        <v>Female</v>
      </c>
      <c r="F2283" s="29" t="str">
        <f>_xlfn.XLOOKUP($C2283,customers!$A$2:$A$2000,customers!$E$2:$E$2000)</f>
        <v>Paobulan</v>
      </c>
      <c r="G2283" s="30" t="s">
        <v>15</v>
      </c>
      <c r="H2283" s="29">
        <v>3</v>
      </c>
      <c r="I2283" s="31">
        <v>134.23</v>
      </c>
      <c r="J2283" s="30">
        <v>0.01</v>
      </c>
      <c r="K2283" s="30" t="s">
        <v>18</v>
      </c>
      <c r="L2283" s="32" t="str">
        <f t="array" ref="L2283">_xlfn.IFS(M2283&lt;=3,"BAD",M2283&gt;=4.7,"GOOD",AND(M2283&gt;3,M2283&lt;4.7),"OK")</f>
        <v>OK</v>
      </c>
      <c r="M2283" s="32">
        <v>4.6</v>
      </c>
      <c r="N2283" s="31">
        <v>398.66</v>
      </c>
      <c r="O2283" s="33">
        <f t="shared" si="35"/>
        <v>402.69</v>
      </c>
    </row>
    <row r="2284" spans="1:15">
      <c r="A2284" s="18">
        <v>12283</v>
      </c>
      <c r="B2284" s="19">
        <v>45287</v>
      </c>
      <c r="C2284" s="20">
        <v>1848</v>
      </c>
      <c r="D2284" s="21" t="str">
        <f>_xlfn.XLOOKUP($C2284,customers!$A$2:$A$2000,customers!$B$2:$B$2000)</f>
        <v>Dougy Welden</v>
      </c>
      <c r="E2284" s="21" t="str">
        <f>_xlfn.XLOOKUP($C2284,customers!$A$2:$A$2000,customers!$D$2:$D$2000)</f>
        <v>Male</v>
      </c>
      <c r="F2284" s="21" t="str">
        <f>_xlfn.XLOOKUP($C2284,customers!$A$2:$A$2000,customers!$E$2:$E$2000)</f>
        <v>Prague</v>
      </c>
      <c r="G2284" s="22" t="s">
        <v>15</v>
      </c>
      <c r="H2284" s="21">
        <v>6</v>
      </c>
      <c r="I2284" s="23">
        <v>392.38</v>
      </c>
      <c r="J2284" s="22">
        <v>0.17</v>
      </c>
      <c r="K2284" s="22" t="s">
        <v>18</v>
      </c>
      <c r="L2284" s="24" t="str">
        <f t="array" ref="L2284">_xlfn.IFS(M2284&lt;=3,"BAD",M2284&gt;=4.7,"GOOD",AND(M2284&gt;3,M2284&lt;4.7),"OK")</f>
        <v>BAD</v>
      </c>
      <c r="M2284" s="24">
        <v>2.2</v>
      </c>
      <c r="N2284" s="23">
        <v>1954.05</v>
      </c>
      <c r="O2284" s="25">
        <f t="shared" si="35"/>
        <v>2354.28</v>
      </c>
    </row>
    <row r="2285" spans="1:15">
      <c r="A2285" s="26">
        <v>12284</v>
      </c>
      <c r="B2285" s="27">
        <v>45287</v>
      </c>
      <c r="C2285" s="29">
        <v>1911</v>
      </c>
      <c r="D2285" s="29" t="str">
        <f>_xlfn.XLOOKUP($C2285,customers!$A$2:$A$2000,customers!$B$2:$B$2000)</f>
        <v>Jeanine Wyvill</v>
      </c>
      <c r="E2285" s="29" t="str">
        <f>_xlfn.XLOOKUP($C2285,customers!$A$2:$A$2000,customers!$D$2:$D$2000)</f>
        <v>Female</v>
      </c>
      <c r="F2285" s="29" t="str">
        <f>_xlfn.XLOOKUP($C2285,customers!$A$2:$A$2000,customers!$E$2:$E$2000)</f>
        <v>Budapest</v>
      </c>
      <c r="G2285" s="30" t="s">
        <v>17</v>
      </c>
      <c r="H2285" s="29">
        <v>5</v>
      </c>
      <c r="I2285" s="31">
        <v>333.75</v>
      </c>
      <c r="J2285" s="30">
        <v>0.25</v>
      </c>
      <c r="K2285" s="30" t="s">
        <v>18</v>
      </c>
      <c r="L2285" s="32" t="str">
        <f t="array" ref="L2285">_xlfn.IFS(M2285&lt;=3,"BAD",M2285&gt;=4.7,"GOOD",AND(M2285&gt;3,M2285&lt;4.7),"OK")</f>
        <v>OK</v>
      </c>
      <c r="M2285" s="32">
        <v>4.1</v>
      </c>
      <c r="N2285" s="31">
        <v>1251.56</v>
      </c>
      <c r="O2285" s="33">
        <f t="shared" si="35"/>
        <v>1668.75</v>
      </c>
    </row>
    <row r="2286" spans="1:15">
      <c r="A2286" s="18">
        <v>12285</v>
      </c>
      <c r="B2286" s="19">
        <v>45287</v>
      </c>
      <c r="C2286" s="21">
        <v>1682</v>
      </c>
      <c r="D2286" s="21" t="str">
        <f>_xlfn.XLOOKUP($C2286,customers!$A$2:$A$2000,customers!$B$2:$B$2000)</f>
        <v>Laurette Litchfield</v>
      </c>
      <c r="E2286" s="21" t="str">
        <f>_xlfn.XLOOKUP($C2286,customers!$A$2:$A$2000,customers!$D$2:$D$2000)</f>
        <v>Female</v>
      </c>
      <c r="F2286" s="21" t="str">
        <f>_xlfn.XLOOKUP($C2286,customers!$A$2:$A$2000,customers!$E$2:$E$2000)</f>
        <v>Vienna</v>
      </c>
      <c r="G2286" s="22" t="s">
        <v>15</v>
      </c>
      <c r="H2286" s="21">
        <v>6</v>
      </c>
      <c r="I2286" s="23">
        <v>212.42</v>
      </c>
      <c r="J2286" s="22">
        <v>0.19</v>
      </c>
      <c r="K2286" s="22" t="s">
        <v>16</v>
      </c>
      <c r="L2286" s="24" t="str">
        <f t="array" ref="L2286">_xlfn.IFS(M2286&lt;=3,"BAD",M2286&gt;=4.7,"GOOD",AND(M2286&gt;3,M2286&lt;4.7),"OK")</f>
        <v>OK</v>
      </c>
      <c r="M2286" s="24">
        <v>4.6</v>
      </c>
      <c r="N2286" s="23">
        <v>1032.36</v>
      </c>
      <c r="O2286" s="25">
        <f t="shared" si="35"/>
        <v>1274.52</v>
      </c>
    </row>
    <row r="2287" spans="1:15">
      <c r="A2287" s="26">
        <v>12286</v>
      </c>
      <c r="B2287" s="27">
        <v>45287</v>
      </c>
      <c r="C2287" s="29">
        <v>1371</v>
      </c>
      <c r="D2287" s="29" t="str">
        <f>_xlfn.XLOOKUP($C2287,customers!$A$2:$A$2000,customers!$B$2:$B$2000)</f>
        <v>Darby Dittson</v>
      </c>
      <c r="E2287" s="29" t="str">
        <f>_xlfn.XLOOKUP($C2287,customers!$A$2:$A$2000,customers!$D$2:$D$2000)</f>
        <v>Female</v>
      </c>
      <c r="F2287" s="29" t="str">
        <f>_xlfn.XLOOKUP($C2287,customers!$A$2:$A$2000,customers!$E$2:$E$2000)</f>
        <v>Babakanlapang</v>
      </c>
      <c r="G2287" s="30" t="s">
        <v>17</v>
      </c>
      <c r="H2287" s="29">
        <v>2</v>
      </c>
      <c r="I2287" s="31">
        <v>324.08</v>
      </c>
      <c r="J2287" s="30">
        <v>0.12</v>
      </c>
      <c r="K2287" s="30" t="s">
        <v>16</v>
      </c>
      <c r="L2287" s="32" t="str">
        <f t="array" ref="L2287">_xlfn.IFS(M2287&lt;=3,"BAD",M2287&gt;=4.7,"GOOD",AND(M2287&gt;3,M2287&lt;4.7),"OK")</f>
        <v>BAD</v>
      </c>
      <c r="M2287" s="32">
        <v>1.2</v>
      </c>
      <c r="N2287" s="31">
        <v>570.38</v>
      </c>
      <c r="O2287" s="33">
        <f t="shared" si="35"/>
        <v>648.16</v>
      </c>
    </row>
    <row r="2288" spans="1:15">
      <c r="A2288" s="18">
        <v>12287</v>
      </c>
      <c r="B2288" s="19">
        <v>45288</v>
      </c>
      <c r="C2288" s="20">
        <v>1089</v>
      </c>
      <c r="D2288" s="21" t="str">
        <f>_xlfn.XLOOKUP($C2288,customers!$A$2:$A$2000,customers!$B$2:$B$2000)</f>
        <v>Kristel Swalwell</v>
      </c>
      <c r="E2288" s="21" t="str">
        <f>_xlfn.XLOOKUP($C2288,customers!$A$2:$A$2000,customers!$D$2:$D$2000)</f>
        <v>Female</v>
      </c>
      <c r="F2288" s="21" t="str">
        <f>_xlfn.XLOOKUP($C2288,customers!$A$2:$A$2000,customers!$E$2:$E$2000)</f>
        <v>Jelbuk</v>
      </c>
      <c r="G2288" s="22" t="s">
        <v>20</v>
      </c>
      <c r="H2288" s="21">
        <v>1</v>
      </c>
      <c r="I2288" s="23">
        <v>341.12</v>
      </c>
      <c r="J2288" s="22">
        <v>0.13</v>
      </c>
      <c r="K2288" s="22" t="s">
        <v>18</v>
      </c>
      <c r="L2288" s="24" t="str">
        <f t="array" ref="L2288">_xlfn.IFS(M2288&lt;=3,"BAD",M2288&gt;=4.7,"GOOD",AND(M2288&gt;3,M2288&lt;4.7),"OK")</f>
        <v>OK</v>
      </c>
      <c r="M2288" s="24">
        <v>3.9</v>
      </c>
      <c r="N2288" s="23">
        <v>296.77</v>
      </c>
      <c r="O2288" s="25">
        <f t="shared" si="35"/>
        <v>341.12</v>
      </c>
    </row>
    <row r="2289" spans="1:15">
      <c r="A2289" s="26">
        <v>12288</v>
      </c>
      <c r="B2289" s="27">
        <v>45288</v>
      </c>
      <c r="C2289" s="29">
        <v>1708</v>
      </c>
      <c r="D2289" s="29" t="str">
        <f>_xlfn.XLOOKUP($C2289,customers!$A$2:$A$2000,customers!$B$2:$B$2000)</f>
        <v>Silvana Skillington</v>
      </c>
      <c r="E2289" s="29" t="str">
        <f>_xlfn.XLOOKUP($C2289,customers!$A$2:$A$2000,customers!$D$2:$D$2000)</f>
        <v>Female</v>
      </c>
      <c r="F2289" s="29" t="str">
        <f>_xlfn.XLOOKUP($C2289,customers!$A$2:$A$2000,customers!$E$2:$E$2000)</f>
        <v>Prague</v>
      </c>
      <c r="G2289" s="30" t="s">
        <v>15</v>
      </c>
      <c r="H2289" s="29">
        <v>6</v>
      </c>
      <c r="I2289" s="31">
        <v>560.17</v>
      </c>
      <c r="J2289" s="30">
        <v>0.17</v>
      </c>
      <c r="K2289" s="30" t="s">
        <v>16</v>
      </c>
      <c r="L2289" s="32" t="str">
        <f t="array" ref="L2289">_xlfn.IFS(M2289&lt;=3,"BAD",M2289&gt;=4.7,"GOOD",AND(M2289&gt;3,M2289&lt;4.7),"OK")</f>
        <v>BAD</v>
      </c>
      <c r="M2289" s="32">
        <v>1</v>
      </c>
      <c r="N2289" s="31">
        <v>2789.65</v>
      </c>
      <c r="O2289" s="33">
        <f t="shared" si="35"/>
        <v>3361.02</v>
      </c>
    </row>
    <row r="2290" spans="1:15">
      <c r="A2290" s="18">
        <v>12289</v>
      </c>
      <c r="B2290" s="19">
        <v>45289</v>
      </c>
      <c r="C2290" s="20">
        <v>1775</v>
      </c>
      <c r="D2290" s="21" t="str">
        <f>_xlfn.XLOOKUP($C2290,customers!$A$2:$A$2000,customers!$B$2:$B$2000)</f>
        <v>Dorena Godbehere</v>
      </c>
      <c r="E2290" s="21" t="str">
        <f>_xlfn.XLOOKUP($C2290,customers!$A$2:$A$2000,customers!$D$2:$D$2000)</f>
        <v>Female</v>
      </c>
      <c r="F2290" s="21" t="str">
        <f>_xlfn.XLOOKUP($C2290,customers!$A$2:$A$2000,customers!$E$2:$E$2000)</f>
        <v>Ciudad Sandino</v>
      </c>
      <c r="G2290" s="22" t="s">
        <v>17</v>
      </c>
      <c r="H2290" s="21">
        <v>3</v>
      </c>
      <c r="I2290" s="23">
        <v>391.71</v>
      </c>
      <c r="J2290" s="22">
        <v>0.29</v>
      </c>
      <c r="K2290" s="22" t="s">
        <v>16</v>
      </c>
      <c r="L2290" s="24" t="str">
        <f t="array" ref="L2290">_xlfn.IFS(M2290&lt;=3,"BAD",M2290&gt;=4.7,"GOOD",AND(M2290&gt;3,M2290&lt;4.7),"OK")</f>
        <v>OK</v>
      </c>
      <c r="M2290" s="24">
        <v>4</v>
      </c>
      <c r="N2290" s="23">
        <v>834.34</v>
      </c>
      <c r="O2290" s="25">
        <f t="shared" si="35"/>
        <v>1175.13</v>
      </c>
    </row>
    <row r="2291" spans="1:15">
      <c r="A2291" s="26">
        <v>12290</v>
      </c>
      <c r="B2291" s="27">
        <v>45289</v>
      </c>
      <c r="C2291" s="29">
        <v>1389</v>
      </c>
      <c r="D2291" s="29" t="str">
        <f>_xlfn.XLOOKUP($C2291,customers!$A$2:$A$2000,customers!$B$2:$B$2000)</f>
        <v>Marwin O'Tierney</v>
      </c>
      <c r="E2291" s="29" t="str">
        <f>_xlfn.XLOOKUP($C2291,customers!$A$2:$A$2000,customers!$D$2:$D$2000)</f>
        <v>Male</v>
      </c>
      <c r="F2291" s="29" t="str">
        <f>_xlfn.XLOOKUP($C2291,customers!$A$2:$A$2000,customers!$E$2:$E$2000)</f>
        <v>Tiandu</v>
      </c>
      <c r="G2291" s="30" t="s">
        <v>20</v>
      </c>
      <c r="H2291" s="29">
        <v>2</v>
      </c>
      <c r="I2291" s="31">
        <v>158.38</v>
      </c>
      <c r="J2291" s="30">
        <v>0.17</v>
      </c>
      <c r="K2291" s="30" t="s">
        <v>18</v>
      </c>
      <c r="L2291" s="32" t="str">
        <f t="array" ref="L2291">_xlfn.IFS(M2291&lt;=3,"BAD",M2291&gt;=4.7,"GOOD",AND(M2291&gt;3,M2291&lt;4.7),"OK")</f>
        <v>BAD</v>
      </c>
      <c r="M2291" s="32">
        <v>2.1</v>
      </c>
      <c r="N2291" s="31">
        <v>262.91</v>
      </c>
      <c r="O2291" s="33">
        <f t="shared" si="35"/>
        <v>316.76</v>
      </c>
    </row>
    <row r="2292" spans="1:15">
      <c r="A2292" s="18">
        <v>12291</v>
      </c>
      <c r="B2292" s="19">
        <v>45289</v>
      </c>
      <c r="C2292" s="21">
        <v>1302</v>
      </c>
      <c r="D2292" s="21" t="str">
        <f>_xlfn.XLOOKUP($C2292,customers!$A$2:$A$2000,customers!$B$2:$B$2000)</f>
        <v>Ram Chupin</v>
      </c>
      <c r="E2292" s="21" t="str">
        <f>_xlfn.XLOOKUP($C2292,customers!$A$2:$A$2000,customers!$D$2:$D$2000)</f>
        <v>Male</v>
      </c>
      <c r="F2292" s="21" t="str">
        <f>_xlfn.XLOOKUP($C2292,customers!$A$2:$A$2000,customers!$E$2:$E$2000)</f>
        <v>Prague</v>
      </c>
      <c r="G2292" s="22" t="s">
        <v>17</v>
      </c>
      <c r="H2292" s="21">
        <v>7</v>
      </c>
      <c r="I2292" s="23">
        <v>278.95</v>
      </c>
      <c r="J2292" s="22">
        <v>0.06</v>
      </c>
      <c r="K2292" s="22" t="s">
        <v>19</v>
      </c>
      <c r="L2292" s="24" t="str">
        <f t="array" ref="L2292">_xlfn.IFS(M2292&lt;=3,"BAD",M2292&gt;=4.7,"GOOD",AND(M2292&gt;3,M2292&lt;4.7),"OK")</f>
        <v>OK</v>
      </c>
      <c r="M2292" s="24">
        <v>4</v>
      </c>
      <c r="N2292" s="23">
        <v>1835.49</v>
      </c>
      <c r="O2292" s="25">
        <f t="shared" si="35"/>
        <v>1952.65</v>
      </c>
    </row>
    <row r="2293" spans="1:15">
      <c r="A2293" s="26">
        <v>12292</v>
      </c>
      <c r="B2293" s="27">
        <v>45290</v>
      </c>
      <c r="C2293" s="28">
        <v>1604</v>
      </c>
      <c r="D2293" s="29" t="str">
        <f>_xlfn.XLOOKUP($C2293,customers!$A$2:$A$2000,customers!$B$2:$B$2000)</f>
        <v>Cornell Featherstonehaugh</v>
      </c>
      <c r="E2293" s="29" t="str">
        <f>_xlfn.XLOOKUP($C2293,customers!$A$2:$A$2000,customers!$D$2:$D$2000)</f>
        <v>Male</v>
      </c>
      <c r="F2293" s="29" t="str">
        <f>_xlfn.XLOOKUP($C2293,customers!$A$2:$A$2000,customers!$E$2:$E$2000)</f>
        <v>Iligan City</v>
      </c>
      <c r="G2293" s="30" t="s">
        <v>20</v>
      </c>
      <c r="H2293" s="29">
        <v>2</v>
      </c>
      <c r="I2293" s="31">
        <v>373.52</v>
      </c>
      <c r="J2293" s="30">
        <v>0.17</v>
      </c>
      <c r="K2293" s="30" t="s">
        <v>19</v>
      </c>
      <c r="L2293" s="32" t="str">
        <f t="array" ref="L2293">_xlfn.IFS(M2293&lt;=3,"BAD",M2293&gt;=4.7,"GOOD",AND(M2293&gt;3,M2293&lt;4.7),"OK")</f>
        <v>BAD</v>
      </c>
      <c r="M2293" s="32">
        <v>2.6</v>
      </c>
      <c r="N2293" s="31">
        <v>620.04</v>
      </c>
      <c r="O2293" s="33">
        <f t="shared" si="35"/>
        <v>747.04</v>
      </c>
    </row>
    <row r="2294" spans="1:15">
      <c r="A2294" s="18">
        <v>12293</v>
      </c>
      <c r="B2294" s="19">
        <v>45290</v>
      </c>
      <c r="C2294" s="21">
        <v>1102</v>
      </c>
      <c r="D2294" s="21" t="str">
        <f>_xlfn.XLOOKUP($C2294,customers!$A$2:$A$2000,customers!$B$2:$B$2000)</f>
        <v>Bria Rizzone</v>
      </c>
      <c r="E2294" s="21" t="str">
        <f>_xlfn.XLOOKUP($C2294,customers!$A$2:$A$2000,customers!$D$2:$D$2000)</f>
        <v>Female</v>
      </c>
      <c r="F2294" s="21" t="str">
        <f>_xlfn.XLOOKUP($C2294,customers!$A$2:$A$2000,customers!$E$2:$E$2000)</f>
        <v>Prague</v>
      </c>
      <c r="G2294" s="22" t="s">
        <v>17</v>
      </c>
      <c r="H2294" s="21">
        <v>3</v>
      </c>
      <c r="I2294" s="23">
        <v>484.3</v>
      </c>
      <c r="J2294" s="22">
        <v>0.15</v>
      </c>
      <c r="K2294" s="22" t="s">
        <v>18</v>
      </c>
      <c r="L2294" s="24" t="str">
        <f t="array" ref="L2294">_xlfn.IFS(M2294&lt;=3,"BAD",M2294&gt;=4.7,"GOOD",AND(M2294&gt;3,M2294&lt;4.7),"OK")</f>
        <v>BAD</v>
      </c>
      <c r="M2294" s="24">
        <v>2.5</v>
      </c>
      <c r="N2294" s="23">
        <v>1234.97</v>
      </c>
      <c r="O2294" s="25">
        <f t="shared" si="35"/>
        <v>1452.9</v>
      </c>
    </row>
    <row r="2295" spans="1:15">
      <c r="A2295" s="26">
        <v>12294</v>
      </c>
      <c r="B2295" s="27">
        <v>45290</v>
      </c>
      <c r="C2295" s="29">
        <v>1515</v>
      </c>
      <c r="D2295" s="29" t="str">
        <f>_xlfn.XLOOKUP($C2295,customers!$A$2:$A$2000,customers!$B$2:$B$2000)</f>
        <v>Gray Metrick</v>
      </c>
      <c r="E2295" s="29" t="str">
        <f>_xlfn.XLOOKUP($C2295,customers!$A$2:$A$2000,customers!$D$2:$D$2000)</f>
        <v>Female</v>
      </c>
      <c r="F2295" s="29" t="str">
        <f>_xlfn.XLOOKUP($C2295,customers!$A$2:$A$2000,customers!$E$2:$E$2000)</f>
        <v>Elele</v>
      </c>
      <c r="G2295" s="30" t="s">
        <v>20</v>
      </c>
      <c r="H2295" s="29">
        <v>5</v>
      </c>
      <c r="I2295" s="31">
        <v>396.11</v>
      </c>
      <c r="J2295" s="30">
        <v>0.32</v>
      </c>
      <c r="K2295" s="30" t="s">
        <v>19</v>
      </c>
      <c r="L2295" s="32" t="str">
        <f t="array" ref="L2295">_xlfn.IFS(M2295&lt;=3,"BAD",M2295&gt;=4.7,"GOOD",AND(M2295&gt;3,M2295&lt;4.7),"OK")</f>
        <v>BAD</v>
      </c>
      <c r="M2295" s="32">
        <v>2.8</v>
      </c>
      <c r="N2295" s="31">
        <v>1346.77</v>
      </c>
      <c r="O2295" s="33">
        <f t="shared" si="35"/>
        <v>1980.55</v>
      </c>
    </row>
    <row r="2296" spans="1:15">
      <c r="A2296" s="18">
        <v>12295</v>
      </c>
      <c r="B2296" s="19">
        <v>45291</v>
      </c>
      <c r="C2296" s="20">
        <v>1921</v>
      </c>
      <c r="D2296" s="21" t="str">
        <f>_xlfn.XLOOKUP($C2296,customers!$A$2:$A$2000,customers!$B$2:$B$2000)</f>
        <v>Antonin Denerley</v>
      </c>
      <c r="E2296" s="21" t="str">
        <f>_xlfn.XLOOKUP($C2296,customers!$A$2:$A$2000,customers!$D$2:$D$2000)</f>
        <v>Male</v>
      </c>
      <c r="F2296" s="21" t="str">
        <f>_xlfn.XLOOKUP($C2296,customers!$A$2:$A$2000,customers!$E$2:$E$2000)</f>
        <v>Prague</v>
      </c>
      <c r="G2296" s="22" t="s">
        <v>17</v>
      </c>
      <c r="H2296" s="21">
        <v>2</v>
      </c>
      <c r="I2296" s="23">
        <v>435.73</v>
      </c>
      <c r="J2296" s="22">
        <v>0.09</v>
      </c>
      <c r="K2296" s="22" t="s">
        <v>19</v>
      </c>
      <c r="L2296" s="24" t="str">
        <f t="array" ref="L2296">_xlfn.IFS(M2296&lt;=3,"BAD",M2296&gt;=4.7,"GOOD",AND(M2296&gt;3,M2296&lt;4.7),"OK")</f>
        <v>OK</v>
      </c>
      <c r="M2296" s="24">
        <v>3.4</v>
      </c>
      <c r="N2296" s="23">
        <v>793.03</v>
      </c>
      <c r="O2296" s="25">
        <f t="shared" si="35"/>
        <v>871.46</v>
      </c>
    </row>
    <row r="2297" spans="1:15">
      <c r="A2297" s="26">
        <v>12296</v>
      </c>
      <c r="B2297" s="27">
        <v>45291</v>
      </c>
      <c r="C2297" s="29">
        <v>1160</v>
      </c>
      <c r="D2297" s="29" t="str">
        <f>_xlfn.XLOOKUP($C2297,customers!$A$2:$A$2000,customers!$B$2:$B$2000)</f>
        <v>Bartram Karlicek</v>
      </c>
      <c r="E2297" s="29" t="str">
        <f>_xlfn.XLOOKUP($C2297,customers!$A$2:$A$2000,customers!$D$2:$D$2000)</f>
        <v>Male</v>
      </c>
      <c r="F2297" s="29" t="str">
        <f>_xlfn.XLOOKUP($C2297,customers!$A$2:$A$2000,customers!$E$2:$E$2000)</f>
        <v>Milan</v>
      </c>
      <c r="G2297" s="30" t="s">
        <v>20</v>
      </c>
      <c r="H2297" s="29">
        <v>7</v>
      </c>
      <c r="I2297" s="31">
        <v>320.85</v>
      </c>
      <c r="J2297" s="30">
        <v>0.02</v>
      </c>
      <c r="K2297" s="30" t="s">
        <v>16</v>
      </c>
      <c r="L2297" s="32" t="str">
        <f t="array" ref="L2297">_xlfn.IFS(M2297&lt;=3,"BAD",M2297&gt;=4.7,"GOOD",AND(M2297&gt;3,M2297&lt;4.7),"OK")</f>
        <v>OK</v>
      </c>
      <c r="M2297" s="32">
        <v>3.9</v>
      </c>
      <c r="N2297" s="31">
        <v>2201.03</v>
      </c>
      <c r="O2297" s="33">
        <f t="shared" si="35"/>
        <v>2245.95</v>
      </c>
    </row>
    <row r="2298" spans="1:15">
      <c r="A2298" s="18">
        <v>12297</v>
      </c>
      <c r="B2298" s="19">
        <v>45291</v>
      </c>
      <c r="C2298" s="21">
        <v>1174</v>
      </c>
      <c r="D2298" s="21" t="str">
        <f>_xlfn.XLOOKUP($C2298,customers!$A$2:$A$2000,customers!$B$2:$B$2000)</f>
        <v>Jedidiah Perazzo</v>
      </c>
      <c r="E2298" s="21" t="str">
        <f>_xlfn.XLOOKUP($C2298,customers!$A$2:$A$2000,customers!$D$2:$D$2000)</f>
        <v>Male</v>
      </c>
      <c r="F2298" s="21" t="str">
        <f>_xlfn.XLOOKUP($C2298,customers!$A$2:$A$2000,customers!$E$2:$E$2000)</f>
        <v>Fažana</v>
      </c>
      <c r="G2298" s="22" t="s">
        <v>15</v>
      </c>
      <c r="H2298" s="21">
        <v>5</v>
      </c>
      <c r="I2298" s="23">
        <v>78.68</v>
      </c>
      <c r="J2298" s="22">
        <v>0.09</v>
      </c>
      <c r="K2298" s="22" t="s">
        <v>18</v>
      </c>
      <c r="L2298" s="24" t="str">
        <f t="array" ref="L2298">_xlfn.IFS(M2298&lt;=3,"BAD",M2298&gt;=4.7,"GOOD",AND(M2298&gt;3,M2298&lt;4.7),"OK")</f>
        <v>OK</v>
      </c>
      <c r="M2298" s="24">
        <v>4.4</v>
      </c>
      <c r="N2298" s="23">
        <v>357.99</v>
      </c>
      <c r="O2298" s="25">
        <f t="shared" si="35"/>
        <v>393.4</v>
      </c>
    </row>
    <row r="2299" spans="1:15">
      <c r="A2299" s="26">
        <v>12298</v>
      </c>
      <c r="B2299" s="27">
        <v>45292</v>
      </c>
      <c r="C2299" s="28">
        <v>1969</v>
      </c>
      <c r="D2299" s="29" t="str">
        <f>_xlfn.XLOOKUP($C2299,customers!$A$2:$A$2000,customers!$B$2:$B$2000)</f>
        <v>Myca Meltetal</v>
      </c>
      <c r="E2299" s="29" t="str">
        <f>_xlfn.XLOOKUP($C2299,customers!$A$2:$A$2000,customers!$D$2:$D$2000)</f>
        <v>Male</v>
      </c>
      <c r="F2299" s="29" t="str">
        <f>_xlfn.XLOOKUP($C2299,customers!$A$2:$A$2000,customers!$E$2:$E$2000)</f>
        <v>Yuncao</v>
      </c>
      <c r="G2299" s="30" t="s">
        <v>21</v>
      </c>
      <c r="H2299" s="29">
        <v>4</v>
      </c>
      <c r="I2299" s="31">
        <v>391.04</v>
      </c>
      <c r="J2299" s="30">
        <v>0.18</v>
      </c>
      <c r="K2299" s="30" t="s">
        <v>18</v>
      </c>
      <c r="L2299" s="32" t="str">
        <f t="array" ref="L2299">_xlfn.IFS(M2299&lt;=3,"BAD",M2299&gt;=4.7,"GOOD",AND(M2299&gt;3,M2299&lt;4.7),"OK")</f>
        <v>BAD</v>
      </c>
      <c r="M2299" s="32">
        <v>2.9</v>
      </c>
      <c r="N2299" s="31">
        <v>1282.61</v>
      </c>
      <c r="O2299" s="33">
        <f t="shared" si="35"/>
        <v>1564.16</v>
      </c>
    </row>
    <row r="2300" spans="1:15">
      <c r="A2300" s="18">
        <v>12299</v>
      </c>
      <c r="B2300" s="19">
        <v>45292</v>
      </c>
      <c r="C2300" s="21">
        <v>1551</v>
      </c>
      <c r="D2300" s="21" t="str">
        <f>_xlfn.XLOOKUP($C2300,customers!$A$2:$A$2000,customers!$B$2:$B$2000)</f>
        <v>Hoebart Server</v>
      </c>
      <c r="E2300" s="21" t="str">
        <f>_xlfn.XLOOKUP($C2300,customers!$A$2:$A$2000,customers!$D$2:$D$2000)</f>
        <v>Male</v>
      </c>
      <c r="F2300" s="21" t="str">
        <f>_xlfn.XLOOKUP($C2300,customers!$A$2:$A$2000,customers!$E$2:$E$2000)</f>
        <v>Paris</v>
      </c>
      <c r="G2300" s="22" t="s">
        <v>21</v>
      </c>
      <c r="H2300" s="21">
        <v>2</v>
      </c>
      <c r="I2300" s="23">
        <v>213.07</v>
      </c>
      <c r="J2300" s="22">
        <v>0.31</v>
      </c>
      <c r="K2300" s="22" t="s">
        <v>16</v>
      </c>
      <c r="L2300" s="24" t="str">
        <f t="array" ref="L2300">_xlfn.IFS(M2300&lt;=3,"BAD",M2300&gt;=4.7,"GOOD",AND(M2300&gt;3,M2300&lt;4.7),"OK")</f>
        <v>OK</v>
      </c>
      <c r="M2300" s="24">
        <v>3.5</v>
      </c>
      <c r="N2300" s="23">
        <v>294.04</v>
      </c>
      <c r="O2300" s="25">
        <f t="shared" si="35"/>
        <v>426.14</v>
      </c>
    </row>
    <row r="2301" spans="1:15">
      <c r="A2301" s="26">
        <v>12300</v>
      </c>
      <c r="B2301" s="27">
        <v>45292</v>
      </c>
      <c r="C2301" s="29">
        <v>1497</v>
      </c>
      <c r="D2301" s="29" t="str">
        <f>_xlfn.XLOOKUP($C2301,customers!$A$2:$A$2000,customers!$B$2:$B$2000)</f>
        <v>Mischa Iwanicki</v>
      </c>
      <c r="E2301" s="29" t="str">
        <f>_xlfn.XLOOKUP($C2301,customers!$A$2:$A$2000,customers!$D$2:$D$2000)</f>
        <v>Male</v>
      </c>
      <c r="F2301" s="29" t="str">
        <f>_xlfn.XLOOKUP($C2301,customers!$A$2:$A$2000,customers!$E$2:$E$2000)</f>
        <v>Pyhäranta</v>
      </c>
      <c r="G2301" s="30" t="s">
        <v>20</v>
      </c>
      <c r="H2301" s="29">
        <v>6</v>
      </c>
      <c r="I2301" s="31">
        <v>373.05</v>
      </c>
      <c r="J2301" s="30">
        <v>0.29</v>
      </c>
      <c r="K2301" s="30" t="s">
        <v>18</v>
      </c>
      <c r="L2301" s="32" t="str">
        <f t="array" ref="L2301">_xlfn.IFS(M2301&lt;=3,"BAD",M2301&gt;=4.7,"GOOD",AND(M2301&gt;3,M2301&lt;4.7),"OK")</f>
        <v>OK</v>
      </c>
      <c r="M2301" s="32">
        <v>3.3</v>
      </c>
      <c r="N2301" s="31">
        <v>1589.19</v>
      </c>
      <c r="O2301" s="33">
        <f t="shared" si="35"/>
        <v>2238.3</v>
      </c>
    </row>
    <row r="2302" spans="1:15">
      <c r="A2302" s="18">
        <v>12301</v>
      </c>
      <c r="B2302" s="19">
        <v>45293</v>
      </c>
      <c r="C2302" s="20">
        <v>1601</v>
      </c>
      <c r="D2302" s="21" t="str">
        <f>_xlfn.XLOOKUP($C2302,customers!$A$2:$A$2000,customers!$B$2:$B$2000)</f>
        <v>Siffre Dullard</v>
      </c>
      <c r="E2302" s="21" t="str">
        <f>_xlfn.XLOOKUP($C2302,customers!$A$2:$A$2000,customers!$D$2:$D$2000)</f>
        <v>Male</v>
      </c>
      <c r="F2302" s="21" t="str">
        <f>_xlfn.XLOOKUP($C2302,customers!$A$2:$A$2000,customers!$E$2:$E$2000)</f>
        <v>Trollhättan</v>
      </c>
      <c r="G2302" s="22" t="s">
        <v>17</v>
      </c>
      <c r="H2302" s="21">
        <v>2</v>
      </c>
      <c r="I2302" s="23">
        <v>319.05</v>
      </c>
      <c r="J2302" s="22">
        <v>0.05</v>
      </c>
      <c r="K2302" s="22" t="s">
        <v>19</v>
      </c>
      <c r="L2302" s="24" t="str">
        <f t="array" ref="L2302">_xlfn.IFS(M2302&lt;=3,"BAD",M2302&gt;=4.7,"GOOD",AND(M2302&gt;3,M2302&lt;4.7),"OK")</f>
        <v>BAD</v>
      </c>
      <c r="M2302" s="24">
        <v>2.1</v>
      </c>
      <c r="N2302" s="23">
        <v>606.2</v>
      </c>
      <c r="O2302" s="25">
        <f t="shared" si="35"/>
        <v>638.1</v>
      </c>
    </row>
    <row r="2303" spans="1:15">
      <c r="A2303" s="26">
        <v>12302</v>
      </c>
      <c r="B2303" s="27">
        <v>45293</v>
      </c>
      <c r="C2303" s="29">
        <v>1116</v>
      </c>
      <c r="D2303" s="29" t="str">
        <f>_xlfn.XLOOKUP($C2303,customers!$A$2:$A$2000,customers!$B$2:$B$2000)</f>
        <v>Flory Hearse</v>
      </c>
      <c r="E2303" s="29" t="str">
        <f>_xlfn.XLOOKUP($C2303,customers!$A$2:$A$2000,customers!$D$2:$D$2000)</f>
        <v>Male</v>
      </c>
      <c r="F2303" s="29" t="str">
        <f>_xlfn.XLOOKUP($C2303,customers!$A$2:$A$2000,customers!$E$2:$E$2000)</f>
        <v>Petropavlovsk</v>
      </c>
      <c r="G2303" s="30" t="s">
        <v>21</v>
      </c>
      <c r="H2303" s="29">
        <v>5</v>
      </c>
      <c r="I2303" s="31">
        <v>477.59</v>
      </c>
      <c r="J2303" s="30">
        <v>0.03</v>
      </c>
      <c r="K2303" s="30" t="s">
        <v>19</v>
      </c>
      <c r="L2303" s="32" t="str">
        <f t="array" ref="L2303">_xlfn.IFS(M2303&lt;=3,"BAD",M2303&gt;=4.7,"GOOD",AND(M2303&gt;3,M2303&lt;4.7),"OK")</f>
        <v>BAD</v>
      </c>
      <c r="M2303" s="32">
        <v>1.9</v>
      </c>
      <c r="N2303" s="31">
        <v>2316.31</v>
      </c>
      <c r="O2303" s="33">
        <f t="shared" si="35"/>
        <v>2387.95</v>
      </c>
    </row>
    <row r="2304" spans="1:15">
      <c r="A2304" s="18">
        <v>12303</v>
      </c>
      <c r="B2304" s="19">
        <v>45293</v>
      </c>
      <c r="C2304" s="21">
        <v>1208</v>
      </c>
      <c r="D2304" s="21" t="str">
        <f>_xlfn.XLOOKUP($C2304,customers!$A$2:$A$2000,customers!$B$2:$B$2000)</f>
        <v>Crissie Coombe</v>
      </c>
      <c r="E2304" s="21" t="str">
        <f>_xlfn.XLOOKUP($C2304,customers!$A$2:$A$2000,customers!$D$2:$D$2000)</f>
        <v>Male</v>
      </c>
      <c r="F2304" s="21" t="str">
        <f>_xlfn.XLOOKUP($C2304,customers!$A$2:$A$2000,customers!$E$2:$E$2000)</f>
        <v>Milan</v>
      </c>
      <c r="G2304" s="22" t="s">
        <v>20</v>
      </c>
      <c r="H2304" s="21">
        <v>2</v>
      </c>
      <c r="I2304" s="23">
        <v>324.75</v>
      </c>
      <c r="J2304" s="22">
        <v>0.29</v>
      </c>
      <c r="K2304" s="22" t="s">
        <v>16</v>
      </c>
      <c r="L2304" s="24" t="str">
        <f t="array" ref="L2304">_xlfn.IFS(M2304&lt;=3,"BAD",M2304&gt;=4.7,"GOOD",AND(M2304&gt;3,M2304&lt;4.7),"OK")</f>
        <v>BAD</v>
      </c>
      <c r="M2304" s="24">
        <v>1.6</v>
      </c>
      <c r="N2304" s="23">
        <v>461.15</v>
      </c>
      <c r="O2304" s="25">
        <f t="shared" si="35"/>
        <v>649.5</v>
      </c>
    </row>
    <row r="2305" spans="1:15">
      <c r="A2305" s="26">
        <v>12304</v>
      </c>
      <c r="B2305" s="27">
        <v>45293</v>
      </c>
      <c r="C2305" s="29">
        <v>1962</v>
      </c>
      <c r="D2305" s="29" t="str">
        <f>_xlfn.XLOOKUP($C2305,customers!$A$2:$A$2000,customers!$B$2:$B$2000)</f>
        <v>Gabrielle Readie</v>
      </c>
      <c r="E2305" s="29" t="str">
        <f>_xlfn.XLOOKUP($C2305,customers!$A$2:$A$2000,customers!$D$2:$D$2000)</f>
        <v>Male</v>
      </c>
      <c r="F2305" s="29" t="str">
        <f>_xlfn.XLOOKUP($C2305,customers!$A$2:$A$2000,customers!$E$2:$E$2000)</f>
        <v>Trélissac</v>
      </c>
      <c r="G2305" s="30" t="s">
        <v>17</v>
      </c>
      <c r="H2305" s="29">
        <v>1</v>
      </c>
      <c r="I2305" s="31">
        <v>47.5</v>
      </c>
      <c r="J2305" s="30">
        <v>0.34</v>
      </c>
      <c r="K2305" s="30" t="s">
        <v>18</v>
      </c>
      <c r="L2305" s="32" t="str">
        <f t="array" ref="L2305">_xlfn.IFS(M2305&lt;=3,"BAD",M2305&gt;=4.7,"GOOD",AND(M2305&gt;3,M2305&lt;4.7),"OK")</f>
        <v>OK</v>
      </c>
      <c r="M2305" s="32">
        <v>4.2</v>
      </c>
      <c r="N2305" s="31">
        <v>31.35</v>
      </c>
      <c r="O2305" s="33">
        <f t="shared" si="35"/>
        <v>47.5</v>
      </c>
    </row>
    <row r="2306" spans="1:15">
      <c r="A2306" s="18">
        <v>12305</v>
      </c>
      <c r="B2306" s="19">
        <v>45293</v>
      </c>
      <c r="C2306" s="21">
        <v>1076</v>
      </c>
      <c r="D2306" s="21" t="str">
        <f>_xlfn.XLOOKUP($C2306,customers!$A$2:$A$2000,customers!$B$2:$B$2000)</f>
        <v>Hermione Vanlint</v>
      </c>
      <c r="E2306" s="21" t="str">
        <f>_xlfn.XLOOKUP($C2306,customers!$A$2:$A$2000,customers!$D$2:$D$2000)</f>
        <v>Female</v>
      </c>
      <c r="F2306" s="21" t="str">
        <f>_xlfn.XLOOKUP($C2306,customers!$A$2:$A$2000,customers!$E$2:$E$2000)</f>
        <v>Taungdwingyi</v>
      </c>
      <c r="G2306" s="22" t="s">
        <v>15</v>
      </c>
      <c r="H2306" s="21">
        <v>6</v>
      </c>
      <c r="I2306" s="23">
        <v>593.12</v>
      </c>
      <c r="J2306" s="22">
        <v>0.12</v>
      </c>
      <c r="K2306" s="22" t="s">
        <v>18</v>
      </c>
      <c r="L2306" s="24" t="str">
        <f t="array" ref="L2306">_xlfn.IFS(M2306&lt;=3,"BAD",M2306&gt;=4.7,"GOOD",AND(M2306&gt;3,M2306&lt;4.7),"OK")</f>
        <v>BAD</v>
      </c>
      <c r="M2306" s="24">
        <v>2.9</v>
      </c>
      <c r="N2306" s="23">
        <v>3131.67</v>
      </c>
      <c r="O2306" s="25">
        <f t="shared" ref="O2306:O2369" si="36">H2306*I2306</f>
        <v>3558.72</v>
      </c>
    </row>
    <row r="2307" spans="1:15">
      <c r="A2307" s="26">
        <v>12306</v>
      </c>
      <c r="B2307" s="27">
        <v>45294</v>
      </c>
      <c r="C2307" s="28">
        <v>1417</v>
      </c>
      <c r="D2307" s="29" t="str">
        <f>_xlfn.XLOOKUP($C2307,customers!$A$2:$A$2000,customers!$B$2:$B$2000)</f>
        <v>Matilde Doblin</v>
      </c>
      <c r="E2307" s="29" t="str">
        <f>_xlfn.XLOOKUP($C2307,customers!$A$2:$A$2000,customers!$D$2:$D$2000)</f>
        <v>Female</v>
      </c>
      <c r="F2307" s="29" t="str">
        <f>_xlfn.XLOOKUP($C2307,customers!$A$2:$A$2000,customers!$E$2:$E$2000)</f>
        <v>Milan</v>
      </c>
      <c r="G2307" s="30" t="s">
        <v>15</v>
      </c>
      <c r="H2307" s="29">
        <v>5</v>
      </c>
      <c r="I2307" s="31">
        <v>413.85</v>
      </c>
      <c r="J2307" s="30">
        <v>0.24</v>
      </c>
      <c r="K2307" s="30" t="s">
        <v>18</v>
      </c>
      <c r="L2307" s="32" t="str">
        <f t="array" ref="L2307">_xlfn.IFS(M2307&lt;=3,"BAD",M2307&gt;=4.7,"GOOD",AND(M2307&gt;3,M2307&lt;4.7),"OK")</f>
        <v>OK</v>
      </c>
      <c r="M2307" s="32">
        <v>4</v>
      </c>
      <c r="N2307" s="31">
        <v>1572.63</v>
      </c>
      <c r="O2307" s="33">
        <f t="shared" si="36"/>
        <v>2069.25</v>
      </c>
    </row>
    <row r="2308" spans="1:15">
      <c r="A2308" s="18">
        <v>12307</v>
      </c>
      <c r="B2308" s="19">
        <v>45294</v>
      </c>
      <c r="C2308" s="21">
        <v>1233</v>
      </c>
      <c r="D2308" s="21" t="str">
        <f>_xlfn.XLOOKUP($C2308,customers!$A$2:$A$2000,customers!$B$2:$B$2000)</f>
        <v>Kerrie Domenici</v>
      </c>
      <c r="E2308" s="21" t="str">
        <f>_xlfn.XLOOKUP($C2308,customers!$A$2:$A$2000,customers!$D$2:$D$2000)</f>
        <v>Female</v>
      </c>
      <c r="F2308" s="21" t="str">
        <f>_xlfn.XLOOKUP($C2308,customers!$A$2:$A$2000,customers!$E$2:$E$2000)</f>
        <v>Vienna</v>
      </c>
      <c r="G2308" s="22" t="s">
        <v>17</v>
      </c>
      <c r="H2308" s="21">
        <v>2</v>
      </c>
      <c r="I2308" s="23">
        <v>18.48</v>
      </c>
      <c r="J2308" s="22">
        <v>0.23</v>
      </c>
      <c r="K2308" s="22" t="s">
        <v>19</v>
      </c>
      <c r="L2308" s="24" t="str">
        <f t="array" ref="L2308">_xlfn.IFS(M2308&lt;=3,"BAD",M2308&gt;=4.7,"GOOD",AND(M2308&gt;3,M2308&lt;4.7),"OK")</f>
        <v>OK</v>
      </c>
      <c r="M2308" s="24">
        <v>3.9</v>
      </c>
      <c r="N2308" s="23">
        <v>28.46</v>
      </c>
      <c r="O2308" s="25">
        <f t="shared" si="36"/>
        <v>36.96</v>
      </c>
    </row>
    <row r="2309" spans="1:15">
      <c r="A2309" s="26">
        <v>12308</v>
      </c>
      <c r="B2309" s="27">
        <v>45294</v>
      </c>
      <c r="C2309" s="29">
        <v>1635</v>
      </c>
      <c r="D2309" s="29" t="str">
        <f>_xlfn.XLOOKUP($C2309,customers!$A$2:$A$2000,customers!$B$2:$B$2000)</f>
        <v>Kerrill Walsh</v>
      </c>
      <c r="E2309" s="29" t="str">
        <f>_xlfn.XLOOKUP($C2309,customers!$A$2:$A$2000,customers!$D$2:$D$2000)</f>
        <v>Female</v>
      </c>
      <c r="F2309" s="29" t="str">
        <f>_xlfn.XLOOKUP($C2309,customers!$A$2:$A$2000,customers!$E$2:$E$2000)</f>
        <v>Milan</v>
      </c>
      <c r="G2309" s="30" t="s">
        <v>20</v>
      </c>
      <c r="H2309" s="29">
        <v>4</v>
      </c>
      <c r="I2309" s="31">
        <v>174.51</v>
      </c>
      <c r="J2309" s="30">
        <v>0.15</v>
      </c>
      <c r="K2309" s="30" t="s">
        <v>18</v>
      </c>
      <c r="L2309" s="32" t="str">
        <f t="array" ref="L2309">_xlfn.IFS(M2309&lt;=3,"BAD",M2309&gt;=4.7,"GOOD",AND(M2309&gt;3,M2309&lt;4.7),"OK")</f>
        <v>BAD</v>
      </c>
      <c r="M2309" s="32">
        <v>1.4</v>
      </c>
      <c r="N2309" s="31">
        <v>593.33</v>
      </c>
      <c r="O2309" s="33">
        <f t="shared" si="36"/>
        <v>698.04</v>
      </c>
    </row>
    <row r="2310" spans="1:15">
      <c r="A2310" s="18">
        <v>12309</v>
      </c>
      <c r="B2310" s="19">
        <v>45294</v>
      </c>
      <c r="C2310" s="21">
        <v>1376</v>
      </c>
      <c r="D2310" s="21" t="str">
        <f>_xlfn.XLOOKUP($C2310,customers!$A$2:$A$2000,customers!$B$2:$B$2000)</f>
        <v>Annmaria MacLardie</v>
      </c>
      <c r="E2310" s="21" t="str">
        <f>_xlfn.XLOOKUP($C2310,customers!$A$2:$A$2000,customers!$D$2:$D$2000)</f>
        <v>Female</v>
      </c>
      <c r="F2310" s="21" t="str">
        <f>_xlfn.XLOOKUP($C2310,customers!$A$2:$A$2000,customers!$E$2:$E$2000)</f>
        <v>Milan</v>
      </c>
      <c r="G2310" s="22" t="s">
        <v>21</v>
      </c>
      <c r="H2310" s="21">
        <v>1</v>
      </c>
      <c r="I2310" s="23">
        <v>513.85</v>
      </c>
      <c r="J2310" s="22">
        <v>0.22</v>
      </c>
      <c r="K2310" s="22" t="s">
        <v>18</v>
      </c>
      <c r="L2310" s="24" t="str">
        <f t="array" ref="L2310">_xlfn.IFS(M2310&lt;=3,"BAD",M2310&gt;=4.7,"GOOD",AND(M2310&gt;3,M2310&lt;4.7),"OK")</f>
        <v>BAD</v>
      </c>
      <c r="M2310" s="24">
        <v>1.5</v>
      </c>
      <c r="N2310" s="23">
        <v>400.8</v>
      </c>
      <c r="O2310" s="25">
        <f t="shared" si="36"/>
        <v>513.85</v>
      </c>
    </row>
    <row r="2311" spans="1:15">
      <c r="A2311" s="26">
        <v>12310</v>
      </c>
      <c r="B2311" s="27">
        <v>45294</v>
      </c>
      <c r="C2311" s="29">
        <v>1234</v>
      </c>
      <c r="D2311" s="29" t="str">
        <f>_xlfn.XLOOKUP($C2311,customers!$A$2:$A$2000,customers!$B$2:$B$2000)</f>
        <v>Corissa Orsi</v>
      </c>
      <c r="E2311" s="29" t="str">
        <f>_xlfn.XLOOKUP($C2311,customers!$A$2:$A$2000,customers!$D$2:$D$2000)</f>
        <v>Female</v>
      </c>
      <c r="F2311" s="29" t="str">
        <f>_xlfn.XLOOKUP($C2311,customers!$A$2:$A$2000,customers!$E$2:$E$2000)</f>
        <v>Paris</v>
      </c>
      <c r="G2311" s="30" t="s">
        <v>17</v>
      </c>
      <c r="H2311" s="29">
        <v>5</v>
      </c>
      <c r="I2311" s="31">
        <v>141.07</v>
      </c>
      <c r="J2311" s="30">
        <v>0.34</v>
      </c>
      <c r="K2311" s="30" t="s">
        <v>16</v>
      </c>
      <c r="L2311" s="32" t="str">
        <f t="array" ref="L2311">_xlfn.IFS(M2311&lt;=3,"BAD",M2311&gt;=4.7,"GOOD",AND(M2311&gt;3,M2311&lt;4.7),"OK")</f>
        <v>OK</v>
      </c>
      <c r="M2311" s="32">
        <v>4.2</v>
      </c>
      <c r="N2311" s="31">
        <v>465.53</v>
      </c>
      <c r="O2311" s="33">
        <f t="shared" si="36"/>
        <v>705.35</v>
      </c>
    </row>
    <row r="2312" spans="1:15">
      <c r="A2312" s="18">
        <v>12311</v>
      </c>
      <c r="B2312" s="19">
        <v>45294</v>
      </c>
      <c r="C2312" s="21">
        <v>1958</v>
      </c>
      <c r="D2312" s="21" t="str">
        <f>_xlfn.XLOOKUP($C2312,customers!$A$2:$A$2000,customers!$B$2:$B$2000)</f>
        <v>Abbot Nattriss</v>
      </c>
      <c r="E2312" s="21" t="str">
        <f>_xlfn.XLOOKUP($C2312,customers!$A$2:$A$2000,customers!$D$2:$D$2000)</f>
        <v>Male</v>
      </c>
      <c r="F2312" s="21" t="str">
        <f>_xlfn.XLOOKUP($C2312,customers!$A$2:$A$2000,customers!$E$2:$E$2000)</f>
        <v>Paris</v>
      </c>
      <c r="G2312" s="22" t="s">
        <v>20</v>
      </c>
      <c r="H2312" s="21">
        <v>4</v>
      </c>
      <c r="I2312" s="23">
        <v>303.07</v>
      </c>
      <c r="J2312" s="22">
        <v>0.33</v>
      </c>
      <c r="K2312" s="22" t="s">
        <v>18</v>
      </c>
      <c r="L2312" s="24" t="str">
        <f t="array" ref="L2312">_xlfn.IFS(M2312&lt;=3,"BAD",M2312&gt;=4.7,"GOOD",AND(M2312&gt;3,M2312&lt;4.7),"OK")</f>
        <v>OK</v>
      </c>
      <c r="M2312" s="24">
        <v>3.3</v>
      </c>
      <c r="N2312" s="23">
        <v>812.23</v>
      </c>
      <c r="O2312" s="25">
        <f t="shared" si="36"/>
        <v>1212.28</v>
      </c>
    </row>
    <row r="2313" spans="1:15">
      <c r="A2313" s="26">
        <v>12312</v>
      </c>
      <c r="B2313" s="27">
        <v>45295</v>
      </c>
      <c r="C2313" s="28">
        <v>1114</v>
      </c>
      <c r="D2313" s="29" t="str">
        <f>_xlfn.XLOOKUP($C2313,customers!$A$2:$A$2000,customers!$B$2:$B$2000)</f>
        <v>Tiertza Pitkins</v>
      </c>
      <c r="E2313" s="29" t="str">
        <f>_xlfn.XLOOKUP($C2313,customers!$A$2:$A$2000,customers!$D$2:$D$2000)</f>
        <v>Male</v>
      </c>
      <c r="F2313" s="29" t="str">
        <f>_xlfn.XLOOKUP($C2313,customers!$A$2:$A$2000,customers!$E$2:$E$2000)</f>
        <v>Milan</v>
      </c>
      <c r="G2313" s="30" t="s">
        <v>17</v>
      </c>
      <c r="H2313" s="29">
        <v>2</v>
      </c>
      <c r="I2313" s="31">
        <v>277.95</v>
      </c>
      <c r="J2313" s="30">
        <v>0.12</v>
      </c>
      <c r="K2313" s="30" t="s">
        <v>16</v>
      </c>
      <c r="L2313" s="32" t="str">
        <f t="array" ref="L2313">_xlfn.IFS(M2313&lt;=3,"BAD",M2313&gt;=4.7,"GOOD",AND(M2313&gt;3,M2313&lt;4.7),"OK")</f>
        <v>OK</v>
      </c>
      <c r="M2313" s="32">
        <v>3.8</v>
      </c>
      <c r="N2313" s="31">
        <v>489.19</v>
      </c>
      <c r="O2313" s="33">
        <f t="shared" si="36"/>
        <v>555.9</v>
      </c>
    </row>
    <row r="2314" spans="1:15">
      <c r="A2314" s="18">
        <v>12313</v>
      </c>
      <c r="B2314" s="19">
        <v>45295</v>
      </c>
      <c r="C2314" s="21">
        <v>1118</v>
      </c>
      <c r="D2314" s="21" t="str">
        <f>_xlfn.XLOOKUP($C2314,customers!$A$2:$A$2000,customers!$B$2:$B$2000)</f>
        <v>Jeanna Clelle</v>
      </c>
      <c r="E2314" s="21" t="str">
        <f>_xlfn.XLOOKUP($C2314,customers!$A$2:$A$2000,customers!$D$2:$D$2000)</f>
        <v>Female</v>
      </c>
      <c r="F2314" s="21" t="str">
        <f>_xlfn.XLOOKUP($C2314,customers!$A$2:$A$2000,customers!$E$2:$E$2000)</f>
        <v>Pitogo</v>
      </c>
      <c r="G2314" s="22" t="s">
        <v>15</v>
      </c>
      <c r="H2314" s="21">
        <v>5</v>
      </c>
      <c r="I2314" s="23">
        <v>124.05</v>
      </c>
      <c r="J2314" s="22">
        <v>0.11</v>
      </c>
      <c r="K2314" s="22" t="s">
        <v>19</v>
      </c>
      <c r="L2314" s="24" t="str">
        <f t="array" ref="L2314">_xlfn.IFS(M2314&lt;=3,"BAD",M2314&gt;=4.7,"GOOD",AND(M2314&gt;3,M2314&lt;4.7),"OK")</f>
        <v>GOOD</v>
      </c>
      <c r="M2314" s="24">
        <v>4.8</v>
      </c>
      <c r="N2314" s="23">
        <v>552.02</v>
      </c>
      <c r="O2314" s="25">
        <f t="shared" si="36"/>
        <v>620.25</v>
      </c>
    </row>
    <row r="2315" spans="1:15">
      <c r="A2315" s="26">
        <v>12314</v>
      </c>
      <c r="B2315" s="27">
        <v>45295</v>
      </c>
      <c r="C2315" s="29">
        <v>1887</v>
      </c>
      <c r="D2315" s="29" t="str">
        <f>_xlfn.XLOOKUP($C2315,customers!$A$2:$A$2000,customers!$B$2:$B$2000)</f>
        <v>Clive Menico</v>
      </c>
      <c r="E2315" s="29" t="str">
        <f>_xlfn.XLOOKUP($C2315,customers!$A$2:$A$2000,customers!$D$2:$D$2000)</f>
        <v>Female</v>
      </c>
      <c r="F2315" s="29" t="str">
        <f>_xlfn.XLOOKUP($C2315,customers!$A$2:$A$2000,customers!$E$2:$E$2000)</f>
        <v>Baqiu</v>
      </c>
      <c r="G2315" s="30" t="s">
        <v>20</v>
      </c>
      <c r="H2315" s="29">
        <v>4</v>
      </c>
      <c r="I2315" s="31">
        <v>29.95</v>
      </c>
      <c r="J2315" s="30">
        <v>0.25</v>
      </c>
      <c r="K2315" s="30" t="s">
        <v>19</v>
      </c>
      <c r="L2315" s="32" t="str">
        <f t="array" ref="L2315">_xlfn.IFS(M2315&lt;=3,"BAD",M2315&gt;=4.7,"GOOD",AND(M2315&gt;3,M2315&lt;4.7),"OK")</f>
        <v>OK</v>
      </c>
      <c r="M2315" s="32">
        <v>3.2</v>
      </c>
      <c r="N2315" s="31">
        <v>89.85</v>
      </c>
      <c r="O2315" s="33">
        <f t="shared" si="36"/>
        <v>119.8</v>
      </c>
    </row>
    <row r="2316" spans="1:15">
      <c r="A2316" s="18">
        <v>12315</v>
      </c>
      <c r="B2316" s="19">
        <v>45296</v>
      </c>
      <c r="C2316" s="20">
        <v>1616</v>
      </c>
      <c r="D2316" s="21" t="str">
        <f>_xlfn.XLOOKUP($C2316,customers!$A$2:$A$2000,customers!$B$2:$B$2000)</f>
        <v>Allianora Raiment</v>
      </c>
      <c r="E2316" s="21" t="str">
        <f>_xlfn.XLOOKUP($C2316,customers!$A$2:$A$2000,customers!$D$2:$D$2000)</f>
        <v>Male</v>
      </c>
      <c r="F2316" s="21" t="str">
        <f>_xlfn.XLOOKUP($C2316,customers!$A$2:$A$2000,customers!$E$2:$E$2000)</f>
        <v>Church End</v>
      </c>
      <c r="G2316" s="22" t="s">
        <v>20</v>
      </c>
      <c r="H2316" s="21">
        <v>2</v>
      </c>
      <c r="I2316" s="23">
        <v>156.38</v>
      </c>
      <c r="J2316" s="22">
        <v>0.09</v>
      </c>
      <c r="K2316" s="22" t="s">
        <v>18</v>
      </c>
      <c r="L2316" s="24" t="str">
        <f t="array" ref="L2316">_xlfn.IFS(M2316&lt;=3,"BAD",M2316&gt;=4.7,"GOOD",AND(M2316&gt;3,M2316&lt;4.7),"OK")</f>
        <v>OK</v>
      </c>
      <c r="M2316" s="24">
        <v>4.6</v>
      </c>
      <c r="N2316" s="23">
        <v>284.61</v>
      </c>
      <c r="O2316" s="25">
        <f t="shared" si="36"/>
        <v>312.76</v>
      </c>
    </row>
    <row r="2317" spans="1:15">
      <c r="A2317" s="26">
        <v>12316</v>
      </c>
      <c r="B2317" s="27">
        <v>45296</v>
      </c>
      <c r="C2317" s="29">
        <v>1259</v>
      </c>
      <c r="D2317" s="29" t="str">
        <f>_xlfn.XLOOKUP($C2317,customers!$A$2:$A$2000,customers!$B$2:$B$2000)</f>
        <v>Joelle Sones</v>
      </c>
      <c r="E2317" s="29" t="str">
        <f>_xlfn.XLOOKUP($C2317,customers!$A$2:$A$2000,customers!$D$2:$D$2000)</f>
        <v>Male</v>
      </c>
      <c r="F2317" s="29" t="str">
        <f>_xlfn.XLOOKUP($C2317,customers!$A$2:$A$2000,customers!$E$2:$E$2000)</f>
        <v>Çepan</v>
      </c>
      <c r="G2317" s="30" t="s">
        <v>20</v>
      </c>
      <c r="H2317" s="29">
        <v>6</v>
      </c>
      <c r="I2317" s="31">
        <v>521.52</v>
      </c>
      <c r="J2317" s="30">
        <v>0.08</v>
      </c>
      <c r="K2317" s="30" t="s">
        <v>16</v>
      </c>
      <c r="L2317" s="32" t="str">
        <f t="array" ref="L2317">_xlfn.IFS(M2317&lt;=3,"BAD",M2317&gt;=4.7,"GOOD",AND(M2317&gt;3,M2317&lt;4.7),"OK")</f>
        <v>BAD</v>
      </c>
      <c r="M2317" s="32">
        <v>2.3</v>
      </c>
      <c r="N2317" s="31">
        <v>2878.79</v>
      </c>
      <c r="O2317" s="33">
        <f t="shared" si="36"/>
        <v>3129.12</v>
      </c>
    </row>
    <row r="2318" spans="1:15">
      <c r="A2318" s="18">
        <v>12317</v>
      </c>
      <c r="B2318" s="19">
        <v>45296</v>
      </c>
      <c r="C2318" s="21">
        <v>1704</v>
      </c>
      <c r="D2318" s="21" t="str">
        <f>_xlfn.XLOOKUP($C2318,customers!$A$2:$A$2000,customers!$B$2:$B$2000)</f>
        <v>Miguelita Bandt</v>
      </c>
      <c r="E2318" s="21" t="str">
        <f>_xlfn.XLOOKUP($C2318,customers!$A$2:$A$2000,customers!$D$2:$D$2000)</f>
        <v>Female</v>
      </c>
      <c r="F2318" s="21" t="str">
        <f>_xlfn.XLOOKUP($C2318,customers!$A$2:$A$2000,customers!$E$2:$E$2000)</f>
        <v>Jaboatão dos Guararapes</v>
      </c>
      <c r="G2318" s="22" t="s">
        <v>20</v>
      </c>
      <c r="H2318" s="21">
        <v>7</v>
      </c>
      <c r="I2318" s="23">
        <v>524.91</v>
      </c>
      <c r="J2318" s="22">
        <v>0.14</v>
      </c>
      <c r="K2318" s="22" t="s">
        <v>18</v>
      </c>
      <c r="L2318" s="24" t="str">
        <f t="array" ref="L2318">_xlfn.IFS(M2318&lt;=3,"BAD",M2318&gt;=4.7,"GOOD",AND(M2318&gt;3,M2318&lt;4.7),"OK")</f>
        <v>BAD</v>
      </c>
      <c r="M2318" s="24">
        <v>2.4</v>
      </c>
      <c r="N2318" s="23">
        <v>3159.96</v>
      </c>
      <c r="O2318" s="25">
        <f t="shared" si="36"/>
        <v>3674.37</v>
      </c>
    </row>
    <row r="2319" spans="1:15">
      <c r="A2319" s="26">
        <v>12318</v>
      </c>
      <c r="B2319" s="27">
        <v>45297</v>
      </c>
      <c r="C2319" s="28">
        <v>1902</v>
      </c>
      <c r="D2319" s="29" t="str">
        <f>_xlfn.XLOOKUP($C2319,customers!$A$2:$A$2000,customers!$B$2:$B$2000)</f>
        <v>Royall Kenwyn</v>
      </c>
      <c r="E2319" s="29" t="str">
        <f>_xlfn.XLOOKUP($C2319,customers!$A$2:$A$2000,customers!$D$2:$D$2000)</f>
        <v>Male</v>
      </c>
      <c r="F2319" s="29" t="str">
        <f>_xlfn.XLOOKUP($C2319,customers!$A$2:$A$2000,customers!$E$2:$E$2000)</f>
        <v>Crato</v>
      </c>
      <c r="G2319" s="30" t="s">
        <v>20</v>
      </c>
      <c r="H2319" s="29">
        <v>2</v>
      </c>
      <c r="I2319" s="31">
        <v>15.83</v>
      </c>
      <c r="J2319" s="30">
        <v>0.33</v>
      </c>
      <c r="K2319" s="30" t="s">
        <v>19</v>
      </c>
      <c r="L2319" s="32" t="str">
        <f t="array" ref="L2319">_xlfn.IFS(M2319&lt;=3,"BAD",M2319&gt;=4.7,"GOOD",AND(M2319&gt;3,M2319&lt;4.7),"OK")</f>
        <v>OK</v>
      </c>
      <c r="M2319" s="32">
        <v>3.5</v>
      </c>
      <c r="N2319" s="31">
        <v>21.21</v>
      </c>
      <c r="O2319" s="33">
        <f t="shared" si="36"/>
        <v>31.66</v>
      </c>
    </row>
    <row r="2320" spans="1:15">
      <c r="A2320" s="18">
        <v>12319</v>
      </c>
      <c r="B2320" s="19">
        <v>45297</v>
      </c>
      <c r="C2320" s="21">
        <v>1126</v>
      </c>
      <c r="D2320" s="21" t="str">
        <f>_xlfn.XLOOKUP($C2320,customers!$A$2:$A$2000,customers!$B$2:$B$2000)</f>
        <v>Odelia Fearnall</v>
      </c>
      <c r="E2320" s="21" t="str">
        <f>_xlfn.XLOOKUP($C2320,customers!$A$2:$A$2000,customers!$D$2:$D$2000)</f>
        <v>Female</v>
      </c>
      <c r="F2320" s="21" t="str">
        <f>_xlfn.XLOOKUP($C2320,customers!$A$2:$A$2000,customers!$E$2:$E$2000)</f>
        <v>Belyye Stolby</v>
      </c>
      <c r="G2320" s="22" t="s">
        <v>21</v>
      </c>
      <c r="H2320" s="21">
        <v>5</v>
      </c>
      <c r="I2320" s="23">
        <v>142.85</v>
      </c>
      <c r="J2320" s="22">
        <v>0.19</v>
      </c>
      <c r="K2320" s="22" t="s">
        <v>18</v>
      </c>
      <c r="L2320" s="24" t="str">
        <f t="array" ref="L2320">_xlfn.IFS(M2320&lt;=3,"BAD",M2320&gt;=4.7,"GOOD",AND(M2320&gt;3,M2320&lt;4.7),"OK")</f>
        <v>BAD</v>
      </c>
      <c r="M2320" s="24">
        <v>1.7</v>
      </c>
      <c r="N2320" s="23">
        <v>578.54</v>
      </c>
      <c r="O2320" s="25">
        <f t="shared" si="36"/>
        <v>714.25</v>
      </c>
    </row>
    <row r="2321" spans="1:15">
      <c r="A2321" s="26">
        <v>12320</v>
      </c>
      <c r="B2321" s="27">
        <v>45297</v>
      </c>
      <c r="C2321" s="29">
        <v>1664</v>
      </c>
      <c r="D2321" s="29" t="str">
        <f>_xlfn.XLOOKUP($C2321,customers!$A$2:$A$2000,customers!$B$2:$B$2000)</f>
        <v>Pandora Chable</v>
      </c>
      <c r="E2321" s="29" t="str">
        <f>_xlfn.XLOOKUP($C2321,customers!$A$2:$A$2000,customers!$D$2:$D$2000)</f>
        <v>Female</v>
      </c>
      <c r="F2321" s="29" t="str">
        <f>_xlfn.XLOOKUP($C2321,customers!$A$2:$A$2000,customers!$E$2:$E$2000)</f>
        <v>Phôngsali</v>
      </c>
      <c r="G2321" s="30" t="s">
        <v>20</v>
      </c>
      <c r="H2321" s="29">
        <v>5</v>
      </c>
      <c r="I2321" s="31">
        <v>46.25</v>
      </c>
      <c r="J2321" s="30">
        <v>0.2</v>
      </c>
      <c r="K2321" s="30" t="s">
        <v>16</v>
      </c>
      <c r="L2321" s="32" t="str">
        <f t="array" ref="L2321">_xlfn.IFS(M2321&lt;=3,"BAD",M2321&gt;=4.7,"GOOD",AND(M2321&gt;3,M2321&lt;4.7),"OK")</f>
        <v>BAD</v>
      </c>
      <c r="M2321" s="32">
        <v>1.3</v>
      </c>
      <c r="N2321" s="31">
        <v>185</v>
      </c>
      <c r="O2321" s="33">
        <f t="shared" si="36"/>
        <v>231.25</v>
      </c>
    </row>
    <row r="2322" spans="1:15">
      <c r="A2322" s="18">
        <v>12321</v>
      </c>
      <c r="B2322" s="19">
        <v>45297</v>
      </c>
      <c r="C2322" s="21">
        <v>1409</v>
      </c>
      <c r="D2322" s="21" t="str">
        <f>_xlfn.XLOOKUP($C2322,customers!$A$2:$A$2000,customers!$B$2:$B$2000)</f>
        <v>Yolane Lapere</v>
      </c>
      <c r="E2322" s="21" t="str">
        <f>_xlfn.XLOOKUP($C2322,customers!$A$2:$A$2000,customers!$D$2:$D$2000)</f>
        <v>Female</v>
      </c>
      <c r="F2322" s="21" t="str">
        <f>_xlfn.XLOOKUP($C2322,customers!$A$2:$A$2000,customers!$E$2:$E$2000)</f>
        <v>Pingyin</v>
      </c>
      <c r="G2322" s="22" t="s">
        <v>15</v>
      </c>
      <c r="H2322" s="21">
        <v>6</v>
      </c>
      <c r="I2322" s="23">
        <v>503.55</v>
      </c>
      <c r="J2322" s="22">
        <v>0.3</v>
      </c>
      <c r="K2322" s="22" t="s">
        <v>19</v>
      </c>
      <c r="L2322" s="24" t="str">
        <f t="array" ref="L2322">_xlfn.IFS(M2322&lt;=3,"BAD",M2322&gt;=4.7,"GOOD",AND(M2322&gt;3,M2322&lt;4.7),"OK")</f>
        <v>OK</v>
      </c>
      <c r="M2322" s="24">
        <v>3.5</v>
      </c>
      <c r="N2322" s="23">
        <v>2114.91</v>
      </c>
      <c r="O2322" s="25">
        <f t="shared" si="36"/>
        <v>3021.3</v>
      </c>
    </row>
    <row r="2323" spans="1:15">
      <c r="A2323" s="26">
        <v>12322</v>
      </c>
      <c r="B2323" s="27">
        <v>45298</v>
      </c>
      <c r="C2323" s="28">
        <v>1195</v>
      </c>
      <c r="D2323" s="29" t="str">
        <f>_xlfn.XLOOKUP($C2323,customers!$A$2:$A$2000,customers!$B$2:$B$2000)</f>
        <v>Jessika Wayper</v>
      </c>
      <c r="E2323" s="29" t="str">
        <f>_xlfn.XLOOKUP($C2323,customers!$A$2:$A$2000,customers!$D$2:$D$2000)</f>
        <v>Female</v>
      </c>
      <c r="F2323" s="29" t="str">
        <f>_xlfn.XLOOKUP($C2323,customers!$A$2:$A$2000,customers!$E$2:$E$2000)</f>
        <v>Tallinn</v>
      </c>
      <c r="G2323" s="30" t="s">
        <v>17</v>
      </c>
      <c r="H2323" s="29">
        <v>3</v>
      </c>
      <c r="I2323" s="31">
        <v>342.58</v>
      </c>
      <c r="J2323" s="30">
        <v>0.27</v>
      </c>
      <c r="K2323" s="30" t="s">
        <v>19</v>
      </c>
      <c r="L2323" s="32" t="str">
        <f t="array" ref="L2323">_xlfn.IFS(M2323&lt;=3,"BAD",M2323&gt;=4.7,"GOOD",AND(M2323&gt;3,M2323&lt;4.7),"OK")</f>
        <v>BAD</v>
      </c>
      <c r="M2323" s="32">
        <v>2.6</v>
      </c>
      <c r="N2323" s="31">
        <v>750.25</v>
      </c>
      <c r="O2323" s="33">
        <f t="shared" si="36"/>
        <v>1027.74</v>
      </c>
    </row>
    <row r="2324" spans="1:15">
      <c r="A2324" s="18">
        <v>12323</v>
      </c>
      <c r="B2324" s="19">
        <v>45298</v>
      </c>
      <c r="C2324" s="21">
        <v>1800</v>
      </c>
      <c r="D2324" s="21" t="str">
        <f>_xlfn.XLOOKUP($C2324,customers!$A$2:$A$2000,customers!$B$2:$B$2000)</f>
        <v>Ced Deluca</v>
      </c>
      <c r="E2324" s="21" t="str">
        <f>_xlfn.XLOOKUP($C2324,customers!$A$2:$A$2000,customers!$D$2:$D$2000)</f>
        <v>Male</v>
      </c>
      <c r="F2324" s="21" t="str">
        <f>_xlfn.XLOOKUP($C2324,customers!$A$2:$A$2000,customers!$E$2:$E$2000)</f>
        <v>Pasco</v>
      </c>
      <c r="G2324" s="22" t="s">
        <v>21</v>
      </c>
      <c r="H2324" s="21">
        <v>3</v>
      </c>
      <c r="I2324" s="23">
        <v>265.05</v>
      </c>
      <c r="J2324" s="22">
        <v>0.16</v>
      </c>
      <c r="K2324" s="22" t="s">
        <v>19</v>
      </c>
      <c r="L2324" s="24" t="str">
        <f t="array" ref="L2324">_xlfn.IFS(M2324&lt;=3,"BAD",M2324&gt;=4.7,"GOOD",AND(M2324&gt;3,M2324&lt;4.7),"OK")</f>
        <v>BAD</v>
      </c>
      <c r="M2324" s="24">
        <v>2.7</v>
      </c>
      <c r="N2324" s="23">
        <v>667.93</v>
      </c>
      <c r="O2324" s="25">
        <f t="shared" si="36"/>
        <v>795.15</v>
      </c>
    </row>
    <row r="2325" spans="1:15">
      <c r="A2325" s="26">
        <v>12324</v>
      </c>
      <c r="B2325" s="27">
        <v>45298</v>
      </c>
      <c r="C2325" s="29">
        <v>1604</v>
      </c>
      <c r="D2325" s="29" t="str">
        <f>_xlfn.XLOOKUP($C2325,customers!$A$2:$A$2000,customers!$B$2:$B$2000)</f>
        <v>Cornell Featherstonehaugh</v>
      </c>
      <c r="E2325" s="29" t="str">
        <f>_xlfn.XLOOKUP($C2325,customers!$A$2:$A$2000,customers!$D$2:$D$2000)</f>
        <v>Male</v>
      </c>
      <c r="F2325" s="29" t="str">
        <f>_xlfn.XLOOKUP($C2325,customers!$A$2:$A$2000,customers!$E$2:$E$2000)</f>
        <v>Iligan City</v>
      </c>
      <c r="G2325" s="30" t="s">
        <v>15</v>
      </c>
      <c r="H2325" s="29">
        <v>5</v>
      </c>
      <c r="I2325" s="31">
        <v>103.44</v>
      </c>
      <c r="J2325" s="30">
        <v>0.18</v>
      </c>
      <c r="K2325" s="30" t="s">
        <v>18</v>
      </c>
      <c r="L2325" s="32" t="str">
        <f t="array" ref="L2325">_xlfn.IFS(M2325&lt;=3,"BAD",M2325&gt;=4.7,"GOOD",AND(M2325&gt;3,M2325&lt;4.7),"OK")</f>
        <v>OK</v>
      </c>
      <c r="M2325" s="32">
        <v>3.9</v>
      </c>
      <c r="N2325" s="31">
        <v>424.1</v>
      </c>
      <c r="O2325" s="33">
        <f t="shared" si="36"/>
        <v>517.2</v>
      </c>
    </row>
    <row r="2326" spans="1:15">
      <c r="A2326" s="18">
        <v>12325</v>
      </c>
      <c r="B2326" s="19">
        <v>45298</v>
      </c>
      <c r="C2326" s="21">
        <v>1443</v>
      </c>
      <c r="D2326" s="21" t="str">
        <f>_xlfn.XLOOKUP($C2326,customers!$A$2:$A$2000,customers!$B$2:$B$2000)</f>
        <v>Emmet Lande</v>
      </c>
      <c r="E2326" s="21" t="str">
        <f>_xlfn.XLOOKUP($C2326,customers!$A$2:$A$2000,customers!$D$2:$D$2000)</f>
        <v>Male</v>
      </c>
      <c r="F2326" s="21" t="str">
        <f>_xlfn.XLOOKUP($C2326,customers!$A$2:$A$2000,customers!$E$2:$E$2000)</f>
        <v>Blantyre</v>
      </c>
      <c r="G2326" s="22" t="s">
        <v>17</v>
      </c>
      <c r="H2326" s="21">
        <v>7</v>
      </c>
      <c r="I2326" s="23">
        <v>288.26</v>
      </c>
      <c r="J2326" s="22">
        <v>0.04</v>
      </c>
      <c r="K2326" s="22" t="s">
        <v>19</v>
      </c>
      <c r="L2326" s="24" t="str">
        <f t="array" ref="L2326">_xlfn.IFS(M2326&lt;=3,"BAD",M2326&gt;=4.7,"GOOD",AND(M2326&gt;3,M2326&lt;4.7),"OK")</f>
        <v>OK</v>
      </c>
      <c r="M2326" s="24">
        <v>3.2</v>
      </c>
      <c r="N2326" s="23">
        <v>1937.11</v>
      </c>
      <c r="O2326" s="25">
        <f t="shared" si="36"/>
        <v>2017.82</v>
      </c>
    </row>
    <row r="2327" spans="1:15">
      <c r="A2327" s="26">
        <v>12326</v>
      </c>
      <c r="B2327" s="27">
        <v>45298</v>
      </c>
      <c r="C2327" s="29">
        <v>1941</v>
      </c>
      <c r="D2327" s="29" t="str">
        <f>_xlfn.XLOOKUP($C2327,customers!$A$2:$A$2000,customers!$B$2:$B$2000)</f>
        <v>Rosaleen Roberds</v>
      </c>
      <c r="E2327" s="29" t="str">
        <f>_xlfn.XLOOKUP($C2327,customers!$A$2:$A$2000,customers!$D$2:$D$2000)</f>
        <v>Female</v>
      </c>
      <c r="F2327" s="29" t="str">
        <f>_xlfn.XLOOKUP($C2327,customers!$A$2:$A$2000,customers!$E$2:$E$2000)</f>
        <v>Bry-sur-Marne</v>
      </c>
      <c r="G2327" s="30" t="s">
        <v>20</v>
      </c>
      <c r="H2327" s="29">
        <v>3</v>
      </c>
      <c r="I2327" s="31">
        <v>322.49</v>
      </c>
      <c r="J2327" s="30">
        <v>0.08</v>
      </c>
      <c r="K2327" s="30" t="s">
        <v>18</v>
      </c>
      <c r="L2327" s="32" t="str">
        <f t="array" ref="L2327">_xlfn.IFS(M2327&lt;=3,"BAD",M2327&gt;=4.7,"GOOD",AND(M2327&gt;3,M2327&lt;4.7),"OK")</f>
        <v>GOOD</v>
      </c>
      <c r="M2327" s="32">
        <v>4.7</v>
      </c>
      <c r="N2327" s="31">
        <v>890.07</v>
      </c>
      <c r="O2327" s="33">
        <f t="shared" si="36"/>
        <v>967.47</v>
      </c>
    </row>
    <row r="2328" spans="1:15">
      <c r="A2328" s="18">
        <v>12327</v>
      </c>
      <c r="B2328" s="19">
        <v>45298</v>
      </c>
      <c r="C2328" s="21">
        <v>1760</v>
      </c>
      <c r="D2328" s="21" t="str">
        <f>_xlfn.XLOOKUP($C2328,customers!$A$2:$A$2000,customers!$B$2:$B$2000)</f>
        <v>Wilow Craigie</v>
      </c>
      <c r="E2328" s="21" t="str">
        <f>_xlfn.XLOOKUP($C2328,customers!$A$2:$A$2000,customers!$D$2:$D$2000)</f>
        <v>Female</v>
      </c>
      <c r="F2328" s="21" t="str">
        <f>_xlfn.XLOOKUP($C2328,customers!$A$2:$A$2000,customers!$E$2:$E$2000)</f>
        <v>Częstochowa</v>
      </c>
      <c r="G2328" s="22" t="s">
        <v>21</v>
      </c>
      <c r="H2328" s="21">
        <v>4</v>
      </c>
      <c r="I2328" s="23">
        <v>412.54</v>
      </c>
      <c r="J2328" s="22">
        <v>0.08</v>
      </c>
      <c r="K2328" s="22" t="s">
        <v>18</v>
      </c>
      <c r="L2328" s="24" t="str">
        <f t="array" ref="L2328">_xlfn.IFS(M2328&lt;=3,"BAD",M2328&gt;=4.7,"GOOD",AND(M2328&gt;3,M2328&lt;4.7),"OK")</f>
        <v>OK</v>
      </c>
      <c r="M2328" s="24">
        <v>3.8</v>
      </c>
      <c r="N2328" s="23">
        <v>1518.15</v>
      </c>
      <c r="O2328" s="25">
        <f t="shared" si="36"/>
        <v>1650.16</v>
      </c>
    </row>
    <row r="2329" spans="1:15">
      <c r="A2329" s="26">
        <v>12328</v>
      </c>
      <c r="B2329" s="27">
        <v>45299</v>
      </c>
      <c r="C2329" s="28">
        <v>1825</v>
      </c>
      <c r="D2329" s="29" t="str">
        <f>_xlfn.XLOOKUP($C2329,customers!$A$2:$A$2000,customers!$B$2:$B$2000)</f>
        <v>Abigail Dresse</v>
      </c>
      <c r="E2329" s="29" t="str">
        <f>_xlfn.XLOOKUP($C2329,customers!$A$2:$A$2000,customers!$D$2:$D$2000)</f>
        <v>Female</v>
      </c>
      <c r="F2329" s="29" t="str">
        <f>_xlfn.XLOOKUP($C2329,customers!$A$2:$A$2000,customers!$E$2:$E$2000)</f>
        <v>Pontevedra</v>
      </c>
      <c r="G2329" s="30" t="s">
        <v>17</v>
      </c>
      <c r="H2329" s="29">
        <v>4</v>
      </c>
      <c r="I2329" s="31">
        <v>360.53</v>
      </c>
      <c r="J2329" s="30">
        <v>0.28</v>
      </c>
      <c r="K2329" s="30" t="s">
        <v>19</v>
      </c>
      <c r="L2329" s="32" t="str">
        <f t="array" ref="L2329">_xlfn.IFS(M2329&lt;=3,"BAD",M2329&gt;=4.7,"GOOD",AND(M2329&gt;3,M2329&lt;4.7),"OK")</f>
        <v>OK</v>
      </c>
      <c r="M2329" s="32">
        <v>3.9</v>
      </c>
      <c r="N2329" s="31">
        <v>1038.33</v>
      </c>
      <c r="O2329" s="33">
        <f t="shared" si="36"/>
        <v>1442.12</v>
      </c>
    </row>
    <row r="2330" spans="1:15">
      <c r="A2330" s="18">
        <v>12329</v>
      </c>
      <c r="B2330" s="19">
        <v>45300</v>
      </c>
      <c r="C2330" s="20">
        <v>1500</v>
      </c>
      <c r="D2330" s="21" t="str">
        <f>_xlfn.XLOOKUP($C2330,customers!$A$2:$A$2000,customers!$B$2:$B$2000)</f>
        <v>Iosep Goman</v>
      </c>
      <c r="E2330" s="21" t="str">
        <f>_xlfn.XLOOKUP($C2330,customers!$A$2:$A$2000,customers!$D$2:$D$2000)</f>
        <v>Male</v>
      </c>
      <c r="F2330" s="21" t="str">
        <f>_xlfn.XLOOKUP($C2330,customers!$A$2:$A$2000,customers!$E$2:$E$2000)</f>
        <v>Barisāl</v>
      </c>
      <c r="G2330" s="22" t="s">
        <v>20</v>
      </c>
      <c r="H2330" s="21">
        <v>1</v>
      </c>
      <c r="I2330" s="23">
        <v>583.65</v>
      </c>
      <c r="J2330" s="22">
        <v>0.22</v>
      </c>
      <c r="K2330" s="22" t="s">
        <v>16</v>
      </c>
      <c r="L2330" s="24" t="str">
        <f t="array" ref="L2330">_xlfn.IFS(M2330&lt;=3,"BAD",M2330&gt;=4.7,"GOOD",AND(M2330&gt;3,M2330&lt;4.7),"OK")</f>
        <v>OK</v>
      </c>
      <c r="M2330" s="24">
        <v>3.5</v>
      </c>
      <c r="N2330" s="23">
        <v>455.25</v>
      </c>
      <c r="O2330" s="25">
        <f t="shared" si="36"/>
        <v>583.65</v>
      </c>
    </row>
    <row r="2331" spans="1:15">
      <c r="A2331" s="26">
        <v>12330</v>
      </c>
      <c r="B2331" s="27">
        <v>45300</v>
      </c>
      <c r="C2331" s="29">
        <v>1944</v>
      </c>
      <c r="D2331" s="29" t="str">
        <f>_xlfn.XLOOKUP($C2331,customers!$A$2:$A$2000,customers!$B$2:$B$2000)</f>
        <v>Wilow Scrivens</v>
      </c>
      <c r="E2331" s="29" t="str">
        <f>_xlfn.XLOOKUP($C2331,customers!$A$2:$A$2000,customers!$D$2:$D$2000)</f>
        <v>Female</v>
      </c>
      <c r="F2331" s="29" t="str">
        <f>_xlfn.XLOOKUP($C2331,customers!$A$2:$A$2000,customers!$E$2:$E$2000)</f>
        <v>Vienna</v>
      </c>
      <c r="G2331" s="30" t="s">
        <v>17</v>
      </c>
      <c r="H2331" s="29">
        <v>7</v>
      </c>
      <c r="I2331" s="31">
        <v>454.51</v>
      </c>
      <c r="J2331" s="30">
        <v>0.25</v>
      </c>
      <c r="K2331" s="30" t="s">
        <v>16</v>
      </c>
      <c r="L2331" s="32" t="str">
        <f t="array" ref="L2331">_xlfn.IFS(M2331&lt;=3,"BAD",M2331&gt;=4.7,"GOOD",AND(M2331&gt;3,M2331&lt;4.7),"OK")</f>
        <v>OK</v>
      </c>
      <c r="M2331" s="32">
        <v>4.6</v>
      </c>
      <c r="N2331" s="31">
        <v>2386.18</v>
      </c>
      <c r="O2331" s="33">
        <f t="shared" si="36"/>
        <v>3181.57</v>
      </c>
    </row>
    <row r="2332" spans="1:15">
      <c r="A2332" s="18">
        <v>12331</v>
      </c>
      <c r="B2332" s="19">
        <v>45300</v>
      </c>
      <c r="C2332" s="21">
        <v>1523</v>
      </c>
      <c r="D2332" s="21" t="str">
        <f>_xlfn.XLOOKUP($C2332,customers!$A$2:$A$2000,customers!$B$2:$B$2000)</f>
        <v>Miguelita Thurley</v>
      </c>
      <c r="E2332" s="21" t="str">
        <f>_xlfn.XLOOKUP($C2332,customers!$A$2:$A$2000,customers!$D$2:$D$2000)</f>
        <v>Female</v>
      </c>
      <c r="F2332" s="21" t="str">
        <f>_xlfn.XLOOKUP($C2332,customers!$A$2:$A$2000,customers!$E$2:$E$2000)</f>
        <v>Prague</v>
      </c>
      <c r="G2332" s="22" t="s">
        <v>20</v>
      </c>
      <c r="H2332" s="21">
        <v>4</v>
      </c>
      <c r="I2332" s="23">
        <v>329.33</v>
      </c>
      <c r="J2332" s="22">
        <v>0.26</v>
      </c>
      <c r="K2332" s="22" t="s">
        <v>19</v>
      </c>
      <c r="L2332" s="24" t="str">
        <f t="array" ref="L2332">_xlfn.IFS(M2332&lt;=3,"BAD",M2332&gt;=4.7,"GOOD",AND(M2332&gt;3,M2332&lt;4.7),"OK")</f>
        <v>BAD</v>
      </c>
      <c r="M2332" s="24">
        <v>1.5</v>
      </c>
      <c r="N2332" s="23">
        <v>974.82</v>
      </c>
      <c r="O2332" s="25">
        <f t="shared" si="36"/>
        <v>1317.32</v>
      </c>
    </row>
    <row r="2333" spans="1:15">
      <c r="A2333" s="26">
        <v>12332</v>
      </c>
      <c r="B2333" s="27">
        <v>45300</v>
      </c>
      <c r="C2333" s="29">
        <v>1609</v>
      </c>
      <c r="D2333" s="29" t="str">
        <f>_xlfn.XLOOKUP($C2333,customers!$A$2:$A$2000,customers!$B$2:$B$2000)</f>
        <v>Helena Mathouse</v>
      </c>
      <c r="E2333" s="29" t="str">
        <f>_xlfn.XLOOKUP($C2333,customers!$A$2:$A$2000,customers!$D$2:$D$2000)</f>
        <v>Female</v>
      </c>
      <c r="F2333" s="29" t="str">
        <f>_xlfn.XLOOKUP($C2333,customers!$A$2:$A$2000,customers!$E$2:$E$2000)</f>
        <v>Xiaolou</v>
      </c>
      <c r="G2333" s="30" t="s">
        <v>15</v>
      </c>
      <c r="H2333" s="29">
        <v>2</v>
      </c>
      <c r="I2333" s="31">
        <v>170.21</v>
      </c>
      <c r="J2333" s="30">
        <v>0.23</v>
      </c>
      <c r="K2333" s="30" t="s">
        <v>19</v>
      </c>
      <c r="L2333" s="32" t="str">
        <f t="array" ref="L2333">_xlfn.IFS(M2333&lt;=3,"BAD",M2333&gt;=4.7,"GOOD",AND(M2333&gt;3,M2333&lt;4.7),"OK")</f>
        <v>GOOD</v>
      </c>
      <c r="M2333" s="32">
        <v>4.9</v>
      </c>
      <c r="N2333" s="31">
        <v>262.12</v>
      </c>
      <c r="O2333" s="33">
        <f t="shared" si="36"/>
        <v>340.42</v>
      </c>
    </row>
    <row r="2334" spans="1:15">
      <c r="A2334" s="18">
        <v>12333</v>
      </c>
      <c r="B2334" s="19">
        <v>45301</v>
      </c>
      <c r="C2334" s="20">
        <v>1625</v>
      </c>
      <c r="D2334" s="21" t="str">
        <f>_xlfn.XLOOKUP($C2334,customers!$A$2:$A$2000,customers!$B$2:$B$2000)</f>
        <v>Prentice Simmers</v>
      </c>
      <c r="E2334" s="21" t="str">
        <f>_xlfn.XLOOKUP($C2334,customers!$A$2:$A$2000,customers!$D$2:$D$2000)</f>
        <v>Male</v>
      </c>
      <c r="F2334" s="21" t="str">
        <f>_xlfn.XLOOKUP($C2334,customers!$A$2:$A$2000,customers!$E$2:$E$2000)</f>
        <v>Prague</v>
      </c>
      <c r="G2334" s="22" t="s">
        <v>17</v>
      </c>
      <c r="H2334" s="21">
        <v>4</v>
      </c>
      <c r="I2334" s="23">
        <v>226.46</v>
      </c>
      <c r="J2334" s="22">
        <v>0.29</v>
      </c>
      <c r="K2334" s="22" t="s">
        <v>18</v>
      </c>
      <c r="L2334" s="24" t="str">
        <f t="array" ref="L2334">_xlfn.IFS(M2334&lt;=3,"BAD",M2334&gt;=4.7,"GOOD",AND(M2334&gt;3,M2334&lt;4.7),"OK")</f>
        <v>OK</v>
      </c>
      <c r="M2334" s="24">
        <v>3.5</v>
      </c>
      <c r="N2334" s="23">
        <v>643.15</v>
      </c>
      <c r="O2334" s="25">
        <f t="shared" si="36"/>
        <v>905.84</v>
      </c>
    </row>
    <row r="2335" spans="1:15">
      <c r="A2335" s="26">
        <v>12334</v>
      </c>
      <c r="B2335" s="27">
        <v>45301</v>
      </c>
      <c r="C2335" s="29">
        <v>1724</v>
      </c>
      <c r="D2335" s="29" t="str">
        <f>_xlfn.XLOOKUP($C2335,customers!$A$2:$A$2000,customers!$B$2:$B$2000)</f>
        <v>Kameko Skone</v>
      </c>
      <c r="E2335" s="29" t="str">
        <f>_xlfn.XLOOKUP($C2335,customers!$A$2:$A$2000,customers!$D$2:$D$2000)</f>
        <v>Female</v>
      </c>
      <c r="F2335" s="29" t="str">
        <f>_xlfn.XLOOKUP($C2335,customers!$A$2:$A$2000,customers!$E$2:$E$2000)</f>
        <v>Paghmān</v>
      </c>
      <c r="G2335" s="30" t="s">
        <v>20</v>
      </c>
      <c r="H2335" s="29">
        <v>2</v>
      </c>
      <c r="I2335" s="31">
        <v>559.2</v>
      </c>
      <c r="J2335" s="30">
        <v>0</v>
      </c>
      <c r="K2335" s="30" t="s">
        <v>18</v>
      </c>
      <c r="L2335" s="32" t="str">
        <f t="array" ref="L2335">_xlfn.IFS(M2335&lt;=3,"BAD",M2335&gt;=4.7,"GOOD",AND(M2335&gt;3,M2335&lt;4.7),"OK")</f>
        <v>BAD</v>
      </c>
      <c r="M2335" s="32">
        <v>2.8</v>
      </c>
      <c r="N2335" s="31">
        <v>1118.4</v>
      </c>
      <c r="O2335" s="33">
        <f t="shared" si="36"/>
        <v>1118.4</v>
      </c>
    </row>
    <row r="2336" spans="1:15">
      <c r="A2336" s="18">
        <v>12335</v>
      </c>
      <c r="B2336" s="19">
        <v>45301</v>
      </c>
      <c r="C2336" s="21">
        <v>1445</v>
      </c>
      <c r="D2336" s="21" t="str">
        <f>_xlfn.XLOOKUP($C2336,customers!$A$2:$A$2000,customers!$B$2:$B$2000)</f>
        <v>Prudi Reside</v>
      </c>
      <c r="E2336" s="21" t="str">
        <f>_xlfn.XLOOKUP($C2336,customers!$A$2:$A$2000,customers!$D$2:$D$2000)</f>
        <v>Female</v>
      </c>
      <c r="F2336" s="21" t="str">
        <f>_xlfn.XLOOKUP($C2336,customers!$A$2:$A$2000,customers!$E$2:$E$2000)</f>
        <v>Were</v>
      </c>
      <c r="G2336" s="22" t="s">
        <v>20</v>
      </c>
      <c r="H2336" s="21">
        <v>5</v>
      </c>
      <c r="I2336" s="23">
        <v>562.82</v>
      </c>
      <c r="J2336" s="22">
        <v>0.24</v>
      </c>
      <c r="K2336" s="22" t="s">
        <v>19</v>
      </c>
      <c r="L2336" s="24" t="str">
        <f t="array" ref="L2336">_xlfn.IFS(M2336&lt;=3,"BAD",M2336&gt;=4.7,"GOOD",AND(M2336&gt;3,M2336&lt;4.7),"OK")</f>
        <v>BAD</v>
      </c>
      <c r="M2336" s="24">
        <v>1.4</v>
      </c>
      <c r="N2336" s="23">
        <v>2138.72</v>
      </c>
      <c r="O2336" s="25">
        <f t="shared" si="36"/>
        <v>2814.1</v>
      </c>
    </row>
    <row r="2337" spans="1:15">
      <c r="A2337" s="26">
        <v>12336</v>
      </c>
      <c r="B2337" s="27">
        <v>45301</v>
      </c>
      <c r="C2337" s="29">
        <v>1204</v>
      </c>
      <c r="D2337" s="29" t="str">
        <f>_xlfn.XLOOKUP($C2337,customers!$A$2:$A$2000,customers!$B$2:$B$2000)</f>
        <v>Ulberto Hurring</v>
      </c>
      <c r="E2337" s="29" t="str">
        <f>_xlfn.XLOOKUP($C2337,customers!$A$2:$A$2000,customers!$D$2:$D$2000)</f>
        <v>Male</v>
      </c>
      <c r="F2337" s="29" t="str">
        <f>_xlfn.XLOOKUP($C2337,customers!$A$2:$A$2000,customers!$E$2:$E$2000)</f>
        <v>Eṭ Ṭaiyiba</v>
      </c>
      <c r="G2337" s="30" t="s">
        <v>20</v>
      </c>
      <c r="H2337" s="29">
        <v>2</v>
      </c>
      <c r="I2337" s="31">
        <v>119.84</v>
      </c>
      <c r="J2337" s="30">
        <v>0.18</v>
      </c>
      <c r="K2337" s="30" t="s">
        <v>18</v>
      </c>
      <c r="L2337" s="32" t="str">
        <f t="array" ref="L2337">_xlfn.IFS(M2337&lt;=3,"BAD",M2337&gt;=4.7,"GOOD",AND(M2337&gt;3,M2337&lt;4.7),"OK")</f>
        <v>BAD</v>
      </c>
      <c r="M2337" s="32">
        <v>2.1</v>
      </c>
      <c r="N2337" s="31">
        <v>196.54</v>
      </c>
      <c r="O2337" s="33">
        <f t="shared" si="36"/>
        <v>239.68</v>
      </c>
    </row>
    <row r="2338" spans="1:15">
      <c r="A2338" s="18">
        <v>12337</v>
      </c>
      <c r="B2338" s="19">
        <v>45302</v>
      </c>
      <c r="C2338" s="20">
        <v>1492</v>
      </c>
      <c r="D2338" s="21" t="str">
        <f>_xlfn.XLOOKUP($C2338,customers!$A$2:$A$2000,customers!$B$2:$B$2000)</f>
        <v>Georges Lewin</v>
      </c>
      <c r="E2338" s="21" t="str">
        <f>_xlfn.XLOOKUP($C2338,customers!$A$2:$A$2000,customers!$D$2:$D$2000)</f>
        <v>Male</v>
      </c>
      <c r="F2338" s="21" t="str">
        <f>_xlfn.XLOOKUP($C2338,customers!$A$2:$A$2000,customers!$E$2:$E$2000)</f>
        <v>Vathýlakkos</v>
      </c>
      <c r="G2338" s="22" t="s">
        <v>17</v>
      </c>
      <c r="H2338" s="21">
        <v>5</v>
      </c>
      <c r="I2338" s="23">
        <v>245.57</v>
      </c>
      <c r="J2338" s="22">
        <v>0.27</v>
      </c>
      <c r="K2338" s="22" t="s">
        <v>18</v>
      </c>
      <c r="L2338" s="24" t="str">
        <f t="array" ref="L2338">_xlfn.IFS(M2338&lt;=3,"BAD",M2338&gt;=4.7,"GOOD",AND(M2338&gt;3,M2338&lt;4.7),"OK")</f>
        <v>OK</v>
      </c>
      <c r="M2338" s="24">
        <v>4.4</v>
      </c>
      <c r="N2338" s="23">
        <v>896.33</v>
      </c>
      <c r="O2338" s="25">
        <f t="shared" si="36"/>
        <v>1227.85</v>
      </c>
    </row>
    <row r="2339" spans="1:15">
      <c r="A2339" s="26">
        <v>12338</v>
      </c>
      <c r="B2339" s="27">
        <v>45303</v>
      </c>
      <c r="C2339" s="28">
        <v>1074</v>
      </c>
      <c r="D2339" s="29" t="str">
        <f>_xlfn.XLOOKUP($C2339,customers!$A$2:$A$2000,customers!$B$2:$B$2000)</f>
        <v>Ardelis Vondrach</v>
      </c>
      <c r="E2339" s="29" t="str">
        <f>_xlfn.XLOOKUP($C2339,customers!$A$2:$A$2000,customers!$D$2:$D$2000)</f>
        <v>Female</v>
      </c>
      <c r="F2339" s="29" t="str">
        <f>_xlfn.XLOOKUP($C2339,customers!$A$2:$A$2000,customers!$E$2:$E$2000)</f>
        <v>Pucacaca</v>
      </c>
      <c r="G2339" s="30" t="s">
        <v>21</v>
      </c>
      <c r="H2339" s="29">
        <v>3</v>
      </c>
      <c r="I2339" s="31">
        <v>133.05</v>
      </c>
      <c r="J2339" s="30">
        <v>0.21</v>
      </c>
      <c r="K2339" s="30" t="s">
        <v>19</v>
      </c>
      <c r="L2339" s="32" t="str">
        <f t="array" ref="L2339">_xlfn.IFS(M2339&lt;=3,"BAD",M2339&gt;=4.7,"GOOD",AND(M2339&gt;3,M2339&lt;4.7),"OK")</f>
        <v>OK</v>
      </c>
      <c r="M2339" s="32">
        <v>4.6</v>
      </c>
      <c r="N2339" s="31">
        <v>315.33</v>
      </c>
      <c r="O2339" s="33">
        <f t="shared" si="36"/>
        <v>399.15</v>
      </c>
    </row>
    <row r="2340" spans="1:15">
      <c r="A2340" s="18">
        <v>12339</v>
      </c>
      <c r="B2340" s="19">
        <v>45304</v>
      </c>
      <c r="C2340" s="20">
        <v>1412</v>
      </c>
      <c r="D2340" s="21" t="str">
        <f>_xlfn.XLOOKUP($C2340,customers!$A$2:$A$2000,customers!$B$2:$B$2000)</f>
        <v>Yolane Coddrington</v>
      </c>
      <c r="E2340" s="21" t="str">
        <f>_xlfn.XLOOKUP($C2340,customers!$A$2:$A$2000,customers!$D$2:$D$2000)</f>
        <v>Female</v>
      </c>
      <c r="F2340" s="21" t="str">
        <f>_xlfn.XLOOKUP($C2340,customers!$A$2:$A$2000,customers!$E$2:$E$2000)</f>
        <v>Prague</v>
      </c>
      <c r="G2340" s="22" t="s">
        <v>21</v>
      </c>
      <c r="H2340" s="21">
        <v>6</v>
      </c>
      <c r="I2340" s="23">
        <v>56.26</v>
      </c>
      <c r="J2340" s="22">
        <v>0.34</v>
      </c>
      <c r="K2340" s="22" t="s">
        <v>19</v>
      </c>
      <c r="L2340" s="24" t="str">
        <f t="array" ref="L2340">_xlfn.IFS(M2340&lt;=3,"BAD",M2340&gt;=4.7,"GOOD",AND(M2340&gt;3,M2340&lt;4.7),"OK")</f>
        <v>BAD</v>
      </c>
      <c r="M2340" s="24">
        <v>1.7</v>
      </c>
      <c r="N2340" s="23">
        <v>222.79</v>
      </c>
      <c r="O2340" s="25">
        <f t="shared" si="36"/>
        <v>337.56</v>
      </c>
    </row>
    <row r="2341" spans="1:15">
      <c r="A2341" s="26">
        <v>12340</v>
      </c>
      <c r="B2341" s="27">
        <v>45304</v>
      </c>
      <c r="C2341" s="29">
        <v>1550</v>
      </c>
      <c r="D2341" s="29" t="str">
        <f>_xlfn.XLOOKUP($C2341,customers!$A$2:$A$2000,customers!$B$2:$B$2000)</f>
        <v>Roanne Rozanski</v>
      </c>
      <c r="E2341" s="29" t="str">
        <f>_xlfn.XLOOKUP($C2341,customers!$A$2:$A$2000,customers!$D$2:$D$2000)</f>
        <v>Female</v>
      </c>
      <c r="F2341" s="29" t="str">
        <f>_xlfn.XLOOKUP($C2341,customers!$A$2:$A$2000,customers!$E$2:$E$2000)</f>
        <v>Jiulong</v>
      </c>
      <c r="G2341" s="30" t="s">
        <v>15</v>
      </c>
      <c r="H2341" s="29">
        <v>5</v>
      </c>
      <c r="I2341" s="31">
        <v>351.81</v>
      </c>
      <c r="J2341" s="30">
        <v>0.25</v>
      </c>
      <c r="K2341" s="30" t="s">
        <v>19</v>
      </c>
      <c r="L2341" s="32" t="str">
        <f t="array" ref="L2341">_xlfn.IFS(M2341&lt;=3,"BAD",M2341&gt;=4.7,"GOOD",AND(M2341&gt;3,M2341&lt;4.7),"OK")</f>
        <v>BAD</v>
      </c>
      <c r="M2341" s="32">
        <v>2.1</v>
      </c>
      <c r="N2341" s="31">
        <v>1319.29</v>
      </c>
      <c r="O2341" s="33">
        <f t="shared" si="36"/>
        <v>1759.05</v>
      </c>
    </row>
    <row r="2342" spans="1:15">
      <c r="A2342" s="18">
        <v>12341</v>
      </c>
      <c r="B2342" s="19">
        <v>45304</v>
      </c>
      <c r="C2342" s="21">
        <v>1678</v>
      </c>
      <c r="D2342" s="21" t="str">
        <f>_xlfn.XLOOKUP($C2342,customers!$A$2:$A$2000,customers!$B$2:$B$2000)</f>
        <v>Marquita Siddons</v>
      </c>
      <c r="E2342" s="21" t="str">
        <f>_xlfn.XLOOKUP($C2342,customers!$A$2:$A$2000,customers!$D$2:$D$2000)</f>
        <v>Female</v>
      </c>
      <c r="F2342" s="21" t="str">
        <f>_xlfn.XLOOKUP($C2342,customers!$A$2:$A$2000,customers!$E$2:$E$2000)</f>
        <v>Ban Thaen</v>
      </c>
      <c r="G2342" s="22" t="s">
        <v>21</v>
      </c>
      <c r="H2342" s="21">
        <v>3</v>
      </c>
      <c r="I2342" s="23">
        <v>234.17</v>
      </c>
      <c r="J2342" s="22">
        <v>0.1</v>
      </c>
      <c r="K2342" s="22" t="s">
        <v>18</v>
      </c>
      <c r="L2342" s="24" t="str">
        <f t="array" ref="L2342">_xlfn.IFS(M2342&lt;=3,"BAD",M2342&gt;=4.7,"GOOD",AND(M2342&gt;3,M2342&lt;4.7),"OK")</f>
        <v>OK</v>
      </c>
      <c r="M2342" s="24">
        <v>4.5</v>
      </c>
      <c r="N2342" s="23">
        <v>632.26</v>
      </c>
      <c r="O2342" s="25">
        <f t="shared" si="36"/>
        <v>702.51</v>
      </c>
    </row>
    <row r="2343" spans="1:15">
      <c r="A2343" s="26">
        <v>12342</v>
      </c>
      <c r="B2343" s="27">
        <v>45305</v>
      </c>
      <c r="C2343" s="28">
        <v>1375</v>
      </c>
      <c r="D2343" s="29" t="str">
        <f>_xlfn.XLOOKUP($C2343,customers!$A$2:$A$2000,customers!$B$2:$B$2000)</f>
        <v>Jorey Cancellieri</v>
      </c>
      <c r="E2343" s="29" t="str">
        <f>_xlfn.XLOOKUP($C2343,customers!$A$2:$A$2000,customers!$D$2:$D$2000)</f>
        <v>Female</v>
      </c>
      <c r="F2343" s="29" t="str">
        <f>_xlfn.XLOOKUP($C2343,customers!$A$2:$A$2000,customers!$E$2:$E$2000)</f>
        <v>Budapest</v>
      </c>
      <c r="G2343" s="30" t="s">
        <v>21</v>
      </c>
      <c r="H2343" s="29">
        <v>3</v>
      </c>
      <c r="I2343" s="31">
        <v>467.09</v>
      </c>
      <c r="J2343" s="30">
        <v>0.07</v>
      </c>
      <c r="K2343" s="30" t="s">
        <v>18</v>
      </c>
      <c r="L2343" s="32" t="str">
        <f t="array" ref="L2343">_xlfn.IFS(M2343&lt;=3,"BAD",M2343&gt;=4.7,"GOOD",AND(M2343&gt;3,M2343&lt;4.7),"OK")</f>
        <v>BAD</v>
      </c>
      <c r="M2343" s="32">
        <v>2.3</v>
      </c>
      <c r="N2343" s="31">
        <v>1303.18</v>
      </c>
      <c r="O2343" s="33">
        <f t="shared" si="36"/>
        <v>1401.27</v>
      </c>
    </row>
    <row r="2344" spans="1:15">
      <c r="A2344" s="18">
        <v>12343</v>
      </c>
      <c r="B2344" s="19">
        <v>45305</v>
      </c>
      <c r="C2344" s="21">
        <v>1228</v>
      </c>
      <c r="D2344" s="21" t="str">
        <f>_xlfn.XLOOKUP($C2344,customers!$A$2:$A$2000,customers!$B$2:$B$2000)</f>
        <v>Ruby Duigenan</v>
      </c>
      <c r="E2344" s="21" t="str">
        <f>_xlfn.XLOOKUP($C2344,customers!$A$2:$A$2000,customers!$D$2:$D$2000)</f>
        <v>Female</v>
      </c>
      <c r="F2344" s="21" t="str">
        <f>_xlfn.XLOOKUP($C2344,customers!$A$2:$A$2000,customers!$E$2:$E$2000)</f>
        <v>Talangnan</v>
      </c>
      <c r="G2344" s="22" t="s">
        <v>17</v>
      </c>
      <c r="H2344" s="21">
        <v>7</v>
      </c>
      <c r="I2344" s="23">
        <v>87.79</v>
      </c>
      <c r="J2344" s="22">
        <v>0.34</v>
      </c>
      <c r="K2344" s="22" t="s">
        <v>19</v>
      </c>
      <c r="L2344" s="24" t="str">
        <f t="array" ref="L2344">_xlfn.IFS(M2344&lt;=3,"BAD",M2344&gt;=4.7,"GOOD",AND(M2344&gt;3,M2344&lt;4.7),"OK")</f>
        <v>OK</v>
      </c>
      <c r="M2344" s="24">
        <v>3.2</v>
      </c>
      <c r="N2344" s="23">
        <v>405.59</v>
      </c>
      <c r="O2344" s="25">
        <f t="shared" si="36"/>
        <v>614.53</v>
      </c>
    </row>
    <row r="2345" spans="1:15">
      <c r="A2345" s="26">
        <v>12344</v>
      </c>
      <c r="B2345" s="27">
        <v>45305</v>
      </c>
      <c r="C2345" s="29">
        <v>1550</v>
      </c>
      <c r="D2345" s="29" t="str">
        <f>_xlfn.XLOOKUP($C2345,customers!$A$2:$A$2000,customers!$B$2:$B$2000)</f>
        <v>Roanne Rozanski</v>
      </c>
      <c r="E2345" s="29" t="str">
        <f>_xlfn.XLOOKUP($C2345,customers!$A$2:$A$2000,customers!$D$2:$D$2000)</f>
        <v>Female</v>
      </c>
      <c r="F2345" s="29" t="str">
        <f>_xlfn.XLOOKUP($C2345,customers!$A$2:$A$2000,customers!$E$2:$E$2000)</f>
        <v>Jiulong</v>
      </c>
      <c r="G2345" s="30" t="s">
        <v>17</v>
      </c>
      <c r="H2345" s="29">
        <v>7</v>
      </c>
      <c r="I2345" s="31">
        <v>140.85</v>
      </c>
      <c r="J2345" s="30">
        <v>0.02</v>
      </c>
      <c r="K2345" s="30" t="s">
        <v>16</v>
      </c>
      <c r="L2345" s="32" t="str">
        <f t="array" ref="L2345">_xlfn.IFS(M2345&lt;=3,"BAD",M2345&gt;=4.7,"GOOD",AND(M2345&gt;3,M2345&lt;4.7),"OK")</f>
        <v>BAD</v>
      </c>
      <c r="M2345" s="32">
        <v>2.3</v>
      </c>
      <c r="N2345" s="31">
        <v>966.23</v>
      </c>
      <c r="O2345" s="33">
        <f t="shared" si="36"/>
        <v>985.95</v>
      </c>
    </row>
    <row r="2346" spans="1:15">
      <c r="A2346" s="18">
        <v>12345</v>
      </c>
      <c r="B2346" s="19">
        <v>45306</v>
      </c>
      <c r="C2346" s="20">
        <v>1419</v>
      </c>
      <c r="D2346" s="21" t="str">
        <f>_xlfn.XLOOKUP($C2346,customers!$A$2:$A$2000,customers!$B$2:$B$2000)</f>
        <v>Lydon Litherborough</v>
      </c>
      <c r="E2346" s="21" t="str">
        <f>_xlfn.XLOOKUP($C2346,customers!$A$2:$A$2000,customers!$D$2:$D$2000)</f>
        <v>Male</v>
      </c>
      <c r="F2346" s="21" t="str">
        <f>_xlfn.XLOOKUP($C2346,customers!$A$2:$A$2000,customers!$E$2:$E$2000)</f>
        <v>Budapest</v>
      </c>
      <c r="G2346" s="22" t="s">
        <v>20</v>
      </c>
      <c r="H2346" s="21">
        <v>7</v>
      </c>
      <c r="I2346" s="23">
        <v>161.06</v>
      </c>
      <c r="J2346" s="22">
        <v>0.33</v>
      </c>
      <c r="K2346" s="22" t="s">
        <v>18</v>
      </c>
      <c r="L2346" s="24" t="str">
        <f t="array" ref="L2346">_xlfn.IFS(M2346&lt;=3,"BAD",M2346&gt;=4.7,"GOOD",AND(M2346&gt;3,M2346&lt;4.7),"OK")</f>
        <v>OK</v>
      </c>
      <c r="M2346" s="24">
        <v>3.6</v>
      </c>
      <c r="N2346" s="23">
        <v>755.37</v>
      </c>
      <c r="O2346" s="25">
        <f t="shared" si="36"/>
        <v>1127.42</v>
      </c>
    </row>
    <row r="2347" spans="1:15">
      <c r="A2347" s="26">
        <v>12346</v>
      </c>
      <c r="B2347" s="27">
        <v>45306</v>
      </c>
      <c r="C2347" s="29">
        <v>1136</v>
      </c>
      <c r="D2347" s="29" t="str">
        <f>_xlfn.XLOOKUP($C2347,customers!$A$2:$A$2000,customers!$B$2:$B$2000)</f>
        <v>Murielle Crosham</v>
      </c>
      <c r="E2347" s="29" t="str">
        <f>_xlfn.XLOOKUP($C2347,customers!$A$2:$A$2000,customers!$D$2:$D$2000)</f>
        <v>Female</v>
      </c>
      <c r="F2347" s="29" t="str">
        <f>_xlfn.XLOOKUP($C2347,customers!$A$2:$A$2000,customers!$E$2:$E$2000)</f>
        <v>Milan</v>
      </c>
      <c r="G2347" s="30" t="s">
        <v>17</v>
      </c>
      <c r="H2347" s="29">
        <v>2</v>
      </c>
      <c r="I2347" s="31">
        <v>211.05</v>
      </c>
      <c r="J2347" s="30">
        <v>0.14</v>
      </c>
      <c r="K2347" s="30" t="s">
        <v>16</v>
      </c>
      <c r="L2347" s="32" t="str">
        <f t="array" ref="L2347">_xlfn.IFS(M2347&lt;=3,"BAD",M2347&gt;=4.7,"GOOD",AND(M2347&gt;3,M2347&lt;4.7),"OK")</f>
        <v>GOOD</v>
      </c>
      <c r="M2347" s="32">
        <v>4.8</v>
      </c>
      <c r="N2347" s="31">
        <v>363.01</v>
      </c>
      <c r="O2347" s="33">
        <f t="shared" si="36"/>
        <v>422.1</v>
      </c>
    </row>
    <row r="2348" spans="1:15">
      <c r="A2348" s="18">
        <v>12347</v>
      </c>
      <c r="B2348" s="19">
        <v>45306</v>
      </c>
      <c r="C2348" s="21">
        <v>1373</v>
      </c>
      <c r="D2348" s="21" t="str">
        <f>_xlfn.XLOOKUP($C2348,customers!$A$2:$A$2000,customers!$B$2:$B$2000)</f>
        <v>Irina Jarvie</v>
      </c>
      <c r="E2348" s="21" t="str">
        <f>_xlfn.XLOOKUP($C2348,customers!$A$2:$A$2000,customers!$D$2:$D$2000)</f>
        <v>Female</v>
      </c>
      <c r="F2348" s="21" t="str">
        <f>_xlfn.XLOOKUP($C2348,customers!$A$2:$A$2000,customers!$E$2:$E$2000)</f>
        <v>Totoral</v>
      </c>
      <c r="G2348" s="22" t="s">
        <v>17</v>
      </c>
      <c r="H2348" s="21">
        <v>3</v>
      </c>
      <c r="I2348" s="23">
        <v>203.58</v>
      </c>
      <c r="J2348" s="22">
        <v>0.32</v>
      </c>
      <c r="K2348" s="22" t="s">
        <v>19</v>
      </c>
      <c r="L2348" s="24" t="str">
        <f t="array" ref="L2348">_xlfn.IFS(M2348&lt;=3,"BAD",M2348&gt;=4.7,"GOOD",AND(M2348&gt;3,M2348&lt;4.7),"OK")</f>
        <v>GOOD</v>
      </c>
      <c r="M2348" s="24">
        <v>4.7</v>
      </c>
      <c r="N2348" s="23">
        <v>415.3</v>
      </c>
      <c r="O2348" s="25">
        <f t="shared" si="36"/>
        <v>610.74</v>
      </c>
    </row>
    <row r="2349" spans="1:15">
      <c r="A2349" s="26">
        <v>12348</v>
      </c>
      <c r="B2349" s="27">
        <v>45307</v>
      </c>
      <c r="C2349" s="28">
        <v>1728</v>
      </c>
      <c r="D2349" s="29" t="str">
        <f>_xlfn.XLOOKUP($C2349,customers!$A$2:$A$2000,customers!$B$2:$B$2000)</f>
        <v>Luis Lowry</v>
      </c>
      <c r="E2349" s="29" t="str">
        <f>_xlfn.XLOOKUP($C2349,customers!$A$2:$A$2000,customers!$D$2:$D$2000)</f>
        <v>Female</v>
      </c>
      <c r="F2349" s="29" t="str">
        <f>_xlfn.XLOOKUP($C2349,customers!$A$2:$A$2000,customers!$E$2:$E$2000)</f>
        <v>Gaoqiao</v>
      </c>
      <c r="G2349" s="30" t="s">
        <v>20</v>
      </c>
      <c r="H2349" s="29">
        <v>2</v>
      </c>
      <c r="I2349" s="31">
        <v>371.21</v>
      </c>
      <c r="J2349" s="30">
        <v>0.14</v>
      </c>
      <c r="K2349" s="30" t="s">
        <v>19</v>
      </c>
      <c r="L2349" s="32" t="str">
        <f t="array" ref="L2349">_xlfn.IFS(M2349&lt;=3,"BAD",M2349&gt;=4.7,"GOOD",AND(M2349&gt;3,M2349&lt;4.7),"OK")</f>
        <v>OK</v>
      </c>
      <c r="M2349" s="32">
        <v>3.2</v>
      </c>
      <c r="N2349" s="31">
        <v>638.48</v>
      </c>
      <c r="O2349" s="33">
        <f t="shared" si="36"/>
        <v>742.42</v>
      </c>
    </row>
    <row r="2350" spans="1:15">
      <c r="A2350" s="18">
        <v>12349</v>
      </c>
      <c r="B2350" s="19">
        <v>45307</v>
      </c>
      <c r="C2350" s="21">
        <v>1311</v>
      </c>
      <c r="D2350" s="21" t="str">
        <f>_xlfn.XLOOKUP($C2350,customers!$A$2:$A$2000,customers!$B$2:$B$2000)</f>
        <v>Dolores McKelloch</v>
      </c>
      <c r="E2350" s="21" t="str">
        <f>_xlfn.XLOOKUP($C2350,customers!$A$2:$A$2000,customers!$D$2:$D$2000)</f>
        <v>Female</v>
      </c>
      <c r="F2350" s="21" t="str">
        <f>_xlfn.XLOOKUP($C2350,customers!$A$2:$A$2000,customers!$E$2:$E$2000)</f>
        <v>Budapest</v>
      </c>
      <c r="G2350" s="22" t="s">
        <v>17</v>
      </c>
      <c r="H2350" s="21">
        <v>1</v>
      </c>
      <c r="I2350" s="23">
        <v>57.89</v>
      </c>
      <c r="J2350" s="22">
        <v>0.33</v>
      </c>
      <c r="K2350" s="22" t="s">
        <v>19</v>
      </c>
      <c r="L2350" s="24" t="str">
        <f t="array" ref="L2350">_xlfn.IFS(M2350&lt;=3,"BAD",M2350&gt;=4.7,"GOOD",AND(M2350&gt;3,M2350&lt;4.7),"OK")</f>
        <v>OK</v>
      </c>
      <c r="M2350" s="24">
        <v>3.4</v>
      </c>
      <c r="N2350" s="23">
        <v>38.79</v>
      </c>
      <c r="O2350" s="25">
        <f t="shared" si="36"/>
        <v>57.89</v>
      </c>
    </row>
    <row r="2351" spans="1:15">
      <c r="A2351" s="26">
        <v>12350</v>
      </c>
      <c r="B2351" s="27">
        <v>45308</v>
      </c>
      <c r="C2351" s="28">
        <v>1276</v>
      </c>
      <c r="D2351" s="29" t="str">
        <f>_xlfn.XLOOKUP($C2351,customers!$A$2:$A$2000,customers!$B$2:$B$2000)</f>
        <v>Nelle Conkey</v>
      </c>
      <c r="E2351" s="29" t="str">
        <f>_xlfn.XLOOKUP($C2351,customers!$A$2:$A$2000,customers!$D$2:$D$2000)</f>
        <v>Female</v>
      </c>
      <c r="F2351" s="29" t="str">
        <f>_xlfn.XLOOKUP($C2351,customers!$A$2:$A$2000,customers!$E$2:$E$2000)</f>
        <v>Vienna</v>
      </c>
      <c r="G2351" s="30" t="s">
        <v>21</v>
      </c>
      <c r="H2351" s="29">
        <v>2</v>
      </c>
      <c r="I2351" s="31">
        <v>417.35</v>
      </c>
      <c r="J2351" s="30">
        <v>0.18</v>
      </c>
      <c r="K2351" s="30" t="s">
        <v>16</v>
      </c>
      <c r="L2351" s="32" t="str">
        <f t="array" ref="L2351">_xlfn.IFS(M2351&lt;=3,"BAD",M2351&gt;=4.7,"GOOD",AND(M2351&gt;3,M2351&lt;4.7),"OK")</f>
        <v>OK</v>
      </c>
      <c r="M2351" s="32">
        <v>3.6</v>
      </c>
      <c r="N2351" s="31">
        <v>684.45</v>
      </c>
      <c r="O2351" s="33">
        <f t="shared" si="36"/>
        <v>834.7</v>
      </c>
    </row>
    <row r="2352" spans="1:15">
      <c r="A2352" s="18">
        <v>12351</v>
      </c>
      <c r="B2352" s="19">
        <v>45308</v>
      </c>
      <c r="C2352" s="21">
        <v>1480</v>
      </c>
      <c r="D2352" s="21" t="str">
        <f>_xlfn.XLOOKUP($C2352,customers!$A$2:$A$2000,customers!$B$2:$B$2000)</f>
        <v>Kailey Fishe</v>
      </c>
      <c r="E2352" s="21" t="str">
        <f>_xlfn.XLOOKUP($C2352,customers!$A$2:$A$2000,customers!$D$2:$D$2000)</f>
        <v>Female</v>
      </c>
      <c r="F2352" s="21" t="str">
        <f>_xlfn.XLOOKUP($C2352,customers!$A$2:$A$2000,customers!$E$2:$E$2000)</f>
        <v>Milan</v>
      </c>
      <c r="G2352" s="22" t="s">
        <v>15</v>
      </c>
      <c r="H2352" s="21">
        <v>7</v>
      </c>
      <c r="I2352" s="23">
        <v>405.64</v>
      </c>
      <c r="J2352" s="22">
        <v>0.08</v>
      </c>
      <c r="K2352" s="22" t="s">
        <v>16</v>
      </c>
      <c r="L2352" s="24" t="str">
        <f t="array" ref="L2352">_xlfn.IFS(M2352&lt;=3,"BAD",M2352&gt;=4.7,"GOOD",AND(M2352&gt;3,M2352&lt;4.7),"OK")</f>
        <v>BAD</v>
      </c>
      <c r="M2352" s="24">
        <v>2.5</v>
      </c>
      <c r="N2352" s="23">
        <v>2612.32</v>
      </c>
      <c r="O2352" s="25">
        <f t="shared" si="36"/>
        <v>2839.48</v>
      </c>
    </row>
    <row r="2353" spans="1:15">
      <c r="A2353" s="26">
        <v>12352</v>
      </c>
      <c r="B2353" s="27">
        <v>45308</v>
      </c>
      <c r="C2353" s="29">
        <v>1196</v>
      </c>
      <c r="D2353" s="29" t="str">
        <f>_xlfn.XLOOKUP($C2353,customers!$A$2:$A$2000,customers!$B$2:$B$2000)</f>
        <v>Brion McGovern</v>
      </c>
      <c r="E2353" s="29" t="str">
        <f>_xlfn.XLOOKUP($C2353,customers!$A$2:$A$2000,customers!$D$2:$D$2000)</f>
        <v>Male</v>
      </c>
      <c r="F2353" s="29" t="str">
        <f>_xlfn.XLOOKUP($C2353,customers!$A$2:$A$2000,customers!$E$2:$E$2000)</f>
        <v>Talisayan</v>
      </c>
      <c r="G2353" s="30" t="s">
        <v>15</v>
      </c>
      <c r="H2353" s="29">
        <v>2</v>
      </c>
      <c r="I2353" s="31">
        <v>208.22</v>
      </c>
      <c r="J2353" s="30">
        <v>0.24</v>
      </c>
      <c r="K2353" s="30" t="s">
        <v>18</v>
      </c>
      <c r="L2353" s="32" t="str">
        <f t="array" ref="L2353">_xlfn.IFS(M2353&lt;=3,"BAD",M2353&gt;=4.7,"GOOD",AND(M2353&gt;3,M2353&lt;4.7),"OK")</f>
        <v>BAD</v>
      </c>
      <c r="M2353" s="32">
        <v>1.7</v>
      </c>
      <c r="N2353" s="31">
        <v>316.49</v>
      </c>
      <c r="O2353" s="33">
        <f t="shared" si="36"/>
        <v>416.44</v>
      </c>
    </row>
    <row r="2354" spans="1:15">
      <c r="A2354" s="18">
        <v>12353</v>
      </c>
      <c r="B2354" s="19">
        <v>45309</v>
      </c>
      <c r="C2354" s="20">
        <v>1760</v>
      </c>
      <c r="D2354" s="21" t="str">
        <f>_xlfn.XLOOKUP($C2354,customers!$A$2:$A$2000,customers!$B$2:$B$2000)</f>
        <v>Wilow Craigie</v>
      </c>
      <c r="E2354" s="21" t="str">
        <f>_xlfn.XLOOKUP($C2354,customers!$A$2:$A$2000,customers!$D$2:$D$2000)</f>
        <v>Female</v>
      </c>
      <c r="F2354" s="21" t="str">
        <f>_xlfn.XLOOKUP($C2354,customers!$A$2:$A$2000,customers!$E$2:$E$2000)</f>
        <v>Częstochowa</v>
      </c>
      <c r="G2354" s="22" t="s">
        <v>17</v>
      </c>
      <c r="H2354" s="21">
        <v>5</v>
      </c>
      <c r="I2354" s="23">
        <v>290.67</v>
      </c>
      <c r="J2354" s="22">
        <v>0.04</v>
      </c>
      <c r="K2354" s="22" t="s">
        <v>19</v>
      </c>
      <c r="L2354" s="24" t="str">
        <f t="array" ref="L2354">_xlfn.IFS(M2354&lt;=3,"BAD",M2354&gt;=4.7,"GOOD",AND(M2354&gt;3,M2354&lt;4.7),"OK")</f>
        <v>BAD</v>
      </c>
      <c r="M2354" s="24">
        <v>2.7</v>
      </c>
      <c r="N2354" s="23">
        <v>1395.22</v>
      </c>
      <c r="O2354" s="25">
        <f t="shared" si="36"/>
        <v>1453.35</v>
      </c>
    </row>
    <row r="2355" spans="1:15">
      <c r="A2355" s="26">
        <v>12354</v>
      </c>
      <c r="B2355" s="27">
        <v>45309</v>
      </c>
      <c r="C2355" s="29">
        <v>1744</v>
      </c>
      <c r="D2355" s="29" t="str">
        <f>_xlfn.XLOOKUP($C2355,customers!$A$2:$A$2000,customers!$B$2:$B$2000)</f>
        <v>Wolfy Staig</v>
      </c>
      <c r="E2355" s="29" t="str">
        <f>_xlfn.XLOOKUP($C2355,customers!$A$2:$A$2000,customers!$D$2:$D$2000)</f>
        <v>Male</v>
      </c>
      <c r="F2355" s="29" t="str">
        <f>_xlfn.XLOOKUP($C2355,customers!$A$2:$A$2000,customers!$E$2:$E$2000)</f>
        <v>Okanagan</v>
      </c>
      <c r="G2355" s="30" t="s">
        <v>21</v>
      </c>
      <c r="H2355" s="29">
        <v>3</v>
      </c>
      <c r="I2355" s="31">
        <v>473.59</v>
      </c>
      <c r="J2355" s="30">
        <v>0.21</v>
      </c>
      <c r="K2355" s="30" t="s">
        <v>18</v>
      </c>
      <c r="L2355" s="32" t="str">
        <f t="array" ref="L2355">_xlfn.IFS(M2355&lt;=3,"BAD",M2355&gt;=4.7,"GOOD",AND(M2355&gt;3,M2355&lt;4.7),"OK")</f>
        <v>OK</v>
      </c>
      <c r="M2355" s="32">
        <v>4.1</v>
      </c>
      <c r="N2355" s="31">
        <v>1122.41</v>
      </c>
      <c r="O2355" s="33">
        <f t="shared" si="36"/>
        <v>1420.77</v>
      </c>
    </row>
    <row r="2356" spans="1:15">
      <c r="A2356" s="18">
        <v>12355</v>
      </c>
      <c r="B2356" s="19">
        <v>45309</v>
      </c>
      <c r="C2356" s="21">
        <v>1608</v>
      </c>
      <c r="D2356" s="21" t="str">
        <f>_xlfn.XLOOKUP($C2356,customers!$A$2:$A$2000,customers!$B$2:$B$2000)</f>
        <v>Danny Mil</v>
      </c>
      <c r="E2356" s="21" t="str">
        <f>_xlfn.XLOOKUP($C2356,customers!$A$2:$A$2000,customers!$D$2:$D$2000)</f>
        <v>Male</v>
      </c>
      <c r="F2356" s="21" t="str">
        <f>_xlfn.XLOOKUP($C2356,customers!$A$2:$A$2000,customers!$E$2:$E$2000)</f>
        <v>Guachetá</v>
      </c>
      <c r="G2356" s="22" t="s">
        <v>15</v>
      </c>
      <c r="H2356" s="21">
        <v>3</v>
      </c>
      <c r="I2356" s="23">
        <v>366.28</v>
      </c>
      <c r="J2356" s="22">
        <v>0.21</v>
      </c>
      <c r="K2356" s="22" t="s">
        <v>18</v>
      </c>
      <c r="L2356" s="24" t="str">
        <f t="array" ref="L2356">_xlfn.IFS(M2356&lt;=3,"BAD",M2356&gt;=4.7,"GOOD",AND(M2356&gt;3,M2356&lt;4.7),"OK")</f>
        <v>BAD</v>
      </c>
      <c r="M2356" s="24">
        <v>3</v>
      </c>
      <c r="N2356" s="23">
        <v>868.08</v>
      </c>
      <c r="O2356" s="25">
        <f t="shared" si="36"/>
        <v>1098.84</v>
      </c>
    </row>
    <row r="2357" spans="1:15">
      <c r="A2357" s="26">
        <v>12356</v>
      </c>
      <c r="B2357" s="27">
        <v>45309</v>
      </c>
      <c r="C2357" s="29">
        <v>1612</v>
      </c>
      <c r="D2357" s="29" t="str">
        <f>_xlfn.XLOOKUP($C2357,customers!$A$2:$A$2000,customers!$B$2:$B$2000)</f>
        <v>Durand Willmore</v>
      </c>
      <c r="E2357" s="29" t="str">
        <f>_xlfn.XLOOKUP($C2357,customers!$A$2:$A$2000,customers!$D$2:$D$2000)</f>
        <v>Male</v>
      </c>
      <c r="F2357" s="29" t="str">
        <f>_xlfn.XLOOKUP($C2357,customers!$A$2:$A$2000,customers!$E$2:$E$2000)</f>
        <v>Meicheng</v>
      </c>
      <c r="G2357" s="30" t="s">
        <v>21</v>
      </c>
      <c r="H2357" s="29">
        <v>5</v>
      </c>
      <c r="I2357" s="31">
        <v>541.72</v>
      </c>
      <c r="J2357" s="30">
        <v>0.25</v>
      </c>
      <c r="K2357" s="30" t="s">
        <v>16</v>
      </c>
      <c r="L2357" s="32" t="str">
        <f t="array" ref="L2357">_xlfn.IFS(M2357&lt;=3,"BAD",M2357&gt;=4.7,"GOOD",AND(M2357&gt;3,M2357&lt;4.7),"OK")</f>
        <v>BAD</v>
      </c>
      <c r="M2357" s="32">
        <v>1.7</v>
      </c>
      <c r="N2357" s="31">
        <v>2031.45</v>
      </c>
      <c r="O2357" s="33">
        <f t="shared" si="36"/>
        <v>2708.6</v>
      </c>
    </row>
    <row r="2358" spans="1:15">
      <c r="A2358" s="18">
        <v>12357</v>
      </c>
      <c r="B2358" s="19">
        <v>45309</v>
      </c>
      <c r="C2358" s="21">
        <v>1078</v>
      </c>
      <c r="D2358" s="21" t="str">
        <f>_xlfn.XLOOKUP($C2358,customers!$A$2:$A$2000,customers!$B$2:$B$2000)</f>
        <v>Yasmeen Kerner</v>
      </c>
      <c r="E2358" s="21" t="str">
        <f>_xlfn.XLOOKUP($C2358,customers!$A$2:$A$2000,customers!$D$2:$D$2000)</f>
        <v>Female</v>
      </c>
      <c r="F2358" s="21" t="str">
        <f>_xlfn.XLOOKUP($C2358,customers!$A$2:$A$2000,customers!$E$2:$E$2000)</f>
        <v>Budapest</v>
      </c>
      <c r="G2358" s="22" t="s">
        <v>17</v>
      </c>
      <c r="H2358" s="21">
        <v>5</v>
      </c>
      <c r="I2358" s="23">
        <v>297.85</v>
      </c>
      <c r="J2358" s="22">
        <v>0.33</v>
      </c>
      <c r="K2358" s="22" t="s">
        <v>18</v>
      </c>
      <c r="L2358" s="24" t="str">
        <f t="array" ref="L2358">_xlfn.IFS(M2358&lt;=3,"BAD",M2358&gt;=4.7,"GOOD",AND(M2358&gt;3,M2358&lt;4.7),"OK")</f>
        <v>OK</v>
      </c>
      <c r="M2358" s="24">
        <v>3.9</v>
      </c>
      <c r="N2358" s="23">
        <v>997.8</v>
      </c>
      <c r="O2358" s="25">
        <f t="shared" si="36"/>
        <v>1489.25</v>
      </c>
    </row>
    <row r="2359" spans="1:15">
      <c r="A2359" s="26">
        <v>12358</v>
      </c>
      <c r="B2359" s="27">
        <v>45310</v>
      </c>
      <c r="C2359" s="28">
        <v>1675</v>
      </c>
      <c r="D2359" s="29" t="str">
        <f>_xlfn.XLOOKUP($C2359,customers!$A$2:$A$2000,customers!$B$2:$B$2000)</f>
        <v>Benny Nuccitelli</v>
      </c>
      <c r="E2359" s="29" t="str">
        <f>_xlfn.XLOOKUP($C2359,customers!$A$2:$A$2000,customers!$D$2:$D$2000)</f>
        <v>Female</v>
      </c>
      <c r="F2359" s="29" t="str">
        <f>_xlfn.XLOOKUP($C2359,customers!$A$2:$A$2000,customers!$E$2:$E$2000)</f>
        <v>Budapest</v>
      </c>
      <c r="G2359" s="30" t="s">
        <v>20</v>
      </c>
      <c r="H2359" s="29">
        <v>6</v>
      </c>
      <c r="I2359" s="31">
        <v>527.67</v>
      </c>
      <c r="J2359" s="30">
        <v>0.19</v>
      </c>
      <c r="K2359" s="30" t="s">
        <v>16</v>
      </c>
      <c r="L2359" s="32" t="str">
        <f t="array" ref="L2359">_xlfn.IFS(M2359&lt;=3,"BAD",M2359&gt;=4.7,"GOOD",AND(M2359&gt;3,M2359&lt;4.7),"OK")</f>
        <v>BAD</v>
      </c>
      <c r="M2359" s="32">
        <v>2.6</v>
      </c>
      <c r="N2359" s="31">
        <v>2564.48</v>
      </c>
      <c r="O2359" s="33">
        <f t="shared" si="36"/>
        <v>3166.02</v>
      </c>
    </row>
    <row r="2360" spans="1:15">
      <c r="A2360" s="18">
        <v>12359</v>
      </c>
      <c r="B2360" s="19">
        <v>45311</v>
      </c>
      <c r="C2360" s="20">
        <v>1393</v>
      </c>
      <c r="D2360" s="21" t="str">
        <f>_xlfn.XLOOKUP($C2360,customers!$A$2:$A$2000,customers!$B$2:$B$2000)</f>
        <v>Lombard Thurstan</v>
      </c>
      <c r="E2360" s="21" t="str">
        <f>_xlfn.XLOOKUP($C2360,customers!$A$2:$A$2000,customers!$D$2:$D$2000)</f>
        <v>Male</v>
      </c>
      <c r="F2360" s="21" t="str">
        <f>_xlfn.XLOOKUP($C2360,customers!$A$2:$A$2000,customers!$E$2:$E$2000)</f>
        <v>Milan</v>
      </c>
      <c r="G2360" s="22" t="s">
        <v>21</v>
      </c>
      <c r="H2360" s="21">
        <v>7</v>
      </c>
      <c r="I2360" s="23">
        <v>274.62</v>
      </c>
      <c r="J2360" s="22">
        <v>0.21</v>
      </c>
      <c r="K2360" s="22" t="s">
        <v>19</v>
      </c>
      <c r="L2360" s="24" t="str">
        <f t="array" ref="L2360">_xlfn.IFS(M2360&lt;=3,"BAD",M2360&gt;=4.7,"GOOD",AND(M2360&gt;3,M2360&lt;4.7),"OK")</f>
        <v>BAD</v>
      </c>
      <c r="M2360" s="24">
        <v>1.5</v>
      </c>
      <c r="N2360" s="23">
        <v>1518.65</v>
      </c>
      <c r="O2360" s="25">
        <f t="shared" si="36"/>
        <v>1922.34</v>
      </c>
    </row>
    <row r="2361" spans="1:15">
      <c r="A2361" s="26">
        <v>12360</v>
      </c>
      <c r="B2361" s="27">
        <v>45312</v>
      </c>
      <c r="C2361" s="28">
        <v>1868</v>
      </c>
      <c r="D2361" s="29" t="str">
        <f>_xlfn.XLOOKUP($C2361,customers!$A$2:$A$2000,customers!$B$2:$B$2000)</f>
        <v>Shirl Klos</v>
      </c>
      <c r="E2361" s="29" t="str">
        <f>_xlfn.XLOOKUP($C2361,customers!$A$2:$A$2000,customers!$D$2:$D$2000)</f>
        <v>Female</v>
      </c>
      <c r="F2361" s="29" t="str">
        <f>_xlfn.XLOOKUP($C2361,customers!$A$2:$A$2000,customers!$E$2:$E$2000)</f>
        <v>Vienna</v>
      </c>
      <c r="G2361" s="30" t="s">
        <v>21</v>
      </c>
      <c r="H2361" s="29">
        <v>3</v>
      </c>
      <c r="I2361" s="31">
        <v>181.67</v>
      </c>
      <c r="J2361" s="30">
        <v>0.35</v>
      </c>
      <c r="K2361" s="30" t="s">
        <v>18</v>
      </c>
      <c r="L2361" s="32" t="str">
        <f t="array" ref="L2361">_xlfn.IFS(M2361&lt;=3,"BAD",M2361&gt;=4.7,"GOOD",AND(M2361&gt;3,M2361&lt;4.7),"OK")</f>
        <v>OK</v>
      </c>
      <c r="M2361" s="32">
        <v>3.5</v>
      </c>
      <c r="N2361" s="31">
        <v>354.26</v>
      </c>
      <c r="O2361" s="33">
        <f t="shared" si="36"/>
        <v>545.01</v>
      </c>
    </row>
    <row r="2362" spans="1:15">
      <c r="A2362" s="18">
        <v>12361</v>
      </c>
      <c r="B2362" s="19">
        <v>45312</v>
      </c>
      <c r="C2362" s="21">
        <v>1022</v>
      </c>
      <c r="D2362" s="21" t="str">
        <f>_xlfn.XLOOKUP($C2362,customers!$A$2:$A$2000,customers!$B$2:$B$2000)</f>
        <v>Madison Donovan</v>
      </c>
      <c r="E2362" s="21" t="str">
        <f>_xlfn.XLOOKUP($C2362,customers!$A$2:$A$2000,customers!$D$2:$D$2000)</f>
        <v>Male</v>
      </c>
      <c r="F2362" s="21" t="str">
        <f>_xlfn.XLOOKUP($C2362,customers!$A$2:$A$2000,customers!$E$2:$E$2000)</f>
        <v>Petaling Jaya</v>
      </c>
      <c r="G2362" s="22" t="s">
        <v>21</v>
      </c>
      <c r="H2362" s="21">
        <v>7</v>
      </c>
      <c r="I2362" s="23">
        <v>115.96</v>
      </c>
      <c r="J2362" s="22">
        <v>0.29</v>
      </c>
      <c r="K2362" s="22" t="s">
        <v>19</v>
      </c>
      <c r="L2362" s="24" t="str">
        <f t="array" ref="L2362">_xlfn.IFS(M2362&lt;=3,"BAD",M2362&gt;=4.7,"GOOD",AND(M2362&gt;3,M2362&lt;4.7),"OK")</f>
        <v>BAD</v>
      </c>
      <c r="M2362" s="24">
        <v>2.3</v>
      </c>
      <c r="N2362" s="23">
        <v>576.32</v>
      </c>
      <c r="O2362" s="25">
        <f t="shared" si="36"/>
        <v>811.72</v>
      </c>
    </row>
    <row r="2363" spans="1:15">
      <c r="A2363" s="26">
        <v>12362</v>
      </c>
      <c r="B2363" s="27">
        <v>45313</v>
      </c>
      <c r="C2363" s="28">
        <v>1456</v>
      </c>
      <c r="D2363" s="29" t="str">
        <f>_xlfn.XLOOKUP($C2363,customers!$A$2:$A$2000,customers!$B$2:$B$2000)</f>
        <v>Amabelle Adess</v>
      </c>
      <c r="E2363" s="29" t="str">
        <f>_xlfn.XLOOKUP($C2363,customers!$A$2:$A$2000,customers!$D$2:$D$2000)</f>
        <v>Female</v>
      </c>
      <c r="F2363" s="29" t="str">
        <f>_xlfn.XLOOKUP($C2363,customers!$A$2:$A$2000,customers!$E$2:$E$2000)</f>
        <v>Cheremshan</v>
      </c>
      <c r="G2363" s="30" t="s">
        <v>17</v>
      </c>
      <c r="H2363" s="29">
        <v>6</v>
      </c>
      <c r="I2363" s="31">
        <v>539.17</v>
      </c>
      <c r="J2363" s="30">
        <v>0.34</v>
      </c>
      <c r="K2363" s="30" t="s">
        <v>18</v>
      </c>
      <c r="L2363" s="32" t="str">
        <f t="array" ref="L2363">_xlfn.IFS(M2363&lt;=3,"BAD",M2363&gt;=4.7,"GOOD",AND(M2363&gt;3,M2363&lt;4.7),"OK")</f>
        <v>BAD</v>
      </c>
      <c r="M2363" s="32">
        <v>1.7</v>
      </c>
      <c r="N2363" s="31">
        <v>2135.11</v>
      </c>
      <c r="O2363" s="33">
        <f t="shared" si="36"/>
        <v>3235.02</v>
      </c>
    </row>
    <row r="2364" spans="1:15">
      <c r="A2364" s="18">
        <v>12363</v>
      </c>
      <c r="B2364" s="19">
        <v>45313</v>
      </c>
      <c r="C2364" s="21">
        <v>1243</v>
      </c>
      <c r="D2364" s="21" t="str">
        <f>_xlfn.XLOOKUP($C2364,customers!$A$2:$A$2000,customers!$B$2:$B$2000)</f>
        <v>Zoe Gatus</v>
      </c>
      <c r="E2364" s="21" t="str">
        <f>_xlfn.XLOOKUP($C2364,customers!$A$2:$A$2000,customers!$D$2:$D$2000)</f>
        <v>Female</v>
      </c>
      <c r="F2364" s="21" t="str">
        <f>_xlfn.XLOOKUP($C2364,customers!$A$2:$A$2000,customers!$E$2:$E$2000)</f>
        <v>Villa María</v>
      </c>
      <c r="G2364" s="22" t="s">
        <v>17</v>
      </c>
      <c r="H2364" s="21">
        <v>7</v>
      </c>
      <c r="I2364" s="23">
        <v>388.44</v>
      </c>
      <c r="J2364" s="22">
        <v>0.34</v>
      </c>
      <c r="K2364" s="22" t="s">
        <v>16</v>
      </c>
      <c r="L2364" s="24" t="str">
        <f t="array" ref="L2364">_xlfn.IFS(M2364&lt;=3,"BAD",M2364&gt;=4.7,"GOOD",AND(M2364&gt;3,M2364&lt;4.7),"OK")</f>
        <v>GOOD</v>
      </c>
      <c r="M2364" s="24">
        <v>5</v>
      </c>
      <c r="N2364" s="23">
        <v>1794.59</v>
      </c>
      <c r="O2364" s="25">
        <f t="shared" si="36"/>
        <v>2719.08</v>
      </c>
    </row>
    <row r="2365" spans="1:15">
      <c r="A2365" s="26">
        <v>12364</v>
      </c>
      <c r="B2365" s="27">
        <v>45314</v>
      </c>
      <c r="C2365" s="28">
        <v>1919</v>
      </c>
      <c r="D2365" s="29" t="str">
        <f>_xlfn.XLOOKUP($C2365,customers!$A$2:$A$2000,customers!$B$2:$B$2000)</f>
        <v>Lawry Plummer</v>
      </c>
      <c r="E2365" s="29" t="str">
        <f>_xlfn.XLOOKUP($C2365,customers!$A$2:$A$2000,customers!$D$2:$D$2000)</f>
        <v>Male</v>
      </c>
      <c r="F2365" s="29" t="str">
        <f>_xlfn.XLOOKUP($C2365,customers!$A$2:$A$2000,customers!$E$2:$E$2000)</f>
        <v>Oslo</v>
      </c>
      <c r="G2365" s="30" t="s">
        <v>20</v>
      </c>
      <c r="H2365" s="29">
        <v>1</v>
      </c>
      <c r="I2365" s="31">
        <v>519.02</v>
      </c>
      <c r="J2365" s="30">
        <v>0.34</v>
      </c>
      <c r="K2365" s="30" t="s">
        <v>19</v>
      </c>
      <c r="L2365" s="32" t="str">
        <f t="array" ref="L2365">_xlfn.IFS(M2365&lt;=3,"BAD",M2365&gt;=4.7,"GOOD",AND(M2365&gt;3,M2365&lt;4.7),"OK")</f>
        <v>OK</v>
      </c>
      <c r="M2365" s="32">
        <v>3.7</v>
      </c>
      <c r="N2365" s="31">
        <v>342.55</v>
      </c>
      <c r="O2365" s="33">
        <f t="shared" si="36"/>
        <v>519.02</v>
      </c>
    </row>
    <row r="2366" spans="1:15">
      <c r="A2366" s="18">
        <v>12365</v>
      </c>
      <c r="B2366" s="19">
        <v>45314</v>
      </c>
      <c r="C2366" s="21">
        <v>1718</v>
      </c>
      <c r="D2366" s="21" t="str">
        <f>_xlfn.XLOOKUP($C2366,customers!$A$2:$A$2000,customers!$B$2:$B$2000)</f>
        <v>Hinda Gladtbach</v>
      </c>
      <c r="E2366" s="21" t="str">
        <f>_xlfn.XLOOKUP($C2366,customers!$A$2:$A$2000,customers!$D$2:$D$2000)</f>
        <v>Female</v>
      </c>
      <c r="F2366" s="21" t="str">
        <f>_xlfn.XLOOKUP($C2366,customers!$A$2:$A$2000,customers!$E$2:$E$2000)</f>
        <v>Vale da Bajouca</v>
      </c>
      <c r="G2366" s="22" t="s">
        <v>17</v>
      </c>
      <c r="H2366" s="21">
        <v>6</v>
      </c>
      <c r="I2366" s="23">
        <v>90.77</v>
      </c>
      <c r="J2366" s="22">
        <v>0.14</v>
      </c>
      <c r="K2366" s="22" t="s">
        <v>18</v>
      </c>
      <c r="L2366" s="24" t="str">
        <f t="array" ref="L2366">_xlfn.IFS(M2366&lt;=3,"BAD",M2366&gt;=4.7,"GOOD",AND(M2366&gt;3,M2366&lt;4.7),"OK")</f>
        <v>BAD</v>
      </c>
      <c r="M2366" s="24">
        <v>1.1</v>
      </c>
      <c r="N2366" s="23">
        <v>468.37</v>
      </c>
      <c r="O2366" s="25">
        <f t="shared" si="36"/>
        <v>544.62</v>
      </c>
    </row>
    <row r="2367" spans="1:15">
      <c r="A2367" s="26">
        <v>12366</v>
      </c>
      <c r="B2367" s="27">
        <v>45314</v>
      </c>
      <c r="C2367" s="29">
        <v>1291</v>
      </c>
      <c r="D2367" s="29" t="str">
        <f>_xlfn.XLOOKUP($C2367,customers!$A$2:$A$2000,customers!$B$2:$B$2000)</f>
        <v>Dur Andreou</v>
      </c>
      <c r="E2367" s="29" t="str">
        <f>_xlfn.XLOOKUP($C2367,customers!$A$2:$A$2000,customers!$D$2:$D$2000)</f>
        <v>Male</v>
      </c>
      <c r="F2367" s="29" t="str">
        <f>_xlfn.XLOOKUP($C2367,customers!$A$2:$A$2000,customers!$E$2:$E$2000)</f>
        <v>Prague</v>
      </c>
      <c r="G2367" s="30" t="s">
        <v>15</v>
      </c>
      <c r="H2367" s="29">
        <v>6</v>
      </c>
      <c r="I2367" s="31">
        <v>519.3</v>
      </c>
      <c r="J2367" s="30">
        <v>0.26</v>
      </c>
      <c r="K2367" s="30" t="s">
        <v>18</v>
      </c>
      <c r="L2367" s="32" t="str">
        <f t="array" ref="L2367">_xlfn.IFS(M2367&lt;=3,"BAD",M2367&gt;=4.7,"GOOD",AND(M2367&gt;3,M2367&lt;4.7),"OK")</f>
        <v>BAD</v>
      </c>
      <c r="M2367" s="32">
        <v>1.9</v>
      </c>
      <c r="N2367" s="31">
        <v>2305.69</v>
      </c>
      <c r="O2367" s="33">
        <f t="shared" si="36"/>
        <v>3115.8</v>
      </c>
    </row>
    <row r="2368" spans="1:15">
      <c r="A2368" s="18">
        <v>12367</v>
      </c>
      <c r="B2368" s="19">
        <v>45314</v>
      </c>
      <c r="C2368" s="21">
        <v>1495</v>
      </c>
      <c r="D2368" s="21" t="str">
        <f>_xlfn.XLOOKUP($C2368,customers!$A$2:$A$2000,customers!$B$2:$B$2000)</f>
        <v>Jaclin Partrick</v>
      </c>
      <c r="E2368" s="21" t="str">
        <f>_xlfn.XLOOKUP($C2368,customers!$A$2:$A$2000,customers!$D$2:$D$2000)</f>
        <v>Female</v>
      </c>
      <c r="F2368" s="21" t="str">
        <f>_xlfn.XLOOKUP($C2368,customers!$A$2:$A$2000,customers!$E$2:$E$2000)</f>
        <v>Puqi</v>
      </c>
      <c r="G2368" s="22" t="s">
        <v>21</v>
      </c>
      <c r="H2368" s="21">
        <v>4</v>
      </c>
      <c r="I2368" s="23">
        <v>76.37</v>
      </c>
      <c r="J2368" s="22">
        <v>0.24</v>
      </c>
      <c r="K2368" s="22" t="s">
        <v>18</v>
      </c>
      <c r="L2368" s="24" t="str">
        <f t="array" ref="L2368">_xlfn.IFS(M2368&lt;=3,"BAD",M2368&gt;=4.7,"GOOD",AND(M2368&gt;3,M2368&lt;4.7),"OK")</f>
        <v>OK</v>
      </c>
      <c r="M2368" s="24">
        <v>3.7</v>
      </c>
      <c r="N2368" s="23">
        <v>232.16</v>
      </c>
      <c r="O2368" s="25">
        <f t="shared" si="36"/>
        <v>305.48</v>
      </c>
    </row>
    <row r="2369" spans="1:15">
      <c r="A2369" s="26">
        <v>12368</v>
      </c>
      <c r="B2369" s="27">
        <v>45315</v>
      </c>
      <c r="C2369" s="28">
        <v>1191</v>
      </c>
      <c r="D2369" s="29" t="str">
        <f>_xlfn.XLOOKUP($C2369,customers!$A$2:$A$2000,customers!$B$2:$B$2000)</f>
        <v>Franny Domleo</v>
      </c>
      <c r="E2369" s="29" t="str">
        <f>_xlfn.XLOOKUP($C2369,customers!$A$2:$A$2000,customers!$D$2:$D$2000)</f>
        <v>Female</v>
      </c>
      <c r="F2369" s="29" t="str">
        <f>_xlfn.XLOOKUP($C2369,customers!$A$2:$A$2000,customers!$E$2:$E$2000)</f>
        <v>Eirado</v>
      </c>
      <c r="G2369" s="30" t="s">
        <v>21</v>
      </c>
      <c r="H2369" s="29">
        <v>4</v>
      </c>
      <c r="I2369" s="31">
        <v>110.96</v>
      </c>
      <c r="J2369" s="30">
        <v>0.12</v>
      </c>
      <c r="K2369" s="30" t="s">
        <v>19</v>
      </c>
      <c r="L2369" s="32" t="str">
        <f t="array" ref="L2369">_xlfn.IFS(M2369&lt;=3,"BAD",M2369&gt;=4.7,"GOOD",AND(M2369&gt;3,M2369&lt;4.7),"OK")</f>
        <v>GOOD</v>
      </c>
      <c r="M2369" s="32">
        <v>4.9</v>
      </c>
      <c r="N2369" s="31">
        <v>390.58</v>
      </c>
      <c r="O2369" s="33">
        <f t="shared" si="36"/>
        <v>443.84</v>
      </c>
    </row>
    <row r="2370" spans="1:15">
      <c r="A2370" s="18">
        <v>12369</v>
      </c>
      <c r="B2370" s="19">
        <v>45315</v>
      </c>
      <c r="C2370" s="21">
        <v>1625</v>
      </c>
      <c r="D2370" s="21" t="str">
        <f>_xlfn.XLOOKUP($C2370,customers!$A$2:$A$2000,customers!$B$2:$B$2000)</f>
        <v>Prentice Simmers</v>
      </c>
      <c r="E2370" s="21" t="str">
        <f>_xlfn.XLOOKUP($C2370,customers!$A$2:$A$2000,customers!$D$2:$D$2000)</f>
        <v>Male</v>
      </c>
      <c r="F2370" s="21" t="str">
        <f>_xlfn.XLOOKUP($C2370,customers!$A$2:$A$2000,customers!$E$2:$E$2000)</f>
        <v>Prague</v>
      </c>
      <c r="G2370" s="22" t="s">
        <v>21</v>
      </c>
      <c r="H2370" s="21">
        <v>6</v>
      </c>
      <c r="I2370" s="23">
        <v>523.05</v>
      </c>
      <c r="J2370" s="22">
        <v>0.32</v>
      </c>
      <c r="K2370" s="22" t="s">
        <v>18</v>
      </c>
      <c r="L2370" s="24" t="str">
        <f t="array" ref="L2370">_xlfn.IFS(M2370&lt;=3,"BAD",M2370&gt;=4.7,"GOOD",AND(M2370&gt;3,M2370&lt;4.7),"OK")</f>
        <v>BAD</v>
      </c>
      <c r="M2370" s="24">
        <v>2.2</v>
      </c>
      <c r="N2370" s="23">
        <v>2134.04</v>
      </c>
      <c r="O2370" s="25">
        <f t="shared" ref="O2370:O2433" si="37">H2370*I2370</f>
        <v>3138.3</v>
      </c>
    </row>
    <row r="2371" spans="1:15">
      <c r="A2371" s="26">
        <v>12370</v>
      </c>
      <c r="B2371" s="27">
        <v>45315</v>
      </c>
      <c r="C2371" s="29">
        <v>1516</v>
      </c>
      <c r="D2371" s="29" t="str">
        <f>_xlfn.XLOOKUP($C2371,customers!$A$2:$A$2000,customers!$B$2:$B$2000)</f>
        <v>Robby Balk</v>
      </c>
      <c r="E2371" s="29" t="str">
        <f>_xlfn.XLOOKUP($C2371,customers!$A$2:$A$2000,customers!$D$2:$D$2000)</f>
        <v>Male</v>
      </c>
      <c r="F2371" s="29" t="str">
        <f>_xlfn.XLOOKUP($C2371,customers!$A$2:$A$2000,customers!$E$2:$E$2000)</f>
        <v>Capiíbary</v>
      </c>
      <c r="G2371" s="30" t="s">
        <v>21</v>
      </c>
      <c r="H2371" s="29">
        <v>1</v>
      </c>
      <c r="I2371" s="31">
        <v>225.08</v>
      </c>
      <c r="J2371" s="30">
        <v>0.2</v>
      </c>
      <c r="K2371" s="30" t="s">
        <v>18</v>
      </c>
      <c r="L2371" s="32" t="str">
        <f t="array" ref="L2371">_xlfn.IFS(M2371&lt;=3,"BAD",M2371&gt;=4.7,"GOOD",AND(M2371&gt;3,M2371&lt;4.7),"OK")</f>
        <v>BAD</v>
      </c>
      <c r="M2371" s="32">
        <v>1.7</v>
      </c>
      <c r="N2371" s="31">
        <v>180.06</v>
      </c>
      <c r="O2371" s="33">
        <f t="shared" si="37"/>
        <v>225.08</v>
      </c>
    </row>
    <row r="2372" spans="1:15">
      <c r="A2372" s="18">
        <v>12371</v>
      </c>
      <c r="B2372" s="19">
        <v>45315</v>
      </c>
      <c r="C2372" s="21">
        <v>1085</v>
      </c>
      <c r="D2372" s="21" t="str">
        <f>_xlfn.XLOOKUP($C2372,customers!$A$2:$A$2000,customers!$B$2:$B$2000)</f>
        <v>Morgun Kupisz</v>
      </c>
      <c r="E2372" s="21" t="str">
        <f>_xlfn.XLOOKUP($C2372,customers!$A$2:$A$2000,customers!$D$2:$D$2000)</f>
        <v>Male</v>
      </c>
      <c r="F2372" s="21" t="str">
        <f>_xlfn.XLOOKUP($C2372,customers!$A$2:$A$2000,customers!$E$2:$E$2000)</f>
        <v>Cangshan</v>
      </c>
      <c r="G2372" s="22" t="s">
        <v>17</v>
      </c>
      <c r="H2372" s="21">
        <v>2</v>
      </c>
      <c r="I2372" s="23">
        <v>391.53</v>
      </c>
      <c r="J2372" s="22">
        <v>0.28</v>
      </c>
      <c r="K2372" s="22" t="s">
        <v>18</v>
      </c>
      <c r="L2372" s="24" t="str">
        <f t="array" ref="L2372">_xlfn.IFS(M2372&lt;=3,"BAD",M2372&gt;=4.7,"GOOD",AND(M2372&gt;3,M2372&lt;4.7),"OK")</f>
        <v>BAD</v>
      </c>
      <c r="M2372" s="24">
        <v>3</v>
      </c>
      <c r="N2372" s="23">
        <v>563.8</v>
      </c>
      <c r="O2372" s="25">
        <f t="shared" si="37"/>
        <v>783.06</v>
      </c>
    </row>
    <row r="2373" spans="1:15">
      <c r="A2373" s="26">
        <v>12372</v>
      </c>
      <c r="B2373" s="27">
        <v>45316</v>
      </c>
      <c r="C2373" s="28">
        <v>1738</v>
      </c>
      <c r="D2373" s="29" t="str">
        <f>_xlfn.XLOOKUP($C2373,customers!$A$2:$A$2000,customers!$B$2:$B$2000)</f>
        <v>Aubrey Tidcomb</v>
      </c>
      <c r="E2373" s="29" t="str">
        <f>_xlfn.XLOOKUP($C2373,customers!$A$2:$A$2000,customers!$D$2:$D$2000)</f>
        <v>Male</v>
      </c>
      <c r="F2373" s="29" t="str">
        <f>_xlfn.XLOOKUP($C2373,customers!$A$2:$A$2000,customers!$E$2:$E$2000)</f>
        <v>Budapest</v>
      </c>
      <c r="G2373" s="30" t="s">
        <v>17</v>
      </c>
      <c r="H2373" s="29">
        <v>3</v>
      </c>
      <c r="I2373" s="31">
        <v>30.19</v>
      </c>
      <c r="J2373" s="30">
        <v>0.35</v>
      </c>
      <c r="K2373" s="30" t="s">
        <v>19</v>
      </c>
      <c r="L2373" s="32" t="str">
        <f t="array" ref="L2373">_xlfn.IFS(M2373&lt;=3,"BAD",M2373&gt;=4.7,"GOOD",AND(M2373&gt;3,M2373&lt;4.7),"OK")</f>
        <v>BAD</v>
      </c>
      <c r="M2373" s="32">
        <v>2</v>
      </c>
      <c r="N2373" s="31">
        <v>58.87</v>
      </c>
      <c r="O2373" s="33">
        <f t="shared" si="37"/>
        <v>90.57</v>
      </c>
    </row>
    <row r="2374" spans="1:15">
      <c r="A2374" s="18">
        <v>12373</v>
      </c>
      <c r="B2374" s="19">
        <v>45316</v>
      </c>
      <c r="C2374" s="21">
        <v>1381</v>
      </c>
      <c r="D2374" s="21" t="str">
        <f>_xlfn.XLOOKUP($C2374,customers!$A$2:$A$2000,customers!$B$2:$B$2000)</f>
        <v>Shaw Garie</v>
      </c>
      <c r="E2374" s="21" t="str">
        <f>_xlfn.XLOOKUP($C2374,customers!$A$2:$A$2000,customers!$D$2:$D$2000)</f>
        <v>Male</v>
      </c>
      <c r="F2374" s="21" t="str">
        <f>_xlfn.XLOOKUP($C2374,customers!$A$2:$A$2000,customers!$E$2:$E$2000)</f>
        <v>Granada</v>
      </c>
      <c r="G2374" s="22" t="s">
        <v>15</v>
      </c>
      <c r="H2374" s="21">
        <v>5</v>
      </c>
      <c r="I2374" s="23">
        <v>221.2</v>
      </c>
      <c r="J2374" s="22">
        <v>0.08</v>
      </c>
      <c r="K2374" s="22" t="s">
        <v>16</v>
      </c>
      <c r="L2374" s="24" t="str">
        <f t="array" ref="L2374">_xlfn.IFS(M2374&lt;=3,"BAD",M2374&gt;=4.7,"GOOD",AND(M2374&gt;3,M2374&lt;4.7),"OK")</f>
        <v>BAD</v>
      </c>
      <c r="M2374" s="24">
        <v>2.8</v>
      </c>
      <c r="N2374" s="23">
        <v>1017.52</v>
      </c>
      <c r="O2374" s="25">
        <f t="shared" si="37"/>
        <v>1106</v>
      </c>
    </row>
    <row r="2375" spans="1:15">
      <c r="A2375" s="26">
        <v>12374</v>
      </c>
      <c r="B2375" s="27">
        <v>45316</v>
      </c>
      <c r="C2375" s="29">
        <v>1815</v>
      </c>
      <c r="D2375" s="29" t="str">
        <f>_xlfn.XLOOKUP($C2375,customers!$A$2:$A$2000,customers!$B$2:$B$2000)</f>
        <v>Harmony Dixson</v>
      </c>
      <c r="E2375" s="29" t="str">
        <f>_xlfn.XLOOKUP($C2375,customers!$A$2:$A$2000,customers!$D$2:$D$2000)</f>
        <v>Female</v>
      </c>
      <c r="F2375" s="29" t="str">
        <f>_xlfn.XLOOKUP($C2375,customers!$A$2:$A$2000,customers!$E$2:$E$2000)</f>
        <v>Belgrade</v>
      </c>
      <c r="G2375" s="30" t="s">
        <v>17</v>
      </c>
      <c r="H2375" s="29">
        <v>1</v>
      </c>
      <c r="I2375" s="31">
        <v>455.73</v>
      </c>
      <c r="J2375" s="30">
        <v>0.02</v>
      </c>
      <c r="K2375" s="30" t="s">
        <v>19</v>
      </c>
      <c r="L2375" s="32" t="str">
        <f t="array" ref="L2375">_xlfn.IFS(M2375&lt;=3,"BAD",M2375&gt;=4.7,"GOOD",AND(M2375&gt;3,M2375&lt;4.7),"OK")</f>
        <v>BAD</v>
      </c>
      <c r="M2375" s="32">
        <v>1.3</v>
      </c>
      <c r="N2375" s="31">
        <v>446.62</v>
      </c>
      <c r="O2375" s="33">
        <f t="shared" si="37"/>
        <v>455.73</v>
      </c>
    </row>
    <row r="2376" spans="1:15">
      <c r="A2376" s="18">
        <v>12375</v>
      </c>
      <c r="B2376" s="19">
        <v>45317</v>
      </c>
      <c r="C2376" s="20">
        <v>1688</v>
      </c>
      <c r="D2376" s="21" t="str">
        <f>_xlfn.XLOOKUP($C2376,customers!$A$2:$A$2000,customers!$B$2:$B$2000)</f>
        <v>Carolina Ciobotaro</v>
      </c>
      <c r="E2376" s="21" t="str">
        <f>_xlfn.XLOOKUP($C2376,customers!$A$2:$A$2000,customers!$D$2:$D$2000)</f>
        <v>Female</v>
      </c>
      <c r="F2376" s="21" t="str">
        <f>_xlfn.XLOOKUP($C2376,customers!$A$2:$A$2000,customers!$E$2:$E$2000)</f>
        <v>Huangbu</v>
      </c>
      <c r="G2376" s="22" t="s">
        <v>21</v>
      </c>
      <c r="H2376" s="21">
        <v>6</v>
      </c>
      <c r="I2376" s="23">
        <v>67.64</v>
      </c>
      <c r="J2376" s="22">
        <v>0.16</v>
      </c>
      <c r="K2376" s="22" t="s">
        <v>19</v>
      </c>
      <c r="L2376" s="24" t="str">
        <f t="array" ref="L2376">_xlfn.IFS(M2376&lt;=3,"BAD",M2376&gt;=4.7,"GOOD",AND(M2376&gt;3,M2376&lt;4.7),"OK")</f>
        <v>BAD</v>
      </c>
      <c r="M2376" s="24">
        <v>1.6</v>
      </c>
      <c r="N2376" s="23">
        <v>340.91</v>
      </c>
      <c r="O2376" s="25">
        <f t="shared" si="37"/>
        <v>405.84</v>
      </c>
    </row>
    <row r="2377" spans="1:15">
      <c r="A2377" s="26">
        <v>12376</v>
      </c>
      <c r="B2377" s="27">
        <v>45317</v>
      </c>
      <c r="C2377" s="29">
        <v>1253</v>
      </c>
      <c r="D2377" s="29" t="str">
        <f>_xlfn.XLOOKUP($C2377,customers!$A$2:$A$2000,customers!$B$2:$B$2000)</f>
        <v>Valera Bayns</v>
      </c>
      <c r="E2377" s="29" t="str">
        <f>_xlfn.XLOOKUP($C2377,customers!$A$2:$A$2000,customers!$D$2:$D$2000)</f>
        <v>Female</v>
      </c>
      <c r="F2377" s="29" t="str">
        <f>_xlfn.XLOOKUP($C2377,customers!$A$2:$A$2000,customers!$E$2:$E$2000)</f>
        <v>Dolavón</v>
      </c>
      <c r="G2377" s="30" t="s">
        <v>15</v>
      </c>
      <c r="H2377" s="29">
        <v>1</v>
      </c>
      <c r="I2377" s="31">
        <v>89.75</v>
      </c>
      <c r="J2377" s="30">
        <v>0.16</v>
      </c>
      <c r="K2377" s="30" t="s">
        <v>19</v>
      </c>
      <c r="L2377" s="32" t="str">
        <f t="array" ref="L2377">_xlfn.IFS(M2377&lt;=3,"BAD",M2377&gt;=4.7,"GOOD",AND(M2377&gt;3,M2377&lt;4.7),"OK")</f>
        <v>BAD</v>
      </c>
      <c r="M2377" s="32">
        <v>2.8</v>
      </c>
      <c r="N2377" s="31">
        <v>75.39</v>
      </c>
      <c r="O2377" s="33">
        <f t="shared" si="37"/>
        <v>89.75</v>
      </c>
    </row>
    <row r="2378" spans="1:15">
      <c r="A2378" s="18">
        <v>12377</v>
      </c>
      <c r="B2378" s="19">
        <v>45317</v>
      </c>
      <c r="C2378" s="21">
        <v>1738</v>
      </c>
      <c r="D2378" s="21" t="str">
        <f>_xlfn.XLOOKUP($C2378,customers!$A$2:$A$2000,customers!$B$2:$B$2000)</f>
        <v>Aubrey Tidcomb</v>
      </c>
      <c r="E2378" s="21" t="str">
        <f>_xlfn.XLOOKUP($C2378,customers!$A$2:$A$2000,customers!$D$2:$D$2000)</f>
        <v>Male</v>
      </c>
      <c r="F2378" s="21" t="str">
        <f>_xlfn.XLOOKUP($C2378,customers!$A$2:$A$2000,customers!$E$2:$E$2000)</f>
        <v>Budapest</v>
      </c>
      <c r="G2378" s="22" t="s">
        <v>15</v>
      </c>
      <c r="H2378" s="21">
        <v>1</v>
      </c>
      <c r="I2378" s="23">
        <v>264.97</v>
      </c>
      <c r="J2378" s="22">
        <v>0.15</v>
      </c>
      <c r="K2378" s="22" t="s">
        <v>19</v>
      </c>
      <c r="L2378" s="24" t="str">
        <f t="array" ref="L2378">_xlfn.IFS(M2378&lt;=3,"BAD",M2378&gt;=4.7,"GOOD",AND(M2378&gt;3,M2378&lt;4.7),"OK")</f>
        <v>BAD</v>
      </c>
      <c r="M2378" s="24">
        <v>1.5</v>
      </c>
      <c r="N2378" s="23">
        <v>225.22</v>
      </c>
      <c r="O2378" s="25">
        <f t="shared" si="37"/>
        <v>264.97</v>
      </c>
    </row>
    <row r="2379" spans="1:15">
      <c r="A2379" s="26">
        <v>12378</v>
      </c>
      <c r="B2379" s="27">
        <v>45317</v>
      </c>
      <c r="C2379" s="29">
        <v>1578</v>
      </c>
      <c r="D2379" s="29" t="str">
        <f>_xlfn.XLOOKUP($C2379,customers!$A$2:$A$2000,customers!$B$2:$B$2000)</f>
        <v>Sula Marsland</v>
      </c>
      <c r="E2379" s="29" t="str">
        <f>_xlfn.XLOOKUP($C2379,customers!$A$2:$A$2000,customers!$D$2:$D$2000)</f>
        <v>Female</v>
      </c>
      <c r="F2379" s="29" t="str">
        <f>_xlfn.XLOOKUP($C2379,customers!$A$2:$A$2000,customers!$E$2:$E$2000)</f>
        <v>Heichengzi</v>
      </c>
      <c r="G2379" s="30" t="s">
        <v>21</v>
      </c>
      <c r="H2379" s="29">
        <v>6</v>
      </c>
      <c r="I2379" s="31">
        <v>290.91</v>
      </c>
      <c r="J2379" s="30">
        <v>0.23</v>
      </c>
      <c r="K2379" s="30" t="s">
        <v>16</v>
      </c>
      <c r="L2379" s="32" t="str">
        <f t="array" ref="L2379">_xlfn.IFS(M2379&lt;=3,"BAD",M2379&gt;=4.7,"GOOD",AND(M2379&gt;3,M2379&lt;4.7),"OK")</f>
        <v>OK</v>
      </c>
      <c r="M2379" s="32">
        <v>4.6</v>
      </c>
      <c r="N2379" s="31">
        <v>1344</v>
      </c>
      <c r="O2379" s="33">
        <f t="shared" si="37"/>
        <v>1745.46</v>
      </c>
    </row>
    <row r="2380" spans="1:15">
      <c r="A2380" s="18">
        <v>12379</v>
      </c>
      <c r="B2380" s="19">
        <v>45318</v>
      </c>
      <c r="C2380" s="20">
        <v>1098</v>
      </c>
      <c r="D2380" s="21" t="str">
        <f>_xlfn.XLOOKUP($C2380,customers!$A$2:$A$2000,customers!$B$2:$B$2000)</f>
        <v>Seamus Romaynes</v>
      </c>
      <c r="E2380" s="21" t="str">
        <f>_xlfn.XLOOKUP($C2380,customers!$A$2:$A$2000,customers!$D$2:$D$2000)</f>
        <v>Male</v>
      </c>
      <c r="F2380" s="21" t="str">
        <f>_xlfn.XLOOKUP($C2380,customers!$A$2:$A$2000,customers!$E$2:$E$2000)</f>
        <v>Gualeguay</v>
      </c>
      <c r="G2380" s="22" t="s">
        <v>21</v>
      </c>
      <c r="H2380" s="21">
        <v>1</v>
      </c>
      <c r="I2380" s="23">
        <v>182.63</v>
      </c>
      <c r="J2380" s="22">
        <v>0.3</v>
      </c>
      <c r="K2380" s="22" t="s">
        <v>16</v>
      </c>
      <c r="L2380" s="24" t="str">
        <f t="array" ref="L2380">_xlfn.IFS(M2380&lt;=3,"BAD",M2380&gt;=4.7,"GOOD",AND(M2380&gt;3,M2380&lt;4.7),"OK")</f>
        <v>BAD</v>
      </c>
      <c r="M2380" s="24">
        <v>1.1</v>
      </c>
      <c r="N2380" s="23">
        <v>127.84</v>
      </c>
      <c r="O2380" s="25">
        <f t="shared" si="37"/>
        <v>182.63</v>
      </c>
    </row>
    <row r="2381" spans="1:15">
      <c r="A2381" s="26">
        <v>12380</v>
      </c>
      <c r="B2381" s="27">
        <v>45319</v>
      </c>
      <c r="C2381" s="28">
        <v>1547</v>
      </c>
      <c r="D2381" s="29" t="str">
        <f>_xlfn.XLOOKUP($C2381,customers!$A$2:$A$2000,customers!$B$2:$B$2000)</f>
        <v>Georgi Bartosch</v>
      </c>
      <c r="E2381" s="29" t="str">
        <f>_xlfn.XLOOKUP($C2381,customers!$A$2:$A$2000,customers!$D$2:$D$2000)</f>
        <v>Male</v>
      </c>
      <c r="F2381" s="29" t="str">
        <f>_xlfn.XLOOKUP($C2381,customers!$A$2:$A$2000,customers!$E$2:$E$2000)</f>
        <v>Budapest</v>
      </c>
      <c r="G2381" s="30" t="s">
        <v>21</v>
      </c>
      <c r="H2381" s="29">
        <v>1</v>
      </c>
      <c r="I2381" s="31">
        <v>583.77</v>
      </c>
      <c r="J2381" s="30">
        <v>0.08</v>
      </c>
      <c r="K2381" s="30" t="s">
        <v>19</v>
      </c>
      <c r="L2381" s="32" t="str">
        <f t="array" ref="L2381">_xlfn.IFS(M2381&lt;=3,"BAD",M2381&gt;=4.7,"GOOD",AND(M2381&gt;3,M2381&lt;4.7),"OK")</f>
        <v>BAD</v>
      </c>
      <c r="M2381" s="32">
        <v>2.5</v>
      </c>
      <c r="N2381" s="31">
        <v>537.07</v>
      </c>
      <c r="O2381" s="33">
        <f t="shared" si="37"/>
        <v>583.77</v>
      </c>
    </row>
    <row r="2382" spans="1:15">
      <c r="A2382" s="18">
        <v>12381</v>
      </c>
      <c r="B2382" s="19">
        <v>45319</v>
      </c>
      <c r="C2382" s="21">
        <v>1934</v>
      </c>
      <c r="D2382" s="21" t="str">
        <f>_xlfn.XLOOKUP($C2382,customers!$A$2:$A$2000,customers!$B$2:$B$2000)</f>
        <v>Fairfax Heustice</v>
      </c>
      <c r="E2382" s="21" t="str">
        <f>_xlfn.XLOOKUP($C2382,customers!$A$2:$A$2000,customers!$D$2:$D$2000)</f>
        <v>Male</v>
      </c>
      <c r="F2382" s="21" t="str">
        <f>_xlfn.XLOOKUP($C2382,customers!$A$2:$A$2000,customers!$E$2:$E$2000)</f>
        <v>Paris</v>
      </c>
      <c r="G2382" s="22" t="s">
        <v>15</v>
      </c>
      <c r="H2382" s="21">
        <v>1</v>
      </c>
      <c r="I2382" s="23">
        <v>51.42</v>
      </c>
      <c r="J2382" s="22">
        <v>0.33</v>
      </c>
      <c r="K2382" s="22" t="s">
        <v>19</v>
      </c>
      <c r="L2382" s="24" t="str">
        <f t="array" ref="L2382">_xlfn.IFS(M2382&lt;=3,"BAD",M2382&gt;=4.7,"GOOD",AND(M2382&gt;3,M2382&lt;4.7),"OK")</f>
        <v>OK</v>
      </c>
      <c r="M2382" s="24">
        <v>3.9</v>
      </c>
      <c r="N2382" s="23">
        <v>34.45</v>
      </c>
      <c r="O2382" s="25">
        <f t="shared" si="37"/>
        <v>51.42</v>
      </c>
    </row>
    <row r="2383" spans="1:15">
      <c r="A2383" s="26">
        <v>12382</v>
      </c>
      <c r="B2383" s="27">
        <v>45320</v>
      </c>
      <c r="C2383" s="28">
        <v>1977</v>
      </c>
      <c r="D2383" s="29" t="str">
        <f>_xlfn.XLOOKUP($C2383,customers!$A$2:$A$2000,customers!$B$2:$B$2000)</f>
        <v>Claire Cockrell</v>
      </c>
      <c r="E2383" s="29" t="str">
        <f>_xlfn.XLOOKUP($C2383,customers!$A$2:$A$2000,customers!$D$2:$D$2000)</f>
        <v>Female</v>
      </c>
      <c r="F2383" s="29" t="str">
        <f>_xlfn.XLOOKUP($C2383,customers!$A$2:$A$2000,customers!$E$2:$E$2000)</f>
        <v>Trai Ngau</v>
      </c>
      <c r="G2383" s="30" t="s">
        <v>17</v>
      </c>
      <c r="H2383" s="29">
        <v>7</v>
      </c>
      <c r="I2383" s="31">
        <v>341.73</v>
      </c>
      <c r="J2383" s="30">
        <v>0.18</v>
      </c>
      <c r="K2383" s="30" t="s">
        <v>18</v>
      </c>
      <c r="L2383" s="32" t="str">
        <f t="array" ref="L2383">_xlfn.IFS(M2383&lt;=3,"BAD",M2383&gt;=4.7,"GOOD",AND(M2383&gt;3,M2383&lt;4.7),"OK")</f>
        <v>BAD</v>
      </c>
      <c r="M2383" s="32">
        <v>1.9</v>
      </c>
      <c r="N2383" s="31">
        <v>1961.53</v>
      </c>
      <c r="O2383" s="33">
        <f t="shared" si="37"/>
        <v>2392.11</v>
      </c>
    </row>
    <row r="2384" spans="1:15">
      <c r="A2384" s="18">
        <v>12383</v>
      </c>
      <c r="B2384" s="19">
        <v>45320</v>
      </c>
      <c r="C2384" s="21">
        <v>1623</v>
      </c>
      <c r="D2384" s="21" t="str">
        <f>_xlfn.XLOOKUP($C2384,customers!$A$2:$A$2000,customers!$B$2:$B$2000)</f>
        <v>Bill Willan</v>
      </c>
      <c r="E2384" s="21" t="str">
        <f>_xlfn.XLOOKUP($C2384,customers!$A$2:$A$2000,customers!$D$2:$D$2000)</f>
        <v>Male</v>
      </c>
      <c r="F2384" s="21" t="str">
        <f>_xlfn.XLOOKUP($C2384,customers!$A$2:$A$2000,customers!$E$2:$E$2000)</f>
        <v>Xuedian</v>
      </c>
      <c r="G2384" s="22" t="s">
        <v>17</v>
      </c>
      <c r="H2384" s="21">
        <v>4</v>
      </c>
      <c r="I2384" s="23">
        <v>378.9</v>
      </c>
      <c r="J2384" s="22">
        <v>0.05</v>
      </c>
      <c r="K2384" s="22" t="s">
        <v>19</v>
      </c>
      <c r="L2384" s="24" t="str">
        <f t="array" ref="L2384">_xlfn.IFS(M2384&lt;=3,"BAD",M2384&gt;=4.7,"GOOD",AND(M2384&gt;3,M2384&lt;4.7),"OK")</f>
        <v>OK</v>
      </c>
      <c r="M2384" s="24">
        <v>3.5</v>
      </c>
      <c r="N2384" s="23">
        <v>1439.82</v>
      </c>
      <c r="O2384" s="25">
        <f t="shared" si="37"/>
        <v>1515.6</v>
      </c>
    </row>
    <row r="2385" spans="1:15">
      <c r="A2385" s="26">
        <v>12384</v>
      </c>
      <c r="B2385" s="27">
        <v>45321</v>
      </c>
      <c r="C2385" s="28">
        <v>1998</v>
      </c>
      <c r="D2385" s="29" t="str">
        <f>_xlfn.XLOOKUP($C2385,customers!$A$2:$A$2000,customers!$B$2:$B$2000)</f>
        <v>Ginnifer Dowtry</v>
      </c>
      <c r="E2385" s="29" t="str">
        <f>_xlfn.XLOOKUP($C2385,customers!$A$2:$A$2000,customers!$D$2:$D$2000)</f>
        <v>Female</v>
      </c>
      <c r="F2385" s="29" t="str">
        <f>_xlfn.XLOOKUP($C2385,customers!$A$2:$A$2000,customers!$E$2:$E$2000)</f>
        <v>Daguo</v>
      </c>
      <c r="G2385" s="30" t="s">
        <v>20</v>
      </c>
      <c r="H2385" s="29">
        <v>7</v>
      </c>
      <c r="I2385" s="31">
        <v>233.36</v>
      </c>
      <c r="J2385" s="30">
        <v>0.34</v>
      </c>
      <c r="K2385" s="30" t="s">
        <v>18</v>
      </c>
      <c r="L2385" s="32" t="str">
        <f t="array" ref="L2385">_xlfn.IFS(M2385&lt;=3,"BAD",M2385&gt;=4.7,"GOOD",AND(M2385&gt;3,M2385&lt;4.7),"OK")</f>
        <v>BAD</v>
      </c>
      <c r="M2385" s="32">
        <v>3</v>
      </c>
      <c r="N2385" s="31">
        <v>1078.12</v>
      </c>
      <c r="O2385" s="33">
        <f t="shared" si="37"/>
        <v>1633.52</v>
      </c>
    </row>
    <row r="2386" spans="1:15">
      <c r="A2386" s="18">
        <v>12385</v>
      </c>
      <c r="B2386" s="19">
        <v>45321</v>
      </c>
      <c r="C2386" s="21">
        <v>1186</v>
      </c>
      <c r="D2386" s="21" t="str">
        <f>_xlfn.XLOOKUP($C2386,customers!$A$2:$A$2000,customers!$B$2:$B$2000)</f>
        <v>Augusto Gwillym</v>
      </c>
      <c r="E2386" s="21" t="str">
        <f>_xlfn.XLOOKUP($C2386,customers!$A$2:$A$2000,customers!$D$2:$D$2000)</f>
        <v>Male</v>
      </c>
      <c r="F2386" s="21" t="str">
        <f>_xlfn.XLOOKUP($C2386,customers!$A$2:$A$2000,customers!$E$2:$E$2000)</f>
        <v>Budapest</v>
      </c>
      <c r="G2386" s="22" t="s">
        <v>20</v>
      </c>
      <c r="H2386" s="21">
        <v>3</v>
      </c>
      <c r="I2386" s="23">
        <v>558.02</v>
      </c>
      <c r="J2386" s="22">
        <v>0.34</v>
      </c>
      <c r="K2386" s="22" t="s">
        <v>18</v>
      </c>
      <c r="L2386" s="24" t="str">
        <f t="array" ref="L2386">_xlfn.IFS(M2386&lt;=3,"BAD",M2386&gt;=4.7,"GOOD",AND(M2386&gt;3,M2386&lt;4.7),"OK")</f>
        <v>OK</v>
      </c>
      <c r="M2386" s="24">
        <v>4</v>
      </c>
      <c r="N2386" s="23">
        <v>1104.88</v>
      </c>
      <c r="O2386" s="25">
        <f t="shared" si="37"/>
        <v>1674.06</v>
      </c>
    </row>
    <row r="2387" spans="1:15">
      <c r="A2387" s="26">
        <v>12386</v>
      </c>
      <c r="B2387" s="27">
        <v>45321</v>
      </c>
      <c r="C2387" s="29">
        <v>1876</v>
      </c>
      <c r="D2387" s="29" t="str">
        <f>_xlfn.XLOOKUP($C2387,customers!$A$2:$A$2000,customers!$B$2:$B$2000)</f>
        <v>Wernher Cruikshank</v>
      </c>
      <c r="E2387" s="29" t="str">
        <f>_xlfn.XLOOKUP($C2387,customers!$A$2:$A$2000,customers!$D$2:$D$2000)</f>
        <v>Male</v>
      </c>
      <c r="F2387" s="29" t="str">
        <f>_xlfn.XLOOKUP($C2387,customers!$A$2:$A$2000,customers!$E$2:$E$2000)</f>
        <v>Enhe Hada</v>
      </c>
      <c r="G2387" s="30" t="s">
        <v>17</v>
      </c>
      <c r="H2387" s="29">
        <v>6</v>
      </c>
      <c r="I2387" s="31">
        <v>67.69</v>
      </c>
      <c r="J2387" s="30">
        <v>0.13</v>
      </c>
      <c r="K2387" s="30" t="s">
        <v>16</v>
      </c>
      <c r="L2387" s="32" t="str">
        <f t="array" ref="L2387">_xlfn.IFS(M2387&lt;=3,"BAD",M2387&gt;=4.7,"GOOD",AND(M2387&gt;3,M2387&lt;4.7),"OK")</f>
        <v>OK</v>
      </c>
      <c r="M2387" s="32">
        <v>3.8</v>
      </c>
      <c r="N2387" s="31">
        <v>353.34</v>
      </c>
      <c r="O2387" s="33">
        <f t="shared" si="37"/>
        <v>406.14</v>
      </c>
    </row>
    <row r="2388" spans="1:15">
      <c r="A2388" s="18">
        <v>12387</v>
      </c>
      <c r="B2388" s="19">
        <v>45322</v>
      </c>
      <c r="C2388" s="20">
        <v>1095</v>
      </c>
      <c r="D2388" s="21" t="str">
        <f>_xlfn.XLOOKUP($C2388,customers!$A$2:$A$2000,customers!$B$2:$B$2000)</f>
        <v>Sauveur Boxill</v>
      </c>
      <c r="E2388" s="21" t="str">
        <f>_xlfn.XLOOKUP($C2388,customers!$A$2:$A$2000,customers!$D$2:$D$2000)</f>
        <v>Male</v>
      </c>
      <c r="F2388" s="21" t="str">
        <f>_xlfn.XLOOKUP($C2388,customers!$A$2:$A$2000,customers!$E$2:$E$2000)</f>
        <v>Paris</v>
      </c>
      <c r="G2388" s="22" t="s">
        <v>21</v>
      </c>
      <c r="H2388" s="21">
        <v>4</v>
      </c>
      <c r="I2388" s="23">
        <v>534.9</v>
      </c>
      <c r="J2388" s="22">
        <v>0.33</v>
      </c>
      <c r="K2388" s="22" t="s">
        <v>19</v>
      </c>
      <c r="L2388" s="24" t="str">
        <f t="array" ref="L2388">_xlfn.IFS(M2388&lt;=3,"BAD",M2388&gt;=4.7,"GOOD",AND(M2388&gt;3,M2388&lt;4.7),"OK")</f>
        <v>OK</v>
      </c>
      <c r="M2388" s="24">
        <v>3.1</v>
      </c>
      <c r="N2388" s="23">
        <v>1433.53</v>
      </c>
      <c r="O2388" s="25">
        <f t="shared" si="37"/>
        <v>2139.6</v>
      </c>
    </row>
    <row r="2389" spans="1:15">
      <c r="A2389" s="26">
        <v>12388</v>
      </c>
      <c r="B2389" s="27">
        <v>45322</v>
      </c>
      <c r="C2389" s="29">
        <v>1989</v>
      </c>
      <c r="D2389" s="29" t="str">
        <f>_xlfn.XLOOKUP($C2389,customers!$A$2:$A$2000,customers!$B$2:$B$2000)</f>
        <v>Annalee Rowth</v>
      </c>
      <c r="E2389" s="29" t="str">
        <f>_xlfn.XLOOKUP($C2389,customers!$A$2:$A$2000,customers!$D$2:$D$2000)</f>
        <v>Female</v>
      </c>
      <c r="F2389" s="29" t="str">
        <f>_xlfn.XLOOKUP($C2389,customers!$A$2:$A$2000,customers!$E$2:$E$2000)</f>
        <v>Pedra Azul</v>
      </c>
      <c r="G2389" s="30" t="s">
        <v>21</v>
      </c>
      <c r="H2389" s="29">
        <v>2</v>
      </c>
      <c r="I2389" s="31">
        <v>34.47</v>
      </c>
      <c r="J2389" s="30">
        <v>0.11</v>
      </c>
      <c r="K2389" s="30" t="s">
        <v>19</v>
      </c>
      <c r="L2389" s="32" t="str">
        <f t="array" ref="L2389">_xlfn.IFS(M2389&lt;=3,"BAD",M2389&gt;=4.7,"GOOD",AND(M2389&gt;3,M2389&lt;4.7),"OK")</f>
        <v>OK</v>
      </c>
      <c r="M2389" s="32">
        <v>4.5</v>
      </c>
      <c r="N2389" s="31">
        <v>61.36</v>
      </c>
      <c r="O2389" s="33">
        <f t="shared" si="37"/>
        <v>68.94</v>
      </c>
    </row>
    <row r="2390" spans="1:15">
      <c r="A2390" s="18">
        <v>12389</v>
      </c>
      <c r="B2390" s="19">
        <v>45323</v>
      </c>
      <c r="C2390" s="20">
        <v>1663</v>
      </c>
      <c r="D2390" s="21" t="str">
        <f>_xlfn.XLOOKUP($C2390,customers!$A$2:$A$2000,customers!$B$2:$B$2000)</f>
        <v>Tandy Beckhouse</v>
      </c>
      <c r="E2390" s="21" t="str">
        <f>_xlfn.XLOOKUP($C2390,customers!$A$2:$A$2000,customers!$D$2:$D$2000)</f>
        <v>Female</v>
      </c>
      <c r="F2390" s="21" t="str">
        <f>_xlfn.XLOOKUP($C2390,customers!$A$2:$A$2000,customers!$E$2:$E$2000)</f>
        <v>Batan</v>
      </c>
      <c r="G2390" s="22" t="s">
        <v>17</v>
      </c>
      <c r="H2390" s="21">
        <v>1</v>
      </c>
      <c r="I2390" s="23">
        <v>280.08</v>
      </c>
      <c r="J2390" s="22">
        <v>0.24</v>
      </c>
      <c r="K2390" s="22" t="s">
        <v>16</v>
      </c>
      <c r="L2390" s="24" t="str">
        <f t="array" ref="L2390">_xlfn.IFS(M2390&lt;=3,"BAD",M2390&gt;=4.7,"GOOD",AND(M2390&gt;3,M2390&lt;4.7),"OK")</f>
        <v>BAD</v>
      </c>
      <c r="M2390" s="24">
        <v>2.4</v>
      </c>
      <c r="N2390" s="23">
        <v>212.86</v>
      </c>
      <c r="O2390" s="25">
        <f t="shared" si="37"/>
        <v>280.08</v>
      </c>
    </row>
    <row r="2391" spans="1:15">
      <c r="A2391" s="26">
        <v>12390</v>
      </c>
      <c r="B2391" s="27">
        <v>45323</v>
      </c>
      <c r="C2391" s="29">
        <v>1809</v>
      </c>
      <c r="D2391" s="29" t="str">
        <f>_xlfn.XLOOKUP($C2391,customers!$A$2:$A$2000,customers!$B$2:$B$2000)</f>
        <v>Cody Hainey</v>
      </c>
      <c r="E2391" s="29" t="str">
        <f>_xlfn.XLOOKUP($C2391,customers!$A$2:$A$2000,customers!$D$2:$D$2000)</f>
        <v>Female</v>
      </c>
      <c r="F2391" s="29" t="str">
        <f>_xlfn.XLOOKUP($C2391,customers!$A$2:$A$2000,customers!$E$2:$E$2000)</f>
        <v>Milan</v>
      </c>
      <c r="G2391" s="30" t="s">
        <v>17</v>
      </c>
      <c r="H2391" s="29">
        <v>7</v>
      </c>
      <c r="I2391" s="31">
        <v>384.71</v>
      </c>
      <c r="J2391" s="30">
        <v>0.33</v>
      </c>
      <c r="K2391" s="30" t="s">
        <v>18</v>
      </c>
      <c r="L2391" s="32" t="str">
        <f t="array" ref="L2391">_xlfn.IFS(M2391&lt;=3,"BAD",M2391&gt;=4.7,"GOOD",AND(M2391&gt;3,M2391&lt;4.7),"OK")</f>
        <v>OK</v>
      </c>
      <c r="M2391" s="32">
        <v>4.6</v>
      </c>
      <c r="N2391" s="31">
        <v>1804.29</v>
      </c>
      <c r="O2391" s="33">
        <f t="shared" si="37"/>
        <v>2692.97</v>
      </c>
    </row>
    <row r="2392" spans="1:15">
      <c r="A2392" s="18">
        <v>12391</v>
      </c>
      <c r="B2392" s="19">
        <v>45323</v>
      </c>
      <c r="C2392" s="21">
        <v>1247</v>
      </c>
      <c r="D2392" s="21" t="str">
        <f>_xlfn.XLOOKUP($C2392,customers!$A$2:$A$2000,customers!$B$2:$B$2000)</f>
        <v>Gillian Robinson</v>
      </c>
      <c r="E2392" s="21" t="str">
        <f>_xlfn.XLOOKUP($C2392,customers!$A$2:$A$2000,customers!$D$2:$D$2000)</f>
        <v>Female</v>
      </c>
      <c r="F2392" s="21" t="str">
        <f>_xlfn.XLOOKUP($C2392,customers!$A$2:$A$2000,customers!$E$2:$E$2000)</f>
        <v>Budapest</v>
      </c>
      <c r="G2392" s="22" t="s">
        <v>20</v>
      </c>
      <c r="H2392" s="21">
        <v>2</v>
      </c>
      <c r="I2392" s="23">
        <v>599.21</v>
      </c>
      <c r="J2392" s="22">
        <v>0.29</v>
      </c>
      <c r="K2392" s="22" t="s">
        <v>18</v>
      </c>
      <c r="L2392" s="24" t="str">
        <f t="array" ref="L2392">_xlfn.IFS(M2392&lt;=3,"BAD",M2392&gt;=4.7,"GOOD",AND(M2392&gt;3,M2392&lt;4.7),"OK")</f>
        <v>BAD</v>
      </c>
      <c r="M2392" s="24">
        <v>2.5</v>
      </c>
      <c r="N2392" s="23">
        <v>850.88</v>
      </c>
      <c r="O2392" s="25">
        <f t="shared" si="37"/>
        <v>1198.42</v>
      </c>
    </row>
    <row r="2393" spans="1:15">
      <c r="A2393" s="26">
        <v>12392</v>
      </c>
      <c r="B2393" s="27">
        <v>45323</v>
      </c>
      <c r="C2393" s="29">
        <v>1634</v>
      </c>
      <c r="D2393" s="29" t="str">
        <f>_xlfn.XLOOKUP($C2393,customers!$A$2:$A$2000,customers!$B$2:$B$2000)</f>
        <v>Chaddie Sundin</v>
      </c>
      <c r="E2393" s="29" t="str">
        <f>_xlfn.XLOOKUP($C2393,customers!$A$2:$A$2000,customers!$D$2:$D$2000)</f>
        <v>Male</v>
      </c>
      <c r="F2393" s="29" t="str">
        <f>_xlfn.XLOOKUP($C2393,customers!$A$2:$A$2000,customers!$E$2:$E$2000)</f>
        <v>Xiangxiang</v>
      </c>
      <c r="G2393" s="30" t="s">
        <v>20</v>
      </c>
      <c r="H2393" s="29">
        <v>2</v>
      </c>
      <c r="I2393" s="31">
        <v>402.03</v>
      </c>
      <c r="J2393" s="30">
        <v>0.05</v>
      </c>
      <c r="K2393" s="30" t="s">
        <v>16</v>
      </c>
      <c r="L2393" s="32" t="str">
        <f t="array" ref="L2393">_xlfn.IFS(M2393&lt;=3,"BAD",M2393&gt;=4.7,"GOOD",AND(M2393&gt;3,M2393&lt;4.7),"OK")</f>
        <v>BAD</v>
      </c>
      <c r="M2393" s="32">
        <v>2.6</v>
      </c>
      <c r="N2393" s="31">
        <v>763.86</v>
      </c>
      <c r="O2393" s="33">
        <f t="shared" si="37"/>
        <v>804.06</v>
      </c>
    </row>
    <row r="2394" spans="1:15">
      <c r="A2394" s="18">
        <v>12393</v>
      </c>
      <c r="B2394" s="19">
        <v>45324</v>
      </c>
      <c r="C2394" s="20">
        <v>1662</v>
      </c>
      <c r="D2394" s="21" t="str">
        <f>_xlfn.XLOOKUP($C2394,customers!$A$2:$A$2000,customers!$B$2:$B$2000)</f>
        <v>Mata Severn</v>
      </c>
      <c r="E2394" s="21" t="str">
        <f>_xlfn.XLOOKUP($C2394,customers!$A$2:$A$2000,customers!$D$2:$D$2000)</f>
        <v>Male</v>
      </c>
      <c r="F2394" s="21" t="str">
        <f>_xlfn.XLOOKUP($C2394,customers!$A$2:$A$2000,customers!$E$2:$E$2000)</f>
        <v>Paris</v>
      </c>
      <c r="G2394" s="22" t="s">
        <v>21</v>
      </c>
      <c r="H2394" s="21">
        <v>5</v>
      </c>
      <c r="I2394" s="23">
        <v>199.41</v>
      </c>
      <c r="J2394" s="22">
        <v>0.28</v>
      </c>
      <c r="K2394" s="22" t="s">
        <v>18</v>
      </c>
      <c r="L2394" s="24" t="str">
        <f t="array" ref="L2394">_xlfn.IFS(M2394&lt;=3,"BAD",M2394&gt;=4.7,"GOOD",AND(M2394&gt;3,M2394&lt;4.7),"OK")</f>
        <v>OK</v>
      </c>
      <c r="M2394" s="24">
        <v>4</v>
      </c>
      <c r="N2394" s="23">
        <v>717.88</v>
      </c>
      <c r="O2394" s="25">
        <f t="shared" si="37"/>
        <v>997.05</v>
      </c>
    </row>
    <row r="2395" spans="1:15">
      <c r="A2395" s="26">
        <v>12394</v>
      </c>
      <c r="B2395" s="27">
        <v>45324</v>
      </c>
      <c r="C2395" s="29">
        <v>1818</v>
      </c>
      <c r="D2395" s="29" t="str">
        <f>_xlfn.XLOOKUP($C2395,customers!$A$2:$A$2000,customers!$B$2:$B$2000)</f>
        <v>Kristy Mohun</v>
      </c>
      <c r="E2395" s="29" t="str">
        <f>_xlfn.XLOOKUP($C2395,customers!$A$2:$A$2000,customers!$D$2:$D$2000)</f>
        <v>Female</v>
      </c>
      <c r="F2395" s="29" t="str">
        <f>_xlfn.XLOOKUP($C2395,customers!$A$2:$A$2000,customers!$E$2:$E$2000)</f>
        <v>Velika</v>
      </c>
      <c r="G2395" s="30" t="s">
        <v>15</v>
      </c>
      <c r="H2395" s="29">
        <v>3</v>
      </c>
      <c r="I2395" s="31">
        <v>477.11</v>
      </c>
      <c r="J2395" s="30">
        <v>0.14</v>
      </c>
      <c r="K2395" s="30" t="s">
        <v>19</v>
      </c>
      <c r="L2395" s="32" t="str">
        <f t="array" ref="L2395">_xlfn.IFS(M2395&lt;=3,"BAD",M2395&gt;=4.7,"GOOD",AND(M2395&gt;3,M2395&lt;4.7),"OK")</f>
        <v>OK</v>
      </c>
      <c r="M2395" s="32">
        <v>3.3</v>
      </c>
      <c r="N2395" s="31">
        <v>1230.94</v>
      </c>
      <c r="O2395" s="33">
        <f t="shared" si="37"/>
        <v>1431.33</v>
      </c>
    </row>
    <row r="2396" spans="1:15">
      <c r="A2396" s="18">
        <v>12395</v>
      </c>
      <c r="B2396" s="19">
        <v>45324</v>
      </c>
      <c r="C2396" s="21">
        <v>1578</v>
      </c>
      <c r="D2396" s="21" t="str">
        <f>_xlfn.XLOOKUP($C2396,customers!$A$2:$A$2000,customers!$B$2:$B$2000)</f>
        <v>Sula Marsland</v>
      </c>
      <c r="E2396" s="21" t="str">
        <f>_xlfn.XLOOKUP($C2396,customers!$A$2:$A$2000,customers!$D$2:$D$2000)</f>
        <v>Female</v>
      </c>
      <c r="F2396" s="21" t="str">
        <f>_xlfn.XLOOKUP($C2396,customers!$A$2:$A$2000,customers!$E$2:$E$2000)</f>
        <v>Heichengzi</v>
      </c>
      <c r="G2396" s="22" t="s">
        <v>20</v>
      </c>
      <c r="H2396" s="21">
        <v>7</v>
      </c>
      <c r="I2396" s="23">
        <v>428.59</v>
      </c>
      <c r="J2396" s="22">
        <v>0.1</v>
      </c>
      <c r="K2396" s="22" t="s">
        <v>18</v>
      </c>
      <c r="L2396" s="24" t="str">
        <f t="array" ref="L2396">_xlfn.IFS(M2396&lt;=3,"BAD",M2396&gt;=4.7,"GOOD",AND(M2396&gt;3,M2396&lt;4.7),"OK")</f>
        <v>BAD</v>
      </c>
      <c r="M2396" s="24">
        <v>2.6</v>
      </c>
      <c r="N2396" s="23">
        <v>2700.12</v>
      </c>
      <c r="O2396" s="25">
        <f t="shared" si="37"/>
        <v>3000.13</v>
      </c>
    </row>
    <row r="2397" spans="1:15">
      <c r="A2397" s="26">
        <v>12396</v>
      </c>
      <c r="B2397" s="27">
        <v>45325</v>
      </c>
      <c r="C2397" s="28">
        <v>1189</v>
      </c>
      <c r="D2397" s="29" t="str">
        <f>_xlfn.XLOOKUP($C2397,customers!$A$2:$A$2000,customers!$B$2:$B$2000)</f>
        <v>Michael Gilardengo</v>
      </c>
      <c r="E2397" s="29" t="str">
        <f>_xlfn.XLOOKUP($C2397,customers!$A$2:$A$2000,customers!$D$2:$D$2000)</f>
        <v>Male</v>
      </c>
      <c r="F2397" s="29" t="str">
        <f>_xlfn.XLOOKUP($C2397,customers!$A$2:$A$2000,customers!$E$2:$E$2000)</f>
        <v>Feikeng</v>
      </c>
      <c r="G2397" s="30" t="s">
        <v>20</v>
      </c>
      <c r="H2397" s="29">
        <v>1</v>
      </c>
      <c r="I2397" s="31">
        <v>565.61</v>
      </c>
      <c r="J2397" s="30">
        <v>0.06</v>
      </c>
      <c r="K2397" s="30" t="s">
        <v>16</v>
      </c>
      <c r="L2397" s="32" t="str">
        <f t="array" ref="L2397">_xlfn.IFS(M2397&lt;=3,"BAD",M2397&gt;=4.7,"GOOD",AND(M2397&gt;3,M2397&lt;4.7),"OK")</f>
        <v>OK</v>
      </c>
      <c r="M2397" s="32">
        <v>4.6</v>
      </c>
      <c r="N2397" s="31">
        <v>531.67</v>
      </c>
      <c r="O2397" s="33">
        <f t="shared" si="37"/>
        <v>565.61</v>
      </c>
    </row>
    <row r="2398" spans="1:15">
      <c r="A2398" s="18">
        <v>12397</v>
      </c>
      <c r="B2398" s="19">
        <v>45325</v>
      </c>
      <c r="C2398" s="21">
        <v>1365</v>
      </c>
      <c r="D2398" s="21" t="str">
        <f>_xlfn.XLOOKUP($C2398,customers!$A$2:$A$2000,customers!$B$2:$B$2000)</f>
        <v>Babbette Jahnisch</v>
      </c>
      <c r="E2398" s="21" t="str">
        <f>_xlfn.XLOOKUP($C2398,customers!$A$2:$A$2000,customers!$D$2:$D$2000)</f>
        <v>Female</v>
      </c>
      <c r="F2398" s="21" t="str">
        <f>_xlfn.XLOOKUP($C2398,customers!$A$2:$A$2000,customers!$E$2:$E$2000)</f>
        <v>Jinping</v>
      </c>
      <c r="G2398" s="22" t="s">
        <v>21</v>
      </c>
      <c r="H2398" s="21">
        <v>6</v>
      </c>
      <c r="I2398" s="23">
        <v>590.86</v>
      </c>
      <c r="J2398" s="22">
        <v>0.05</v>
      </c>
      <c r="K2398" s="22" t="s">
        <v>19</v>
      </c>
      <c r="L2398" s="24" t="str">
        <f t="array" ref="L2398">_xlfn.IFS(M2398&lt;=3,"BAD",M2398&gt;=4.7,"GOOD",AND(M2398&gt;3,M2398&lt;4.7),"OK")</f>
        <v>BAD</v>
      </c>
      <c r="M2398" s="24">
        <v>1.7</v>
      </c>
      <c r="N2398" s="23">
        <v>3367.9</v>
      </c>
      <c r="O2398" s="25">
        <f t="shared" si="37"/>
        <v>3545.16</v>
      </c>
    </row>
    <row r="2399" spans="1:15">
      <c r="A2399" s="26">
        <v>12398</v>
      </c>
      <c r="B2399" s="27">
        <v>45325</v>
      </c>
      <c r="C2399" s="29">
        <v>1915</v>
      </c>
      <c r="D2399" s="29" t="str">
        <f>_xlfn.XLOOKUP($C2399,customers!$A$2:$A$2000,customers!$B$2:$B$2000)</f>
        <v>Bethina Wrettum</v>
      </c>
      <c r="E2399" s="29" t="str">
        <f>_xlfn.XLOOKUP($C2399,customers!$A$2:$A$2000,customers!$D$2:$D$2000)</f>
        <v>Female</v>
      </c>
      <c r="F2399" s="29" t="str">
        <f>_xlfn.XLOOKUP($C2399,customers!$A$2:$A$2000,customers!$E$2:$E$2000)</f>
        <v>Fahraj</v>
      </c>
      <c r="G2399" s="30" t="s">
        <v>15</v>
      </c>
      <c r="H2399" s="29">
        <v>7</v>
      </c>
      <c r="I2399" s="31">
        <v>473.62</v>
      </c>
      <c r="J2399" s="30">
        <v>0.03</v>
      </c>
      <c r="K2399" s="30" t="s">
        <v>18</v>
      </c>
      <c r="L2399" s="32" t="str">
        <f t="array" ref="L2399">_xlfn.IFS(M2399&lt;=3,"BAD",M2399&gt;=4.7,"GOOD",AND(M2399&gt;3,M2399&lt;4.7),"OK")</f>
        <v>BAD</v>
      </c>
      <c r="M2399" s="32">
        <v>1.2</v>
      </c>
      <c r="N2399" s="31">
        <v>3215.88</v>
      </c>
      <c r="O2399" s="33">
        <f t="shared" si="37"/>
        <v>3315.34</v>
      </c>
    </row>
    <row r="2400" spans="1:15">
      <c r="A2400" s="18">
        <v>12399</v>
      </c>
      <c r="B2400" s="19">
        <v>45326</v>
      </c>
      <c r="C2400" s="20">
        <v>1735</v>
      </c>
      <c r="D2400" s="21" t="str">
        <f>_xlfn.XLOOKUP($C2400,customers!$A$2:$A$2000,customers!$B$2:$B$2000)</f>
        <v>Andrus Bowdery</v>
      </c>
      <c r="E2400" s="21" t="str">
        <f>_xlfn.XLOOKUP($C2400,customers!$A$2:$A$2000,customers!$D$2:$D$2000)</f>
        <v>Male</v>
      </c>
      <c r="F2400" s="21" t="str">
        <f>_xlfn.XLOOKUP($C2400,customers!$A$2:$A$2000,customers!$E$2:$E$2000)</f>
        <v>Ulyanovsk</v>
      </c>
      <c r="G2400" s="22" t="s">
        <v>20</v>
      </c>
      <c r="H2400" s="21">
        <v>6</v>
      </c>
      <c r="I2400" s="23">
        <v>511.97</v>
      </c>
      <c r="J2400" s="22">
        <v>0.25</v>
      </c>
      <c r="K2400" s="22" t="s">
        <v>16</v>
      </c>
      <c r="L2400" s="24" t="str">
        <f t="array" ref="L2400">_xlfn.IFS(M2400&lt;=3,"BAD",M2400&gt;=4.7,"GOOD",AND(M2400&gt;3,M2400&lt;4.7),"OK")</f>
        <v>BAD</v>
      </c>
      <c r="M2400" s="24">
        <v>1.8</v>
      </c>
      <c r="N2400" s="23">
        <v>2303.87</v>
      </c>
      <c r="O2400" s="25">
        <f t="shared" si="37"/>
        <v>3071.82</v>
      </c>
    </row>
    <row r="2401" spans="1:15">
      <c r="A2401" s="26">
        <v>12400</v>
      </c>
      <c r="B2401" s="27">
        <v>45326</v>
      </c>
      <c r="C2401" s="29">
        <v>1218</v>
      </c>
      <c r="D2401" s="29" t="str">
        <f>_xlfn.XLOOKUP($C2401,customers!$A$2:$A$2000,customers!$B$2:$B$2000)</f>
        <v>Randee Jaksic</v>
      </c>
      <c r="E2401" s="29" t="str">
        <f>_xlfn.XLOOKUP($C2401,customers!$A$2:$A$2000,customers!$D$2:$D$2000)</f>
        <v>Female</v>
      </c>
      <c r="F2401" s="29" t="str">
        <f>_xlfn.XLOOKUP($C2401,customers!$A$2:$A$2000,customers!$E$2:$E$2000)</f>
        <v>Chendian</v>
      </c>
      <c r="G2401" s="30" t="s">
        <v>17</v>
      </c>
      <c r="H2401" s="29">
        <v>3</v>
      </c>
      <c r="I2401" s="31">
        <v>300.6</v>
      </c>
      <c r="J2401" s="30">
        <v>0.15</v>
      </c>
      <c r="K2401" s="30" t="s">
        <v>19</v>
      </c>
      <c r="L2401" s="32" t="str">
        <f t="array" ref="L2401">_xlfn.IFS(M2401&lt;=3,"BAD",M2401&gt;=4.7,"GOOD",AND(M2401&gt;3,M2401&lt;4.7),"OK")</f>
        <v>BAD</v>
      </c>
      <c r="M2401" s="32">
        <v>1.2</v>
      </c>
      <c r="N2401" s="31">
        <v>766.53</v>
      </c>
      <c r="O2401" s="33">
        <f t="shared" si="37"/>
        <v>901.8</v>
      </c>
    </row>
    <row r="2402" spans="1:15">
      <c r="A2402" s="18">
        <v>12401</v>
      </c>
      <c r="B2402" s="19">
        <v>45326</v>
      </c>
      <c r="C2402" s="21">
        <v>1782</v>
      </c>
      <c r="D2402" s="21" t="str">
        <f>_xlfn.XLOOKUP($C2402,customers!$A$2:$A$2000,customers!$B$2:$B$2000)</f>
        <v>Rock Dibley</v>
      </c>
      <c r="E2402" s="21" t="str">
        <f>_xlfn.XLOOKUP($C2402,customers!$A$2:$A$2000,customers!$D$2:$D$2000)</f>
        <v>Female</v>
      </c>
      <c r="F2402" s="21" t="str">
        <f>_xlfn.XLOOKUP($C2402,customers!$A$2:$A$2000,customers!$E$2:$E$2000)</f>
        <v>Milan</v>
      </c>
      <c r="G2402" s="22" t="s">
        <v>15</v>
      </c>
      <c r="H2402" s="21">
        <v>6</v>
      </c>
      <c r="I2402" s="23">
        <v>480.56</v>
      </c>
      <c r="J2402" s="22">
        <v>0.01</v>
      </c>
      <c r="K2402" s="22" t="s">
        <v>16</v>
      </c>
      <c r="L2402" s="24" t="str">
        <f t="array" ref="L2402">_xlfn.IFS(M2402&lt;=3,"BAD",M2402&gt;=4.7,"GOOD",AND(M2402&gt;3,M2402&lt;4.7),"OK")</f>
        <v>BAD</v>
      </c>
      <c r="M2402" s="24">
        <v>2</v>
      </c>
      <c r="N2402" s="23">
        <v>2854.53</v>
      </c>
      <c r="O2402" s="25">
        <f t="shared" si="37"/>
        <v>2883.36</v>
      </c>
    </row>
    <row r="2403" spans="1:15">
      <c r="A2403" s="26">
        <v>12402</v>
      </c>
      <c r="B2403" s="27">
        <v>45326</v>
      </c>
      <c r="C2403" s="29">
        <v>1643</v>
      </c>
      <c r="D2403" s="29" t="str">
        <f>_xlfn.XLOOKUP($C2403,customers!$A$2:$A$2000,customers!$B$2:$B$2000)</f>
        <v>Candi Patek</v>
      </c>
      <c r="E2403" s="29" t="str">
        <f>_xlfn.XLOOKUP($C2403,customers!$A$2:$A$2000,customers!$D$2:$D$2000)</f>
        <v>Female</v>
      </c>
      <c r="F2403" s="29" t="str">
        <f>_xlfn.XLOOKUP($C2403,customers!$A$2:$A$2000,customers!$E$2:$E$2000)</f>
        <v>Yunxi</v>
      </c>
      <c r="G2403" s="30" t="s">
        <v>20</v>
      </c>
      <c r="H2403" s="29">
        <v>5</v>
      </c>
      <c r="I2403" s="31">
        <v>540.2</v>
      </c>
      <c r="J2403" s="30">
        <v>0.23</v>
      </c>
      <c r="K2403" s="30" t="s">
        <v>18</v>
      </c>
      <c r="L2403" s="32" t="str">
        <f t="array" ref="L2403">_xlfn.IFS(M2403&lt;=3,"BAD",M2403&gt;=4.7,"GOOD",AND(M2403&gt;3,M2403&lt;4.7),"OK")</f>
        <v>OK</v>
      </c>
      <c r="M2403" s="32">
        <v>3.6</v>
      </c>
      <c r="N2403" s="31">
        <v>2079.77</v>
      </c>
      <c r="O2403" s="33">
        <f t="shared" si="37"/>
        <v>2701</v>
      </c>
    </row>
    <row r="2404" spans="1:15">
      <c r="A2404" s="18">
        <v>12403</v>
      </c>
      <c r="B2404" s="19">
        <v>45327</v>
      </c>
      <c r="C2404" s="20">
        <v>1036</v>
      </c>
      <c r="D2404" s="21" t="str">
        <f>_xlfn.XLOOKUP($C2404,customers!$A$2:$A$2000,customers!$B$2:$B$2000)</f>
        <v>Flor Debrett</v>
      </c>
      <c r="E2404" s="21" t="str">
        <f>_xlfn.XLOOKUP($C2404,customers!$A$2:$A$2000,customers!$D$2:$D$2000)</f>
        <v>Female</v>
      </c>
      <c r="F2404" s="21" t="str">
        <f>_xlfn.XLOOKUP($C2404,customers!$A$2:$A$2000,customers!$E$2:$E$2000)</f>
        <v>Mochudi</v>
      </c>
      <c r="G2404" s="22" t="s">
        <v>15</v>
      </c>
      <c r="H2404" s="21">
        <v>7</v>
      </c>
      <c r="I2404" s="23">
        <v>508.55</v>
      </c>
      <c r="J2404" s="22">
        <v>0.22</v>
      </c>
      <c r="K2404" s="22" t="s">
        <v>19</v>
      </c>
      <c r="L2404" s="24" t="str">
        <f t="array" ref="L2404">_xlfn.IFS(M2404&lt;=3,"BAD",M2404&gt;=4.7,"GOOD",AND(M2404&gt;3,M2404&lt;4.7),"OK")</f>
        <v>OK</v>
      </c>
      <c r="M2404" s="24">
        <v>4.3</v>
      </c>
      <c r="N2404" s="23">
        <v>2776.68</v>
      </c>
      <c r="O2404" s="25">
        <f t="shared" si="37"/>
        <v>3559.85</v>
      </c>
    </row>
    <row r="2405" spans="1:15">
      <c r="A2405" s="26">
        <v>12404</v>
      </c>
      <c r="B2405" s="27">
        <v>45327</v>
      </c>
      <c r="C2405" s="29">
        <v>1248</v>
      </c>
      <c r="D2405" s="29" t="str">
        <f>_xlfn.XLOOKUP($C2405,customers!$A$2:$A$2000,customers!$B$2:$B$2000)</f>
        <v>Madel Chesnay</v>
      </c>
      <c r="E2405" s="29" t="str">
        <f>_xlfn.XLOOKUP($C2405,customers!$A$2:$A$2000,customers!$D$2:$D$2000)</f>
        <v>Female</v>
      </c>
      <c r="F2405" s="29" t="str">
        <f>_xlfn.XLOOKUP($C2405,customers!$A$2:$A$2000,customers!$E$2:$E$2000)</f>
        <v>Tanqiao</v>
      </c>
      <c r="G2405" s="30" t="s">
        <v>21</v>
      </c>
      <c r="H2405" s="29">
        <v>3</v>
      </c>
      <c r="I2405" s="31">
        <v>429.39</v>
      </c>
      <c r="J2405" s="30">
        <v>0.17</v>
      </c>
      <c r="K2405" s="30" t="s">
        <v>19</v>
      </c>
      <c r="L2405" s="32" t="str">
        <f t="array" ref="L2405">_xlfn.IFS(M2405&lt;=3,"BAD",M2405&gt;=4.7,"GOOD",AND(M2405&gt;3,M2405&lt;4.7),"OK")</f>
        <v>GOOD</v>
      </c>
      <c r="M2405" s="32">
        <v>4.7</v>
      </c>
      <c r="N2405" s="31">
        <v>1069.18</v>
      </c>
      <c r="O2405" s="33">
        <f t="shared" si="37"/>
        <v>1288.17</v>
      </c>
    </row>
    <row r="2406" spans="1:15">
      <c r="A2406" s="18">
        <v>12405</v>
      </c>
      <c r="B2406" s="19">
        <v>45327</v>
      </c>
      <c r="C2406" s="21">
        <v>1147</v>
      </c>
      <c r="D2406" s="21" t="str">
        <f>_xlfn.XLOOKUP($C2406,customers!$A$2:$A$2000,customers!$B$2:$B$2000)</f>
        <v>Sharity Errett</v>
      </c>
      <c r="E2406" s="21" t="str">
        <f>_xlfn.XLOOKUP($C2406,customers!$A$2:$A$2000,customers!$D$2:$D$2000)</f>
        <v>Female</v>
      </c>
      <c r="F2406" s="21" t="str">
        <f>_xlfn.XLOOKUP($C2406,customers!$A$2:$A$2000,customers!$E$2:$E$2000)</f>
        <v>Bajo Pichanaqui</v>
      </c>
      <c r="G2406" s="22" t="s">
        <v>20</v>
      </c>
      <c r="H2406" s="21">
        <v>4</v>
      </c>
      <c r="I2406" s="23">
        <v>576.71</v>
      </c>
      <c r="J2406" s="22">
        <v>0.16</v>
      </c>
      <c r="K2406" s="22" t="s">
        <v>19</v>
      </c>
      <c r="L2406" s="24" t="str">
        <f t="array" ref="L2406">_xlfn.IFS(M2406&lt;=3,"BAD",M2406&gt;=4.7,"GOOD",AND(M2406&gt;3,M2406&lt;4.7),"OK")</f>
        <v>BAD</v>
      </c>
      <c r="M2406" s="24">
        <v>2.4</v>
      </c>
      <c r="N2406" s="23">
        <v>1937.75</v>
      </c>
      <c r="O2406" s="25">
        <f t="shared" si="37"/>
        <v>2306.84</v>
      </c>
    </row>
    <row r="2407" spans="1:15">
      <c r="A2407" s="26">
        <v>12406</v>
      </c>
      <c r="B2407" s="27">
        <v>45328</v>
      </c>
      <c r="C2407" s="28">
        <v>1779</v>
      </c>
      <c r="D2407" s="29" t="str">
        <f>_xlfn.XLOOKUP($C2407,customers!$A$2:$A$2000,customers!$B$2:$B$2000)</f>
        <v>Ximenez Hellcat</v>
      </c>
      <c r="E2407" s="29" t="str">
        <f>_xlfn.XLOOKUP($C2407,customers!$A$2:$A$2000,customers!$D$2:$D$2000)</f>
        <v>Male</v>
      </c>
      <c r="F2407" s="29" t="str">
        <f>_xlfn.XLOOKUP($C2407,customers!$A$2:$A$2000,customers!$E$2:$E$2000)</f>
        <v>Yueshan</v>
      </c>
      <c r="G2407" s="30" t="s">
        <v>21</v>
      </c>
      <c r="H2407" s="29">
        <v>5</v>
      </c>
      <c r="I2407" s="31">
        <v>314.69</v>
      </c>
      <c r="J2407" s="30">
        <v>0.03</v>
      </c>
      <c r="K2407" s="30" t="s">
        <v>18</v>
      </c>
      <c r="L2407" s="32" t="str">
        <f t="array" ref="L2407">_xlfn.IFS(M2407&lt;=3,"BAD",M2407&gt;=4.7,"GOOD",AND(M2407&gt;3,M2407&lt;4.7),"OK")</f>
        <v>BAD</v>
      </c>
      <c r="M2407" s="32">
        <v>1.5</v>
      </c>
      <c r="N2407" s="31">
        <v>1526.25</v>
      </c>
      <c r="O2407" s="33">
        <f t="shared" si="37"/>
        <v>1573.45</v>
      </c>
    </row>
    <row r="2408" spans="1:15">
      <c r="A2408" s="18">
        <v>12407</v>
      </c>
      <c r="B2408" s="19">
        <v>45328</v>
      </c>
      <c r="C2408" s="21">
        <v>1481</v>
      </c>
      <c r="D2408" s="21" t="str">
        <f>_xlfn.XLOOKUP($C2408,customers!$A$2:$A$2000,customers!$B$2:$B$2000)</f>
        <v>Winfred Woodley</v>
      </c>
      <c r="E2408" s="21" t="str">
        <f>_xlfn.XLOOKUP($C2408,customers!$A$2:$A$2000,customers!$D$2:$D$2000)</f>
        <v>Male</v>
      </c>
      <c r="F2408" s="21" t="str">
        <f>_xlfn.XLOOKUP($C2408,customers!$A$2:$A$2000,customers!$E$2:$E$2000)</f>
        <v>Austin</v>
      </c>
      <c r="G2408" s="22" t="s">
        <v>21</v>
      </c>
      <c r="H2408" s="21">
        <v>7</v>
      </c>
      <c r="I2408" s="23">
        <v>343.82</v>
      </c>
      <c r="J2408" s="22">
        <v>0.16</v>
      </c>
      <c r="K2408" s="22" t="s">
        <v>19</v>
      </c>
      <c r="L2408" s="24" t="str">
        <f t="array" ref="L2408">_xlfn.IFS(M2408&lt;=3,"BAD",M2408&gt;=4.7,"GOOD",AND(M2408&gt;3,M2408&lt;4.7),"OK")</f>
        <v>OK</v>
      </c>
      <c r="M2408" s="24">
        <v>3.2</v>
      </c>
      <c r="N2408" s="23">
        <v>2021.66</v>
      </c>
      <c r="O2408" s="25">
        <f t="shared" si="37"/>
        <v>2406.74</v>
      </c>
    </row>
    <row r="2409" spans="1:15">
      <c r="A2409" s="26">
        <v>12408</v>
      </c>
      <c r="B2409" s="27">
        <v>45329</v>
      </c>
      <c r="C2409" s="28">
        <v>1368</v>
      </c>
      <c r="D2409" s="29" t="str">
        <f>_xlfn.XLOOKUP($C2409,customers!$A$2:$A$2000,customers!$B$2:$B$2000)</f>
        <v>Yorke Sansum</v>
      </c>
      <c r="E2409" s="29" t="str">
        <f>_xlfn.XLOOKUP($C2409,customers!$A$2:$A$2000,customers!$D$2:$D$2000)</f>
        <v>Male</v>
      </c>
      <c r="F2409" s="29" t="str">
        <f>_xlfn.XLOOKUP($C2409,customers!$A$2:$A$2000,customers!$E$2:$E$2000)</f>
        <v>Falun</v>
      </c>
      <c r="G2409" s="30" t="s">
        <v>15</v>
      </c>
      <c r="H2409" s="29">
        <v>7</v>
      </c>
      <c r="I2409" s="31">
        <v>476.82</v>
      </c>
      <c r="J2409" s="30">
        <v>0.04</v>
      </c>
      <c r="K2409" s="30" t="s">
        <v>18</v>
      </c>
      <c r="L2409" s="32" t="str">
        <f t="array" ref="L2409">_xlfn.IFS(M2409&lt;=3,"BAD",M2409&gt;=4.7,"GOOD",AND(M2409&gt;3,M2409&lt;4.7),"OK")</f>
        <v>BAD</v>
      </c>
      <c r="M2409" s="32">
        <v>1.9</v>
      </c>
      <c r="N2409" s="31">
        <v>3204.23</v>
      </c>
      <c r="O2409" s="33">
        <f t="shared" si="37"/>
        <v>3337.74</v>
      </c>
    </row>
    <row r="2410" spans="1:15">
      <c r="A2410" s="18">
        <v>12409</v>
      </c>
      <c r="B2410" s="19">
        <v>45329</v>
      </c>
      <c r="C2410" s="21">
        <v>1562</v>
      </c>
      <c r="D2410" s="21" t="str">
        <f>_xlfn.XLOOKUP($C2410,customers!$A$2:$A$2000,customers!$B$2:$B$2000)</f>
        <v>Kendall Shirley</v>
      </c>
      <c r="E2410" s="21" t="str">
        <f>_xlfn.XLOOKUP($C2410,customers!$A$2:$A$2000,customers!$D$2:$D$2000)</f>
        <v>Male</v>
      </c>
      <c r="F2410" s="21" t="str">
        <f>_xlfn.XLOOKUP($C2410,customers!$A$2:$A$2000,customers!$E$2:$E$2000)</f>
        <v>Yala</v>
      </c>
      <c r="G2410" s="22" t="s">
        <v>17</v>
      </c>
      <c r="H2410" s="21">
        <v>3</v>
      </c>
      <c r="I2410" s="23">
        <v>296.53</v>
      </c>
      <c r="J2410" s="22">
        <v>0.3</v>
      </c>
      <c r="K2410" s="22" t="s">
        <v>19</v>
      </c>
      <c r="L2410" s="24" t="str">
        <f t="array" ref="L2410">_xlfn.IFS(M2410&lt;=3,"BAD",M2410&gt;=4.7,"GOOD",AND(M2410&gt;3,M2410&lt;4.7),"OK")</f>
        <v>BAD</v>
      </c>
      <c r="M2410" s="24">
        <v>1.4</v>
      </c>
      <c r="N2410" s="23">
        <v>622.71</v>
      </c>
      <c r="O2410" s="25">
        <f t="shared" si="37"/>
        <v>889.59</v>
      </c>
    </row>
    <row r="2411" spans="1:15">
      <c r="A2411" s="26">
        <v>12410</v>
      </c>
      <c r="B2411" s="27">
        <v>45329</v>
      </c>
      <c r="C2411" s="29">
        <v>1161</v>
      </c>
      <c r="D2411" s="29" t="str">
        <f>_xlfn.XLOOKUP($C2411,customers!$A$2:$A$2000,customers!$B$2:$B$2000)</f>
        <v>Costanza Whatman</v>
      </c>
      <c r="E2411" s="29" t="str">
        <f>_xlfn.XLOOKUP($C2411,customers!$A$2:$A$2000,customers!$D$2:$D$2000)</f>
        <v>Female</v>
      </c>
      <c r="F2411" s="29" t="str">
        <f>_xlfn.XLOOKUP($C2411,customers!$A$2:$A$2000,customers!$E$2:$E$2000)</f>
        <v>Budapest</v>
      </c>
      <c r="G2411" s="30" t="s">
        <v>20</v>
      </c>
      <c r="H2411" s="29">
        <v>4</v>
      </c>
      <c r="I2411" s="31">
        <v>82.55</v>
      </c>
      <c r="J2411" s="30">
        <v>0.2</v>
      </c>
      <c r="K2411" s="30" t="s">
        <v>19</v>
      </c>
      <c r="L2411" s="32" t="str">
        <f t="array" ref="L2411">_xlfn.IFS(M2411&lt;=3,"BAD",M2411&gt;=4.7,"GOOD",AND(M2411&gt;3,M2411&lt;4.7),"OK")</f>
        <v>OK</v>
      </c>
      <c r="M2411" s="32">
        <v>3.8</v>
      </c>
      <c r="N2411" s="31">
        <v>264.16</v>
      </c>
      <c r="O2411" s="33">
        <f t="shared" si="37"/>
        <v>330.2</v>
      </c>
    </row>
    <row r="2412" spans="1:15">
      <c r="A2412" s="18">
        <v>12411</v>
      </c>
      <c r="B2412" s="19">
        <v>45330</v>
      </c>
      <c r="C2412" s="20">
        <v>1694</v>
      </c>
      <c r="D2412" s="21" t="str">
        <f>_xlfn.XLOOKUP($C2412,customers!$A$2:$A$2000,customers!$B$2:$B$2000)</f>
        <v>Normand Tavener</v>
      </c>
      <c r="E2412" s="21" t="str">
        <f>_xlfn.XLOOKUP($C2412,customers!$A$2:$A$2000,customers!$D$2:$D$2000)</f>
        <v>Male</v>
      </c>
      <c r="F2412" s="21" t="str">
        <f>_xlfn.XLOOKUP($C2412,customers!$A$2:$A$2000,customers!$E$2:$E$2000)</f>
        <v>Ombarade</v>
      </c>
      <c r="G2412" s="22" t="s">
        <v>21</v>
      </c>
      <c r="H2412" s="21">
        <v>7</v>
      </c>
      <c r="I2412" s="23">
        <v>119.92</v>
      </c>
      <c r="J2412" s="22">
        <v>0.04</v>
      </c>
      <c r="K2412" s="22" t="s">
        <v>18</v>
      </c>
      <c r="L2412" s="24" t="str">
        <f t="array" ref="L2412">_xlfn.IFS(M2412&lt;=3,"BAD",M2412&gt;=4.7,"GOOD",AND(M2412&gt;3,M2412&lt;4.7),"OK")</f>
        <v>OK</v>
      </c>
      <c r="M2412" s="24">
        <v>3.2</v>
      </c>
      <c r="N2412" s="23">
        <v>805.86</v>
      </c>
      <c r="O2412" s="25">
        <f t="shared" si="37"/>
        <v>839.44</v>
      </c>
    </row>
    <row r="2413" spans="1:15">
      <c r="A2413" s="26">
        <v>12412</v>
      </c>
      <c r="B2413" s="27">
        <v>45330</v>
      </c>
      <c r="C2413" s="29">
        <v>1016</v>
      </c>
      <c r="D2413" s="29" t="str">
        <f>_xlfn.XLOOKUP($C2413,customers!$A$2:$A$2000,customers!$B$2:$B$2000)</f>
        <v>Lyndel L'Amie</v>
      </c>
      <c r="E2413" s="29" t="str">
        <f>_xlfn.XLOOKUP($C2413,customers!$A$2:$A$2000,customers!$D$2:$D$2000)</f>
        <v>Female</v>
      </c>
      <c r="F2413" s="29" t="str">
        <f>_xlfn.XLOOKUP($C2413,customers!$A$2:$A$2000,customers!$E$2:$E$2000)</f>
        <v>Brno</v>
      </c>
      <c r="G2413" s="30" t="s">
        <v>17</v>
      </c>
      <c r="H2413" s="29">
        <v>5</v>
      </c>
      <c r="I2413" s="31">
        <v>101.35</v>
      </c>
      <c r="J2413" s="30">
        <v>0.08</v>
      </c>
      <c r="K2413" s="30" t="s">
        <v>19</v>
      </c>
      <c r="L2413" s="32" t="str">
        <f t="array" ref="L2413">_xlfn.IFS(M2413&lt;=3,"BAD",M2413&gt;=4.7,"GOOD",AND(M2413&gt;3,M2413&lt;4.7),"OK")</f>
        <v>BAD</v>
      </c>
      <c r="M2413" s="32">
        <v>1.8</v>
      </c>
      <c r="N2413" s="31">
        <v>466.21</v>
      </c>
      <c r="O2413" s="33">
        <f t="shared" si="37"/>
        <v>506.75</v>
      </c>
    </row>
    <row r="2414" spans="1:15">
      <c r="A2414" s="18">
        <v>12413</v>
      </c>
      <c r="B2414" s="19">
        <v>45330</v>
      </c>
      <c r="C2414" s="21">
        <v>1631</v>
      </c>
      <c r="D2414" s="21" t="str">
        <f>_xlfn.XLOOKUP($C2414,customers!$A$2:$A$2000,customers!$B$2:$B$2000)</f>
        <v>Clerkclaude Pope</v>
      </c>
      <c r="E2414" s="21" t="str">
        <f>_xlfn.XLOOKUP($C2414,customers!$A$2:$A$2000,customers!$D$2:$D$2000)</f>
        <v>Male</v>
      </c>
      <c r="F2414" s="21" t="str">
        <f>_xlfn.XLOOKUP($C2414,customers!$A$2:$A$2000,customers!$E$2:$E$2000)</f>
        <v>Daban</v>
      </c>
      <c r="G2414" s="22" t="s">
        <v>21</v>
      </c>
      <c r="H2414" s="21">
        <v>6</v>
      </c>
      <c r="I2414" s="23">
        <v>451.98</v>
      </c>
      <c r="J2414" s="22">
        <v>0.21</v>
      </c>
      <c r="K2414" s="22" t="s">
        <v>18</v>
      </c>
      <c r="L2414" s="24" t="str">
        <f t="array" ref="L2414">_xlfn.IFS(M2414&lt;=3,"BAD",M2414&gt;=4.7,"GOOD",AND(M2414&gt;3,M2414&lt;4.7),"OK")</f>
        <v>OK</v>
      </c>
      <c r="M2414" s="24">
        <v>3.1</v>
      </c>
      <c r="N2414" s="23">
        <v>2142.39</v>
      </c>
      <c r="O2414" s="25">
        <f t="shared" si="37"/>
        <v>2711.88</v>
      </c>
    </row>
    <row r="2415" spans="1:15">
      <c r="A2415" s="26">
        <v>12414</v>
      </c>
      <c r="B2415" s="27">
        <v>45330</v>
      </c>
      <c r="C2415" s="29">
        <v>1929</v>
      </c>
      <c r="D2415" s="29" t="str">
        <f>_xlfn.XLOOKUP($C2415,customers!$A$2:$A$2000,customers!$B$2:$B$2000)</f>
        <v>Tabbie Bickerstaffe</v>
      </c>
      <c r="E2415" s="29" t="str">
        <f>_xlfn.XLOOKUP($C2415,customers!$A$2:$A$2000,customers!$D$2:$D$2000)</f>
        <v>Male</v>
      </c>
      <c r="F2415" s="29" t="str">
        <f>_xlfn.XLOOKUP($C2415,customers!$A$2:$A$2000,customers!$E$2:$E$2000)</f>
        <v>Punaauia</v>
      </c>
      <c r="G2415" s="30" t="s">
        <v>17</v>
      </c>
      <c r="H2415" s="29">
        <v>1</v>
      </c>
      <c r="I2415" s="31">
        <v>290.67</v>
      </c>
      <c r="J2415" s="30">
        <v>0.06</v>
      </c>
      <c r="K2415" s="30" t="s">
        <v>16</v>
      </c>
      <c r="L2415" s="32" t="str">
        <f t="array" ref="L2415">_xlfn.IFS(M2415&lt;=3,"BAD",M2415&gt;=4.7,"GOOD",AND(M2415&gt;3,M2415&lt;4.7),"OK")</f>
        <v>OK</v>
      </c>
      <c r="M2415" s="32">
        <v>3.1</v>
      </c>
      <c r="N2415" s="31">
        <v>273.23</v>
      </c>
      <c r="O2415" s="33">
        <f t="shared" si="37"/>
        <v>290.67</v>
      </c>
    </row>
    <row r="2416" spans="1:15">
      <c r="A2416" s="18">
        <v>12415</v>
      </c>
      <c r="B2416" s="19">
        <v>45330</v>
      </c>
      <c r="C2416" s="21">
        <v>1948</v>
      </c>
      <c r="D2416" s="21" t="str">
        <f>_xlfn.XLOOKUP($C2416,customers!$A$2:$A$2000,customers!$B$2:$B$2000)</f>
        <v>Bill Demangeot</v>
      </c>
      <c r="E2416" s="21" t="str">
        <f>_xlfn.XLOOKUP($C2416,customers!$A$2:$A$2000,customers!$D$2:$D$2000)</f>
        <v>Male</v>
      </c>
      <c r="F2416" s="21" t="str">
        <f>_xlfn.XLOOKUP($C2416,customers!$A$2:$A$2000,customers!$E$2:$E$2000)</f>
        <v>Tawaramoto</v>
      </c>
      <c r="G2416" s="22" t="s">
        <v>15</v>
      </c>
      <c r="H2416" s="21">
        <v>1</v>
      </c>
      <c r="I2416" s="23">
        <v>154.46</v>
      </c>
      <c r="J2416" s="22">
        <v>0.17</v>
      </c>
      <c r="K2416" s="22" t="s">
        <v>19</v>
      </c>
      <c r="L2416" s="24" t="str">
        <f t="array" ref="L2416">_xlfn.IFS(M2416&lt;=3,"BAD",M2416&gt;=4.7,"GOOD",AND(M2416&gt;3,M2416&lt;4.7),"OK")</f>
        <v>OK</v>
      </c>
      <c r="M2416" s="24">
        <v>4.3</v>
      </c>
      <c r="N2416" s="23">
        <v>128.2</v>
      </c>
      <c r="O2416" s="25">
        <f t="shared" si="37"/>
        <v>154.46</v>
      </c>
    </row>
    <row r="2417" spans="1:15">
      <c r="A2417" s="26">
        <v>12416</v>
      </c>
      <c r="B2417" s="27">
        <v>45331</v>
      </c>
      <c r="C2417" s="28">
        <v>1524</v>
      </c>
      <c r="D2417" s="29" t="str">
        <f>_xlfn.XLOOKUP($C2417,customers!$A$2:$A$2000,customers!$B$2:$B$2000)</f>
        <v>Lena Espie</v>
      </c>
      <c r="E2417" s="29" t="str">
        <f>_xlfn.XLOOKUP($C2417,customers!$A$2:$A$2000,customers!$D$2:$D$2000)</f>
        <v>Female</v>
      </c>
      <c r="F2417" s="29" t="str">
        <f>_xlfn.XLOOKUP($C2417,customers!$A$2:$A$2000,customers!$E$2:$E$2000)</f>
        <v>Peranap</v>
      </c>
      <c r="G2417" s="30" t="s">
        <v>17</v>
      </c>
      <c r="H2417" s="29">
        <v>7</v>
      </c>
      <c r="I2417" s="31">
        <v>350.34</v>
      </c>
      <c r="J2417" s="30">
        <v>0.25</v>
      </c>
      <c r="K2417" s="30" t="s">
        <v>18</v>
      </c>
      <c r="L2417" s="32" t="str">
        <f t="array" ref="L2417">_xlfn.IFS(M2417&lt;=3,"BAD",M2417&gt;=4.7,"GOOD",AND(M2417&gt;3,M2417&lt;4.7),"OK")</f>
        <v>BAD</v>
      </c>
      <c r="M2417" s="32">
        <v>2.2</v>
      </c>
      <c r="N2417" s="31">
        <v>1839.29</v>
      </c>
      <c r="O2417" s="33">
        <f t="shared" si="37"/>
        <v>2452.38</v>
      </c>
    </row>
    <row r="2418" spans="1:15">
      <c r="A2418" s="18">
        <v>12417</v>
      </c>
      <c r="B2418" s="19">
        <v>45332</v>
      </c>
      <c r="C2418" s="20">
        <v>1278</v>
      </c>
      <c r="D2418" s="21" t="str">
        <f>_xlfn.XLOOKUP($C2418,customers!$A$2:$A$2000,customers!$B$2:$B$2000)</f>
        <v>Rockie Benit</v>
      </c>
      <c r="E2418" s="21" t="str">
        <f>_xlfn.XLOOKUP($C2418,customers!$A$2:$A$2000,customers!$D$2:$D$2000)</f>
        <v>Male</v>
      </c>
      <c r="F2418" s="21" t="str">
        <f>_xlfn.XLOOKUP($C2418,customers!$A$2:$A$2000,customers!$E$2:$E$2000)</f>
        <v>Budapest</v>
      </c>
      <c r="G2418" s="22" t="s">
        <v>21</v>
      </c>
      <c r="H2418" s="21">
        <v>1</v>
      </c>
      <c r="I2418" s="23">
        <v>590.55</v>
      </c>
      <c r="J2418" s="22">
        <v>0.05</v>
      </c>
      <c r="K2418" s="22" t="s">
        <v>19</v>
      </c>
      <c r="L2418" s="24" t="str">
        <f t="array" ref="L2418">_xlfn.IFS(M2418&lt;=3,"BAD",M2418&gt;=4.7,"GOOD",AND(M2418&gt;3,M2418&lt;4.7),"OK")</f>
        <v>BAD</v>
      </c>
      <c r="M2418" s="24">
        <v>1.2</v>
      </c>
      <c r="N2418" s="23">
        <v>561.02</v>
      </c>
      <c r="O2418" s="25">
        <f t="shared" si="37"/>
        <v>590.55</v>
      </c>
    </row>
    <row r="2419" spans="1:15">
      <c r="A2419" s="26">
        <v>12418</v>
      </c>
      <c r="B2419" s="27">
        <v>45332</v>
      </c>
      <c r="C2419" s="29">
        <v>1782</v>
      </c>
      <c r="D2419" s="29" t="str">
        <f>_xlfn.XLOOKUP($C2419,customers!$A$2:$A$2000,customers!$B$2:$B$2000)</f>
        <v>Rock Dibley</v>
      </c>
      <c r="E2419" s="29" t="str">
        <f>_xlfn.XLOOKUP($C2419,customers!$A$2:$A$2000,customers!$D$2:$D$2000)</f>
        <v>Female</v>
      </c>
      <c r="F2419" s="29" t="str">
        <f>_xlfn.XLOOKUP($C2419,customers!$A$2:$A$2000,customers!$E$2:$E$2000)</f>
        <v>Milan</v>
      </c>
      <c r="G2419" s="30" t="s">
        <v>17</v>
      </c>
      <c r="H2419" s="29">
        <v>2</v>
      </c>
      <c r="I2419" s="31">
        <v>171.08</v>
      </c>
      <c r="J2419" s="30">
        <v>0.32</v>
      </c>
      <c r="K2419" s="30" t="s">
        <v>19</v>
      </c>
      <c r="L2419" s="32" t="str">
        <f t="array" ref="L2419">_xlfn.IFS(M2419&lt;=3,"BAD",M2419&gt;=4.7,"GOOD",AND(M2419&gt;3,M2419&lt;4.7),"OK")</f>
        <v>BAD</v>
      </c>
      <c r="M2419" s="32">
        <v>1.2</v>
      </c>
      <c r="N2419" s="31">
        <v>232.67</v>
      </c>
      <c r="O2419" s="33">
        <f t="shared" si="37"/>
        <v>342.16</v>
      </c>
    </row>
    <row r="2420" spans="1:15">
      <c r="A2420" s="18">
        <v>12419</v>
      </c>
      <c r="B2420" s="19">
        <v>45332</v>
      </c>
      <c r="C2420" s="21">
        <v>1966</v>
      </c>
      <c r="D2420" s="21" t="str">
        <f>_xlfn.XLOOKUP($C2420,customers!$A$2:$A$2000,customers!$B$2:$B$2000)</f>
        <v>Edd Cossans</v>
      </c>
      <c r="E2420" s="21" t="str">
        <f>_xlfn.XLOOKUP($C2420,customers!$A$2:$A$2000,customers!$D$2:$D$2000)</f>
        <v>Male</v>
      </c>
      <c r="F2420" s="21" t="str">
        <f>_xlfn.XLOOKUP($C2420,customers!$A$2:$A$2000,customers!$E$2:$E$2000)</f>
        <v>Fujisawa</v>
      </c>
      <c r="G2420" s="22" t="s">
        <v>15</v>
      </c>
      <c r="H2420" s="21">
        <v>1</v>
      </c>
      <c r="I2420" s="23">
        <v>507</v>
      </c>
      <c r="J2420" s="22">
        <v>0.2</v>
      </c>
      <c r="K2420" s="22" t="s">
        <v>18</v>
      </c>
      <c r="L2420" s="24" t="str">
        <f t="array" ref="L2420">_xlfn.IFS(M2420&lt;=3,"BAD",M2420&gt;=4.7,"GOOD",AND(M2420&gt;3,M2420&lt;4.7),"OK")</f>
        <v>OK</v>
      </c>
      <c r="M2420" s="24">
        <v>3.2</v>
      </c>
      <c r="N2420" s="23">
        <v>405.6</v>
      </c>
      <c r="O2420" s="25">
        <f t="shared" si="37"/>
        <v>507</v>
      </c>
    </row>
    <row r="2421" spans="1:15">
      <c r="A2421" s="26">
        <v>12420</v>
      </c>
      <c r="B2421" s="27">
        <v>45332</v>
      </c>
      <c r="C2421" s="29">
        <v>1859</v>
      </c>
      <c r="D2421" s="29" t="str">
        <f>_xlfn.XLOOKUP($C2421,customers!$A$2:$A$2000,customers!$B$2:$B$2000)</f>
        <v>Inglis Simnor</v>
      </c>
      <c r="E2421" s="29" t="str">
        <f>_xlfn.XLOOKUP($C2421,customers!$A$2:$A$2000,customers!$D$2:$D$2000)</f>
        <v>Male</v>
      </c>
      <c r="F2421" s="29" t="str">
        <f>_xlfn.XLOOKUP($C2421,customers!$A$2:$A$2000,customers!$E$2:$E$2000)</f>
        <v>Trat</v>
      </c>
      <c r="G2421" s="30" t="s">
        <v>20</v>
      </c>
      <c r="H2421" s="29">
        <v>1</v>
      </c>
      <c r="I2421" s="31">
        <v>27.78</v>
      </c>
      <c r="J2421" s="30">
        <v>0.11</v>
      </c>
      <c r="K2421" s="30" t="s">
        <v>19</v>
      </c>
      <c r="L2421" s="32" t="str">
        <f t="array" ref="L2421">_xlfn.IFS(M2421&lt;=3,"BAD",M2421&gt;=4.7,"GOOD",AND(M2421&gt;3,M2421&lt;4.7),"OK")</f>
        <v>OK</v>
      </c>
      <c r="M2421" s="32">
        <v>4.1</v>
      </c>
      <c r="N2421" s="31">
        <v>24.72</v>
      </c>
      <c r="O2421" s="33">
        <f t="shared" si="37"/>
        <v>27.78</v>
      </c>
    </row>
    <row r="2422" spans="1:15">
      <c r="A2422" s="18">
        <v>12421</v>
      </c>
      <c r="B2422" s="19">
        <v>45332</v>
      </c>
      <c r="C2422" s="21">
        <v>1059</v>
      </c>
      <c r="D2422" s="21" t="str">
        <f>_xlfn.XLOOKUP($C2422,customers!$A$2:$A$2000,customers!$B$2:$B$2000)</f>
        <v>Penn Impy</v>
      </c>
      <c r="E2422" s="21" t="str">
        <f>_xlfn.XLOOKUP($C2422,customers!$A$2:$A$2000,customers!$D$2:$D$2000)</f>
        <v>Male</v>
      </c>
      <c r="F2422" s="21" t="str">
        <f>_xlfn.XLOOKUP($C2422,customers!$A$2:$A$2000,customers!$E$2:$E$2000)</f>
        <v>Daguyun</v>
      </c>
      <c r="G2422" s="22" t="s">
        <v>17</v>
      </c>
      <c r="H2422" s="21">
        <v>5</v>
      </c>
      <c r="I2422" s="23">
        <v>281.59</v>
      </c>
      <c r="J2422" s="22">
        <v>0.12</v>
      </c>
      <c r="K2422" s="22" t="s">
        <v>19</v>
      </c>
      <c r="L2422" s="24" t="str">
        <f t="array" ref="L2422">_xlfn.IFS(M2422&lt;=3,"BAD",M2422&gt;=4.7,"GOOD",AND(M2422&gt;3,M2422&lt;4.7),"OK")</f>
        <v>BAD</v>
      </c>
      <c r="M2422" s="24">
        <v>1.6</v>
      </c>
      <c r="N2422" s="23">
        <v>1239</v>
      </c>
      <c r="O2422" s="25">
        <f t="shared" si="37"/>
        <v>1407.95</v>
      </c>
    </row>
    <row r="2423" spans="1:15">
      <c r="A2423" s="26">
        <v>12422</v>
      </c>
      <c r="B2423" s="27">
        <v>45333</v>
      </c>
      <c r="C2423" s="28">
        <v>1216</v>
      </c>
      <c r="D2423" s="29" t="str">
        <f>_xlfn.XLOOKUP($C2423,customers!$A$2:$A$2000,customers!$B$2:$B$2000)</f>
        <v>Orion Pendred</v>
      </c>
      <c r="E2423" s="29" t="str">
        <f>_xlfn.XLOOKUP($C2423,customers!$A$2:$A$2000,customers!$D$2:$D$2000)</f>
        <v>Male</v>
      </c>
      <c r="F2423" s="29" t="str">
        <f>_xlfn.XLOOKUP($C2423,customers!$A$2:$A$2000,customers!$E$2:$E$2000)</f>
        <v>Delong</v>
      </c>
      <c r="G2423" s="30" t="s">
        <v>15</v>
      </c>
      <c r="H2423" s="29">
        <v>2</v>
      </c>
      <c r="I2423" s="31">
        <v>185.21</v>
      </c>
      <c r="J2423" s="30">
        <v>0.16</v>
      </c>
      <c r="K2423" s="30" t="s">
        <v>18</v>
      </c>
      <c r="L2423" s="32" t="str">
        <f t="array" ref="L2423">_xlfn.IFS(M2423&lt;=3,"BAD",M2423&gt;=4.7,"GOOD",AND(M2423&gt;3,M2423&lt;4.7),"OK")</f>
        <v>BAD</v>
      </c>
      <c r="M2423" s="32">
        <v>2.2</v>
      </c>
      <c r="N2423" s="31">
        <v>311.15</v>
      </c>
      <c r="O2423" s="33">
        <f t="shared" si="37"/>
        <v>370.42</v>
      </c>
    </row>
    <row r="2424" spans="1:15">
      <c r="A2424" s="18">
        <v>12423</v>
      </c>
      <c r="B2424" s="19">
        <v>45333</v>
      </c>
      <c r="C2424" s="21">
        <v>1601</v>
      </c>
      <c r="D2424" s="21" t="str">
        <f>_xlfn.XLOOKUP($C2424,customers!$A$2:$A$2000,customers!$B$2:$B$2000)</f>
        <v>Siffre Dullard</v>
      </c>
      <c r="E2424" s="21" t="str">
        <f>_xlfn.XLOOKUP($C2424,customers!$A$2:$A$2000,customers!$D$2:$D$2000)</f>
        <v>Male</v>
      </c>
      <c r="F2424" s="21" t="str">
        <f>_xlfn.XLOOKUP($C2424,customers!$A$2:$A$2000,customers!$E$2:$E$2000)</f>
        <v>Trollhättan</v>
      </c>
      <c r="G2424" s="22" t="s">
        <v>15</v>
      </c>
      <c r="H2424" s="21">
        <v>7</v>
      </c>
      <c r="I2424" s="23">
        <v>190.5</v>
      </c>
      <c r="J2424" s="22">
        <v>0.02</v>
      </c>
      <c r="K2424" s="22" t="s">
        <v>19</v>
      </c>
      <c r="L2424" s="24" t="str">
        <f t="array" ref="L2424">_xlfn.IFS(M2424&lt;=3,"BAD",M2424&gt;=4.7,"GOOD",AND(M2424&gt;3,M2424&lt;4.7),"OK")</f>
        <v>OK</v>
      </c>
      <c r="M2424" s="24">
        <v>4.1</v>
      </c>
      <c r="N2424" s="23">
        <v>1306.83</v>
      </c>
      <c r="O2424" s="25">
        <f t="shared" si="37"/>
        <v>1333.5</v>
      </c>
    </row>
    <row r="2425" spans="1:15">
      <c r="A2425" s="26">
        <v>12424</v>
      </c>
      <c r="B2425" s="27">
        <v>45333</v>
      </c>
      <c r="C2425" s="29">
        <v>1595</v>
      </c>
      <c r="D2425" s="29" t="str">
        <f>_xlfn.XLOOKUP($C2425,customers!$A$2:$A$2000,customers!$B$2:$B$2000)</f>
        <v>Fenelia Durban</v>
      </c>
      <c r="E2425" s="29" t="str">
        <f>_xlfn.XLOOKUP($C2425,customers!$A$2:$A$2000,customers!$D$2:$D$2000)</f>
        <v>Female</v>
      </c>
      <c r="F2425" s="29" t="str">
        <f>_xlfn.XLOOKUP($C2425,customers!$A$2:$A$2000,customers!$E$2:$E$2000)</f>
        <v>Prague</v>
      </c>
      <c r="G2425" s="30" t="s">
        <v>20</v>
      </c>
      <c r="H2425" s="29">
        <v>6</v>
      </c>
      <c r="I2425" s="31">
        <v>418.88</v>
      </c>
      <c r="J2425" s="30">
        <v>0.24</v>
      </c>
      <c r="K2425" s="30" t="s">
        <v>19</v>
      </c>
      <c r="L2425" s="32" t="str">
        <f t="array" ref="L2425">_xlfn.IFS(M2425&lt;=3,"BAD",M2425&gt;=4.7,"GOOD",AND(M2425&gt;3,M2425&lt;4.7),"OK")</f>
        <v>BAD</v>
      </c>
      <c r="M2425" s="32">
        <v>1.4</v>
      </c>
      <c r="N2425" s="31">
        <v>1910.09</v>
      </c>
      <c r="O2425" s="33">
        <f t="shared" si="37"/>
        <v>2513.28</v>
      </c>
    </row>
    <row r="2426" spans="1:15">
      <c r="A2426" s="18">
        <v>12425</v>
      </c>
      <c r="B2426" s="19">
        <v>45334</v>
      </c>
      <c r="C2426" s="20">
        <v>1866</v>
      </c>
      <c r="D2426" s="21" t="str">
        <f>_xlfn.XLOOKUP($C2426,customers!$A$2:$A$2000,customers!$B$2:$B$2000)</f>
        <v>Janina Camois</v>
      </c>
      <c r="E2426" s="21" t="str">
        <f>_xlfn.XLOOKUP($C2426,customers!$A$2:$A$2000,customers!$D$2:$D$2000)</f>
        <v>Female</v>
      </c>
      <c r="F2426" s="21" t="str">
        <f>_xlfn.XLOOKUP($C2426,customers!$A$2:$A$2000,customers!$E$2:$E$2000)</f>
        <v>Milan</v>
      </c>
      <c r="G2426" s="22" t="s">
        <v>17</v>
      </c>
      <c r="H2426" s="21">
        <v>1</v>
      </c>
      <c r="I2426" s="23">
        <v>479.7</v>
      </c>
      <c r="J2426" s="22">
        <v>0.12</v>
      </c>
      <c r="K2426" s="22" t="s">
        <v>19</v>
      </c>
      <c r="L2426" s="24" t="str">
        <f t="array" ref="L2426">_xlfn.IFS(M2426&lt;=3,"BAD",M2426&gt;=4.7,"GOOD",AND(M2426&gt;3,M2426&lt;4.7),"OK")</f>
        <v>OK</v>
      </c>
      <c r="M2426" s="24">
        <v>4.6</v>
      </c>
      <c r="N2426" s="23">
        <v>422.14</v>
      </c>
      <c r="O2426" s="25">
        <f t="shared" si="37"/>
        <v>479.7</v>
      </c>
    </row>
    <row r="2427" spans="1:15">
      <c r="A2427" s="26">
        <v>12426</v>
      </c>
      <c r="B2427" s="27">
        <v>45334</v>
      </c>
      <c r="C2427" s="29">
        <v>1603</v>
      </c>
      <c r="D2427" s="29" t="str">
        <f>_xlfn.XLOOKUP($C2427,customers!$A$2:$A$2000,customers!$B$2:$B$2000)</f>
        <v>Esme Bothbie</v>
      </c>
      <c r="E2427" s="29" t="str">
        <f>_xlfn.XLOOKUP($C2427,customers!$A$2:$A$2000,customers!$D$2:$D$2000)</f>
        <v>Male</v>
      </c>
      <c r="F2427" s="29" t="str">
        <f>_xlfn.XLOOKUP($C2427,customers!$A$2:$A$2000,customers!$E$2:$E$2000)</f>
        <v>Mhlume</v>
      </c>
      <c r="G2427" s="30" t="s">
        <v>21</v>
      </c>
      <c r="H2427" s="29">
        <v>6</v>
      </c>
      <c r="I2427" s="31">
        <v>266.78</v>
      </c>
      <c r="J2427" s="30">
        <v>0.03</v>
      </c>
      <c r="K2427" s="30" t="s">
        <v>19</v>
      </c>
      <c r="L2427" s="32" t="str">
        <f t="array" ref="L2427">_xlfn.IFS(M2427&lt;=3,"BAD",M2427&gt;=4.7,"GOOD",AND(M2427&gt;3,M2427&lt;4.7),"OK")</f>
        <v>BAD</v>
      </c>
      <c r="M2427" s="32">
        <v>2.3</v>
      </c>
      <c r="N2427" s="31">
        <v>1552.66</v>
      </c>
      <c r="O2427" s="33">
        <f t="shared" si="37"/>
        <v>1600.68</v>
      </c>
    </row>
    <row r="2428" spans="1:15">
      <c r="A2428" s="18">
        <v>12427</v>
      </c>
      <c r="B2428" s="19">
        <v>45334</v>
      </c>
      <c r="C2428" s="21">
        <v>1566</v>
      </c>
      <c r="D2428" s="21" t="str">
        <f>_xlfn.XLOOKUP($C2428,customers!$A$2:$A$2000,customers!$B$2:$B$2000)</f>
        <v>Karel Giurio</v>
      </c>
      <c r="E2428" s="21" t="str">
        <f>_xlfn.XLOOKUP($C2428,customers!$A$2:$A$2000,customers!$D$2:$D$2000)</f>
        <v>Male</v>
      </c>
      <c r="F2428" s="21" t="str">
        <f>_xlfn.XLOOKUP($C2428,customers!$A$2:$A$2000,customers!$E$2:$E$2000)</f>
        <v>Piteå</v>
      </c>
      <c r="G2428" s="22" t="s">
        <v>21</v>
      </c>
      <c r="H2428" s="21">
        <v>2</v>
      </c>
      <c r="I2428" s="23">
        <v>246.13</v>
      </c>
      <c r="J2428" s="22">
        <v>0.02</v>
      </c>
      <c r="K2428" s="22" t="s">
        <v>18</v>
      </c>
      <c r="L2428" s="24" t="str">
        <f t="array" ref="L2428">_xlfn.IFS(M2428&lt;=3,"BAD",M2428&gt;=4.7,"GOOD",AND(M2428&gt;3,M2428&lt;4.7),"OK")</f>
        <v>OK</v>
      </c>
      <c r="M2428" s="24">
        <v>4</v>
      </c>
      <c r="N2428" s="23">
        <v>482.41</v>
      </c>
      <c r="O2428" s="25">
        <f t="shared" si="37"/>
        <v>492.26</v>
      </c>
    </row>
    <row r="2429" spans="1:15">
      <c r="A2429" s="26">
        <v>12428</v>
      </c>
      <c r="B2429" s="27">
        <v>45334</v>
      </c>
      <c r="C2429" s="29">
        <v>1466</v>
      </c>
      <c r="D2429" s="29" t="str">
        <f>_xlfn.XLOOKUP($C2429,customers!$A$2:$A$2000,customers!$B$2:$B$2000)</f>
        <v>Goddart Drinkhall</v>
      </c>
      <c r="E2429" s="29" t="str">
        <f>_xlfn.XLOOKUP($C2429,customers!$A$2:$A$2000,customers!$D$2:$D$2000)</f>
        <v>Male</v>
      </c>
      <c r="F2429" s="29" t="str">
        <f>_xlfn.XLOOKUP($C2429,customers!$A$2:$A$2000,customers!$E$2:$E$2000)</f>
        <v>Jiujianfang</v>
      </c>
      <c r="G2429" s="30" t="s">
        <v>15</v>
      </c>
      <c r="H2429" s="29">
        <v>2</v>
      </c>
      <c r="I2429" s="31">
        <v>324.56</v>
      </c>
      <c r="J2429" s="30">
        <v>0.31</v>
      </c>
      <c r="K2429" s="30" t="s">
        <v>18</v>
      </c>
      <c r="L2429" s="32" t="str">
        <f t="array" ref="L2429">_xlfn.IFS(M2429&lt;=3,"BAD",M2429&gt;=4.7,"GOOD",AND(M2429&gt;3,M2429&lt;4.7),"OK")</f>
        <v>BAD</v>
      </c>
      <c r="M2429" s="32">
        <v>1.8</v>
      </c>
      <c r="N2429" s="31">
        <v>447.89</v>
      </c>
      <c r="O2429" s="33">
        <f t="shared" si="37"/>
        <v>649.12</v>
      </c>
    </row>
    <row r="2430" spans="1:15">
      <c r="A2430" s="18">
        <v>12429</v>
      </c>
      <c r="B2430" s="19">
        <v>45335</v>
      </c>
      <c r="C2430" s="20">
        <v>1872</v>
      </c>
      <c r="D2430" s="21" t="str">
        <f>_xlfn.XLOOKUP($C2430,customers!$A$2:$A$2000,customers!$B$2:$B$2000)</f>
        <v>Sheff McInnery</v>
      </c>
      <c r="E2430" s="21" t="str">
        <f>_xlfn.XLOOKUP($C2430,customers!$A$2:$A$2000,customers!$D$2:$D$2000)</f>
        <v>Male</v>
      </c>
      <c r="F2430" s="21" t="str">
        <f>_xlfn.XLOOKUP($C2430,customers!$A$2:$A$2000,customers!$E$2:$E$2000)</f>
        <v>Cotabambas</v>
      </c>
      <c r="G2430" s="22" t="s">
        <v>17</v>
      </c>
      <c r="H2430" s="21">
        <v>7</v>
      </c>
      <c r="I2430" s="23">
        <v>301.93</v>
      </c>
      <c r="J2430" s="22">
        <v>0.19</v>
      </c>
      <c r="K2430" s="22" t="s">
        <v>18</v>
      </c>
      <c r="L2430" s="24" t="str">
        <f t="array" ref="L2430">_xlfn.IFS(M2430&lt;=3,"BAD",M2430&gt;=4.7,"GOOD",AND(M2430&gt;3,M2430&lt;4.7),"OK")</f>
        <v>BAD</v>
      </c>
      <c r="M2430" s="24">
        <v>1.7</v>
      </c>
      <c r="N2430" s="23">
        <v>1711.94</v>
      </c>
      <c r="O2430" s="25">
        <f t="shared" si="37"/>
        <v>2113.51</v>
      </c>
    </row>
    <row r="2431" spans="1:15">
      <c r="A2431" s="26">
        <v>12430</v>
      </c>
      <c r="B2431" s="27">
        <v>45336</v>
      </c>
      <c r="C2431" s="28">
        <v>1797</v>
      </c>
      <c r="D2431" s="29" t="str">
        <f>_xlfn.XLOOKUP($C2431,customers!$A$2:$A$2000,customers!$B$2:$B$2000)</f>
        <v>Rhea Peschke</v>
      </c>
      <c r="E2431" s="29" t="str">
        <f>_xlfn.XLOOKUP($C2431,customers!$A$2:$A$2000,customers!$D$2:$D$2000)</f>
        <v>Female</v>
      </c>
      <c r="F2431" s="29" t="str">
        <f>_xlfn.XLOOKUP($C2431,customers!$A$2:$A$2000,customers!$E$2:$E$2000)</f>
        <v>Austin</v>
      </c>
      <c r="G2431" s="30" t="s">
        <v>20</v>
      </c>
      <c r="H2431" s="29">
        <v>5</v>
      </c>
      <c r="I2431" s="31">
        <v>38.29</v>
      </c>
      <c r="J2431" s="30">
        <v>0.25</v>
      </c>
      <c r="K2431" s="30" t="s">
        <v>18</v>
      </c>
      <c r="L2431" s="32" t="str">
        <f t="array" ref="L2431">_xlfn.IFS(M2431&lt;=3,"BAD",M2431&gt;=4.7,"GOOD",AND(M2431&gt;3,M2431&lt;4.7),"OK")</f>
        <v>OK</v>
      </c>
      <c r="M2431" s="32">
        <v>4.1</v>
      </c>
      <c r="N2431" s="31">
        <v>143.59</v>
      </c>
      <c r="O2431" s="33">
        <f t="shared" si="37"/>
        <v>191.45</v>
      </c>
    </row>
    <row r="2432" spans="1:15">
      <c r="A2432" s="18">
        <v>12431</v>
      </c>
      <c r="B2432" s="19">
        <v>45336</v>
      </c>
      <c r="C2432" s="21">
        <v>1741</v>
      </c>
      <c r="D2432" s="21" t="str">
        <f>_xlfn.XLOOKUP($C2432,customers!$A$2:$A$2000,customers!$B$2:$B$2000)</f>
        <v>Gloriana Klimko</v>
      </c>
      <c r="E2432" s="21" t="str">
        <f>_xlfn.XLOOKUP($C2432,customers!$A$2:$A$2000,customers!$D$2:$D$2000)</f>
        <v>Female</v>
      </c>
      <c r="F2432" s="21" t="str">
        <f>_xlfn.XLOOKUP($C2432,customers!$A$2:$A$2000,customers!$E$2:$E$2000)</f>
        <v>Daruoyan</v>
      </c>
      <c r="G2432" s="22" t="s">
        <v>17</v>
      </c>
      <c r="H2432" s="21">
        <v>7</v>
      </c>
      <c r="I2432" s="23">
        <v>185.41</v>
      </c>
      <c r="J2432" s="22">
        <v>0.1</v>
      </c>
      <c r="K2432" s="22" t="s">
        <v>18</v>
      </c>
      <c r="L2432" s="24" t="str">
        <f t="array" ref="L2432">_xlfn.IFS(M2432&lt;=3,"BAD",M2432&gt;=4.7,"GOOD",AND(M2432&gt;3,M2432&lt;4.7),"OK")</f>
        <v>BAD</v>
      </c>
      <c r="M2432" s="24">
        <v>1.8</v>
      </c>
      <c r="N2432" s="23">
        <v>1168.08</v>
      </c>
      <c r="O2432" s="25">
        <f t="shared" si="37"/>
        <v>1297.87</v>
      </c>
    </row>
    <row r="2433" spans="1:15">
      <c r="A2433" s="26">
        <v>12432</v>
      </c>
      <c r="B2433" s="27">
        <v>45337</v>
      </c>
      <c r="C2433" s="28">
        <v>1272</v>
      </c>
      <c r="D2433" s="29" t="str">
        <f>_xlfn.XLOOKUP($C2433,customers!$A$2:$A$2000,customers!$B$2:$B$2000)</f>
        <v>Angelique Hayers</v>
      </c>
      <c r="E2433" s="29" t="str">
        <f>_xlfn.XLOOKUP($C2433,customers!$A$2:$A$2000,customers!$D$2:$D$2000)</f>
        <v>Female</v>
      </c>
      <c r="F2433" s="29" t="str">
        <f>_xlfn.XLOOKUP($C2433,customers!$A$2:$A$2000,customers!$E$2:$E$2000)</f>
        <v>Austin</v>
      </c>
      <c r="G2433" s="30" t="s">
        <v>17</v>
      </c>
      <c r="H2433" s="29">
        <v>1</v>
      </c>
      <c r="I2433" s="31">
        <v>461.37</v>
      </c>
      <c r="J2433" s="30">
        <v>0.24</v>
      </c>
      <c r="K2433" s="30" t="s">
        <v>19</v>
      </c>
      <c r="L2433" s="32" t="str">
        <f t="array" ref="L2433">_xlfn.IFS(M2433&lt;=3,"BAD",M2433&gt;=4.7,"GOOD",AND(M2433&gt;3,M2433&lt;4.7),"OK")</f>
        <v>OK</v>
      </c>
      <c r="M2433" s="32">
        <v>3.9</v>
      </c>
      <c r="N2433" s="31">
        <v>350.64</v>
      </c>
      <c r="O2433" s="33">
        <f t="shared" si="37"/>
        <v>461.37</v>
      </c>
    </row>
    <row r="2434" spans="1:15">
      <c r="A2434" s="18">
        <v>12433</v>
      </c>
      <c r="B2434" s="19">
        <v>45337</v>
      </c>
      <c r="C2434" s="21">
        <v>1106</v>
      </c>
      <c r="D2434" s="21" t="str">
        <f>_xlfn.XLOOKUP($C2434,customers!$A$2:$A$2000,customers!$B$2:$B$2000)</f>
        <v>Ingeberg Dugall</v>
      </c>
      <c r="E2434" s="21" t="str">
        <f>_xlfn.XLOOKUP($C2434,customers!$A$2:$A$2000,customers!$D$2:$D$2000)</f>
        <v>Female</v>
      </c>
      <c r="F2434" s="21" t="str">
        <f>_xlfn.XLOOKUP($C2434,customers!$A$2:$A$2000,customers!$E$2:$E$2000)</f>
        <v>Yanghuxiang</v>
      </c>
      <c r="G2434" s="22" t="s">
        <v>17</v>
      </c>
      <c r="H2434" s="21">
        <v>2</v>
      </c>
      <c r="I2434" s="23">
        <v>593.42</v>
      </c>
      <c r="J2434" s="22">
        <v>0.02</v>
      </c>
      <c r="K2434" s="22" t="s">
        <v>18</v>
      </c>
      <c r="L2434" s="24" t="str">
        <f t="array" ref="L2434">_xlfn.IFS(M2434&lt;=3,"BAD",M2434&gt;=4.7,"GOOD",AND(M2434&gt;3,M2434&lt;4.7),"OK")</f>
        <v>BAD</v>
      </c>
      <c r="M2434" s="24">
        <v>2.5</v>
      </c>
      <c r="N2434" s="23">
        <v>1163.1</v>
      </c>
      <c r="O2434" s="25">
        <f t="shared" ref="O2434:O2497" si="38">H2434*I2434</f>
        <v>1186.84</v>
      </c>
    </row>
    <row r="2435" spans="1:15">
      <c r="A2435" s="26">
        <v>12434</v>
      </c>
      <c r="B2435" s="27">
        <v>45337</v>
      </c>
      <c r="C2435" s="29">
        <v>1299</v>
      </c>
      <c r="D2435" s="29" t="str">
        <f>_xlfn.XLOOKUP($C2435,customers!$A$2:$A$2000,customers!$B$2:$B$2000)</f>
        <v>Stella Stapforth</v>
      </c>
      <c r="E2435" s="29" t="str">
        <f>_xlfn.XLOOKUP($C2435,customers!$A$2:$A$2000,customers!$D$2:$D$2000)</f>
        <v>Female</v>
      </c>
      <c r="F2435" s="29" t="str">
        <f>_xlfn.XLOOKUP($C2435,customers!$A$2:$A$2000,customers!$E$2:$E$2000)</f>
        <v>Austin</v>
      </c>
      <c r="G2435" s="30" t="s">
        <v>17</v>
      </c>
      <c r="H2435" s="29">
        <v>4</v>
      </c>
      <c r="I2435" s="31">
        <v>354.44</v>
      </c>
      <c r="J2435" s="30">
        <v>0.25</v>
      </c>
      <c r="K2435" s="30" t="s">
        <v>19</v>
      </c>
      <c r="L2435" s="32" t="str">
        <f t="array" ref="L2435">_xlfn.IFS(M2435&lt;=3,"BAD",M2435&gt;=4.7,"GOOD",AND(M2435&gt;3,M2435&lt;4.7),"OK")</f>
        <v>BAD</v>
      </c>
      <c r="M2435" s="32">
        <v>2.7</v>
      </c>
      <c r="N2435" s="31">
        <v>1063.32</v>
      </c>
      <c r="O2435" s="33">
        <f t="shared" si="38"/>
        <v>1417.76</v>
      </c>
    </row>
    <row r="2436" spans="1:15">
      <c r="A2436" s="18">
        <v>12435</v>
      </c>
      <c r="B2436" s="19">
        <v>45338</v>
      </c>
      <c r="C2436" s="20">
        <v>1880</v>
      </c>
      <c r="D2436" s="21" t="str">
        <f>_xlfn.XLOOKUP($C2436,customers!$A$2:$A$2000,customers!$B$2:$B$2000)</f>
        <v>Margarita Shaylor</v>
      </c>
      <c r="E2436" s="21" t="str">
        <f>_xlfn.XLOOKUP($C2436,customers!$A$2:$A$2000,customers!$D$2:$D$2000)</f>
        <v>Male</v>
      </c>
      <c r="F2436" s="21" t="str">
        <f>_xlfn.XLOOKUP($C2436,customers!$A$2:$A$2000,customers!$E$2:$E$2000)</f>
        <v>Budapest</v>
      </c>
      <c r="G2436" s="22" t="s">
        <v>21</v>
      </c>
      <c r="H2436" s="21">
        <v>7</v>
      </c>
      <c r="I2436" s="23">
        <v>113.61</v>
      </c>
      <c r="J2436" s="22">
        <v>0.18</v>
      </c>
      <c r="K2436" s="22" t="s">
        <v>16</v>
      </c>
      <c r="L2436" s="24" t="str">
        <f t="array" ref="L2436">_xlfn.IFS(M2436&lt;=3,"BAD",M2436&gt;=4.7,"GOOD",AND(M2436&gt;3,M2436&lt;4.7),"OK")</f>
        <v>BAD</v>
      </c>
      <c r="M2436" s="24">
        <v>1.4</v>
      </c>
      <c r="N2436" s="23">
        <v>652.12</v>
      </c>
      <c r="O2436" s="25">
        <f t="shared" si="38"/>
        <v>795.27</v>
      </c>
    </row>
    <row r="2437" spans="1:15">
      <c r="A2437" s="26">
        <v>12436</v>
      </c>
      <c r="B2437" s="27">
        <v>45338</v>
      </c>
      <c r="C2437" s="29">
        <v>1888</v>
      </c>
      <c r="D2437" s="29" t="str">
        <f>_xlfn.XLOOKUP($C2437,customers!$A$2:$A$2000,customers!$B$2:$B$2000)</f>
        <v>Gayler Gelardi</v>
      </c>
      <c r="E2437" s="29" t="str">
        <f>_xlfn.XLOOKUP($C2437,customers!$A$2:$A$2000,customers!$D$2:$D$2000)</f>
        <v>Male</v>
      </c>
      <c r="F2437" s="29" t="str">
        <f>_xlfn.XLOOKUP($C2437,customers!$A$2:$A$2000,customers!$E$2:$E$2000)</f>
        <v>Prague</v>
      </c>
      <c r="G2437" s="30" t="s">
        <v>21</v>
      </c>
      <c r="H2437" s="29">
        <v>1</v>
      </c>
      <c r="I2437" s="31">
        <v>421.92</v>
      </c>
      <c r="J2437" s="30">
        <v>0.19</v>
      </c>
      <c r="K2437" s="30" t="s">
        <v>16</v>
      </c>
      <c r="L2437" s="32" t="str">
        <f t="array" ref="L2437">_xlfn.IFS(M2437&lt;=3,"BAD",M2437&gt;=4.7,"GOOD",AND(M2437&gt;3,M2437&lt;4.7),"OK")</f>
        <v>BAD</v>
      </c>
      <c r="M2437" s="32">
        <v>1.1</v>
      </c>
      <c r="N2437" s="31">
        <v>341.76</v>
      </c>
      <c r="O2437" s="33">
        <f t="shared" si="38"/>
        <v>421.92</v>
      </c>
    </row>
    <row r="2438" spans="1:15">
      <c r="A2438" s="18">
        <v>12437</v>
      </c>
      <c r="B2438" s="19">
        <v>45339</v>
      </c>
      <c r="C2438" s="20">
        <v>1061</v>
      </c>
      <c r="D2438" s="21" t="str">
        <f>_xlfn.XLOOKUP($C2438,customers!$A$2:$A$2000,customers!$B$2:$B$2000)</f>
        <v>Karylin Nobes</v>
      </c>
      <c r="E2438" s="21" t="str">
        <f>_xlfn.XLOOKUP($C2438,customers!$A$2:$A$2000,customers!$D$2:$D$2000)</f>
        <v>Female</v>
      </c>
      <c r="F2438" s="21" t="str">
        <f>_xlfn.XLOOKUP($C2438,customers!$A$2:$A$2000,customers!$E$2:$E$2000)</f>
        <v>Valencia</v>
      </c>
      <c r="G2438" s="22" t="s">
        <v>20</v>
      </c>
      <c r="H2438" s="21">
        <v>7</v>
      </c>
      <c r="I2438" s="23">
        <v>384.41</v>
      </c>
      <c r="J2438" s="22">
        <v>0.16</v>
      </c>
      <c r="K2438" s="22" t="s">
        <v>19</v>
      </c>
      <c r="L2438" s="24" t="str">
        <f t="array" ref="L2438">_xlfn.IFS(M2438&lt;=3,"BAD",M2438&gt;=4.7,"GOOD",AND(M2438&gt;3,M2438&lt;4.7),"OK")</f>
        <v>BAD</v>
      </c>
      <c r="M2438" s="24">
        <v>2.3</v>
      </c>
      <c r="N2438" s="23">
        <v>2260.33</v>
      </c>
      <c r="O2438" s="25">
        <f t="shared" si="38"/>
        <v>2690.87</v>
      </c>
    </row>
    <row r="2439" spans="1:15">
      <c r="A2439" s="26">
        <v>12438</v>
      </c>
      <c r="B2439" s="27">
        <v>45339</v>
      </c>
      <c r="C2439" s="29">
        <v>1010</v>
      </c>
      <c r="D2439" s="29" t="str">
        <f>_xlfn.XLOOKUP($C2439,customers!$A$2:$A$2000,customers!$B$2:$B$2000)</f>
        <v>Jessie Gallety</v>
      </c>
      <c r="E2439" s="29" t="str">
        <f>_xlfn.XLOOKUP($C2439,customers!$A$2:$A$2000,customers!$D$2:$D$2000)</f>
        <v>Male</v>
      </c>
      <c r="F2439" s="29" t="str">
        <f>_xlfn.XLOOKUP($C2439,customers!$A$2:$A$2000,customers!$E$2:$E$2000)</f>
        <v>Brignoles</v>
      </c>
      <c r="G2439" s="30" t="s">
        <v>21</v>
      </c>
      <c r="H2439" s="29">
        <v>5</v>
      </c>
      <c r="I2439" s="31">
        <v>88.02</v>
      </c>
      <c r="J2439" s="30">
        <v>0.03</v>
      </c>
      <c r="K2439" s="30" t="s">
        <v>16</v>
      </c>
      <c r="L2439" s="32" t="str">
        <f t="array" ref="L2439">_xlfn.IFS(M2439&lt;=3,"BAD",M2439&gt;=4.7,"GOOD",AND(M2439&gt;3,M2439&lt;4.7),"OK")</f>
        <v>OK</v>
      </c>
      <c r="M2439" s="32">
        <v>4.5</v>
      </c>
      <c r="N2439" s="31">
        <v>426.9</v>
      </c>
      <c r="O2439" s="33">
        <f t="shared" si="38"/>
        <v>440.1</v>
      </c>
    </row>
    <row r="2440" spans="1:15">
      <c r="A2440" s="18">
        <v>12439</v>
      </c>
      <c r="B2440" s="19">
        <v>45340</v>
      </c>
      <c r="C2440" s="20">
        <v>1595</v>
      </c>
      <c r="D2440" s="21" t="str">
        <f>_xlfn.XLOOKUP($C2440,customers!$A$2:$A$2000,customers!$B$2:$B$2000)</f>
        <v>Fenelia Durban</v>
      </c>
      <c r="E2440" s="21" t="str">
        <f>_xlfn.XLOOKUP($C2440,customers!$A$2:$A$2000,customers!$D$2:$D$2000)</f>
        <v>Female</v>
      </c>
      <c r="F2440" s="21" t="str">
        <f>_xlfn.XLOOKUP($C2440,customers!$A$2:$A$2000,customers!$E$2:$E$2000)</f>
        <v>Prague</v>
      </c>
      <c r="G2440" s="22" t="s">
        <v>20</v>
      </c>
      <c r="H2440" s="21">
        <v>1</v>
      </c>
      <c r="I2440" s="23">
        <v>65.11</v>
      </c>
      <c r="J2440" s="22">
        <v>0.14</v>
      </c>
      <c r="K2440" s="22" t="s">
        <v>19</v>
      </c>
      <c r="L2440" s="24" t="str">
        <f t="array" ref="L2440">_xlfn.IFS(M2440&lt;=3,"BAD",M2440&gt;=4.7,"GOOD",AND(M2440&gt;3,M2440&lt;4.7),"OK")</f>
        <v>BAD</v>
      </c>
      <c r="M2440" s="24">
        <v>1.8</v>
      </c>
      <c r="N2440" s="23">
        <v>55.99</v>
      </c>
      <c r="O2440" s="25">
        <f t="shared" si="38"/>
        <v>65.11</v>
      </c>
    </row>
    <row r="2441" spans="1:15">
      <c r="A2441" s="26">
        <v>12440</v>
      </c>
      <c r="B2441" s="27">
        <v>45340</v>
      </c>
      <c r="C2441" s="29">
        <v>1745</v>
      </c>
      <c r="D2441" s="29" t="str">
        <f>_xlfn.XLOOKUP($C2441,customers!$A$2:$A$2000,customers!$B$2:$B$2000)</f>
        <v>Carmelle Duran</v>
      </c>
      <c r="E2441" s="29" t="str">
        <f>_xlfn.XLOOKUP($C2441,customers!$A$2:$A$2000,customers!$D$2:$D$2000)</f>
        <v>Female</v>
      </c>
      <c r="F2441" s="29" t="str">
        <f>_xlfn.XLOOKUP($C2441,customers!$A$2:$A$2000,customers!$E$2:$E$2000)</f>
        <v>Yamada</v>
      </c>
      <c r="G2441" s="30" t="s">
        <v>17</v>
      </c>
      <c r="H2441" s="29">
        <v>6</v>
      </c>
      <c r="I2441" s="31">
        <v>517.76</v>
      </c>
      <c r="J2441" s="30">
        <v>0.31</v>
      </c>
      <c r="K2441" s="30" t="s">
        <v>18</v>
      </c>
      <c r="L2441" s="32" t="str">
        <f t="array" ref="L2441">_xlfn.IFS(M2441&lt;=3,"BAD",M2441&gt;=4.7,"GOOD",AND(M2441&gt;3,M2441&lt;4.7),"OK")</f>
        <v>OK</v>
      </c>
      <c r="M2441" s="32">
        <v>3.6</v>
      </c>
      <c r="N2441" s="31">
        <v>2143.53</v>
      </c>
      <c r="O2441" s="33">
        <f t="shared" si="38"/>
        <v>3106.56</v>
      </c>
    </row>
    <row r="2442" spans="1:15">
      <c r="A2442" s="18">
        <v>12441</v>
      </c>
      <c r="B2442" s="19">
        <v>45340</v>
      </c>
      <c r="C2442" s="21">
        <v>1171</v>
      </c>
      <c r="D2442" s="21" t="str">
        <f>_xlfn.XLOOKUP($C2442,customers!$A$2:$A$2000,customers!$B$2:$B$2000)</f>
        <v>Ericha Bazeley</v>
      </c>
      <c r="E2442" s="21" t="str">
        <f>_xlfn.XLOOKUP($C2442,customers!$A$2:$A$2000,customers!$D$2:$D$2000)</f>
        <v>Female</v>
      </c>
      <c r="F2442" s="21" t="str">
        <f>_xlfn.XLOOKUP($C2442,customers!$A$2:$A$2000,customers!$E$2:$E$2000)</f>
        <v>Beigang</v>
      </c>
      <c r="G2442" s="22" t="s">
        <v>21</v>
      </c>
      <c r="H2442" s="21">
        <v>1</v>
      </c>
      <c r="I2442" s="23">
        <v>233.98</v>
      </c>
      <c r="J2442" s="22">
        <v>0.32</v>
      </c>
      <c r="K2442" s="22" t="s">
        <v>19</v>
      </c>
      <c r="L2442" s="24" t="str">
        <f t="array" ref="L2442">_xlfn.IFS(M2442&lt;=3,"BAD",M2442&gt;=4.7,"GOOD",AND(M2442&gt;3,M2442&lt;4.7),"OK")</f>
        <v>OK</v>
      </c>
      <c r="M2442" s="24">
        <v>4.1</v>
      </c>
      <c r="N2442" s="23">
        <v>159.11</v>
      </c>
      <c r="O2442" s="25">
        <f t="shared" si="38"/>
        <v>233.98</v>
      </c>
    </row>
    <row r="2443" spans="1:15">
      <c r="A2443" s="26">
        <v>12442</v>
      </c>
      <c r="B2443" s="27">
        <v>45341</v>
      </c>
      <c r="C2443" s="28">
        <v>1879</v>
      </c>
      <c r="D2443" s="29" t="str">
        <f>_xlfn.XLOOKUP($C2443,customers!$A$2:$A$2000,customers!$B$2:$B$2000)</f>
        <v>Di Celand</v>
      </c>
      <c r="E2443" s="29" t="str">
        <f>_xlfn.XLOOKUP($C2443,customers!$A$2:$A$2000,customers!$D$2:$D$2000)</f>
        <v>Female</v>
      </c>
      <c r="F2443" s="29" t="str">
        <f>_xlfn.XLOOKUP($C2443,customers!$A$2:$A$2000,customers!$E$2:$E$2000)</f>
        <v>Jastrowie</v>
      </c>
      <c r="G2443" s="30" t="s">
        <v>20</v>
      </c>
      <c r="H2443" s="29">
        <v>1</v>
      </c>
      <c r="I2443" s="31">
        <v>568.92</v>
      </c>
      <c r="J2443" s="30">
        <v>0.3</v>
      </c>
      <c r="K2443" s="30" t="s">
        <v>19</v>
      </c>
      <c r="L2443" s="32" t="str">
        <f t="array" ref="L2443">_xlfn.IFS(M2443&lt;=3,"BAD",M2443&gt;=4.7,"GOOD",AND(M2443&gt;3,M2443&lt;4.7),"OK")</f>
        <v>BAD</v>
      </c>
      <c r="M2443" s="32">
        <v>1.1</v>
      </c>
      <c r="N2443" s="31">
        <v>398.24</v>
      </c>
      <c r="O2443" s="33">
        <f t="shared" si="38"/>
        <v>568.92</v>
      </c>
    </row>
    <row r="2444" spans="1:15">
      <c r="A2444" s="18">
        <v>12443</v>
      </c>
      <c r="B2444" s="19">
        <v>45342</v>
      </c>
      <c r="C2444" s="20">
        <v>1728</v>
      </c>
      <c r="D2444" s="21" t="str">
        <f>_xlfn.XLOOKUP($C2444,customers!$A$2:$A$2000,customers!$B$2:$B$2000)</f>
        <v>Luis Lowry</v>
      </c>
      <c r="E2444" s="21" t="str">
        <f>_xlfn.XLOOKUP($C2444,customers!$A$2:$A$2000,customers!$D$2:$D$2000)</f>
        <v>Female</v>
      </c>
      <c r="F2444" s="21" t="str">
        <f>_xlfn.XLOOKUP($C2444,customers!$A$2:$A$2000,customers!$E$2:$E$2000)</f>
        <v>Gaoqiao</v>
      </c>
      <c r="G2444" s="22" t="s">
        <v>20</v>
      </c>
      <c r="H2444" s="21">
        <v>5</v>
      </c>
      <c r="I2444" s="23">
        <v>185.66</v>
      </c>
      <c r="J2444" s="22">
        <v>0.12</v>
      </c>
      <c r="K2444" s="22" t="s">
        <v>19</v>
      </c>
      <c r="L2444" s="24" t="str">
        <f t="array" ref="L2444">_xlfn.IFS(M2444&lt;=3,"BAD",M2444&gt;=4.7,"GOOD",AND(M2444&gt;3,M2444&lt;4.7),"OK")</f>
        <v>BAD</v>
      </c>
      <c r="M2444" s="24">
        <v>1.7</v>
      </c>
      <c r="N2444" s="23">
        <v>816.9</v>
      </c>
      <c r="O2444" s="25">
        <f t="shared" si="38"/>
        <v>928.3</v>
      </c>
    </row>
    <row r="2445" spans="1:15">
      <c r="A2445" s="26">
        <v>12444</v>
      </c>
      <c r="B2445" s="27">
        <v>45342</v>
      </c>
      <c r="C2445" s="29">
        <v>1760</v>
      </c>
      <c r="D2445" s="29" t="str">
        <f>_xlfn.XLOOKUP($C2445,customers!$A$2:$A$2000,customers!$B$2:$B$2000)</f>
        <v>Wilow Craigie</v>
      </c>
      <c r="E2445" s="29" t="str">
        <f>_xlfn.XLOOKUP($C2445,customers!$A$2:$A$2000,customers!$D$2:$D$2000)</f>
        <v>Female</v>
      </c>
      <c r="F2445" s="29" t="str">
        <f>_xlfn.XLOOKUP($C2445,customers!$A$2:$A$2000,customers!$E$2:$E$2000)</f>
        <v>Częstochowa</v>
      </c>
      <c r="G2445" s="30" t="s">
        <v>20</v>
      </c>
      <c r="H2445" s="29">
        <v>4</v>
      </c>
      <c r="I2445" s="31">
        <v>465.9</v>
      </c>
      <c r="J2445" s="30">
        <v>0.05</v>
      </c>
      <c r="K2445" s="30" t="s">
        <v>18</v>
      </c>
      <c r="L2445" s="32" t="str">
        <f t="array" ref="L2445">_xlfn.IFS(M2445&lt;=3,"BAD",M2445&gt;=4.7,"GOOD",AND(M2445&gt;3,M2445&lt;4.7),"OK")</f>
        <v>BAD</v>
      </c>
      <c r="M2445" s="32">
        <v>2.8</v>
      </c>
      <c r="N2445" s="31">
        <v>1770.42</v>
      </c>
      <c r="O2445" s="33">
        <f t="shared" si="38"/>
        <v>1863.6</v>
      </c>
    </row>
    <row r="2446" spans="1:15">
      <c r="A2446" s="18">
        <v>12445</v>
      </c>
      <c r="B2446" s="19">
        <v>45343</v>
      </c>
      <c r="C2446" s="20">
        <v>1341</v>
      </c>
      <c r="D2446" s="21" t="str">
        <f>_xlfn.XLOOKUP($C2446,customers!$A$2:$A$2000,customers!$B$2:$B$2000)</f>
        <v>Alexandros Shoebottom</v>
      </c>
      <c r="E2446" s="21" t="str">
        <f>_xlfn.XLOOKUP($C2446,customers!$A$2:$A$2000,customers!$D$2:$D$2000)</f>
        <v>Male</v>
      </c>
      <c r="F2446" s="21" t="str">
        <f>_xlfn.XLOOKUP($C2446,customers!$A$2:$A$2000,customers!$E$2:$E$2000)</f>
        <v>Prague</v>
      </c>
      <c r="G2446" s="22" t="s">
        <v>20</v>
      </c>
      <c r="H2446" s="21">
        <v>1</v>
      </c>
      <c r="I2446" s="23">
        <v>147.48</v>
      </c>
      <c r="J2446" s="22">
        <v>0.09</v>
      </c>
      <c r="K2446" s="22" t="s">
        <v>16</v>
      </c>
      <c r="L2446" s="24" t="str">
        <f t="array" ref="L2446">_xlfn.IFS(M2446&lt;=3,"BAD",M2446&gt;=4.7,"GOOD",AND(M2446&gt;3,M2446&lt;4.7),"OK")</f>
        <v>BAD</v>
      </c>
      <c r="M2446" s="24">
        <v>1.8</v>
      </c>
      <c r="N2446" s="23">
        <v>134.21</v>
      </c>
      <c r="O2446" s="25">
        <f t="shared" si="38"/>
        <v>147.48</v>
      </c>
    </row>
    <row r="2447" spans="1:15">
      <c r="A2447" s="26">
        <v>12446</v>
      </c>
      <c r="B2447" s="27">
        <v>45343</v>
      </c>
      <c r="C2447" s="29">
        <v>1398</v>
      </c>
      <c r="D2447" s="29" t="str">
        <f>_xlfn.XLOOKUP($C2447,customers!$A$2:$A$2000,customers!$B$2:$B$2000)</f>
        <v>Ermentrude McSkin</v>
      </c>
      <c r="E2447" s="29" t="str">
        <f>_xlfn.XLOOKUP($C2447,customers!$A$2:$A$2000,customers!$D$2:$D$2000)</f>
        <v>Female</v>
      </c>
      <c r="F2447" s="29" t="str">
        <f>_xlfn.XLOOKUP($C2447,customers!$A$2:$A$2000,customers!$E$2:$E$2000)</f>
        <v>Milan</v>
      </c>
      <c r="G2447" s="30" t="s">
        <v>20</v>
      </c>
      <c r="H2447" s="29">
        <v>1</v>
      </c>
      <c r="I2447" s="31">
        <v>87.63</v>
      </c>
      <c r="J2447" s="30">
        <v>0.1</v>
      </c>
      <c r="K2447" s="30" t="s">
        <v>18</v>
      </c>
      <c r="L2447" s="32" t="str">
        <f t="array" ref="L2447">_xlfn.IFS(M2447&lt;=3,"BAD",M2447&gt;=4.7,"GOOD",AND(M2447&gt;3,M2447&lt;4.7),"OK")</f>
        <v>OK</v>
      </c>
      <c r="M2447" s="32">
        <v>4</v>
      </c>
      <c r="N2447" s="31">
        <v>78.87</v>
      </c>
      <c r="O2447" s="33">
        <f t="shared" si="38"/>
        <v>87.63</v>
      </c>
    </row>
    <row r="2448" spans="1:15">
      <c r="A2448" s="18">
        <v>12447</v>
      </c>
      <c r="B2448" s="19">
        <v>45344</v>
      </c>
      <c r="C2448" s="20">
        <v>1396</v>
      </c>
      <c r="D2448" s="21" t="str">
        <f>_xlfn.XLOOKUP($C2448,customers!$A$2:$A$2000,customers!$B$2:$B$2000)</f>
        <v>Tobi Copas</v>
      </c>
      <c r="E2448" s="21" t="str">
        <f>_xlfn.XLOOKUP($C2448,customers!$A$2:$A$2000,customers!$D$2:$D$2000)</f>
        <v>Female</v>
      </c>
      <c r="F2448" s="21" t="str">
        <f>_xlfn.XLOOKUP($C2448,customers!$A$2:$A$2000,customers!$E$2:$E$2000)</f>
        <v>Hukou</v>
      </c>
      <c r="G2448" s="22" t="s">
        <v>17</v>
      </c>
      <c r="H2448" s="21">
        <v>4</v>
      </c>
      <c r="I2448" s="23">
        <v>90.54</v>
      </c>
      <c r="J2448" s="22">
        <v>0.26</v>
      </c>
      <c r="K2448" s="22" t="s">
        <v>18</v>
      </c>
      <c r="L2448" s="24" t="str">
        <f t="array" ref="L2448">_xlfn.IFS(M2448&lt;=3,"BAD",M2448&gt;=4.7,"GOOD",AND(M2448&gt;3,M2448&lt;4.7),"OK")</f>
        <v>BAD</v>
      </c>
      <c r="M2448" s="24">
        <v>1.7</v>
      </c>
      <c r="N2448" s="23">
        <v>268</v>
      </c>
      <c r="O2448" s="25">
        <f t="shared" si="38"/>
        <v>362.16</v>
      </c>
    </row>
    <row r="2449" spans="1:15">
      <c r="A2449" s="26">
        <v>12448</v>
      </c>
      <c r="B2449" s="27">
        <v>45344</v>
      </c>
      <c r="C2449" s="29">
        <v>1947</v>
      </c>
      <c r="D2449" s="29" t="str">
        <f>_xlfn.XLOOKUP($C2449,customers!$A$2:$A$2000,customers!$B$2:$B$2000)</f>
        <v>Marice Ellesmere</v>
      </c>
      <c r="E2449" s="29" t="str">
        <f>_xlfn.XLOOKUP($C2449,customers!$A$2:$A$2000,customers!$D$2:$D$2000)</f>
        <v>Female</v>
      </c>
      <c r="F2449" s="29" t="str">
        <f>_xlfn.XLOOKUP($C2449,customers!$A$2:$A$2000,customers!$E$2:$E$2000)</f>
        <v>Ochër</v>
      </c>
      <c r="G2449" s="30" t="s">
        <v>21</v>
      </c>
      <c r="H2449" s="29">
        <v>2</v>
      </c>
      <c r="I2449" s="31">
        <v>320.3</v>
      </c>
      <c r="J2449" s="30">
        <v>0.35</v>
      </c>
      <c r="K2449" s="30" t="s">
        <v>18</v>
      </c>
      <c r="L2449" s="32" t="str">
        <f t="array" ref="L2449">_xlfn.IFS(M2449&lt;=3,"BAD",M2449&gt;=4.7,"GOOD",AND(M2449&gt;3,M2449&lt;4.7),"OK")</f>
        <v>BAD</v>
      </c>
      <c r="M2449" s="32">
        <v>1.2</v>
      </c>
      <c r="N2449" s="31">
        <v>416.39</v>
      </c>
      <c r="O2449" s="33">
        <f t="shared" si="38"/>
        <v>640.6</v>
      </c>
    </row>
    <row r="2450" spans="1:15">
      <c r="A2450" s="18">
        <v>12449</v>
      </c>
      <c r="B2450" s="19">
        <v>45344</v>
      </c>
      <c r="C2450" s="21">
        <v>1732</v>
      </c>
      <c r="D2450" s="21" t="str">
        <f>_xlfn.XLOOKUP($C2450,customers!$A$2:$A$2000,customers!$B$2:$B$2000)</f>
        <v>Mordecai Bindin</v>
      </c>
      <c r="E2450" s="21" t="str">
        <f>_xlfn.XLOOKUP($C2450,customers!$A$2:$A$2000,customers!$D$2:$D$2000)</f>
        <v>Male</v>
      </c>
      <c r="F2450" s="21" t="str">
        <f>_xlfn.XLOOKUP($C2450,customers!$A$2:$A$2000,customers!$E$2:$E$2000)</f>
        <v>Paris</v>
      </c>
      <c r="G2450" s="22" t="s">
        <v>20</v>
      </c>
      <c r="H2450" s="21">
        <v>2</v>
      </c>
      <c r="I2450" s="23">
        <v>385.14</v>
      </c>
      <c r="J2450" s="22">
        <v>0.05</v>
      </c>
      <c r="K2450" s="22" t="s">
        <v>18</v>
      </c>
      <c r="L2450" s="24" t="str">
        <f t="array" ref="L2450">_xlfn.IFS(M2450&lt;=3,"BAD",M2450&gt;=4.7,"GOOD",AND(M2450&gt;3,M2450&lt;4.7),"OK")</f>
        <v>BAD</v>
      </c>
      <c r="M2450" s="24">
        <v>1.2</v>
      </c>
      <c r="N2450" s="23">
        <v>731.77</v>
      </c>
      <c r="O2450" s="25">
        <f t="shared" si="38"/>
        <v>770.28</v>
      </c>
    </row>
    <row r="2451" spans="1:15">
      <c r="A2451" s="26">
        <v>12450</v>
      </c>
      <c r="B2451" s="27">
        <v>45344</v>
      </c>
      <c r="C2451" s="29">
        <v>1550</v>
      </c>
      <c r="D2451" s="29" t="str">
        <f>_xlfn.XLOOKUP($C2451,customers!$A$2:$A$2000,customers!$B$2:$B$2000)</f>
        <v>Roanne Rozanski</v>
      </c>
      <c r="E2451" s="29" t="str">
        <f>_xlfn.XLOOKUP($C2451,customers!$A$2:$A$2000,customers!$D$2:$D$2000)</f>
        <v>Female</v>
      </c>
      <c r="F2451" s="29" t="str">
        <f>_xlfn.XLOOKUP($C2451,customers!$A$2:$A$2000,customers!$E$2:$E$2000)</f>
        <v>Jiulong</v>
      </c>
      <c r="G2451" s="30" t="s">
        <v>15</v>
      </c>
      <c r="H2451" s="29">
        <v>5</v>
      </c>
      <c r="I2451" s="31">
        <v>24.54</v>
      </c>
      <c r="J2451" s="30">
        <v>0.26</v>
      </c>
      <c r="K2451" s="30" t="s">
        <v>18</v>
      </c>
      <c r="L2451" s="32" t="str">
        <f t="array" ref="L2451">_xlfn.IFS(M2451&lt;=3,"BAD",M2451&gt;=4.7,"GOOD",AND(M2451&gt;3,M2451&lt;4.7),"OK")</f>
        <v>BAD</v>
      </c>
      <c r="M2451" s="32">
        <v>2</v>
      </c>
      <c r="N2451" s="31">
        <v>90.8</v>
      </c>
      <c r="O2451" s="33">
        <f t="shared" si="38"/>
        <v>122.7</v>
      </c>
    </row>
    <row r="2452" spans="1:15">
      <c r="A2452" s="18">
        <v>12451</v>
      </c>
      <c r="B2452" s="19">
        <v>45344</v>
      </c>
      <c r="C2452" s="21">
        <v>1299</v>
      </c>
      <c r="D2452" s="21" t="str">
        <f>_xlfn.XLOOKUP($C2452,customers!$A$2:$A$2000,customers!$B$2:$B$2000)</f>
        <v>Stella Stapforth</v>
      </c>
      <c r="E2452" s="21" t="str">
        <f>_xlfn.XLOOKUP($C2452,customers!$A$2:$A$2000,customers!$D$2:$D$2000)</f>
        <v>Female</v>
      </c>
      <c r="F2452" s="21" t="str">
        <f>_xlfn.XLOOKUP($C2452,customers!$A$2:$A$2000,customers!$E$2:$E$2000)</f>
        <v>Austin</v>
      </c>
      <c r="G2452" s="22" t="s">
        <v>15</v>
      </c>
      <c r="H2452" s="21">
        <v>3</v>
      </c>
      <c r="I2452" s="23">
        <v>553.67</v>
      </c>
      <c r="J2452" s="22">
        <v>0.14</v>
      </c>
      <c r="K2452" s="22" t="s">
        <v>19</v>
      </c>
      <c r="L2452" s="24" t="str">
        <f t="array" ref="L2452">_xlfn.IFS(M2452&lt;=3,"BAD",M2452&gt;=4.7,"GOOD",AND(M2452&gt;3,M2452&lt;4.7),"OK")</f>
        <v>BAD</v>
      </c>
      <c r="M2452" s="24">
        <v>2.2</v>
      </c>
      <c r="N2452" s="23">
        <v>1428.47</v>
      </c>
      <c r="O2452" s="25">
        <f t="shared" si="38"/>
        <v>1661.01</v>
      </c>
    </row>
    <row r="2453" spans="1:15">
      <c r="A2453" s="26">
        <v>12452</v>
      </c>
      <c r="B2453" s="27">
        <v>45345</v>
      </c>
      <c r="C2453" s="28">
        <v>1698</v>
      </c>
      <c r="D2453" s="29" t="str">
        <f>_xlfn.XLOOKUP($C2453,customers!$A$2:$A$2000,customers!$B$2:$B$2000)</f>
        <v>Adore Shoebrook</v>
      </c>
      <c r="E2453" s="29" t="str">
        <f>_xlfn.XLOOKUP($C2453,customers!$A$2:$A$2000,customers!$D$2:$D$2000)</f>
        <v>Female</v>
      </c>
      <c r="F2453" s="29" t="str">
        <f>_xlfn.XLOOKUP($C2453,customers!$A$2:$A$2000,customers!$E$2:$E$2000)</f>
        <v>Ondangwa</v>
      </c>
      <c r="G2453" s="30" t="s">
        <v>15</v>
      </c>
      <c r="H2453" s="29">
        <v>6</v>
      </c>
      <c r="I2453" s="31">
        <v>568.41</v>
      </c>
      <c r="J2453" s="30">
        <v>0.13</v>
      </c>
      <c r="K2453" s="30" t="s">
        <v>16</v>
      </c>
      <c r="L2453" s="32" t="str">
        <f t="array" ref="L2453">_xlfn.IFS(M2453&lt;=3,"BAD",M2453&gt;=4.7,"GOOD",AND(M2453&gt;3,M2453&lt;4.7),"OK")</f>
        <v>BAD</v>
      </c>
      <c r="M2453" s="32">
        <v>1.4</v>
      </c>
      <c r="N2453" s="31">
        <v>2967.1</v>
      </c>
      <c r="O2453" s="33">
        <f t="shared" si="38"/>
        <v>3410.46</v>
      </c>
    </row>
    <row r="2454" spans="1:15">
      <c r="A2454" s="18">
        <v>12453</v>
      </c>
      <c r="B2454" s="19">
        <v>45346</v>
      </c>
      <c r="C2454" s="20">
        <v>1018</v>
      </c>
      <c r="D2454" s="21" t="str">
        <f>_xlfn.XLOOKUP($C2454,customers!$A$2:$A$2000,customers!$B$2:$B$2000)</f>
        <v>Bennie Westgate</v>
      </c>
      <c r="E2454" s="21" t="str">
        <f>_xlfn.XLOOKUP($C2454,customers!$A$2:$A$2000,customers!$D$2:$D$2000)</f>
        <v>Male</v>
      </c>
      <c r="F2454" s="21" t="str">
        <f>_xlfn.XLOOKUP($C2454,customers!$A$2:$A$2000,customers!$E$2:$E$2000)</f>
        <v>Milan</v>
      </c>
      <c r="G2454" s="22" t="s">
        <v>17</v>
      </c>
      <c r="H2454" s="21">
        <v>4</v>
      </c>
      <c r="I2454" s="23">
        <v>431.46</v>
      </c>
      <c r="J2454" s="22">
        <v>0.3</v>
      </c>
      <c r="K2454" s="22" t="s">
        <v>18</v>
      </c>
      <c r="L2454" s="24" t="str">
        <f t="array" ref="L2454">_xlfn.IFS(M2454&lt;=3,"BAD",M2454&gt;=4.7,"GOOD",AND(M2454&gt;3,M2454&lt;4.7),"OK")</f>
        <v>OK</v>
      </c>
      <c r="M2454" s="24">
        <v>3.1</v>
      </c>
      <c r="N2454" s="23">
        <v>1208.09</v>
      </c>
      <c r="O2454" s="25">
        <f t="shared" si="38"/>
        <v>1725.84</v>
      </c>
    </row>
    <row r="2455" spans="1:15">
      <c r="A2455" s="26">
        <v>12454</v>
      </c>
      <c r="B2455" s="27">
        <v>45346</v>
      </c>
      <c r="C2455" s="29">
        <v>1773</v>
      </c>
      <c r="D2455" s="29" t="str">
        <f>_xlfn.XLOOKUP($C2455,customers!$A$2:$A$2000,customers!$B$2:$B$2000)</f>
        <v>Eddie Winram</v>
      </c>
      <c r="E2455" s="29" t="str">
        <f>_xlfn.XLOOKUP($C2455,customers!$A$2:$A$2000,customers!$D$2:$D$2000)</f>
        <v>Female</v>
      </c>
      <c r="F2455" s="29" t="str">
        <f>_xlfn.XLOOKUP($C2455,customers!$A$2:$A$2000,customers!$E$2:$E$2000)</f>
        <v>Austin</v>
      </c>
      <c r="G2455" s="30" t="s">
        <v>21</v>
      </c>
      <c r="H2455" s="29">
        <v>1</v>
      </c>
      <c r="I2455" s="31">
        <v>531.44</v>
      </c>
      <c r="J2455" s="30">
        <v>0.05</v>
      </c>
      <c r="K2455" s="30" t="s">
        <v>16</v>
      </c>
      <c r="L2455" s="32" t="str">
        <f t="array" ref="L2455">_xlfn.IFS(M2455&lt;=3,"BAD",M2455&gt;=4.7,"GOOD",AND(M2455&gt;3,M2455&lt;4.7),"OK")</f>
        <v>BAD</v>
      </c>
      <c r="M2455" s="32">
        <v>2.9</v>
      </c>
      <c r="N2455" s="31">
        <v>504.87</v>
      </c>
      <c r="O2455" s="33">
        <f t="shared" si="38"/>
        <v>531.44</v>
      </c>
    </row>
    <row r="2456" spans="1:15">
      <c r="A2456" s="18">
        <v>12455</v>
      </c>
      <c r="B2456" s="19">
        <v>45346</v>
      </c>
      <c r="C2456" s="21">
        <v>1360</v>
      </c>
      <c r="D2456" s="21" t="str">
        <f>_xlfn.XLOOKUP($C2456,customers!$A$2:$A$2000,customers!$B$2:$B$2000)</f>
        <v>Tailor Conibere</v>
      </c>
      <c r="E2456" s="21" t="str">
        <f>_xlfn.XLOOKUP($C2456,customers!$A$2:$A$2000,customers!$D$2:$D$2000)</f>
        <v>Male</v>
      </c>
      <c r="F2456" s="21" t="str">
        <f>_xlfn.XLOOKUP($C2456,customers!$A$2:$A$2000,customers!$E$2:$E$2000)</f>
        <v>Yūki</v>
      </c>
      <c r="G2456" s="22" t="s">
        <v>20</v>
      </c>
      <c r="H2456" s="21">
        <v>6</v>
      </c>
      <c r="I2456" s="23">
        <v>175.11</v>
      </c>
      <c r="J2456" s="22">
        <v>0.06</v>
      </c>
      <c r="K2456" s="22" t="s">
        <v>16</v>
      </c>
      <c r="L2456" s="24" t="str">
        <f t="array" ref="L2456">_xlfn.IFS(M2456&lt;=3,"BAD",M2456&gt;=4.7,"GOOD",AND(M2456&gt;3,M2456&lt;4.7),"OK")</f>
        <v>BAD</v>
      </c>
      <c r="M2456" s="24">
        <v>1.6</v>
      </c>
      <c r="N2456" s="23">
        <v>987.62</v>
      </c>
      <c r="O2456" s="25">
        <f t="shared" si="38"/>
        <v>1050.66</v>
      </c>
    </row>
    <row r="2457" spans="1:15">
      <c r="A2457" s="26">
        <v>12456</v>
      </c>
      <c r="B2457" s="27">
        <v>45346</v>
      </c>
      <c r="C2457" s="29">
        <v>1192</v>
      </c>
      <c r="D2457" s="29" t="str">
        <f>_xlfn.XLOOKUP($C2457,customers!$A$2:$A$2000,customers!$B$2:$B$2000)</f>
        <v>Sly Edgecombe</v>
      </c>
      <c r="E2457" s="29" t="str">
        <f>_xlfn.XLOOKUP($C2457,customers!$A$2:$A$2000,customers!$D$2:$D$2000)</f>
        <v>Male</v>
      </c>
      <c r="F2457" s="29" t="str">
        <f>_xlfn.XLOOKUP($C2457,customers!$A$2:$A$2000,customers!$E$2:$E$2000)</f>
        <v>Milan</v>
      </c>
      <c r="G2457" s="30" t="s">
        <v>20</v>
      </c>
      <c r="H2457" s="29">
        <v>5</v>
      </c>
      <c r="I2457" s="31">
        <v>222.48</v>
      </c>
      <c r="J2457" s="30">
        <v>0.34</v>
      </c>
      <c r="K2457" s="30" t="s">
        <v>18</v>
      </c>
      <c r="L2457" s="32" t="str">
        <f t="array" ref="L2457">_xlfn.IFS(M2457&lt;=3,"BAD",M2457&gt;=4.7,"GOOD",AND(M2457&gt;3,M2457&lt;4.7),"OK")</f>
        <v>BAD</v>
      </c>
      <c r="M2457" s="32">
        <v>1.1</v>
      </c>
      <c r="N2457" s="31">
        <v>734.18</v>
      </c>
      <c r="O2457" s="33">
        <f t="shared" si="38"/>
        <v>1112.4</v>
      </c>
    </row>
    <row r="2458" spans="1:15">
      <c r="A2458" s="18">
        <v>12457</v>
      </c>
      <c r="B2458" s="19">
        <v>45346</v>
      </c>
      <c r="C2458" s="21">
        <v>1123</v>
      </c>
      <c r="D2458" s="21" t="str">
        <f>_xlfn.XLOOKUP($C2458,customers!$A$2:$A$2000,customers!$B$2:$B$2000)</f>
        <v>Annabell Stolle</v>
      </c>
      <c r="E2458" s="21" t="str">
        <f>_xlfn.XLOOKUP($C2458,customers!$A$2:$A$2000,customers!$D$2:$D$2000)</f>
        <v>Female</v>
      </c>
      <c r="F2458" s="21" t="str">
        <f>_xlfn.XLOOKUP($C2458,customers!$A$2:$A$2000,customers!$E$2:$E$2000)</f>
        <v>Budapest</v>
      </c>
      <c r="G2458" s="22" t="s">
        <v>21</v>
      </c>
      <c r="H2458" s="21">
        <v>2</v>
      </c>
      <c r="I2458" s="23">
        <v>491.44</v>
      </c>
      <c r="J2458" s="22">
        <v>0.18</v>
      </c>
      <c r="K2458" s="22" t="s">
        <v>19</v>
      </c>
      <c r="L2458" s="24" t="str">
        <f t="array" ref="L2458">_xlfn.IFS(M2458&lt;=3,"BAD",M2458&gt;=4.7,"GOOD",AND(M2458&gt;3,M2458&lt;4.7),"OK")</f>
        <v>BAD</v>
      </c>
      <c r="M2458" s="24">
        <v>1.8</v>
      </c>
      <c r="N2458" s="23">
        <v>805.96</v>
      </c>
      <c r="O2458" s="25">
        <f t="shared" si="38"/>
        <v>982.88</v>
      </c>
    </row>
    <row r="2459" spans="1:15">
      <c r="A2459" s="26">
        <v>12458</v>
      </c>
      <c r="B2459" s="27">
        <v>45346</v>
      </c>
      <c r="C2459" s="29">
        <v>1752</v>
      </c>
      <c r="D2459" s="29" t="str">
        <f>_xlfn.XLOOKUP($C2459,customers!$A$2:$A$2000,customers!$B$2:$B$2000)</f>
        <v>Jarrett Wilshin</v>
      </c>
      <c r="E2459" s="29" t="str">
        <f>_xlfn.XLOOKUP($C2459,customers!$A$2:$A$2000,customers!$D$2:$D$2000)</f>
        <v>Male</v>
      </c>
      <c r="F2459" s="29" t="str">
        <f>_xlfn.XLOOKUP($C2459,customers!$A$2:$A$2000,customers!$E$2:$E$2000)</f>
        <v>Xiangshan</v>
      </c>
      <c r="G2459" s="30" t="s">
        <v>20</v>
      </c>
      <c r="H2459" s="29">
        <v>1</v>
      </c>
      <c r="I2459" s="31">
        <v>229.76</v>
      </c>
      <c r="J2459" s="30">
        <v>0.23</v>
      </c>
      <c r="K2459" s="30" t="s">
        <v>18</v>
      </c>
      <c r="L2459" s="32" t="str">
        <f t="array" ref="L2459">_xlfn.IFS(M2459&lt;=3,"BAD",M2459&gt;=4.7,"GOOD",AND(M2459&gt;3,M2459&lt;4.7),"OK")</f>
        <v>BAD</v>
      </c>
      <c r="M2459" s="32">
        <v>2.1</v>
      </c>
      <c r="N2459" s="31">
        <v>176.92</v>
      </c>
      <c r="O2459" s="33">
        <f t="shared" si="38"/>
        <v>229.76</v>
      </c>
    </row>
    <row r="2460" spans="1:15">
      <c r="A2460" s="18">
        <v>12459</v>
      </c>
      <c r="B2460" s="19">
        <v>45346</v>
      </c>
      <c r="C2460" s="21">
        <v>1902</v>
      </c>
      <c r="D2460" s="21" t="str">
        <f>_xlfn.XLOOKUP($C2460,customers!$A$2:$A$2000,customers!$B$2:$B$2000)</f>
        <v>Royall Kenwyn</v>
      </c>
      <c r="E2460" s="21" t="str">
        <f>_xlfn.XLOOKUP($C2460,customers!$A$2:$A$2000,customers!$D$2:$D$2000)</f>
        <v>Male</v>
      </c>
      <c r="F2460" s="21" t="str">
        <f>_xlfn.XLOOKUP($C2460,customers!$A$2:$A$2000,customers!$E$2:$E$2000)</f>
        <v>Crato</v>
      </c>
      <c r="G2460" s="22" t="s">
        <v>21</v>
      </c>
      <c r="H2460" s="21">
        <v>4</v>
      </c>
      <c r="I2460" s="23">
        <v>398.09</v>
      </c>
      <c r="J2460" s="22">
        <v>0.3</v>
      </c>
      <c r="K2460" s="22" t="s">
        <v>19</v>
      </c>
      <c r="L2460" s="24" t="str">
        <f t="array" ref="L2460">_xlfn.IFS(M2460&lt;=3,"BAD",M2460&gt;=4.7,"GOOD",AND(M2460&gt;3,M2460&lt;4.7),"OK")</f>
        <v>GOOD</v>
      </c>
      <c r="M2460" s="24">
        <v>4.9</v>
      </c>
      <c r="N2460" s="23">
        <v>1114.65</v>
      </c>
      <c r="O2460" s="25">
        <f t="shared" si="38"/>
        <v>1592.36</v>
      </c>
    </row>
    <row r="2461" spans="1:15">
      <c r="A2461" s="26">
        <v>12460</v>
      </c>
      <c r="B2461" s="27">
        <v>45347</v>
      </c>
      <c r="C2461" s="28">
        <v>1176</v>
      </c>
      <c r="D2461" s="29" t="str">
        <f>_xlfn.XLOOKUP($C2461,customers!$A$2:$A$2000,customers!$B$2:$B$2000)</f>
        <v>Catherine Lovel</v>
      </c>
      <c r="E2461" s="29" t="str">
        <f>_xlfn.XLOOKUP($C2461,customers!$A$2:$A$2000,customers!$D$2:$D$2000)</f>
        <v>Female</v>
      </c>
      <c r="F2461" s="29" t="str">
        <f>_xlfn.XLOOKUP($C2461,customers!$A$2:$A$2000,customers!$E$2:$E$2000)</f>
        <v>Paris</v>
      </c>
      <c r="G2461" s="30" t="s">
        <v>20</v>
      </c>
      <c r="H2461" s="29">
        <v>5</v>
      </c>
      <c r="I2461" s="31">
        <v>448.87</v>
      </c>
      <c r="J2461" s="30">
        <v>0.11</v>
      </c>
      <c r="K2461" s="30" t="s">
        <v>16</v>
      </c>
      <c r="L2461" s="32" t="str">
        <f t="array" ref="L2461">_xlfn.IFS(M2461&lt;=3,"BAD",M2461&gt;=4.7,"GOOD",AND(M2461&gt;3,M2461&lt;4.7),"OK")</f>
        <v>BAD</v>
      </c>
      <c r="M2461" s="32">
        <v>2.3</v>
      </c>
      <c r="N2461" s="31">
        <v>1997.47</v>
      </c>
      <c r="O2461" s="33">
        <f t="shared" si="38"/>
        <v>2244.35</v>
      </c>
    </row>
    <row r="2462" spans="1:15">
      <c r="A2462" s="18">
        <v>12461</v>
      </c>
      <c r="B2462" s="19">
        <v>45348</v>
      </c>
      <c r="C2462" s="20">
        <v>1611</v>
      </c>
      <c r="D2462" s="21" t="str">
        <f>_xlfn.XLOOKUP($C2462,customers!$A$2:$A$2000,customers!$B$2:$B$2000)</f>
        <v>Hilary Franciottoi</v>
      </c>
      <c r="E2462" s="21" t="str">
        <f>_xlfn.XLOOKUP($C2462,customers!$A$2:$A$2000,customers!$D$2:$D$2000)</f>
        <v>Male</v>
      </c>
      <c r="F2462" s="21" t="str">
        <f>_xlfn.XLOOKUP($C2462,customers!$A$2:$A$2000,customers!$E$2:$E$2000)</f>
        <v>Fasito‘outa</v>
      </c>
      <c r="G2462" s="22" t="s">
        <v>20</v>
      </c>
      <c r="H2462" s="21">
        <v>2</v>
      </c>
      <c r="I2462" s="23">
        <v>307.15</v>
      </c>
      <c r="J2462" s="22">
        <v>0.25</v>
      </c>
      <c r="K2462" s="22" t="s">
        <v>18</v>
      </c>
      <c r="L2462" s="24" t="str">
        <f t="array" ref="L2462">_xlfn.IFS(M2462&lt;=3,"BAD",M2462&gt;=4.7,"GOOD",AND(M2462&gt;3,M2462&lt;4.7),"OK")</f>
        <v>OK</v>
      </c>
      <c r="M2462" s="24">
        <v>4.6</v>
      </c>
      <c r="N2462" s="23">
        <v>460.73</v>
      </c>
      <c r="O2462" s="25">
        <f t="shared" si="38"/>
        <v>614.3</v>
      </c>
    </row>
    <row r="2463" spans="1:15">
      <c r="A2463" s="26">
        <v>12462</v>
      </c>
      <c r="B2463" s="27">
        <v>45348</v>
      </c>
      <c r="C2463" s="29">
        <v>1540</v>
      </c>
      <c r="D2463" s="29" t="str">
        <f>_xlfn.XLOOKUP($C2463,customers!$A$2:$A$2000,customers!$B$2:$B$2000)</f>
        <v>Cherye Whittuck</v>
      </c>
      <c r="E2463" s="29" t="str">
        <f>_xlfn.XLOOKUP($C2463,customers!$A$2:$A$2000,customers!$D$2:$D$2000)</f>
        <v>Female</v>
      </c>
      <c r="F2463" s="29" t="str">
        <f>_xlfn.XLOOKUP($C2463,customers!$A$2:$A$2000,customers!$E$2:$E$2000)</f>
        <v>Austin</v>
      </c>
      <c r="G2463" s="30" t="s">
        <v>20</v>
      </c>
      <c r="H2463" s="29">
        <v>6</v>
      </c>
      <c r="I2463" s="31">
        <v>221.6</v>
      </c>
      <c r="J2463" s="30">
        <v>0.13</v>
      </c>
      <c r="K2463" s="30" t="s">
        <v>16</v>
      </c>
      <c r="L2463" s="32" t="str">
        <f t="array" ref="L2463">_xlfn.IFS(M2463&lt;=3,"BAD",M2463&gt;=4.7,"GOOD",AND(M2463&gt;3,M2463&lt;4.7),"OK")</f>
        <v>BAD</v>
      </c>
      <c r="M2463" s="32">
        <v>1.5</v>
      </c>
      <c r="N2463" s="31">
        <v>1156.75</v>
      </c>
      <c r="O2463" s="33">
        <f t="shared" si="38"/>
        <v>1329.6</v>
      </c>
    </row>
    <row r="2464" spans="1:15">
      <c r="A2464" s="18">
        <v>12463</v>
      </c>
      <c r="B2464" s="19">
        <v>45348</v>
      </c>
      <c r="C2464" s="21">
        <v>1787</v>
      </c>
      <c r="D2464" s="21" t="str">
        <f>_xlfn.XLOOKUP($C2464,customers!$A$2:$A$2000,customers!$B$2:$B$2000)</f>
        <v>Gretna Biddleston</v>
      </c>
      <c r="E2464" s="21" t="str">
        <f>_xlfn.XLOOKUP($C2464,customers!$A$2:$A$2000,customers!$D$2:$D$2000)</f>
        <v>Female</v>
      </c>
      <c r="F2464" s="21" t="str">
        <f>_xlfn.XLOOKUP($C2464,customers!$A$2:$A$2000,customers!$E$2:$E$2000)</f>
        <v>Illintsi</v>
      </c>
      <c r="G2464" s="22" t="s">
        <v>20</v>
      </c>
      <c r="H2464" s="21">
        <v>1</v>
      </c>
      <c r="I2464" s="23">
        <v>245.99</v>
      </c>
      <c r="J2464" s="22">
        <v>0.17</v>
      </c>
      <c r="K2464" s="22" t="s">
        <v>16</v>
      </c>
      <c r="L2464" s="24" t="str">
        <f t="array" ref="L2464">_xlfn.IFS(M2464&lt;=3,"BAD",M2464&gt;=4.7,"GOOD",AND(M2464&gt;3,M2464&lt;4.7),"OK")</f>
        <v>BAD</v>
      </c>
      <c r="M2464" s="24">
        <v>1</v>
      </c>
      <c r="N2464" s="23">
        <v>204.17</v>
      </c>
      <c r="O2464" s="25">
        <f t="shared" si="38"/>
        <v>245.99</v>
      </c>
    </row>
    <row r="2465" spans="1:15">
      <c r="A2465" s="26">
        <v>12464</v>
      </c>
      <c r="B2465" s="27">
        <v>45348</v>
      </c>
      <c r="C2465" s="29">
        <v>1042</v>
      </c>
      <c r="D2465" s="29" t="str">
        <f>_xlfn.XLOOKUP($C2465,customers!$A$2:$A$2000,customers!$B$2:$B$2000)</f>
        <v>Hartley Wotherspoon</v>
      </c>
      <c r="E2465" s="29" t="str">
        <f>_xlfn.XLOOKUP($C2465,customers!$A$2:$A$2000,customers!$D$2:$D$2000)</f>
        <v>Male</v>
      </c>
      <c r="F2465" s="29" t="str">
        <f>_xlfn.XLOOKUP($C2465,customers!$A$2:$A$2000,customers!$E$2:$E$2000)</f>
        <v>Massakory</v>
      </c>
      <c r="G2465" s="30" t="s">
        <v>17</v>
      </c>
      <c r="H2465" s="29">
        <v>4</v>
      </c>
      <c r="I2465" s="31">
        <v>379.15</v>
      </c>
      <c r="J2465" s="30">
        <v>0.23</v>
      </c>
      <c r="K2465" s="30" t="s">
        <v>19</v>
      </c>
      <c r="L2465" s="32" t="str">
        <f t="array" ref="L2465">_xlfn.IFS(M2465&lt;=3,"BAD",M2465&gt;=4.7,"GOOD",AND(M2465&gt;3,M2465&lt;4.7),"OK")</f>
        <v>BAD</v>
      </c>
      <c r="M2465" s="32">
        <v>2.6</v>
      </c>
      <c r="N2465" s="31">
        <v>1167.78</v>
      </c>
      <c r="O2465" s="33">
        <f t="shared" si="38"/>
        <v>1516.6</v>
      </c>
    </row>
    <row r="2466" spans="1:15">
      <c r="A2466" s="18">
        <v>12465</v>
      </c>
      <c r="B2466" s="19">
        <v>45348</v>
      </c>
      <c r="C2466" s="21">
        <v>1085</v>
      </c>
      <c r="D2466" s="21" t="str">
        <f>_xlfn.XLOOKUP($C2466,customers!$A$2:$A$2000,customers!$B$2:$B$2000)</f>
        <v>Morgun Kupisz</v>
      </c>
      <c r="E2466" s="21" t="str">
        <f>_xlfn.XLOOKUP($C2466,customers!$A$2:$A$2000,customers!$D$2:$D$2000)</f>
        <v>Male</v>
      </c>
      <c r="F2466" s="21" t="str">
        <f>_xlfn.XLOOKUP($C2466,customers!$A$2:$A$2000,customers!$E$2:$E$2000)</f>
        <v>Cangshan</v>
      </c>
      <c r="G2466" s="22" t="s">
        <v>17</v>
      </c>
      <c r="H2466" s="21">
        <v>5</v>
      </c>
      <c r="I2466" s="23">
        <v>389.17</v>
      </c>
      <c r="J2466" s="22">
        <v>0.33</v>
      </c>
      <c r="K2466" s="22" t="s">
        <v>18</v>
      </c>
      <c r="L2466" s="24" t="str">
        <f t="array" ref="L2466">_xlfn.IFS(M2466&lt;=3,"BAD",M2466&gt;=4.7,"GOOD",AND(M2466&gt;3,M2466&lt;4.7),"OK")</f>
        <v>GOOD</v>
      </c>
      <c r="M2466" s="24">
        <v>5</v>
      </c>
      <c r="N2466" s="23">
        <v>1303.72</v>
      </c>
      <c r="O2466" s="25">
        <f t="shared" si="38"/>
        <v>1945.85</v>
      </c>
    </row>
    <row r="2467" spans="1:15">
      <c r="A2467" s="26">
        <v>12466</v>
      </c>
      <c r="B2467" s="27">
        <v>45349</v>
      </c>
      <c r="C2467" s="28">
        <v>1395</v>
      </c>
      <c r="D2467" s="29" t="str">
        <f>_xlfn.XLOOKUP($C2467,customers!$A$2:$A$2000,customers!$B$2:$B$2000)</f>
        <v>Grant Huc</v>
      </c>
      <c r="E2467" s="29" t="str">
        <f>_xlfn.XLOOKUP($C2467,customers!$A$2:$A$2000,customers!$D$2:$D$2000)</f>
        <v>Male</v>
      </c>
      <c r="F2467" s="29" t="str">
        <f>_xlfn.XLOOKUP($C2467,customers!$A$2:$A$2000,customers!$E$2:$E$2000)</f>
        <v>Budapest</v>
      </c>
      <c r="G2467" s="30" t="s">
        <v>21</v>
      </c>
      <c r="H2467" s="29">
        <v>4</v>
      </c>
      <c r="I2467" s="31">
        <v>292.72</v>
      </c>
      <c r="J2467" s="30">
        <v>0.02</v>
      </c>
      <c r="K2467" s="30" t="s">
        <v>16</v>
      </c>
      <c r="L2467" s="32" t="str">
        <f t="array" ref="L2467">_xlfn.IFS(M2467&lt;=3,"BAD",M2467&gt;=4.7,"GOOD",AND(M2467&gt;3,M2467&lt;4.7),"OK")</f>
        <v>BAD</v>
      </c>
      <c r="M2467" s="32">
        <v>1.7</v>
      </c>
      <c r="N2467" s="31">
        <v>1147.46</v>
      </c>
      <c r="O2467" s="33">
        <f t="shared" si="38"/>
        <v>1170.88</v>
      </c>
    </row>
    <row r="2468" spans="1:15">
      <c r="A2468" s="18">
        <v>12467</v>
      </c>
      <c r="B2468" s="19">
        <v>45350</v>
      </c>
      <c r="C2468" s="20">
        <v>1444</v>
      </c>
      <c r="D2468" s="21" t="str">
        <f>_xlfn.XLOOKUP($C2468,customers!$A$2:$A$2000,customers!$B$2:$B$2000)</f>
        <v>Ken Quaif</v>
      </c>
      <c r="E2468" s="21" t="str">
        <f>_xlfn.XLOOKUP($C2468,customers!$A$2:$A$2000,customers!$D$2:$D$2000)</f>
        <v>Male</v>
      </c>
      <c r="F2468" s="21" t="str">
        <f>_xlfn.XLOOKUP($C2468,customers!$A$2:$A$2000,customers!$E$2:$E$2000)</f>
        <v>Toulouse</v>
      </c>
      <c r="G2468" s="22" t="s">
        <v>17</v>
      </c>
      <c r="H2468" s="21">
        <v>7</v>
      </c>
      <c r="I2468" s="23">
        <v>79.36</v>
      </c>
      <c r="J2468" s="22">
        <v>0.13</v>
      </c>
      <c r="K2468" s="22" t="s">
        <v>16</v>
      </c>
      <c r="L2468" s="24" t="str">
        <f t="array" ref="L2468">_xlfn.IFS(M2468&lt;=3,"BAD",M2468&gt;=4.7,"GOOD",AND(M2468&gt;3,M2468&lt;4.7),"OK")</f>
        <v>OK</v>
      </c>
      <c r="M2468" s="24">
        <v>3.4</v>
      </c>
      <c r="N2468" s="23">
        <v>483.3</v>
      </c>
      <c r="O2468" s="25">
        <f t="shared" si="38"/>
        <v>555.52</v>
      </c>
    </row>
    <row r="2469" spans="1:15">
      <c r="A2469" s="26">
        <v>12468</v>
      </c>
      <c r="B2469" s="27">
        <v>45350</v>
      </c>
      <c r="C2469" s="29">
        <v>1794</v>
      </c>
      <c r="D2469" s="29" t="str">
        <f>_xlfn.XLOOKUP($C2469,customers!$A$2:$A$2000,customers!$B$2:$B$2000)</f>
        <v>Peterus Renol</v>
      </c>
      <c r="E2469" s="29" t="str">
        <f>_xlfn.XLOOKUP($C2469,customers!$A$2:$A$2000,customers!$D$2:$D$2000)</f>
        <v>Male</v>
      </c>
      <c r="F2469" s="29" t="str">
        <f>_xlfn.XLOOKUP($C2469,customers!$A$2:$A$2000,customers!$E$2:$E$2000)</f>
        <v>Cuyotenango</v>
      </c>
      <c r="G2469" s="30" t="s">
        <v>20</v>
      </c>
      <c r="H2469" s="29">
        <v>3</v>
      </c>
      <c r="I2469" s="31">
        <v>229.29</v>
      </c>
      <c r="J2469" s="30">
        <v>0.04</v>
      </c>
      <c r="K2469" s="30" t="s">
        <v>18</v>
      </c>
      <c r="L2469" s="32" t="str">
        <f t="array" ref="L2469">_xlfn.IFS(M2469&lt;=3,"BAD",M2469&gt;=4.7,"GOOD",AND(M2469&gt;3,M2469&lt;4.7),"OK")</f>
        <v>OK</v>
      </c>
      <c r="M2469" s="32">
        <v>3.9</v>
      </c>
      <c r="N2469" s="31">
        <v>660.36</v>
      </c>
      <c r="O2469" s="33">
        <f t="shared" si="38"/>
        <v>687.87</v>
      </c>
    </row>
    <row r="2470" spans="1:15">
      <c r="A2470" s="18">
        <v>12469</v>
      </c>
      <c r="B2470" s="19">
        <v>45351</v>
      </c>
      <c r="C2470" s="20">
        <v>1232</v>
      </c>
      <c r="D2470" s="21" t="str">
        <f>_xlfn.XLOOKUP($C2470,customers!$A$2:$A$2000,customers!$B$2:$B$2000)</f>
        <v>Andrew Ullrich</v>
      </c>
      <c r="E2470" s="21" t="str">
        <f>_xlfn.XLOOKUP($C2470,customers!$A$2:$A$2000,customers!$D$2:$D$2000)</f>
        <v>Male</v>
      </c>
      <c r="F2470" s="21" t="str">
        <f>_xlfn.XLOOKUP($C2470,customers!$A$2:$A$2000,customers!$E$2:$E$2000)</f>
        <v>Ochër</v>
      </c>
      <c r="G2470" s="22" t="s">
        <v>21</v>
      </c>
      <c r="H2470" s="21">
        <v>6</v>
      </c>
      <c r="I2470" s="23">
        <v>342.51</v>
      </c>
      <c r="J2470" s="22">
        <v>0.12</v>
      </c>
      <c r="K2470" s="22" t="s">
        <v>18</v>
      </c>
      <c r="L2470" s="24" t="str">
        <f t="array" ref="L2470">_xlfn.IFS(M2470&lt;=3,"BAD",M2470&gt;=4.7,"GOOD",AND(M2470&gt;3,M2470&lt;4.7),"OK")</f>
        <v>OK</v>
      </c>
      <c r="M2470" s="24">
        <v>4.6</v>
      </c>
      <c r="N2470" s="23">
        <v>1808.45</v>
      </c>
      <c r="O2470" s="25">
        <f t="shared" si="38"/>
        <v>2055.06</v>
      </c>
    </row>
    <row r="2471" spans="1:15">
      <c r="A2471" s="26">
        <v>12470</v>
      </c>
      <c r="B2471" s="27">
        <v>45352</v>
      </c>
      <c r="C2471" s="28">
        <v>1914</v>
      </c>
      <c r="D2471" s="29" t="str">
        <f>_xlfn.XLOOKUP($C2471,customers!$A$2:$A$2000,customers!$B$2:$B$2000)</f>
        <v>Dorothee Teaze</v>
      </c>
      <c r="E2471" s="29" t="str">
        <f>_xlfn.XLOOKUP($C2471,customers!$A$2:$A$2000,customers!$D$2:$D$2000)</f>
        <v>Female</v>
      </c>
      <c r="F2471" s="29" t="str">
        <f>_xlfn.XLOOKUP($C2471,customers!$A$2:$A$2000,customers!$E$2:$E$2000)</f>
        <v>Esperalvillo</v>
      </c>
      <c r="G2471" s="30" t="s">
        <v>21</v>
      </c>
      <c r="H2471" s="29">
        <v>3</v>
      </c>
      <c r="I2471" s="31">
        <v>159.45</v>
      </c>
      <c r="J2471" s="30">
        <v>0.29</v>
      </c>
      <c r="K2471" s="30" t="s">
        <v>16</v>
      </c>
      <c r="L2471" s="32" t="str">
        <f t="array" ref="L2471">_xlfn.IFS(M2471&lt;=3,"BAD",M2471&gt;=4.7,"GOOD",AND(M2471&gt;3,M2471&lt;4.7),"OK")</f>
        <v>BAD</v>
      </c>
      <c r="M2471" s="32">
        <v>1.2</v>
      </c>
      <c r="N2471" s="31">
        <v>339.63</v>
      </c>
      <c r="O2471" s="33">
        <f t="shared" si="38"/>
        <v>478.35</v>
      </c>
    </row>
    <row r="2472" spans="1:15">
      <c r="A2472" s="18">
        <v>12471</v>
      </c>
      <c r="B2472" s="19">
        <v>45352</v>
      </c>
      <c r="C2472" s="21">
        <v>1341</v>
      </c>
      <c r="D2472" s="21" t="str">
        <f>_xlfn.XLOOKUP($C2472,customers!$A$2:$A$2000,customers!$B$2:$B$2000)</f>
        <v>Alexandros Shoebottom</v>
      </c>
      <c r="E2472" s="21" t="str">
        <f>_xlfn.XLOOKUP($C2472,customers!$A$2:$A$2000,customers!$D$2:$D$2000)</f>
        <v>Male</v>
      </c>
      <c r="F2472" s="21" t="str">
        <f>_xlfn.XLOOKUP($C2472,customers!$A$2:$A$2000,customers!$E$2:$E$2000)</f>
        <v>Prague</v>
      </c>
      <c r="G2472" s="22" t="s">
        <v>20</v>
      </c>
      <c r="H2472" s="21">
        <v>3</v>
      </c>
      <c r="I2472" s="23">
        <v>238.39</v>
      </c>
      <c r="J2472" s="22">
        <v>0.18</v>
      </c>
      <c r="K2472" s="22" t="s">
        <v>18</v>
      </c>
      <c r="L2472" s="24" t="str">
        <f t="array" ref="L2472">_xlfn.IFS(M2472&lt;=3,"BAD",M2472&gt;=4.7,"GOOD",AND(M2472&gt;3,M2472&lt;4.7),"OK")</f>
        <v>OK</v>
      </c>
      <c r="M2472" s="24">
        <v>4.4</v>
      </c>
      <c r="N2472" s="23">
        <v>586.44</v>
      </c>
      <c r="O2472" s="25">
        <f t="shared" si="38"/>
        <v>715.17</v>
      </c>
    </row>
    <row r="2473" spans="1:15">
      <c r="A2473" s="26">
        <v>12472</v>
      </c>
      <c r="B2473" s="27">
        <v>45352</v>
      </c>
      <c r="C2473" s="29">
        <v>1787</v>
      </c>
      <c r="D2473" s="29" t="str">
        <f>_xlfn.XLOOKUP($C2473,customers!$A$2:$A$2000,customers!$B$2:$B$2000)</f>
        <v>Gretna Biddleston</v>
      </c>
      <c r="E2473" s="29" t="str">
        <f>_xlfn.XLOOKUP($C2473,customers!$A$2:$A$2000,customers!$D$2:$D$2000)</f>
        <v>Female</v>
      </c>
      <c r="F2473" s="29" t="str">
        <f>_xlfn.XLOOKUP($C2473,customers!$A$2:$A$2000,customers!$E$2:$E$2000)</f>
        <v>Illintsi</v>
      </c>
      <c r="G2473" s="30" t="s">
        <v>17</v>
      </c>
      <c r="H2473" s="29">
        <v>4</v>
      </c>
      <c r="I2473" s="31">
        <v>45.21</v>
      </c>
      <c r="J2473" s="30">
        <v>0.09</v>
      </c>
      <c r="K2473" s="30" t="s">
        <v>18</v>
      </c>
      <c r="L2473" s="32" t="str">
        <f t="array" ref="L2473">_xlfn.IFS(M2473&lt;=3,"BAD",M2473&gt;=4.7,"GOOD",AND(M2473&gt;3,M2473&lt;4.7),"OK")</f>
        <v>OK</v>
      </c>
      <c r="M2473" s="32">
        <v>4.5</v>
      </c>
      <c r="N2473" s="31">
        <v>164.56</v>
      </c>
      <c r="O2473" s="33">
        <f t="shared" si="38"/>
        <v>180.84</v>
      </c>
    </row>
    <row r="2474" spans="1:15">
      <c r="A2474" s="18">
        <v>12473</v>
      </c>
      <c r="B2474" s="19">
        <v>45352</v>
      </c>
      <c r="C2474" s="21">
        <v>1839</v>
      </c>
      <c r="D2474" s="21" t="str">
        <f>_xlfn.XLOOKUP($C2474,customers!$A$2:$A$2000,customers!$B$2:$B$2000)</f>
        <v>Clerkclaude Kembley</v>
      </c>
      <c r="E2474" s="21" t="str">
        <f>_xlfn.XLOOKUP($C2474,customers!$A$2:$A$2000,customers!$D$2:$D$2000)</f>
        <v>Male</v>
      </c>
      <c r="F2474" s="21" t="str">
        <f>_xlfn.XLOOKUP($C2474,customers!$A$2:$A$2000,customers!$E$2:$E$2000)</f>
        <v>Áyios Yeóryios</v>
      </c>
      <c r="G2474" s="22" t="s">
        <v>20</v>
      </c>
      <c r="H2474" s="21">
        <v>4</v>
      </c>
      <c r="I2474" s="23">
        <v>323.53</v>
      </c>
      <c r="J2474" s="22">
        <v>0.01</v>
      </c>
      <c r="K2474" s="22" t="s">
        <v>18</v>
      </c>
      <c r="L2474" s="24" t="str">
        <f t="array" ref="L2474">_xlfn.IFS(M2474&lt;=3,"BAD",M2474&gt;=4.7,"GOOD",AND(M2474&gt;3,M2474&lt;4.7),"OK")</f>
        <v>BAD</v>
      </c>
      <c r="M2474" s="24">
        <v>1.1</v>
      </c>
      <c r="N2474" s="23">
        <v>1281.18</v>
      </c>
      <c r="O2474" s="25">
        <f t="shared" si="38"/>
        <v>1294.12</v>
      </c>
    </row>
    <row r="2475" spans="1:15">
      <c r="A2475" s="26">
        <v>12474</v>
      </c>
      <c r="B2475" s="27">
        <v>45352</v>
      </c>
      <c r="C2475" s="29">
        <v>1702</v>
      </c>
      <c r="D2475" s="29" t="str">
        <f>_xlfn.XLOOKUP($C2475,customers!$A$2:$A$2000,customers!$B$2:$B$2000)</f>
        <v>Daria Coyish</v>
      </c>
      <c r="E2475" s="29" t="str">
        <f>_xlfn.XLOOKUP($C2475,customers!$A$2:$A$2000,customers!$D$2:$D$2000)</f>
        <v>Female</v>
      </c>
      <c r="F2475" s="29" t="str">
        <f>_xlfn.XLOOKUP($C2475,customers!$A$2:$A$2000,customers!$E$2:$E$2000)</f>
        <v>Xijiang</v>
      </c>
      <c r="G2475" s="30" t="s">
        <v>20</v>
      </c>
      <c r="H2475" s="29">
        <v>4</v>
      </c>
      <c r="I2475" s="31">
        <v>580.5</v>
      </c>
      <c r="J2475" s="30">
        <v>0.16</v>
      </c>
      <c r="K2475" s="30" t="s">
        <v>19</v>
      </c>
      <c r="L2475" s="32" t="str">
        <f t="array" ref="L2475">_xlfn.IFS(M2475&lt;=3,"BAD",M2475&gt;=4.7,"GOOD",AND(M2475&gt;3,M2475&lt;4.7),"OK")</f>
        <v>BAD</v>
      </c>
      <c r="M2475" s="32">
        <v>2.3</v>
      </c>
      <c r="N2475" s="31">
        <v>1950.48</v>
      </c>
      <c r="O2475" s="33">
        <f t="shared" si="38"/>
        <v>2322</v>
      </c>
    </row>
    <row r="2476" spans="1:15">
      <c r="A2476" s="18">
        <v>12475</v>
      </c>
      <c r="B2476" s="19">
        <v>45353</v>
      </c>
      <c r="C2476" s="20">
        <v>1075</v>
      </c>
      <c r="D2476" s="21" t="str">
        <f>_xlfn.XLOOKUP($C2476,customers!$A$2:$A$2000,customers!$B$2:$B$2000)</f>
        <v>Benyamin Patmore</v>
      </c>
      <c r="E2476" s="21" t="str">
        <f>_xlfn.XLOOKUP($C2476,customers!$A$2:$A$2000,customers!$D$2:$D$2000)</f>
        <v>Male</v>
      </c>
      <c r="F2476" s="21" t="str">
        <f>_xlfn.XLOOKUP($C2476,customers!$A$2:$A$2000,customers!$E$2:$E$2000)</f>
        <v>Jardinópolis</v>
      </c>
      <c r="G2476" s="22" t="s">
        <v>21</v>
      </c>
      <c r="H2476" s="21">
        <v>6</v>
      </c>
      <c r="I2476" s="23">
        <v>586.63</v>
      </c>
      <c r="J2476" s="22">
        <v>0.34</v>
      </c>
      <c r="K2476" s="22" t="s">
        <v>18</v>
      </c>
      <c r="L2476" s="24" t="str">
        <f t="array" ref="L2476">_xlfn.IFS(M2476&lt;=3,"BAD",M2476&gt;=4.7,"GOOD",AND(M2476&gt;3,M2476&lt;4.7),"OK")</f>
        <v>OK</v>
      </c>
      <c r="M2476" s="24">
        <v>3.1</v>
      </c>
      <c r="N2476" s="23">
        <v>2323.05</v>
      </c>
      <c r="O2476" s="25">
        <f t="shared" si="38"/>
        <v>3519.78</v>
      </c>
    </row>
    <row r="2477" spans="1:15">
      <c r="A2477" s="26">
        <v>12476</v>
      </c>
      <c r="B2477" s="27">
        <v>45353</v>
      </c>
      <c r="C2477" s="29">
        <v>1132</v>
      </c>
      <c r="D2477" s="29" t="str">
        <f>_xlfn.XLOOKUP($C2477,customers!$A$2:$A$2000,customers!$B$2:$B$2000)</f>
        <v>Cthrine Pittway</v>
      </c>
      <c r="E2477" s="29" t="str">
        <f>_xlfn.XLOOKUP($C2477,customers!$A$2:$A$2000,customers!$D$2:$D$2000)</f>
        <v>Female</v>
      </c>
      <c r="F2477" s="29" t="str">
        <f>_xlfn.XLOOKUP($C2477,customers!$A$2:$A$2000,customers!$E$2:$E$2000)</f>
        <v>Prague</v>
      </c>
      <c r="G2477" s="30" t="s">
        <v>20</v>
      </c>
      <c r="H2477" s="29">
        <v>2</v>
      </c>
      <c r="I2477" s="31">
        <v>20.54</v>
      </c>
      <c r="J2477" s="30">
        <v>0.14</v>
      </c>
      <c r="K2477" s="30" t="s">
        <v>18</v>
      </c>
      <c r="L2477" s="32" t="str">
        <f t="array" ref="L2477">_xlfn.IFS(M2477&lt;=3,"BAD",M2477&gt;=4.7,"GOOD",AND(M2477&gt;3,M2477&lt;4.7),"OK")</f>
        <v>GOOD</v>
      </c>
      <c r="M2477" s="32">
        <v>4.7</v>
      </c>
      <c r="N2477" s="31">
        <v>35.33</v>
      </c>
      <c r="O2477" s="33">
        <f t="shared" si="38"/>
        <v>41.08</v>
      </c>
    </row>
    <row r="2478" spans="1:15">
      <c r="A2478" s="18">
        <v>12477</v>
      </c>
      <c r="B2478" s="19">
        <v>45354</v>
      </c>
      <c r="C2478" s="20">
        <v>1264</v>
      </c>
      <c r="D2478" s="21" t="str">
        <f>_xlfn.XLOOKUP($C2478,customers!$A$2:$A$2000,customers!$B$2:$B$2000)</f>
        <v>Sheridan Antoniewicz</v>
      </c>
      <c r="E2478" s="21" t="str">
        <f>_xlfn.XLOOKUP($C2478,customers!$A$2:$A$2000,customers!$D$2:$D$2000)</f>
        <v>Male</v>
      </c>
      <c r="F2478" s="21" t="str">
        <f>_xlfn.XLOOKUP($C2478,customers!$A$2:$A$2000,customers!$E$2:$E$2000)</f>
        <v>Tallinn</v>
      </c>
      <c r="G2478" s="22" t="s">
        <v>20</v>
      </c>
      <c r="H2478" s="21">
        <v>4</v>
      </c>
      <c r="I2478" s="23">
        <v>481</v>
      </c>
      <c r="J2478" s="22">
        <v>0.16</v>
      </c>
      <c r="K2478" s="22" t="s">
        <v>18</v>
      </c>
      <c r="L2478" s="24" t="str">
        <f t="array" ref="L2478">_xlfn.IFS(M2478&lt;=3,"BAD",M2478&gt;=4.7,"GOOD",AND(M2478&gt;3,M2478&lt;4.7),"OK")</f>
        <v>BAD</v>
      </c>
      <c r="M2478" s="24">
        <v>2.8</v>
      </c>
      <c r="N2478" s="23">
        <v>1616.16</v>
      </c>
      <c r="O2478" s="25">
        <f t="shared" si="38"/>
        <v>1924</v>
      </c>
    </row>
    <row r="2479" spans="1:15">
      <c r="A2479" s="26">
        <v>12478</v>
      </c>
      <c r="B2479" s="27">
        <v>45354</v>
      </c>
      <c r="C2479" s="29">
        <v>1559</v>
      </c>
      <c r="D2479" s="29" t="str">
        <f>_xlfn.XLOOKUP($C2479,customers!$A$2:$A$2000,customers!$B$2:$B$2000)</f>
        <v>Latrena Bearcock</v>
      </c>
      <c r="E2479" s="29" t="str">
        <f>_xlfn.XLOOKUP($C2479,customers!$A$2:$A$2000,customers!$D$2:$D$2000)</f>
        <v>Female</v>
      </c>
      <c r="F2479" s="29" t="str">
        <f>_xlfn.XLOOKUP($C2479,customers!$A$2:$A$2000,customers!$E$2:$E$2000)</f>
        <v>Paris</v>
      </c>
      <c r="G2479" s="30" t="s">
        <v>17</v>
      </c>
      <c r="H2479" s="29">
        <v>7</v>
      </c>
      <c r="I2479" s="31">
        <v>71.15</v>
      </c>
      <c r="J2479" s="30">
        <v>0.04</v>
      </c>
      <c r="K2479" s="30" t="s">
        <v>19</v>
      </c>
      <c r="L2479" s="32" t="str">
        <f t="array" ref="L2479">_xlfn.IFS(M2479&lt;=3,"BAD",M2479&gt;=4.7,"GOOD",AND(M2479&gt;3,M2479&lt;4.7),"OK")</f>
        <v>BAD</v>
      </c>
      <c r="M2479" s="32">
        <v>2.2</v>
      </c>
      <c r="N2479" s="31">
        <v>478.13</v>
      </c>
      <c r="O2479" s="33">
        <f t="shared" si="38"/>
        <v>498.05</v>
      </c>
    </row>
    <row r="2480" spans="1:15">
      <c r="A2480" s="18">
        <v>12479</v>
      </c>
      <c r="B2480" s="19">
        <v>45355</v>
      </c>
      <c r="C2480" s="20">
        <v>1454</v>
      </c>
      <c r="D2480" s="21" t="str">
        <f>_xlfn.XLOOKUP($C2480,customers!$A$2:$A$2000,customers!$B$2:$B$2000)</f>
        <v>Maximilien Mussetti</v>
      </c>
      <c r="E2480" s="21" t="str">
        <f>_xlfn.XLOOKUP($C2480,customers!$A$2:$A$2000,customers!$D$2:$D$2000)</f>
        <v>Male</v>
      </c>
      <c r="F2480" s="21" t="str">
        <f>_xlfn.XLOOKUP($C2480,customers!$A$2:$A$2000,customers!$E$2:$E$2000)</f>
        <v>Paris</v>
      </c>
      <c r="G2480" s="22" t="s">
        <v>21</v>
      </c>
      <c r="H2480" s="21">
        <v>3</v>
      </c>
      <c r="I2480" s="23">
        <v>256.6</v>
      </c>
      <c r="J2480" s="22">
        <v>0.29</v>
      </c>
      <c r="K2480" s="22" t="s">
        <v>18</v>
      </c>
      <c r="L2480" s="24" t="str">
        <f t="array" ref="L2480">_xlfn.IFS(M2480&lt;=3,"BAD",M2480&gt;=4.7,"GOOD",AND(M2480&gt;3,M2480&lt;4.7),"OK")</f>
        <v>GOOD</v>
      </c>
      <c r="M2480" s="24">
        <v>4.7</v>
      </c>
      <c r="N2480" s="23">
        <v>546.56</v>
      </c>
      <c r="O2480" s="25">
        <f t="shared" si="38"/>
        <v>769.8</v>
      </c>
    </row>
    <row r="2481" spans="1:15">
      <c r="A2481" s="26">
        <v>12480</v>
      </c>
      <c r="B2481" s="27">
        <v>45355</v>
      </c>
      <c r="C2481" s="29">
        <v>1853</v>
      </c>
      <c r="D2481" s="29" t="str">
        <f>_xlfn.XLOOKUP($C2481,customers!$A$2:$A$2000,customers!$B$2:$B$2000)</f>
        <v>Nahum Tranfield</v>
      </c>
      <c r="E2481" s="29" t="str">
        <f>_xlfn.XLOOKUP($C2481,customers!$A$2:$A$2000,customers!$D$2:$D$2000)</f>
        <v>Male</v>
      </c>
      <c r="F2481" s="29" t="str">
        <f>_xlfn.XLOOKUP($C2481,customers!$A$2:$A$2000,customers!$E$2:$E$2000)</f>
        <v>Paris</v>
      </c>
      <c r="G2481" s="30" t="s">
        <v>21</v>
      </c>
      <c r="H2481" s="29">
        <v>7</v>
      </c>
      <c r="I2481" s="31">
        <v>544.41</v>
      </c>
      <c r="J2481" s="30">
        <v>0.15</v>
      </c>
      <c r="K2481" s="30" t="s">
        <v>19</v>
      </c>
      <c r="L2481" s="32" t="str">
        <f t="array" ref="L2481">_xlfn.IFS(M2481&lt;=3,"BAD",M2481&gt;=4.7,"GOOD",AND(M2481&gt;3,M2481&lt;4.7),"OK")</f>
        <v>BAD</v>
      </c>
      <c r="M2481" s="32">
        <v>1.9</v>
      </c>
      <c r="N2481" s="31">
        <v>3239.24</v>
      </c>
      <c r="O2481" s="33">
        <f t="shared" si="38"/>
        <v>3810.87</v>
      </c>
    </row>
    <row r="2482" spans="1:15">
      <c r="A2482" s="18">
        <v>12481</v>
      </c>
      <c r="B2482" s="19">
        <v>45356</v>
      </c>
      <c r="C2482" s="20">
        <v>1795</v>
      </c>
      <c r="D2482" s="21" t="str">
        <f>_xlfn.XLOOKUP($C2482,customers!$A$2:$A$2000,customers!$B$2:$B$2000)</f>
        <v>Carilyn Anthony</v>
      </c>
      <c r="E2482" s="21" t="str">
        <f>_xlfn.XLOOKUP($C2482,customers!$A$2:$A$2000,customers!$D$2:$D$2000)</f>
        <v>Female</v>
      </c>
      <c r="F2482" s="21" t="str">
        <f>_xlfn.XLOOKUP($C2482,customers!$A$2:$A$2000,customers!$E$2:$E$2000)</f>
        <v>Brvenica</v>
      </c>
      <c r="G2482" s="22" t="s">
        <v>20</v>
      </c>
      <c r="H2482" s="21">
        <v>5</v>
      </c>
      <c r="I2482" s="23">
        <v>103.53</v>
      </c>
      <c r="J2482" s="22">
        <v>0.24</v>
      </c>
      <c r="K2482" s="22" t="s">
        <v>16</v>
      </c>
      <c r="L2482" s="24" t="str">
        <f t="array" ref="L2482">_xlfn.IFS(M2482&lt;=3,"BAD",M2482&gt;=4.7,"GOOD",AND(M2482&gt;3,M2482&lt;4.7),"OK")</f>
        <v>OK</v>
      </c>
      <c r="M2482" s="24">
        <v>3.7</v>
      </c>
      <c r="N2482" s="23">
        <v>393.41</v>
      </c>
      <c r="O2482" s="25">
        <f t="shared" si="38"/>
        <v>517.65</v>
      </c>
    </row>
    <row r="2483" spans="1:15">
      <c r="A2483" s="26">
        <v>12482</v>
      </c>
      <c r="B2483" s="27">
        <v>45356</v>
      </c>
      <c r="C2483" s="29">
        <v>1003</v>
      </c>
      <c r="D2483" s="29" t="str">
        <f>_xlfn.XLOOKUP($C2483,customers!$A$2:$A$2000,customers!$B$2:$B$2000)</f>
        <v>Jaymie Ladson</v>
      </c>
      <c r="E2483" s="29" t="str">
        <f>_xlfn.XLOOKUP($C2483,customers!$A$2:$A$2000,customers!$D$2:$D$2000)</f>
        <v>Male</v>
      </c>
      <c r="F2483" s="29" t="str">
        <f>_xlfn.XLOOKUP($C2483,customers!$A$2:$A$2000,customers!$E$2:$E$2000)</f>
        <v>Berber</v>
      </c>
      <c r="G2483" s="30" t="s">
        <v>20</v>
      </c>
      <c r="H2483" s="29">
        <v>5</v>
      </c>
      <c r="I2483" s="31">
        <v>81.49</v>
      </c>
      <c r="J2483" s="30">
        <v>0.31</v>
      </c>
      <c r="K2483" s="30" t="s">
        <v>18</v>
      </c>
      <c r="L2483" s="32" t="str">
        <f t="array" ref="L2483">_xlfn.IFS(M2483&lt;=3,"BAD",M2483&gt;=4.7,"GOOD",AND(M2483&gt;3,M2483&lt;4.7),"OK")</f>
        <v>OK</v>
      </c>
      <c r="M2483" s="32">
        <v>4.2</v>
      </c>
      <c r="N2483" s="31">
        <v>281.14</v>
      </c>
      <c r="O2483" s="33">
        <f t="shared" si="38"/>
        <v>407.45</v>
      </c>
    </row>
    <row r="2484" spans="1:15">
      <c r="A2484" s="18">
        <v>12483</v>
      </c>
      <c r="B2484" s="19">
        <v>45356</v>
      </c>
      <c r="C2484" s="21">
        <v>1841</v>
      </c>
      <c r="D2484" s="21" t="str">
        <f>_xlfn.XLOOKUP($C2484,customers!$A$2:$A$2000,customers!$B$2:$B$2000)</f>
        <v>Renault Denecamp</v>
      </c>
      <c r="E2484" s="21" t="str">
        <f>_xlfn.XLOOKUP($C2484,customers!$A$2:$A$2000,customers!$D$2:$D$2000)</f>
        <v>Male</v>
      </c>
      <c r="F2484" s="21" t="str">
        <f>_xlfn.XLOOKUP($C2484,customers!$A$2:$A$2000,customers!$E$2:$E$2000)</f>
        <v>Belgrade</v>
      </c>
      <c r="G2484" s="22" t="s">
        <v>17</v>
      </c>
      <c r="H2484" s="21">
        <v>2</v>
      </c>
      <c r="I2484" s="23">
        <v>225.12</v>
      </c>
      <c r="J2484" s="22">
        <v>0.02</v>
      </c>
      <c r="K2484" s="22" t="s">
        <v>18</v>
      </c>
      <c r="L2484" s="24" t="str">
        <f t="array" ref="L2484">_xlfn.IFS(M2484&lt;=3,"BAD",M2484&gt;=4.7,"GOOD",AND(M2484&gt;3,M2484&lt;4.7),"OK")</f>
        <v>OK</v>
      </c>
      <c r="M2484" s="24">
        <v>4.1</v>
      </c>
      <c r="N2484" s="23">
        <v>441.24</v>
      </c>
      <c r="O2484" s="25">
        <f t="shared" si="38"/>
        <v>450.24</v>
      </c>
    </row>
    <row r="2485" spans="1:15">
      <c r="A2485" s="26">
        <v>12484</v>
      </c>
      <c r="B2485" s="27">
        <v>45356</v>
      </c>
      <c r="C2485" s="29">
        <v>1456</v>
      </c>
      <c r="D2485" s="29" t="str">
        <f>_xlfn.XLOOKUP($C2485,customers!$A$2:$A$2000,customers!$B$2:$B$2000)</f>
        <v>Amabelle Adess</v>
      </c>
      <c r="E2485" s="29" t="str">
        <f>_xlfn.XLOOKUP($C2485,customers!$A$2:$A$2000,customers!$D$2:$D$2000)</f>
        <v>Female</v>
      </c>
      <c r="F2485" s="29" t="str">
        <f>_xlfn.XLOOKUP($C2485,customers!$A$2:$A$2000,customers!$E$2:$E$2000)</f>
        <v>Cheremshan</v>
      </c>
      <c r="G2485" s="30" t="s">
        <v>17</v>
      </c>
      <c r="H2485" s="29">
        <v>7</v>
      </c>
      <c r="I2485" s="31">
        <v>111.83</v>
      </c>
      <c r="J2485" s="30">
        <v>0.12</v>
      </c>
      <c r="K2485" s="30" t="s">
        <v>18</v>
      </c>
      <c r="L2485" s="32" t="str">
        <f t="array" ref="L2485">_xlfn.IFS(M2485&lt;=3,"BAD",M2485&gt;=4.7,"GOOD",AND(M2485&gt;3,M2485&lt;4.7),"OK")</f>
        <v>BAD</v>
      </c>
      <c r="M2485" s="32">
        <v>2.7</v>
      </c>
      <c r="N2485" s="31">
        <v>688.87</v>
      </c>
      <c r="O2485" s="33">
        <f t="shared" si="38"/>
        <v>782.81</v>
      </c>
    </row>
    <row r="2486" spans="1:15">
      <c r="A2486" s="18">
        <v>12485</v>
      </c>
      <c r="B2486" s="19">
        <v>45357</v>
      </c>
      <c r="C2486" s="20">
        <v>1717</v>
      </c>
      <c r="D2486" s="21" t="str">
        <f>_xlfn.XLOOKUP($C2486,customers!$A$2:$A$2000,customers!$B$2:$B$2000)</f>
        <v>Darin Maddaford</v>
      </c>
      <c r="E2486" s="21" t="str">
        <f>_xlfn.XLOOKUP($C2486,customers!$A$2:$A$2000,customers!$D$2:$D$2000)</f>
        <v>Male</v>
      </c>
      <c r="F2486" s="21" t="str">
        <f>_xlfn.XLOOKUP($C2486,customers!$A$2:$A$2000,customers!$E$2:$E$2000)</f>
        <v>Budapest</v>
      </c>
      <c r="G2486" s="22" t="s">
        <v>15</v>
      </c>
      <c r="H2486" s="21">
        <v>6</v>
      </c>
      <c r="I2486" s="23">
        <v>474.42</v>
      </c>
      <c r="J2486" s="22">
        <v>0.34</v>
      </c>
      <c r="K2486" s="22" t="s">
        <v>19</v>
      </c>
      <c r="L2486" s="24" t="str">
        <f t="array" ref="L2486">_xlfn.IFS(M2486&lt;=3,"BAD",M2486&gt;=4.7,"GOOD",AND(M2486&gt;3,M2486&lt;4.7),"OK")</f>
        <v>BAD</v>
      </c>
      <c r="M2486" s="24">
        <v>2.4</v>
      </c>
      <c r="N2486" s="23">
        <v>1878.7</v>
      </c>
      <c r="O2486" s="25">
        <f t="shared" si="38"/>
        <v>2846.52</v>
      </c>
    </row>
    <row r="2487" spans="1:15">
      <c r="A2487" s="26">
        <v>12486</v>
      </c>
      <c r="B2487" s="27">
        <v>45357</v>
      </c>
      <c r="C2487" s="29">
        <v>1018</v>
      </c>
      <c r="D2487" s="29" t="str">
        <f>_xlfn.XLOOKUP($C2487,customers!$A$2:$A$2000,customers!$B$2:$B$2000)</f>
        <v>Bennie Westgate</v>
      </c>
      <c r="E2487" s="29" t="str">
        <f>_xlfn.XLOOKUP($C2487,customers!$A$2:$A$2000,customers!$D$2:$D$2000)</f>
        <v>Male</v>
      </c>
      <c r="F2487" s="29" t="str">
        <f>_xlfn.XLOOKUP($C2487,customers!$A$2:$A$2000,customers!$E$2:$E$2000)</f>
        <v>Milan</v>
      </c>
      <c r="G2487" s="30" t="s">
        <v>20</v>
      </c>
      <c r="H2487" s="29">
        <v>5</v>
      </c>
      <c r="I2487" s="31">
        <v>379.36</v>
      </c>
      <c r="J2487" s="30">
        <v>0.26</v>
      </c>
      <c r="K2487" s="30" t="s">
        <v>19</v>
      </c>
      <c r="L2487" s="32" t="str">
        <f t="array" ref="L2487">_xlfn.IFS(M2487&lt;=3,"BAD",M2487&gt;=4.7,"GOOD",AND(M2487&gt;3,M2487&lt;4.7),"OK")</f>
        <v>GOOD</v>
      </c>
      <c r="M2487" s="32">
        <v>4.9</v>
      </c>
      <c r="N2487" s="31">
        <v>1403.63</v>
      </c>
      <c r="O2487" s="33">
        <f t="shared" si="38"/>
        <v>1896.8</v>
      </c>
    </row>
    <row r="2488" spans="1:15">
      <c r="A2488" s="18">
        <v>12487</v>
      </c>
      <c r="B2488" s="19">
        <v>45357</v>
      </c>
      <c r="C2488" s="21">
        <v>1272</v>
      </c>
      <c r="D2488" s="21" t="str">
        <f>_xlfn.XLOOKUP($C2488,customers!$A$2:$A$2000,customers!$B$2:$B$2000)</f>
        <v>Angelique Hayers</v>
      </c>
      <c r="E2488" s="21" t="str">
        <f>_xlfn.XLOOKUP($C2488,customers!$A$2:$A$2000,customers!$D$2:$D$2000)</f>
        <v>Female</v>
      </c>
      <c r="F2488" s="21" t="str">
        <f>_xlfn.XLOOKUP($C2488,customers!$A$2:$A$2000,customers!$E$2:$E$2000)</f>
        <v>Austin</v>
      </c>
      <c r="G2488" s="22" t="s">
        <v>17</v>
      </c>
      <c r="H2488" s="21">
        <v>7</v>
      </c>
      <c r="I2488" s="23">
        <v>246.99</v>
      </c>
      <c r="J2488" s="22">
        <v>0.13</v>
      </c>
      <c r="K2488" s="22" t="s">
        <v>18</v>
      </c>
      <c r="L2488" s="24" t="str">
        <f t="array" ref="L2488">_xlfn.IFS(M2488&lt;=3,"BAD",M2488&gt;=4.7,"GOOD",AND(M2488&gt;3,M2488&lt;4.7),"OK")</f>
        <v>GOOD</v>
      </c>
      <c r="M2488" s="24">
        <v>4.7</v>
      </c>
      <c r="N2488" s="23">
        <v>1504.17</v>
      </c>
      <c r="O2488" s="25">
        <f t="shared" si="38"/>
        <v>1728.93</v>
      </c>
    </row>
    <row r="2489" spans="1:15">
      <c r="A2489" s="26">
        <v>12488</v>
      </c>
      <c r="B2489" s="27">
        <v>45357</v>
      </c>
      <c r="C2489" s="29">
        <v>1012</v>
      </c>
      <c r="D2489" s="29" t="str">
        <f>_xlfn.XLOOKUP($C2489,customers!$A$2:$A$2000,customers!$B$2:$B$2000)</f>
        <v>Bennett Kiss</v>
      </c>
      <c r="E2489" s="29" t="str">
        <f>_xlfn.XLOOKUP($C2489,customers!$A$2:$A$2000,customers!$D$2:$D$2000)</f>
        <v>Male</v>
      </c>
      <c r="F2489" s="29" t="str">
        <f>_xlfn.XLOOKUP($C2489,customers!$A$2:$A$2000,customers!$E$2:$E$2000)</f>
        <v>Milan</v>
      </c>
      <c r="G2489" s="30" t="s">
        <v>20</v>
      </c>
      <c r="H2489" s="29">
        <v>1</v>
      </c>
      <c r="I2489" s="31">
        <v>502.33</v>
      </c>
      <c r="J2489" s="30">
        <v>0.08</v>
      </c>
      <c r="K2489" s="30" t="s">
        <v>18</v>
      </c>
      <c r="L2489" s="32" t="str">
        <f t="array" ref="L2489">_xlfn.IFS(M2489&lt;=3,"BAD",M2489&gt;=4.7,"GOOD",AND(M2489&gt;3,M2489&lt;4.7),"OK")</f>
        <v>BAD</v>
      </c>
      <c r="M2489" s="32">
        <v>1</v>
      </c>
      <c r="N2489" s="31">
        <v>462.14</v>
      </c>
      <c r="O2489" s="33">
        <f t="shared" si="38"/>
        <v>502.33</v>
      </c>
    </row>
    <row r="2490" spans="1:15">
      <c r="A2490" s="18">
        <v>12489</v>
      </c>
      <c r="B2490" s="19">
        <v>45357</v>
      </c>
      <c r="C2490" s="21">
        <v>1216</v>
      </c>
      <c r="D2490" s="21" t="str">
        <f>_xlfn.XLOOKUP($C2490,customers!$A$2:$A$2000,customers!$B$2:$B$2000)</f>
        <v>Orion Pendred</v>
      </c>
      <c r="E2490" s="21" t="str">
        <f>_xlfn.XLOOKUP($C2490,customers!$A$2:$A$2000,customers!$D$2:$D$2000)</f>
        <v>Male</v>
      </c>
      <c r="F2490" s="21" t="str">
        <f>_xlfn.XLOOKUP($C2490,customers!$A$2:$A$2000,customers!$E$2:$E$2000)</f>
        <v>Delong</v>
      </c>
      <c r="G2490" s="22" t="s">
        <v>20</v>
      </c>
      <c r="H2490" s="21">
        <v>1</v>
      </c>
      <c r="I2490" s="23">
        <v>512.51</v>
      </c>
      <c r="J2490" s="22">
        <v>0.29</v>
      </c>
      <c r="K2490" s="22" t="s">
        <v>18</v>
      </c>
      <c r="L2490" s="24" t="str">
        <f t="array" ref="L2490">_xlfn.IFS(M2490&lt;=3,"BAD",M2490&gt;=4.7,"GOOD",AND(M2490&gt;3,M2490&lt;4.7),"OK")</f>
        <v>BAD</v>
      </c>
      <c r="M2490" s="24">
        <v>1.7</v>
      </c>
      <c r="N2490" s="23">
        <v>363.88</v>
      </c>
      <c r="O2490" s="25">
        <f t="shared" si="38"/>
        <v>512.51</v>
      </c>
    </row>
    <row r="2491" spans="1:15">
      <c r="A2491" s="26">
        <v>12490</v>
      </c>
      <c r="B2491" s="27">
        <v>45358</v>
      </c>
      <c r="C2491" s="28">
        <v>1734</v>
      </c>
      <c r="D2491" s="29" t="str">
        <f>_xlfn.XLOOKUP($C2491,customers!$A$2:$A$2000,customers!$B$2:$B$2000)</f>
        <v>Atalanta Lundbech</v>
      </c>
      <c r="E2491" s="29" t="str">
        <f>_xlfn.XLOOKUP($C2491,customers!$A$2:$A$2000,customers!$D$2:$D$2000)</f>
        <v>Female</v>
      </c>
      <c r="F2491" s="29" t="str">
        <f>_xlfn.XLOOKUP($C2491,customers!$A$2:$A$2000,customers!$E$2:$E$2000)</f>
        <v>Paris 08</v>
      </c>
      <c r="G2491" s="30" t="s">
        <v>17</v>
      </c>
      <c r="H2491" s="29">
        <v>2</v>
      </c>
      <c r="I2491" s="31">
        <v>86.4</v>
      </c>
      <c r="J2491" s="30">
        <v>0.28</v>
      </c>
      <c r="K2491" s="30" t="s">
        <v>19</v>
      </c>
      <c r="L2491" s="32" t="str">
        <f t="array" ref="L2491">_xlfn.IFS(M2491&lt;=3,"BAD",M2491&gt;=4.7,"GOOD",AND(M2491&gt;3,M2491&lt;4.7),"OK")</f>
        <v>OK</v>
      </c>
      <c r="M2491" s="32">
        <v>3.8</v>
      </c>
      <c r="N2491" s="31">
        <v>124.42</v>
      </c>
      <c r="O2491" s="33">
        <f t="shared" si="38"/>
        <v>172.8</v>
      </c>
    </row>
    <row r="2492" spans="1:15">
      <c r="A2492" s="18">
        <v>12491</v>
      </c>
      <c r="B2492" s="19">
        <v>45358</v>
      </c>
      <c r="C2492" s="21">
        <v>1780</v>
      </c>
      <c r="D2492" s="21" t="str">
        <f>_xlfn.XLOOKUP($C2492,customers!$A$2:$A$2000,customers!$B$2:$B$2000)</f>
        <v>Lusa Mose</v>
      </c>
      <c r="E2492" s="21" t="str">
        <f>_xlfn.XLOOKUP($C2492,customers!$A$2:$A$2000,customers!$D$2:$D$2000)</f>
        <v>Female</v>
      </c>
      <c r="F2492" s="21" t="str">
        <f>_xlfn.XLOOKUP($C2492,customers!$A$2:$A$2000,customers!$E$2:$E$2000)</f>
        <v>Cincinnati</v>
      </c>
      <c r="G2492" s="22" t="s">
        <v>17</v>
      </c>
      <c r="H2492" s="21">
        <v>5</v>
      </c>
      <c r="I2492" s="23">
        <v>251.48</v>
      </c>
      <c r="J2492" s="22">
        <v>0.32</v>
      </c>
      <c r="K2492" s="22" t="s">
        <v>18</v>
      </c>
      <c r="L2492" s="24" t="str">
        <f t="array" ref="L2492">_xlfn.IFS(M2492&lt;=3,"BAD",M2492&gt;=4.7,"GOOD",AND(M2492&gt;3,M2492&lt;4.7),"OK")</f>
        <v>BAD</v>
      </c>
      <c r="M2492" s="24">
        <v>1.2</v>
      </c>
      <c r="N2492" s="23">
        <v>855.03</v>
      </c>
      <c r="O2492" s="25">
        <f t="shared" si="38"/>
        <v>1257.4</v>
      </c>
    </row>
    <row r="2493" spans="1:15">
      <c r="A2493" s="26">
        <v>12492</v>
      </c>
      <c r="B2493" s="27">
        <v>45359</v>
      </c>
      <c r="C2493" s="28">
        <v>1383</v>
      </c>
      <c r="D2493" s="29" t="str">
        <f>_xlfn.XLOOKUP($C2493,customers!$A$2:$A$2000,customers!$B$2:$B$2000)</f>
        <v>Van Davidofski</v>
      </c>
      <c r="E2493" s="29" t="str">
        <f>_xlfn.XLOOKUP($C2493,customers!$A$2:$A$2000,customers!$D$2:$D$2000)</f>
        <v>Female</v>
      </c>
      <c r="F2493" s="29" t="str">
        <f>_xlfn.XLOOKUP($C2493,customers!$A$2:$A$2000,customers!$E$2:$E$2000)</f>
        <v>Victoriaville</v>
      </c>
      <c r="G2493" s="30" t="s">
        <v>20</v>
      </c>
      <c r="H2493" s="29">
        <v>3</v>
      </c>
      <c r="I2493" s="31">
        <v>125.76</v>
      </c>
      <c r="J2493" s="30">
        <v>0.03</v>
      </c>
      <c r="K2493" s="30" t="s">
        <v>19</v>
      </c>
      <c r="L2493" s="32" t="str">
        <f t="array" ref="L2493">_xlfn.IFS(M2493&lt;=3,"BAD",M2493&gt;=4.7,"GOOD",AND(M2493&gt;3,M2493&lt;4.7),"OK")</f>
        <v>OK</v>
      </c>
      <c r="M2493" s="32">
        <v>3.3</v>
      </c>
      <c r="N2493" s="31">
        <v>365.96</v>
      </c>
      <c r="O2493" s="33">
        <f t="shared" si="38"/>
        <v>377.28</v>
      </c>
    </row>
    <row r="2494" spans="1:15">
      <c r="A2494" s="18">
        <v>12493</v>
      </c>
      <c r="B2494" s="19">
        <v>45359</v>
      </c>
      <c r="C2494" s="21">
        <v>1145</v>
      </c>
      <c r="D2494" s="21" t="str">
        <f>_xlfn.XLOOKUP($C2494,customers!$A$2:$A$2000,customers!$B$2:$B$2000)</f>
        <v>Nicolle Royds</v>
      </c>
      <c r="E2494" s="21" t="str">
        <f>_xlfn.XLOOKUP($C2494,customers!$A$2:$A$2000,customers!$D$2:$D$2000)</f>
        <v>Female</v>
      </c>
      <c r="F2494" s="21" t="str">
        <f>_xlfn.XLOOKUP($C2494,customers!$A$2:$A$2000,customers!$E$2:$E$2000)</f>
        <v>Wang Noi</v>
      </c>
      <c r="G2494" s="22" t="s">
        <v>17</v>
      </c>
      <c r="H2494" s="21">
        <v>4</v>
      </c>
      <c r="I2494" s="23">
        <v>167.05</v>
      </c>
      <c r="J2494" s="22">
        <v>0.13</v>
      </c>
      <c r="K2494" s="22" t="s">
        <v>18</v>
      </c>
      <c r="L2494" s="24" t="str">
        <f t="array" ref="L2494">_xlfn.IFS(M2494&lt;=3,"BAD",M2494&gt;=4.7,"GOOD",AND(M2494&gt;3,M2494&lt;4.7),"OK")</f>
        <v>OK</v>
      </c>
      <c r="M2494" s="24">
        <v>4.5</v>
      </c>
      <c r="N2494" s="23">
        <v>581.33</v>
      </c>
      <c r="O2494" s="25">
        <f t="shared" si="38"/>
        <v>668.2</v>
      </c>
    </row>
    <row r="2495" spans="1:15">
      <c r="A2495" s="26">
        <v>12494</v>
      </c>
      <c r="B2495" s="27">
        <v>45360</v>
      </c>
      <c r="C2495" s="28">
        <v>1563</v>
      </c>
      <c r="D2495" s="29" t="str">
        <f>_xlfn.XLOOKUP($C2495,customers!$A$2:$A$2000,customers!$B$2:$B$2000)</f>
        <v>Javier Dumblton</v>
      </c>
      <c r="E2495" s="29" t="str">
        <f>_xlfn.XLOOKUP($C2495,customers!$A$2:$A$2000,customers!$D$2:$D$2000)</f>
        <v>Male</v>
      </c>
      <c r="F2495" s="29" t="str">
        <f>_xlfn.XLOOKUP($C2495,customers!$A$2:$A$2000,customers!$E$2:$E$2000)</f>
        <v>Milan</v>
      </c>
      <c r="G2495" s="30" t="s">
        <v>20</v>
      </c>
      <c r="H2495" s="29">
        <v>3</v>
      </c>
      <c r="I2495" s="31">
        <v>138.74</v>
      </c>
      <c r="J2495" s="30">
        <v>0.25</v>
      </c>
      <c r="K2495" s="30" t="s">
        <v>16</v>
      </c>
      <c r="L2495" s="32" t="str">
        <f t="array" ref="L2495">_xlfn.IFS(M2495&lt;=3,"BAD",M2495&gt;=4.7,"GOOD",AND(M2495&gt;3,M2495&lt;4.7),"OK")</f>
        <v>BAD</v>
      </c>
      <c r="M2495" s="32">
        <v>2.4</v>
      </c>
      <c r="N2495" s="31">
        <v>312.17</v>
      </c>
      <c r="O2495" s="33">
        <f t="shared" si="38"/>
        <v>416.22</v>
      </c>
    </row>
    <row r="2496" spans="1:15">
      <c r="A2496" s="18">
        <v>12495</v>
      </c>
      <c r="B2496" s="19">
        <v>45360</v>
      </c>
      <c r="C2496" s="21">
        <v>1504</v>
      </c>
      <c r="D2496" s="21" t="str">
        <f>_xlfn.XLOOKUP($C2496,customers!$A$2:$A$2000,customers!$B$2:$B$2000)</f>
        <v>Sasha Mackerness</v>
      </c>
      <c r="E2496" s="21" t="str">
        <f>_xlfn.XLOOKUP($C2496,customers!$A$2:$A$2000,customers!$D$2:$D$2000)</f>
        <v>Female</v>
      </c>
      <c r="F2496" s="21" t="str">
        <f>_xlfn.XLOOKUP($C2496,customers!$A$2:$A$2000,customers!$E$2:$E$2000)</f>
        <v>Prague</v>
      </c>
      <c r="G2496" s="22" t="s">
        <v>20</v>
      </c>
      <c r="H2496" s="21">
        <v>5</v>
      </c>
      <c r="I2496" s="23">
        <v>445.38</v>
      </c>
      <c r="J2496" s="22">
        <v>0.18</v>
      </c>
      <c r="K2496" s="22" t="s">
        <v>18</v>
      </c>
      <c r="L2496" s="24" t="str">
        <f t="array" ref="L2496">_xlfn.IFS(M2496&lt;=3,"BAD",M2496&gt;=4.7,"GOOD",AND(M2496&gt;3,M2496&lt;4.7),"OK")</f>
        <v>OK</v>
      </c>
      <c r="M2496" s="24">
        <v>4.4</v>
      </c>
      <c r="N2496" s="23">
        <v>1826.06</v>
      </c>
      <c r="O2496" s="25">
        <f t="shared" si="38"/>
        <v>2226.9</v>
      </c>
    </row>
    <row r="2497" spans="1:15">
      <c r="A2497" s="26">
        <v>12496</v>
      </c>
      <c r="B2497" s="27">
        <v>45360</v>
      </c>
      <c r="C2497" s="29">
        <v>1873</v>
      </c>
      <c r="D2497" s="29" t="str">
        <f>_xlfn.XLOOKUP($C2497,customers!$A$2:$A$2000,customers!$B$2:$B$2000)</f>
        <v>Lindie Fayerman</v>
      </c>
      <c r="E2497" s="29" t="str">
        <f>_xlfn.XLOOKUP($C2497,customers!$A$2:$A$2000,customers!$D$2:$D$2000)</f>
        <v>Female</v>
      </c>
      <c r="F2497" s="29" t="str">
        <f>_xlfn.XLOOKUP($C2497,customers!$A$2:$A$2000,customers!$E$2:$E$2000)</f>
        <v>Oslo</v>
      </c>
      <c r="G2497" s="30" t="s">
        <v>20</v>
      </c>
      <c r="H2497" s="29">
        <v>5</v>
      </c>
      <c r="I2497" s="31">
        <v>392.73</v>
      </c>
      <c r="J2497" s="30">
        <v>0.33</v>
      </c>
      <c r="K2497" s="30" t="s">
        <v>19</v>
      </c>
      <c r="L2497" s="32" t="str">
        <f t="array" ref="L2497">_xlfn.IFS(M2497&lt;=3,"BAD",M2497&gt;=4.7,"GOOD",AND(M2497&gt;3,M2497&lt;4.7),"OK")</f>
        <v>OK</v>
      </c>
      <c r="M2497" s="32">
        <v>4.6</v>
      </c>
      <c r="N2497" s="31">
        <v>1315.65</v>
      </c>
      <c r="O2497" s="33">
        <f t="shared" si="38"/>
        <v>1963.65</v>
      </c>
    </row>
    <row r="2498" spans="1:15">
      <c r="A2498" s="18">
        <v>12497</v>
      </c>
      <c r="B2498" s="19">
        <v>45360</v>
      </c>
      <c r="C2498" s="21">
        <v>1602</v>
      </c>
      <c r="D2498" s="21" t="str">
        <f>_xlfn.XLOOKUP($C2498,customers!$A$2:$A$2000,customers!$B$2:$B$2000)</f>
        <v>Rob Gauge</v>
      </c>
      <c r="E2498" s="21" t="str">
        <f>_xlfn.XLOOKUP($C2498,customers!$A$2:$A$2000,customers!$D$2:$D$2000)</f>
        <v>Male</v>
      </c>
      <c r="F2498" s="21" t="str">
        <f>_xlfn.XLOOKUP($C2498,customers!$A$2:$A$2000,customers!$E$2:$E$2000)</f>
        <v>Meijiang</v>
      </c>
      <c r="G2498" s="22" t="s">
        <v>17</v>
      </c>
      <c r="H2498" s="21">
        <v>5</v>
      </c>
      <c r="I2498" s="23">
        <v>26.85</v>
      </c>
      <c r="J2498" s="22">
        <v>0.18</v>
      </c>
      <c r="K2498" s="22" t="s">
        <v>19</v>
      </c>
      <c r="L2498" s="24" t="str">
        <f t="array" ref="L2498">_xlfn.IFS(M2498&lt;=3,"BAD",M2498&gt;=4.7,"GOOD",AND(M2498&gt;3,M2498&lt;4.7),"OK")</f>
        <v>BAD</v>
      </c>
      <c r="M2498" s="24">
        <v>2.4</v>
      </c>
      <c r="N2498" s="23">
        <v>110.09</v>
      </c>
      <c r="O2498" s="25">
        <f t="shared" ref="O2498:O2561" si="39">H2498*I2498</f>
        <v>134.25</v>
      </c>
    </row>
    <row r="2499" spans="1:15">
      <c r="A2499" s="26">
        <v>12498</v>
      </c>
      <c r="B2499" s="27">
        <v>45361</v>
      </c>
      <c r="C2499" s="28">
        <v>1850</v>
      </c>
      <c r="D2499" s="29" t="str">
        <f>_xlfn.XLOOKUP($C2499,customers!$A$2:$A$2000,customers!$B$2:$B$2000)</f>
        <v>Garvin Keepe</v>
      </c>
      <c r="E2499" s="29" t="str">
        <f>_xlfn.XLOOKUP($C2499,customers!$A$2:$A$2000,customers!$D$2:$D$2000)</f>
        <v>Male</v>
      </c>
      <c r="F2499" s="29" t="str">
        <f>_xlfn.XLOOKUP($C2499,customers!$A$2:$A$2000,customers!$E$2:$E$2000)</f>
        <v>Budapest</v>
      </c>
      <c r="G2499" s="30" t="s">
        <v>20</v>
      </c>
      <c r="H2499" s="29">
        <v>6</v>
      </c>
      <c r="I2499" s="31">
        <v>340.78</v>
      </c>
      <c r="J2499" s="30">
        <v>0.19</v>
      </c>
      <c r="K2499" s="30" t="s">
        <v>19</v>
      </c>
      <c r="L2499" s="32" t="str">
        <f t="array" ref="L2499">_xlfn.IFS(M2499&lt;=3,"BAD",M2499&gt;=4.7,"GOOD",AND(M2499&gt;3,M2499&lt;4.7),"OK")</f>
        <v>OK</v>
      </c>
      <c r="M2499" s="32">
        <v>4.1</v>
      </c>
      <c r="N2499" s="31">
        <v>1656.19</v>
      </c>
      <c r="O2499" s="33">
        <f t="shared" si="39"/>
        <v>2044.68</v>
      </c>
    </row>
    <row r="2500" spans="1:15">
      <c r="A2500" s="18">
        <v>12499</v>
      </c>
      <c r="B2500" s="19">
        <v>45361</v>
      </c>
      <c r="C2500" s="21">
        <v>1867</v>
      </c>
      <c r="D2500" s="21" t="str">
        <f>_xlfn.XLOOKUP($C2500,customers!$A$2:$A$2000,customers!$B$2:$B$2000)</f>
        <v>Jo-ann Vasyukhnov</v>
      </c>
      <c r="E2500" s="21" t="str">
        <f>_xlfn.XLOOKUP($C2500,customers!$A$2:$A$2000,customers!$D$2:$D$2000)</f>
        <v>Female</v>
      </c>
      <c r="F2500" s="21" t="str">
        <f>_xlfn.XLOOKUP($C2500,customers!$A$2:$A$2000,customers!$E$2:$E$2000)</f>
        <v>Milan</v>
      </c>
      <c r="G2500" s="22" t="s">
        <v>17</v>
      </c>
      <c r="H2500" s="21">
        <v>3</v>
      </c>
      <c r="I2500" s="23">
        <v>94.12</v>
      </c>
      <c r="J2500" s="22">
        <v>0.02</v>
      </c>
      <c r="K2500" s="22" t="s">
        <v>19</v>
      </c>
      <c r="L2500" s="24" t="str">
        <f t="array" ref="L2500">_xlfn.IFS(M2500&lt;=3,"BAD",M2500&gt;=4.7,"GOOD",AND(M2500&gt;3,M2500&lt;4.7),"OK")</f>
        <v>BAD</v>
      </c>
      <c r="M2500" s="24">
        <v>2.1</v>
      </c>
      <c r="N2500" s="23">
        <v>276.71</v>
      </c>
      <c r="O2500" s="25">
        <f t="shared" si="39"/>
        <v>282.36</v>
      </c>
    </row>
    <row r="2501" spans="1:15">
      <c r="A2501" s="26">
        <v>12500</v>
      </c>
      <c r="B2501" s="27">
        <v>45361</v>
      </c>
      <c r="C2501" s="29">
        <v>1996</v>
      </c>
      <c r="D2501" s="29" t="str">
        <f>_xlfn.XLOOKUP($C2501,customers!$A$2:$A$2000,customers!$B$2:$B$2000)</f>
        <v>Gunner Marval</v>
      </c>
      <c r="E2501" s="29" t="str">
        <f>_xlfn.XLOOKUP($C2501,customers!$A$2:$A$2000,customers!$D$2:$D$2000)</f>
        <v>Male</v>
      </c>
      <c r="F2501" s="29" t="str">
        <f>_xlfn.XLOOKUP($C2501,customers!$A$2:$A$2000,customers!$E$2:$E$2000)</f>
        <v>Concepcion</v>
      </c>
      <c r="G2501" s="30" t="s">
        <v>17</v>
      </c>
      <c r="H2501" s="29">
        <v>3</v>
      </c>
      <c r="I2501" s="31">
        <v>113.13</v>
      </c>
      <c r="J2501" s="30">
        <v>0.32</v>
      </c>
      <c r="K2501" s="30" t="s">
        <v>18</v>
      </c>
      <c r="L2501" s="32" t="str">
        <f t="array" ref="L2501">_xlfn.IFS(M2501&lt;=3,"BAD",M2501&gt;=4.7,"GOOD",AND(M2501&gt;3,M2501&lt;4.7),"OK")</f>
        <v>OK</v>
      </c>
      <c r="M2501" s="32">
        <v>4.3</v>
      </c>
      <c r="N2501" s="31">
        <v>230.79</v>
      </c>
      <c r="O2501" s="33">
        <f t="shared" si="39"/>
        <v>339.39</v>
      </c>
    </row>
    <row r="2502" spans="1:15">
      <c r="A2502" s="18">
        <v>12501</v>
      </c>
      <c r="B2502" s="19">
        <v>45362</v>
      </c>
      <c r="C2502" s="20">
        <v>1505</v>
      </c>
      <c r="D2502" s="21" t="str">
        <f>_xlfn.XLOOKUP($C2502,customers!$A$2:$A$2000,customers!$B$2:$B$2000)</f>
        <v>Hedda Lyddiatt</v>
      </c>
      <c r="E2502" s="21" t="str">
        <f>_xlfn.XLOOKUP($C2502,customers!$A$2:$A$2000,customers!$D$2:$D$2000)</f>
        <v>Female</v>
      </c>
      <c r="F2502" s="21" t="str">
        <f>_xlfn.XLOOKUP($C2502,customers!$A$2:$A$2000,customers!$E$2:$E$2000)</f>
        <v>Budapest</v>
      </c>
      <c r="G2502" s="22" t="s">
        <v>21</v>
      </c>
      <c r="H2502" s="21">
        <v>4</v>
      </c>
      <c r="I2502" s="23">
        <v>475.43</v>
      </c>
      <c r="J2502" s="22">
        <v>0.01</v>
      </c>
      <c r="K2502" s="22" t="s">
        <v>18</v>
      </c>
      <c r="L2502" s="24" t="str">
        <f t="array" ref="L2502">_xlfn.IFS(M2502&lt;=3,"BAD",M2502&gt;=4.7,"GOOD",AND(M2502&gt;3,M2502&lt;4.7),"OK")</f>
        <v>OK</v>
      </c>
      <c r="M2502" s="24">
        <v>3.7</v>
      </c>
      <c r="N2502" s="23">
        <v>1882.7</v>
      </c>
      <c r="O2502" s="25">
        <f t="shared" si="39"/>
        <v>1901.72</v>
      </c>
    </row>
    <row r="2503" spans="1:15">
      <c r="A2503" s="26">
        <v>12502</v>
      </c>
      <c r="B2503" s="27">
        <v>45362</v>
      </c>
      <c r="C2503" s="29">
        <v>1470</v>
      </c>
      <c r="D2503" s="29" t="str">
        <f>_xlfn.XLOOKUP($C2503,customers!$A$2:$A$2000,customers!$B$2:$B$2000)</f>
        <v>Fredrika Klempke</v>
      </c>
      <c r="E2503" s="29" t="str">
        <f>_xlfn.XLOOKUP($C2503,customers!$A$2:$A$2000,customers!$D$2:$D$2000)</f>
        <v>Female</v>
      </c>
      <c r="F2503" s="29" t="str">
        <f>_xlfn.XLOOKUP($C2503,customers!$A$2:$A$2000,customers!$E$2:$E$2000)</f>
        <v>Mukun</v>
      </c>
      <c r="G2503" s="30" t="s">
        <v>20</v>
      </c>
      <c r="H2503" s="29">
        <v>3</v>
      </c>
      <c r="I2503" s="31">
        <v>25.15</v>
      </c>
      <c r="J2503" s="30">
        <v>0.1</v>
      </c>
      <c r="K2503" s="30" t="s">
        <v>18</v>
      </c>
      <c r="L2503" s="32" t="str">
        <f t="array" ref="L2503">_xlfn.IFS(M2503&lt;=3,"BAD",M2503&gt;=4.7,"GOOD",AND(M2503&gt;3,M2503&lt;4.7),"OK")</f>
        <v>GOOD</v>
      </c>
      <c r="M2503" s="32">
        <v>4.7</v>
      </c>
      <c r="N2503" s="31">
        <v>67.91</v>
      </c>
      <c r="O2503" s="33">
        <f t="shared" si="39"/>
        <v>75.45</v>
      </c>
    </row>
    <row r="2504" spans="1:15">
      <c r="A2504" s="18">
        <v>12503</v>
      </c>
      <c r="B2504" s="19">
        <v>45363</v>
      </c>
      <c r="C2504" s="20">
        <v>1366</v>
      </c>
      <c r="D2504" s="21" t="str">
        <f>_xlfn.XLOOKUP($C2504,customers!$A$2:$A$2000,customers!$B$2:$B$2000)</f>
        <v>Donnie Sleicht</v>
      </c>
      <c r="E2504" s="21" t="str">
        <f>_xlfn.XLOOKUP($C2504,customers!$A$2:$A$2000,customers!$D$2:$D$2000)</f>
        <v>Female</v>
      </c>
      <c r="F2504" s="21" t="str">
        <f>_xlfn.XLOOKUP($C2504,customers!$A$2:$A$2000,customers!$E$2:$E$2000)</f>
        <v>Vikbolandet</v>
      </c>
      <c r="G2504" s="22" t="s">
        <v>20</v>
      </c>
      <c r="H2504" s="21">
        <v>3</v>
      </c>
      <c r="I2504" s="23">
        <v>198.87</v>
      </c>
      <c r="J2504" s="22">
        <v>0.09</v>
      </c>
      <c r="K2504" s="22" t="s">
        <v>18</v>
      </c>
      <c r="L2504" s="24" t="str">
        <f t="array" ref="L2504">_xlfn.IFS(M2504&lt;=3,"BAD",M2504&gt;=4.7,"GOOD",AND(M2504&gt;3,M2504&lt;4.7),"OK")</f>
        <v>BAD</v>
      </c>
      <c r="M2504" s="24">
        <v>1</v>
      </c>
      <c r="N2504" s="23">
        <v>542.92</v>
      </c>
      <c r="O2504" s="25">
        <f t="shared" si="39"/>
        <v>596.61</v>
      </c>
    </row>
    <row r="2505" spans="1:15">
      <c r="A2505" s="26">
        <v>12504</v>
      </c>
      <c r="B2505" s="27">
        <v>45363</v>
      </c>
      <c r="C2505" s="29">
        <v>1392</v>
      </c>
      <c r="D2505" s="29" t="str">
        <f>_xlfn.XLOOKUP($C2505,customers!$A$2:$A$2000,customers!$B$2:$B$2000)</f>
        <v>Gypsy Mattin</v>
      </c>
      <c r="E2505" s="29" t="str">
        <f>_xlfn.XLOOKUP($C2505,customers!$A$2:$A$2000,customers!$D$2:$D$2000)</f>
        <v>Female</v>
      </c>
      <c r="F2505" s="29" t="str">
        <f>_xlfn.XLOOKUP($C2505,customers!$A$2:$A$2000,customers!$E$2:$E$2000)</f>
        <v>Těšany</v>
      </c>
      <c r="G2505" s="30" t="s">
        <v>20</v>
      </c>
      <c r="H2505" s="29">
        <v>6</v>
      </c>
      <c r="I2505" s="31">
        <v>54.59</v>
      </c>
      <c r="J2505" s="30">
        <v>0.29</v>
      </c>
      <c r="K2505" s="30" t="s">
        <v>19</v>
      </c>
      <c r="L2505" s="32" t="str">
        <f t="array" ref="L2505">_xlfn.IFS(M2505&lt;=3,"BAD",M2505&gt;=4.7,"GOOD",AND(M2505&gt;3,M2505&lt;4.7),"OK")</f>
        <v>OK</v>
      </c>
      <c r="M2505" s="32">
        <v>3.1</v>
      </c>
      <c r="N2505" s="31">
        <v>232.55</v>
      </c>
      <c r="O2505" s="33">
        <f t="shared" si="39"/>
        <v>327.54</v>
      </c>
    </row>
    <row r="2506" spans="1:15">
      <c r="A2506" s="18">
        <v>12505</v>
      </c>
      <c r="B2506" s="19">
        <v>45363</v>
      </c>
      <c r="C2506" s="21">
        <v>1795</v>
      </c>
      <c r="D2506" s="21" t="str">
        <f>_xlfn.XLOOKUP($C2506,customers!$A$2:$A$2000,customers!$B$2:$B$2000)</f>
        <v>Carilyn Anthony</v>
      </c>
      <c r="E2506" s="21" t="str">
        <f>_xlfn.XLOOKUP($C2506,customers!$A$2:$A$2000,customers!$D$2:$D$2000)</f>
        <v>Female</v>
      </c>
      <c r="F2506" s="21" t="str">
        <f>_xlfn.XLOOKUP($C2506,customers!$A$2:$A$2000,customers!$E$2:$E$2000)</f>
        <v>Brvenica</v>
      </c>
      <c r="G2506" s="22" t="s">
        <v>20</v>
      </c>
      <c r="H2506" s="21">
        <v>4</v>
      </c>
      <c r="I2506" s="23">
        <v>179.7</v>
      </c>
      <c r="J2506" s="22">
        <v>0.13</v>
      </c>
      <c r="K2506" s="22" t="s">
        <v>16</v>
      </c>
      <c r="L2506" s="24" t="str">
        <f t="array" ref="L2506">_xlfn.IFS(M2506&lt;=3,"BAD",M2506&gt;=4.7,"GOOD",AND(M2506&gt;3,M2506&lt;4.7),"OK")</f>
        <v>BAD</v>
      </c>
      <c r="M2506" s="24">
        <v>2.6</v>
      </c>
      <c r="N2506" s="23">
        <v>625.36</v>
      </c>
      <c r="O2506" s="25">
        <f t="shared" si="39"/>
        <v>718.8</v>
      </c>
    </row>
    <row r="2507" spans="1:15">
      <c r="A2507" s="26">
        <v>12506</v>
      </c>
      <c r="B2507" s="27">
        <v>45364</v>
      </c>
      <c r="C2507" s="28">
        <v>1143</v>
      </c>
      <c r="D2507" s="29" t="str">
        <f>_xlfn.XLOOKUP($C2507,customers!$A$2:$A$2000,customers!$B$2:$B$2000)</f>
        <v>Garry Shackleton</v>
      </c>
      <c r="E2507" s="29" t="str">
        <f>_xlfn.XLOOKUP($C2507,customers!$A$2:$A$2000,customers!$D$2:$D$2000)</f>
        <v>Male</v>
      </c>
      <c r="F2507" s="29" t="str">
        <f>_xlfn.XLOOKUP($C2507,customers!$A$2:$A$2000,customers!$E$2:$E$2000)</f>
        <v>Ierápetra</v>
      </c>
      <c r="G2507" s="30" t="s">
        <v>17</v>
      </c>
      <c r="H2507" s="29">
        <v>5</v>
      </c>
      <c r="I2507" s="31">
        <v>64.53</v>
      </c>
      <c r="J2507" s="30">
        <v>0.32</v>
      </c>
      <c r="K2507" s="30" t="s">
        <v>18</v>
      </c>
      <c r="L2507" s="32" t="str">
        <f t="array" ref="L2507">_xlfn.IFS(M2507&lt;=3,"BAD",M2507&gt;=4.7,"GOOD",AND(M2507&gt;3,M2507&lt;4.7),"OK")</f>
        <v>OK</v>
      </c>
      <c r="M2507" s="32">
        <v>4.5</v>
      </c>
      <c r="N2507" s="31">
        <v>219.4</v>
      </c>
      <c r="O2507" s="33">
        <f t="shared" si="39"/>
        <v>322.65</v>
      </c>
    </row>
    <row r="2508" spans="1:15">
      <c r="A2508" s="18">
        <v>12507</v>
      </c>
      <c r="B2508" s="19">
        <v>45364</v>
      </c>
      <c r="C2508" s="21">
        <v>1384</v>
      </c>
      <c r="D2508" s="21" t="str">
        <f>_xlfn.XLOOKUP($C2508,customers!$A$2:$A$2000,customers!$B$2:$B$2000)</f>
        <v>Esta Presley</v>
      </c>
      <c r="E2508" s="21" t="str">
        <f>_xlfn.XLOOKUP($C2508,customers!$A$2:$A$2000,customers!$D$2:$D$2000)</f>
        <v>Female</v>
      </c>
      <c r="F2508" s="21" t="str">
        <f>_xlfn.XLOOKUP($C2508,customers!$A$2:$A$2000,customers!$E$2:$E$2000)</f>
        <v>Caijiang</v>
      </c>
      <c r="G2508" s="22" t="s">
        <v>17</v>
      </c>
      <c r="H2508" s="21">
        <v>1</v>
      </c>
      <c r="I2508" s="23">
        <v>423.86</v>
      </c>
      <c r="J2508" s="22">
        <v>0.06</v>
      </c>
      <c r="K2508" s="22" t="s">
        <v>19</v>
      </c>
      <c r="L2508" s="24" t="str">
        <f t="array" ref="L2508">_xlfn.IFS(M2508&lt;=3,"BAD",M2508&gt;=4.7,"GOOD",AND(M2508&gt;3,M2508&lt;4.7),"OK")</f>
        <v>BAD</v>
      </c>
      <c r="M2508" s="24">
        <v>2.6</v>
      </c>
      <c r="N2508" s="23">
        <v>398.43</v>
      </c>
      <c r="O2508" s="25">
        <f t="shared" si="39"/>
        <v>423.86</v>
      </c>
    </row>
    <row r="2509" spans="1:15">
      <c r="A2509" s="26">
        <v>12508</v>
      </c>
      <c r="B2509" s="27">
        <v>45365</v>
      </c>
      <c r="C2509" s="28">
        <v>1884</v>
      </c>
      <c r="D2509" s="29" t="str">
        <f>_xlfn.XLOOKUP($C2509,customers!$A$2:$A$2000,customers!$B$2:$B$2000)</f>
        <v>Maddie Ferras</v>
      </c>
      <c r="E2509" s="29" t="str">
        <f>_xlfn.XLOOKUP($C2509,customers!$A$2:$A$2000,customers!$D$2:$D$2000)</f>
        <v>Female</v>
      </c>
      <c r="F2509" s="29" t="str">
        <f>_xlfn.XLOOKUP($C2509,customers!$A$2:$A$2000,customers!$E$2:$E$2000)</f>
        <v>Austin</v>
      </c>
      <c r="G2509" s="30" t="s">
        <v>20</v>
      </c>
      <c r="H2509" s="29">
        <v>6</v>
      </c>
      <c r="I2509" s="31">
        <v>286.76</v>
      </c>
      <c r="J2509" s="30">
        <v>0.32</v>
      </c>
      <c r="K2509" s="30" t="s">
        <v>19</v>
      </c>
      <c r="L2509" s="32" t="str">
        <f t="array" ref="L2509">_xlfn.IFS(M2509&lt;=3,"BAD",M2509&gt;=4.7,"GOOD",AND(M2509&gt;3,M2509&lt;4.7),"OK")</f>
        <v>BAD</v>
      </c>
      <c r="M2509" s="32">
        <v>2.6</v>
      </c>
      <c r="N2509" s="31">
        <v>1169.98</v>
      </c>
      <c r="O2509" s="33">
        <f t="shared" si="39"/>
        <v>1720.56</v>
      </c>
    </row>
    <row r="2510" spans="1:15">
      <c r="A2510" s="18">
        <v>12509</v>
      </c>
      <c r="B2510" s="19">
        <v>45365</v>
      </c>
      <c r="C2510" s="21">
        <v>1612</v>
      </c>
      <c r="D2510" s="21" t="str">
        <f>_xlfn.XLOOKUP($C2510,customers!$A$2:$A$2000,customers!$B$2:$B$2000)</f>
        <v>Durand Willmore</v>
      </c>
      <c r="E2510" s="21" t="str">
        <f>_xlfn.XLOOKUP($C2510,customers!$A$2:$A$2000,customers!$D$2:$D$2000)</f>
        <v>Male</v>
      </c>
      <c r="F2510" s="21" t="str">
        <f>_xlfn.XLOOKUP($C2510,customers!$A$2:$A$2000,customers!$E$2:$E$2000)</f>
        <v>Meicheng</v>
      </c>
      <c r="G2510" s="22" t="s">
        <v>21</v>
      </c>
      <c r="H2510" s="21">
        <v>6</v>
      </c>
      <c r="I2510" s="23">
        <v>434.76</v>
      </c>
      <c r="J2510" s="22">
        <v>0.33</v>
      </c>
      <c r="K2510" s="22" t="s">
        <v>19</v>
      </c>
      <c r="L2510" s="24" t="str">
        <f t="array" ref="L2510">_xlfn.IFS(M2510&lt;=3,"BAD",M2510&gt;=4.7,"GOOD",AND(M2510&gt;3,M2510&lt;4.7),"OK")</f>
        <v>BAD</v>
      </c>
      <c r="M2510" s="24">
        <v>2.6</v>
      </c>
      <c r="N2510" s="23">
        <v>1747.74</v>
      </c>
      <c r="O2510" s="25">
        <f t="shared" si="39"/>
        <v>2608.56</v>
      </c>
    </row>
    <row r="2511" spans="1:15">
      <c r="A2511" s="26">
        <v>12510</v>
      </c>
      <c r="B2511" s="27">
        <v>45365</v>
      </c>
      <c r="C2511" s="29">
        <v>1271</v>
      </c>
      <c r="D2511" s="29" t="str">
        <f>_xlfn.XLOOKUP($C2511,customers!$A$2:$A$2000,customers!$B$2:$B$2000)</f>
        <v>Moishe Casassa</v>
      </c>
      <c r="E2511" s="29" t="str">
        <f>_xlfn.XLOOKUP($C2511,customers!$A$2:$A$2000,customers!$D$2:$D$2000)</f>
        <v>Male</v>
      </c>
      <c r="F2511" s="29" t="str">
        <f>_xlfn.XLOOKUP($C2511,customers!$A$2:$A$2000,customers!$E$2:$E$2000)</f>
        <v>Austin</v>
      </c>
      <c r="G2511" s="30" t="s">
        <v>20</v>
      </c>
      <c r="H2511" s="29">
        <v>1</v>
      </c>
      <c r="I2511" s="31">
        <v>106.88</v>
      </c>
      <c r="J2511" s="30">
        <v>0.08</v>
      </c>
      <c r="K2511" s="30" t="s">
        <v>18</v>
      </c>
      <c r="L2511" s="32" t="str">
        <f t="array" ref="L2511">_xlfn.IFS(M2511&lt;=3,"BAD",M2511&gt;=4.7,"GOOD",AND(M2511&gt;3,M2511&lt;4.7),"OK")</f>
        <v>OK</v>
      </c>
      <c r="M2511" s="32">
        <v>3.6</v>
      </c>
      <c r="N2511" s="31">
        <v>98.33</v>
      </c>
      <c r="O2511" s="33">
        <f t="shared" si="39"/>
        <v>106.88</v>
      </c>
    </row>
    <row r="2512" spans="1:15">
      <c r="A2512" s="18">
        <v>12511</v>
      </c>
      <c r="B2512" s="19">
        <v>45366</v>
      </c>
      <c r="C2512" s="20">
        <v>1068</v>
      </c>
      <c r="D2512" s="21" t="str">
        <f>_xlfn.XLOOKUP($C2512,customers!$A$2:$A$2000,customers!$B$2:$B$2000)</f>
        <v>Beatriz Oman</v>
      </c>
      <c r="E2512" s="21" t="str">
        <f>_xlfn.XLOOKUP($C2512,customers!$A$2:$A$2000,customers!$D$2:$D$2000)</f>
        <v>Female</v>
      </c>
      <c r="F2512" s="21" t="str">
        <f>_xlfn.XLOOKUP($C2512,customers!$A$2:$A$2000,customers!$E$2:$E$2000)</f>
        <v>Temorlorong</v>
      </c>
      <c r="G2512" s="22" t="s">
        <v>21</v>
      </c>
      <c r="H2512" s="21">
        <v>5</v>
      </c>
      <c r="I2512" s="23">
        <v>452.64</v>
      </c>
      <c r="J2512" s="22">
        <v>0.28</v>
      </c>
      <c r="K2512" s="22" t="s">
        <v>18</v>
      </c>
      <c r="L2512" s="24" t="str">
        <f t="array" ref="L2512">_xlfn.IFS(M2512&lt;=3,"BAD",M2512&gt;=4.7,"GOOD",AND(M2512&gt;3,M2512&lt;4.7),"OK")</f>
        <v>OK</v>
      </c>
      <c r="M2512" s="24">
        <v>3.6</v>
      </c>
      <c r="N2512" s="23">
        <v>1629.5</v>
      </c>
      <c r="O2512" s="25">
        <f t="shared" si="39"/>
        <v>2263.2</v>
      </c>
    </row>
    <row r="2513" spans="1:15">
      <c r="A2513" s="26">
        <v>12512</v>
      </c>
      <c r="B2513" s="27">
        <v>45366</v>
      </c>
      <c r="C2513" s="29">
        <v>1673</v>
      </c>
      <c r="D2513" s="29" t="str">
        <f>_xlfn.XLOOKUP($C2513,customers!$A$2:$A$2000,customers!$B$2:$B$2000)</f>
        <v>Mendy Reely</v>
      </c>
      <c r="E2513" s="29" t="str">
        <f>_xlfn.XLOOKUP($C2513,customers!$A$2:$A$2000,customers!$D$2:$D$2000)</f>
        <v>Male</v>
      </c>
      <c r="F2513" s="29" t="str">
        <f>_xlfn.XLOOKUP($C2513,customers!$A$2:$A$2000,customers!$E$2:$E$2000)</f>
        <v>Tajrīsh</v>
      </c>
      <c r="G2513" s="30" t="s">
        <v>20</v>
      </c>
      <c r="H2513" s="29">
        <v>1</v>
      </c>
      <c r="I2513" s="31">
        <v>50.31</v>
      </c>
      <c r="J2513" s="30">
        <v>0.21</v>
      </c>
      <c r="K2513" s="30" t="s">
        <v>18</v>
      </c>
      <c r="L2513" s="32" t="str">
        <f t="array" ref="L2513">_xlfn.IFS(M2513&lt;=3,"BAD",M2513&gt;=4.7,"GOOD",AND(M2513&gt;3,M2513&lt;4.7),"OK")</f>
        <v>OK</v>
      </c>
      <c r="M2513" s="32">
        <v>4</v>
      </c>
      <c r="N2513" s="31">
        <v>39.74</v>
      </c>
      <c r="O2513" s="33">
        <f t="shared" si="39"/>
        <v>50.31</v>
      </c>
    </row>
    <row r="2514" spans="1:15">
      <c r="A2514" s="18">
        <v>12513</v>
      </c>
      <c r="B2514" s="19">
        <v>45366</v>
      </c>
      <c r="C2514" s="21">
        <v>1384</v>
      </c>
      <c r="D2514" s="21" t="str">
        <f>_xlfn.XLOOKUP($C2514,customers!$A$2:$A$2000,customers!$B$2:$B$2000)</f>
        <v>Esta Presley</v>
      </c>
      <c r="E2514" s="21" t="str">
        <f>_xlfn.XLOOKUP($C2514,customers!$A$2:$A$2000,customers!$D$2:$D$2000)</f>
        <v>Female</v>
      </c>
      <c r="F2514" s="21" t="str">
        <f>_xlfn.XLOOKUP($C2514,customers!$A$2:$A$2000,customers!$E$2:$E$2000)</f>
        <v>Caijiang</v>
      </c>
      <c r="G2514" s="22" t="s">
        <v>17</v>
      </c>
      <c r="H2514" s="21">
        <v>3</v>
      </c>
      <c r="I2514" s="23">
        <v>118.32</v>
      </c>
      <c r="J2514" s="22">
        <v>0.3</v>
      </c>
      <c r="K2514" s="22" t="s">
        <v>18</v>
      </c>
      <c r="L2514" s="24" t="str">
        <f t="array" ref="L2514">_xlfn.IFS(M2514&lt;=3,"BAD",M2514&gt;=4.7,"GOOD",AND(M2514&gt;3,M2514&lt;4.7),"OK")</f>
        <v>OK</v>
      </c>
      <c r="M2514" s="24">
        <v>3.4</v>
      </c>
      <c r="N2514" s="23">
        <v>248.47</v>
      </c>
      <c r="O2514" s="25">
        <f t="shared" si="39"/>
        <v>354.96</v>
      </c>
    </row>
    <row r="2515" spans="1:15">
      <c r="A2515" s="26">
        <v>12514</v>
      </c>
      <c r="B2515" s="27">
        <v>45367</v>
      </c>
      <c r="C2515" s="28">
        <v>1098</v>
      </c>
      <c r="D2515" s="29" t="str">
        <f>_xlfn.XLOOKUP($C2515,customers!$A$2:$A$2000,customers!$B$2:$B$2000)</f>
        <v>Seamus Romaynes</v>
      </c>
      <c r="E2515" s="29" t="str">
        <f>_xlfn.XLOOKUP($C2515,customers!$A$2:$A$2000,customers!$D$2:$D$2000)</f>
        <v>Male</v>
      </c>
      <c r="F2515" s="29" t="str">
        <f>_xlfn.XLOOKUP($C2515,customers!$A$2:$A$2000,customers!$E$2:$E$2000)</f>
        <v>Gualeguay</v>
      </c>
      <c r="G2515" s="30" t="s">
        <v>21</v>
      </c>
      <c r="H2515" s="29">
        <v>6</v>
      </c>
      <c r="I2515" s="31">
        <v>144.67</v>
      </c>
      <c r="J2515" s="30">
        <v>0.34</v>
      </c>
      <c r="K2515" s="30" t="s">
        <v>18</v>
      </c>
      <c r="L2515" s="32" t="str">
        <f t="array" ref="L2515">_xlfn.IFS(M2515&lt;=3,"BAD",M2515&gt;=4.7,"GOOD",AND(M2515&gt;3,M2515&lt;4.7),"OK")</f>
        <v>BAD</v>
      </c>
      <c r="M2515" s="32">
        <v>2.6</v>
      </c>
      <c r="N2515" s="31">
        <v>572.89</v>
      </c>
      <c r="O2515" s="33">
        <f t="shared" si="39"/>
        <v>868.02</v>
      </c>
    </row>
    <row r="2516" spans="1:15">
      <c r="A2516" s="18">
        <v>12515</v>
      </c>
      <c r="B2516" s="19">
        <v>45368</v>
      </c>
      <c r="C2516" s="20">
        <v>1395</v>
      </c>
      <c r="D2516" s="21" t="str">
        <f>_xlfn.XLOOKUP($C2516,customers!$A$2:$A$2000,customers!$B$2:$B$2000)</f>
        <v>Grant Huc</v>
      </c>
      <c r="E2516" s="21" t="str">
        <f>_xlfn.XLOOKUP($C2516,customers!$A$2:$A$2000,customers!$D$2:$D$2000)</f>
        <v>Male</v>
      </c>
      <c r="F2516" s="21" t="str">
        <f>_xlfn.XLOOKUP($C2516,customers!$A$2:$A$2000,customers!$E$2:$E$2000)</f>
        <v>Budapest</v>
      </c>
      <c r="G2516" s="22" t="s">
        <v>21</v>
      </c>
      <c r="H2516" s="21">
        <v>5</v>
      </c>
      <c r="I2516" s="23">
        <v>143.66</v>
      </c>
      <c r="J2516" s="22">
        <v>0.28</v>
      </c>
      <c r="K2516" s="22" t="s">
        <v>16</v>
      </c>
      <c r="L2516" s="24" t="str">
        <f t="array" ref="L2516">_xlfn.IFS(M2516&lt;=3,"BAD",M2516&gt;=4.7,"GOOD",AND(M2516&gt;3,M2516&lt;4.7),"OK")</f>
        <v>OK</v>
      </c>
      <c r="M2516" s="24">
        <v>4.5</v>
      </c>
      <c r="N2516" s="23">
        <v>517.18</v>
      </c>
      <c r="O2516" s="25">
        <f t="shared" si="39"/>
        <v>718.3</v>
      </c>
    </row>
    <row r="2517" spans="1:15">
      <c r="A2517" s="26">
        <v>12516</v>
      </c>
      <c r="B2517" s="27">
        <v>45368</v>
      </c>
      <c r="C2517" s="29">
        <v>1029</v>
      </c>
      <c r="D2517" s="29" t="str">
        <f>_xlfn.XLOOKUP($C2517,customers!$A$2:$A$2000,customers!$B$2:$B$2000)</f>
        <v>Verney Loude</v>
      </c>
      <c r="E2517" s="29" t="str">
        <f>_xlfn.XLOOKUP($C2517,customers!$A$2:$A$2000,customers!$D$2:$D$2000)</f>
        <v>Male</v>
      </c>
      <c r="F2517" s="29" t="str">
        <f>_xlfn.XLOOKUP($C2517,customers!$A$2:$A$2000,customers!$E$2:$E$2000)</f>
        <v>Tvøroyri</v>
      </c>
      <c r="G2517" s="30" t="s">
        <v>17</v>
      </c>
      <c r="H2517" s="29">
        <v>2</v>
      </c>
      <c r="I2517" s="31">
        <v>56.85</v>
      </c>
      <c r="J2517" s="30">
        <v>0.18</v>
      </c>
      <c r="K2517" s="30" t="s">
        <v>18</v>
      </c>
      <c r="L2517" s="32" t="str">
        <f t="array" ref="L2517">_xlfn.IFS(M2517&lt;=3,"BAD",M2517&gt;=4.7,"GOOD",AND(M2517&gt;3,M2517&lt;4.7),"OK")</f>
        <v>OK</v>
      </c>
      <c r="M2517" s="32">
        <v>4.2</v>
      </c>
      <c r="N2517" s="31">
        <v>93.23</v>
      </c>
      <c r="O2517" s="33">
        <f t="shared" si="39"/>
        <v>113.7</v>
      </c>
    </row>
    <row r="2518" spans="1:15">
      <c r="A2518" s="18">
        <v>12517</v>
      </c>
      <c r="B2518" s="19">
        <v>45369</v>
      </c>
      <c r="C2518" s="20">
        <v>1024</v>
      </c>
      <c r="D2518" s="21" t="str">
        <f>_xlfn.XLOOKUP($C2518,customers!$A$2:$A$2000,customers!$B$2:$B$2000)</f>
        <v>Janene Posselow</v>
      </c>
      <c r="E2518" s="21" t="str">
        <f>_xlfn.XLOOKUP($C2518,customers!$A$2:$A$2000,customers!$D$2:$D$2000)</f>
        <v>Female</v>
      </c>
      <c r="F2518" s="21" t="str">
        <f>_xlfn.XLOOKUP($C2518,customers!$A$2:$A$2000,customers!$E$2:$E$2000)</f>
        <v>Vienna</v>
      </c>
      <c r="G2518" s="22" t="s">
        <v>21</v>
      </c>
      <c r="H2518" s="21">
        <v>4</v>
      </c>
      <c r="I2518" s="23">
        <v>569.13</v>
      </c>
      <c r="J2518" s="22">
        <v>0</v>
      </c>
      <c r="K2518" s="22" t="s">
        <v>18</v>
      </c>
      <c r="L2518" s="24" t="str">
        <f t="array" ref="L2518">_xlfn.IFS(M2518&lt;=3,"BAD",M2518&gt;=4.7,"GOOD",AND(M2518&gt;3,M2518&lt;4.7),"OK")</f>
        <v>OK</v>
      </c>
      <c r="M2518" s="24">
        <v>3.6</v>
      </c>
      <c r="N2518" s="23">
        <v>2276.52</v>
      </c>
      <c r="O2518" s="25">
        <f t="shared" si="39"/>
        <v>2276.52</v>
      </c>
    </row>
    <row r="2519" spans="1:15">
      <c r="A2519" s="26">
        <v>12518</v>
      </c>
      <c r="B2519" s="27">
        <v>45369</v>
      </c>
      <c r="C2519" s="29">
        <v>1977</v>
      </c>
      <c r="D2519" s="29" t="str">
        <f>_xlfn.XLOOKUP($C2519,customers!$A$2:$A$2000,customers!$B$2:$B$2000)</f>
        <v>Claire Cockrell</v>
      </c>
      <c r="E2519" s="29" t="str">
        <f>_xlfn.XLOOKUP($C2519,customers!$A$2:$A$2000,customers!$D$2:$D$2000)</f>
        <v>Female</v>
      </c>
      <c r="F2519" s="29" t="str">
        <f>_xlfn.XLOOKUP($C2519,customers!$A$2:$A$2000,customers!$E$2:$E$2000)</f>
        <v>Trai Ngau</v>
      </c>
      <c r="G2519" s="30" t="s">
        <v>21</v>
      </c>
      <c r="H2519" s="29">
        <v>2</v>
      </c>
      <c r="I2519" s="31">
        <v>579.79</v>
      </c>
      <c r="J2519" s="30">
        <v>0.33</v>
      </c>
      <c r="K2519" s="30" t="s">
        <v>19</v>
      </c>
      <c r="L2519" s="32" t="str">
        <f t="array" ref="L2519">_xlfn.IFS(M2519&lt;=3,"BAD",M2519&gt;=4.7,"GOOD",AND(M2519&gt;3,M2519&lt;4.7),"OK")</f>
        <v>BAD</v>
      </c>
      <c r="M2519" s="32">
        <v>1.5</v>
      </c>
      <c r="N2519" s="31">
        <v>776.92</v>
      </c>
      <c r="O2519" s="33">
        <f t="shared" si="39"/>
        <v>1159.58</v>
      </c>
    </row>
    <row r="2520" spans="1:15">
      <c r="A2520" s="18">
        <v>12519</v>
      </c>
      <c r="B2520" s="19">
        <v>45369</v>
      </c>
      <c r="C2520" s="21">
        <v>1723</v>
      </c>
      <c r="D2520" s="21" t="str">
        <f>_xlfn.XLOOKUP($C2520,customers!$A$2:$A$2000,customers!$B$2:$B$2000)</f>
        <v>Braden Cordey</v>
      </c>
      <c r="E2520" s="21" t="str">
        <f>_xlfn.XLOOKUP($C2520,customers!$A$2:$A$2000,customers!$D$2:$D$2000)</f>
        <v>Male</v>
      </c>
      <c r="F2520" s="21" t="str">
        <f>_xlfn.XLOOKUP($C2520,customers!$A$2:$A$2000,customers!$E$2:$E$2000)</f>
        <v>Jezerce</v>
      </c>
      <c r="G2520" s="22" t="s">
        <v>20</v>
      </c>
      <c r="H2520" s="21">
        <v>5</v>
      </c>
      <c r="I2520" s="23">
        <v>102.51</v>
      </c>
      <c r="J2520" s="22">
        <v>0.12</v>
      </c>
      <c r="K2520" s="22" t="s">
        <v>18</v>
      </c>
      <c r="L2520" s="24" t="str">
        <f t="array" ref="L2520">_xlfn.IFS(M2520&lt;=3,"BAD",M2520&gt;=4.7,"GOOD",AND(M2520&gt;3,M2520&lt;4.7),"OK")</f>
        <v>BAD</v>
      </c>
      <c r="M2520" s="24">
        <v>2.3</v>
      </c>
      <c r="N2520" s="23">
        <v>451.04</v>
      </c>
      <c r="O2520" s="25">
        <f t="shared" si="39"/>
        <v>512.55</v>
      </c>
    </row>
    <row r="2521" spans="1:15">
      <c r="A2521" s="26">
        <v>12520</v>
      </c>
      <c r="B2521" s="27">
        <v>45369</v>
      </c>
      <c r="C2521" s="29">
        <v>1767</v>
      </c>
      <c r="D2521" s="29" t="str">
        <f>_xlfn.XLOOKUP($C2521,customers!$A$2:$A$2000,customers!$B$2:$B$2000)</f>
        <v>Ramonda Corking</v>
      </c>
      <c r="E2521" s="29" t="str">
        <f>_xlfn.XLOOKUP($C2521,customers!$A$2:$A$2000,customers!$D$2:$D$2000)</f>
        <v>Female</v>
      </c>
      <c r="F2521" s="29" t="str">
        <f>_xlfn.XLOOKUP($C2521,customers!$A$2:$A$2000,customers!$E$2:$E$2000)</f>
        <v>Cigalontang</v>
      </c>
      <c r="G2521" s="30" t="s">
        <v>21</v>
      </c>
      <c r="H2521" s="29">
        <v>7</v>
      </c>
      <c r="I2521" s="31">
        <v>472.58</v>
      </c>
      <c r="J2521" s="30">
        <v>0.24</v>
      </c>
      <c r="K2521" s="30" t="s">
        <v>18</v>
      </c>
      <c r="L2521" s="32" t="str">
        <f t="array" ref="L2521">_xlfn.IFS(M2521&lt;=3,"BAD",M2521&gt;=4.7,"GOOD",AND(M2521&gt;3,M2521&lt;4.7),"OK")</f>
        <v>BAD</v>
      </c>
      <c r="M2521" s="32">
        <v>2.4</v>
      </c>
      <c r="N2521" s="31">
        <v>2514.13</v>
      </c>
      <c r="O2521" s="33">
        <f t="shared" si="39"/>
        <v>3308.06</v>
      </c>
    </row>
    <row r="2522" spans="1:15">
      <c r="A2522" s="18">
        <v>12521</v>
      </c>
      <c r="B2522" s="19">
        <v>45369</v>
      </c>
      <c r="C2522" s="21">
        <v>1780</v>
      </c>
      <c r="D2522" s="21" t="str">
        <f>_xlfn.XLOOKUP($C2522,customers!$A$2:$A$2000,customers!$B$2:$B$2000)</f>
        <v>Lusa Mose</v>
      </c>
      <c r="E2522" s="21" t="str">
        <f>_xlfn.XLOOKUP($C2522,customers!$A$2:$A$2000,customers!$D$2:$D$2000)</f>
        <v>Female</v>
      </c>
      <c r="F2522" s="21" t="str">
        <f>_xlfn.XLOOKUP($C2522,customers!$A$2:$A$2000,customers!$E$2:$E$2000)</f>
        <v>Cincinnati</v>
      </c>
      <c r="G2522" s="22" t="s">
        <v>15</v>
      </c>
      <c r="H2522" s="21">
        <v>2</v>
      </c>
      <c r="I2522" s="23">
        <v>563.61</v>
      </c>
      <c r="J2522" s="22">
        <v>0.11</v>
      </c>
      <c r="K2522" s="22" t="s">
        <v>16</v>
      </c>
      <c r="L2522" s="24" t="str">
        <f t="array" ref="L2522">_xlfn.IFS(M2522&lt;=3,"BAD",M2522&gt;=4.7,"GOOD",AND(M2522&gt;3,M2522&lt;4.7),"OK")</f>
        <v>OK</v>
      </c>
      <c r="M2522" s="24">
        <v>4.2</v>
      </c>
      <c r="N2522" s="23">
        <v>1003.23</v>
      </c>
      <c r="O2522" s="25">
        <f t="shared" si="39"/>
        <v>1127.22</v>
      </c>
    </row>
    <row r="2523" spans="1:15">
      <c r="A2523" s="26">
        <v>12522</v>
      </c>
      <c r="B2523" s="27">
        <v>45370</v>
      </c>
      <c r="C2523" s="28">
        <v>1947</v>
      </c>
      <c r="D2523" s="29" t="str">
        <f>_xlfn.XLOOKUP($C2523,customers!$A$2:$A$2000,customers!$B$2:$B$2000)</f>
        <v>Marice Ellesmere</v>
      </c>
      <c r="E2523" s="29" t="str">
        <f>_xlfn.XLOOKUP($C2523,customers!$A$2:$A$2000,customers!$D$2:$D$2000)</f>
        <v>Female</v>
      </c>
      <c r="F2523" s="29" t="str">
        <f>_xlfn.XLOOKUP($C2523,customers!$A$2:$A$2000,customers!$E$2:$E$2000)</f>
        <v>Ochër</v>
      </c>
      <c r="G2523" s="30" t="s">
        <v>20</v>
      </c>
      <c r="H2523" s="29">
        <v>6</v>
      </c>
      <c r="I2523" s="31">
        <v>573.18</v>
      </c>
      <c r="J2523" s="30">
        <v>0.1</v>
      </c>
      <c r="K2523" s="30" t="s">
        <v>19</v>
      </c>
      <c r="L2523" s="32" t="str">
        <f t="array" ref="L2523">_xlfn.IFS(M2523&lt;=3,"BAD",M2523&gt;=4.7,"GOOD",AND(M2523&gt;3,M2523&lt;4.7),"OK")</f>
        <v>OK</v>
      </c>
      <c r="M2523" s="32">
        <v>3.3</v>
      </c>
      <c r="N2523" s="31">
        <v>3095.17</v>
      </c>
      <c r="O2523" s="33">
        <f t="shared" si="39"/>
        <v>3439.08</v>
      </c>
    </row>
    <row r="2524" spans="1:15">
      <c r="A2524" s="18">
        <v>12523</v>
      </c>
      <c r="B2524" s="19">
        <v>45370</v>
      </c>
      <c r="C2524" s="21">
        <v>1472</v>
      </c>
      <c r="D2524" s="21" t="str">
        <f>_xlfn.XLOOKUP($C2524,customers!$A$2:$A$2000,customers!$B$2:$B$2000)</f>
        <v>Sharl Point</v>
      </c>
      <c r="E2524" s="21" t="str">
        <f>_xlfn.XLOOKUP($C2524,customers!$A$2:$A$2000,customers!$D$2:$D$2000)</f>
        <v>Female</v>
      </c>
      <c r="F2524" s="21" t="str">
        <f>_xlfn.XLOOKUP($C2524,customers!$A$2:$A$2000,customers!$E$2:$E$2000)</f>
        <v>Hongqiao</v>
      </c>
      <c r="G2524" s="22" t="s">
        <v>20</v>
      </c>
      <c r="H2524" s="21">
        <v>7</v>
      </c>
      <c r="I2524" s="23">
        <v>273.07</v>
      </c>
      <c r="J2524" s="22">
        <v>0.06</v>
      </c>
      <c r="K2524" s="22" t="s">
        <v>16</v>
      </c>
      <c r="L2524" s="24" t="str">
        <f t="array" ref="L2524">_xlfn.IFS(M2524&lt;=3,"BAD",M2524&gt;=4.7,"GOOD",AND(M2524&gt;3,M2524&lt;4.7),"OK")</f>
        <v>BAD</v>
      </c>
      <c r="M2524" s="24">
        <v>1.2</v>
      </c>
      <c r="N2524" s="23">
        <v>1796.8</v>
      </c>
      <c r="O2524" s="25">
        <f t="shared" si="39"/>
        <v>1911.49</v>
      </c>
    </row>
    <row r="2525" spans="1:15">
      <c r="A2525" s="26">
        <v>12524</v>
      </c>
      <c r="B2525" s="27">
        <v>45370</v>
      </c>
      <c r="C2525" s="29">
        <v>1248</v>
      </c>
      <c r="D2525" s="29" t="str">
        <f>_xlfn.XLOOKUP($C2525,customers!$A$2:$A$2000,customers!$B$2:$B$2000)</f>
        <v>Madel Chesnay</v>
      </c>
      <c r="E2525" s="29" t="str">
        <f>_xlfn.XLOOKUP($C2525,customers!$A$2:$A$2000,customers!$D$2:$D$2000)</f>
        <v>Female</v>
      </c>
      <c r="F2525" s="29" t="str">
        <f>_xlfn.XLOOKUP($C2525,customers!$A$2:$A$2000,customers!$E$2:$E$2000)</f>
        <v>Tanqiao</v>
      </c>
      <c r="G2525" s="30" t="s">
        <v>21</v>
      </c>
      <c r="H2525" s="29">
        <v>3</v>
      </c>
      <c r="I2525" s="31">
        <v>462.78</v>
      </c>
      <c r="J2525" s="30">
        <v>0.33</v>
      </c>
      <c r="K2525" s="30" t="s">
        <v>19</v>
      </c>
      <c r="L2525" s="32" t="str">
        <f t="array" ref="L2525">_xlfn.IFS(M2525&lt;=3,"BAD",M2525&gt;=4.7,"GOOD",AND(M2525&gt;3,M2525&lt;4.7),"OK")</f>
        <v>GOOD</v>
      </c>
      <c r="M2525" s="32">
        <v>5</v>
      </c>
      <c r="N2525" s="31">
        <v>930.19</v>
      </c>
      <c r="O2525" s="33">
        <f t="shared" si="39"/>
        <v>1388.34</v>
      </c>
    </row>
    <row r="2526" spans="1:15">
      <c r="A2526" s="18">
        <v>12525</v>
      </c>
      <c r="B2526" s="19">
        <v>45371</v>
      </c>
      <c r="C2526" s="20">
        <v>1890</v>
      </c>
      <c r="D2526" s="21" t="str">
        <f>_xlfn.XLOOKUP($C2526,customers!$A$2:$A$2000,customers!$B$2:$B$2000)</f>
        <v>Demeter Andreutti</v>
      </c>
      <c r="E2526" s="21" t="str">
        <f>_xlfn.XLOOKUP($C2526,customers!$A$2:$A$2000,customers!$D$2:$D$2000)</f>
        <v>Female</v>
      </c>
      <c r="F2526" s="21" t="str">
        <f>_xlfn.XLOOKUP($C2526,customers!$A$2:$A$2000,customers!$E$2:$E$2000)</f>
        <v>Budapest</v>
      </c>
      <c r="G2526" s="22" t="s">
        <v>20</v>
      </c>
      <c r="H2526" s="21">
        <v>7</v>
      </c>
      <c r="I2526" s="23">
        <v>594.42</v>
      </c>
      <c r="J2526" s="22">
        <v>0.01</v>
      </c>
      <c r="K2526" s="22" t="s">
        <v>18</v>
      </c>
      <c r="L2526" s="24" t="str">
        <f t="array" ref="L2526">_xlfn.IFS(M2526&lt;=3,"BAD",M2526&gt;=4.7,"GOOD",AND(M2526&gt;3,M2526&lt;4.7),"OK")</f>
        <v>GOOD</v>
      </c>
      <c r="M2526" s="24">
        <v>4.9</v>
      </c>
      <c r="N2526" s="23">
        <v>4119.33</v>
      </c>
      <c r="O2526" s="25">
        <f t="shared" si="39"/>
        <v>4160.94</v>
      </c>
    </row>
    <row r="2527" spans="1:15">
      <c r="A2527" s="26">
        <v>12526</v>
      </c>
      <c r="B2527" s="27">
        <v>45371</v>
      </c>
      <c r="C2527" s="29">
        <v>1997</v>
      </c>
      <c r="D2527" s="29" t="str">
        <f>_xlfn.XLOOKUP($C2527,customers!$A$2:$A$2000,customers!$B$2:$B$2000)</f>
        <v>Maribel Lydiate</v>
      </c>
      <c r="E2527" s="29" t="str">
        <f>_xlfn.XLOOKUP($C2527,customers!$A$2:$A$2000,customers!$D$2:$D$2000)</f>
        <v>Female</v>
      </c>
      <c r="F2527" s="29" t="str">
        <f>_xlfn.XLOOKUP($C2527,customers!$A$2:$A$2000,customers!$E$2:$E$2000)</f>
        <v>Béziers</v>
      </c>
      <c r="G2527" s="30" t="s">
        <v>17</v>
      </c>
      <c r="H2527" s="29">
        <v>3</v>
      </c>
      <c r="I2527" s="31">
        <v>452.52</v>
      </c>
      <c r="J2527" s="30">
        <v>0.08</v>
      </c>
      <c r="K2527" s="30" t="s">
        <v>18</v>
      </c>
      <c r="L2527" s="32" t="str">
        <f t="array" ref="L2527">_xlfn.IFS(M2527&lt;=3,"BAD",M2527&gt;=4.7,"GOOD",AND(M2527&gt;3,M2527&lt;4.7),"OK")</f>
        <v>OK</v>
      </c>
      <c r="M2527" s="32">
        <v>4.2</v>
      </c>
      <c r="N2527" s="31">
        <v>1248.96</v>
      </c>
      <c r="O2527" s="33">
        <f t="shared" si="39"/>
        <v>1357.56</v>
      </c>
    </row>
    <row r="2528" spans="1:15">
      <c r="A2528" s="18">
        <v>12527</v>
      </c>
      <c r="B2528" s="19">
        <v>45371</v>
      </c>
      <c r="C2528" s="21">
        <v>1319</v>
      </c>
      <c r="D2528" s="21" t="str">
        <f>_xlfn.XLOOKUP($C2528,customers!$A$2:$A$2000,customers!$B$2:$B$2000)</f>
        <v>Anallise Board</v>
      </c>
      <c r="E2528" s="21" t="str">
        <f>_xlfn.XLOOKUP($C2528,customers!$A$2:$A$2000,customers!$D$2:$D$2000)</f>
        <v>Female</v>
      </c>
      <c r="F2528" s="21" t="str">
        <f>_xlfn.XLOOKUP($C2528,customers!$A$2:$A$2000,customers!$E$2:$E$2000)</f>
        <v>Milan</v>
      </c>
      <c r="G2528" s="22" t="s">
        <v>20</v>
      </c>
      <c r="H2528" s="21">
        <v>6</v>
      </c>
      <c r="I2528" s="23">
        <v>407.37</v>
      </c>
      <c r="J2528" s="22">
        <v>0.27</v>
      </c>
      <c r="K2528" s="22" t="s">
        <v>18</v>
      </c>
      <c r="L2528" s="24" t="str">
        <f t="array" ref="L2528">_xlfn.IFS(M2528&lt;=3,"BAD",M2528&gt;=4.7,"GOOD",AND(M2528&gt;3,M2528&lt;4.7),"OK")</f>
        <v>OK</v>
      </c>
      <c r="M2528" s="24">
        <v>3.8</v>
      </c>
      <c r="N2528" s="23">
        <v>1784.28</v>
      </c>
      <c r="O2528" s="25">
        <f t="shared" si="39"/>
        <v>2444.22</v>
      </c>
    </row>
    <row r="2529" spans="1:15">
      <c r="A2529" s="26">
        <v>12528</v>
      </c>
      <c r="B2529" s="27">
        <v>45371</v>
      </c>
      <c r="C2529" s="29">
        <v>1298</v>
      </c>
      <c r="D2529" s="29" t="str">
        <f>_xlfn.XLOOKUP($C2529,customers!$A$2:$A$2000,customers!$B$2:$B$2000)</f>
        <v>Leta Josuweit</v>
      </c>
      <c r="E2529" s="29" t="str">
        <f>_xlfn.XLOOKUP($C2529,customers!$A$2:$A$2000,customers!$D$2:$D$2000)</f>
        <v>Female</v>
      </c>
      <c r="F2529" s="29" t="str">
        <f>_xlfn.XLOOKUP($C2529,customers!$A$2:$A$2000,customers!$E$2:$E$2000)</f>
        <v>Du’ermenqin</v>
      </c>
      <c r="G2529" s="30" t="s">
        <v>20</v>
      </c>
      <c r="H2529" s="29">
        <v>1</v>
      </c>
      <c r="I2529" s="31">
        <v>345.75</v>
      </c>
      <c r="J2529" s="30">
        <v>0.34</v>
      </c>
      <c r="K2529" s="30" t="s">
        <v>16</v>
      </c>
      <c r="L2529" s="32" t="str">
        <f t="array" ref="L2529">_xlfn.IFS(M2529&lt;=3,"BAD",M2529&gt;=4.7,"GOOD",AND(M2529&gt;3,M2529&lt;4.7),"OK")</f>
        <v>BAD</v>
      </c>
      <c r="M2529" s="32">
        <v>2.5</v>
      </c>
      <c r="N2529" s="31">
        <v>228.2</v>
      </c>
      <c r="O2529" s="33">
        <f t="shared" si="39"/>
        <v>345.75</v>
      </c>
    </row>
    <row r="2530" spans="1:15">
      <c r="A2530" s="18">
        <v>12529</v>
      </c>
      <c r="B2530" s="19">
        <v>45371</v>
      </c>
      <c r="C2530" s="21">
        <v>1281</v>
      </c>
      <c r="D2530" s="21" t="str">
        <f>_xlfn.XLOOKUP($C2530,customers!$A$2:$A$2000,customers!$B$2:$B$2000)</f>
        <v>Tony Fullom</v>
      </c>
      <c r="E2530" s="21" t="str">
        <f>_xlfn.XLOOKUP($C2530,customers!$A$2:$A$2000,customers!$D$2:$D$2000)</f>
        <v>Female</v>
      </c>
      <c r="F2530" s="21" t="str">
        <f>_xlfn.XLOOKUP($C2530,customers!$A$2:$A$2000,customers!$E$2:$E$2000)</f>
        <v>Prague</v>
      </c>
      <c r="G2530" s="22" t="s">
        <v>20</v>
      </c>
      <c r="H2530" s="21">
        <v>6</v>
      </c>
      <c r="I2530" s="23">
        <v>596.53</v>
      </c>
      <c r="J2530" s="22">
        <v>0.28</v>
      </c>
      <c r="K2530" s="22" t="s">
        <v>18</v>
      </c>
      <c r="L2530" s="24" t="str">
        <f t="array" ref="L2530">_xlfn.IFS(M2530&lt;=3,"BAD",M2530&gt;=4.7,"GOOD",AND(M2530&gt;3,M2530&lt;4.7),"OK")</f>
        <v>BAD</v>
      </c>
      <c r="M2530" s="24">
        <v>2.7</v>
      </c>
      <c r="N2530" s="23">
        <v>2577.01</v>
      </c>
      <c r="O2530" s="25">
        <f t="shared" si="39"/>
        <v>3579.18</v>
      </c>
    </row>
    <row r="2531" spans="1:15">
      <c r="A2531" s="26">
        <v>12530</v>
      </c>
      <c r="B2531" s="27">
        <v>45371</v>
      </c>
      <c r="C2531" s="29">
        <v>1796</v>
      </c>
      <c r="D2531" s="29" t="str">
        <f>_xlfn.XLOOKUP($C2531,customers!$A$2:$A$2000,customers!$B$2:$B$2000)</f>
        <v>Jessamyn Demoge</v>
      </c>
      <c r="E2531" s="29" t="str">
        <f>_xlfn.XLOOKUP($C2531,customers!$A$2:$A$2000,customers!$D$2:$D$2000)</f>
        <v>Male</v>
      </c>
      <c r="F2531" s="29" t="str">
        <f>_xlfn.XLOOKUP($C2531,customers!$A$2:$A$2000,customers!$E$2:$E$2000)</f>
        <v>Cañada de Gómez</v>
      </c>
      <c r="G2531" s="30" t="s">
        <v>15</v>
      </c>
      <c r="H2531" s="29">
        <v>1</v>
      </c>
      <c r="I2531" s="31">
        <v>467.36</v>
      </c>
      <c r="J2531" s="30">
        <v>0.34</v>
      </c>
      <c r="K2531" s="30" t="s">
        <v>18</v>
      </c>
      <c r="L2531" s="32" t="str">
        <f t="array" ref="L2531">_xlfn.IFS(M2531&lt;=3,"BAD",M2531&gt;=4.7,"GOOD",AND(M2531&gt;3,M2531&lt;4.7),"OK")</f>
        <v>OK</v>
      </c>
      <c r="M2531" s="32">
        <v>3.8</v>
      </c>
      <c r="N2531" s="31">
        <v>308.46</v>
      </c>
      <c r="O2531" s="33">
        <f t="shared" si="39"/>
        <v>467.36</v>
      </c>
    </row>
    <row r="2532" spans="1:15">
      <c r="A2532" s="18">
        <v>12531</v>
      </c>
      <c r="B2532" s="19">
        <v>45371</v>
      </c>
      <c r="C2532" s="21">
        <v>1732</v>
      </c>
      <c r="D2532" s="21" t="str">
        <f>_xlfn.XLOOKUP($C2532,customers!$A$2:$A$2000,customers!$B$2:$B$2000)</f>
        <v>Mordecai Bindin</v>
      </c>
      <c r="E2532" s="21" t="str">
        <f>_xlfn.XLOOKUP($C2532,customers!$A$2:$A$2000,customers!$D$2:$D$2000)</f>
        <v>Male</v>
      </c>
      <c r="F2532" s="21" t="str">
        <f>_xlfn.XLOOKUP($C2532,customers!$A$2:$A$2000,customers!$E$2:$E$2000)</f>
        <v>Paris</v>
      </c>
      <c r="G2532" s="22" t="s">
        <v>20</v>
      </c>
      <c r="H2532" s="21">
        <v>7</v>
      </c>
      <c r="I2532" s="23">
        <v>98.9</v>
      </c>
      <c r="J2532" s="22">
        <v>0.01</v>
      </c>
      <c r="K2532" s="22" t="s">
        <v>19</v>
      </c>
      <c r="L2532" s="24" t="str">
        <f t="array" ref="L2532">_xlfn.IFS(M2532&lt;=3,"BAD",M2532&gt;=4.7,"GOOD",AND(M2532&gt;3,M2532&lt;4.7),"OK")</f>
        <v>BAD</v>
      </c>
      <c r="M2532" s="24">
        <v>2.8</v>
      </c>
      <c r="N2532" s="23">
        <v>685.38</v>
      </c>
      <c r="O2532" s="25">
        <f t="shared" si="39"/>
        <v>692.3</v>
      </c>
    </row>
    <row r="2533" spans="1:15">
      <c r="A2533" s="26">
        <v>12532</v>
      </c>
      <c r="B2533" s="27">
        <v>45372</v>
      </c>
      <c r="C2533" s="28">
        <v>1468</v>
      </c>
      <c r="D2533" s="29" t="str">
        <f>_xlfn.XLOOKUP($C2533,customers!$A$2:$A$2000,customers!$B$2:$B$2000)</f>
        <v>Kale Meek</v>
      </c>
      <c r="E2533" s="29" t="str">
        <f>_xlfn.XLOOKUP($C2533,customers!$A$2:$A$2000,customers!$D$2:$D$2000)</f>
        <v>Male</v>
      </c>
      <c r="F2533" s="29" t="str">
        <f>_xlfn.XLOOKUP($C2533,customers!$A$2:$A$2000,customers!$E$2:$E$2000)</f>
        <v>Pretana</v>
      </c>
      <c r="G2533" s="30" t="s">
        <v>21</v>
      </c>
      <c r="H2533" s="29">
        <v>2</v>
      </c>
      <c r="I2533" s="31">
        <v>487.48</v>
      </c>
      <c r="J2533" s="30">
        <v>0.03</v>
      </c>
      <c r="K2533" s="30" t="s">
        <v>18</v>
      </c>
      <c r="L2533" s="32" t="str">
        <f t="array" ref="L2533">_xlfn.IFS(M2533&lt;=3,"BAD",M2533&gt;=4.7,"GOOD",AND(M2533&gt;3,M2533&lt;4.7),"OK")</f>
        <v>BAD</v>
      </c>
      <c r="M2533" s="32">
        <v>2.1</v>
      </c>
      <c r="N2533" s="31">
        <v>945.71</v>
      </c>
      <c r="O2533" s="33">
        <f t="shared" si="39"/>
        <v>974.96</v>
      </c>
    </row>
    <row r="2534" spans="1:15">
      <c r="A2534" s="18">
        <v>12533</v>
      </c>
      <c r="B2534" s="19">
        <v>45372</v>
      </c>
      <c r="C2534" s="21">
        <v>1341</v>
      </c>
      <c r="D2534" s="21" t="str">
        <f>_xlfn.XLOOKUP($C2534,customers!$A$2:$A$2000,customers!$B$2:$B$2000)</f>
        <v>Alexandros Shoebottom</v>
      </c>
      <c r="E2534" s="21" t="str">
        <f>_xlfn.XLOOKUP($C2534,customers!$A$2:$A$2000,customers!$D$2:$D$2000)</f>
        <v>Male</v>
      </c>
      <c r="F2534" s="21" t="str">
        <f>_xlfn.XLOOKUP($C2534,customers!$A$2:$A$2000,customers!$E$2:$E$2000)</f>
        <v>Prague</v>
      </c>
      <c r="G2534" s="22" t="s">
        <v>17</v>
      </c>
      <c r="H2534" s="21">
        <v>3</v>
      </c>
      <c r="I2534" s="23">
        <v>205.61</v>
      </c>
      <c r="J2534" s="22">
        <v>0.11</v>
      </c>
      <c r="K2534" s="22" t="s">
        <v>18</v>
      </c>
      <c r="L2534" s="24" t="str">
        <f t="array" ref="L2534">_xlfn.IFS(M2534&lt;=3,"BAD",M2534&gt;=4.7,"GOOD",AND(M2534&gt;3,M2534&lt;4.7),"OK")</f>
        <v>BAD</v>
      </c>
      <c r="M2534" s="24">
        <v>2.1</v>
      </c>
      <c r="N2534" s="23">
        <v>548.98</v>
      </c>
      <c r="O2534" s="25">
        <f t="shared" si="39"/>
        <v>616.83</v>
      </c>
    </row>
    <row r="2535" spans="1:15">
      <c r="A2535" s="26">
        <v>12534</v>
      </c>
      <c r="B2535" s="27">
        <v>45372</v>
      </c>
      <c r="C2535" s="29">
        <v>1739</v>
      </c>
      <c r="D2535" s="29" t="str">
        <f>_xlfn.XLOOKUP($C2535,customers!$A$2:$A$2000,customers!$B$2:$B$2000)</f>
        <v>Dwain Corbitt</v>
      </c>
      <c r="E2535" s="29" t="str">
        <f>_xlfn.XLOOKUP($C2535,customers!$A$2:$A$2000,customers!$D$2:$D$2000)</f>
        <v>Male</v>
      </c>
      <c r="F2535" s="29" t="str">
        <f>_xlfn.XLOOKUP($C2535,customers!$A$2:$A$2000,customers!$E$2:$E$2000)</f>
        <v>Turgun</v>
      </c>
      <c r="G2535" s="30" t="s">
        <v>17</v>
      </c>
      <c r="H2535" s="29">
        <v>1</v>
      </c>
      <c r="I2535" s="31">
        <v>283.2</v>
      </c>
      <c r="J2535" s="30">
        <v>0.16</v>
      </c>
      <c r="K2535" s="30" t="s">
        <v>18</v>
      </c>
      <c r="L2535" s="32" t="str">
        <f t="array" ref="L2535">_xlfn.IFS(M2535&lt;=3,"BAD",M2535&gt;=4.7,"GOOD",AND(M2535&gt;3,M2535&lt;4.7),"OK")</f>
        <v>BAD</v>
      </c>
      <c r="M2535" s="32">
        <v>2.8</v>
      </c>
      <c r="N2535" s="31">
        <v>237.89</v>
      </c>
      <c r="O2535" s="33">
        <f t="shared" si="39"/>
        <v>283.2</v>
      </c>
    </row>
    <row r="2536" spans="1:15">
      <c r="A2536" s="18">
        <v>12535</v>
      </c>
      <c r="B2536" s="19">
        <v>45372</v>
      </c>
      <c r="C2536" s="21">
        <v>1622</v>
      </c>
      <c r="D2536" s="21" t="str">
        <f>_xlfn.XLOOKUP($C2536,customers!$A$2:$A$2000,customers!$B$2:$B$2000)</f>
        <v>Francesco Phin</v>
      </c>
      <c r="E2536" s="21" t="str">
        <f>_xlfn.XLOOKUP($C2536,customers!$A$2:$A$2000,customers!$D$2:$D$2000)</f>
        <v>Male</v>
      </c>
      <c r="F2536" s="21" t="str">
        <f>_xlfn.XLOOKUP($C2536,customers!$A$2:$A$2000,customers!$E$2:$E$2000)</f>
        <v>Trabulheira</v>
      </c>
      <c r="G2536" s="22" t="s">
        <v>21</v>
      </c>
      <c r="H2536" s="21">
        <v>2</v>
      </c>
      <c r="I2536" s="23">
        <v>244.79</v>
      </c>
      <c r="J2536" s="22">
        <v>0.07</v>
      </c>
      <c r="K2536" s="22" t="s">
        <v>19</v>
      </c>
      <c r="L2536" s="24" t="str">
        <f t="array" ref="L2536">_xlfn.IFS(M2536&lt;=3,"BAD",M2536&gt;=4.7,"GOOD",AND(M2536&gt;3,M2536&lt;4.7),"OK")</f>
        <v>GOOD</v>
      </c>
      <c r="M2536" s="24">
        <v>4.9</v>
      </c>
      <c r="N2536" s="23">
        <v>455.31</v>
      </c>
      <c r="O2536" s="25">
        <f t="shared" si="39"/>
        <v>489.58</v>
      </c>
    </row>
    <row r="2537" spans="1:15">
      <c r="A2537" s="26">
        <v>12536</v>
      </c>
      <c r="B2537" s="27">
        <v>45372</v>
      </c>
      <c r="C2537" s="29">
        <v>1884</v>
      </c>
      <c r="D2537" s="29" t="str">
        <f>_xlfn.XLOOKUP($C2537,customers!$A$2:$A$2000,customers!$B$2:$B$2000)</f>
        <v>Maddie Ferras</v>
      </c>
      <c r="E2537" s="29" t="str">
        <f>_xlfn.XLOOKUP($C2537,customers!$A$2:$A$2000,customers!$D$2:$D$2000)</f>
        <v>Female</v>
      </c>
      <c r="F2537" s="29" t="str">
        <f>_xlfn.XLOOKUP($C2537,customers!$A$2:$A$2000,customers!$E$2:$E$2000)</f>
        <v>Austin</v>
      </c>
      <c r="G2537" s="30" t="s">
        <v>20</v>
      </c>
      <c r="H2537" s="29">
        <v>4</v>
      </c>
      <c r="I2537" s="31">
        <v>540.1</v>
      </c>
      <c r="J2537" s="30">
        <v>0.12</v>
      </c>
      <c r="K2537" s="30" t="s">
        <v>16</v>
      </c>
      <c r="L2537" s="32" t="str">
        <f t="array" ref="L2537">_xlfn.IFS(M2537&lt;=3,"BAD",M2537&gt;=4.7,"GOOD",AND(M2537&gt;3,M2537&lt;4.7),"OK")</f>
        <v>BAD</v>
      </c>
      <c r="M2537" s="32">
        <v>1.7</v>
      </c>
      <c r="N2537" s="31">
        <v>1901.15</v>
      </c>
      <c r="O2537" s="33">
        <f t="shared" si="39"/>
        <v>2160.4</v>
      </c>
    </row>
    <row r="2538" spans="1:15">
      <c r="A2538" s="18">
        <v>12537</v>
      </c>
      <c r="B2538" s="19">
        <v>45373</v>
      </c>
      <c r="C2538" s="20">
        <v>1483</v>
      </c>
      <c r="D2538" s="21" t="str">
        <f>_xlfn.XLOOKUP($C2538,customers!$A$2:$A$2000,customers!$B$2:$B$2000)</f>
        <v>Jarrett Loader</v>
      </c>
      <c r="E2538" s="21" t="str">
        <f>_xlfn.XLOOKUP($C2538,customers!$A$2:$A$2000,customers!$D$2:$D$2000)</f>
        <v>Male</v>
      </c>
      <c r="F2538" s="21" t="str">
        <f>_xlfn.XLOOKUP($C2538,customers!$A$2:$A$2000,customers!$E$2:$E$2000)</f>
        <v>München</v>
      </c>
      <c r="G2538" s="22" t="s">
        <v>17</v>
      </c>
      <c r="H2538" s="21">
        <v>4</v>
      </c>
      <c r="I2538" s="23">
        <v>125.09</v>
      </c>
      <c r="J2538" s="22">
        <v>0.08</v>
      </c>
      <c r="K2538" s="22" t="s">
        <v>18</v>
      </c>
      <c r="L2538" s="24" t="str">
        <f t="array" ref="L2538">_xlfn.IFS(M2538&lt;=3,"BAD",M2538&gt;=4.7,"GOOD",AND(M2538&gt;3,M2538&lt;4.7),"OK")</f>
        <v>BAD</v>
      </c>
      <c r="M2538" s="24">
        <v>1.3</v>
      </c>
      <c r="N2538" s="23">
        <v>460.33</v>
      </c>
      <c r="O2538" s="25">
        <f t="shared" si="39"/>
        <v>500.36</v>
      </c>
    </row>
    <row r="2539" spans="1:15">
      <c r="A2539" s="26">
        <v>12538</v>
      </c>
      <c r="B2539" s="27">
        <v>45374</v>
      </c>
      <c r="C2539" s="28">
        <v>1564</v>
      </c>
      <c r="D2539" s="29" t="str">
        <f>_xlfn.XLOOKUP($C2539,customers!$A$2:$A$2000,customers!$B$2:$B$2000)</f>
        <v>Lucila Antonomoli</v>
      </c>
      <c r="E2539" s="29" t="str">
        <f>_xlfn.XLOOKUP($C2539,customers!$A$2:$A$2000,customers!$D$2:$D$2000)</f>
        <v>Female</v>
      </c>
      <c r="F2539" s="29" t="str">
        <f>_xlfn.XLOOKUP($C2539,customers!$A$2:$A$2000,customers!$E$2:$E$2000)</f>
        <v>Prague</v>
      </c>
      <c r="G2539" s="30" t="s">
        <v>17</v>
      </c>
      <c r="H2539" s="29">
        <v>5</v>
      </c>
      <c r="I2539" s="31">
        <v>139.01</v>
      </c>
      <c r="J2539" s="30">
        <v>0.18</v>
      </c>
      <c r="K2539" s="30" t="s">
        <v>18</v>
      </c>
      <c r="L2539" s="32" t="str">
        <f t="array" ref="L2539">_xlfn.IFS(M2539&lt;=3,"BAD",M2539&gt;=4.7,"GOOD",AND(M2539&gt;3,M2539&lt;4.7),"OK")</f>
        <v>OK</v>
      </c>
      <c r="M2539" s="32">
        <v>3.1</v>
      </c>
      <c r="N2539" s="31">
        <v>569.94</v>
      </c>
      <c r="O2539" s="33">
        <f t="shared" si="39"/>
        <v>695.05</v>
      </c>
    </row>
    <row r="2540" spans="1:15">
      <c r="A2540" s="18">
        <v>12539</v>
      </c>
      <c r="B2540" s="19">
        <v>45374</v>
      </c>
      <c r="C2540" s="21">
        <v>1057</v>
      </c>
      <c r="D2540" s="21" t="str">
        <f>_xlfn.XLOOKUP($C2540,customers!$A$2:$A$2000,customers!$B$2:$B$2000)</f>
        <v>Viola Stoakes</v>
      </c>
      <c r="E2540" s="21" t="str">
        <f>_xlfn.XLOOKUP($C2540,customers!$A$2:$A$2000,customers!$D$2:$D$2000)</f>
        <v>Female</v>
      </c>
      <c r="F2540" s="21" t="str">
        <f>_xlfn.XLOOKUP($C2540,customers!$A$2:$A$2000,customers!$E$2:$E$2000)</f>
        <v>Hondo Valle</v>
      </c>
      <c r="G2540" s="22" t="s">
        <v>21</v>
      </c>
      <c r="H2540" s="21">
        <v>3</v>
      </c>
      <c r="I2540" s="23">
        <v>59.93</v>
      </c>
      <c r="J2540" s="22">
        <v>0.03</v>
      </c>
      <c r="K2540" s="22" t="s">
        <v>19</v>
      </c>
      <c r="L2540" s="24" t="str">
        <f t="array" ref="L2540">_xlfn.IFS(M2540&lt;=3,"BAD",M2540&gt;=4.7,"GOOD",AND(M2540&gt;3,M2540&lt;4.7),"OK")</f>
        <v>BAD</v>
      </c>
      <c r="M2540" s="24">
        <v>2.2</v>
      </c>
      <c r="N2540" s="23">
        <v>174.4</v>
      </c>
      <c r="O2540" s="25">
        <f t="shared" si="39"/>
        <v>179.79</v>
      </c>
    </row>
    <row r="2541" spans="1:15">
      <c r="A2541" s="26">
        <v>12540</v>
      </c>
      <c r="B2541" s="27">
        <v>45375</v>
      </c>
      <c r="C2541" s="28">
        <v>1150</v>
      </c>
      <c r="D2541" s="29" t="str">
        <f>_xlfn.XLOOKUP($C2541,customers!$A$2:$A$2000,customers!$B$2:$B$2000)</f>
        <v>Amery Giacoboni</v>
      </c>
      <c r="E2541" s="29" t="str">
        <f>_xlfn.XLOOKUP($C2541,customers!$A$2:$A$2000,customers!$D$2:$D$2000)</f>
        <v>Male</v>
      </c>
      <c r="F2541" s="29" t="str">
        <f>_xlfn.XLOOKUP($C2541,customers!$A$2:$A$2000,customers!$E$2:$E$2000)</f>
        <v>Titao</v>
      </c>
      <c r="G2541" s="30" t="s">
        <v>20</v>
      </c>
      <c r="H2541" s="29">
        <v>6</v>
      </c>
      <c r="I2541" s="31">
        <v>214.03</v>
      </c>
      <c r="J2541" s="30">
        <v>0.3</v>
      </c>
      <c r="K2541" s="30" t="s">
        <v>16</v>
      </c>
      <c r="L2541" s="32" t="str">
        <f t="array" ref="L2541">_xlfn.IFS(M2541&lt;=3,"BAD",M2541&gt;=4.7,"GOOD",AND(M2541&gt;3,M2541&lt;4.7),"OK")</f>
        <v>BAD</v>
      </c>
      <c r="M2541" s="32">
        <v>2.7</v>
      </c>
      <c r="N2541" s="31">
        <v>898.93</v>
      </c>
      <c r="O2541" s="33">
        <f t="shared" si="39"/>
        <v>1284.18</v>
      </c>
    </row>
    <row r="2542" spans="1:15">
      <c r="A2542" s="18">
        <v>12541</v>
      </c>
      <c r="B2542" s="19">
        <v>45375</v>
      </c>
      <c r="C2542" s="21">
        <v>1710</v>
      </c>
      <c r="D2542" s="21" t="str">
        <f>_xlfn.XLOOKUP($C2542,customers!$A$2:$A$2000,customers!$B$2:$B$2000)</f>
        <v>Hadlee Rangeley</v>
      </c>
      <c r="E2542" s="21" t="str">
        <f>_xlfn.XLOOKUP($C2542,customers!$A$2:$A$2000,customers!$D$2:$D$2000)</f>
        <v>Male</v>
      </c>
      <c r="F2542" s="21" t="str">
        <f>_xlfn.XLOOKUP($C2542,customers!$A$2:$A$2000,customers!$E$2:$E$2000)</f>
        <v>Gushui</v>
      </c>
      <c r="G2542" s="22" t="s">
        <v>20</v>
      </c>
      <c r="H2542" s="21">
        <v>6</v>
      </c>
      <c r="I2542" s="23">
        <v>371.01</v>
      </c>
      <c r="J2542" s="22">
        <v>0.26</v>
      </c>
      <c r="K2542" s="22" t="s">
        <v>19</v>
      </c>
      <c r="L2542" s="24" t="str">
        <f t="array" ref="L2542">_xlfn.IFS(M2542&lt;=3,"BAD",M2542&gt;=4.7,"GOOD",AND(M2542&gt;3,M2542&lt;4.7),"OK")</f>
        <v>BAD</v>
      </c>
      <c r="M2542" s="24">
        <v>1</v>
      </c>
      <c r="N2542" s="23">
        <v>1647.28</v>
      </c>
      <c r="O2542" s="25">
        <f t="shared" si="39"/>
        <v>2226.06</v>
      </c>
    </row>
    <row r="2543" spans="1:15">
      <c r="A2543" s="26">
        <v>12542</v>
      </c>
      <c r="B2543" s="27">
        <v>45376</v>
      </c>
      <c r="C2543" s="28">
        <v>1143</v>
      </c>
      <c r="D2543" s="29" t="str">
        <f>_xlfn.XLOOKUP($C2543,customers!$A$2:$A$2000,customers!$B$2:$B$2000)</f>
        <v>Garry Shackleton</v>
      </c>
      <c r="E2543" s="29" t="str">
        <f>_xlfn.XLOOKUP($C2543,customers!$A$2:$A$2000,customers!$D$2:$D$2000)</f>
        <v>Male</v>
      </c>
      <c r="F2543" s="29" t="str">
        <f>_xlfn.XLOOKUP($C2543,customers!$A$2:$A$2000,customers!$E$2:$E$2000)</f>
        <v>Ierápetra</v>
      </c>
      <c r="G2543" s="30" t="s">
        <v>20</v>
      </c>
      <c r="H2543" s="29">
        <v>4</v>
      </c>
      <c r="I2543" s="31">
        <v>201.11</v>
      </c>
      <c r="J2543" s="30">
        <v>0.3</v>
      </c>
      <c r="K2543" s="30" t="s">
        <v>18</v>
      </c>
      <c r="L2543" s="32" t="str">
        <f t="array" ref="L2543">_xlfn.IFS(M2543&lt;=3,"BAD",M2543&gt;=4.7,"GOOD",AND(M2543&gt;3,M2543&lt;4.7),"OK")</f>
        <v>BAD</v>
      </c>
      <c r="M2543" s="32">
        <v>2.8</v>
      </c>
      <c r="N2543" s="31">
        <v>563.11</v>
      </c>
      <c r="O2543" s="33">
        <f t="shared" si="39"/>
        <v>804.44</v>
      </c>
    </row>
    <row r="2544" spans="1:15">
      <c r="A2544" s="18">
        <v>12543</v>
      </c>
      <c r="B2544" s="19">
        <v>45376</v>
      </c>
      <c r="C2544" s="21">
        <v>1308</v>
      </c>
      <c r="D2544" s="21" t="str">
        <f>_xlfn.XLOOKUP($C2544,customers!$A$2:$A$2000,customers!$B$2:$B$2000)</f>
        <v>Blayne Dunbobin</v>
      </c>
      <c r="E2544" s="21" t="str">
        <f>_xlfn.XLOOKUP($C2544,customers!$A$2:$A$2000,customers!$D$2:$D$2000)</f>
        <v>Male</v>
      </c>
      <c r="F2544" s="21" t="str">
        <f>_xlfn.XLOOKUP($C2544,customers!$A$2:$A$2000,customers!$E$2:$E$2000)</f>
        <v>Oriximiná</v>
      </c>
      <c r="G2544" s="22" t="s">
        <v>20</v>
      </c>
      <c r="H2544" s="21">
        <v>5</v>
      </c>
      <c r="I2544" s="23">
        <v>442.36</v>
      </c>
      <c r="J2544" s="22">
        <v>0.23</v>
      </c>
      <c r="K2544" s="22" t="s">
        <v>19</v>
      </c>
      <c r="L2544" s="24" t="str">
        <f t="array" ref="L2544">_xlfn.IFS(M2544&lt;=3,"BAD",M2544&gt;=4.7,"GOOD",AND(M2544&gt;3,M2544&lt;4.7),"OK")</f>
        <v>BAD</v>
      </c>
      <c r="M2544" s="24">
        <v>2.6</v>
      </c>
      <c r="N2544" s="23">
        <v>1703.09</v>
      </c>
      <c r="O2544" s="25">
        <f t="shared" si="39"/>
        <v>2211.8</v>
      </c>
    </row>
    <row r="2545" spans="1:15">
      <c r="A2545" s="26">
        <v>12544</v>
      </c>
      <c r="B2545" s="27">
        <v>45376</v>
      </c>
      <c r="C2545" s="29">
        <v>1466</v>
      </c>
      <c r="D2545" s="29" t="str">
        <f>_xlfn.XLOOKUP($C2545,customers!$A$2:$A$2000,customers!$B$2:$B$2000)</f>
        <v>Goddart Drinkhall</v>
      </c>
      <c r="E2545" s="29" t="str">
        <f>_xlfn.XLOOKUP($C2545,customers!$A$2:$A$2000,customers!$D$2:$D$2000)</f>
        <v>Male</v>
      </c>
      <c r="F2545" s="29" t="str">
        <f>_xlfn.XLOOKUP($C2545,customers!$A$2:$A$2000,customers!$E$2:$E$2000)</f>
        <v>Jiujianfang</v>
      </c>
      <c r="G2545" s="30" t="s">
        <v>20</v>
      </c>
      <c r="H2545" s="29">
        <v>7</v>
      </c>
      <c r="I2545" s="31">
        <v>331.55</v>
      </c>
      <c r="J2545" s="30">
        <v>0.28</v>
      </c>
      <c r="K2545" s="30" t="s">
        <v>16</v>
      </c>
      <c r="L2545" s="32" t="str">
        <f t="array" ref="L2545">_xlfn.IFS(M2545&lt;=3,"BAD",M2545&gt;=4.7,"GOOD",AND(M2545&gt;3,M2545&lt;4.7),"OK")</f>
        <v>BAD</v>
      </c>
      <c r="M2545" s="32">
        <v>1.1</v>
      </c>
      <c r="N2545" s="31">
        <v>1671.01</v>
      </c>
      <c r="O2545" s="33">
        <f t="shared" si="39"/>
        <v>2320.85</v>
      </c>
    </row>
    <row r="2546" spans="1:15">
      <c r="A2546" s="18">
        <v>12545</v>
      </c>
      <c r="B2546" s="19">
        <v>45376</v>
      </c>
      <c r="C2546" s="21">
        <v>1875</v>
      </c>
      <c r="D2546" s="21" t="str">
        <f>_xlfn.XLOOKUP($C2546,customers!$A$2:$A$2000,customers!$B$2:$B$2000)</f>
        <v>Haven Castree</v>
      </c>
      <c r="E2546" s="21" t="str">
        <f>_xlfn.XLOOKUP($C2546,customers!$A$2:$A$2000,customers!$D$2:$D$2000)</f>
        <v>Male</v>
      </c>
      <c r="F2546" s="21" t="str">
        <f>_xlfn.XLOOKUP($C2546,customers!$A$2:$A$2000,customers!$E$2:$E$2000)</f>
        <v>Budapest</v>
      </c>
      <c r="G2546" s="22" t="s">
        <v>20</v>
      </c>
      <c r="H2546" s="21">
        <v>6</v>
      </c>
      <c r="I2546" s="23">
        <v>541.74</v>
      </c>
      <c r="J2546" s="22">
        <v>0.21</v>
      </c>
      <c r="K2546" s="22" t="s">
        <v>19</v>
      </c>
      <c r="L2546" s="24" t="str">
        <f t="array" ref="L2546">_xlfn.IFS(M2546&lt;=3,"BAD",M2546&gt;=4.7,"GOOD",AND(M2546&gt;3,M2546&lt;4.7),"OK")</f>
        <v>OK</v>
      </c>
      <c r="M2546" s="24">
        <v>4.1</v>
      </c>
      <c r="N2546" s="23">
        <v>2567.85</v>
      </c>
      <c r="O2546" s="25">
        <f t="shared" si="39"/>
        <v>3250.44</v>
      </c>
    </row>
    <row r="2547" spans="1:15">
      <c r="A2547" s="26">
        <v>12546</v>
      </c>
      <c r="B2547" s="27">
        <v>45377</v>
      </c>
      <c r="C2547" s="28">
        <v>1568</v>
      </c>
      <c r="D2547" s="29" t="str">
        <f>_xlfn.XLOOKUP($C2547,customers!$A$2:$A$2000,customers!$B$2:$B$2000)</f>
        <v>Tiebout Terrey</v>
      </c>
      <c r="E2547" s="29" t="str">
        <f>_xlfn.XLOOKUP($C2547,customers!$A$2:$A$2000,customers!$D$2:$D$2000)</f>
        <v>Male</v>
      </c>
      <c r="F2547" s="29" t="str">
        <f>_xlfn.XLOOKUP($C2547,customers!$A$2:$A$2000,customers!$E$2:$E$2000)</f>
        <v>Gunungmanik</v>
      </c>
      <c r="G2547" s="30" t="s">
        <v>20</v>
      </c>
      <c r="H2547" s="29">
        <v>5</v>
      </c>
      <c r="I2547" s="31">
        <v>574.57</v>
      </c>
      <c r="J2547" s="30">
        <v>0.22</v>
      </c>
      <c r="K2547" s="30" t="s">
        <v>18</v>
      </c>
      <c r="L2547" s="32" t="str">
        <f t="array" ref="L2547">_xlfn.IFS(M2547&lt;=3,"BAD",M2547&gt;=4.7,"GOOD",AND(M2547&gt;3,M2547&lt;4.7),"OK")</f>
        <v>OK</v>
      </c>
      <c r="M2547" s="32">
        <v>3.5</v>
      </c>
      <c r="N2547" s="31">
        <v>2240.82</v>
      </c>
      <c r="O2547" s="33">
        <f t="shared" si="39"/>
        <v>2872.85</v>
      </c>
    </row>
    <row r="2548" spans="1:15">
      <c r="A2548" s="18">
        <v>12547</v>
      </c>
      <c r="B2548" s="19">
        <v>45377</v>
      </c>
      <c r="C2548" s="21">
        <v>1489</v>
      </c>
      <c r="D2548" s="21" t="str">
        <f>_xlfn.XLOOKUP($C2548,customers!$A$2:$A$2000,customers!$B$2:$B$2000)</f>
        <v>Rafaellle Grout</v>
      </c>
      <c r="E2548" s="21" t="str">
        <f>_xlfn.XLOOKUP($C2548,customers!$A$2:$A$2000,customers!$D$2:$D$2000)</f>
        <v>Male</v>
      </c>
      <c r="F2548" s="21" t="str">
        <f>_xlfn.XLOOKUP($C2548,customers!$A$2:$A$2000,customers!$E$2:$E$2000)</f>
        <v>Tawangrejo</v>
      </c>
      <c r="G2548" s="22" t="s">
        <v>17</v>
      </c>
      <c r="H2548" s="21">
        <v>3</v>
      </c>
      <c r="I2548" s="23">
        <v>512.3</v>
      </c>
      <c r="J2548" s="22">
        <v>0.25</v>
      </c>
      <c r="K2548" s="22" t="s">
        <v>18</v>
      </c>
      <c r="L2548" s="24" t="str">
        <f t="array" ref="L2548">_xlfn.IFS(M2548&lt;=3,"BAD",M2548&gt;=4.7,"GOOD",AND(M2548&gt;3,M2548&lt;4.7),"OK")</f>
        <v>BAD</v>
      </c>
      <c r="M2548" s="24">
        <v>2.7</v>
      </c>
      <c r="N2548" s="23">
        <v>1152.68</v>
      </c>
      <c r="O2548" s="25">
        <f t="shared" si="39"/>
        <v>1536.9</v>
      </c>
    </row>
    <row r="2549" spans="1:15">
      <c r="A2549" s="26">
        <v>12548</v>
      </c>
      <c r="B2549" s="27">
        <v>45378</v>
      </c>
      <c r="C2549" s="28">
        <v>1038</v>
      </c>
      <c r="D2549" s="29" t="str">
        <f>_xlfn.XLOOKUP($C2549,customers!$A$2:$A$2000,customers!$B$2:$B$2000)</f>
        <v>De Aldersea</v>
      </c>
      <c r="E2549" s="29" t="str">
        <f>_xlfn.XLOOKUP($C2549,customers!$A$2:$A$2000,customers!$D$2:$D$2000)</f>
        <v>Male</v>
      </c>
      <c r="F2549" s="29" t="str">
        <f>_xlfn.XLOOKUP($C2549,customers!$A$2:$A$2000,customers!$E$2:$E$2000)</f>
        <v>Margacina</v>
      </c>
      <c r="G2549" s="30" t="s">
        <v>15</v>
      </c>
      <c r="H2549" s="29">
        <v>1</v>
      </c>
      <c r="I2549" s="31">
        <v>476.61</v>
      </c>
      <c r="J2549" s="30">
        <v>0.32</v>
      </c>
      <c r="K2549" s="30" t="s">
        <v>19</v>
      </c>
      <c r="L2549" s="32" t="str">
        <f t="array" ref="L2549">_xlfn.IFS(M2549&lt;=3,"BAD",M2549&gt;=4.7,"GOOD",AND(M2549&gt;3,M2549&lt;4.7),"OK")</f>
        <v>OK</v>
      </c>
      <c r="M2549" s="32">
        <v>3.5</v>
      </c>
      <c r="N2549" s="31">
        <v>324.09</v>
      </c>
      <c r="O2549" s="33">
        <f t="shared" si="39"/>
        <v>476.61</v>
      </c>
    </row>
    <row r="2550" spans="1:15">
      <c r="A2550" s="18">
        <v>12549</v>
      </c>
      <c r="B2550" s="19">
        <v>45378</v>
      </c>
      <c r="C2550" s="21">
        <v>1814</v>
      </c>
      <c r="D2550" s="21" t="str">
        <f>_xlfn.XLOOKUP($C2550,customers!$A$2:$A$2000,customers!$B$2:$B$2000)</f>
        <v>Baron Garlett</v>
      </c>
      <c r="E2550" s="21" t="str">
        <f>_xlfn.XLOOKUP($C2550,customers!$A$2:$A$2000,customers!$D$2:$D$2000)</f>
        <v>Female</v>
      </c>
      <c r="F2550" s="21" t="str">
        <f>_xlfn.XLOOKUP($C2550,customers!$A$2:$A$2000,customers!$E$2:$E$2000)</f>
        <v>Milan</v>
      </c>
      <c r="G2550" s="22" t="s">
        <v>20</v>
      </c>
      <c r="H2550" s="21">
        <v>7</v>
      </c>
      <c r="I2550" s="23">
        <v>398.84</v>
      </c>
      <c r="J2550" s="22">
        <v>0.14</v>
      </c>
      <c r="K2550" s="22" t="s">
        <v>19</v>
      </c>
      <c r="L2550" s="24" t="str">
        <f t="array" ref="L2550">_xlfn.IFS(M2550&lt;=3,"BAD",M2550&gt;=4.7,"GOOD",AND(M2550&gt;3,M2550&lt;4.7),"OK")</f>
        <v>OK</v>
      </c>
      <c r="M2550" s="24">
        <v>3.5</v>
      </c>
      <c r="N2550" s="23">
        <v>2401.02</v>
      </c>
      <c r="O2550" s="25">
        <f t="shared" si="39"/>
        <v>2791.88</v>
      </c>
    </row>
    <row r="2551" spans="1:15">
      <c r="A2551" s="26">
        <v>12550</v>
      </c>
      <c r="B2551" s="27">
        <v>45379</v>
      </c>
      <c r="C2551" s="28">
        <v>1108</v>
      </c>
      <c r="D2551" s="29" t="str">
        <f>_xlfn.XLOOKUP($C2551,customers!$A$2:$A$2000,customers!$B$2:$B$2000)</f>
        <v>Catlee Gircke</v>
      </c>
      <c r="E2551" s="29" t="str">
        <f>_xlfn.XLOOKUP($C2551,customers!$A$2:$A$2000,customers!$D$2:$D$2000)</f>
        <v>Female</v>
      </c>
      <c r="F2551" s="29" t="str">
        <f>_xlfn.XLOOKUP($C2551,customers!$A$2:$A$2000,customers!$E$2:$E$2000)</f>
        <v>Milan</v>
      </c>
      <c r="G2551" s="30" t="s">
        <v>20</v>
      </c>
      <c r="H2551" s="29">
        <v>1</v>
      </c>
      <c r="I2551" s="31">
        <v>438.55</v>
      </c>
      <c r="J2551" s="30">
        <v>0.18</v>
      </c>
      <c r="K2551" s="30" t="s">
        <v>19</v>
      </c>
      <c r="L2551" s="32" t="str">
        <f t="array" ref="L2551">_xlfn.IFS(M2551&lt;=3,"BAD",M2551&gt;=4.7,"GOOD",AND(M2551&gt;3,M2551&lt;4.7),"OK")</f>
        <v>BAD</v>
      </c>
      <c r="M2551" s="32">
        <v>2.6</v>
      </c>
      <c r="N2551" s="31">
        <v>359.61</v>
      </c>
      <c r="O2551" s="33">
        <f t="shared" si="39"/>
        <v>438.55</v>
      </c>
    </row>
    <row r="2552" spans="1:15">
      <c r="A2552" s="18">
        <v>12551</v>
      </c>
      <c r="B2552" s="19">
        <v>45380</v>
      </c>
      <c r="C2552" s="20">
        <v>1692</v>
      </c>
      <c r="D2552" s="21" t="str">
        <f>_xlfn.XLOOKUP($C2552,customers!$A$2:$A$2000,customers!$B$2:$B$2000)</f>
        <v>Louis Tomala</v>
      </c>
      <c r="E2552" s="21" t="str">
        <f>_xlfn.XLOOKUP($C2552,customers!$A$2:$A$2000,customers!$D$2:$D$2000)</f>
        <v>Male</v>
      </c>
      <c r="F2552" s="21" t="str">
        <f>_xlfn.XLOOKUP($C2552,customers!$A$2:$A$2000,customers!$E$2:$E$2000)</f>
        <v>Prague</v>
      </c>
      <c r="G2552" s="22" t="s">
        <v>17</v>
      </c>
      <c r="H2552" s="21">
        <v>3</v>
      </c>
      <c r="I2552" s="23">
        <v>123.79</v>
      </c>
      <c r="J2552" s="22">
        <v>0.31</v>
      </c>
      <c r="K2552" s="22" t="s">
        <v>19</v>
      </c>
      <c r="L2552" s="24" t="str">
        <f t="array" ref="L2552">_xlfn.IFS(M2552&lt;=3,"BAD",M2552&gt;=4.7,"GOOD",AND(M2552&gt;3,M2552&lt;4.7),"OK")</f>
        <v>OK</v>
      </c>
      <c r="M2552" s="24">
        <v>4.5</v>
      </c>
      <c r="N2552" s="23">
        <v>256.25</v>
      </c>
      <c r="O2552" s="25">
        <f t="shared" si="39"/>
        <v>371.37</v>
      </c>
    </row>
    <row r="2553" spans="1:15">
      <c r="A2553" s="26">
        <v>12552</v>
      </c>
      <c r="B2553" s="27">
        <v>45380</v>
      </c>
      <c r="C2553" s="29">
        <v>1186</v>
      </c>
      <c r="D2553" s="29" t="str">
        <f>_xlfn.XLOOKUP($C2553,customers!$A$2:$A$2000,customers!$B$2:$B$2000)</f>
        <v>Augusto Gwillym</v>
      </c>
      <c r="E2553" s="29" t="str">
        <f>_xlfn.XLOOKUP($C2553,customers!$A$2:$A$2000,customers!$D$2:$D$2000)</f>
        <v>Male</v>
      </c>
      <c r="F2553" s="29" t="str">
        <f>_xlfn.XLOOKUP($C2553,customers!$A$2:$A$2000,customers!$E$2:$E$2000)</f>
        <v>Budapest</v>
      </c>
      <c r="G2553" s="30" t="s">
        <v>17</v>
      </c>
      <c r="H2553" s="29">
        <v>2</v>
      </c>
      <c r="I2553" s="31">
        <v>343.66</v>
      </c>
      <c r="J2553" s="30">
        <v>0.1</v>
      </c>
      <c r="K2553" s="30" t="s">
        <v>18</v>
      </c>
      <c r="L2553" s="32" t="str">
        <f t="array" ref="L2553">_xlfn.IFS(M2553&lt;=3,"BAD",M2553&gt;=4.7,"GOOD",AND(M2553&gt;3,M2553&lt;4.7),"OK")</f>
        <v>OK</v>
      </c>
      <c r="M2553" s="32">
        <v>3.9</v>
      </c>
      <c r="N2553" s="31">
        <v>618.59</v>
      </c>
      <c r="O2553" s="33">
        <f t="shared" si="39"/>
        <v>687.32</v>
      </c>
    </row>
    <row r="2554" spans="1:15">
      <c r="A2554" s="18">
        <v>12553</v>
      </c>
      <c r="B2554" s="19">
        <v>45381</v>
      </c>
      <c r="C2554" s="20">
        <v>1041</v>
      </c>
      <c r="D2554" s="21" t="str">
        <f>_xlfn.XLOOKUP($C2554,customers!$A$2:$A$2000,customers!$B$2:$B$2000)</f>
        <v>Maurice Bollon</v>
      </c>
      <c r="E2554" s="21" t="str">
        <f>_xlfn.XLOOKUP($C2554,customers!$A$2:$A$2000,customers!$D$2:$D$2000)</f>
        <v>Male</v>
      </c>
      <c r="F2554" s="21" t="str">
        <f>_xlfn.XLOOKUP($C2554,customers!$A$2:$A$2000,customers!$E$2:$E$2000)</f>
        <v>Chełmża</v>
      </c>
      <c r="G2554" s="22" t="s">
        <v>20</v>
      </c>
      <c r="H2554" s="21">
        <v>2</v>
      </c>
      <c r="I2554" s="23">
        <v>547.07</v>
      </c>
      <c r="J2554" s="22">
        <v>0.16</v>
      </c>
      <c r="K2554" s="22" t="s">
        <v>16</v>
      </c>
      <c r="L2554" s="24" t="str">
        <f t="array" ref="L2554">_xlfn.IFS(M2554&lt;=3,"BAD",M2554&gt;=4.7,"GOOD",AND(M2554&gt;3,M2554&lt;4.7),"OK")</f>
        <v>OK</v>
      </c>
      <c r="M2554" s="24">
        <v>3.6</v>
      </c>
      <c r="N2554" s="23">
        <v>919.08</v>
      </c>
      <c r="O2554" s="25">
        <f t="shared" si="39"/>
        <v>1094.14</v>
      </c>
    </row>
    <row r="2555" spans="1:15">
      <c r="A2555" s="26">
        <v>12554</v>
      </c>
      <c r="B2555" s="27">
        <v>45381</v>
      </c>
      <c r="C2555" s="29">
        <v>1382</v>
      </c>
      <c r="D2555" s="29" t="str">
        <f>_xlfn.XLOOKUP($C2555,customers!$A$2:$A$2000,customers!$B$2:$B$2000)</f>
        <v>Fee Wingate</v>
      </c>
      <c r="E2555" s="29" t="str">
        <f>_xlfn.XLOOKUP($C2555,customers!$A$2:$A$2000,customers!$D$2:$D$2000)</f>
        <v>Male</v>
      </c>
      <c r="F2555" s="29" t="str">
        <f>_xlfn.XLOOKUP($C2555,customers!$A$2:$A$2000,customers!$E$2:$E$2000)</f>
        <v>Budapest</v>
      </c>
      <c r="G2555" s="30" t="s">
        <v>20</v>
      </c>
      <c r="H2555" s="29">
        <v>7</v>
      </c>
      <c r="I2555" s="31">
        <v>155.25</v>
      </c>
      <c r="J2555" s="30">
        <v>0.27</v>
      </c>
      <c r="K2555" s="30" t="s">
        <v>18</v>
      </c>
      <c r="L2555" s="32" t="str">
        <f t="array" ref="L2555">_xlfn.IFS(M2555&lt;=3,"BAD",M2555&gt;=4.7,"GOOD",AND(M2555&gt;3,M2555&lt;4.7),"OK")</f>
        <v>GOOD</v>
      </c>
      <c r="M2555" s="32">
        <v>4.8</v>
      </c>
      <c r="N2555" s="31">
        <v>793.33</v>
      </c>
      <c r="O2555" s="33">
        <f t="shared" si="39"/>
        <v>1086.75</v>
      </c>
    </row>
    <row r="2556" spans="1:15">
      <c r="A2556" s="18">
        <v>12555</v>
      </c>
      <c r="B2556" s="19">
        <v>45381</v>
      </c>
      <c r="C2556" s="21">
        <v>1875</v>
      </c>
      <c r="D2556" s="21" t="str">
        <f>_xlfn.XLOOKUP($C2556,customers!$A$2:$A$2000,customers!$B$2:$B$2000)</f>
        <v>Haven Castree</v>
      </c>
      <c r="E2556" s="21" t="str">
        <f>_xlfn.XLOOKUP($C2556,customers!$A$2:$A$2000,customers!$D$2:$D$2000)</f>
        <v>Male</v>
      </c>
      <c r="F2556" s="21" t="str">
        <f>_xlfn.XLOOKUP($C2556,customers!$A$2:$A$2000,customers!$E$2:$E$2000)</f>
        <v>Budapest</v>
      </c>
      <c r="G2556" s="22" t="s">
        <v>20</v>
      </c>
      <c r="H2556" s="21">
        <v>1</v>
      </c>
      <c r="I2556" s="23">
        <v>546.81</v>
      </c>
      <c r="J2556" s="22">
        <v>0.19</v>
      </c>
      <c r="K2556" s="22" t="s">
        <v>19</v>
      </c>
      <c r="L2556" s="24" t="str">
        <f t="array" ref="L2556">_xlfn.IFS(M2556&lt;=3,"BAD",M2556&gt;=4.7,"GOOD",AND(M2556&gt;3,M2556&lt;4.7),"OK")</f>
        <v>OK</v>
      </c>
      <c r="M2556" s="24">
        <v>4.6</v>
      </c>
      <c r="N2556" s="23">
        <v>442.92</v>
      </c>
      <c r="O2556" s="25">
        <f t="shared" si="39"/>
        <v>546.81</v>
      </c>
    </row>
    <row r="2557" spans="1:15">
      <c r="A2557" s="26">
        <v>12556</v>
      </c>
      <c r="B2557" s="27">
        <v>45381</v>
      </c>
      <c r="C2557" s="29">
        <v>1588</v>
      </c>
      <c r="D2557" s="29" t="str">
        <f>_xlfn.XLOOKUP($C2557,customers!$A$2:$A$2000,customers!$B$2:$B$2000)</f>
        <v>Biddy Ollerton</v>
      </c>
      <c r="E2557" s="29" t="str">
        <f>_xlfn.XLOOKUP($C2557,customers!$A$2:$A$2000,customers!$D$2:$D$2000)</f>
        <v>Female</v>
      </c>
      <c r="F2557" s="29" t="str">
        <f>_xlfn.XLOOKUP($C2557,customers!$A$2:$A$2000,customers!$E$2:$E$2000)</f>
        <v>Jinja</v>
      </c>
      <c r="G2557" s="30" t="s">
        <v>15</v>
      </c>
      <c r="H2557" s="29">
        <v>2</v>
      </c>
      <c r="I2557" s="31">
        <v>110.27</v>
      </c>
      <c r="J2557" s="30">
        <v>0.28</v>
      </c>
      <c r="K2557" s="30" t="s">
        <v>18</v>
      </c>
      <c r="L2557" s="32" t="str">
        <f t="array" ref="L2557">_xlfn.IFS(M2557&lt;=3,"BAD",M2557&gt;=4.7,"GOOD",AND(M2557&gt;3,M2557&lt;4.7),"OK")</f>
        <v>BAD</v>
      </c>
      <c r="M2557" s="32">
        <v>1.2</v>
      </c>
      <c r="N2557" s="31">
        <v>158.79</v>
      </c>
      <c r="O2557" s="33">
        <f t="shared" si="39"/>
        <v>220.54</v>
      </c>
    </row>
    <row r="2558" spans="1:15">
      <c r="A2558" s="18">
        <v>12557</v>
      </c>
      <c r="B2558" s="19">
        <v>45382</v>
      </c>
      <c r="C2558" s="20">
        <v>1185</v>
      </c>
      <c r="D2558" s="21" t="str">
        <f>_xlfn.XLOOKUP($C2558,customers!$A$2:$A$2000,customers!$B$2:$B$2000)</f>
        <v>Enrico Draye</v>
      </c>
      <c r="E2558" s="21" t="str">
        <f>_xlfn.XLOOKUP($C2558,customers!$A$2:$A$2000,customers!$D$2:$D$2000)</f>
        <v>Male</v>
      </c>
      <c r="F2558" s="21" t="str">
        <f>_xlfn.XLOOKUP($C2558,customers!$A$2:$A$2000,customers!$E$2:$E$2000)</f>
        <v>Bondokodi</v>
      </c>
      <c r="G2558" s="22" t="s">
        <v>21</v>
      </c>
      <c r="H2558" s="21">
        <v>1</v>
      </c>
      <c r="I2558" s="23">
        <v>499.3</v>
      </c>
      <c r="J2558" s="22">
        <v>0.1</v>
      </c>
      <c r="K2558" s="22" t="s">
        <v>19</v>
      </c>
      <c r="L2558" s="24" t="str">
        <f t="array" ref="L2558">_xlfn.IFS(M2558&lt;=3,"BAD",M2558&gt;=4.7,"GOOD",AND(M2558&gt;3,M2558&lt;4.7),"OK")</f>
        <v>OK</v>
      </c>
      <c r="M2558" s="24">
        <v>4.6</v>
      </c>
      <c r="N2558" s="23">
        <v>449.37</v>
      </c>
      <c r="O2558" s="25">
        <f t="shared" si="39"/>
        <v>499.3</v>
      </c>
    </row>
    <row r="2559" spans="1:15">
      <c r="A2559" s="26">
        <v>12558</v>
      </c>
      <c r="B2559" s="27">
        <v>45382</v>
      </c>
      <c r="C2559" s="29">
        <v>1577</v>
      </c>
      <c r="D2559" s="29" t="str">
        <f>_xlfn.XLOOKUP($C2559,customers!$A$2:$A$2000,customers!$B$2:$B$2000)</f>
        <v>Coriss Fawcett</v>
      </c>
      <c r="E2559" s="29" t="str">
        <f>_xlfn.XLOOKUP($C2559,customers!$A$2:$A$2000,customers!$D$2:$D$2000)</f>
        <v>Male</v>
      </c>
      <c r="F2559" s="29" t="str">
        <f>_xlfn.XLOOKUP($C2559,customers!$A$2:$A$2000,customers!$E$2:$E$2000)</f>
        <v>Hrodna</v>
      </c>
      <c r="G2559" s="30" t="s">
        <v>17</v>
      </c>
      <c r="H2559" s="29">
        <v>2</v>
      </c>
      <c r="I2559" s="31">
        <v>278.67</v>
      </c>
      <c r="J2559" s="30">
        <v>0.25</v>
      </c>
      <c r="K2559" s="30" t="s">
        <v>18</v>
      </c>
      <c r="L2559" s="32" t="str">
        <f t="array" ref="L2559">_xlfn.IFS(M2559&lt;=3,"BAD",M2559&gt;=4.7,"GOOD",AND(M2559&gt;3,M2559&lt;4.7),"OK")</f>
        <v>OK</v>
      </c>
      <c r="M2559" s="32">
        <v>3.1</v>
      </c>
      <c r="N2559" s="31">
        <v>418.01</v>
      </c>
      <c r="O2559" s="33">
        <f t="shared" si="39"/>
        <v>557.34</v>
      </c>
    </row>
    <row r="2560" spans="1:15">
      <c r="A2560" s="18">
        <v>12559</v>
      </c>
      <c r="B2560" s="19">
        <v>45382</v>
      </c>
      <c r="C2560" s="21">
        <v>1992</v>
      </c>
      <c r="D2560" s="21" t="str">
        <f>_xlfn.XLOOKUP($C2560,customers!$A$2:$A$2000,customers!$B$2:$B$2000)</f>
        <v>Florentia Attow</v>
      </c>
      <c r="E2560" s="21" t="str">
        <f>_xlfn.XLOOKUP($C2560,customers!$A$2:$A$2000,customers!$D$2:$D$2000)</f>
        <v>Male</v>
      </c>
      <c r="F2560" s="21" t="str">
        <f>_xlfn.XLOOKUP($C2560,customers!$A$2:$A$2000,customers!$E$2:$E$2000)</f>
        <v>Yishi</v>
      </c>
      <c r="G2560" s="22" t="s">
        <v>15</v>
      </c>
      <c r="H2560" s="21">
        <v>2</v>
      </c>
      <c r="I2560" s="23">
        <v>78.7</v>
      </c>
      <c r="J2560" s="22">
        <v>0.23</v>
      </c>
      <c r="K2560" s="22" t="s">
        <v>19</v>
      </c>
      <c r="L2560" s="24" t="str">
        <f t="array" ref="L2560">_xlfn.IFS(M2560&lt;=3,"BAD",M2560&gt;=4.7,"GOOD",AND(M2560&gt;3,M2560&lt;4.7),"OK")</f>
        <v>BAD</v>
      </c>
      <c r="M2560" s="24">
        <v>2.9</v>
      </c>
      <c r="N2560" s="23">
        <v>121.2</v>
      </c>
      <c r="O2560" s="25">
        <f t="shared" si="39"/>
        <v>157.4</v>
      </c>
    </row>
    <row r="2561" spans="1:15">
      <c r="A2561" s="26">
        <v>12560</v>
      </c>
      <c r="B2561" s="27">
        <v>45382</v>
      </c>
      <c r="C2561" s="29">
        <v>1445</v>
      </c>
      <c r="D2561" s="29" t="str">
        <f>_xlfn.XLOOKUP($C2561,customers!$A$2:$A$2000,customers!$B$2:$B$2000)</f>
        <v>Prudi Reside</v>
      </c>
      <c r="E2561" s="29" t="str">
        <f>_xlfn.XLOOKUP($C2561,customers!$A$2:$A$2000,customers!$D$2:$D$2000)</f>
        <v>Female</v>
      </c>
      <c r="F2561" s="29" t="str">
        <f>_xlfn.XLOOKUP($C2561,customers!$A$2:$A$2000,customers!$E$2:$E$2000)</f>
        <v>Were</v>
      </c>
      <c r="G2561" s="30" t="s">
        <v>20</v>
      </c>
      <c r="H2561" s="29">
        <v>5</v>
      </c>
      <c r="I2561" s="31">
        <v>471.78</v>
      </c>
      <c r="J2561" s="30">
        <v>0.25</v>
      </c>
      <c r="K2561" s="30" t="s">
        <v>18</v>
      </c>
      <c r="L2561" s="32" t="str">
        <f t="array" ref="L2561">_xlfn.IFS(M2561&lt;=3,"BAD",M2561&gt;=4.7,"GOOD",AND(M2561&gt;3,M2561&lt;4.7),"OK")</f>
        <v>OK</v>
      </c>
      <c r="M2561" s="32">
        <v>3.2</v>
      </c>
      <c r="N2561" s="31">
        <v>1769.18</v>
      </c>
      <c r="O2561" s="33">
        <f t="shared" si="39"/>
        <v>2358.9</v>
      </c>
    </row>
    <row r="2562" spans="1:15">
      <c r="A2562" s="18">
        <v>12561</v>
      </c>
      <c r="B2562" s="19">
        <v>45383</v>
      </c>
      <c r="C2562" s="20">
        <v>1934</v>
      </c>
      <c r="D2562" s="21" t="str">
        <f>_xlfn.XLOOKUP($C2562,customers!$A$2:$A$2000,customers!$B$2:$B$2000)</f>
        <v>Fairfax Heustice</v>
      </c>
      <c r="E2562" s="21" t="str">
        <f>_xlfn.XLOOKUP($C2562,customers!$A$2:$A$2000,customers!$D$2:$D$2000)</f>
        <v>Male</v>
      </c>
      <c r="F2562" s="21" t="str">
        <f>_xlfn.XLOOKUP($C2562,customers!$A$2:$A$2000,customers!$E$2:$E$2000)</f>
        <v>Paris</v>
      </c>
      <c r="G2562" s="22" t="s">
        <v>20</v>
      </c>
      <c r="H2562" s="21">
        <v>7</v>
      </c>
      <c r="I2562" s="23">
        <v>110.73</v>
      </c>
      <c r="J2562" s="22">
        <v>0.32</v>
      </c>
      <c r="K2562" s="22" t="s">
        <v>18</v>
      </c>
      <c r="L2562" s="24" t="str">
        <f t="array" ref="L2562">_xlfn.IFS(M2562&lt;=3,"BAD",M2562&gt;=4.7,"GOOD",AND(M2562&gt;3,M2562&lt;4.7),"OK")</f>
        <v>GOOD</v>
      </c>
      <c r="M2562" s="24">
        <v>4.7</v>
      </c>
      <c r="N2562" s="23">
        <v>527.07</v>
      </c>
      <c r="O2562" s="25">
        <f t="shared" ref="O2562:O2625" si="40">H2562*I2562</f>
        <v>775.11</v>
      </c>
    </row>
    <row r="2563" spans="1:15">
      <c r="A2563" s="26">
        <v>12562</v>
      </c>
      <c r="B2563" s="27">
        <v>45384</v>
      </c>
      <c r="C2563" s="28">
        <v>1397</v>
      </c>
      <c r="D2563" s="29" t="str">
        <f>_xlfn.XLOOKUP($C2563,customers!$A$2:$A$2000,customers!$B$2:$B$2000)</f>
        <v>Geri Willowby</v>
      </c>
      <c r="E2563" s="29" t="str">
        <f>_xlfn.XLOOKUP($C2563,customers!$A$2:$A$2000,customers!$D$2:$D$2000)</f>
        <v>Male</v>
      </c>
      <c r="F2563" s="29" t="str">
        <f>_xlfn.XLOOKUP($C2563,customers!$A$2:$A$2000,customers!$E$2:$E$2000)</f>
        <v>Vienna</v>
      </c>
      <c r="G2563" s="30" t="s">
        <v>15</v>
      </c>
      <c r="H2563" s="29">
        <v>5</v>
      </c>
      <c r="I2563" s="31">
        <v>524.63</v>
      </c>
      <c r="J2563" s="30">
        <v>0.14</v>
      </c>
      <c r="K2563" s="30" t="s">
        <v>16</v>
      </c>
      <c r="L2563" s="32" t="str">
        <f t="array" ref="L2563">_xlfn.IFS(M2563&lt;=3,"BAD",M2563&gt;=4.7,"GOOD",AND(M2563&gt;3,M2563&lt;4.7),"OK")</f>
        <v>BAD</v>
      </c>
      <c r="M2563" s="32">
        <v>1.7</v>
      </c>
      <c r="N2563" s="31">
        <v>2255.91</v>
      </c>
      <c r="O2563" s="33">
        <f t="shared" si="40"/>
        <v>2623.15</v>
      </c>
    </row>
    <row r="2564" spans="1:15">
      <c r="A2564" s="18">
        <v>12563</v>
      </c>
      <c r="B2564" s="19">
        <v>45384</v>
      </c>
      <c r="C2564" s="21">
        <v>1684</v>
      </c>
      <c r="D2564" s="21" t="str">
        <f>_xlfn.XLOOKUP($C2564,customers!$A$2:$A$2000,customers!$B$2:$B$2000)</f>
        <v>Stillmann Durnall</v>
      </c>
      <c r="E2564" s="21" t="str">
        <f>_xlfn.XLOOKUP($C2564,customers!$A$2:$A$2000,customers!$D$2:$D$2000)</f>
        <v>Male</v>
      </c>
      <c r="F2564" s="21" t="str">
        <f>_xlfn.XLOOKUP($C2564,customers!$A$2:$A$2000,customers!$E$2:$E$2000)</f>
        <v>Prague</v>
      </c>
      <c r="G2564" s="22" t="s">
        <v>15</v>
      </c>
      <c r="H2564" s="21">
        <v>6</v>
      </c>
      <c r="I2564" s="23">
        <v>29.31</v>
      </c>
      <c r="J2564" s="22">
        <v>0.11</v>
      </c>
      <c r="K2564" s="22" t="s">
        <v>18</v>
      </c>
      <c r="L2564" s="24" t="str">
        <f t="array" ref="L2564">_xlfn.IFS(M2564&lt;=3,"BAD",M2564&gt;=4.7,"GOOD",AND(M2564&gt;3,M2564&lt;4.7),"OK")</f>
        <v>OK</v>
      </c>
      <c r="M2564" s="24">
        <v>3.4</v>
      </c>
      <c r="N2564" s="23">
        <v>156.52</v>
      </c>
      <c r="O2564" s="25">
        <f t="shared" si="40"/>
        <v>175.86</v>
      </c>
    </row>
    <row r="2565" spans="1:15">
      <c r="A2565" s="26">
        <v>12564</v>
      </c>
      <c r="B2565" s="27">
        <v>45385</v>
      </c>
      <c r="C2565" s="28">
        <v>1222</v>
      </c>
      <c r="D2565" s="29" t="str">
        <f>_xlfn.XLOOKUP($C2565,customers!$A$2:$A$2000,customers!$B$2:$B$2000)</f>
        <v>Kristine Kruschev</v>
      </c>
      <c r="E2565" s="29" t="str">
        <f>_xlfn.XLOOKUP($C2565,customers!$A$2:$A$2000,customers!$D$2:$D$2000)</f>
        <v>Female</v>
      </c>
      <c r="F2565" s="29" t="str">
        <f>_xlfn.XLOOKUP($C2565,customers!$A$2:$A$2000,customers!$E$2:$E$2000)</f>
        <v>Budapest</v>
      </c>
      <c r="G2565" s="30" t="s">
        <v>15</v>
      </c>
      <c r="H2565" s="29">
        <v>4</v>
      </c>
      <c r="I2565" s="31">
        <v>174.26</v>
      </c>
      <c r="J2565" s="30">
        <v>0.18</v>
      </c>
      <c r="K2565" s="30" t="s">
        <v>19</v>
      </c>
      <c r="L2565" s="32" t="str">
        <f t="array" ref="L2565">_xlfn.IFS(M2565&lt;=3,"BAD",M2565&gt;=4.7,"GOOD",AND(M2565&gt;3,M2565&lt;4.7),"OK")</f>
        <v>OK</v>
      </c>
      <c r="M2565" s="32">
        <v>3.7</v>
      </c>
      <c r="N2565" s="31">
        <v>571.57</v>
      </c>
      <c r="O2565" s="33">
        <f t="shared" si="40"/>
        <v>697.04</v>
      </c>
    </row>
    <row r="2566" spans="1:15">
      <c r="A2566" s="18">
        <v>12565</v>
      </c>
      <c r="B2566" s="19">
        <v>45385</v>
      </c>
      <c r="C2566" s="21">
        <v>1007</v>
      </c>
      <c r="D2566" s="21" t="str">
        <f>_xlfn.XLOOKUP($C2566,customers!$A$2:$A$2000,customers!$B$2:$B$2000)</f>
        <v>Tally Pettet</v>
      </c>
      <c r="E2566" s="21" t="str">
        <f>_xlfn.XLOOKUP($C2566,customers!$A$2:$A$2000,customers!$D$2:$D$2000)</f>
        <v>Female</v>
      </c>
      <c r="F2566" s="21" t="str">
        <f>_xlfn.XLOOKUP($C2566,customers!$A$2:$A$2000,customers!$E$2:$E$2000)</f>
        <v>Budapest</v>
      </c>
      <c r="G2566" s="22" t="s">
        <v>21</v>
      </c>
      <c r="H2566" s="21">
        <v>4</v>
      </c>
      <c r="I2566" s="23">
        <v>470.4</v>
      </c>
      <c r="J2566" s="22">
        <v>0.02</v>
      </c>
      <c r="K2566" s="22" t="s">
        <v>19</v>
      </c>
      <c r="L2566" s="24" t="str">
        <f t="array" ref="L2566">_xlfn.IFS(M2566&lt;=3,"BAD",M2566&gt;=4.7,"GOOD",AND(M2566&gt;3,M2566&lt;4.7),"OK")</f>
        <v>BAD</v>
      </c>
      <c r="M2566" s="24">
        <v>2.3</v>
      </c>
      <c r="N2566" s="23">
        <v>1843.97</v>
      </c>
      <c r="O2566" s="25">
        <f t="shared" si="40"/>
        <v>1881.6</v>
      </c>
    </row>
    <row r="2567" spans="1:15">
      <c r="A2567" s="26">
        <v>12566</v>
      </c>
      <c r="B2567" s="27">
        <v>45385</v>
      </c>
      <c r="C2567" s="29">
        <v>1959</v>
      </c>
      <c r="D2567" s="29" t="str">
        <f>_xlfn.XLOOKUP($C2567,customers!$A$2:$A$2000,customers!$B$2:$B$2000)</f>
        <v>Eimile Websdale</v>
      </c>
      <c r="E2567" s="29" t="str">
        <f>_xlfn.XLOOKUP($C2567,customers!$A$2:$A$2000,customers!$D$2:$D$2000)</f>
        <v>Male</v>
      </c>
      <c r="F2567" s="29" t="str">
        <f>_xlfn.XLOOKUP($C2567,customers!$A$2:$A$2000,customers!$E$2:$E$2000)</f>
        <v>Belang</v>
      </c>
      <c r="G2567" s="30" t="s">
        <v>20</v>
      </c>
      <c r="H2567" s="29">
        <v>1</v>
      </c>
      <c r="I2567" s="31">
        <v>543.21</v>
      </c>
      <c r="J2567" s="30">
        <v>0.05</v>
      </c>
      <c r="K2567" s="30" t="s">
        <v>19</v>
      </c>
      <c r="L2567" s="32" t="str">
        <f t="array" ref="L2567">_xlfn.IFS(M2567&lt;=3,"BAD",M2567&gt;=4.7,"GOOD",AND(M2567&gt;3,M2567&lt;4.7),"OK")</f>
        <v>OK</v>
      </c>
      <c r="M2567" s="32">
        <v>4.1</v>
      </c>
      <c r="N2567" s="31">
        <v>516.05</v>
      </c>
      <c r="O2567" s="33">
        <f t="shared" si="40"/>
        <v>543.21</v>
      </c>
    </row>
    <row r="2568" spans="1:15">
      <c r="A2568" s="18">
        <v>12567</v>
      </c>
      <c r="B2568" s="19">
        <v>45386</v>
      </c>
      <c r="C2568" s="20">
        <v>1633</v>
      </c>
      <c r="D2568" s="21" t="str">
        <f>_xlfn.XLOOKUP($C2568,customers!$A$2:$A$2000,customers!$B$2:$B$2000)</f>
        <v>Roberto Beakes</v>
      </c>
      <c r="E2568" s="21" t="str">
        <f>_xlfn.XLOOKUP($C2568,customers!$A$2:$A$2000,customers!$D$2:$D$2000)</f>
        <v>Male</v>
      </c>
      <c r="F2568" s="21" t="str">
        <f>_xlfn.XLOOKUP($C2568,customers!$A$2:$A$2000,customers!$E$2:$E$2000)</f>
        <v>Prague</v>
      </c>
      <c r="G2568" s="22" t="s">
        <v>20</v>
      </c>
      <c r="H2568" s="21">
        <v>6</v>
      </c>
      <c r="I2568" s="23">
        <v>62.31</v>
      </c>
      <c r="J2568" s="22">
        <v>0.12</v>
      </c>
      <c r="K2568" s="22" t="s">
        <v>18</v>
      </c>
      <c r="L2568" s="24" t="str">
        <f t="array" ref="L2568">_xlfn.IFS(M2568&lt;=3,"BAD",M2568&gt;=4.7,"GOOD",AND(M2568&gt;3,M2568&lt;4.7),"OK")</f>
        <v>BAD</v>
      </c>
      <c r="M2568" s="24">
        <v>2.3</v>
      </c>
      <c r="N2568" s="23">
        <v>329</v>
      </c>
      <c r="O2568" s="25">
        <f t="shared" si="40"/>
        <v>373.86</v>
      </c>
    </row>
    <row r="2569" spans="1:15">
      <c r="A2569" s="26">
        <v>12568</v>
      </c>
      <c r="B2569" s="27">
        <v>45386</v>
      </c>
      <c r="C2569" s="29">
        <v>1391</v>
      </c>
      <c r="D2569" s="29" t="str">
        <f>_xlfn.XLOOKUP($C2569,customers!$A$2:$A$2000,customers!$B$2:$B$2000)</f>
        <v>Lek Kik</v>
      </c>
      <c r="E2569" s="29" t="str">
        <f>_xlfn.XLOOKUP($C2569,customers!$A$2:$A$2000,customers!$D$2:$D$2000)</f>
        <v>Male</v>
      </c>
      <c r="F2569" s="29" t="str">
        <f>_xlfn.XLOOKUP($C2569,customers!$A$2:$A$2000,customers!$E$2:$E$2000)</f>
        <v>Budapest</v>
      </c>
      <c r="G2569" s="30" t="s">
        <v>17</v>
      </c>
      <c r="H2569" s="29">
        <v>6</v>
      </c>
      <c r="I2569" s="31">
        <v>191.82</v>
      </c>
      <c r="J2569" s="30">
        <v>0.04</v>
      </c>
      <c r="K2569" s="30" t="s">
        <v>19</v>
      </c>
      <c r="L2569" s="32" t="str">
        <f t="array" ref="L2569">_xlfn.IFS(M2569&lt;=3,"BAD",M2569&gt;=4.7,"GOOD",AND(M2569&gt;3,M2569&lt;4.7),"OK")</f>
        <v>BAD</v>
      </c>
      <c r="M2569" s="32">
        <v>2.8</v>
      </c>
      <c r="N2569" s="31">
        <v>1104.88</v>
      </c>
      <c r="O2569" s="33">
        <f t="shared" si="40"/>
        <v>1150.92</v>
      </c>
    </row>
    <row r="2570" spans="1:15">
      <c r="A2570" s="18">
        <v>12569</v>
      </c>
      <c r="B2570" s="19">
        <v>45387</v>
      </c>
      <c r="C2570" s="20">
        <v>1132</v>
      </c>
      <c r="D2570" s="21" t="str">
        <f>_xlfn.XLOOKUP($C2570,customers!$A$2:$A$2000,customers!$B$2:$B$2000)</f>
        <v>Cthrine Pittway</v>
      </c>
      <c r="E2570" s="21" t="str">
        <f>_xlfn.XLOOKUP($C2570,customers!$A$2:$A$2000,customers!$D$2:$D$2000)</f>
        <v>Female</v>
      </c>
      <c r="F2570" s="21" t="str">
        <f>_xlfn.XLOOKUP($C2570,customers!$A$2:$A$2000,customers!$E$2:$E$2000)</f>
        <v>Prague</v>
      </c>
      <c r="G2570" s="22" t="s">
        <v>15</v>
      </c>
      <c r="H2570" s="21">
        <v>4</v>
      </c>
      <c r="I2570" s="23">
        <v>399.24</v>
      </c>
      <c r="J2570" s="22">
        <v>0.23</v>
      </c>
      <c r="K2570" s="22" t="s">
        <v>18</v>
      </c>
      <c r="L2570" s="24" t="str">
        <f t="array" ref="L2570">_xlfn.IFS(M2570&lt;=3,"BAD",M2570&gt;=4.7,"GOOD",AND(M2570&gt;3,M2570&lt;4.7),"OK")</f>
        <v>OK</v>
      </c>
      <c r="M2570" s="24">
        <v>4.3</v>
      </c>
      <c r="N2570" s="23">
        <v>1229.66</v>
      </c>
      <c r="O2570" s="25">
        <f t="shared" si="40"/>
        <v>1596.96</v>
      </c>
    </row>
    <row r="2571" spans="1:15">
      <c r="A2571" s="26">
        <v>12570</v>
      </c>
      <c r="B2571" s="27">
        <v>45387</v>
      </c>
      <c r="C2571" s="29">
        <v>1956</v>
      </c>
      <c r="D2571" s="29" t="str">
        <f>_xlfn.XLOOKUP($C2571,customers!$A$2:$A$2000,customers!$B$2:$B$2000)</f>
        <v>Kameko Tumulty</v>
      </c>
      <c r="E2571" s="29" t="str">
        <f>_xlfn.XLOOKUP($C2571,customers!$A$2:$A$2000,customers!$D$2:$D$2000)</f>
        <v>Female</v>
      </c>
      <c r="F2571" s="29" t="str">
        <f>_xlfn.XLOOKUP($C2571,customers!$A$2:$A$2000,customers!$E$2:$E$2000)</f>
        <v>Télimélé</v>
      </c>
      <c r="G2571" s="30" t="s">
        <v>20</v>
      </c>
      <c r="H2571" s="29">
        <v>2</v>
      </c>
      <c r="I2571" s="31">
        <v>258.1</v>
      </c>
      <c r="J2571" s="30">
        <v>0.28</v>
      </c>
      <c r="K2571" s="30" t="s">
        <v>16</v>
      </c>
      <c r="L2571" s="32" t="str">
        <f t="array" ref="L2571">_xlfn.IFS(M2571&lt;=3,"BAD",M2571&gt;=4.7,"GOOD",AND(M2571&gt;3,M2571&lt;4.7),"OK")</f>
        <v>BAD</v>
      </c>
      <c r="M2571" s="32">
        <v>1.9</v>
      </c>
      <c r="N2571" s="31">
        <v>371.66</v>
      </c>
      <c r="O2571" s="33">
        <f t="shared" si="40"/>
        <v>516.2</v>
      </c>
    </row>
    <row r="2572" spans="1:15">
      <c r="A2572" s="18">
        <v>12571</v>
      </c>
      <c r="B2572" s="19">
        <v>45388</v>
      </c>
      <c r="C2572" s="20">
        <v>1162</v>
      </c>
      <c r="D2572" s="21" t="str">
        <f>_xlfn.XLOOKUP($C2572,customers!$A$2:$A$2000,customers!$B$2:$B$2000)</f>
        <v>Corny Ebertz</v>
      </c>
      <c r="E2572" s="21" t="str">
        <f>_xlfn.XLOOKUP($C2572,customers!$A$2:$A$2000,customers!$D$2:$D$2000)</f>
        <v>Male</v>
      </c>
      <c r="F2572" s="21" t="str">
        <f>_xlfn.XLOOKUP($C2572,customers!$A$2:$A$2000,customers!$E$2:$E$2000)</f>
        <v>Isnā</v>
      </c>
      <c r="G2572" s="22" t="s">
        <v>15</v>
      </c>
      <c r="H2572" s="21">
        <v>3</v>
      </c>
      <c r="I2572" s="23">
        <v>397.48</v>
      </c>
      <c r="J2572" s="22">
        <v>0.35</v>
      </c>
      <c r="K2572" s="22" t="s">
        <v>18</v>
      </c>
      <c r="L2572" s="24" t="str">
        <f t="array" ref="L2572">_xlfn.IFS(M2572&lt;=3,"BAD",M2572&gt;=4.7,"GOOD",AND(M2572&gt;3,M2572&lt;4.7),"OK")</f>
        <v>OK</v>
      </c>
      <c r="M2572" s="24">
        <v>3.9</v>
      </c>
      <c r="N2572" s="23">
        <v>775.09</v>
      </c>
      <c r="O2572" s="25">
        <f t="shared" si="40"/>
        <v>1192.44</v>
      </c>
    </row>
    <row r="2573" spans="1:15">
      <c r="A2573" s="26">
        <v>12572</v>
      </c>
      <c r="B2573" s="27">
        <v>45388</v>
      </c>
      <c r="C2573" s="29">
        <v>1730</v>
      </c>
      <c r="D2573" s="29" t="str">
        <f>_xlfn.XLOOKUP($C2573,customers!$A$2:$A$2000,customers!$B$2:$B$2000)</f>
        <v>Jordain Wybrow</v>
      </c>
      <c r="E2573" s="29" t="str">
        <f>_xlfn.XLOOKUP($C2573,customers!$A$2:$A$2000,customers!$D$2:$D$2000)</f>
        <v>Female</v>
      </c>
      <c r="F2573" s="29" t="str">
        <f>_xlfn.XLOOKUP($C2573,customers!$A$2:$A$2000,customers!$E$2:$E$2000)</f>
        <v>Galamares</v>
      </c>
      <c r="G2573" s="30" t="s">
        <v>21</v>
      </c>
      <c r="H2573" s="29">
        <v>1</v>
      </c>
      <c r="I2573" s="31">
        <v>551.91</v>
      </c>
      <c r="J2573" s="30">
        <v>0.27</v>
      </c>
      <c r="K2573" s="30" t="s">
        <v>18</v>
      </c>
      <c r="L2573" s="32" t="str">
        <f t="array" ref="L2573">_xlfn.IFS(M2573&lt;=3,"BAD",M2573&gt;=4.7,"GOOD",AND(M2573&gt;3,M2573&lt;4.7),"OK")</f>
        <v>OK</v>
      </c>
      <c r="M2573" s="32">
        <v>3.8</v>
      </c>
      <c r="N2573" s="31">
        <v>402.89</v>
      </c>
      <c r="O2573" s="33">
        <f t="shared" si="40"/>
        <v>551.91</v>
      </c>
    </row>
    <row r="2574" spans="1:15">
      <c r="A2574" s="18">
        <v>12573</v>
      </c>
      <c r="B2574" s="19">
        <v>45388</v>
      </c>
      <c r="C2574" s="21">
        <v>1150</v>
      </c>
      <c r="D2574" s="21" t="str">
        <f>_xlfn.XLOOKUP($C2574,customers!$A$2:$A$2000,customers!$B$2:$B$2000)</f>
        <v>Amery Giacoboni</v>
      </c>
      <c r="E2574" s="21" t="str">
        <f>_xlfn.XLOOKUP($C2574,customers!$A$2:$A$2000,customers!$D$2:$D$2000)</f>
        <v>Male</v>
      </c>
      <c r="F2574" s="21" t="str">
        <f>_xlfn.XLOOKUP($C2574,customers!$A$2:$A$2000,customers!$E$2:$E$2000)</f>
        <v>Titao</v>
      </c>
      <c r="G2574" s="22" t="s">
        <v>17</v>
      </c>
      <c r="H2574" s="21">
        <v>3</v>
      </c>
      <c r="I2574" s="23">
        <v>171.78</v>
      </c>
      <c r="J2574" s="22">
        <v>0.26</v>
      </c>
      <c r="K2574" s="22" t="s">
        <v>18</v>
      </c>
      <c r="L2574" s="24" t="str">
        <f t="array" ref="L2574">_xlfn.IFS(M2574&lt;=3,"BAD",M2574&gt;=4.7,"GOOD",AND(M2574&gt;3,M2574&lt;4.7),"OK")</f>
        <v>OK</v>
      </c>
      <c r="M2574" s="24">
        <v>3.3</v>
      </c>
      <c r="N2574" s="23">
        <v>381.35</v>
      </c>
      <c r="O2574" s="25">
        <f t="shared" si="40"/>
        <v>515.34</v>
      </c>
    </row>
    <row r="2575" spans="1:15">
      <c r="A2575" s="26">
        <v>12574</v>
      </c>
      <c r="B2575" s="27">
        <v>45389</v>
      </c>
      <c r="C2575" s="28">
        <v>1214</v>
      </c>
      <c r="D2575" s="29" t="str">
        <f>_xlfn.XLOOKUP($C2575,customers!$A$2:$A$2000,customers!$B$2:$B$2000)</f>
        <v>Rois Ratnage</v>
      </c>
      <c r="E2575" s="29" t="str">
        <f>_xlfn.XLOOKUP($C2575,customers!$A$2:$A$2000,customers!$D$2:$D$2000)</f>
        <v>Female</v>
      </c>
      <c r="F2575" s="29" t="str">
        <f>_xlfn.XLOOKUP($C2575,customers!$A$2:$A$2000,customers!$E$2:$E$2000)</f>
        <v>Dortmund</v>
      </c>
      <c r="G2575" s="30" t="s">
        <v>21</v>
      </c>
      <c r="H2575" s="29">
        <v>4</v>
      </c>
      <c r="I2575" s="31">
        <v>70.54</v>
      </c>
      <c r="J2575" s="30">
        <v>0.01</v>
      </c>
      <c r="K2575" s="30" t="s">
        <v>18</v>
      </c>
      <c r="L2575" s="32" t="str">
        <f t="array" ref="L2575">_xlfn.IFS(M2575&lt;=3,"BAD",M2575&gt;=4.7,"GOOD",AND(M2575&gt;3,M2575&lt;4.7),"OK")</f>
        <v>BAD</v>
      </c>
      <c r="M2575" s="32">
        <v>1.8</v>
      </c>
      <c r="N2575" s="31">
        <v>279.34</v>
      </c>
      <c r="O2575" s="33">
        <f t="shared" si="40"/>
        <v>282.16</v>
      </c>
    </row>
    <row r="2576" spans="1:15">
      <c r="A2576" s="18">
        <v>12575</v>
      </c>
      <c r="B2576" s="19">
        <v>45389</v>
      </c>
      <c r="C2576" s="21">
        <v>1918</v>
      </c>
      <c r="D2576" s="21" t="str">
        <f>_xlfn.XLOOKUP($C2576,customers!$A$2:$A$2000,customers!$B$2:$B$2000)</f>
        <v>Verge Skoof</v>
      </c>
      <c r="E2576" s="21" t="str">
        <f>_xlfn.XLOOKUP($C2576,customers!$A$2:$A$2000,customers!$D$2:$D$2000)</f>
        <v>Male</v>
      </c>
      <c r="F2576" s="21" t="str">
        <f>_xlfn.XLOOKUP($C2576,customers!$A$2:$A$2000,customers!$E$2:$E$2000)</f>
        <v>Cadagmayan Norte</v>
      </c>
      <c r="G2576" s="22" t="s">
        <v>20</v>
      </c>
      <c r="H2576" s="21">
        <v>7</v>
      </c>
      <c r="I2576" s="23">
        <v>385.87</v>
      </c>
      <c r="J2576" s="22">
        <v>0.1</v>
      </c>
      <c r="K2576" s="22" t="s">
        <v>18</v>
      </c>
      <c r="L2576" s="24" t="str">
        <f t="array" ref="L2576">_xlfn.IFS(M2576&lt;=3,"BAD",M2576&gt;=4.7,"GOOD",AND(M2576&gt;3,M2576&lt;4.7),"OK")</f>
        <v>BAD</v>
      </c>
      <c r="M2576" s="24">
        <v>2.6</v>
      </c>
      <c r="N2576" s="23">
        <v>2430.98</v>
      </c>
      <c r="O2576" s="25">
        <f t="shared" si="40"/>
        <v>2701.09</v>
      </c>
    </row>
    <row r="2577" spans="1:15">
      <c r="A2577" s="26">
        <v>12576</v>
      </c>
      <c r="B2577" s="27">
        <v>45389</v>
      </c>
      <c r="C2577" s="29">
        <v>1243</v>
      </c>
      <c r="D2577" s="29" t="str">
        <f>_xlfn.XLOOKUP($C2577,customers!$A$2:$A$2000,customers!$B$2:$B$2000)</f>
        <v>Zoe Gatus</v>
      </c>
      <c r="E2577" s="29" t="str">
        <f>_xlfn.XLOOKUP($C2577,customers!$A$2:$A$2000,customers!$D$2:$D$2000)</f>
        <v>Female</v>
      </c>
      <c r="F2577" s="29" t="str">
        <f>_xlfn.XLOOKUP($C2577,customers!$A$2:$A$2000,customers!$E$2:$E$2000)</f>
        <v>Villa María</v>
      </c>
      <c r="G2577" s="30" t="s">
        <v>20</v>
      </c>
      <c r="H2577" s="29">
        <v>5</v>
      </c>
      <c r="I2577" s="31">
        <v>225.61</v>
      </c>
      <c r="J2577" s="30">
        <v>0.08</v>
      </c>
      <c r="K2577" s="30" t="s">
        <v>18</v>
      </c>
      <c r="L2577" s="32" t="str">
        <f t="array" ref="L2577">_xlfn.IFS(M2577&lt;=3,"BAD",M2577&gt;=4.7,"GOOD",AND(M2577&gt;3,M2577&lt;4.7),"OK")</f>
        <v>BAD</v>
      </c>
      <c r="M2577" s="32">
        <v>2.4</v>
      </c>
      <c r="N2577" s="31">
        <v>1037.81</v>
      </c>
      <c r="O2577" s="33">
        <f t="shared" si="40"/>
        <v>1128.05</v>
      </c>
    </row>
    <row r="2578" spans="1:15">
      <c r="A2578" s="18">
        <v>12577</v>
      </c>
      <c r="B2578" s="19">
        <v>45390</v>
      </c>
      <c r="C2578" s="20">
        <v>1732</v>
      </c>
      <c r="D2578" s="21" t="str">
        <f>_xlfn.XLOOKUP($C2578,customers!$A$2:$A$2000,customers!$B$2:$B$2000)</f>
        <v>Mordecai Bindin</v>
      </c>
      <c r="E2578" s="21" t="str">
        <f>_xlfn.XLOOKUP($C2578,customers!$A$2:$A$2000,customers!$D$2:$D$2000)</f>
        <v>Male</v>
      </c>
      <c r="F2578" s="21" t="str">
        <f>_xlfn.XLOOKUP($C2578,customers!$A$2:$A$2000,customers!$E$2:$E$2000)</f>
        <v>Paris</v>
      </c>
      <c r="G2578" s="22" t="s">
        <v>21</v>
      </c>
      <c r="H2578" s="21">
        <v>1</v>
      </c>
      <c r="I2578" s="23">
        <v>201.53</v>
      </c>
      <c r="J2578" s="22">
        <v>0.31</v>
      </c>
      <c r="K2578" s="22" t="s">
        <v>18</v>
      </c>
      <c r="L2578" s="24" t="str">
        <f t="array" ref="L2578">_xlfn.IFS(M2578&lt;=3,"BAD",M2578&gt;=4.7,"GOOD",AND(M2578&gt;3,M2578&lt;4.7),"OK")</f>
        <v>GOOD</v>
      </c>
      <c r="M2578" s="24">
        <v>4.8</v>
      </c>
      <c r="N2578" s="23">
        <v>139.06</v>
      </c>
      <c r="O2578" s="25">
        <f t="shared" si="40"/>
        <v>201.53</v>
      </c>
    </row>
    <row r="2579" spans="1:15">
      <c r="A2579" s="26">
        <v>12578</v>
      </c>
      <c r="B2579" s="27">
        <v>45390</v>
      </c>
      <c r="C2579" s="29">
        <v>1366</v>
      </c>
      <c r="D2579" s="29" t="str">
        <f>_xlfn.XLOOKUP($C2579,customers!$A$2:$A$2000,customers!$B$2:$B$2000)</f>
        <v>Donnie Sleicht</v>
      </c>
      <c r="E2579" s="29" t="str">
        <f>_xlfn.XLOOKUP($C2579,customers!$A$2:$A$2000,customers!$D$2:$D$2000)</f>
        <v>Female</v>
      </c>
      <c r="F2579" s="29" t="str">
        <f>_xlfn.XLOOKUP($C2579,customers!$A$2:$A$2000,customers!$E$2:$E$2000)</f>
        <v>Vikbolandet</v>
      </c>
      <c r="G2579" s="30" t="s">
        <v>21</v>
      </c>
      <c r="H2579" s="29">
        <v>5</v>
      </c>
      <c r="I2579" s="31">
        <v>114.03</v>
      </c>
      <c r="J2579" s="30">
        <v>0.13</v>
      </c>
      <c r="K2579" s="30" t="s">
        <v>16</v>
      </c>
      <c r="L2579" s="32" t="str">
        <f t="array" ref="L2579">_xlfn.IFS(M2579&lt;=3,"BAD",M2579&gt;=4.7,"GOOD",AND(M2579&gt;3,M2579&lt;4.7),"OK")</f>
        <v>OK</v>
      </c>
      <c r="M2579" s="32">
        <v>3.5</v>
      </c>
      <c r="N2579" s="31">
        <v>496.03</v>
      </c>
      <c r="O2579" s="33">
        <f t="shared" si="40"/>
        <v>570.15</v>
      </c>
    </row>
    <row r="2580" spans="1:15">
      <c r="A2580" s="18">
        <v>12579</v>
      </c>
      <c r="B2580" s="19">
        <v>45390</v>
      </c>
      <c r="C2580" s="21">
        <v>1691</v>
      </c>
      <c r="D2580" s="21" t="str">
        <f>_xlfn.XLOOKUP($C2580,customers!$A$2:$A$2000,customers!$B$2:$B$2000)</f>
        <v>Elwood Gobbet</v>
      </c>
      <c r="E2580" s="21" t="str">
        <f>_xlfn.XLOOKUP($C2580,customers!$A$2:$A$2000,customers!$D$2:$D$2000)</f>
        <v>Male</v>
      </c>
      <c r="F2580" s="21" t="str">
        <f>_xlfn.XLOOKUP($C2580,customers!$A$2:$A$2000,customers!$E$2:$E$2000)</f>
        <v>Budapest</v>
      </c>
      <c r="G2580" s="22" t="s">
        <v>21</v>
      </c>
      <c r="H2580" s="21">
        <v>2</v>
      </c>
      <c r="I2580" s="23">
        <v>153.62</v>
      </c>
      <c r="J2580" s="22">
        <v>0.28</v>
      </c>
      <c r="K2580" s="22" t="s">
        <v>16</v>
      </c>
      <c r="L2580" s="24" t="str">
        <f t="array" ref="L2580">_xlfn.IFS(M2580&lt;=3,"BAD",M2580&gt;=4.7,"GOOD",AND(M2580&gt;3,M2580&lt;4.7),"OK")</f>
        <v>BAD</v>
      </c>
      <c r="M2580" s="24">
        <v>3</v>
      </c>
      <c r="N2580" s="23">
        <v>221.21</v>
      </c>
      <c r="O2580" s="25">
        <f t="shared" si="40"/>
        <v>307.24</v>
      </c>
    </row>
    <row r="2581" spans="1:15">
      <c r="A2581" s="26">
        <v>12580</v>
      </c>
      <c r="B2581" s="27">
        <v>45390</v>
      </c>
      <c r="C2581" s="29">
        <v>1493</v>
      </c>
      <c r="D2581" s="29" t="str">
        <f>_xlfn.XLOOKUP($C2581,customers!$A$2:$A$2000,customers!$B$2:$B$2000)</f>
        <v>Taddeusz Rawcliffe</v>
      </c>
      <c r="E2581" s="29" t="str">
        <f>_xlfn.XLOOKUP($C2581,customers!$A$2:$A$2000,customers!$D$2:$D$2000)</f>
        <v>Male</v>
      </c>
      <c r="F2581" s="29" t="str">
        <f>_xlfn.XLOOKUP($C2581,customers!$A$2:$A$2000,customers!$E$2:$E$2000)</f>
        <v>Yinla</v>
      </c>
      <c r="G2581" s="30" t="s">
        <v>17</v>
      </c>
      <c r="H2581" s="29">
        <v>6</v>
      </c>
      <c r="I2581" s="31">
        <v>311.62</v>
      </c>
      <c r="J2581" s="30">
        <v>0.27</v>
      </c>
      <c r="K2581" s="30" t="s">
        <v>19</v>
      </c>
      <c r="L2581" s="32" t="str">
        <f t="array" ref="L2581">_xlfn.IFS(M2581&lt;=3,"BAD",M2581&gt;=4.7,"GOOD",AND(M2581&gt;3,M2581&lt;4.7),"OK")</f>
        <v>BAD</v>
      </c>
      <c r="M2581" s="32">
        <v>2</v>
      </c>
      <c r="N2581" s="31">
        <v>1364.9</v>
      </c>
      <c r="O2581" s="33">
        <f t="shared" si="40"/>
        <v>1869.72</v>
      </c>
    </row>
    <row r="2582" spans="1:15">
      <c r="A2582" s="18">
        <v>12581</v>
      </c>
      <c r="B2582" s="19">
        <v>45391</v>
      </c>
      <c r="C2582" s="20">
        <v>1234</v>
      </c>
      <c r="D2582" s="21" t="str">
        <f>_xlfn.XLOOKUP($C2582,customers!$A$2:$A$2000,customers!$B$2:$B$2000)</f>
        <v>Corissa Orsi</v>
      </c>
      <c r="E2582" s="21" t="str">
        <f>_xlfn.XLOOKUP($C2582,customers!$A$2:$A$2000,customers!$D$2:$D$2000)</f>
        <v>Female</v>
      </c>
      <c r="F2582" s="21" t="str">
        <f>_xlfn.XLOOKUP($C2582,customers!$A$2:$A$2000,customers!$E$2:$E$2000)</f>
        <v>Paris</v>
      </c>
      <c r="G2582" s="22" t="s">
        <v>20</v>
      </c>
      <c r="H2582" s="21">
        <v>4</v>
      </c>
      <c r="I2582" s="23">
        <v>595.8</v>
      </c>
      <c r="J2582" s="22">
        <v>0</v>
      </c>
      <c r="K2582" s="22" t="s">
        <v>18</v>
      </c>
      <c r="L2582" s="24" t="str">
        <f t="array" ref="L2582">_xlfn.IFS(M2582&lt;=3,"BAD",M2582&gt;=4.7,"GOOD",AND(M2582&gt;3,M2582&lt;4.7),"OK")</f>
        <v>OK</v>
      </c>
      <c r="M2582" s="24">
        <v>3.7</v>
      </c>
      <c r="N2582" s="23">
        <v>2383.2</v>
      </c>
      <c r="O2582" s="25">
        <f t="shared" si="40"/>
        <v>2383.2</v>
      </c>
    </row>
    <row r="2583" spans="1:15">
      <c r="A2583" s="26">
        <v>12582</v>
      </c>
      <c r="B2583" s="27">
        <v>45391</v>
      </c>
      <c r="C2583" s="29">
        <v>1144</v>
      </c>
      <c r="D2583" s="29" t="str">
        <f>_xlfn.XLOOKUP($C2583,customers!$A$2:$A$2000,customers!$B$2:$B$2000)</f>
        <v>Marjie Viant</v>
      </c>
      <c r="E2583" s="29" t="str">
        <f>_xlfn.XLOOKUP($C2583,customers!$A$2:$A$2000,customers!$D$2:$D$2000)</f>
        <v>Female</v>
      </c>
      <c r="F2583" s="29" t="str">
        <f>_xlfn.XLOOKUP($C2583,customers!$A$2:$A$2000,customers!$E$2:$E$2000)</f>
        <v>Olhos de Água</v>
      </c>
      <c r="G2583" s="30" t="s">
        <v>21</v>
      </c>
      <c r="H2583" s="29">
        <v>5</v>
      </c>
      <c r="I2583" s="31">
        <v>505.33</v>
      </c>
      <c r="J2583" s="30">
        <v>0</v>
      </c>
      <c r="K2583" s="30" t="s">
        <v>18</v>
      </c>
      <c r="L2583" s="32" t="str">
        <f t="array" ref="L2583">_xlfn.IFS(M2583&lt;=3,"BAD",M2583&gt;=4.7,"GOOD",AND(M2583&gt;3,M2583&lt;4.7),"OK")</f>
        <v>BAD</v>
      </c>
      <c r="M2583" s="32">
        <v>2.1</v>
      </c>
      <c r="N2583" s="31">
        <v>2526.65</v>
      </c>
      <c r="O2583" s="33">
        <f t="shared" si="40"/>
        <v>2526.65</v>
      </c>
    </row>
    <row r="2584" spans="1:15">
      <c r="A2584" s="18">
        <v>12583</v>
      </c>
      <c r="B2584" s="19">
        <v>45391</v>
      </c>
      <c r="C2584" s="21">
        <v>1748</v>
      </c>
      <c r="D2584" s="21" t="str">
        <f>_xlfn.XLOOKUP($C2584,customers!$A$2:$A$2000,customers!$B$2:$B$2000)</f>
        <v>Alyda Scrivener</v>
      </c>
      <c r="E2584" s="21" t="str">
        <f>_xlfn.XLOOKUP($C2584,customers!$A$2:$A$2000,customers!$D$2:$D$2000)</f>
        <v>Female</v>
      </c>
      <c r="F2584" s="21" t="str">
        <f>_xlfn.XLOOKUP($C2584,customers!$A$2:$A$2000,customers!$E$2:$E$2000)</f>
        <v>Būrkah</v>
      </c>
      <c r="G2584" s="22" t="s">
        <v>17</v>
      </c>
      <c r="H2584" s="21">
        <v>6</v>
      </c>
      <c r="I2584" s="23">
        <v>203.44</v>
      </c>
      <c r="J2584" s="22">
        <v>0.14</v>
      </c>
      <c r="K2584" s="22" t="s">
        <v>16</v>
      </c>
      <c r="L2584" s="24" t="str">
        <f t="array" ref="L2584">_xlfn.IFS(M2584&lt;=3,"BAD",M2584&gt;=4.7,"GOOD",AND(M2584&gt;3,M2584&lt;4.7),"OK")</f>
        <v>BAD</v>
      </c>
      <c r="M2584" s="24">
        <v>2.7</v>
      </c>
      <c r="N2584" s="23">
        <v>1049.75</v>
      </c>
      <c r="O2584" s="25">
        <f t="shared" si="40"/>
        <v>1220.64</v>
      </c>
    </row>
    <row r="2585" spans="1:15">
      <c r="A2585" s="26">
        <v>12584</v>
      </c>
      <c r="B2585" s="27">
        <v>45392</v>
      </c>
      <c r="C2585" s="28">
        <v>1842</v>
      </c>
      <c r="D2585" s="29" t="str">
        <f>_xlfn.XLOOKUP($C2585,customers!$A$2:$A$2000,customers!$B$2:$B$2000)</f>
        <v>Burl Klyn</v>
      </c>
      <c r="E2585" s="29" t="str">
        <f>_xlfn.XLOOKUP($C2585,customers!$A$2:$A$2000,customers!$D$2:$D$2000)</f>
        <v>Male</v>
      </c>
      <c r="F2585" s="29" t="str">
        <f>_xlfn.XLOOKUP($C2585,customers!$A$2:$A$2000,customers!$E$2:$E$2000)</f>
        <v>Prague</v>
      </c>
      <c r="G2585" s="30" t="s">
        <v>17</v>
      </c>
      <c r="H2585" s="29">
        <v>1</v>
      </c>
      <c r="I2585" s="31">
        <v>411.88</v>
      </c>
      <c r="J2585" s="30">
        <v>0.13</v>
      </c>
      <c r="K2585" s="30" t="s">
        <v>16</v>
      </c>
      <c r="L2585" s="32" t="str">
        <f t="array" ref="L2585">_xlfn.IFS(M2585&lt;=3,"BAD",M2585&gt;=4.7,"GOOD",AND(M2585&gt;3,M2585&lt;4.7),"OK")</f>
        <v>GOOD</v>
      </c>
      <c r="M2585" s="32">
        <v>4.8</v>
      </c>
      <c r="N2585" s="31">
        <v>358.34</v>
      </c>
      <c r="O2585" s="33">
        <f t="shared" si="40"/>
        <v>411.88</v>
      </c>
    </row>
    <row r="2586" spans="1:15">
      <c r="A2586" s="18">
        <v>12585</v>
      </c>
      <c r="B2586" s="19">
        <v>45392</v>
      </c>
      <c r="C2586" s="21">
        <v>1080</v>
      </c>
      <c r="D2586" s="21" t="str">
        <f>_xlfn.XLOOKUP($C2586,customers!$A$2:$A$2000,customers!$B$2:$B$2000)</f>
        <v>Shaw Dowall</v>
      </c>
      <c r="E2586" s="21" t="str">
        <f>_xlfn.XLOOKUP($C2586,customers!$A$2:$A$2000,customers!$D$2:$D$2000)</f>
        <v>Male</v>
      </c>
      <c r="F2586" s="21" t="str">
        <f>_xlfn.XLOOKUP($C2586,customers!$A$2:$A$2000,customers!$E$2:$E$2000)</f>
        <v>Huangmei</v>
      </c>
      <c r="G2586" s="22" t="s">
        <v>20</v>
      </c>
      <c r="H2586" s="21">
        <v>5</v>
      </c>
      <c r="I2586" s="23">
        <v>57.97</v>
      </c>
      <c r="J2586" s="22">
        <v>0.21</v>
      </c>
      <c r="K2586" s="22" t="s">
        <v>16</v>
      </c>
      <c r="L2586" s="24" t="str">
        <f t="array" ref="L2586">_xlfn.IFS(M2586&lt;=3,"BAD",M2586&gt;=4.7,"GOOD",AND(M2586&gt;3,M2586&lt;4.7),"OK")</f>
        <v>OK</v>
      </c>
      <c r="M2586" s="24">
        <v>3.7</v>
      </c>
      <c r="N2586" s="23">
        <v>228.98</v>
      </c>
      <c r="O2586" s="25">
        <f t="shared" si="40"/>
        <v>289.85</v>
      </c>
    </row>
    <row r="2587" spans="1:15">
      <c r="A2587" s="26">
        <v>12586</v>
      </c>
      <c r="B2587" s="27">
        <v>45392</v>
      </c>
      <c r="C2587" s="29">
        <v>1978</v>
      </c>
      <c r="D2587" s="29" t="str">
        <f>_xlfn.XLOOKUP($C2587,customers!$A$2:$A$2000,customers!$B$2:$B$2000)</f>
        <v>Enrika MacGuigan</v>
      </c>
      <c r="E2587" s="29" t="str">
        <f>_xlfn.XLOOKUP($C2587,customers!$A$2:$A$2000,customers!$D$2:$D$2000)</f>
        <v>Female</v>
      </c>
      <c r="F2587" s="29" t="str">
        <f>_xlfn.XLOOKUP($C2587,customers!$A$2:$A$2000,customers!$E$2:$E$2000)</f>
        <v>Villa Allende</v>
      </c>
      <c r="G2587" s="30" t="s">
        <v>20</v>
      </c>
      <c r="H2587" s="29">
        <v>5</v>
      </c>
      <c r="I2587" s="31">
        <v>375.24</v>
      </c>
      <c r="J2587" s="30">
        <v>0.29</v>
      </c>
      <c r="K2587" s="30" t="s">
        <v>16</v>
      </c>
      <c r="L2587" s="32" t="str">
        <f t="array" ref="L2587">_xlfn.IFS(M2587&lt;=3,"BAD",M2587&gt;=4.7,"GOOD",AND(M2587&gt;3,M2587&lt;4.7),"OK")</f>
        <v>OK</v>
      </c>
      <c r="M2587" s="32">
        <v>3.7</v>
      </c>
      <c r="N2587" s="31">
        <v>1332.1</v>
      </c>
      <c r="O2587" s="33">
        <f t="shared" si="40"/>
        <v>1876.2</v>
      </c>
    </row>
    <row r="2588" spans="1:15">
      <c r="A2588" s="18">
        <v>12587</v>
      </c>
      <c r="B2588" s="19">
        <v>45392</v>
      </c>
      <c r="C2588" s="21">
        <v>1101</v>
      </c>
      <c r="D2588" s="21" t="str">
        <f>_xlfn.XLOOKUP($C2588,customers!$A$2:$A$2000,customers!$B$2:$B$2000)</f>
        <v>Pryce Crosbie</v>
      </c>
      <c r="E2588" s="21" t="str">
        <f>_xlfn.XLOOKUP($C2588,customers!$A$2:$A$2000,customers!$D$2:$D$2000)</f>
        <v>Male</v>
      </c>
      <c r="F2588" s="21" t="str">
        <f>_xlfn.XLOOKUP($C2588,customers!$A$2:$A$2000,customers!$E$2:$E$2000)</f>
        <v>Prague</v>
      </c>
      <c r="G2588" s="22" t="s">
        <v>20</v>
      </c>
      <c r="H2588" s="21">
        <v>1</v>
      </c>
      <c r="I2588" s="23">
        <v>345.8</v>
      </c>
      <c r="J2588" s="22">
        <v>0.2</v>
      </c>
      <c r="K2588" s="22" t="s">
        <v>18</v>
      </c>
      <c r="L2588" s="24" t="str">
        <f t="array" ref="L2588">_xlfn.IFS(M2588&lt;=3,"BAD",M2588&gt;=4.7,"GOOD",AND(M2588&gt;3,M2588&lt;4.7),"OK")</f>
        <v>OK</v>
      </c>
      <c r="M2588" s="24">
        <v>3.4</v>
      </c>
      <c r="N2588" s="23">
        <v>276.64</v>
      </c>
      <c r="O2588" s="25">
        <f t="shared" si="40"/>
        <v>345.8</v>
      </c>
    </row>
    <row r="2589" spans="1:15">
      <c r="A2589" s="26">
        <v>12588</v>
      </c>
      <c r="B2589" s="27">
        <v>45393</v>
      </c>
      <c r="C2589" s="28">
        <v>1657</v>
      </c>
      <c r="D2589" s="29" t="str">
        <f>_xlfn.XLOOKUP($C2589,customers!$A$2:$A$2000,customers!$B$2:$B$2000)</f>
        <v>Hope Raffin</v>
      </c>
      <c r="E2589" s="29" t="str">
        <f>_xlfn.XLOOKUP($C2589,customers!$A$2:$A$2000,customers!$D$2:$D$2000)</f>
        <v>Male</v>
      </c>
      <c r="F2589" s="29" t="str">
        <f>_xlfn.XLOOKUP($C2589,customers!$A$2:$A$2000,customers!$E$2:$E$2000)</f>
        <v>Milan</v>
      </c>
      <c r="G2589" s="30" t="s">
        <v>20</v>
      </c>
      <c r="H2589" s="29">
        <v>1</v>
      </c>
      <c r="I2589" s="31">
        <v>442.09</v>
      </c>
      <c r="J2589" s="30">
        <v>0.06</v>
      </c>
      <c r="K2589" s="30" t="s">
        <v>16</v>
      </c>
      <c r="L2589" s="32" t="str">
        <f t="array" ref="L2589">_xlfn.IFS(M2589&lt;=3,"BAD",M2589&gt;=4.7,"GOOD",AND(M2589&gt;3,M2589&lt;4.7),"OK")</f>
        <v>BAD</v>
      </c>
      <c r="M2589" s="32">
        <v>1.8</v>
      </c>
      <c r="N2589" s="31">
        <v>415.56</v>
      </c>
      <c r="O2589" s="33">
        <f t="shared" si="40"/>
        <v>442.09</v>
      </c>
    </row>
    <row r="2590" spans="1:15">
      <c r="A2590" s="18">
        <v>12589</v>
      </c>
      <c r="B2590" s="19">
        <v>45393</v>
      </c>
      <c r="C2590" s="21">
        <v>1469</v>
      </c>
      <c r="D2590" s="21" t="str">
        <f>_xlfn.XLOOKUP($C2590,customers!$A$2:$A$2000,customers!$B$2:$B$2000)</f>
        <v>Elane Hares</v>
      </c>
      <c r="E2590" s="21" t="str">
        <f>_xlfn.XLOOKUP($C2590,customers!$A$2:$A$2000,customers!$D$2:$D$2000)</f>
        <v>Female</v>
      </c>
      <c r="F2590" s="21" t="str">
        <f>_xlfn.XLOOKUP($C2590,customers!$A$2:$A$2000,customers!$E$2:$E$2000)</f>
        <v>Milan</v>
      </c>
      <c r="G2590" s="22" t="s">
        <v>20</v>
      </c>
      <c r="H2590" s="21">
        <v>2</v>
      </c>
      <c r="I2590" s="23">
        <v>127.31</v>
      </c>
      <c r="J2590" s="22">
        <v>0.05</v>
      </c>
      <c r="K2590" s="22" t="s">
        <v>18</v>
      </c>
      <c r="L2590" s="24" t="str">
        <f t="array" ref="L2590">_xlfn.IFS(M2590&lt;=3,"BAD",M2590&gt;=4.7,"GOOD",AND(M2590&gt;3,M2590&lt;4.7),"OK")</f>
        <v>OK</v>
      </c>
      <c r="M2590" s="24">
        <v>3.8</v>
      </c>
      <c r="N2590" s="23">
        <v>241.89</v>
      </c>
      <c r="O2590" s="25">
        <f t="shared" si="40"/>
        <v>254.62</v>
      </c>
    </row>
    <row r="2591" spans="1:15">
      <c r="A2591" s="26">
        <v>12590</v>
      </c>
      <c r="B2591" s="27">
        <v>45393</v>
      </c>
      <c r="C2591" s="29">
        <v>1898</v>
      </c>
      <c r="D2591" s="29" t="str">
        <f>_xlfn.XLOOKUP($C2591,customers!$A$2:$A$2000,customers!$B$2:$B$2000)</f>
        <v>Whitman MacPherson</v>
      </c>
      <c r="E2591" s="29" t="str">
        <f>_xlfn.XLOOKUP($C2591,customers!$A$2:$A$2000,customers!$D$2:$D$2000)</f>
        <v>Female</v>
      </c>
      <c r="F2591" s="29" t="str">
        <f>_xlfn.XLOOKUP($C2591,customers!$A$2:$A$2000,customers!$E$2:$E$2000)</f>
        <v>Tejakalapa</v>
      </c>
      <c r="G2591" s="30" t="s">
        <v>21</v>
      </c>
      <c r="H2591" s="29">
        <v>7</v>
      </c>
      <c r="I2591" s="31">
        <v>585.61</v>
      </c>
      <c r="J2591" s="30">
        <v>0.2</v>
      </c>
      <c r="K2591" s="30" t="s">
        <v>18</v>
      </c>
      <c r="L2591" s="32" t="str">
        <f t="array" ref="L2591">_xlfn.IFS(M2591&lt;=3,"BAD",M2591&gt;=4.7,"GOOD",AND(M2591&gt;3,M2591&lt;4.7),"OK")</f>
        <v>BAD</v>
      </c>
      <c r="M2591" s="32">
        <v>1.8</v>
      </c>
      <c r="N2591" s="31">
        <v>3279.42</v>
      </c>
      <c r="O2591" s="33">
        <f t="shared" si="40"/>
        <v>4099.27</v>
      </c>
    </row>
    <row r="2592" spans="1:15">
      <c r="A2592" s="18">
        <v>12591</v>
      </c>
      <c r="B2592" s="19">
        <v>45393</v>
      </c>
      <c r="C2592" s="21">
        <v>1236</v>
      </c>
      <c r="D2592" s="21" t="str">
        <f>_xlfn.XLOOKUP($C2592,customers!$A$2:$A$2000,customers!$B$2:$B$2000)</f>
        <v>Goober Mooring</v>
      </c>
      <c r="E2592" s="21" t="str">
        <f>_xlfn.XLOOKUP($C2592,customers!$A$2:$A$2000,customers!$D$2:$D$2000)</f>
        <v>Male</v>
      </c>
      <c r="F2592" s="21" t="str">
        <f>_xlfn.XLOOKUP($C2592,customers!$A$2:$A$2000,customers!$E$2:$E$2000)</f>
        <v>Tallinn</v>
      </c>
      <c r="G2592" s="22" t="s">
        <v>20</v>
      </c>
      <c r="H2592" s="21">
        <v>6</v>
      </c>
      <c r="I2592" s="23">
        <v>117.56</v>
      </c>
      <c r="J2592" s="22">
        <v>0.13</v>
      </c>
      <c r="K2592" s="22" t="s">
        <v>18</v>
      </c>
      <c r="L2592" s="24" t="str">
        <f t="array" ref="L2592">_xlfn.IFS(M2592&lt;=3,"BAD",M2592&gt;=4.7,"GOOD",AND(M2592&gt;3,M2592&lt;4.7),"OK")</f>
        <v>BAD</v>
      </c>
      <c r="M2592" s="24">
        <v>1.5</v>
      </c>
      <c r="N2592" s="23">
        <v>613.66</v>
      </c>
      <c r="O2592" s="25">
        <f t="shared" si="40"/>
        <v>705.36</v>
      </c>
    </row>
    <row r="2593" spans="1:15">
      <c r="A2593" s="26">
        <v>12592</v>
      </c>
      <c r="B2593" s="27">
        <v>45394</v>
      </c>
      <c r="C2593" s="28">
        <v>1750</v>
      </c>
      <c r="D2593" s="29" t="str">
        <f>_xlfn.XLOOKUP($C2593,customers!$A$2:$A$2000,customers!$B$2:$B$2000)</f>
        <v>Edik Spadotto</v>
      </c>
      <c r="E2593" s="29" t="str">
        <f>_xlfn.XLOOKUP($C2593,customers!$A$2:$A$2000,customers!$D$2:$D$2000)</f>
        <v>Male</v>
      </c>
      <c r="F2593" s="29" t="str">
        <f>_xlfn.XLOOKUP($C2593,customers!$A$2:$A$2000,customers!$E$2:$E$2000)</f>
        <v>Huajialing</v>
      </c>
      <c r="G2593" s="30" t="s">
        <v>20</v>
      </c>
      <c r="H2593" s="29">
        <v>2</v>
      </c>
      <c r="I2593" s="31">
        <v>139.56</v>
      </c>
      <c r="J2593" s="30">
        <v>0.27</v>
      </c>
      <c r="K2593" s="30" t="s">
        <v>19</v>
      </c>
      <c r="L2593" s="32" t="str">
        <f t="array" ref="L2593">_xlfn.IFS(M2593&lt;=3,"BAD",M2593&gt;=4.7,"GOOD",AND(M2593&gt;3,M2593&lt;4.7),"OK")</f>
        <v>OK</v>
      </c>
      <c r="M2593" s="32">
        <v>4.5</v>
      </c>
      <c r="N2593" s="31">
        <v>203.76</v>
      </c>
      <c r="O2593" s="33">
        <f t="shared" si="40"/>
        <v>279.12</v>
      </c>
    </row>
    <row r="2594" spans="1:15">
      <c r="A2594" s="18">
        <v>12593</v>
      </c>
      <c r="B2594" s="19">
        <v>45394</v>
      </c>
      <c r="C2594" s="21">
        <v>1574</v>
      </c>
      <c r="D2594" s="21" t="str">
        <f>_xlfn.XLOOKUP($C2594,customers!$A$2:$A$2000,customers!$B$2:$B$2000)</f>
        <v>Tallie Tofanini</v>
      </c>
      <c r="E2594" s="21" t="str">
        <f>_xlfn.XLOOKUP($C2594,customers!$A$2:$A$2000,customers!$D$2:$D$2000)</f>
        <v>Female</v>
      </c>
      <c r="F2594" s="21" t="str">
        <f>_xlfn.XLOOKUP($C2594,customers!$A$2:$A$2000,customers!$E$2:$E$2000)</f>
        <v>Vienna</v>
      </c>
      <c r="G2594" s="22" t="s">
        <v>20</v>
      </c>
      <c r="H2594" s="21">
        <v>2</v>
      </c>
      <c r="I2594" s="23">
        <v>487.69</v>
      </c>
      <c r="J2594" s="22">
        <v>0.18</v>
      </c>
      <c r="K2594" s="22" t="s">
        <v>18</v>
      </c>
      <c r="L2594" s="24" t="str">
        <f t="array" ref="L2594">_xlfn.IFS(M2594&lt;=3,"BAD",M2594&gt;=4.7,"GOOD",AND(M2594&gt;3,M2594&lt;4.7),"OK")</f>
        <v>BAD</v>
      </c>
      <c r="M2594" s="24">
        <v>1</v>
      </c>
      <c r="N2594" s="23">
        <v>799.81</v>
      </c>
      <c r="O2594" s="25">
        <f t="shared" si="40"/>
        <v>975.38</v>
      </c>
    </row>
    <row r="2595" spans="1:15">
      <c r="A2595" s="26">
        <v>12594</v>
      </c>
      <c r="B2595" s="27">
        <v>45394</v>
      </c>
      <c r="C2595" s="29">
        <v>1522</v>
      </c>
      <c r="D2595" s="29" t="str">
        <f>_xlfn.XLOOKUP($C2595,customers!$A$2:$A$2000,customers!$B$2:$B$2000)</f>
        <v>Lauri Rogan</v>
      </c>
      <c r="E2595" s="29" t="str">
        <f>_xlfn.XLOOKUP($C2595,customers!$A$2:$A$2000,customers!$D$2:$D$2000)</f>
        <v>Female</v>
      </c>
      <c r="F2595" s="29" t="str">
        <f>_xlfn.XLOOKUP($C2595,customers!$A$2:$A$2000,customers!$E$2:$E$2000)</f>
        <v>Budapest</v>
      </c>
      <c r="G2595" s="30" t="s">
        <v>20</v>
      </c>
      <c r="H2595" s="29">
        <v>4</v>
      </c>
      <c r="I2595" s="31">
        <v>327.92</v>
      </c>
      <c r="J2595" s="30">
        <v>0.21</v>
      </c>
      <c r="K2595" s="30" t="s">
        <v>16</v>
      </c>
      <c r="L2595" s="32" t="str">
        <f t="array" ref="L2595">_xlfn.IFS(M2595&lt;=3,"BAD",M2595&gt;=4.7,"GOOD",AND(M2595&gt;3,M2595&lt;4.7),"OK")</f>
        <v>BAD</v>
      </c>
      <c r="M2595" s="32">
        <v>1.9</v>
      </c>
      <c r="N2595" s="31">
        <v>1036.23</v>
      </c>
      <c r="O2595" s="33">
        <f t="shared" si="40"/>
        <v>1311.68</v>
      </c>
    </row>
    <row r="2596" spans="1:15">
      <c r="A2596" s="18">
        <v>12595</v>
      </c>
      <c r="B2596" s="19">
        <v>45394</v>
      </c>
      <c r="C2596" s="21">
        <v>1146</v>
      </c>
      <c r="D2596" s="21" t="str">
        <f>_xlfn.XLOOKUP($C2596,customers!$A$2:$A$2000,customers!$B$2:$B$2000)</f>
        <v>Siusan Barstowk</v>
      </c>
      <c r="E2596" s="21" t="str">
        <f>_xlfn.XLOOKUP($C2596,customers!$A$2:$A$2000,customers!$D$2:$D$2000)</f>
        <v>Female</v>
      </c>
      <c r="F2596" s="21" t="str">
        <f>_xlfn.XLOOKUP($C2596,customers!$A$2:$A$2000,customers!$E$2:$E$2000)</f>
        <v>Évosmos</v>
      </c>
      <c r="G2596" s="22" t="s">
        <v>20</v>
      </c>
      <c r="H2596" s="21">
        <v>4</v>
      </c>
      <c r="I2596" s="23">
        <v>399.62</v>
      </c>
      <c r="J2596" s="22">
        <v>0.32</v>
      </c>
      <c r="K2596" s="22" t="s">
        <v>18</v>
      </c>
      <c r="L2596" s="24" t="str">
        <f t="array" ref="L2596">_xlfn.IFS(M2596&lt;=3,"BAD",M2596&gt;=4.7,"GOOD",AND(M2596&gt;3,M2596&lt;4.7),"OK")</f>
        <v>OK</v>
      </c>
      <c r="M2596" s="24">
        <v>4.4</v>
      </c>
      <c r="N2596" s="23">
        <v>1086.97</v>
      </c>
      <c r="O2596" s="25">
        <f t="shared" si="40"/>
        <v>1598.48</v>
      </c>
    </row>
    <row r="2597" spans="1:15">
      <c r="A2597" s="26">
        <v>12596</v>
      </c>
      <c r="B2597" s="27">
        <v>45394</v>
      </c>
      <c r="C2597" s="29">
        <v>1256</v>
      </c>
      <c r="D2597" s="29" t="str">
        <f>_xlfn.XLOOKUP($C2597,customers!$A$2:$A$2000,customers!$B$2:$B$2000)</f>
        <v>Krystal Mackstead</v>
      </c>
      <c r="E2597" s="29" t="str">
        <f>_xlfn.XLOOKUP($C2597,customers!$A$2:$A$2000,customers!$D$2:$D$2000)</f>
        <v>Female</v>
      </c>
      <c r="F2597" s="29" t="str">
        <f>_xlfn.XLOOKUP($C2597,customers!$A$2:$A$2000,customers!$E$2:$E$2000)</f>
        <v>Igoumenítsa</v>
      </c>
      <c r="G2597" s="30" t="s">
        <v>20</v>
      </c>
      <c r="H2597" s="29">
        <v>5</v>
      </c>
      <c r="I2597" s="31">
        <v>488.72</v>
      </c>
      <c r="J2597" s="30">
        <v>0.29</v>
      </c>
      <c r="K2597" s="30" t="s">
        <v>16</v>
      </c>
      <c r="L2597" s="32" t="str">
        <f t="array" ref="L2597">_xlfn.IFS(M2597&lt;=3,"BAD",M2597&gt;=4.7,"GOOD",AND(M2597&gt;3,M2597&lt;4.7),"OK")</f>
        <v>OK</v>
      </c>
      <c r="M2597" s="32">
        <v>3.4</v>
      </c>
      <c r="N2597" s="31">
        <v>1734.96</v>
      </c>
      <c r="O2597" s="33">
        <f t="shared" si="40"/>
        <v>2443.6</v>
      </c>
    </row>
    <row r="2598" spans="1:15">
      <c r="A2598" s="18">
        <v>12597</v>
      </c>
      <c r="B2598" s="19">
        <v>45394</v>
      </c>
      <c r="C2598" s="21">
        <v>1708</v>
      </c>
      <c r="D2598" s="21" t="str">
        <f>_xlfn.XLOOKUP($C2598,customers!$A$2:$A$2000,customers!$B$2:$B$2000)</f>
        <v>Silvana Skillington</v>
      </c>
      <c r="E2598" s="21" t="str">
        <f>_xlfn.XLOOKUP($C2598,customers!$A$2:$A$2000,customers!$D$2:$D$2000)</f>
        <v>Female</v>
      </c>
      <c r="F2598" s="21" t="str">
        <f>_xlfn.XLOOKUP($C2598,customers!$A$2:$A$2000,customers!$E$2:$E$2000)</f>
        <v>Prague</v>
      </c>
      <c r="G2598" s="22" t="s">
        <v>20</v>
      </c>
      <c r="H2598" s="21">
        <v>3</v>
      </c>
      <c r="I2598" s="23">
        <v>288.88</v>
      </c>
      <c r="J2598" s="22">
        <v>0.33</v>
      </c>
      <c r="K2598" s="22" t="s">
        <v>16</v>
      </c>
      <c r="L2598" s="24" t="str">
        <f t="array" ref="L2598">_xlfn.IFS(M2598&lt;=3,"BAD",M2598&gt;=4.7,"GOOD",AND(M2598&gt;3,M2598&lt;4.7),"OK")</f>
        <v>BAD</v>
      </c>
      <c r="M2598" s="24">
        <v>1.7</v>
      </c>
      <c r="N2598" s="23">
        <v>580.65</v>
      </c>
      <c r="O2598" s="25">
        <f t="shared" si="40"/>
        <v>866.64</v>
      </c>
    </row>
    <row r="2599" spans="1:15">
      <c r="A2599" s="26">
        <v>12598</v>
      </c>
      <c r="B2599" s="27">
        <v>45394</v>
      </c>
      <c r="C2599" s="29">
        <v>1451</v>
      </c>
      <c r="D2599" s="29" t="str">
        <f>_xlfn.XLOOKUP($C2599,customers!$A$2:$A$2000,customers!$B$2:$B$2000)</f>
        <v>Linoel Pavolini</v>
      </c>
      <c r="E2599" s="29" t="str">
        <f>_xlfn.XLOOKUP($C2599,customers!$A$2:$A$2000,customers!$D$2:$D$2000)</f>
        <v>Male</v>
      </c>
      <c r="F2599" s="29" t="str">
        <f>_xlfn.XLOOKUP($C2599,customers!$A$2:$A$2000,customers!$E$2:$E$2000)</f>
        <v>Milan</v>
      </c>
      <c r="G2599" s="30" t="s">
        <v>17</v>
      </c>
      <c r="H2599" s="29">
        <v>4</v>
      </c>
      <c r="I2599" s="31">
        <v>201.02</v>
      </c>
      <c r="J2599" s="30">
        <v>0.21</v>
      </c>
      <c r="K2599" s="30" t="s">
        <v>18</v>
      </c>
      <c r="L2599" s="32" t="str">
        <f t="array" ref="L2599">_xlfn.IFS(M2599&lt;=3,"BAD",M2599&gt;=4.7,"GOOD",AND(M2599&gt;3,M2599&lt;4.7),"OK")</f>
        <v>OK</v>
      </c>
      <c r="M2599" s="32">
        <v>4.3</v>
      </c>
      <c r="N2599" s="31">
        <v>635.22</v>
      </c>
      <c r="O2599" s="33">
        <f t="shared" si="40"/>
        <v>804.08</v>
      </c>
    </row>
    <row r="2600" spans="1:15">
      <c r="A2600" s="18">
        <v>12599</v>
      </c>
      <c r="B2600" s="19">
        <v>45395</v>
      </c>
      <c r="C2600" s="20">
        <v>1587</v>
      </c>
      <c r="D2600" s="21" t="str">
        <f>_xlfn.XLOOKUP($C2600,customers!$A$2:$A$2000,customers!$B$2:$B$2000)</f>
        <v>Elayne McGilvray</v>
      </c>
      <c r="E2600" s="21" t="str">
        <f>_xlfn.XLOOKUP($C2600,customers!$A$2:$A$2000,customers!$D$2:$D$2000)</f>
        <v>Female</v>
      </c>
      <c r="F2600" s="21" t="str">
        <f>_xlfn.XLOOKUP($C2600,customers!$A$2:$A$2000,customers!$E$2:$E$2000)</f>
        <v>Prague</v>
      </c>
      <c r="G2600" s="22" t="s">
        <v>15</v>
      </c>
      <c r="H2600" s="21">
        <v>3</v>
      </c>
      <c r="I2600" s="23">
        <v>61.09</v>
      </c>
      <c r="J2600" s="22">
        <v>0.02</v>
      </c>
      <c r="K2600" s="22" t="s">
        <v>16</v>
      </c>
      <c r="L2600" s="24" t="str">
        <f t="array" ref="L2600">_xlfn.IFS(M2600&lt;=3,"BAD",M2600&gt;=4.7,"GOOD",AND(M2600&gt;3,M2600&lt;4.7),"OK")</f>
        <v>OK</v>
      </c>
      <c r="M2600" s="24">
        <v>3.7</v>
      </c>
      <c r="N2600" s="23">
        <v>179.6</v>
      </c>
      <c r="O2600" s="25">
        <f t="shared" si="40"/>
        <v>183.27</v>
      </c>
    </row>
    <row r="2601" spans="1:15">
      <c r="A2601" s="26">
        <v>12600</v>
      </c>
      <c r="B2601" s="27">
        <v>45395</v>
      </c>
      <c r="C2601" s="29">
        <v>1843</v>
      </c>
      <c r="D2601" s="29" t="str">
        <f>_xlfn.XLOOKUP($C2601,customers!$A$2:$A$2000,customers!$B$2:$B$2000)</f>
        <v>Herve Dearnaly</v>
      </c>
      <c r="E2601" s="29" t="str">
        <f>_xlfn.XLOOKUP($C2601,customers!$A$2:$A$2000,customers!$D$2:$D$2000)</f>
        <v>Male</v>
      </c>
      <c r="F2601" s="29" t="str">
        <f>_xlfn.XLOOKUP($C2601,customers!$A$2:$A$2000,customers!$E$2:$E$2000)</f>
        <v>Paris</v>
      </c>
      <c r="G2601" s="30" t="s">
        <v>17</v>
      </c>
      <c r="H2601" s="29">
        <v>4</v>
      </c>
      <c r="I2601" s="31">
        <v>52.44</v>
      </c>
      <c r="J2601" s="30">
        <v>0.26</v>
      </c>
      <c r="K2601" s="30" t="s">
        <v>18</v>
      </c>
      <c r="L2601" s="32" t="str">
        <f t="array" ref="L2601">_xlfn.IFS(M2601&lt;=3,"BAD",M2601&gt;=4.7,"GOOD",AND(M2601&gt;3,M2601&lt;4.7),"OK")</f>
        <v>GOOD</v>
      </c>
      <c r="M2601" s="32">
        <v>4.7</v>
      </c>
      <c r="N2601" s="31">
        <v>155.22</v>
      </c>
      <c r="O2601" s="33">
        <f t="shared" si="40"/>
        <v>209.76</v>
      </c>
    </row>
    <row r="2602" spans="1:15">
      <c r="A2602" s="18">
        <v>12601</v>
      </c>
      <c r="B2602" s="19">
        <v>45395</v>
      </c>
      <c r="C2602" s="21">
        <v>1110</v>
      </c>
      <c r="D2602" s="21" t="str">
        <f>_xlfn.XLOOKUP($C2602,customers!$A$2:$A$2000,customers!$B$2:$B$2000)</f>
        <v>Othello Hanbury</v>
      </c>
      <c r="E2602" s="21" t="str">
        <f>_xlfn.XLOOKUP($C2602,customers!$A$2:$A$2000,customers!$D$2:$D$2000)</f>
        <v>Male</v>
      </c>
      <c r="F2602" s="21" t="str">
        <f>_xlfn.XLOOKUP($C2602,customers!$A$2:$A$2000,customers!$E$2:$E$2000)</f>
        <v>Milan</v>
      </c>
      <c r="G2602" s="22" t="s">
        <v>17</v>
      </c>
      <c r="H2602" s="21">
        <v>7</v>
      </c>
      <c r="I2602" s="23">
        <v>162.91</v>
      </c>
      <c r="J2602" s="22">
        <v>0.06</v>
      </c>
      <c r="K2602" s="22" t="s">
        <v>18</v>
      </c>
      <c r="L2602" s="24" t="str">
        <f t="array" ref="L2602">_xlfn.IFS(M2602&lt;=3,"BAD",M2602&gt;=4.7,"GOOD",AND(M2602&gt;3,M2602&lt;4.7),"OK")</f>
        <v>OK</v>
      </c>
      <c r="M2602" s="24">
        <v>3.6</v>
      </c>
      <c r="N2602" s="23">
        <v>1071.95</v>
      </c>
      <c r="O2602" s="25">
        <f t="shared" si="40"/>
        <v>1140.37</v>
      </c>
    </row>
    <row r="2603" spans="1:15">
      <c r="A2603" s="26">
        <v>12602</v>
      </c>
      <c r="B2603" s="27">
        <v>45396</v>
      </c>
      <c r="C2603" s="28">
        <v>1008</v>
      </c>
      <c r="D2603" s="29" t="str">
        <f>_xlfn.XLOOKUP($C2603,customers!$A$2:$A$2000,customers!$B$2:$B$2000)</f>
        <v>Clemens Gemlbett</v>
      </c>
      <c r="E2603" s="29" t="str">
        <f>_xlfn.XLOOKUP($C2603,customers!$A$2:$A$2000,customers!$D$2:$D$2000)</f>
        <v>Male</v>
      </c>
      <c r="F2603" s="29" t="str">
        <f>_xlfn.XLOOKUP($C2603,customers!$A$2:$A$2000,customers!$E$2:$E$2000)</f>
        <v>Oslo</v>
      </c>
      <c r="G2603" s="30" t="s">
        <v>20</v>
      </c>
      <c r="H2603" s="29">
        <v>7</v>
      </c>
      <c r="I2603" s="31">
        <v>176.99</v>
      </c>
      <c r="J2603" s="30">
        <v>0.19</v>
      </c>
      <c r="K2603" s="30" t="s">
        <v>18</v>
      </c>
      <c r="L2603" s="32" t="str">
        <f t="array" ref="L2603">_xlfn.IFS(M2603&lt;=3,"BAD",M2603&gt;=4.7,"GOOD",AND(M2603&gt;3,M2603&lt;4.7),"OK")</f>
        <v>OK</v>
      </c>
      <c r="M2603" s="32">
        <v>3.2</v>
      </c>
      <c r="N2603" s="31">
        <v>1003.53</v>
      </c>
      <c r="O2603" s="33">
        <f t="shared" si="40"/>
        <v>1238.93</v>
      </c>
    </row>
    <row r="2604" spans="1:15">
      <c r="A2604" s="18">
        <v>12603</v>
      </c>
      <c r="B2604" s="19">
        <v>45396</v>
      </c>
      <c r="C2604" s="21">
        <v>1164</v>
      </c>
      <c r="D2604" s="21" t="str">
        <f>_xlfn.XLOOKUP($C2604,customers!$A$2:$A$2000,customers!$B$2:$B$2000)</f>
        <v>Antoni Napoli</v>
      </c>
      <c r="E2604" s="21" t="str">
        <f>_xlfn.XLOOKUP($C2604,customers!$A$2:$A$2000,customers!$D$2:$D$2000)</f>
        <v>Female</v>
      </c>
      <c r="F2604" s="21" t="str">
        <f>_xlfn.XLOOKUP($C2604,customers!$A$2:$A$2000,customers!$E$2:$E$2000)</f>
        <v>Austin</v>
      </c>
      <c r="G2604" s="22" t="s">
        <v>21</v>
      </c>
      <c r="H2604" s="21">
        <v>7</v>
      </c>
      <c r="I2604" s="23">
        <v>339.97</v>
      </c>
      <c r="J2604" s="22">
        <v>0.3</v>
      </c>
      <c r="K2604" s="22" t="s">
        <v>16</v>
      </c>
      <c r="L2604" s="24" t="str">
        <f t="array" ref="L2604">_xlfn.IFS(M2604&lt;=3,"BAD",M2604&gt;=4.7,"GOOD",AND(M2604&gt;3,M2604&lt;4.7),"OK")</f>
        <v>GOOD</v>
      </c>
      <c r="M2604" s="24">
        <v>4.7</v>
      </c>
      <c r="N2604" s="23">
        <v>1665.85</v>
      </c>
      <c r="O2604" s="25">
        <f t="shared" si="40"/>
        <v>2379.79</v>
      </c>
    </row>
    <row r="2605" spans="1:15">
      <c r="A2605" s="26">
        <v>12604</v>
      </c>
      <c r="B2605" s="27">
        <v>45396</v>
      </c>
      <c r="C2605" s="29">
        <v>1344</v>
      </c>
      <c r="D2605" s="29" t="str">
        <f>_xlfn.XLOOKUP($C2605,customers!$A$2:$A$2000,customers!$B$2:$B$2000)</f>
        <v>Ollie Maplesden</v>
      </c>
      <c r="E2605" s="29" t="str">
        <f>_xlfn.XLOOKUP($C2605,customers!$A$2:$A$2000,customers!$D$2:$D$2000)</f>
        <v>Female</v>
      </c>
      <c r="F2605" s="29" t="str">
        <f>_xlfn.XLOOKUP($C2605,customers!$A$2:$A$2000,customers!$E$2:$E$2000)</f>
        <v>Austin</v>
      </c>
      <c r="G2605" s="30" t="s">
        <v>20</v>
      </c>
      <c r="H2605" s="29">
        <v>5</v>
      </c>
      <c r="I2605" s="31">
        <v>332.66</v>
      </c>
      <c r="J2605" s="30">
        <v>0.02</v>
      </c>
      <c r="K2605" s="30" t="s">
        <v>19</v>
      </c>
      <c r="L2605" s="32" t="str">
        <f t="array" ref="L2605">_xlfn.IFS(M2605&lt;=3,"BAD",M2605&gt;=4.7,"GOOD",AND(M2605&gt;3,M2605&lt;4.7),"OK")</f>
        <v>BAD</v>
      </c>
      <c r="M2605" s="32">
        <v>1.7</v>
      </c>
      <c r="N2605" s="31">
        <v>1630.03</v>
      </c>
      <c r="O2605" s="33">
        <f t="shared" si="40"/>
        <v>1663.3</v>
      </c>
    </row>
    <row r="2606" spans="1:15">
      <c r="A2606" s="18">
        <v>12605</v>
      </c>
      <c r="B2606" s="19">
        <v>45396</v>
      </c>
      <c r="C2606" s="21">
        <v>1101</v>
      </c>
      <c r="D2606" s="21" t="str">
        <f>_xlfn.XLOOKUP($C2606,customers!$A$2:$A$2000,customers!$B$2:$B$2000)</f>
        <v>Pryce Crosbie</v>
      </c>
      <c r="E2606" s="21" t="str">
        <f>_xlfn.XLOOKUP($C2606,customers!$A$2:$A$2000,customers!$D$2:$D$2000)</f>
        <v>Male</v>
      </c>
      <c r="F2606" s="21" t="str">
        <f>_xlfn.XLOOKUP($C2606,customers!$A$2:$A$2000,customers!$E$2:$E$2000)</f>
        <v>Prague</v>
      </c>
      <c r="G2606" s="22" t="s">
        <v>20</v>
      </c>
      <c r="H2606" s="21">
        <v>3</v>
      </c>
      <c r="I2606" s="23">
        <v>204.88</v>
      </c>
      <c r="J2606" s="22">
        <v>0.34</v>
      </c>
      <c r="K2606" s="22" t="s">
        <v>19</v>
      </c>
      <c r="L2606" s="24" t="str">
        <f t="array" ref="L2606">_xlfn.IFS(M2606&lt;=3,"BAD",M2606&gt;=4.7,"GOOD",AND(M2606&gt;3,M2606&lt;4.7),"OK")</f>
        <v>BAD</v>
      </c>
      <c r="M2606" s="24">
        <v>2.7</v>
      </c>
      <c r="N2606" s="23">
        <v>405.66</v>
      </c>
      <c r="O2606" s="25">
        <f t="shared" si="40"/>
        <v>614.64</v>
      </c>
    </row>
    <row r="2607" spans="1:15">
      <c r="A2607" s="26">
        <v>12606</v>
      </c>
      <c r="B2607" s="27">
        <v>45397</v>
      </c>
      <c r="C2607" s="28">
        <v>1073</v>
      </c>
      <c r="D2607" s="29" t="str">
        <f>_xlfn.XLOOKUP($C2607,customers!$A$2:$A$2000,customers!$B$2:$B$2000)</f>
        <v>Kaitlynn Vinnicombe</v>
      </c>
      <c r="E2607" s="29" t="str">
        <f>_xlfn.XLOOKUP($C2607,customers!$A$2:$A$2000,customers!$D$2:$D$2000)</f>
        <v>Female</v>
      </c>
      <c r="F2607" s="29" t="str">
        <f>_xlfn.XLOOKUP($C2607,customers!$A$2:$A$2000,customers!$E$2:$E$2000)</f>
        <v>Huangqi</v>
      </c>
      <c r="G2607" s="30" t="s">
        <v>21</v>
      </c>
      <c r="H2607" s="29">
        <v>7</v>
      </c>
      <c r="I2607" s="31">
        <v>160.61</v>
      </c>
      <c r="J2607" s="30">
        <v>0.1</v>
      </c>
      <c r="K2607" s="30" t="s">
        <v>16</v>
      </c>
      <c r="L2607" s="32" t="str">
        <f t="array" ref="L2607">_xlfn.IFS(M2607&lt;=3,"BAD",M2607&gt;=4.7,"GOOD",AND(M2607&gt;3,M2607&lt;4.7),"OK")</f>
        <v>OK</v>
      </c>
      <c r="M2607" s="32">
        <v>4.3</v>
      </c>
      <c r="N2607" s="31">
        <v>1011.84</v>
      </c>
      <c r="O2607" s="33">
        <f t="shared" si="40"/>
        <v>1124.27</v>
      </c>
    </row>
    <row r="2608" spans="1:15">
      <c r="A2608" s="18">
        <v>12607</v>
      </c>
      <c r="B2608" s="19">
        <v>45397</v>
      </c>
      <c r="C2608" s="21">
        <v>1742</v>
      </c>
      <c r="D2608" s="21" t="str">
        <f>_xlfn.XLOOKUP($C2608,customers!$A$2:$A$2000,customers!$B$2:$B$2000)</f>
        <v>Trumann Pischof</v>
      </c>
      <c r="E2608" s="21" t="str">
        <f>_xlfn.XLOOKUP($C2608,customers!$A$2:$A$2000,customers!$D$2:$D$2000)</f>
        <v>Male</v>
      </c>
      <c r="F2608" s="21" t="str">
        <f>_xlfn.XLOOKUP($C2608,customers!$A$2:$A$2000,customers!$E$2:$E$2000)</f>
        <v>Tallinn</v>
      </c>
      <c r="G2608" s="22" t="s">
        <v>15</v>
      </c>
      <c r="H2608" s="21">
        <v>7</v>
      </c>
      <c r="I2608" s="23">
        <v>412.42</v>
      </c>
      <c r="J2608" s="22">
        <v>0.28</v>
      </c>
      <c r="K2608" s="22" t="s">
        <v>18</v>
      </c>
      <c r="L2608" s="24" t="str">
        <f t="array" ref="L2608">_xlfn.IFS(M2608&lt;=3,"BAD",M2608&gt;=4.7,"GOOD",AND(M2608&gt;3,M2608&lt;4.7),"OK")</f>
        <v>BAD</v>
      </c>
      <c r="M2608" s="24">
        <v>1.7</v>
      </c>
      <c r="N2608" s="23">
        <v>2078.6</v>
      </c>
      <c r="O2608" s="25">
        <f t="shared" si="40"/>
        <v>2886.94</v>
      </c>
    </row>
    <row r="2609" spans="1:15">
      <c r="A2609" s="26">
        <v>12608</v>
      </c>
      <c r="B2609" s="27">
        <v>45397</v>
      </c>
      <c r="C2609" s="29">
        <v>1910</v>
      </c>
      <c r="D2609" s="29" t="str">
        <f>_xlfn.XLOOKUP($C2609,customers!$A$2:$A$2000,customers!$B$2:$B$2000)</f>
        <v>Juline Stoneman</v>
      </c>
      <c r="E2609" s="29" t="str">
        <f>_xlfn.XLOOKUP($C2609,customers!$A$2:$A$2000,customers!$D$2:$D$2000)</f>
        <v>Female</v>
      </c>
      <c r="F2609" s="29" t="str">
        <f>_xlfn.XLOOKUP($C2609,customers!$A$2:$A$2000,customers!$E$2:$E$2000)</f>
        <v>Prague</v>
      </c>
      <c r="G2609" s="30" t="s">
        <v>17</v>
      </c>
      <c r="H2609" s="29">
        <v>2</v>
      </c>
      <c r="I2609" s="31">
        <v>296.73</v>
      </c>
      <c r="J2609" s="30">
        <v>0.32</v>
      </c>
      <c r="K2609" s="30" t="s">
        <v>18</v>
      </c>
      <c r="L2609" s="32" t="str">
        <f t="array" ref="L2609">_xlfn.IFS(M2609&lt;=3,"BAD",M2609&gt;=4.7,"GOOD",AND(M2609&gt;3,M2609&lt;4.7),"OK")</f>
        <v>BAD</v>
      </c>
      <c r="M2609" s="32">
        <v>1.1</v>
      </c>
      <c r="N2609" s="31">
        <v>403.55</v>
      </c>
      <c r="O2609" s="33">
        <f t="shared" si="40"/>
        <v>593.46</v>
      </c>
    </row>
    <row r="2610" spans="1:15">
      <c r="A2610" s="18">
        <v>12609</v>
      </c>
      <c r="B2610" s="19">
        <v>45398</v>
      </c>
      <c r="C2610" s="20">
        <v>1953</v>
      </c>
      <c r="D2610" s="21" t="str">
        <f>_xlfn.XLOOKUP($C2610,customers!$A$2:$A$2000,customers!$B$2:$B$2000)</f>
        <v>Wayland Armatys</v>
      </c>
      <c r="E2610" s="21" t="str">
        <f>_xlfn.XLOOKUP($C2610,customers!$A$2:$A$2000,customers!$D$2:$D$2000)</f>
        <v>Female</v>
      </c>
      <c r="F2610" s="21" t="str">
        <f>_xlfn.XLOOKUP($C2610,customers!$A$2:$A$2000,customers!$E$2:$E$2000)</f>
        <v>Milan</v>
      </c>
      <c r="G2610" s="22" t="s">
        <v>21</v>
      </c>
      <c r="H2610" s="21">
        <v>5</v>
      </c>
      <c r="I2610" s="23">
        <v>152.21</v>
      </c>
      <c r="J2610" s="22">
        <v>0.05</v>
      </c>
      <c r="K2610" s="22" t="s">
        <v>19</v>
      </c>
      <c r="L2610" s="24" t="str">
        <f t="array" ref="L2610">_xlfn.IFS(M2610&lt;=3,"BAD",M2610&gt;=4.7,"GOOD",AND(M2610&gt;3,M2610&lt;4.7),"OK")</f>
        <v>OK</v>
      </c>
      <c r="M2610" s="24">
        <v>3.5</v>
      </c>
      <c r="N2610" s="23">
        <v>723</v>
      </c>
      <c r="O2610" s="25">
        <f t="shared" si="40"/>
        <v>761.05</v>
      </c>
    </row>
    <row r="2611" spans="1:15">
      <c r="A2611" s="26">
        <v>12610</v>
      </c>
      <c r="B2611" s="27">
        <v>45398</v>
      </c>
      <c r="C2611" s="29">
        <v>1314</v>
      </c>
      <c r="D2611" s="29" t="str">
        <f>_xlfn.XLOOKUP($C2611,customers!$A$2:$A$2000,customers!$B$2:$B$2000)</f>
        <v>Lewes Lorand</v>
      </c>
      <c r="E2611" s="29" t="str">
        <f>_xlfn.XLOOKUP($C2611,customers!$A$2:$A$2000,customers!$D$2:$D$2000)</f>
        <v>Male</v>
      </c>
      <c r="F2611" s="29" t="str">
        <f>_xlfn.XLOOKUP($C2611,customers!$A$2:$A$2000,customers!$E$2:$E$2000)</f>
        <v>Pakis</v>
      </c>
      <c r="G2611" s="30" t="s">
        <v>20</v>
      </c>
      <c r="H2611" s="29">
        <v>3</v>
      </c>
      <c r="I2611" s="31">
        <v>371.37</v>
      </c>
      <c r="J2611" s="30">
        <v>0.06</v>
      </c>
      <c r="K2611" s="30" t="s">
        <v>19</v>
      </c>
      <c r="L2611" s="32" t="str">
        <f t="array" ref="L2611">_xlfn.IFS(M2611&lt;=3,"BAD",M2611&gt;=4.7,"GOOD",AND(M2611&gt;3,M2611&lt;4.7),"OK")</f>
        <v>OK</v>
      </c>
      <c r="M2611" s="32">
        <v>3.8</v>
      </c>
      <c r="N2611" s="31">
        <v>1047.26</v>
      </c>
      <c r="O2611" s="33">
        <f t="shared" si="40"/>
        <v>1114.11</v>
      </c>
    </row>
    <row r="2612" spans="1:15">
      <c r="A2612" s="18">
        <v>12611</v>
      </c>
      <c r="B2612" s="19">
        <v>45398</v>
      </c>
      <c r="C2612" s="21">
        <v>1210</v>
      </c>
      <c r="D2612" s="21" t="str">
        <f>_xlfn.XLOOKUP($C2612,customers!$A$2:$A$2000,customers!$B$2:$B$2000)</f>
        <v>Abramo Osment</v>
      </c>
      <c r="E2612" s="21" t="str">
        <f>_xlfn.XLOOKUP($C2612,customers!$A$2:$A$2000,customers!$D$2:$D$2000)</f>
        <v>Male</v>
      </c>
      <c r="F2612" s="21" t="str">
        <f>_xlfn.XLOOKUP($C2612,customers!$A$2:$A$2000,customers!$E$2:$E$2000)</f>
        <v>Milan</v>
      </c>
      <c r="G2612" s="22" t="s">
        <v>15</v>
      </c>
      <c r="H2612" s="21">
        <v>1</v>
      </c>
      <c r="I2612" s="23">
        <v>283.59</v>
      </c>
      <c r="J2612" s="22">
        <v>0.1</v>
      </c>
      <c r="K2612" s="22" t="s">
        <v>19</v>
      </c>
      <c r="L2612" s="24" t="str">
        <f t="array" ref="L2612">_xlfn.IFS(M2612&lt;=3,"BAD",M2612&gt;=4.7,"GOOD",AND(M2612&gt;3,M2612&lt;4.7),"OK")</f>
        <v>BAD</v>
      </c>
      <c r="M2612" s="24">
        <v>2.3</v>
      </c>
      <c r="N2612" s="23">
        <v>255.23</v>
      </c>
      <c r="O2612" s="25">
        <f t="shared" si="40"/>
        <v>283.59</v>
      </c>
    </row>
    <row r="2613" spans="1:15">
      <c r="A2613" s="26">
        <v>12612</v>
      </c>
      <c r="B2613" s="27">
        <v>45399</v>
      </c>
      <c r="C2613" s="28">
        <v>1491</v>
      </c>
      <c r="D2613" s="29" t="str">
        <f>_xlfn.XLOOKUP($C2613,customers!$A$2:$A$2000,customers!$B$2:$B$2000)</f>
        <v>Gilemette Pellamonuten</v>
      </c>
      <c r="E2613" s="29" t="str">
        <f>_xlfn.XLOOKUP($C2613,customers!$A$2:$A$2000,customers!$D$2:$D$2000)</f>
        <v>Female</v>
      </c>
      <c r="F2613" s="29" t="str">
        <f>_xlfn.XLOOKUP($C2613,customers!$A$2:$A$2000,customers!$E$2:$E$2000)</f>
        <v>Vienna</v>
      </c>
      <c r="G2613" s="30" t="s">
        <v>15</v>
      </c>
      <c r="H2613" s="29">
        <v>7</v>
      </c>
      <c r="I2613" s="31">
        <v>127.76</v>
      </c>
      <c r="J2613" s="30">
        <v>0.27</v>
      </c>
      <c r="K2613" s="30" t="s">
        <v>18</v>
      </c>
      <c r="L2613" s="32" t="str">
        <f t="array" ref="L2613">_xlfn.IFS(M2613&lt;=3,"BAD",M2613&gt;=4.7,"GOOD",AND(M2613&gt;3,M2613&lt;4.7),"OK")</f>
        <v>OK</v>
      </c>
      <c r="M2613" s="32">
        <v>3.7</v>
      </c>
      <c r="N2613" s="31">
        <v>652.85</v>
      </c>
      <c r="O2613" s="33">
        <f t="shared" si="40"/>
        <v>894.32</v>
      </c>
    </row>
    <row r="2614" spans="1:15">
      <c r="A2614" s="18">
        <v>12613</v>
      </c>
      <c r="B2614" s="19">
        <v>45399</v>
      </c>
      <c r="C2614" s="21">
        <v>1121</v>
      </c>
      <c r="D2614" s="21" t="str">
        <f>_xlfn.XLOOKUP($C2614,customers!$A$2:$A$2000,customers!$B$2:$B$2000)</f>
        <v>Kerrin Manuaud</v>
      </c>
      <c r="E2614" s="21" t="str">
        <f>_xlfn.XLOOKUP($C2614,customers!$A$2:$A$2000,customers!$D$2:$D$2000)</f>
        <v>Female</v>
      </c>
      <c r="F2614" s="21" t="str">
        <f>_xlfn.XLOOKUP($C2614,customers!$A$2:$A$2000,customers!$E$2:$E$2000)</f>
        <v>Budapest</v>
      </c>
      <c r="G2614" s="22" t="s">
        <v>17</v>
      </c>
      <c r="H2614" s="21">
        <v>7</v>
      </c>
      <c r="I2614" s="23">
        <v>92.13</v>
      </c>
      <c r="J2614" s="22">
        <v>0.24</v>
      </c>
      <c r="K2614" s="22" t="s">
        <v>18</v>
      </c>
      <c r="L2614" s="24" t="str">
        <f t="array" ref="L2614">_xlfn.IFS(M2614&lt;=3,"BAD",M2614&gt;=4.7,"GOOD",AND(M2614&gt;3,M2614&lt;4.7),"OK")</f>
        <v>OK</v>
      </c>
      <c r="M2614" s="24">
        <v>4.5</v>
      </c>
      <c r="N2614" s="23">
        <v>490.13</v>
      </c>
      <c r="O2614" s="25">
        <f t="shared" si="40"/>
        <v>644.91</v>
      </c>
    </row>
    <row r="2615" spans="1:15">
      <c r="A2615" s="26">
        <v>12614</v>
      </c>
      <c r="B2615" s="27">
        <v>45399</v>
      </c>
      <c r="C2615" s="29">
        <v>1451</v>
      </c>
      <c r="D2615" s="29" t="str">
        <f>_xlfn.XLOOKUP($C2615,customers!$A$2:$A$2000,customers!$B$2:$B$2000)</f>
        <v>Linoel Pavolini</v>
      </c>
      <c r="E2615" s="29" t="str">
        <f>_xlfn.XLOOKUP($C2615,customers!$A$2:$A$2000,customers!$D$2:$D$2000)</f>
        <v>Male</v>
      </c>
      <c r="F2615" s="29" t="str">
        <f>_xlfn.XLOOKUP($C2615,customers!$A$2:$A$2000,customers!$E$2:$E$2000)</f>
        <v>Milan</v>
      </c>
      <c r="G2615" s="30" t="s">
        <v>17</v>
      </c>
      <c r="H2615" s="29">
        <v>5</v>
      </c>
      <c r="I2615" s="31">
        <v>68.45</v>
      </c>
      <c r="J2615" s="30">
        <v>0.24</v>
      </c>
      <c r="K2615" s="30" t="s">
        <v>19</v>
      </c>
      <c r="L2615" s="32" t="str">
        <f t="array" ref="L2615">_xlfn.IFS(M2615&lt;=3,"BAD",M2615&gt;=4.7,"GOOD",AND(M2615&gt;3,M2615&lt;4.7),"OK")</f>
        <v>BAD</v>
      </c>
      <c r="M2615" s="32">
        <v>1.6</v>
      </c>
      <c r="N2615" s="31">
        <v>260.11</v>
      </c>
      <c r="O2615" s="33">
        <f t="shared" si="40"/>
        <v>342.25</v>
      </c>
    </row>
    <row r="2616" spans="1:15">
      <c r="A2616" s="18">
        <v>12615</v>
      </c>
      <c r="B2616" s="19">
        <v>45399</v>
      </c>
      <c r="C2616" s="21">
        <v>1277</v>
      </c>
      <c r="D2616" s="21" t="str">
        <f>_xlfn.XLOOKUP($C2616,customers!$A$2:$A$2000,customers!$B$2:$B$2000)</f>
        <v>Estevan Brosnan</v>
      </c>
      <c r="E2616" s="21" t="str">
        <f>_xlfn.XLOOKUP($C2616,customers!$A$2:$A$2000,customers!$D$2:$D$2000)</f>
        <v>Male</v>
      </c>
      <c r="F2616" s="21" t="str">
        <f>_xlfn.XLOOKUP($C2616,customers!$A$2:$A$2000,customers!$E$2:$E$2000)</f>
        <v>Budapest</v>
      </c>
      <c r="G2616" s="22" t="s">
        <v>21</v>
      </c>
      <c r="H2616" s="21">
        <v>5</v>
      </c>
      <c r="I2616" s="23">
        <v>114.45</v>
      </c>
      <c r="J2616" s="22">
        <v>0.14</v>
      </c>
      <c r="K2616" s="22" t="s">
        <v>16</v>
      </c>
      <c r="L2616" s="24" t="str">
        <f t="array" ref="L2616">_xlfn.IFS(M2616&lt;=3,"BAD",M2616&gt;=4.7,"GOOD",AND(M2616&gt;3,M2616&lt;4.7),"OK")</f>
        <v>OK</v>
      </c>
      <c r="M2616" s="24">
        <v>4.6</v>
      </c>
      <c r="N2616" s="23">
        <v>492.14</v>
      </c>
      <c r="O2616" s="25">
        <f t="shared" si="40"/>
        <v>572.25</v>
      </c>
    </row>
    <row r="2617" spans="1:15">
      <c r="A2617" s="26">
        <v>12616</v>
      </c>
      <c r="B2617" s="27">
        <v>45399</v>
      </c>
      <c r="C2617" s="29">
        <v>1730</v>
      </c>
      <c r="D2617" s="29" t="str">
        <f>_xlfn.XLOOKUP($C2617,customers!$A$2:$A$2000,customers!$B$2:$B$2000)</f>
        <v>Jordain Wybrow</v>
      </c>
      <c r="E2617" s="29" t="str">
        <f>_xlfn.XLOOKUP($C2617,customers!$A$2:$A$2000,customers!$D$2:$D$2000)</f>
        <v>Female</v>
      </c>
      <c r="F2617" s="29" t="str">
        <f>_xlfn.XLOOKUP($C2617,customers!$A$2:$A$2000,customers!$E$2:$E$2000)</f>
        <v>Galamares</v>
      </c>
      <c r="G2617" s="30" t="s">
        <v>17</v>
      </c>
      <c r="H2617" s="29">
        <v>4</v>
      </c>
      <c r="I2617" s="31">
        <v>413.82</v>
      </c>
      <c r="J2617" s="30">
        <v>0.22</v>
      </c>
      <c r="K2617" s="30" t="s">
        <v>18</v>
      </c>
      <c r="L2617" s="32" t="str">
        <f t="array" ref="L2617">_xlfn.IFS(M2617&lt;=3,"BAD",M2617&gt;=4.7,"GOOD",AND(M2617&gt;3,M2617&lt;4.7),"OK")</f>
        <v>GOOD</v>
      </c>
      <c r="M2617" s="32">
        <v>5</v>
      </c>
      <c r="N2617" s="31">
        <v>1291.12</v>
      </c>
      <c r="O2617" s="33">
        <f t="shared" si="40"/>
        <v>1655.28</v>
      </c>
    </row>
    <row r="2618" spans="1:15">
      <c r="A2618" s="18">
        <v>12617</v>
      </c>
      <c r="B2618" s="19">
        <v>45400</v>
      </c>
      <c r="C2618" s="20">
        <v>1912</v>
      </c>
      <c r="D2618" s="21" t="str">
        <f>_xlfn.XLOOKUP($C2618,customers!$A$2:$A$2000,customers!$B$2:$B$2000)</f>
        <v>Mata O'Feeney</v>
      </c>
      <c r="E2618" s="21" t="str">
        <f>_xlfn.XLOOKUP($C2618,customers!$A$2:$A$2000,customers!$D$2:$D$2000)</f>
        <v>Male</v>
      </c>
      <c r="F2618" s="21" t="str">
        <f>_xlfn.XLOOKUP($C2618,customers!$A$2:$A$2000,customers!$E$2:$E$2000)</f>
        <v>Paraparaumu</v>
      </c>
      <c r="G2618" s="22" t="s">
        <v>15</v>
      </c>
      <c r="H2618" s="21">
        <v>1</v>
      </c>
      <c r="I2618" s="23">
        <v>351.23</v>
      </c>
      <c r="J2618" s="22">
        <v>0.08</v>
      </c>
      <c r="K2618" s="22" t="s">
        <v>18</v>
      </c>
      <c r="L2618" s="24" t="str">
        <f t="array" ref="L2618">_xlfn.IFS(M2618&lt;=3,"BAD",M2618&gt;=4.7,"GOOD",AND(M2618&gt;3,M2618&lt;4.7),"OK")</f>
        <v>BAD</v>
      </c>
      <c r="M2618" s="24">
        <v>2</v>
      </c>
      <c r="N2618" s="23">
        <v>323.13</v>
      </c>
      <c r="O2618" s="25">
        <f t="shared" si="40"/>
        <v>351.23</v>
      </c>
    </row>
    <row r="2619" spans="1:15">
      <c r="A2619" s="26">
        <v>12618</v>
      </c>
      <c r="B2619" s="27">
        <v>45400</v>
      </c>
      <c r="C2619" s="29">
        <v>1207</v>
      </c>
      <c r="D2619" s="29" t="str">
        <f>_xlfn.XLOOKUP($C2619,customers!$A$2:$A$2000,customers!$B$2:$B$2000)</f>
        <v>Terry Walklate</v>
      </c>
      <c r="E2619" s="29" t="str">
        <f>_xlfn.XLOOKUP($C2619,customers!$A$2:$A$2000,customers!$D$2:$D$2000)</f>
        <v>Female</v>
      </c>
      <c r="F2619" s="29" t="str">
        <f>_xlfn.XLOOKUP($C2619,customers!$A$2:$A$2000,customers!$E$2:$E$2000)</f>
        <v>Prague</v>
      </c>
      <c r="G2619" s="30" t="s">
        <v>17</v>
      </c>
      <c r="H2619" s="29">
        <v>3</v>
      </c>
      <c r="I2619" s="31">
        <v>459.72</v>
      </c>
      <c r="J2619" s="30">
        <v>0.14</v>
      </c>
      <c r="K2619" s="30" t="s">
        <v>19</v>
      </c>
      <c r="L2619" s="32" t="str">
        <f t="array" ref="L2619">_xlfn.IFS(M2619&lt;=3,"BAD",M2619&gt;=4.7,"GOOD",AND(M2619&gt;3,M2619&lt;4.7),"OK")</f>
        <v>OK</v>
      </c>
      <c r="M2619" s="32">
        <v>3.1</v>
      </c>
      <c r="N2619" s="31">
        <v>1186.08</v>
      </c>
      <c r="O2619" s="33">
        <f t="shared" si="40"/>
        <v>1379.16</v>
      </c>
    </row>
    <row r="2620" spans="1:15">
      <c r="A2620" s="18">
        <v>12619</v>
      </c>
      <c r="B2620" s="19">
        <v>45400</v>
      </c>
      <c r="C2620" s="21">
        <v>1398</v>
      </c>
      <c r="D2620" s="21" t="str">
        <f>_xlfn.XLOOKUP($C2620,customers!$A$2:$A$2000,customers!$B$2:$B$2000)</f>
        <v>Ermentrude McSkin</v>
      </c>
      <c r="E2620" s="21" t="str">
        <f>_xlfn.XLOOKUP($C2620,customers!$A$2:$A$2000,customers!$D$2:$D$2000)</f>
        <v>Female</v>
      </c>
      <c r="F2620" s="21" t="str">
        <f>_xlfn.XLOOKUP($C2620,customers!$A$2:$A$2000,customers!$E$2:$E$2000)</f>
        <v>Milan</v>
      </c>
      <c r="G2620" s="22" t="s">
        <v>15</v>
      </c>
      <c r="H2620" s="21">
        <v>2</v>
      </c>
      <c r="I2620" s="23">
        <v>198.93</v>
      </c>
      <c r="J2620" s="22">
        <v>0.01</v>
      </c>
      <c r="K2620" s="22" t="s">
        <v>18</v>
      </c>
      <c r="L2620" s="24" t="str">
        <f t="array" ref="L2620">_xlfn.IFS(M2620&lt;=3,"BAD",M2620&gt;=4.7,"GOOD",AND(M2620&gt;3,M2620&lt;4.7),"OK")</f>
        <v>BAD</v>
      </c>
      <c r="M2620" s="24">
        <v>2.9</v>
      </c>
      <c r="N2620" s="23">
        <v>393.88</v>
      </c>
      <c r="O2620" s="25">
        <f t="shared" si="40"/>
        <v>397.86</v>
      </c>
    </row>
    <row r="2621" spans="1:15">
      <c r="A2621" s="26">
        <v>12620</v>
      </c>
      <c r="B2621" s="27">
        <v>45401</v>
      </c>
      <c r="C2621" s="28">
        <v>1252</v>
      </c>
      <c r="D2621" s="29" t="str">
        <f>_xlfn.XLOOKUP($C2621,customers!$A$2:$A$2000,customers!$B$2:$B$2000)</f>
        <v>Gus Sauvan</v>
      </c>
      <c r="E2621" s="29" t="str">
        <f>_xlfn.XLOOKUP($C2621,customers!$A$2:$A$2000,customers!$D$2:$D$2000)</f>
        <v>Male</v>
      </c>
      <c r="F2621" s="29" t="str">
        <f>_xlfn.XLOOKUP($C2621,customers!$A$2:$A$2000,customers!$E$2:$E$2000)</f>
        <v>Budapest</v>
      </c>
      <c r="G2621" s="30" t="s">
        <v>20</v>
      </c>
      <c r="H2621" s="29">
        <v>6</v>
      </c>
      <c r="I2621" s="31">
        <v>206.94</v>
      </c>
      <c r="J2621" s="30">
        <v>0.08</v>
      </c>
      <c r="K2621" s="30" t="s">
        <v>18</v>
      </c>
      <c r="L2621" s="32" t="str">
        <f t="array" ref="L2621">_xlfn.IFS(M2621&lt;=3,"BAD",M2621&gt;=4.7,"GOOD",AND(M2621&gt;3,M2621&lt;4.7),"OK")</f>
        <v>OK</v>
      </c>
      <c r="M2621" s="32">
        <v>4.3</v>
      </c>
      <c r="N2621" s="31">
        <v>1142.31</v>
      </c>
      <c r="O2621" s="33">
        <f t="shared" si="40"/>
        <v>1241.64</v>
      </c>
    </row>
    <row r="2622" spans="1:15">
      <c r="A2622" s="18">
        <v>12621</v>
      </c>
      <c r="B2622" s="19">
        <v>45401</v>
      </c>
      <c r="C2622" s="21">
        <v>1471</v>
      </c>
      <c r="D2622" s="21" t="str">
        <f>_xlfn.XLOOKUP($C2622,customers!$A$2:$A$2000,customers!$B$2:$B$2000)</f>
        <v>Amie Pickston</v>
      </c>
      <c r="E2622" s="21" t="str">
        <f>_xlfn.XLOOKUP($C2622,customers!$A$2:$A$2000,customers!$D$2:$D$2000)</f>
        <v>Female</v>
      </c>
      <c r="F2622" s="21" t="str">
        <f>_xlfn.XLOOKUP($C2622,customers!$A$2:$A$2000,customers!$E$2:$E$2000)</f>
        <v>Prague</v>
      </c>
      <c r="G2622" s="22" t="s">
        <v>20</v>
      </c>
      <c r="H2622" s="21">
        <v>3</v>
      </c>
      <c r="I2622" s="23">
        <v>424.88</v>
      </c>
      <c r="J2622" s="22">
        <v>0.06</v>
      </c>
      <c r="K2622" s="22" t="s">
        <v>18</v>
      </c>
      <c r="L2622" s="24" t="str">
        <f t="array" ref="L2622">_xlfn.IFS(M2622&lt;=3,"BAD",M2622&gt;=4.7,"GOOD",AND(M2622&gt;3,M2622&lt;4.7),"OK")</f>
        <v>OK</v>
      </c>
      <c r="M2622" s="24">
        <v>3.2</v>
      </c>
      <c r="N2622" s="23">
        <v>1198.16</v>
      </c>
      <c r="O2622" s="25">
        <f t="shared" si="40"/>
        <v>1274.64</v>
      </c>
    </row>
    <row r="2623" spans="1:15">
      <c r="A2623" s="26">
        <v>12622</v>
      </c>
      <c r="B2623" s="27">
        <v>45401</v>
      </c>
      <c r="C2623" s="29">
        <v>1959</v>
      </c>
      <c r="D2623" s="29" t="str">
        <f>_xlfn.XLOOKUP($C2623,customers!$A$2:$A$2000,customers!$B$2:$B$2000)</f>
        <v>Eimile Websdale</v>
      </c>
      <c r="E2623" s="29" t="str">
        <f>_xlfn.XLOOKUP($C2623,customers!$A$2:$A$2000,customers!$D$2:$D$2000)</f>
        <v>Male</v>
      </c>
      <c r="F2623" s="29" t="str">
        <f>_xlfn.XLOOKUP($C2623,customers!$A$2:$A$2000,customers!$E$2:$E$2000)</f>
        <v>Belang</v>
      </c>
      <c r="G2623" s="30" t="s">
        <v>17</v>
      </c>
      <c r="H2623" s="29">
        <v>2</v>
      </c>
      <c r="I2623" s="31">
        <v>423.68</v>
      </c>
      <c r="J2623" s="30">
        <v>0.33</v>
      </c>
      <c r="K2623" s="30" t="s">
        <v>19</v>
      </c>
      <c r="L2623" s="32" t="str">
        <f t="array" ref="L2623">_xlfn.IFS(M2623&lt;=3,"BAD",M2623&gt;=4.7,"GOOD",AND(M2623&gt;3,M2623&lt;4.7),"OK")</f>
        <v>OK</v>
      </c>
      <c r="M2623" s="32">
        <v>3.1</v>
      </c>
      <c r="N2623" s="31">
        <v>567.73</v>
      </c>
      <c r="O2623" s="33">
        <f t="shared" si="40"/>
        <v>847.36</v>
      </c>
    </row>
    <row r="2624" spans="1:15">
      <c r="A2624" s="18">
        <v>12623</v>
      </c>
      <c r="B2624" s="19">
        <v>45402</v>
      </c>
      <c r="C2624" s="20">
        <v>1229</v>
      </c>
      <c r="D2624" s="21" t="str">
        <f>_xlfn.XLOOKUP($C2624,customers!$A$2:$A$2000,customers!$B$2:$B$2000)</f>
        <v>Kain Collie</v>
      </c>
      <c r="E2624" s="21" t="str">
        <f>_xlfn.XLOOKUP($C2624,customers!$A$2:$A$2000,customers!$D$2:$D$2000)</f>
        <v>Male</v>
      </c>
      <c r="F2624" s="21" t="str">
        <f>_xlfn.XLOOKUP($C2624,customers!$A$2:$A$2000,customers!$E$2:$E$2000)</f>
        <v>Wajak</v>
      </c>
      <c r="G2624" s="22" t="s">
        <v>20</v>
      </c>
      <c r="H2624" s="21">
        <v>3</v>
      </c>
      <c r="I2624" s="23">
        <v>494.9</v>
      </c>
      <c r="J2624" s="22">
        <v>0.1</v>
      </c>
      <c r="K2624" s="22" t="s">
        <v>18</v>
      </c>
      <c r="L2624" s="24" t="str">
        <f t="array" ref="L2624">_xlfn.IFS(M2624&lt;=3,"BAD",M2624&gt;=4.7,"GOOD",AND(M2624&gt;3,M2624&lt;4.7),"OK")</f>
        <v>OK</v>
      </c>
      <c r="M2624" s="24">
        <v>3.6</v>
      </c>
      <c r="N2624" s="23">
        <v>1336.23</v>
      </c>
      <c r="O2624" s="25">
        <f t="shared" si="40"/>
        <v>1484.7</v>
      </c>
    </row>
    <row r="2625" spans="1:15">
      <c r="A2625" s="26">
        <v>12624</v>
      </c>
      <c r="B2625" s="27">
        <v>45402</v>
      </c>
      <c r="C2625" s="29">
        <v>1390</v>
      </c>
      <c r="D2625" s="29" t="str">
        <f>_xlfn.XLOOKUP($C2625,customers!$A$2:$A$2000,customers!$B$2:$B$2000)</f>
        <v>Bronnie Burnett</v>
      </c>
      <c r="E2625" s="29" t="str">
        <f>_xlfn.XLOOKUP($C2625,customers!$A$2:$A$2000,customers!$D$2:$D$2000)</f>
        <v>Male</v>
      </c>
      <c r="F2625" s="29" t="str">
        <f>_xlfn.XLOOKUP($C2625,customers!$A$2:$A$2000,customers!$E$2:$E$2000)</f>
        <v>Truskolasy</v>
      </c>
      <c r="G2625" s="30" t="s">
        <v>21</v>
      </c>
      <c r="H2625" s="29">
        <v>6</v>
      </c>
      <c r="I2625" s="31">
        <v>34.1</v>
      </c>
      <c r="J2625" s="30">
        <v>0.3</v>
      </c>
      <c r="K2625" s="30" t="s">
        <v>19</v>
      </c>
      <c r="L2625" s="32" t="str">
        <f t="array" ref="L2625">_xlfn.IFS(M2625&lt;=3,"BAD",M2625&gt;=4.7,"GOOD",AND(M2625&gt;3,M2625&lt;4.7),"OK")</f>
        <v>BAD</v>
      </c>
      <c r="M2625" s="32">
        <v>3</v>
      </c>
      <c r="N2625" s="31">
        <v>143.22</v>
      </c>
      <c r="O2625" s="33">
        <f t="shared" si="40"/>
        <v>204.6</v>
      </c>
    </row>
    <row r="2626" spans="1:15">
      <c r="A2626" s="18">
        <v>12625</v>
      </c>
      <c r="B2626" s="19">
        <v>45402</v>
      </c>
      <c r="C2626" s="21">
        <v>1785</v>
      </c>
      <c r="D2626" s="21" t="str">
        <f>_xlfn.XLOOKUP($C2626,customers!$A$2:$A$2000,customers!$B$2:$B$2000)</f>
        <v>Hall Knobell</v>
      </c>
      <c r="E2626" s="21" t="str">
        <f>_xlfn.XLOOKUP($C2626,customers!$A$2:$A$2000,customers!$D$2:$D$2000)</f>
        <v>Male</v>
      </c>
      <c r="F2626" s="21" t="str">
        <f>_xlfn.XLOOKUP($C2626,customers!$A$2:$A$2000,customers!$E$2:$E$2000)</f>
        <v>Budapest</v>
      </c>
      <c r="G2626" s="22" t="s">
        <v>20</v>
      </c>
      <c r="H2626" s="21">
        <v>1</v>
      </c>
      <c r="I2626" s="23">
        <v>333.08</v>
      </c>
      <c r="J2626" s="22">
        <v>0.34</v>
      </c>
      <c r="K2626" s="22" t="s">
        <v>16</v>
      </c>
      <c r="L2626" s="24" t="str">
        <f t="array" ref="L2626">_xlfn.IFS(M2626&lt;=3,"BAD",M2626&gt;=4.7,"GOOD",AND(M2626&gt;3,M2626&lt;4.7),"OK")</f>
        <v>BAD</v>
      </c>
      <c r="M2626" s="24">
        <v>2.3</v>
      </c>
      <c r="N2626" s="23">
        <v>219.83</v>
      </c>
      <c r="O2626" s="25">
        <f t="shared" ref="O2626:O2689" si="41">H2626*I2626</f>
        <v>333.08</v>
      </c>
    </row>
    <row r="2627" spans="1:15">
      <c r="A2627" s="26">
        <v>12626</v>
      </c>
      <c r="B2627" s="27">
        <v>45402</v>
      </c>
      <c r="C2627" s="29">
        <v>1949</v>
      </c>
      <c r="D2627" s="29" t="str">
        <f>_xlfn.XLOOKUP($C2627,customers!$A$2:$A$2000,customers!$B$2:$B$2000)</f>
        <v>Vincenz Wiltshire</v>
      </c>
      <c r="E2627" s="29" t="str">
        <f>_xlfn.XLOOKUP($C2627,customers!$A$2:$A$2000,customers!$D$2:$D$2000)</f>
        <v>Male</v>
      </c>
      <c r="F2627" s="29" t="str">
        <f>_xlfn.XLOOKUP($C2627,customers!$A$2:$A$2000,customers!$E$2:$E$2000)</f>
        <v>Vienna</v>
      </c>
      <c r="G2627" s="30" t="s">
        <v>17</v>
      </c>
      <c r="H2627" s="29">
        <v>5</v>
      </c>
      <c r="I2627" s="31">
        <v>340.05</v>
      </c>
      <c r="J2627" s="30">
        <v>0.11</v>
      </c>
      <c r="K2627" s="30" t="s">
        <v>19</v>
      </c>
      <c r="L2627" s="32" t="str">
        <f t="array" ref="L2627">_xlfn.IFS(M2627&lt;=3,"BAD",M2627&gt;=4.7,"GOOD",AND(M2627&gt;3,M2627&lt;4.7),"OK")</f>
        <v>BAD</v>
      </c>
      <c r="M2627" s="32">
        <v>2.4</v>
      </c>
      <c r="N2627" s="31">
        <v>1513.22</v>
      </c>
      <c r="O2627" s="33">
        <f t="shared" si="41"/>
        <v>1700.25</v>
      </c>
    </row>
    <row r="2628" spans="1:15">
      <c r="A2628" s="18">
        <v>12627</v>
      </c>
      <c r="B2628" s="19">
        <v>45403</v>
      </c>
      <c r="C2628" s="20">
        <v>1518</v>
      </c>
      <c r="D2628" s="21" t="str">
        <f>_xlfn.XLOOKUP($C2628,customers!$A$2:$A$2000,customers!$B$2:$B$2000)</f>
        <v>Berne Wolfenden</v>
      </c>
      <c r="E2628" s="21" t="str">
        <f>_xlfn.XLOOKUP($C2628,customers!$A$2:$A$2000,customers!$D$2:$D$2000)</f>
        <v>Male</v>
      </c>
      <c r="F2628" s="21" t="str">
        <f>_xlfn.XLOOKUP($C2628,customers!$A$2:$A$2000,customers!$E$2:$E$2000)</f>
        <v>Magdalena</v>
      </c>
      <c r="G2628" s="22" t="s">
        <v>17</v>
      </c>
      <c r="H2628" s="21">
        <v>5</v>
      </c>
      <c r="I2628" s="23">
        <v>122.61</v>
      </c>
      <c r="J2628" s="22">
        <v>0.21</v>
      </c>
      <c r="K2628" s="22" t="s">
        <v>18</v>
      </c>
      <c r="L2628" s="24" t="str">
        <f t="array" ref="L2628">_xlfn.IFS(M2628&lt;=3,"BAD",M2628&gt;=4.7,"GOOD",AND(M2628&gt;3,M2628&lt;4.7),"OK")</f>
        <v>OK</v>
      </c>
      <c r="M2628" s="24">
        <v>4.4</v>
      </c>
      <c r="N2628" s="23">
        <v>484.31</v>
      </c>
      <c r="O2628" s="25">
        <f t="shared" si="41"/>
        <v>613.05</v>
      </c>
    </row>
    <row r="2629" spans="1:15">
      <c r="A2629" s="26">
        <v>12628</v>
      </c>
      <c r="B2629" s="27">
        <v>45403</v>
      </c>
      <c r="C2629" s="29">
        <v>1988</v>
      </c>
      <c r="D2629" s="29" t="str">
        <f>_xlfn.XLOOKUP($C2629,customers!$A$2:$A$2000,customers!$B$2:$B$2000)</f>
        <v>Cleavland Cason</v>
      </c>
      <c r="E2629" s="29" t="str">
        <f>_xlfn.XLOOKUP($C2629,customers!$A$2:$A$2000,customers!$D$2:$D$2000)</f>
        <v>Male</v>
      </c>
      <c r="F2629" s="29" t="str">
        <f>_xlfn.XLOOKUP($C2629,customers!$A$2:$A$2000,customers!$E$2:$E$2000)</f>
        <v>Prague</v>
      </c>
      <c r="G2629" s="30" t="s">
        <v>17</v>
      </c>
      <c r="H2629" s="29">
        <v>4</v>
      </c>
      <c r="I2629" s="31">
        <v>291.96</v>
      </c>
      <c r="J2629" s="30">
        <v>0.24</v>
      </c>
      <c r="K2629" s="30" t="s">
        <v>18</v>
      </c>
      <c r="L2629" s="32" t="str">
        <f t="array" ref="L2629">_xlfn.IFS(M2629&lt;=3,"BAD",M2629&gt;=4.7,"GOOD",AND(M2629&gt;3,M2629&lt;4.7),"OK")</f>
        <v>BAD</v>
      </c>
      <c r="M2629" s="32">
        <v>2.1</v>
      </c>
      <c r="N2629" s="31">
        <v>887.56</v>
      </c>
      <c r="O2629" s="33">
        <f t="shared" si="41"/>
        <v>1167.84</v>
      </c>
    </row>
    <row r="2630" spans="1:15">
      <c r="A2630" s="18">
        <v>12629</v>
      </c>
      <c r="B2630" s="19">
        <v>45404</v>
      </c>
      <c r="C2630" s="20">
        <v>1173</v>
      </c>
      <c r="D2630" s="21" t="str">
        <f>_xlfn.XLOOKUP($C2630,customers!$A$2:$A$2000,customers!$B$2:$B$2000)</f>
        <v>Tamas Clamo</v>
      </c>
      <c r="E2630" s="21" t="str">
        <f>_xlfn.XLOOKUP($C2630,customers!$A$2:$A$2000,customers!$D$2:$D$2000)</f>
        <v>Male</v>
      </c>
      <c r="F2630" s="21" t="str">
        <f>_xlfn.XLOOKUP($C2630,customers!$A$2:$A$2000,customers!$E$2:$E$2000)</f>
        <v>Prague</v>
      </c>
      <c r="G2630" s="22" t="s">
        <v>20</v>
      </c>
      <c r="H2630" s="21">
        <v>7</v>
      </c>
      <c r="I2630" s="23">
        <v>286.81</v>
      </c>
      <c r="J2630" s="22">
        <v>0.23</v>
      </c>
      <c r="K2630" s="22" t="s">
        <v>18</v>
      </c>
      <c r="L2630" s="24" t="str">
        <f t="array" ref="L2630">_xlfn.IFS(M2630&lt;=3,"BAD",M2630&gt;=4.7,"GOOD",AND(M2630&gt;3,M2630&lt;4.7),"OK")</f>
        <v>BAD</v>
      </c>
      <c r="M2630" s="24">
        <v>2.4</v>
      </c>
      <c r="N2630" s="23">
        <v>1545.91</v>
      </c>
      <c r="O2630" s="25">
        <f t="shared" si="41"/>
        <v>2007.67</v>
      </c>
    </row>
    <row r="2631" spans="1:15">
      <c r="A2631" s="26">
        <v>12630</v>
      </c>
      <c r="B2631" s="27">
        <v>45404</v>
      </c>
      <c r="C2631" s="29">
        <v>1477</v>
      </c>
      <c r="D2631" s="29" t="str">
        <f>_xlfn.XLOOKUP($C2631,customers!$A$2:$A$2000,customers!$B$2:$B$2000)</f>
        <v>Ileane Bleaden</v>
      </c>
      <c r="E2631" s="29" t="str">
        <f>_xlfn.XLOOKUP($C2631,customers!$A$2:$A$2000,customers!$D$2:$D$2000)</f>
        <v>Female</v>
      </c>
      <c r="F2631" s="29" t="str">
        <f>_xlfn.XLOOKUP($C2631,customers!$A$2:$A$2000,customers!$E$2:$E$2000)</f>
        <v>Budapest</v>
      </c>
      <c r="G2631" s="30" t="s">
        <v>15</v>
      </c>
      <c r="H2631" s="29">
        <v>4</v>
      </c>
      <c r="I2631" s="31">
        <v>16.98</v>
      </c>
      <c r="J2631" s="30">
        <v>0.02</v>
      </c>
      <c r="K2631" s="30" t="s">
        <v>16</v>
      </c>
      <c r="L2631" s="32" t="str">
        <f t="array" ref="L2631">_xlfn.IFS(M2631&lt;=3,"BAD",M2631&gt;=4.7,"GOOD",AND(M2631&gt;3,M2631&lt;4.7),"OK")</f>
        <v>OK</v>
      </c>
      <c r="M2631" s="32">
        <v>3.5</v>
      </c>
      <c r="N2631" s="31">
        <v>66.56</v>
      </c>
      <c r="O2631" s="33">
        <f t="shared" si="41"/>
        <v>67.92</v>
      </c>
    </row>
    <row r="2632" spans="1:15">
      <c r="A2632" s="18">
        <v>12631</v>
      </c>
      <c r="B2632" s="19">
        <v>45404</v>
      </c>
      <c r="C2632" s="21">
        <v>1376</v>
      </c>
      <c r="D2632" s="21" t="str">
        <f>_xlfn.XLOOKUP($C2632,customers!$A$2:$A$2000,customers!$B$2:$B$2000)</f>
        <v>Annmaria MacLardie</v>
      </c>
      <c r="E2632" s="21" t="str">
        <f>_xlfn.XLOOKUP($C2632,customers!$A$2:$A$2000,customers!$D$2:$D$2000)</f>
        <v>Female</v>
      </c>
      <c r="F2632" s="21" t="str">
        <f>_xlfn.XLOOKUP($C2632,customers!$A$2:$A$2000,customers!$E$2:$E$2000)</f>
        <v>Milan</v>
      </c>
      <c r="G2632" s="22" t="s">
        <v>21</v>
      </c>
      <c r="H2632" s="21">
        <v>2</v>
      </c>
      <c r="I2632" s="23">
        <v>154.83</v>
      </c>
      <c r="J2632" s="22">
        <v>0.29</v>
      </c>
      <c r="K2632" s="22" t="s">
        <v>16</v>
      </c>
      <c r="L2632" s="24" t="str">
        <f t="array" ref="L2632">_xlfn.IFS(M2632&lt;=3,"BAD",M2632&gt;=4.7,"GOOD",AND(M2632&gt;3,M2632&lt;4.7),"OK")</f>
        <v>BAD</v>
      </c>
      <c r="M2632" s="24">
        <v>2.2</v>
      </c>
      <c r="N2632" s="23">
        <v>219.86</v>
      </c>
      <c r="O2632" s="25">
        <f t="shared" si="41"/>
        <v>309.66</v>
      </c>
    </row>
    <row r="2633" spans="1:15">
      <c r="A2633" s="26">
        <v>12632</v>
      </c>
      <c r="B2633" s="27">
        <v>45405</v>
      </c>
      <c r="C2633" s="28">
        <v>1652</v>
      </c>
      <c r="D2633" s="29" t="str">
        <f>_xlfn.XLOOKUP($C2633,customers!$A$2:$A$2000,customers!$B$2:$B$2000)</f>
        <v>Clerkclaude Longthorn</v>
      </c>
      <c r="E2633" s="29" t="str">
        <f>_xlfn.XLOOKUP($C2633,customers!$A$2:$A$2000,customers!$D$2:$D$2000)</f>
        <v>Male</v>
      </c>
      <c r="F2633" s="29" t="str">
        <f>_xlfn.XLOOKUP($C2633,customers!$A$2:$A$2000,customers!$E$2:$E$2000)</f>
        <v>Austin</v>
      </c>
      <c r="G2633" s="30" t="s">
        <v>20</v>
      </c>
      <c r="H2633" s="29">
        <v>7</v>
      </c>
      <c r="I2633" s="31">
        <v>22.99</v>
      </c>
      <c r="J2633" s="30">
        <v>0.01</v>
      </c>
      <c r="K2633" s="30" t="s">
        <v>18</v>
      </c>
      <c r="L2633" s="32" t="str">
        <f t="array" ref="L2633">_xlfn.IFS(M2633&lt;=3,"BAD",M2633&gt;=4.7,"GOOD",AND(M2633&gt;3,M2633&lt;4.7),"OK")</f>
        <v>BAD</v>
      </c>
      <c r="M2633" s="32">
        <v>2.3</v>
      </c>
      <c r="N2633" s="31">
        <v>159.32</v>
      </c>
      <c r="O2633" s="33">
        <f t="shared" si="41"/>
        <v>160.93</v>
      </c>
    </row>
    <row r="2634" spans="1:15">
      <c r="A2634" s="18">
        <v>12633</v>
      </c>
      <c r="B2634" s="19">
        <v>45406</v>
      </c>
      <c r="C2634" s="20">
        <v>1167</v>
      </c>
      <c r="D2634" s="21" t="str">
        <f>_xlfn.XLOOKUP($C2634,customers!$A$2:$A$2000,customers!$B$2:$B$2000)</f>
        <v>Andeee Disman</v>
      </c>
      <c r="E2634" s="21" t="str">
        <f>_xlfn.XLOOKUP($C2634,customers!$A$2:$A$2000,customers!$D$2:$D$2000)</f>
        <v>Female</v>
      </c>
      <c r="F2634" s="21" t="str">
        <f>_xlfn.XLOOKUP($C2634,customers!$A$2:$A$2000,customers!$E$2:$E$2000)</f>
        <v>Phitsanulok</v>
      </c>
      <c r="G2634" s="22" t="s">
        <v>17</v>
      </c>
      <c r="H2634" s="21">
        <v>6</v>
      </c>
      <c r="I2634" s="23">
        <v>296.78</v>
      </c>
      <c r="J2634" s="22">
        <v>0.08</v>
      </c>
      <c r="K2634" s="22" t="s">
        <v>18</v>
      </c>
      <c r="L2634" s="24" t="str">
        <f t="array" ref="L2634">_xlfn.IFS(M2634&lt;=3,"BAD",M2634&gt;=4.7,"GOOD",AND(M2634&gt;3,M2634&lt;4.7),"OK")</f>
        <v>BAD</v>
      </c>
      <c r="M2634" s="24">
        <v>1.1</v>
      </c>
      <c r="N2634" s="23">
        <v>1638.23</v>
      </c>
      <c r="O2634" s="25">
        <f t="shared" si="41"/>
        <v>1780.68</v>
      </c>
    </row>
    <row r="2635" spans="1:15">
      <c r="A2635" s="26">
        <v>12634</v>
      </c>
      <c r="B2635" s="27">
        <v>45406</v>
      </c>
      <c r="C2635" s="29">
        <v>1217</v>
      </c>
      <c r="D2635" s="29" t="str">
        <f>_xlfn.XLOOKUP($C2635,customers!$A$2:$A$2000,customers!$B$2:$B$2000)</f>
        <v>Tiphany Niave</v>
      </c>
      <c r="E2635" s="29" t="str">
        <f>_xlfn.XLOOKUP($C2635,customers!$A$2:$A$2000,customers!$D$2:$D$2000)</f>
        <v>Female</v>
      </c>
      <c r="F2635" s="29" t="str">
        <f>_xlfn.XLOOKUP($C2635,customers!$A$2:$A$2000,customers!$E$2:$E$2000)</f>
        <v>Minador do Negrão</v>
      </c>
      <c r="G2635" s="30" t="s">
        <v>20</v>
      </c>
      <c r="H2635" s="29">
        <v>2</v>
      </c>
      <c r="I2635" s="31">
        <v>512.32</v>
      </c>
      <c r="J2635" s="30">
        <v>0.06</v>
      </c>
      <c r="K2635" s="30" t="s">
        <v>19</v>
      </c>
      <c r="L2635" s="32" t="str">
        <f t="array" ref="L2635">_xlfn.IFS(M2635&lt;=3,"BAD",M2635&gt;=4.7,"GOOD",AND(M2635&gt;3,M2635&lt;4.7),"OK")</f>
        <v>BAD</v>
      </c>
      <c r="M2635" s="32">
        <v>2.7</v>
      </c>
      <c r="N2635" s="31">
        <v>963.16</v>
      </c>
      <c r="O2635" s="33">
        <f t="shared" si="41"/>
        <v>1024.64</v>
      </c>
    </row>
    <row r="2636" spans="1:15">
      <c r="A2636" s="18">
        <v>12635</v>
      </c>
      <c r="B2636" s="19">
        <v>45407</v>
      </c>
      <c r="C2636" s="20">
        <v>1169</v>
      </c>
      <c r="D2636" s="21" t="str">
        <f>_xlfn.XLOOKUP($C2636,customers!$A$2:$A$2000,customers!$B$2:$B$2000)</f>
        <v>Carita Vickerman</v>
      </c>
      <c r="E2636" s="21" t="str">
        <f>_xlfn.XLOOKUP($C2636,customers!$A$2:$A$2000,customers!$D$2:$D$2000)</f>
        <v>Female</v>
      </c>
      <c r="F2636" s="21" t="str">
        <f>_xlfn.XLOOKUP($C2636,customers!$A$2:$A$2000,customers!$E$2:$E$2000)</f>
        <v>Tangkou</v>
      </c>
      <c r="G2636" s="22" t="s">
        <v>21</v>
      </c>
      <c r="H2636" s="21">
        <v>4</v>
      </c>
      <c r="I2636" s="23">
        <v>47.67</v>
      </c>
      <c r="J2636" s="22">
        <v>0.15</v>
      </c>
      <c r="K2636" s="22" t="s">
        <v>16</v>
      </c>
      <c r="L2636" s="24" t="str">
        <f t="array" ref="L2636">_xlfn.IFS(M2636&lt;=3,"BAD",M2636&gt;=4.7,"GOOD",AND(M2636&gt;3,M2636&lt;4.7),"OK")</f>
        <v>OK</v>
      </c>
      <c r="M2636" s="24">
        <v>4.1</v>
      </c>
      <c r="N2636" s="23">
        <v>162.08</v>
      </c>
      <c r="O2636" s="25">
        <f t="shared" si="41"/>
        <v>190.68</v>
      </c>
    </row>
    <row r="2637" spans="1:15">
      <c r="A2637" s="26">
        <v>12636</v>
      </c>
      <c r="B2637" s="27">
        <v>45407</v>
      </c>
      <c r="C2637" s="29">
        <v>1657</v>
      </c>
      <c r="D2637" s="29" t="str">
        <f>_xlfn.XLOOKUP($C2637,customers!$A$2:$A$2000,customers!$B$2:$B$2000)</f>
        <v>Hope Raffin</v>
      </c>
      <c r="E2637" s="29" t="str">
        <f>_xlfn.XLOOKUP($C2637,customers!$A$2:$A$2000,customers!$D$2:$D$2000)</f>
        <v>Male</v>
      </c>
      <c r="F2637" s="29" t="str">
        <f>_xlfn.XLOOKUP($C2637,customers!$A$2:$A$2000,customers!$E$2:$E$2000)</f>
        <v>Milan</v>
      </c>
      <c r="G2637" s="30" t="s">
        <v>17</v>
      </c>
      <c r="H2637" s="29">
        <v>5</v>
      </c>
      <c r="I2637" s="31">
        <v>282.88</v>
      </c>
      <c r="J2637" s="30">
        <v>0.09</v>
      </c>
      <c r="K2637" s="30" t="s">
        <v>19</v>
      </c>
      <c r="L2637" s="32" t="str">
        <f t="array" ref="L2637">_xlfn.IFS(M2637&lt;=3,"BAD",M2637&gt;=4.7,"GOOD",AND(M2637&gt;3,M2637&lt;4.7),"OK")</f>
        <v>GOOD</v>
      </c>
      <c r="M2637" s="32">
        <v>4.7</v>
      </c>
      <c r="N2637" s="31">
        <v>1287.1</v>
      </c>
      <c r="O2637" s="33">
        <f t="shared" si="41"/>
        <v>1414.4</v>
      </c>
    </row>
    <row r="2638" spans="1:15">
      <c r="A2638" s="18">
        <v>12637</v>
      </c>
      <c r="B2638" s="19">
        <v>45407</v>
      </c>
      <c r="C2638" s="21">
        <v>1814</v>
      </c>
      <c r="D2638" s="21" t="str">
        <f>_xlfn.XLOOKUP($C2638,customers!$A$2:$A$2000,customers!$B$2:$B$2000)</f>
        <v>Baron Garlett</v>
      </c>
      <c r="E2638" s="21" t="str">
        <f>_xlfn.XLOOKUP($C2638,customers!$A$2:$A$2000,customers!$D$2:$D$2000)</f>
        <v>Female</v>
      </c>
      <c r="F2638" s="21" t="str">
        <f>_xlfn.XLOOKUP($C2638,customers!$A$2:$A$2000,customers!$E$2:$E$2000)</f>
        <v>Milan</v>
      </c>
      <c r="G2638" s="22" t="s">
        <v>20</v>
      </c>
      <c r="H2638" s="21">
        <v>4</v>
      </c>
      <c r="I2638" s="23">
        <v>282.35</v>
      </c>
      <c r="J2638" s="22">
        <v>0.25</v>
      </c>
      <c r="K2638" s="22" t="s">
        <v>18</v>
      </c>
      <c r="L2638" s="24" t="str">
        <f t="array" ref="L2638">_xlfn.IFS(M2638&lt;=3,"BAD",M2638&gt;=4.7,"GOOD",AND(M2638&gt;3,M2638&lt;4.7),"OK")</f>
        <v>BAD</v>
      </c>
      <c r="M2638" s="24">
        <v>3</v>
      </c>
      <c r="N2638" s="23">
        <v>847.05</v>
      </c>
      <c r="O2638" s="25">
        <f t="shared" si="41"/>
        <v>1129.4</v>
      </c>
    </row>
    <row r="2639" spans="1:15">
      <c r="A2639" s="26">
        <v>12638</v>
      </c>
      <c r="B2639" s="27">
        <v>45407</v>
      </c>
      <c r="C2639" s="29">
        <v>1496</v>
      </c>
      <c r="D2639" s="29" t="str">
        <f>_xlfn.XLOOKUP($C2639,customers!$A$2:$A$2000,customers!$B$2:$B$2000)</f>
        <v>Ulrick Fairman</v>
      </c>
      <c r="E2639" s="29" t="str">
        <f>_xlfn.XLOOKUP($C2639,customers!$A$2:$A$2000,customers!$D$2:$D$2000)</f>
        <v>Male</v>
      </c>
      <c r="F2639" s="29" t="str">
        <f>_xlfn.XLOOKUP($C2639,customers!$A$2:$A$2000,customers!$E$2:$E$2000)</f>
        <v>Pećigrad</v>
      </c>
      <c r="G2639" s="30" t="s">
        <v>17</v>
      </c>
      <c r="H2639" s="29">
        <v>4</v>
      </c>
      <c r="I2639" s="31">
        <v>310.93</v>
      </c>
      <c r="J2639" s="30">
        <v>0.13</v>
      </c>
      <c r="K2639" s="30" t="s">
        <v>18</v>
      </c>
      <c r="L2639" s="32" t="str">
        <f t="array" ref="L2639">_xlfn.IFS(M2639&lt;=3,"BAD",M2639&gt;=4.7,"GOOD",AND(M2639&gt;3,M2639&lt;4.7),"OK")</f>
        <v>OK</v>
      </c>
      <c r="M2639" s="32">
        <v>4.2</v>
      </c>
      <c r="N2639" s="31">
        <v>1082.04</v>
      </c>
      <c r="O2639" s="33">
        <f t="shared" si="41"/>
        <v>1243.72</v>
      </c>
    </row>
    <row r="2640" spans="1:15">
      <c r="A2640" s="18">
        <v>12639</v>
      </c>
      <c r="B2640" s="19">
        <v>45408</v>
      </c>
      <c r="C2640" s="20">
        <v>1392</v>
      </c>
      <c r="D2640" s="21" t="str">
        <f>_xlfn.XLOOKUP($C2640,customers!$A$2:$A$2000,customers!$B$2:$B$2000)</f>
        <v>Gypsy Mattin</v>
      </c>
      <c r="E2640" s="21" t="str">
        <f>_xlfn.XLOOKUP($C2640,customers!$A$2:$A$2000,customers!$D$2:$D$2000)</f>
        <v>Female</v>
      </c>
      <c r="F2640" s="21" t="str">
        <f>_xlfn.XLOOKUP($C2640,customers!$A$2:$A$2000,customers!$E$2:$E$2000)</f>
        <v>Těšany</v>
      </c>
      <c r="G2640" s="22" t="s">
        <v>17</v>
      </c>
      <c r="H2640" s="21">
        <v>3</v>
      </c>
      <c r="I2640" s="23">
        <v>586.97</v>
      </c>
      <c r="J2640" s="22">
        <v>0.12</v>
      </c>
      <c r="K2640" s="22" t="s">
        <v>18</v>
      </c>
      <c r="L2640" s="24" t="str">
        <f t="array" ref="L2640">_xlfn.IFS(M2640&lt;=3,"BAD",M2640&gt;=4.7,"GOOD",AND(M2640&gt;3,M2640&lt;4.7),"OK")</f>
        <v>BAD</v>
      </c>
      <c r="M2640" s="24">
        <v>2.3</v>
      </c>
      <c r="N2640" s="23">
        <v>1549.6</v>
      </c>
      <c r="O2640" s="25">
        <f t="shared" si="41"/>
        <v>1760.91</v>
      </c>
    </row>
    <row r="2641" spans="1:15">
      <c r="A2641" s="26">
        <v>12640</v>
      </c>
      <c r="B2641" s="27">
        <v>45408</v>
      </c>
      <c r="C2641" s="29">
        <v>1435</v>
      </c>
      <c r="D2641" s="29" t="str">
        <f>_xlfn.XLOOKUP($C2641,customers!$A$2:$A$2000,customers!$B$2:$B$2000)</f>
        <v>Cami Mylan</v>
      </c>
      <c r="E2641" s="29" t="str">
        <f>_xlfn.XLOOKUP($C2641,customers!$A$2:$A$2000,customers!$D$2:$D$2000)</f>
        <v>Female</v>
      </c>
      <c r="F2641" s="29" t="str">
        <f>_xlfn.XLOOKUP($C2641,customers!$A$2:$A$2000,customers!$E$2:$E$2000)</f>
        <v>Yaté-Barrage</v>
      </c>
      <c r="G2641" s="30" t="s">
        <v>15</v>
      </c>
      <c r="H2641" s="29">
        <v>5</v>
      </c>
      <c r="I2641" s="31">
        <v>41.75</v>
      </c>
      <c r="J2641" s="30">
        <v>0.09</v>
      </c>
      <c r="K2641" s="30" t="s">
        <v>18</v>
      </c>
      <c r="L2641" s="32" t="str">
        <f t="array" ref="L2641">_xlfn.IFS(M2641&lt;=3,"BAD",M2641&gt;=4.7,"GOOD",AND(M2641&gt;3,M2641&lt;4.7),"OK")</f>
        <v>OK</v>
      </c>
      <c r="M2641" s="32">
        <v>4</v>
      </c>
      <c r="N2641" s="31">
        <v>189.96</v>
      </c>
      <c r="O2641" s="33">
        <f t="shared" si="41"/>
        <v>208.75</v>
      </c>
    </row>
    <row r="2642" spans="1:15">
      <c r="A2642" s="18">
        <v>12641</v>
      </c>
      <c r="B2642" s="19">
        <v>45409</v>
      </c>
      <c r="C2642" s="20">
        <v>1945</v>
      </c>
      <c r="D2642" s="21" t="str">
        <f>_xlfn.XLOOKUP($C2642,customers!$A$2:$A$2000,customers!$B$2:$B$2000)</f>
        <v>Alfred Abbess</v>
      </c>
      <c r="E2642" s="21" t="str">
        <f>_xlfn.XLOOKUP($C2642,customers!$A$2:$A$2000,customers!$D$2:$D$2000)</f>
        <v>Male</v>
      </c>
      <c r="F2642" s="21" t="str">
        <f>_xlfn.XLOOKUP($C2642,customers!$A$2:$A$2000,customers!$E$2:$E$2000)</f>
        <v>Bo Phloi</v>
      </c>
      <c r="G2642" s="22" t="s">
        <v>20</v>
      </c>
      <c r="H2642" s="21">
        <v>6</v>
      </c>
      <c r="I2642" s="23">
        <v>477.5</v>
      </c>
      <c r="J2642" s="22">
        <v>0.31</v>
      </c>
      <c r="K2642" s="22" t="s">
        <v>18</v>
      </c>
      <c r="L2642" s="24" t="str">
        <f t="array" ref="L2642">_xlfn.IFS(M2642&lt;=3,"BAD",M2642&gt;=4.7,"GOOD",AND(M2642&gt;3,M2642&lt;4.7),"OK")</f>
        <v>BAD</v>
      </c>
      <c r="M2642" s="24">
        <v>2.3</v>
      </c>
      <c r="N2642" s="23">
        <v>1976.85</v>
      </c>
      <c r="O2642" s="25">
        <f t="shared" si="41"/>
        <v>2865</v>
      </c>
    </row>
    <row r="2643" spans="1:15">
      <c r="A2643" s="26">
        <v>12642</v>
      </c>
      <c r="B2643" s="27">
        <v>45409</v>
      </c>
      <c r="C2643" s="29">
        <v>1597</v>
      </c>
      <c r="D2643" s="29" t="str">
        <f>_xlfn.XLOOKUP($C2643,customers!$A$2:$A$2000,customers!$B$2:$B$2000)</f>
        <v>Marylynne Saltern</v>
      </c>
      <c r="E2643" s="29" t="str">
        <f>_xlfn.XLOOKUP($C2643,customers!$A$2:$A$2000,customers!$D$2:$D$2000)</f>
        <v>Female</v>
      </c>
      <c r="F2643" s="29" t="str">
        <f>_xlfn.XLOOKUP($C2643,customers!$A$2:$A$2000,customers!$E$2:$E$2000)</f>
        <v>Victoria</v>
      </c>
      <c r="G2643" s="30" t="s">
        <v>21</v>
      </c>
      <c r="H2643" s="29">
        <v>6</v>
      </c>
      <c r="I2643" s="31">
        <v>479.86</v>
      </c>
      <c r="J2643" s="30">
        <v>0.17</v>
      </c>
      <c r="K2643" s="30" t="s">
        <v>19</v>
      </c>
      <c r="L2643" s="32" t="str">
        <f t="array" ref="L2643">_xlfn.IFS(M2643&lt;=3,"BAD",M2643&gt;=4.7,"GOOD",AND(M2643&gt;3,M2643&lt;4.7),"OK")</f>
        <v>BAD</v>
      </c>
      <c r="M2643" s="32">
        <v>2.4</v>
      </c>
      <c r="N2643" s="31">
        <v>2389.7</v>
      </c>
      <c r="O2643" s="33">
        <f t="shared" si="41"/>
        <v>2879.16</v>
      </c>
    </row>
    <row r="2644" spans="1:15">
      <c r="A2644" s="18">
        <v>12643</v>
      </c>
      <c r="B2644" s="19">
        <v>45409</v>
      </c>
      <c r="C2644" s="21">
        <v>1996</v>
      </c>
      <c r="D2644" s="21" t="str">
        <f>_xlfn.XLOOKUP($C2644,customers!$A$2:$A$2000,customers!$B$2:$B$2000)</f>
        <v>Gunner Marval</v>
      </c>
      <c r="E2644" s="21" t="str">
        <f>_xlfn.XLOOKUP($C2644,customers!$A$2:$A$2000,customers!$D$2:$D$2000)</f>
        <v>Male</v>
      </c>
      <c r="F2644" s="21" t="str">
        <f>_xlfn.XLOOKUP($C2644,customers!$A$2:$A$2000,customers!$E$2:$E$2000)</f>
        <v>Concepcion</v>
      </c>
      <c r="G2644" s="22" t="s">
        <v>21</v>
      </c>
      <c r="H2644" s="21">
        <v>2</v>
      </c>
      <c r="I2644" s="23">
        <v>534.91</v>
      </c>
      <c r="J2644" s="22">
        <v>0.12</v>
      </c>
      <c r="K2644" s="22" t="s">
        <v>18</v>
      </c>
      <c r="L2644" s="24" t="str">
        <f t="array" ref="L2644">_xlfn.IFS(M2644&lt;=3,"BAD",M2644&gt;=4.7,"GOOD",AND(M2644&gt;3,M2644&lt;4.7),"OK")</f>
        <v>BAD</v>
      </c>
      <c r="M2644" s="24">
        <v>2.1</v>
      </c>
      <c r="N2644" s="23">
        <v>941.44</v>
      </c>
      <c r="O2644" s="25">
        <f t="shared" si="41"/>
        <v>1069.82</v>
      </c>
    </row>
    <row r="2645" spans="1:15">
      <c r="A2645" s="26">
        <v>12644</v>
      </c>
      <c r="B2645" s="27">
        <v>45410</v>
      </c>
      <c r="C2645" s="28">
        <v>1794</v>
      </c>
      <c r="D2645" s="29" t="str">
        <f>_xlfn.XLOOKUP($C2645,customers!$A$2:$A$2000,customers!$B$2:$B$2000)</f>
        <v>Peterus Renol</v>
      </c>
      <c r="E2645" s="29" t="str">
        <f>_xlfn.XLOOKUP($C2645,customers!$A$2:$A$2000,customers!$D$2:$D$2000)</f>
        <v>Male</v>
      </c>
      <c r="F2645" s="29" t="str">
        <f>_xlfn.XLOOKUP($C2645,customers!$A$2:$A$2000,customers!$E$2:$E$2000)</f>
        <v>Cuyotenango</v>
      </c>
      <c r="G2645" s="30" t="s">
        <v>21</v>
      </c>
      <c r="H2645" s="29">
        <v>7</v>
      </c>
      <c r="I2645" s="31">
        <v>301.72</v>
      </c>
      <c r="J2645" s="30">
        <v>0.28</v>
      </c>
      <c r="K2645" s="30" t="s">
        <v>19</v>
      </c>
      <c r="L2645" s="32" t="str">
        <f t="array" ref="L2645">_xlfn.IFS(M2645&lt;=3,"BAD",M2645&gt;=4.7,"GOOD",AND(M2645&gt;3,M2645&lt;4.7),"OK")</f>
        <v>OK</v>
      </c>
      <c r="M2645" s="32">
        <v>3.8</v>
      </c>
      <c r="N2645" s="31">
        <v>1520.67</v>
      </c>
      <c r="O2645" s="33">
        <f t="shared" si="41"/>
        <v>2112.04</v>
      </c>
    </row>
    <row r="2646" spans="1:15">
      <c r="A2646" s="18">
        <v>12645</v>
      </c>
      <c r="B2646" s="19">
        <v>45410</v>
      </c>
      <c r="C2646" s="21">
        <v>1356</v>
      </c>
      <c r="D2646" s="21" t="str">
        <f>_xlfn.XLOOKUP($C2646,customers!$A$2:$A$2000,customers!$B$2:$B$2000)</f>
        <v>Constantino Storrie</v>
      </c>
      <c r="E2646" s="21" t="str">
        <f>_xlfn.XLOOKUP($C2646,customers!$A$2:$A$2000,customers!$D$2:$D$2000)</f>
        <v>Male</v>
      </c>
      <c r="F2646" s="21" t="str">
        <f>_xlfn.XLOOKUP($C2646,customers!$A$2:$A$2000,customers!$E$2:$E$2000)</f>
        <v>Banjarwaru</v>
      </c>
      <c r="G2646" s="22" t="s">
        <v>21</v>
      </c>
      <c r="H2646" s="21">
        <v>4</v>
      </c>
      <c r="I2646" s="23">
        <v>330.56</v>
      </c>
      <c r="J2646" s="22">
        <v>0.05</v>
      </c>
      <c r="K2646" s="22" t="s">
        <v>19</v>
      </c>
      <c r="L2646" s="24" t="str">
        <f t="array" ref="L2646">_xlfn.IFS(M2646&lt;=3,"BAD",M2646&gt;=4.7,"GOOD",AND(M2646&gt;3,M2646&lt;4.7),"OK")</f>
        <v>BAD</v>
      </c>
      <c r="M2646" s="24">
        <v>1.2</v>
      </c>
      <c r="N2646" s="23">
        <v>1256.13</v>
      </c>
      <c r="O2646" s="25">
        <f t="shared" si="41"/>
        <v>1322.24</v>
      </c>
    </row>
    <row r="2647" spans="1:15">
      <c r="A2647" s="26">
        <v>12646</v>
      </c>
      <c r="B2647" s="27">
        <v>45411</v>
      </c>
      <c r="C2647" s="28">
        <v>1633</v>
      </c>
      <c r="D2647" s="29" t="str">
        <f>_xlfn.XLOOKUP($C2647,customers!$A$2:$A$2000,customers!$B$2:$B$2000)</f>
        <v>Roberto Beakes</v>
      </c>
      <c r="E2647" s="29" t="str">
        <f>_xlfn.XLOOKUP($C2647,customers!$A$2:$A$2000,customers!$D$2:$D$2000)</f>
        <v>Male</v>
      </c>
      <c r="F2647" s="29" t="str">
        <f>_xlfn.XLOOKUP($C2647,customers!$A$2:$A$2000,customers!$E$2:$E$2000)</f>
        <v>Prague</v>
      </c>
      <c r="G2647" s="30" t="s">
        <v>20</v>
      </c>
      <c r="H2647" s="29">
        <v>3</v>
      </c>
      <c r="I2647" s="31">
        <v>65.65</v>
      </c>
      <c r="J2647" s="30">
        <v>0.22</v>
      </c>
      <c r="K2647" s="30" t="s">
        <v>16</v>
      </c>
      <c r="L2647" s="32" t="str">
        <f t="array" ref="L2647">_xlfn.IFS(M2647&lt;=3,"BAD",M2647&gt;=4.7,"GOOD",AND(M2647&gt;3,M2647&lt;4.7),"OK")</f>
        <v>BAD</v>
      </c>
      <c r="M2647" s="32">
        <v>2</v>
      </c>
      <c r="N2647" s="31">
        <v>153.62</v>
      </c>
      <c r="O2647" s="33">
        <f t="shared" si="41"/>
        <v>196.95</v>
      </c>
    </row>
    <row r="2648" spans="1:15">
      <c r="A2648" s="18">
        <v>12647</v>
      </c>
      <c r="B2648" s="19">
        <v>45411</v>
      </c>
      <c r="C2648" s="21">
        <v>1917</v>
      </c>
      <c r="D2648" s="21" t="str">
        <f>_xlfn.XLOOKUP($C2648,customers!$A$2:$A$2000,customers!$B$2:$B$2000)</f>
        <v>Cyrill Sex</v>
      </c>
      <c r="E2648" s="21" t="str">
        <f>_xlfn.XLOOKUP($C2648,customers!$A$2:$A$2000,customers!$D$2:$D$2000)</f>
        <v>Male</v>
      </c>
      <c r="F2648" s="21" t="str">
        <f>_xlfn.XLOOKUP($C2648,customers!$A$2:$A$2000,customers!$E$2:$E$2000)</f>
        <v>Milan</v>
      </c>
      <c r="G2648" s="22" t="s">
        <v>20</v>
      </c>
      <c r="H2648" s="21">
        <v>3</v>
      </c>
      <c r="I2648" s="23">
        <v>416.73</v>
      </c>
      <c r="J2648" s="22">
        <v>0.08</v>
      </c>
      <c r="K2648" s="22" t="s">
        <v>18</v>
      </c>
      <c r="L2648" s="24" t="str">
        <f t="array" ref="L2648">_xlfn.IFS(M2648&lt;=3,"BAD",M2648&gt;=4.7,"GOOD",AND(M2648&gt;3,M2648&lt;4.7),"OK")</f>
        <v>BAD</v>
      </c>
      <c r="M2648" s="24">
        <v>2.9</v>
      </c>
      <c r="N2648" s="23">
        <v>1150.17</v>
      </c>
      <c r="O2648" s="25">
        <f t="shared" si="41"/>
        <v>1250.19</v>
      </c>
    </row>
    <row r="2649" spans="1:15">
      <c r="A2649" s="26">
        <v>12648</v>
      </c>
      <c r="B2649" s="27">
        <v>45411</v>
      </c>
      <c r="C2649" s="29">
        <v>1651</v>
      </c>
      <c r="D2649" s="29" t="str">
        <f>_xlfn.XLOOKUP($C2649,customers!$A$2:$A$2000,customers!$B$2:$B$2000)</f>
        <v>Roderick Marjoram</v>
      </c>
      <c r="E2649" s="29" t="str">
        <f>_xlfn.XLOOKUP($C2649,customers!$A$2:$A$2000,customers!$D$2:$D$2000)</f>
        <v>Female</v>
      </c>
      <c r="F2649" s="29" t="str">
        <f>_xlfn.XLOOKUP($C2649,customers!$A$2:$A$2000,customers!$E$2:$E$2000)</f>
        <v>Baisha</v>
      </c>
      <c r="G2649" s="30" t="s">
        <v>15</v>
      </c>
      <c r="H2649" s="29">
        <v>3</v>
      </c>
      <c r="I2649" s="31">
        <v>443.82</v>
      </c>
      <c r="J2649" s="30">
        <v>0.29</v>
      </c>
      <c r="K2649" s="30" t="s">
        <v>18</v>
      </c>
      <c r="L2649" s="32" t="str">
        <f t="array" ref="L2649">_xlfn.IFS(M2649&lt;=3,"BAD",M2649&gt;=4.7,"GOOD",AND(M2649&gt;3,M2649&lt;4.7),"OK")</f>
        <v>BAD</v>
      </c>
      <c r="M2649" s="32">
        <v>1.8</v>
      </c>
      <c r="N2649" s="31">
        <v>945.34</v>
      </c>
      <c r="O2649" s="33">
        <f t="shared" si="41"/>
        <v>1331.46</v>
      </c>
    </row>
    <row r="2650" spans="1:15">
      <c r="A2650" s="18">
        <v>12649</v>
      </c>
      <c r="B2650" s="19">
        <v>45412</v>
      </c>
      <c r="C2650" s="20">
        <v>1193</v>
      </c>
      <c r="D2650" s="21" t="str">
        <f>_xlfn.XLOOKUP($C2650,customers!$A$2:$A$2000,customers!$B$2:$B$2000)</f>
        <v>Terrell Heifer</v>
      </c>
      <c r="E2650" s="21" t="str">
        <f>_xlfn.XLOOKUP($C2650,customers!$A$2:$A$2000,customers!$D$2:$D$2000)</f>
        <v>Male</v>
      </c>
      <c r="F2650" s="21" t="str">
        <f>_xlfn.XLOOKUP($C2650,customers!$A$2:$A$2000,customers!$E$2:$E$2000)</f>
        <v>Austin</v>
      </c>
      <c r="G2650" s="22" t="s">
        <v>20</v>
      </c>
      <c r="H2650" s="21">
        <v>3</v>
      </c>
      <c r="I2650" s="23">
        <v>361.58</v>
      </c>
      <c r="J2650" s="22">
        <v>0.12</v>
      </c>
      <c r="K2650" s="22" t="s">
        <v>18</v>
      </c>
      <c r="L2650" s="24" t="str">
        <f t="array" ref="L2650">_xlfn.IFS(M2650&lt;=3,"BAD",M2650&gt;=4.7,"GOOD",AND(M2650&gt;3,M2650&lt;4.7),"OK")</f>
        <v>OK</v>
      </c>
      <c r="M2650" s="24">
        <v>4.6</v>
      </c>
      <c r="N2650" s="23">
        <v>954.57</v>
      </c>
      <c r="O2650" s="25">
        <f t="shared" si="41"/>
        <v>1084.74</v>
      </c>
    </row>
    <row r="2651" spans="1:15">
      <c r="A2651" s="26">
        <v>12650</v>
      </c>
      <c r="B2651" s="27">
        <v>45413</v>
      </c>
      <c r="C2651" s="28">
        <v>1516</v>
      </c>
      <c r="D2651" s="29" t="str">
        <f>_xlfn.XLOOKUP($C2651,customers!$A$2:$A$2000,customers!$B$2:$B$2000)</f>
        <v>Robby Balk</v>
      </c>
      <c r="E2651" s="29" t="str">
        <f>_xlfn.XLOOKUP($C2651,customers!$A$2:$A$2000,customers!$D$2:$D$2000)</f>
        <v>Male</v>
      </c>
      <c r="F2651" s="29" t="str">
        <f>_xlfn.XLOOKUP($C2651,customers!$A$2:$A$2000,customers!$E$2:$E$2000)</f>
        <v>Capiíbary</v>
      </c>
      <c r="G2651" s="30" t="s">
        <v>21</v>
      </c>
      <c r="H2651" s="29">
        <v>7</v>
      </c>
      <c r="I2651" s="31">
        <v>458.88</v>
      </c>
      <c r="J2651" s="30">
        <v>0.25</v>
      </c>
      <c r="K2651" s="30" t="s">
        <v>16</v>
      </c>
      <c r="L2651" s="32" t="str">
        <f t="array" ref="L2651">_xlfn.IFS(M2651&lt;=3,"BAD",M2651&gt;=4.7,"GOOD",AND(M2651&gt;3,M2651&lt;4.7),"OK")</f>
        <v>OK</v>
      </c>
      <c r="M2651" s="32">
        <v>3.2</v>
      </c>
      <c r="N2651" s="31">
        <v>2409.12</v>
      </c>
      <c r="O2651" s="33">
        <f t="shared" si="41"/>
        <v>3212.16</v>
      </c>
    </row>
    <row r="2652" spans="1:15">
      <c r="A2652" s="18">
        <v>12651</v>
      </c>
      <c r="B2652" s="19">
        <v>45413</v>
      </c>
      <c r="C2652" s="21">
        <v>1648</v>
      </c>
      <c r="D2652" s="21" t="str">
        <f>_xlfn.XLOOKUP($C2652,customers!$A$2:$A$2000,customers!$B$2:$B$2000)</f>
        <v>Theobald Vannuccinii</v>
      </c>
      <c r="E2652" s="21" t="str">
        <f>_xlfn.XLOOKUP($C2652,customers!$A$2:$A$2000,customers!$D$2:$D$2000)</f>
        <v>Male</v>
      </c>
      <c r="F2652" s="21" t="str">
        <f>_xlfn.XLOOKUP($C2652,customers!$A$2:$A$2000,customers!$E$2:$E$2000)</f>
        <v>Marte</v>
      </c>
      <c r="G2652" s="22" t="s">
        <v>17</v>
      </c>
      <c r="H2652" s="21">
        <v>5</v>
      </c>
      <c r="I2652" s="23">
        <v>471.42</v>
      </c>
      <c r="J2652" s="22">
        <v>0.29</v>
      </c>
      <c r="K2652" s="22" t="s">
        <v>18</v>
      </c>
      <c r="L2652" s="24" t="str">
        <f t="array" ref="L2652">_xlfn.IFS(M2652&lt;=3,"BAD",M2652&gt;=4.7,"GOOD",AND(M2652&gt;3,M2652&lt;4.7),"OK")</f>
        <v>OK</v>
      </c>
      <c r="M2652" s="24">
        <v>3.6</v>
      </c>
      <c r="N2652" s="23">
        <v>1673.54</v>
      </c>
      <c r="O2652" s="25">
        <f t="shared" si="41"/>
        <v>2357.1</v>
      </c>
    </row>
    <row r="2653" spans="1:15">
      <c r="A2653" s="26">
        <v>12652</v>
      </c>
      <c r="B2653" s="27">
        <v>45414</v>
      </c>
      <c r="C2653" s="28">
        <v>1028</v>
      </c>
      <c r="D2653" s="29" t="str">
        <f>_xlfn.XLOOKUP($C2653,customers!$A$2:$A$2000,customers!$B$2:$B$2000)</f>
        <v>Leigh Ingerman</v>
      </c>
      <c r="E2653" s="29" t="str">
        <f>_xlfn.XLOOKUP($C2653,customers!$A$2:$A$2000,customers!$D$2:$D$2000)</f>
        <v>Female</v>
      </c>
      <c r="F2653" s="29" t="str">
        <f>_xlfn.XLOOKUP($C2653,customers!$A$2:$A$2000,customers!$E$2:$E$2000)</f>
        <v>Francisco I Madero</v>
      </c>
      <c r="G2653" s="30" t="s">
        <v>17</v>
      </c>
      <c r="H2653" s="29">
        <v>4</v>
      </c>
      <c r="I2653" s="31">
        <v>126.57</v>
      </c>
      <c r="J2653" s="30">
        <v>0.3</v>
      </c>
      <c r="K2653" s="30" t="s">
        <v>18</v>
      </c>
      <c r="L2653" s="32" t="str">
        <f t="array" ref="L2653">_xlfn.IFS(M2653&lt;=3,"BAD",M2653&gt;=4.7,"GOOD",AND(M2653&gt;3,M2653&lt;4.7),"OK")</f>
        <v>GOOD</v>
      </c>
      <c r="M2653" s="32">
        <v>4.9</v>
      </c>
      <c r="N2653" s="31">
        <v>354.4</v>
      </c>
      <c r="O2653" s="33">
        <f t="shared" si="41"/>
        <v>506.28</v>
      </c>
    </row>
    <row r="2654" spans="1:15">
      <c r="A2654" s="18">
        <v>12653</v>
      </c>
      <c r="B2654" s="19">
        <v>45415</v>
      </c>
      <c r="C2654" s="20">
        <v>1164</v>
      </c>
      <c r="D2654" s="21" t="str">
        <f>_xlfn.XLOOKUP($C2654,customers!$A$2:$A$2000,customers!$B$2:$B$2000)</f>
        <v>Antoni Napoli</v>
      </c>
      <c r="E2654" s="21" t="str">
        <f>_xlfn.XLOOKUP($C2654,customers!$A$2:$A$2000,customers!$D$2:$D$2000)</f>
        <v>Female</v>
      </c>
      <c r="F2654" s="21" t="str">
        <f>_xlfn.XLOOKUP($C2654,customers!$A$2:$A$2000,customers!$E$2:$E$2000)</f>
        <v>Austin</v>
      </c>
      <c r="G2654" s="22" t="s">
        <v>21</v>
      </c>
      <c r="H2654" s="21">
        <v>4</v>
      </c>
      <c r="I2654" s="23">
        <v>347.4</v>
      </c>
      <c r="J2654" s="22">
        <v>0.21</v>
      </c>
      <c r="K2654" s="22" t="s">
        <v>18</v>
      </c>
      <c r="L2654" s="24" t="str">
        <f t="array" ref="L2654">_xlfn.IFS(M2654&lt;=3,"BAD",M2654&gt;=4.7,"GOOD",AND(M2654&gt;3,M2654&lt;4.7),"OK")</f>
        <v>BAD</v>
      </c>
      <c r="M2654" s="24">
        <v>1.3</v>
      </c>
      <c r="N2654" s="23">
        <v>1097.78</v>
      </c>
      <c r="O2654" s="25">
        <f t="shared" si="41"/>
        <v>1389.6</v>
      </c>
    </row>
    <row r="2655" spans="1:15">
      <c r="A2655" s="26">
        <v>12654</v>
      </c>
      <c r="B2655" s="27">
        <v>45416</v>
      </c>
      <c r="C2655" s="28">
        <v>1421</v>
      </c>
      <c r="D2655" s="29" t="str">
        <f>_xlfn.XLOOKUP($C2655,customers!$A$2:$A$2000,customers!$B$2:$B$2000)</f>
        <v>Guntar Ghirardi</v>
      </c>
      <c r="E2655" s="29" t="str">
        <f>_xlfn.XLOOKUP($C2655,customers!$A$2:$A$2000,customers!$D$2:$D$2000)</f>
        <v>Male</v>
      </c>
      <c r="F2655" s="29" t="str">
        <f>_xlfn.XLOOKUP($C2655,customers!$A$2:$A$2000,customers!$E$2:$E$2000)</f>
        <v>Póvoa</v>
      </c>
      <c r="G2655" s="30" t="s">
        <v>20</v>
      </c>
      <c r="H2655" s="29">
        <v>7</v>
      </c>
      <c r="I2655" s="31">
        <v>491.31</v>
      </c>
      <c r="J2655" s="30">
        <v>0.27</v>
      </c>
      <c r="K2655" s="30" t="s">
        <v>18</v>
      </c>
      <c r="L2655" s="32" t="str">
        <f t="array" ref="L2655">_xlfn.IFS(M2655&lt;=3,"BAD",M2655&gt;=4.7,"GOOD",AND(M2655&gt;3,M2655&lt;4.7),"OK")</f>
        <v>BAD</v>
      </c>
      <c r="M2655" s="32">
        <v>2.3</v>
      </c>
      <c r="N2655" s="31">
        <v>2510.59</v>
      </c>
      <c r="O2655" s="33">
        <f t="shared" si="41"/>
        <v>3439.17</v>
      </c>
    </row>
    <row r="2656" spans="1:15">
      <c r="A2656" s="18">
        <v>12655</v>
      </c>
      <c r="B2656" s="19">
        <v>45416</v>
      </c>
      <c r="C2656" s="21">
        <v>1843</v>
      </c>
      <c r="D2656" s="21" t="str">
        <f>_xlfn.XLOOKUP($C2656,customers!$A$2:$A$2000,customers!$B$2:$B$2000)</f>
        <v>Herve Dearnaly</v>
      </c>
      <c r="E2656" s="21" t="str">
        <f>_xlfn.XLOOKUP($C2656,customers!$A$2:$A$2000,customers!$D$2:$D$2000)</f>
        <v>Male</v>
      </c>
      <c r="F2656" s="21" t="str">
        <f>_xlfn.XLOOKUP($C2656,customers!$A$2:$A$2000,customers!$E$2:$E$2000)</f>
        <v>Paris</v>
      </c>
      <c r="G2656" s="22" t="s">
        <v>17</v>
      </c>
      <c r="H2656" s="21">
        <v>6</v>
      </c>
      <c r="I2656" s="23">
        <v>596.19</v>
      </c>
      <c r="J2656" s="22">
        <v>0.3</v>
      </c>
      <c r="K2656" s="22" t="s">
        <v>19</v>
      </c>
      <c r="L2656" s="24" t="str">
        <f t="array" ref="L2656">_xlfn.IFS(M2656&lt;=3,"BAD",M2656&gt;=4.7,"GOOD",AND(M2656&gt;3,M2656&lt;4.7),"OK")</f>
        <v>BAD</v>
      </c>
      <c r="M2656" s="24">
        <v>1.4</v>
      </c>
      <c r="N2656" s="23">
        <v>2504</v>
      </c>
      <c r="O2656" s="25">
        <f t="shared" si="41"/>
        <v>3577.14</v>
      </c>
    </row>
    <row r="2657" spans="1:15">
      <c r="A2657" s="26">
        <v>12656</v>
      </c>
      <c r="B2657" s="27">
        <v>45417</v>
      </c>
      <c r="C2657" s="28">
        <v>1338</v>
      </c>
      <c r="D2657" s="29" t="str">
        <f>_xlfn.XLOOKUP($C2657,customers!$A$2:$A$2000,customers!$B$2:$B$2000)</f>
        <v>Jakie Stockau</v>
      </c>
      <c r="E2657" s="29" t="str">
        <f>_xlfn.XLOOKUP($C2657,customers!$A$2:$A$2000,customers!$D$2:$D$2000)</f>
        <v>Male</v>
      </c>
      <c r="F2657" s="29" t="str">
        <f>_xlfn.XLOOKUP($C2657,customers!$A$2:$A$2000,customers!$E$2:$E$2000)</f>
        <v>Montpellier</v>
      </c>
      <c r="G2657" s="30" t="s">
        <v>21</v>
      </c>
      <c r="H2657" s="29">
        <v>3</v>
      </c>
      <c r="I2657" s="31">
        <v>464.42</v>
      </c>
      <c r="J2657" s="30">
        <v>0.26</v>
      </c>
      <c r="K2657" s="30" t="s">
        <v>19</v>
      </c>
      <c r="L2657" s="32" t="str">
        <f t="array" ref="L2657">_xlfn.IFS(M2657&lt;=3,"BAD",M2657&gt;=4.7,"GOOD",AND(M2657&gt;3,M2657&lt;4.7),"OK")</f>
        <v>BAD</v>
      </c>
      <c r="M2657" s="32">
        <v>2.5</v>
      </c>
      <c r="N2657" s="31">
        <v>1031.01</v>
      </c>
      <c r="O2657" s="33">
        <f t="shared" si="41"/>
        <v>1393.26</v>
      </c>
    </row>
    <row r="2658" spans="1:15">
      <c r="A2658" s="18">
        <v>12657</v>
      </c>
      <c r="B2658" s="19">
        <v>45417</v>
      </c>
      <c r="C2658" s="21">
        <v>1330</v>
      </c>
      <c r="D2658" s="21" t="str">
        <f>_xlfn.XLOOKUP($C2658,customers!$A$2:$A$2000,customers!$B$2:$B$2000)</f>
        <v>Dennison Kik</v>
      </c>
      <c r="E2658" s="21" t="str">
        <f>_xlfn.XLOOKUP($C2658,customers!$A$2:$A$2000,customers!$D$2:$D$2000)</f>
        <v>Male</v>
      </c>
      <c r="F2658" s="21" t="str">
        <f>_xlfn.XLOOKUP($C2658,customers!$A$2:$A$2000,customers!$E$2:$E$2000)</f>
        <v>Villa Regina</v>
      </c>
      <c r="G2658" s="22" t="s">
        <v>15</v>
      </c>
      <c r="H2658" s="21">
        <v>4</v>
      </c>
      <c r="I2658" s="23">
        <v>390.58</v>
      </c>
      <c r="J2658" s="22">
        <v>0.17</v>
      </c>
      <c r="K2658" s="22" t="s">
        <v>19</v>
      </c>
      <c r="L2658" s="24" t="str">
        <f t="array" ref="L2658">_xlfn.IFS(M2658&lt;=3,"BAD",M2658&gt;=4.7,"GOOD",AND(M2658&gt;3,M2658&lt;4.7),"OK")</f>
        <v>BAD</v>
      </c>
      <c r="M2658" s="24">
        <v>2.4</v>
      </c>
      <c r="N2658" s="23">
        <v>1296.73</v>
      </c>
      <c r="O2658" s="25">
        <f t="shared" si="41"/>
        <v>1562.32</v>
      </c>
    </row>
    <row r="2659" spans="1:15">
      <c r="A2659" s="26">
        <v>12658</v>
      </c>
      <c r="B2659" s="27">
        <v>45418</v>
      </c>
      <c r="C2659" s="28">
        <v>1647</v>
      </c>
      <c r="D2659" s="29" t="str">
        <f>_xlfn.XLOOKUP($C2659,customers!$A$2:$A$2000,customers!$B$2:$B$2000)</f>
        <v>Ravid Tomaselli</v>
      </c>
      <c r="E2659" s="29" t="str">
        <f>_xlfn.XLOOKUP($C2659,customers!$A$2:$A$2000,customers!$D$2:$D$2000)</f>
        <v>Male</v>
      </c>
      <c r="F2659" s="29" t="str">
        <f>_xlfn.XLOOKUP($C2659,customers!$A$2:$A$2000,customers!$E$2:$E$2000)</f>
        <v>Ciudad Arce</v>
      </c>
      <c r="G2659" s="30" t="s">
        <v>17</v>
      </c>
      <c r="H2659" s="29">
        <v>6</v>
      </c>
      <c r="I2659" s="31">
        <v>484.75</v>
      </c>
      <c r="J2659" s="30">
        <v>0.2</v>
      </c>
      <c r="K2659" s="30" t="s">
        <v>18</v>
      </c>
      <c r="L2659" s="32" t="str">
        <f t="array" ref="L2659">_xlfn.IFS(M2659&lt;=3,"BAD",M2659&gt;=4.7,"GOOD",AND(M2659&gt;3,M2659&lt;4.7),"OK")</f>
        <v>OK</v>
      </c>
      <c r="M2659" s="32">
        <v>3.9</v>
      </c>
      <c r="N2659" s="31">
        <v>2326.8</v>
      </c>
      <c r="O2659" s="33">
        <f t="shared" si="41"/>
        <v>2908.5</v>
      </c>
    </row>
    <row r="2660" spans="1:15">
      <c r="A2660" s="18">
        <v>12659</v>
      </c>
      <c r="B2660" s="19">
        <v>45419</v>
      </c>
      <c r="C2660" s="20">
        <v>1495</v>
      </c>
      <c r="D2660" s="21" t="str">
        <f>_xlfn.XLOOKUP($C2660,customers!$A$2:$A$2000,customers!$B$2:$B$2000)</f>
        <v>Jaclin Partrick</v>
      </c>
      <c r="E2660" s="21" t="str">
        <f>_xlfn.XLOOKUP($C2660,customers!$A$2:$A$2000,customers!$D$2:$D$2000)</f>
        <v>Female</v>
      </c>
      <c r="F2660" s="21" t="str">
        <f>_xlfn.XLOOKUP($C2660,customers!$A$2:$A$2000,customers!$E$2:$E$2000)</f>
        <v>Puqi</v>
      </c>
      <c r="G2660" s="22" t="s">
        <v>17</v>
      </c>
      <c r="H2660" s="21">
        <v>2</v>
      </c>
      <c r="I2660" s="23">
        <v>529.4</v>
      </c>
      <c r="J2660" s="22">
        <v>0.11</v>
      </c>
      <c r="K2660" s="22" t="s">
        <v>19</v>
      </c>
      <c r="L2660" s="24" t="str">
        <f t="array" ref="L2660">_xlfn.IFS(M2660&lt;=3,"BAD",M2660&gt;=4.7,"GOOD",AND(M2660&gt;3,M2660&lt;4.7),"OK")</f>
        <v>BAD</v>
      </c>
      <c r="M2660" s="24">
        <v>1.9</v>
      </c>
      <c r="N2660" s="23">
        <v>942.33</v>
      </c>
      <c r="O2660" s="25">
        <f t="shared" si="41"/>
        <v>1058.8</v>
      </c>
    </row>
    <row r="2661" spans="1:15">
      <c r="A2661" s="26">
        <v>12660</v>
      </c>
      <c r="B2661" s="27">
        <v>45420</v>
      </c>
      <c r="C2661" s="28">
        <v>1364</v>
      </c>
      <c r="D2661" s="29" t="str">
        <f>_xlfn.XLOOKUP($C2661,customers!$A$2:$A$2000,customers!$B$2:$B$2000)</f>
        <v>Stephannie Burnell</v>
      </c>
      <c r="E2661" s="29" t="str">
        <f>_xlfn.XLOOKUP($C2661,customers!$A$2:$A$2000,customers!$D$2:$D$2000)</f>
        <v>Female</v>
      </c>
      <c r="F2661" s="29" t="str">
        <f>_xlfn.XLOOKUP($C2661,customers!$A$2:$A$2000,customers!$E$2:$E$2000)</f>
        <v>Jonkowo</v>
      </c>
      <c r="G2661" s="30" t="s">
        <v>17</v>
      </c>
      <c r="H2661" s="29">
        <v>1</v>
      </c>
      <c r="I2661" s="31">
        <v>563.54</v>
      </c>
      <c r="J2661" s="30">
        <v>0.26</v>
      </c>
      <c r="K2661" s="30" t="s">
        <v>18</v>
      </c>
      <c r="L2661" s="32" t="str">
        <f t="array" ref="L2661">_xlfn.IFS(M2661&lt;=3,"BAD",M2661&gt;=4.7,"GOOD",AND(M2661&gt;3,M2661&lt;4.7),"OK")</f>
        <v>BAD</v>
      </c>
      <c r="M2661" s="32">
        <v>2.5</v>
      </c>
      <c r="N2661" s="31">
        <v>417.02</v>
      </c>
      <c r="O2661" s="33">
        <f t="shared" si="41"/>
        <v>563.54</v>
      </c>
    </row>
    <row r="2662" spans="1:15">
      <c r="A2662" s="18">
        <v>12661</v>
      </c>
      <c r="B2662" s="19">
        <v>45420</v>
      </c>
      <c r="C2662" s="21">
        <v>1976</v>
      </c>
      <c r="D2662" s="21" t="str">
        <f>_xlfn.XLOOKUP($C2662,customers!$A$2:$A$2000,customers!$B$2:$B$2000)</f>
        <v>Elfrieda Tinklin</v>
      </c>
      <c r="E2662" s="21" t="str">
        <f>_xlfn.XLOOKUP($C2662,customers!$A$2:$A$2000,customers!$D$2:$D$2000)</f>
        <v>Female</v>
      </c>
      <c r="F2662" s="21" t="str">
        <f>_xlfn.XLOOKUP($C2662,customers!$A$2:$A$2000,customers!$E$2:$E$2000)</f>
        <v>Oporapa</v>
      </c>
      <c r="G2662" s="22" t="s">
        <v>20</v>
      </c>
      <c r="H2662" s="21">
        <v>7</v>
      </c>
      <c r="I2662" s="23">
        <v>226.47</v>
      </c>
      <c r="J2662" s="22">
        <v>0.12</v>
      </c>
      <c r="K2662" s="22" t="s">
        <v>16</v>
      </c>
      <c r="L2662" s="24" t="str">
        <f t="array" ref="L2662">_xlfn.IFS(M2662&lt;=3,"BAD",M2662&gt;=4.7,"GOOD",AND(M2662&gt;3,M2662&lt;4.7),"OK")</f>
        <v>GOOD</v>
      </c>
      <c r="M2662" s="24">
        <v>4.9</v>
      </c>
      <c r="N2662" s="23">
        <v>1395.06</v>
      </c>
      <c r="O2662" s="25">
        <f t="shared" si="41"/>
        <v>1585.29</v>
      </c>
    </row>
    <row r="2663" spans="1:15">
      <c r="A2663" s="26">
        <v>12662</v>
      </c>
      <c r="B2663" s="27">
        <v>45420</v>
      </c>
      <c r="C2663" s="29">
        <v>1482</v>
      </c>
      <c r="D2663" s="29" t="str">
        <f>_xlfn.XLOOKUP($C2663,customers!$A$2:$A$2000,customers!$B$2:$B$2000)</f>
        <v>Adolf Kislingbury</v>
      </c>
      <c r="E2663" s="29" t="str">
        <f>_xlfn.XLOOKUP($C2663,customers!$A$2:$A$2000,customers!$D$2:$D$2000)</f>
        <v>Male</v>
      </c>
      <c r="F2663" s="29" t="str">
        <f>_xlfn.XLOOKUP($C2663,customers!$A$2:$A$2000,customers!$E$2:$E$2000)</f>
        <v>Chodów</v>
      </c>
      <c r="G2663" s="30" t="s">
        <v>21</v>
      </c>
      <c r="H2663" s="29">
        <v>2</v>
      </c>
      <c r="I2663" s="31">
        <v>422.95</v>
      </c>
      <c r="J2663" s="30">
        <v>0.2</v>
      </c>
      <c r="K2663" s="30" t="s">
        <v>18</v>
      </c>
      <c r="L2663" s="32" t="str">
        <f t="array" ref="L2663">_xlfn.IFS(M2663&lt;=3,"BAD",M2663&gt;=4.7,"GOOD",AND(M2663&gt;3,M2663&lt;4.7),"OK")</f>
        <v>BAD</v>
      </c>
      <c r="M2663" s="32">
        <v>2.8</v>
      </c>
      <c r="N2663" s="31">
        <v>676.72</v>
      </c>
      <c r="O2663" s="33">
        <f t="shared" si="41"/>
        <v>845.9</v>
      </c>
    </row>
    <row r="2664" spans="1:15">
      <c r="A2664" s="18">
        <v>12663</v>
      </c>
      <c r="B2664" s="19">
        <v>45420</v>
      </c>
      <c r="C2664" s="21">
        <v>1775</v>
      </c>
      <c r="D2664" s="21" t="str">
        <f>_xlfn.XLOOKUP($C2664,customers!$A$2:$A$2000,customers!$B$2:$B$2000)</f>
        <v>Dorena Godbehere</v>
      </c>
      <c r="E2664" s="21" t="str">
        <f>_xlfn.XLOOKUP($C2664,customers!$A$2:$A$2000,customers!$D$2:$D$2000)</f>
        <v>Female</v>
      </c>
      <c r="F2664" s="21" t="str">
        <f>_xlfn.XLOOKUP($C2664,customers!$A$2:$A$2000,customers!$E$2:$E$2000)</f>
        <v>Ciudad Sandino</v>
      </c>
      <c r="G2664" s="22" t="s">
        <v>15</v>
      </c>
      <c r="H2664" s="21">
        <v>6</v>
      </c>
      <c r="I2664" s="23">
        <v>155.72</v>
      </c>
      <c r="J2664" s="22">
        <v>0.15</v>
      </c>
      <c r="K2664" s="22" t="s">
        <v>16</v>
      </c>
      <c r="L2664" s="24" t="str">
        <f t="array" ref="L2664">_xlfn.IFS(M2664&lt;=3,"BAD",M2664&gt;=4.7,"GOOD",AND(M2664&gt;3,M2664&lt;4.7),"OK")</f>
        <v>OK</v>
      </c>
      <c r="M2664" s="24">
        <v>3.8</v>
      </c>
      <c r="N2664" s="23">
        <v>794.17</v>
      </c>
      <c r="O2664" s="25">
        <f t="shared" si="41"/>
        <v>934.32</v>
      </c>
    </row>
    <row r="2665" spans="1:15">
      <c r="A2665" s="26">
        <v>12664</v>
      </c>
      <c r="B2665" s="27">
        <v>45421</v>
      </c>
      <c r="C2665" s="28">
        <v>1832</v>
      </c>
      <c r="D2665" s="29" t="str">
        <f>_xlfn.XLOOKUP($C2665,customers!$A$2:$A$2000,customers!$B$2:$B$2000)</f>
        <v>Nellie Mutch</v>
      </c>
      <c r="E2665" s="29" t="str">
        <f>_xlfn.XLOOKUP($C2665,customers!$A$2:$A$2000,customers!$D$2:$D$2000)</f>
        <v>Female</v>
      </c>
      <c r="F2665" s="29" t="str">
        <f>_xlfn.XLOOKUP($C2665,customers!$A$2:$A$2000,customers!$E$2:$E$2000)</f>
        <v>Vaiņode</v>
      </c>
      <c r="G2665" s="30" t="s">
        <v>15</v>
      </c>
      <c r="H2665" s="29">
        <v>4</v>
      </c>
      <c r="I2665" s="31">
        <v>252.23</v>
      </c>
      <c r="J2665" s="30">
        <v>0.07</v>
      </c>
      <c r="K2665" s="30" t="s">
        <v>19</v>
      </c>
      <c r="L2665" s="32" t="str">
        <f t="array" ref="L2665">_xlfn.IFS(M2665&lt;=3,"BAD",M2665&gt;=4.7,"GOOD",AND(M2665&gt;3,M2665&lt;4.7),"OK")</f>
        <v>OK</v>
      </c>
      <c r="M2665" s="32">
        <v>4.6</v>
      </c>
      <c r="N2665" s="31">
        <v>938.3</v>
      </c>
      <c r="O2665" s="33">
        <f t="shared" si="41"/>
        <v>1008.92</v>
      </c>
    </row>
    <row r="2666" spans="1:15">
      <c r="A2666" s="18">
        <v>12665</v>
      </c>
      <c r="B2666" s="19">
        <v>45421</v>
      </c>
      <c r="C2666" s="21">
        <v>1615</v>
      </c>
      <c r="D2666" s="21" t="str">
        <f>_xlfn.XLOOKUP($C2666,customers!$A$2:$A$2000,customers!$B$2:$B$2000)</f>
        <v>Fitz Eayres</v>
      </c>
      <c r="E2666" s="21" t="str">
        <f>_xlfn.XLOOKUP($C2666,customers!$A$2:$A$2000,customers!$D$2:$D$2000)</f>
        <v>Male</v>
      </c>
      <c r="F2666" s="21" t="str">
        <f>_xlfn.XLOOKUP($C2666,customers!$A$2:$A$2000,customers!$E$2:$E$2000)</f>
        <v>Austin</v>
      </c>
      <c r="G2666" s="22" t="s">
        <v>20</v>
      </c>
      <c r="H2666" s="21">
        <v>7</v>
      </c>
      <c r="I2666" s="23">
        <v>125.7</v>
      </c>
      <c r="J2666" s="22">
        <v>0.08</v>
      </c>
      <c r="K2666" s="22" t="s">
        <v>18</v>
      </c>
      <c r="L2666" s="24" t="str">
        <f t="array" ref="L2666">_xlfn.IFS(M2666&lt;=3,"BAD",M2666&gt;=4.7,"GOOD",AND(M2666&gt;3,M2666&lt;4.7),"OK")</f>
        <v>BAD</v>
      </c>
      <c r="M2666" s="24">
        <v>2.4</v>
      </c>
      <c r="N2666" s="23">
        <v>809.51</v>
      </c>
      <c r="O2666" s="25">
        <f t="shared" si="41"/>
        <v>879.9</v>
      </c>
    </row>
    <row r="2667" spans="1:15">
      <c r="A2667" s="26">
        <v>12666</v>
      </c>
      <c r="B2667" s="27">
        <v>45421</v>
      </c>
      <c r="C2667" s="29">
        <v>1306</v>
      </c>
      <c r="D2667" s="29" t="str">
        <f>_xlfn.XLOOKUP($C2667,customers!$A$2:$A$2000,customers!$B$2:$B$2000)</f>
        <v>Sybila Garroway</v>
      </c>
      <c r="E2667" s="29" t="str">
        <f>_xlfn.XLOOKUP($C2667,customers!$A$2:$A$2000,customers!$D$2:$D$2000)</f>
        <v>Female</v>
      </c>
      <c r="F2667" s="29" t="str">
        <f>_xlfn.XLOOKUP($C2667,customers!$A$2:$A$2000,customers!$E$2:$E$2000)</f>
        <v>Paobulan</v>
      </c>
      <c r="G2667" s="30" t="s">
        <v>21</v>
      </c>
      <c r="H2667" s="29">
        <v>4</v>
      </c>
      <c r="I2667" s="31">
        <v>41.66</v>
      </c>
      <c r="J2667" s="30">
        <v>0.25</v>
      </c>
      <c r="K2667" s="30" t="s">
        <v>16</v>
      </c>
      <c r="L2667" s="32" t="str">
        <f t="array" ref="L2667">_xlfn.IFS(M2667&lt;=3,"BAD",M2667&gt;=4.7,"GOOD",AND(M2667&gt;3,M2667&lt;4.7),"OK")</f>
        <v>BAD</v>
      </c>
      <c r="M2667" s="32">
        <v>2.4</v>
      </c>
      <c r="N2667" s="31">
        <v>124.98</v>
      </c>
      <c r="O2667" s="33">
        <f t="shared" si="41"/>
        <v>166.64</v>
      </c>
    </row>
    <row r="2668" spans="1:15">
      <c r="A2668" s="18">
        <v>12667</v>
      </c>
      <c r="B2668" s="19">
        <v>45422</v>
      </c>
      <c r="C2668" s="20">
        <v>1341</v>
      </c>
      <c r="D2668" s="21" t="str">
        <f>_xlfn.XLOOKUP($C2668,customers!$A$2:$A$2000,customers!$B$2:$B$2000)</f>
        <v>Alexandros Shoebottom</v>
      </c>
      <c r="E2668" s="21" t="str">
        <f>_xlfn.XLOOKUP($C2668,customers!$A$2:$A$2000,customers!$D$2:$D$2000)</f>
        <v>Male</v>
      </c>
      <c r="F2668" s="21" t="str">
        <f>_xlfn.XLOOKUP($C2668,customers!$A$2:$A$2000,customers!$E$2:$E$2000)</f>
        <v>Prague</v>
      </c>
      <c r="G2668" s="22" t="s">
        <v>17</v>
      </c>
      <c r="H2668" s="21">
        <v>7</v>
      </c>
      <c r="I2668" s="23">
        <v>347.73</v>
      </c>
      <c r="J2668" s="22">
        <v>0.27</v>
      </c>
      <c r="K2668" s="22" t="s">
        <v>18</v>
      </c>
      <c r="L2668" s="24" t="str">
        <f t="array" ref="L2668">_xlfn.IFS(M2668&lt;=3,"BAD",M2668&gt;=4.7,"GOOD",AND(M2668&gt;3,M2668&lt;4.7),"OK")</f>
        <v>BAD</v>
      </c>
      <c r="M2668" s="24">
        <v>1.5</v>
      </c>
      <c r="N2668" s="23">
        <v>1776.9</v>
      </c>
      <c r="O2668" s="25">
        <f t="shared" si="41"/>
        <v>2434.11</v>
      </c>
    </row>
    <row r="2669" spans="1:15">
      <c r="A2669" s="26">
        <v>12668</v>
      </c>
      <c r="B2669" s="27">
        <v>45422</v>
      </c>
      <c r="C2669" s="29">
        <v>1231</v>
      </c>
      <c r="D2669" s="29" t="str">
        <f>_xlfn.XLOOKUP($C2669,customers!$A$2:$A$2000,customers!$B$2:$B$2000)</f>
        <v>Herbert Brissenden</v>
      </c>
      <c r="E2669" s="29" t="str">
        <f>_xlfn.XLOOKUP($C2669,customers!$A$2:$A$2000,customers!$D$2:$D$2000)</f>
        <v>Male</v>
      </c>
      <c r="F2669" s="29" t="str">
        <f>_xlfn.XLOOKUP($C2669,customers!$A$2:$A$2000,customers!$E$2:$E$2000)</f>
        <v>Austin</v>
      </c>
      <c r="G2669" s="30" t="s">
        <v>20</v>
      </c>
      <c r="H2669" s="29">
        <v>7</v>
      </c>
      <c r="I2669" s="31">
        <v>441.98</v>
      </c>
      <c r="J2669" s="30">
        <v>0.08</v>
      </c>
      <c r="K2669" s="30" t="s">
        <v>16</v>
      </c>
      <c r="L2669" s="32" t="str">
        <f t="array" ref="L2669">_xlfn.IFS(M2669&lt;=3,"BAD",M2669&gt;=4.7,"GOOD",AND(M2669&gt;3,M2669&lt;4.7),"OK")</f>
        <v>OK</v>
      </c>
      <c r="M2669" s="32">
        <v>4.6</v>
      </c>
      <c r="N2669" s="31">
        <v>2846.35</v>
      </c>
      <c r="O2669" s="33">
        <f t="shared" si="41"/>
        <v>3093.86</v>
      </c>
    </row>
    <row r="2670" spans="1:15">
      <c r="A2670" s="18">
        <v>12669</v>
      </c>
      <c r="B2670" s="19">
        <v>45423</v>
      </c>
      <c r="C2670" s="20">
        <v>1499</v>
      </c>
      <c r="D2670" s="21" t="str">
        <f>_xlfn.XLOOKUP($C2670,customers!$A$2:$A$2000,customers!$B$2:$B$2000)</f>
        <v>Gerrilee Rapi</v>
      </c>
      <c r="E2670" s="21" t="str">
        <f>_xlfn.XLOOKUP($C2670,customers!$A$2:$A$2000,customers!$D$2:$D$2000)</f>
        <v>Female</v>
      </c>
      <c r="F2670" s="21" t="str">
        <f>_xlfn.XLOOKUP($C2670,customers!$A$2:$A$2000,customers!$E$2:$E$2000)</f>
        <v>Huddinge</v>
      </c>
      <c r="G2670" s="22" t="s">
        <v>17</v>
      </c>
      <c r="H2670" s="21">
        <v>2</v>
      </c>
      <c r="I2670" s="23">
        <v>477.54</v>
      </c>
      <c r="J2670" s="22">
        <v>0.28</v>
      </c>
      <c r="K2670" s="22" t="s">
        <v>19</v>
      </c>
      <c r="L2670" s="24" t="str">
        <f t="array" ref="L2670">_xlfn.IFS(M2670&lt;=3,"BAD",M2670&gt;=4.7,"GOOD",AND(M2670&gt;3,M2670&lt;4.7),"OK")</f>
        <v>OK</v>
      </c>
      <c r="M2670" s="24">
        <v>4</v>
      </c>
      <c r="N2670" s="23">
        <v>687.66</v>
      </c>
      <c r="O2670" s="25">
        <f t="shared" si="41"/>
        <v>955.08</v>
      </c>
    </row>
    <row r="2671" spans="1:15">
      <c r="A2671" s="26">
        <v>12670</v>
      </c>
      <c r="B2671" s="27">
        <v>45423</v>
      </c>
      <c r="C2671" s="29">
        <v>1274</v>
      </c>
      <c r="D2671" s="29" t="str">
        <f>_xlfn.XLOOKUP($C2671,customers!$A$2:$A$2000,customers!$B$2:$B$2000)</f>
        <v>Mersey Bartleman</v>
      </c>
      <c r="E2671" s="29" t="str">
        <f>_xlfn.XLOOKUP($C2671,customers!$A$2:$A$2000,customers!$D$2:$D$2000)</f>
        <v>Female</v>
      </c>
      <c r="F2671" s="29" t="str">
        <f>_xlfn.XLOOKUP($C2671,customers!$A$2:$A$2000,customers!$E$2:$E$2000)</f>
        <v>Haitou</v>
      </c>
      <c r="G2671" s="30" t="s">
        <v>20</v>
      </c>
      <c r="H2671" s="29">
        <v>1</v>
      </c>
      <c r="I2671" s="31">
        <v>541.66</v>
      </c>
      <c r="J2671" s="30">
        <v>0.12</v>
      </c>
      <c r="K2671" s="30" t="s">
        <v>19</v>
      </c>
      <c r="L2671" s="32" t="str">
        <f t="array" ref="L2671">_xlfn.IFS(M2671&lt;=3,"BAD",M2671&gt;=4.7,"GOOD",AND(M2671&gt;3,M2671&lt;4.7),"OK")</f>
        <v>OK</v>
      </c>
      <c r="M2671" s="32">
        <v>4.4</v>
      </c>
      <c r="N2671" s="31">
        <v>476.66</v>
      </c>
      <c r="O2671" s="33">
        <f t="shared" si="41"/>
        <v>541.66</v>
      </c>
    </row>
    <row r="2672" spans="1:15">
      <c r="A2672" s="18">
        <v>12671</v>
      </c>
      <c r="B2672" s="19">
        <v>45423</v>
      </c>
      <c r="C2672" s="21">
        <v>1266</v>
      </c>
      <c r="D2672" s="21" t="str">
        <f>_xlfn.XLOOKUP($C2672,customers!$A$2:$A$2000,customers!$B$2:$B$2000)</f>
        <v>Evvie Lade</v>
      </c>
      <c r="E2672" s="21" t="str">
        <f>_xlfn.XLOOKUP($C2672,customers!$A$2:$A$2000,customers!$D$2:$D$2000)</f>
        <v>Female</v>
      </c>
      <c r="F2672" s="21" t="str">
        <f>_xlfn.XLOOKUP($C2672,customers!$A$2:$A$2000,customers!$E$2:$E$2000)</f>
        <v>Budapest</v>
      </c>
      <c r="G2672" s="22" t="s">
        <v>17</v>
      </c>
      <c r="H2672" s="21">
        <v>6</v>
      </c>
      <c r="I2672" s="23">
        <v>415.13</v>
      </c>
      <c r="J2672" s="22">
        <v>0.25</v>
      </c>
      <c r="K2672" s="22" t="s">
        <v>16</v>
      </c>
      <c r="L2672" s="24" t="str">
        <f t="array" ref="L2672">_xlfn.IFS(M2672&lt;=3,"BAD",M2672&gt;=4.7,"GOOD",AND(M2672&gt;3,M2672&lt;4.7),"OK")</f>
        <v>BAD</v>
      </c>
      <c r="M2672" s="24">
        <v>1.3</v>
      </c>
      <c r="N2672" s="23">
        <v>1868.09</v>
      </c>
      <c r="O2672" s="25">
        <f t="shared" si="41"/>
        <v>2490.78</v>
      </c>
    </row>
    <row r="2673" spans="1:15">
      <c r="A2673" s="26">
        <v>12672</v>
      </c>
      <c r="B2673" s="27">
        <v>45423</v>
      </c>
      <c r="C2673" s="29">
        <v>1865</v>
      </c>
      <c r="D2673" s="29" t="str">
        <f>_xlfn.XLOOKUP($C2673,customers!$A$2:$A$2000,customers!$B$2:$B$2000)</f>
        <v>Brandice Grout</v>
      </c>
      <c r="E2673" s="29" t="str">
        <f>_xlfn.XLOOKUP($C2673,customers!$A$2:$A$2000,customers!$D$2:$D$2000)</f>
        <v>Male</v>
      </c>
      <c r="F2673" s="29" t="str">
        <f>_xlfn.XLOOKUP($C2673,customers!$A$2:$A$2000,customers!$E$2:$E$2000)</f>
        <v>Banjar Sedang</v>
      </c>
      <c r="G2673" s="30" t="s">
        <v>17</v>
      </c>
      <c r="H2673" s="29">
        <v>6</v>
      </c>
      <c r="I2673" s="31">
        <v>27.28</v>
      </c>
      <c r="J2673" s="30">
        <v>0.34</v>
      </c>
      <c r="K2673" s="30" t="s">
        <v>16</v>
      </c>
      <c r="L2673" s="32" t="str">
        <f t="array" ref="L2673">_xlfn.IFS(M2673&lt;=3,"BAD",M2673&gt;=4.7,"GOOD",AND(M2673&gt;3,M2673&lt;4.7),"OK")</f>
        <v>OK</v>
      </c>
      <c r="M2673" s="32">
        <v>3.2</v>
      </c>
      <c r="N2673" s="31">
        <v>108.03</v>
      </c>
      <c r="O2673" s="33">
        <f t="shared" si="41"/>
        <v>163.68</v>
      </c>
    </row>
    <row r="2674" spans="1:15">
      <c r="A2674" s="18">
        <v>12673</v>
      </c>
      <c r="B2674" s="19">
        <v>45424</v>
      </c>
      <c r="C2674" s="20">
        <v>1656</v>
      </c>
      <c r="D2674" s="21" t="str">
        <f>_xlfn.XLOOKUP($C2674,customers!$A$2:$A$2000,customers!$B$2:$B$2000)</f>
        <v>Roldan Colombier</v>
      </c>
      <c r="E2674" s="21" t="str">
        <f>_xlfn.XLOOKUP($C2674,customers!$A$2:$A$2000,customers!$D$2:$D$2000)</f>
        <v>Male</v>
      </c>
      <c r="F2674" s="21" t="str">
        <f>_xlfn.XLOOKUP($C2674,customers!$A$2:$A$2000,customers!$E$2:$E$2000)</f>
        <v>Budapest</v>
      </c>
      <c r="G2674" s="22" t="s">
        <v>15</v>
      </c>
      <c r="H2674" s="21">
        <v>4</v>
      </c>
      <c r="I2674" s="23">
        <v>422.83</v>
      </c>
      <c r="J2674" s="22">
        <v>0.29</v>
      </c>
      <c r="K2674" s="22" t="s">
        <v>19</v>
      </c>
      <c r="L2674" s="24" t="str">
        <f t="array" ref="L2674">_xlfn.IFS(M2674&lt;=3,"BAD",M2674&gt;=4.7,"GOOD",AND(M2674&gt;3,M2674&lt;4.7),"OK")</f>
        <v>OK</v>
      </c>
      <c r="M2674" s="24">
        <v>3.8</v>
      </c>
      <c r="N2674" s="23">
        <v>1200.84</v>
      </c>
      <c r="O2674" s="25">
        <f t="shared" si="41"/>
        <v>1691.32</v>
      </c>
    </row>
    <row r="2675" spans="1:15">
      <c r="A2675" s="26">
        <v>12674</v>
      </c>
      <c r="B2675" s="27">
        <v>45424</v>
      </c>
      <c r="C2675" s="29">
        <v>1718</v>
      </c>
      <c r="D2675" s="29" t="str">
        <f>_xlfn.XLOOKUP($C2675,customers!$A$2:$A$2000,customers!$B$2:$B$2000)</f>
        <v>Hinda Gladtbach</v>
      </c>
      <c r="E2675" s="29" t="str">
        <f>_xlfn.XLOOKUP($C2675,customers!$A$2:$A$2000,customers!$D$2:$D$2000)</f>
        <v>Female</v>
      </c>
      <c r="F2675" s="29" t="str">
        <f>_xlfn.XLOOKUP($C2675,customers!$A$2:$A$2000,customers!$E$2:$E$2000)</f>
        <v>Vale da Bajouca</v>
      </c>
      <c r="G2675" s="30" t="s">
        <v>15</v>
      </c>
      <c r="H2675" s="29">
        <v>3</v>
      </c>
      <c r="I2675" s="31">
        <v>147.41</v>
      </c>
      <c r="J2675" s="30">
        <v>0.24</v>
      </c>
      <c r="K2675" s="30" t="s">
        <v>18</v>
      </c>
      <c r="L2675" s="32" t="str">
        <f t="array" ref="L2675">_xlfn.IFS(M2675&lt;=3,"BAD",M2675&gt;=4.7,"GOOD",AND(M2675&gt;3,M2675&lt;4.7),"OK")</f>
        <v>GOOD</v>
      </c>
      <c r="M2675" s="32">
        <v>4.7</v>
      </c>
      <c r="N2675" s="31">
        <v>336.09</v>
      </c>
      <c r="O2675" s="33">
        <f t="shared" si="41"/>
        <v>442.23</v>
      </c>
    </row>
    <row r="2676" spans="1:15">
      <c r="A2676" s="18">
        <v>12675</v>
      </c>
      <c r="B2676" s="19">
        <v>45425</v>
      </c>
      <c r="C2676" s="20">
        <v>1510</v>
      </c>
      <c r="D2676" s="21" t="str">
        <f>_xlfn.XLOOKUP($C2676,customers!$A$2:$A$2000,customers!$B$2:$B$2000)</f>
        <v>Gasparo Thursby</v>
      </c>
      <c r="E2676" s="21" t="str">
        <f>_xlfn.XLOOKUP($C2676,customers!$A$2:$A$2000,customers!$D$2:$D$2000)</f>
        <v>Male</v>
      </c>
      <c r="F2676" s="21" t="str">
        <f>_xlfn.XLOOKUP($C2676,customers!$A$2:$A$2000,customers!$E$2:$E$2000)</f>
        <v>Bila Tserkva</v>
      </c>
      <c r="G2676" s="22" t="s">
        <v>21</v>
      </c>
      <c r="H2676" s="21">
        <v>3</v>
      </c>
      <c r="I2676" s="23">
        <v>597.38</v>
      </c>
      <c r="J2676" s="22">
        <v>0.17</v>
      </c>
      <c r="K2676" s="22" t="s">
        <v>19</v>
      </c>
      <c r="L2676" s="24" t="str">
        <f t="array" ref="L2676">_xlfn.IFS(M2676&lt;=3,"BAD",M2676&gt;=4.7,"GOOD",AND(M2676&gt;3,M2676&lt;4.7),"OK")</f>
        <v>BAD</v>
      </c>
      <c r="M2676" s="24">
        <v>1.5</v>
      </c>
      <c r="N2676" s="23">
        <v>1487.48</v>
      </c>
      <c r="O2676" s="25">
        <f t="shared" si="41"/>
        <v>1792.14</v>
      </c>
    </row>
    <row r="2677" spans="1:15">
      <c r="A2677" s="26">
        <v>12676</v>
      </c>
      <c r="B2677" s="27">
        <v>45425</v>
      </c>
      <c r="C2677" s="29">
        <v>1729</v>
      </c>
      <c r="D2677" s="29" t="str">
        <f>_xlfn.XLOOKUP($C2677,customers!$A$2:$A$2000,customers!$B$2:$B$2000)</f>
        <v>Royal Killingbeck</v>
      </c>
      <c r="E2677" s="29" t="str">
        <f>_xlfn.XLOOKUP($C2677,customers!$A$2:$A$2000,customers!$D$2:$D$2000)</f>
        <v>Male</v>
      </c>
      <c r="F2677" s="29" t="str">
        <f>_xlfn.XLOOKUP($C2677,customers!$A$2:$A$2000,customers!$E$2:$E$2000)</f>
        <v>Paris</v>
      </c>
      <c r="G2677" s="30" t="s">
        <v>20</v>
      </c>
      <c r="H2677" s="29">
        <v>5</v>
      </c>
      <c r="I2677" s="31">
        <v>81.34</v>
      </c>
      <c r="J2677" s="30">
        <v>0.31</v>
      </c>
      <c r="K2677" s="30" t="s">
        <v>19</v>
      </c>
      <c r="L2677" s="32" t="str">
        <f t="array" ref="L2677">_xlfn.IFS(M2677&lt;=3,"BAD",M2677&gt;=4.7,"GOOD",AND(M2677&gt;3,M2677&lt;4.7),"OK")</f>
        <v>BAD</v>
      </c>
      <c r="M2677" s="32">
        <v>2.6</v>
      </c>
      <c r="N2677" s="31">
        <v>280.62</v>
      </c>
      <c r="O2677" s="33">
        <f t="shared" si="41"/>
        <v>406.7</v>
      </c>
    </row>
    <row r="2678" spans="1:15">
      <c r="A2678" s="18">
        <v>12677</v>
      </c>
      <c r="B2678" s="19">
        <v>45425</v>
      </c>
      <c r="C2678" s="21">
        <v>1084</v>
      </c>
      <c r="D2678" s="21" t="str">
        <f>_xlfn.XLOOKUP($C2678,customers!$A$2:$A$2000,customers!$B$2:$B$2000)</f>
        <v>Sarena Ottewill</v>
      </c>
      <c r="E2678" s="21" t="str">
        <f>_xlfn.XLOOKUP($C2678,customers!$A$2:$A$2000,customers!$D$2:$D$2000)</f>
        <v>Female</v>
      </c>
      <c r="F2678" s="21" t="str">
        <f>_xlfn.XLOOKUP($C2678,customers!$A$2:$A$2000,customers!$E$2:$E$2000)</f>
        <v>Paris</v>
      </c>
      <c r="G2678" s="22" t="s">
        <v>17</v>
      </c>
      <c r="H2678" s="21">
        <v>1</v>
      </c>
      <c r="I2678" s="23">
        <v>442.38</v>
      </c>
      <c r="J2678" s="22">
        <v>0.12</v>
      </c>
      <c r="K2678" s="22" t="s">
        <v>16</v>
      </c>
      <c r="L2678" s="24" t="str">
        <f t="array" ref="L2678">_xlfn.IFS(M2678&lt;=3,"BAD",M2678&gt;=4.7,"GOOD",AND(M2678&gt;3,M2678&lt;4.7),"OK")</f>
        <v>BAD</v>
      </c>
      <c r="M2678" s="24">
        <v>1</v>
      </c>
      <c r="N2678" s="23">
        <v>389.29</v>
      </c>
      <c r="O2678" s="25">
        <f t="shared" si="41"/>
        <v>442.38</v>
      </c>
    </row>
    <row r="2679" spans="1:15">
      <c r="A2679" s="26">
        <v>12678</v>
      </c>
      <c r="B2679" s="27">
        <v>45425</v>
      </c>
      <c r="C2679" s="29">
        <v>1824</v>
      </c>
      <c r="D2679" s="29" t="str">
        <f>_xlfn.XLOOKUP($C2679,customers!$A$2:$A$2000,customers!$B$2:$B$2000)</f>
        <v>Layney Mozzi</v>
      </c>
      <c r="E2679" s="29" t="str">
        <f>_xlfn.XLOOKUP($C2679,customers!$A$2:$A$2000,customers!$D$2:$D$2000)</f>
        <v>Female</v>
      </c>
      <c r="F2679" s="29" t="str">
        <f>_xlfn.XLOOKUP($C2679,customers!$A$2:$A$2000,customers!$E$2:$E$2000)</f>
        <v>Milan</v>
      </c>
      <c r="G2679" s="30" t="s">
        <v>17</v>
      </c>
      <c r="H2679" s="29">
        <v>6</v>
      </c>
      <c r="I2679" s="31">
        <v>420.08</v>
      </c>
      <c r="J2679" s="30">
        <v>0.11</v>
      </c>
      <c r="K2679" s="30" t="s">
        <v>18</v>
      </c>
      <c r="L2679" s="32" t="str">
        <f t="array" ref="L2679">_xlfn.IFS(M2679&lt;=3,"BAD",M2679&gt;=4.7,"GOOD",AND(M2679&gt;3,M2679&lt;4.7),"OK")</f>
        <v>OK</v>
      </c>
      <c r="M2679" s="32">
        <v>3.5</v>
      </c>
      <c r="N2679" s="31">
        <v>2243.23</v>
      </c>
      <c r="O2679" s="33">
        <f t="shared" si="41"/>
        <v>2520.48</v>
      </c>
    </row>
    <row r="2680" spans="1:15">
      <c r="A2680" s="18">
        <v>12679</v>
      </c>
      <c r="B2680" s="19">
        <v>45425</v>
      </c>
      <c r="C2680" s="21">
        <v>1538</v>
      </c>
      <c r="D2680" s="21" t="str">
        <f>_xlfn.XLOOKUP($C2680,customers!$A$2:$A$2000,customers!$B$2:$B$2000)</f>
        <v>Ulick Halpin</v>
      </c>
      <c r="E2680" s="21" t="str">
        <f>_xlfn.XLOOKUP($C2680,customers!$A$2:$A$2000,customers!$D$2:$D$2000)</f>
        <v>Male</v>
      </c>
      <c r="F2680" s="21" t="str">
        <f>_xlfn.XLOOKUP($C2680,customers!$A$2:$A$2000,customers!$E$2:$E$2000)</f>
        <v>Youshan</v>
      </c>
      <c r="G2680" s="22" t="s">
        <v>21</v>
      </c>
      <c r="H2680" s="21">
        <v>6</v>
      </c>
      <c r="I2680" s="23">
        <v>190.86</v>
      </c>
      <c r="J2680" s="22">
        <v>0.11</v>
      </c>
      <c r="K2680" s="22" t="s">
        <v>16</v>
      </c>
      <c r="L2680" s="24" t="str">
        <f t="array" ref="L2680">_xlfn.IFS(M2680&lt;=3,"BAD",M2680&gt;=4.7,"GOOD",AND(M2680&gt;3,M2680&lt;4.7),"OK")</f>
        <v>BAD</v>
      </c>
      <c r="M2680" s="24">
        <v>1.5</v>
      </c>
      <c r="N2680" s="23">
        <v>1019.19</v>
      </c>
      <c r="O2680" s="25">
        <f t="shared" si="41"/>
        <v>1145.16</v>
      </c>
    </row>
    <row r="2681" spans="1:15">
      <c r="A2681" s="26">
        <v>12680</v>
      </c>
      <c r="B2681" s="27">
        <v>45425</v>
      </c>
      <c r="C2681" s="29">
        <v>1311</v>
      </c>
      <c r="D2681" s="29" t="str">
        <f>_xlfn.XLOOKUP($C2681,customers!$A$2:$A$2000,customers!$B$2:$B$2000)</f>
        <v>Dolores McKelloch</v>
      </c>
      <c r="E2681" s="29" t="str">
        <f>_xlfn.XLOOKUP($C2681,customers!$A$2:$A$2000,customers!$D$2:$D$2000)</f>
        <v>Female</v>
      </c>
      <c r="F2681" s="29" t="str">
        <f>_xlfn.XLOOKUP($C2681,customers!$A$2:$A$2000,customers!$E$2:$E$2000)</f>
        <v>Budapest</v>
      </c>
      <c r="G2681" s="30" t="s">
        <v>20</v>
      </c>
      <c r="H2681" s="29">
        <v>3</v>
      </c>
      <c r="I2681" s="31">
        <v>437.51</v>
      </c>
      <c r="J2681" s="30">
        <v>0.23</v>
      </c>
      <c r="K2681" s="30" t="s">
        <v>19</v>
      </c>
      <c r="L2681" s="32" t="str">
        <f t="array" ref="L2681">_xlfn.IFS(M2681&lt;=3,"BAD",M2681&gt;=4.7,"GOOD",AND(M2681&gt;3,M2681&lt;4.7),"OK")</f>
        <v>BAD</v>
      </c>
      <c r="M2681" s="32">
        <v>2.1</v>
      </c>
      <c r="N2681" s="31">
        <v>1010.65</v>
      </c>
      <c r="O2681" s="33">
        <f t="shared" si="41"/>
        <v>1312.53</v>
      </c>
    </row>
    <row r="2682" spans="1:15">
      <c r="A2682" s="18">
        <v>12681</v>
      </c>
      <c r="B2682" s="19">
        <v>45426</v>
      </c>
      <c r="C2682" s="20">
        <v>1326</v>
      </c>
      <c r="D2682" s="21" t="str">
        <f>_xlfn.XLOOKUP($C2682,customers!$A$2:$A$2000,customers!$B$2:$B$2000)</f>
        <v>Kerry Pietroni</v>
      </c>
      <c r="E2682" s="21" t="str">
        <f>_xlfn.XLOOKUP($C2682,customers!$A$2:$A$2000,customers!$D$2:$D$2000)</f>
        <v>Female</v>
      </c>
      <c r="F2682" s="21" t="str">
        <f>_xlfn.XLOOKUP($C2682,customers!$A$2:$A$2000,customers!$E$2:$E$2000)</f>
        <v>Jawornik</v>
      </c>
      <c r="G2682" s="22" t="s">
        <v>17</v>
      </c>
      <c r="H2682" s="21">
        <v>7</v>
      </c>
      <c r="I2682" s="23">
        <v>23</v>
      </c>
      <c r="J2682" s="22">
        <v>0.07</v>
      </c>
      <c r="K2682" s="22" t="s">
        <v>18</v>
      </c>
      <c r="L2682" s="24" t="str">
        <f t="array" ref="L2682">_xlfn.IFS(M2682&lt;=3,"BAD",M2682&gt;=4.7,"GOOD",AND(M2682&gt;3,M2682&lt;4.7),"OK")</f>
        <v>OK</v>
      </c>
      <c r="M2682" s="24">
        <v>3.8</v>
      </c>
      <c r="N2682" s="23">
        <v>149.73</v>
      </c>
      <c r="O2682" s="25">
        <f t="shared" si="41"/>
        <v>161</v>
      </c>
    </row>
    <row r="2683" spans="1:15">
      <c r="A2683" s="26">
        <v>12682</v>
      </c>
      <c r="B2683" s="27">
        <v>45426</v>
      </c>
      <c r="C2683" s="29">
        <v>1756</v>
      </c>
      <c r="D2683" s="29" t="str">
        <f>_xlfn.XLOOKUP($C2683,customers!$A$2:$A$2000,customers!$B$2:$B$2000)</f>
        <v>Niall Clouston</v>
      </c>
      <c r="E2683" s="29" t="str">
        <f>_xlfn.XLOOKUP($C2683,customers!$A$2:$A$2000,customers!$D$2:$D$2000)</f>
        <v>Male</v>
      </c>
      <c r="F2683" s="29" t="str">
        <f>_xlfn.XLOOKUP($C2683,customers!$A$2:$A$2000,customers!$E$2:$E$2000)</f>
        <v>Tisco</v>
      </c>
      <c r="G2683" s="30" t="s">
        <v>15</v>
      </c>
      <c r="H2683" s="29">
        <v>7</v>
      </c>
      <c r="I2683" s="31">
        <v>395.82</v>
      </c>
      <c r="J2683" s="30">
        <v>0.32</v>
      </c>
      <c r="K2683" s="30" t="s">
        <v>16</v>
      </c>
      <c r="L2683" s="32" t="str">
        <f t="array" ref="L2683">_xlfn.IFS(M2683&lt;=3,"BAD",M2683&gt;=4.7,"GOOD",AND(M2683&gt;3,M2683&lt;4.7),"OK")</f>
        <v>BAD</v>
      </c>
      <c r="M2683" s="32">
        <v>2.8</v>
      </c>
      <c r="N2683" s="31">
        <v>1884.1</v>
      </c>
      <c r="O2683" s="33">
        <f t="shared" si="41"/>
        <v>2770.74</v>
      </c>
    </row>
    <row r="2684" spans="1:15">
      <c r="A2684" s="18">
        <v>12683</v>
      </c>
      <c r="B2684" s="19">
        <v>45426</v>
      </c>
      <c r="C2684" s="21">
        <v>1810</v>
      </c>
      <c r="D2684" s="21" t="str">
        <f>_xlfn.XLOOKUP($C2684,customers!$A$2:$A$2000,customers!$B$2:$B$2000)</f>
        <v>Valentino Dwelly</v>
      </c>
      <c r="E2684" s="21" t="str">
        <f>_xlfn.XLOOKUP($C2684,customers!$A$2:$A$2000,customers!$D$2:$D$2000)</f>
        <v>Male</v>
      </c>
      <c r="F2684" s="21" t="str">
        <f>_xlfn.XLOOKUP($C2684,customers!$A$2:$A$2000,customers!$E$2:$E$2000)</f>
        <v>Port Harcourt</v>
      </c>
      <c r="G2684" s="22" t="s">
        <v>17</v>
      </c>
      <c r="H2684" s="21">
        <v>1</v>
      </c>
      <c r="I2684" s="23">
        <v>156.8</v>
      </c>
      <c r="J2684" s="22">
        <v>0.24</v>
      </c>
      <c r="K2684" s="22" t="s">
        <v>19</v>
      </c>
      <c r="L2684" s="24" t="str">
        <f t="array" ref="L2684">_xlfn.IFS(M2684&lt;=3,"BAD",M2684&gt;=4.7,"GOOD",AND(M2684&gt;3,M2684&lt;4.7),"OK")</f>
        <v>BAD</v>
      </c>
      <c r="M2684" s="24">
        <v>1.9</v>
      </c>
      <c r="N2684" s="23">
        <v>119.17</v>
      </c>
      <c r="O2684" s="25">
        <f t="shared" si="41"/>
        <v>156.8</v>
      </c>
    </row>
    <row r="2685" spans="1:15">
      <c r="A2685" s="26">
        <v>12684</v>
      </c>
      <c r="B2685" s="27">
        <v>45427</v>
      </c>
      <c r="C2685" s="28">
        <v>1216</v>
      </c>
      <c r="D2685" s="29" t="str">
        <f>_xlfn.XLOOKUP($C2685,customers!$A$2:$A$2000,customers!$B$2:$B$2000)</f>
        <v>Orion Pendred</v>
      </c>
      <c r="E2685" s="29" t="str">
        <f>_xlfn.XLOOKUP($C2685,customers!$A$2:$A$2000,customers!$D$2:$D$2000)</f>
        <v>Male</v>
      </c>
      <c r="F2685" s="29" t="str">
        <f>_xlfn.XLOOKUP($C2685,customers!$A$2:$A$2000,customers!$E$2:$E$2000)</f>
        <v>Delong</v>
      </c>
      <c r="G2685" s="30" t="s">
        <v>21</v>
      </c>
      <c r="H2685" s="29">
        <v>2</v>
      </c>
      <c r="I2685" s="31">
        <v>222.75</v>
      </c>
      <c r="J2685" s="30">
        <v>0.03</v>
      </c>
      <c r="K2685" s="30" t="s">
        <v>16</v>
      </c>
      <c r="L2685" s="32" t="str">
        <f t="array" ref="L2685">_xlfn.IFS(M2685&lt;=3,"BAD",M2685&gt;=4.7,"GOOD",AND(M2685&gt;3,M2685&lt;4.7),"OK")</f>
        <v>OK</v>
      </c>
      <c r="M2685" s="32">
        <v>3.3</v>
      </c>
      <c r="N2685" s="31">
        <v>432.14</v>
      </c>
      <c r="O2685" s="33">
        <f t="shared" si="41"/>
        <v>445.5</v>
      </c>
    </row>
    <row r="2686" spans="1:15">
      <c r="A2686" s="18">
        <v>12685</v>
      </c>
      <c r="B2686" s="19">
        <v>45427</v>
      </c>
      <c r="C2686" s="21">
        <v>1733</v>
      </c>
      <c r="D2686" s="21" t="str">
        <f>_xlfn.XLOOKUP($C2686,customers!$A$2:$A$2000,customers!$B$2:$B$2000)</f>
        <v>Wilbert Keough</v>
      </c>
      <c r="E2686" s="21" t="str">
        <f>_xlfn.XLOOKUP($C2686,customers!$A$2:$A$2000,customers!$D$2:$D$2000)</f>
        <v>Male</v>
      </c>
      <c r="F2686" s="21" t="str">
        <f>_xlfn.XLOOKUP($C2686,customers!$A$2:$A$2000,customers!$E$2:$E$2000)</f>
        <v>Budapest</v>
      </c>
      <c r="G2686" s="22" t="s">
        <v>20</v>
      </c>
      <c r="H2686" s="21">
        <v>7</v>
      </c>
      <c r="I2686" s="23">
        <v>317.45</v>
      </c>
      <c r="J2686" s="22">
        <v>0.13</v>
      </c>
      <c r="K2686" s="22" t="s">
        <v>16</v>
      </c>
      <c r="L2686" s="24" t="str">
        <f t="array" ref="L2686">_xlfn.IFS(M2686&lt;=3,"BAD",M2686&gt;=4.7,"GOOD",AND(M2686&gt;3,M2686&lt;4.7),"OK")</f>
        <v>BAD</v>
      </c>
      <c r="M2686" s="24">
        <v>2.5</v>
      </c>
      <c r="N2686" s="23">
        <v>1933.27</v>
      </c>
      <c r="O2686" s="25">
        <f t="shared" si="41"/>
        <v>2222.15</v>
      </c>
    </row>
    <row r="2687" spans="1:15">
      <c r="A2687" s="26">
        <v>12686</v>
      </c>
      <c r="B2687" s="27">
        <v>45427</v>
      </c>
      <c r="C2687" s="29">
        <v>1091</v>
      </c>
      <c r="D2687" s="29" t="str">
        <f>_xlfn.XLOOKUP($C2687,customers!$A$2:$A$2000,customers!$B$2:$B$2000)</f>
        <v>Jacenta Meates</v>
      </c>
      <c r="E2687" s="29" t="str">
        <f>_xlfn.XLOOKUP($C2687,customers!$A$2:$A$2000,customers!$D$2:$D$2000)</f>
        <v>Female</v>
      </c>
      <c r="F2687" s="29" t="str">
        <f>_xlfn.XLOOKUP($C2687,customers!$A$2:$A$2000,customers!$E$2:$E$2000)</f>
        <v>Masipi West</v>
      </c>
      <c r="G2687" s="30" t="s">
        <v>17</v>
      </c>
      <c r="H2687" s="29">
        <v>1</v>
      </c>
      <c r="I2687" s="31">
        <v>463.99</v>
      </c>
      <c r="J2687" s="30">
        <v>0.34</v>
      </c>
      <c r="K2687" s="30" t="s">
        <v>18</v>
      </c>
      <c r="L2687" s="32" t="str">
        <f t="array" ref="L2687">_xlfn.IFS(M2687&lt;=3,"BAD",M2687&gt;=4.7,"GOOD",AND(M2687&gt;3,M2687&lt;4.7),"OK")</f>
        <v>BAD</v>
      </c>
      <c r="M2687" s="32">
        <v>3</v>
      </c>
      <c r="N2687" s="31">
        <v>306.23</v>
      </c>
      <c r="O2687" s="33">
        <f t="shared" si="41"/>
        <v>463.99</v>
      </c>
    </row>
    <row r="2688" spans="1:15">
      <c r="A2688" s="18">
        <v>12687</v>
      </c>
      <c r="B2688" s="19">
        <v>45427</v>
      </c>
      <c r="C2688" s="21">
        <v>1770</v>
      </c>
      <c r="D2688" s="21" t="str">
        <f>_xlfn.XLOOKUP($C2688,customers!$A$2:$A$2000,customers!$B$2:$B$2000)</f>
        <v>Salim Ganderton</v>
      </c>
      <c r="E2688" s="21" t="str">
        <f>_xlfn.XLOOKUP($C2688,customers!$A$2:$A$2000,customers!$D$2:$D$2000)</f>
        <v>Male</v>
      </c>
      <c r="F2688" s="21" t="str">
        <f>_xlfn.XLOOKUP($C2688,customers!$A$2:$A$2000,customers!$E$2:$E$2000)</f>
        <v>Chenôve</v>
      </c>
      <c r="G2688" s="22" t="s">
        <v>17</v>
      </c>
      <c r="H2688" s="21">
        <v>2</v>
      </c>
      <c r="I2688" s="23">
        <v>50.77</v>
      </c>
      <c r="J2688" s="22">
        <v>0.03</v>
      </c>
      <c r="K2688" s="22" t="s">
        <v>19</v>
      </c>
      <c r="L2688" s="24" t="str">
        <f t="array" ref="L2688">_xlfn.IFS(M2688&lt;=3,"BAD",M2688&gt;=4.7,"GOOD",AND(M2688&gt;3,M2688&lt;4.7),"OK")</f>
        <v>BAD</v>
      </c>
      <c r="M2688" s="24">
        <v>2.9</v>
      </c>
      <c r="N2688" s="23">
        <v>98.49</v>
      </c>
      <c r="O2688" s="25">
        <f t="shared" si="41"/>
        <v>101.54</v>
      </c>
    </row>
    <row r="2689" spans="1:15">
      <c r="A2689" s="26">
        <v>12688</v>
      </c>
      <c r="B2689" s="27">
        <v>45427</v>
      </c>
      <c r="C2689" s="29">
        <v>1727</v>
      </c>
      <c r="D2689" s="29" t="str">
        <f>_xlfn.XLOOKUP($C2689,customers!$A$2:$A$2000,customers!$B$2:$B$2000)</f>
        <v>Eberto Fladgate</v>
      </c>
      <c r="E2689" s="29" t="str">
        <f>_xlfn.XLOOKUP($C2689,customers!$A$2:$A$2000,customers!$D$2:$D$2000)</f>
        <v>Male</v>
      </c>
      <c r="F2689" s="29" t="str">
        <f>_xlfn.XLOOKUP($C2689,customers!$A$2:$A$2000,customers!$E$2:$E$2000)</f>
        <v>Mrkonjić Grad</v>
      </c>
      <c r="G2689" s="30" t="s">
        <v>21</v>
      </c>
      <c r="H2689" s="29">
        <v>6</v>
      </c>
      <c r="I2689" s="31">
        <v>156.81</v>
      </c>
      <c r="J2689" s="30">
        <v>0.27</v>
      </c>
      <c r="K2689" s="30" t="s">
        <v>19</v>
      </c>
      <c r="L2689" s="32" t="str">
        <f t="array" ref="L2689">_xlfn.IFS(M2689&lt;=3,"BAD",M2689&gt;=4.7,"GOOD",AND(M2689&gt;3,M2689&lt;4.7),"OK")</f>
        <v>GOOD</v>
      </c>
      <c r="M2689" s="32">
        <v>4.7</v>
      </c>
      <c r="N2689" s="31">
        <v>686.83</v>
      </c>
      <c r="O2689" s="33">
        <f t="shared" si="41"/>
        <v>940.86</v>
      </c>
    </row>
    <row r="2690" spans="1:15">
      <c r="A2690" s="18">
        <v>12689</v>
      </c>
      <c r="B2690" s="19">
        <v>45428</v>
      </c>
      <c r="C2690" s="20">
        <v>1300</v>
      </c>
      <c r="D2690" s="21" t="str">
        <f>_xlfn.XLOOKUP($C2690,customers!$A$2:$A$2000,customers!$B$2:$B$2000)</f>
        <v>Aeriela Manhood</v>
      </c>
      <c r="E2690" s="21" t="str">
        <f>_xlfn.XLOOKUP($C2690,customers!$A$2:$A$2000,customers!$D$2:$D$2000)</f>
        <v>Female</v>
      </c>
      <c r="F2690" s="21" t="str">
        <f>_xlfn.XLOOKUP($C2690,customers!$A$2:$A$2000,customers!$E$2:$E$2000)</f>
        <v>Tomaševac</v>
      </c>
      <c r="G2690" s="22" t="s">
        <v>17</v>
      </c>
      <c r="H2690" s="21">
        <v>7</v>
      </c>
      <c r="I2690" s="23">
        <v>179.4</v>
      </c>
      <c r="J2690" s="22">
        <v>0.26</v>
      </c>
      <c r="K2690" s="22" t="s">
        <v>19</v>
      </c>
      <c r="L2690" s="24" t="str">
        <f t="array" ref="L2690">_xlfn.IFS(M2690&lt;=3,"BAD",M2690&gt;=4.7,"GOOD",AND(M2690&gt;3,M2690&lt;4.7),"OK")</f>
        <v>BAD</v>
      </c>
      <c r="M2690" s="24">
        <v>2.2</v>
      </c>
      <c r="N2690" s="23">
        <v>929.29</v>
      </c>
      <c r="O2690" s="25">
        <f t="shared" ref="O2690:O2753" si="42">H2690*I2690</f>
        <v>1255.8</v>
      </c>
    </row>
    <row r="2691" spans="1:15">
      <c r="A2691" s="26">
        <v>12690</v>
      </c>
      <c r="B2691" s="27">
        <v>45428</v>
      </c>
      <c r="C2691" s="29">
        <v>1575</v>
      </c>
      <c r="D2691" s="29" t="str">
        <f>_xlfn.XLOOKUP($C2691,customers!$A$2:$A$2000,customers!$B$2:$B$2000)</f>
        <v>Lynett Housego</v>
      </c>
      <c r="E2691" s="29" t="str">
        <f>_xlfn.XLOOKUP($C2691,customers!$A$2:$A$2000,customers!$D$2:$D$2000)</f>
        <v>Female</v>
      </c>
      <c r="F2691" s="29" t="str">
        <f>_xlfn.XLOOKUP($C2691,customers!$A$2:$A$2000,customers!$E$2:$E$2000)</f>
        <v>Göteborg</v>
      </c>
      <c r="G2691" s="30" t="s">
        <v>15</v>
      </c>
      <c r="H2691" s="29">
        <v>5</v>
      </c>
      <c r="I2691" s="31">
        <v>359.68</v>
      </c>
      <c r="J2691" s="30">
        <v>0.33</v>
      </c>
      <c r="K2691" s="30" t="s">
        <v>19</v>
      </c>
      <c r="L2691" s="32" t="str">
        <f t="array" ref="L2691">_xlfn.IFS(M2691&lt;=3,"BAD",M2691&gt;=4.7,"GOOD",AND(M2691&gt;3,M2691&lt;4.7),"OK")</f>
        <v>OK</v>
      </c>
      <c r="M2691" s="32">
        <v>4.5</v>
      </c>
      <c r="N2691" s="31">
        <v>1204.93</v>
      </c>
      <c r="O2691" s="33">
        <f t="shared" si="42"/>
        <v>1798.4</v>
      </c>
    </row>
    <row r="2692" spans="1:15">
      <c r="A2692" s="18">
        <v>12691</v>
      </c>
      <c r="B2692" s="19">
        <v>45428</v>
      </c>
      <c r="C2692" s="21">
        <v>1564</v>
      </c>
      <c r="D2692" s="21" t="str">
        <f>_xlfn.XLOOKUP($C2692,customers!$A$2:$A$2000,customers!$B$2:$B$2000)</f>
        <v>Lucila Antonomoli</v>
      </c>
      <c r="E2692" s="21" t="str">
        <f>_xlfn.XLOOKUP($C2692,customers!$A$2:$A$2000,customers!$D$2:$D$2000)</f>
        <v>Female</v>
      </c>
      <c r="F2692" s="21" t="str">
        <f>_xlfn.XLOOKUP($C2692,customers!$A$2:$A$2000,customers!$E$2:$E$2000)</f>
        <v>Prague</v>
      </c>
      <c r="G2692" s="22" t="s">
        <v>17</v>
      </c>
      <c r="H2692" s="21">
        <v>2</v>
      </c>
      <c r="I2692" s="23">
        <v>205.06</v>
      </c>
      <c r="J2692" s="22">
        <v>0.3</v>
      </c>
      <c r="K2692" s="22" t="s">
        <v>19</v>
      </c>
      <c r="L2692" s="24" t="str">
        <f t="array" ref="L2692">_xlfn.IFS(M2692&lt;=3,"BAD",M2692&gt;=4.7,"GOOD",AND(M2692&gt;3,M2692&lt;4.7),"OK")</f>
        <v>GOOD</v>
      </c>
      <c r="M2692" s="24">
        <v>4.8</v>
      </c>
      <c r="N2692" s="23">
        <v>287.08</v>
      </c>
      <c r="O2692" s="25">
        <f t="shared" si="42"/>
        <v>410.12</v>
      </c>
    </row>
    <row r="2693" spans="1:15">
      <c r="A2693" s="26">
        <v>12692</v>
      </c>
      <c r="B2693" s="27">
        <v>45428</v>
      </c>
      <c r="C2693" s="29">
        <v>1151</v>
      </c>
      <c r="D2693" s="29" t="str">
        <f>_xlfn.XLOOKUP($C2693,customers!$A$2:$A$2000,customers!$B$2:$B$2000)</f>
        <v>Shoshana Stedmond</v>
      </c>
      <c r="E2693" s="29" t="str">
        <f>_xlfn.XLOOKUP($C2693,customers!$A$2:$A$2000,customers!$D$2:$D$2000)</f>
        <v>Female</v>
      </c>
      <c r="F2693" s="29" t="str">
        <f>_xlfn.XLOOKUP($C2693,customers!$A$2:$A$2000,customers!$E$2:$E$2000)</f>
        <v>Datian</v>
      </c>
      <c r="G2693" s="30" t="s">
        <v>17</v>
      </c>
      <c r="H2693" s="29">
        <v>6</v>
      </c>
      <c r="I2693" s="31">
        <v>546.35</v>
      </c>
      <c r="J2693" s="30">
        <v>0.18</v>
      </c>
      <c r="K2693" s="30" t="s">
        <v>16</v>
      </c>
      <c r="L2693" s="32" t="str">
        <f t="array" ref="L2693">_xlfn.IFS(M2693&lt;=3,"BAD",M2693&gt;=4.7,"GOOD",AND(M2693&gt;3,M2693&lt;4.7),"OK")</f>
        <v>OK</v>
      </c>
      <c r="M2693" s="32">
        <v>3.3</v>
      </c>
      <c r="N2693" s="31">
        <v>2688.04</v>
      </c>
      <c r="O2693" s="33">
        <f t="shared" si="42"/>
        <v>3278.1</v>
      </c>
    </row>
    <row r="2694" spans="1:15">
      <c r="A2694" s="18">
        <v>12693</v>
      </c>
      <c r="B2694" s="19">
        <v>45428</v>
      </c>
      <c r="C2694" s="21">
        <v>1933</v>
      </c>
      <c r="D2694" s="21" t="str">
        <f>_xlfn.XLOOKUP($C2694,customers!$A$2:$A$2000,customers!$B$2:$B$2000)</f>
        <v>Allard Dongate</v>
      </c>
      <c r="E2694" s="21" t="str">
        <f>_xlfn.XLOOKUP($C2694,customers!$A$2:$A$2000,customers!$D$2:$D$2000)</f>
        <v>Male</v>
      </c>
      <c r="F2694" s="21" t="str">
        <f>_xlfn.XLOOKUP($C2694,customers!$A$2:$A$2000,customers!$E$2:$E$2000)</f>
        <v>Phu Kradueng</v>
      </c>
      <c r="G2694" s="22" t="s">
        <v>20</v>
      </c>
      <c r="H2694" s="21">
        <v>2</v>
      </c>
      <c r="I2694" s="23">
        <v>145.44</v>
      </c>
      <c r="J2694" s="22">
        <v>0.03</v>
      </c>
      <c r="K2694" s="22" t="s">
        <v>19</v>
      </c>
      <c r="L2694" s="24" t="str">
        <f t="array" ref="L2694">_xlfn.IFS(M2694&lt;=3,"BAD",M2694&gt;=4.7,"GOOD",AND(M2694&gt;3,M2694&lt;4.7),"OK")</f>
        <v>OK</v>
      </c>
      <c r="M2694" s="24">
        <v>4.1</v>
      </c>
      <c r="N2694" s="23">
        <v>282.15</v>
      </c>
      <c r="O2694" s="25">
        <f t="shared" si="42"/>
        <v>290.88</v>
      </c>
    </row>
    <row r="2695" spans="1:15">
      <c r="A2695" s="26">
        <v>12694</v>
      </c>
      <c r="B2695" s="27">
        <v>45428</v>
      </c>
      <c r="C2695" s="29">
        <v>1111</v>
      </c>
      <c r="D2695" s="29" t="str">
        <f>_xlfn.XLOOKUP($C2695,customers!$A$2:$A$2000,customers!$B$2:$B$2000)</f>
        <v>Federico Pattie</v>
      </c>
      <c r="E2695" s="29" t="str">
        <f>_xlfn.XLOOKUP($C2695,customers!$A$2:$A$2000,customers!$D$2:$D$2000)</f>
        <v>Male</v>
      </c>
      <c r="F2695" s="29" t="str">
        <f>_xlfn.XLOOKUP($C2695,customers!$A$2:$A$2000,customers!$E$2:$E$2000)</f>
        <v>Bonriki Village</v>
      </c>
      <c r="G2695" s="30" t="s">
        <v>20</v>
      </c>
      <c r="H2695" s="29">
        <v>5</v>
      </c>
      <c r="I2695" s="31">
        <v>177.41</v>
      </c>
      <c r="J2695" s="30">
        <v>0.32</v>
      </c>
      <c r="K2695" s="30" t="s">
        <v>19</v>
      </c>
      <c r="L2695" s="32" t="str">
        <f t="array" ref="L2695">_xlfn.IFS(M2695&lt;=3,"BAD",M2695&gt;=4.7,"GOOD",AND(M2695&gt;3,M2695&lt;4.7),"OK")</f>
        <v>GOOD</v>
      </c>
      <c r="M2695" s="32">
        <v>4.7</v>
      </c>
      <c r="N2695" s="31">
        <v>603.19</v>
      </c>
      <c r="O2695" s="33">
        <f t="shared" si="42"/>
        <v>887.05</v>
      </c>
    </row>
    <row r="2696" spans="1:15">
      <c r="A2696" s="18">
        <v>12695</v>
      </c>
      <c r="B2696" s="19">
        <v>45429</v>
      </c>
      <c r="C2696" s="20">
        <v>1131</v>
      </c>
      <c r="D2696" s="21" t="str">
        <f>_xlfn.XLOOKUP($C2696,customers!$A$2:$A$2000,customers!$B$2:$B$2000)</f>
        <v>Sukey Cabrera</v>
      </c>
      <c r="E2696" s="21" t="str">
        <f>_xlfn.XLOOKUP($C2696,customers!$A$2:$A$2000,customers!$D$2:$D$2000)</f>
        <v>Female</v>
      </c>
      <c r="F2696" s="21" t="str">
        <f>_xlfn.XLOOKUP($C2696,customers!$A$2:$A$2000,customers!$E$2:$E$2000)</f>
        <v>Prague</v>
      </c>
      <c r="G2696" s="22" t="s">
        <v>20</v>
      </c>
      <c r="H2696" s="21">
        <v>6</v>
      </c>
      <c r="I2696" s="23">
        <v>168.45</v>
      </c>
      <c r="J2696" s="22">
        <v>0.31</v>
      </c>
      <c r="K2696" s="22" t="s">
        <v>18</v>
      </c>
      <c r="L2696" s="24" t="str">
        <f t="array" ref="L2696">_xlfn.IFS(M2696&lt;=3,"BAD",M2696&gt;=4.7,"GOOD",AND(M2696&gt;3,M2696&lt;4.7),"OK")</f>
        <v>BAD</v>
      </c>
      <c r="M2696" s="24">
        <v>2.2</v>
      </c>
      <c r="N2696" s="23">
        <v>697.38</v>
      </c>
      <c r="O2696" s="25">
        <f t="shared" si="42"/>
        <v>1010.7</v>
      </c>
    </row>
    <row r="2697" spans="1:15">
      <c r="A2697" s="26">
        <v>12696</v>
      </c>
      <c r="B2697" s="27">
        <v>45429</v>
      </c>
      <c r="C2697" s="29">
        <v>1789</v>
      </c>
      <c r="D2697" s="29" t="str">
        <f>_xlfn.XLOOKUP($C2697,customers!$A$2:$A$2000,customers!$B$2:$B$2000)</f>
        <v>Dre Kubica</v>
      </c>
      <c r="E2697" s="29" t="str">
        <f>_xlfn.XLOOKUP($C2697,customers!$A$2:$A$2000,customers!$D$2:$D$2000)</f>
        <v>Female</v>
      </c>
      <c r="F2697" s="29" t="str">
        <f>_xlfn.XLOOKUP($C2697,customers!$A$2:$A$2000,customers!$E$2:$E$2000)</f>
        <v>Paris</v>
      </c>
      <c r="G2697" s="30" t="s">
        <v>20</v>
      </c>
      <c r="H2697" s="29">
        <v>4</v>
      </c>
      <c r="I2697" s="31">
        <v>560.86</v>
      </c>
      <c r="J2697" s="30">
        <v>0.15</v>
      </c>
      <c r="K2697" s="30" t="s">
        <v>18</v>
      </c>
      <c r="L2697" s="32" t="str">
        <f t="array" ref="L2697">_xlfn.IFS(M2697&lt;=3,"BAD",M2697&gt;=4.7,"GOOD",AND(M2697&gt;3,M2697&lt;4.7),"OK")</f>
        <v>BAD</v>
      </c>
      <c r="M2697" s="32">
        <v>3</v>
      </c>
      <c r="N2697" s="31">
        <v>1906.92</v>
      </c>
      <c r="O2697" s="33">
        <f t="shared" si="42"/>
        <v>2243.44</v>
      </c>
    </row>
    <row r="2698" spans="1:15">
      <c r="A2698" s="18">
        <v>12697</v>
      </c>
      <c r="B2698" s="19">
        <v>45429</v>
      </c>
      <c r="C2698" s="21">
        <v>1411</v>
      </c>
      <c r="D2698" s="21" t="str">
        <f>_xlfn.XLOOKUP($C2698,customers!$A$2:$A$2000,customers!$B$2:$B$2000)</f>
        <v>Hendrick Ticic</v>
      </c>
      <c r="E2698" s="21" t="str">
        <f>_xlfn.XLOOKUP($C2698,customers!$A$2:$A$2000,customers!$D$2:$D$2000)</f>
        <v>Male</v>
      </c>
      <c r="F2698" s="21" t="str">
        <f>_xlfn.XLOOKUP($C2698,customers!$A$2:$A$2000,customers!$E$2:$E$2000)</f>
        <v>Bharatpur</v>
      </c>
      <c r="G2698" s="22" t="s">
        <v>20</v>
      </c>
      <c r="H2698" s="21">
        <v>3</v>
      </c>
      <c r="I2698" s="23">
        <v>458.32</v>
      </c>
      <c r="J2698" s="22">
        <v>0.14</v>
      </c>
      <c r="K2698" s="22" t="s">
        <v>18</v>
      </c>
      <c r="L2698" s="24" t="str">
        <f t="array" ref="L2698">_xlfn.IFS(M2698&lt;=3,"BAD",M2698&gt;=4.7,"GOOD",AND(M2698&gt;3,M2698&lt;4.7),"OK")</f>
        <v>OK</v>
      </c>
      <c r="M2698" s="24">
        <v>4.2</v>
      </c>
      <c r="N2698" s="23">
        <v>1182.47</v>
      </c>
      <c r="O2698" s="25">
        <f t="shared" si="42"/>
        <v>1374.96</v>
      </c>
    </row>
    <row r="2699" spans="1:15">
      <c r="A2699" s="26">
        <v>12698</v>
      </c>
      <c r="B2699" s="27">
        <v>45429</v>
      </c>
      <c r="C2699" s="29">
        <v>1279</v>
      </c>
      <c r="D2699" s="29" t="str">
        <f>_xlfn.XLOOKUP($C2699,customers!$A$2:$A$2000,customers!$B$2:$B$2000)</f>
        <v>Lula Napper</v>
      </c>
      <c r="E2699" s="29" t="str">
        <f>_xlfn.XLOOKUP($C2699,customers!$A$2:$A$2000,customers!$D$2:$D$2000)</f>
        <v>Female</v>
      </c>
      <c r="F2699" s="29" t="str">
        <f>_xlfn.XLOOKUP($C2699,customers!$A$2:$A$2000,customers!$E$2:$E$2000)</f>
        <v>Budapest</v>
      </c>
      <c r="G2699" s="30" t="s">
        <v>20</v>
      </c>
      <c r="H2699" s="29">
        <v>5</v>
      </c>
      <c r="I2699" s="31">
        <v>565.73</v>
      </c>
      <c r="J2699" s="30">
        <v>0.27</v>
      </c>
      <c r="K2699" s="30" t="s">
        <v>19</v>
      </c>
      <c r="L2699" s="32" t="str">
        <f t="array" ref="L2699">_xlfn.IFS(M2699&lt;=3,"BAD",M2699&gt;=4.7,"GOOD",AND(M2699&gt;3,M2699&lt;4.7),"OK")</f>
        <v>BAD</v>
      </c>
      <c r="M2699" s="32">
        <v>1.5</v>
      </c>
      <c r="N2699" s="31">
        <v>2064.91</v>
      </c>
      <c r="O2699" s="33">
        <f t="shared" si="42"/>
        <v>2828.65</v>
      </c>
    </row>
    <row r="2700" spans="1:15">
      <c r="A2700" s="18">
        <v>12699</v>
      </c>
      <c r="B2700" s="19">
        <v>45430</v>
      </c>
      <c r="C2700" s="20">
        <v>1803</v>
      </c>
      <c r="D2700" s="21" t="str">
        <f>_xlfn.XLOOKUP($C2700,customers!$A$2:$A$2000,customers!$B$2:$B$2000)</f>
        <v>Paolo Mersh</v>
      </c>
      <c r="E2700" s="21" t="str">
        <f>_xlfn.XLOOKUP($C2700,customers!$A$2:$A$2000,customers!$D$2:$D$2000)</f>
        <v>Male</v>
      </c>
      <c r="F2700" s="21" t="str">
        <f>_xlfn.XLOOKUP($C2700,customers!$A$2:$A$2000,customers!$E$2:$E$2000)</f>
        <v>Hongjiang</v>
      </c>
      <c r="G2700" s="22" t="s">
        <v>17</v>
      </c>
      <c r="H2700" s="21">
        <v>6</v>
      </c>
      <c r="I2700" s="23">
        <v>145.18</v>
      </c>
      <c r="J2700" s="22">
        <v>0.23</v>
      </c>
      <c r="K2700" s="22" t="s">
        <v>16</v>
      </c>
      <c r="L2700" s="24" t="str">
        <f t="array" ref="L2700">_xlfn.IFS(M2700&lt;=3,"BAD",M2700&gt;=4.7,"GOOD",AND(M2700&gt;3,M2700&lt;4.7),"OK")</f>
        <v>OK</v>
      </c>
      <c r="M2700" s="24">
        <v>4.3</v>
      </c>
      <c r="N2700" s="23">
        <v>670.73</v>
      </c>
      <c r="O2700" s="25">
        <f t="shared" si="42"/>
        <v>871.08</v>
      </c>
    </row>
    <row r="2701" spans="1:15">
      <c r="A2701" s="26">
        <v>12700</v>
      </c>
      <c r="B2701" s="27">
        <v>45430</v>
      </c>
      <c r="C2701" s="29">
        <v>1825</v>
      </c>
      <c r="D2701" s="29" t="str">
        <f>_xlfn.XLOOKUP($C2701,customers!$A$2:$A$2000,customers!$B$2:$B$2000)</f>
        <v>Abigail Dresse</v>
      </c>
      <c r="E2701" s="29" t="str">
        <f>_xlfn.XLOOKUP($C2701,customers!$A$2:$A$2000,customers!$D$2:$D$2000)</f>
        <v>Female</v>
      </c>
      <c r="F2701" s="29" t="str">
        <f>_xlfn.XLOOKUP($C2701,customers!$A$2:$A$2000,customers!$E$2:$E$2000)</f>
        <v>Pontevedra</v>
      </c>
      <c r="G2701" s="30" t="s">
        <v>21</v>
      </c>
      <c r="H2701" s="29">
        <v>6</v>
      </c>
      <c r="I2701" s="31">
        <v>97.24</v>
      </c>
      <c r="J2701" s="30">
        <v>0.33</v>
      </c>
      <c r="K2701" s="30" t="s">
        <v>18</v>
      </c>
      <c r="L2701" s="32" t="str">
        <f t="array" ref="L2701">_xlfn.IFS(M2701&lt;=3,"BAD",M2701&gt;=4.7,"GOOD",AND(M2701&gt;3,M2701&lt;4.7),"OK")</f>
        <v>OK</v>
      </c>
      <c r="M2701" s="32">
        <v>3.5</v>
      </c>
      <c r="N2701" s="31">
        <v>390.9</v>
      </c>
      <c r="O2701" s="33">
        <f t="shared" si="42"/>
        <v>583.44</v>
      </c>
    </row>
    <row r="2702" spans="1:15">
      <c r="A2702" s="18">
        <v>12701</v>
      </c>
      <c r="B2702" s="19">
        <v>45430</v>
      </c>
      <c r="C2702" s="21">
        <v>1435</v>
      </c>
      <c r="D2702" s="21" t="str">
        <f>_xlfn.XLOOKUP($C2702,customers!$A$2:$A$2000,customers!$B$2:$B$2000)</f>
        <v>Cami Mylan</v>
      </c>
      <c r="E2702" s="21" t="str">
        <f>_xlfn.XLOOKUP($C2702,customers!$A$2:$A$2000,customers!$D$2:$D$2000)</f>
        <v>Female</v>
      </c>
      <c r="F2702" s="21" t="str">
        <f>_xlfn.XLOOKUP($C2702,customers!$A$2:$A$2000,customers!$E$2:$E$2000)</f>
        <v>Yaté-Barrage</v>
      </c>
      <c r="G2702" s="22" t="s">
        <v>17</v>
      </c>
      <c r="H2702" s="21">
        <v>1</v>
      </c>
      <c r="I2702" s="23">
        <v>363.34</v>
      </c>
      <c r="J2702" s="22">
        <v>0.22</v>
      </c>
      <c r="K2702" s="22" t="s">
        <v>18</v>
      </c>
      <c r="L2702" s="24" t="str">
        <f t="array" ref="L2702">_xlfn.IFS(M2702&lt;=3,"BAD",M2702&gt;=4.7,"GOOD",AND(M2702&gt;3,M2702&lt;4.7),"OK")</f>
        <v>OK</v>
      </c>
      <c r="M2702" s="24">
        <v>3.1</v>
      </c>
      <c r="N2702" s="23">
        <v>283.41</v>
      </c>
      <c r="O2702" s="25">
        <f t="shared" si="42"/>
        <v>363.34</v>
      </c>
    </row>
    <row r="2703" spans="1:15">
      <c r="A2703" s="26">
        <v>12702</v>
      </c>
      <c r="B2703" s="27">
        <v>45430</v>
      </c>
      <c r="C2703" s="29">
        <v>1949</v>
      </c>
      <c r="D2703" s="29" t="str">
        <f>_xlfn.XLOOKUP($C2703,customers!$A$2:$A$2000,customers!$B$2:$B$2000)</f>
        <v>Vincenz Wiltshire</v>
      </c>
      <c r="E2703" s="29" t="str">
        <f>_xlfn.XLOOKUP($C2703,customers!$A$2:$A$2000,customers!$D$2:$D$2000)</f>
        <v>Male</v>
      </c>
      <c r="F2703" s="29" t="str">
        <f>_xlfn.XLOOKUP($C2703,customers!$A$2:$A$2000,customers!$E$2:$E$2000)</f>
        <v>Vienna</v>
      </c>
      <c r="G2703" s="30" t="s">
        <v>21</v>
      </c>
      <c r="H2703" s="29">
        <v>7</v>
      </c>
      <c r="I2703" s="31">
        <v>105.07</v>
      </c>
      <c r="J2703" s="30">
        <v>0.22</v>
      </c>
      <c r="K2703" s="30" t="s">
        <v>19</v>
      </c>
      <c r="L2703" s="32" t="str">
        <f t="array" ref="L2703">_xlfn.IFS(M2703&lt;=3,"BAD",M2703&gt;=4.7,"GOOD",AND(M2703&gt;3,M2703&lt;4.7),"OK")</f>
        <v>BAD</v>
      </c>
      <c r="M2703" s="32">
        <v>2.6</v>
      </c>
      <c r="N2703" s="31">
        <v>573.68</v>
      </c>
      <c r="O2703" s="33">
        <f t="shared" si="42"/>
        <v>735.49</v>
      </c>
    </row>
    <row r="2704" spans="1:15">
      <c r="A2704" s="18">
        <v>12703</v>
      </c>
      <c r="B2704" s="19">
        <v>45431</v>
      </c>
      <c r="C2704" s="20">
        <v>1069</v>
      </c>
      <c r="D2704" s="21" t="str">
        <f>_xlfn.XLOOKUP($C2704,customers!$A$2:$A$2000,customers!$B$2:$B$2000)</f>
        <v>Welsh Georgeon</v>
      </c>
      <c r="E2704" s="21" t="str">
        <f>_xlfn.XLOOKUP($C2704,customers!$A$2:$A$2000,customers!$D$2:$D$2000)</f>
        <v>Female</v>
      </c>
      <c r="F2704" s="21" t="str">
        <f>_xlfn.XLOOKUP($C2704,customers!$A$2:$A$2000,customers!$E$2:$E$2000)</f>
        <v>Paris</v>
      </c>
      <c r="G2704" s="22" t="s">
        <v>15</v>
      </c>
      <c r="H2704" s="21">
        <v>5</v>
      </c>
      <c r="I2704" s="23">
        <v>429.84</v>
      </c>
      <c r="J2704" s="22">
        <v>0.05</v>
      </c>
      <c r="K2704" s="22" t="s">
        <v>19</v>
      </c>
      <c r="L2704" s="24" t="str">
        <f t="array" ref="L2704">_xlfn.IFS(M2704&lt;=3,"BAD",M2704&gt;=4.7,"GOOD",AND(M2704&gt;3,M2704&lt;4.7),"OK")</f>
        <v>BAD</v>
      </c>
      <c r="M2704" s="24">
        <v>1.9</v>
      </c>
      <c r="N2704" s="23">
        <v>2041.74</v>
      </c>
      <c r="O2704" s="25">
        <f t="shared" si="42"/>
        <v>2149.2</v>
      </c>
    </row>
    <row r="2705" spans="1:15">
      <c r="A2705" s="26">
        <v>12704</v>
      </c>
      <c r="B2705" s="27">
        <v>45431</v>
      </c>
      <c r="C2705" s="29">
        <v>1170</v>
      </c>
      <c r="D2705" s="29" t="str">
        <f>_xlfn.XLOOKUP($C2705,customers!$A$2:$A$2000,customers!$B$2:$B$2000)</f>
        <v>Germana Kemell</v>
      </c>
      <c r="E2705" s="29" t="str">
        <f>_xlfn.XLOOKUP($C2705,customers!$A$2:$A$2000,customers!$D$2:$D$2000)</f>
        <v>Female</v>
      </c>
      <c r="F2705" s="29" t="str">
        <f>_xlfn.XLOOKUP($C2705,customers!$A$2:$A$2000,customers!$E$2:$E$2000)</f>
        <v>Budapest</v>
      </c>
      <c r="G2705" s="30" t="s">
        <v>17</v>
      </c>
      <c r="H2705" s="29">
        <v>3</v>
      </c>
      <c r="I2705" s="31">
        <v>305.3</v>
      </c>
      <c r="J2705" s="30">
        <v>0.33</v>
      </c>
      <c r="K2705" s="30" t="s">
        <v>19</v>
      </c>
      <c r="L2705" s="32" t="str">
        <f t="array" ref="L2705">_xlfn.IFS(M2705&lt;=3,"BAD",M2705&gt;=4.7,"GOOD",AND(M2705&gt;3,M2705&lt;4.7),"OK")</f>
        <v>OK</v>
      </c>
      <c r="M2705" s="32">
        <v>4.1</v>
      </c>
      <c r="N2705" s="31">
        <v>613.65</v>
      </c>
      <c r="O2705" s="33">
        <f t="shared" si="42"/>
        <v>915.9</v>
      </c>
    </row>
    <row r="2706" spans="1:15">
      <c r="A2706" s="18">
        <v>12705</v>
      </c>
      <c r="B2706" s="19">
        <v>45431</v>
      </c>
      <c r="C2706" s="21">
        <v>1260</v>
      </c>
      <c r="D2706" s="21" t="str">
        <f>_xlfn.XLOOKUP($C2706,customers!$A$2:$A$2000,customers!$B$2:$B$2000)</f>
        <v>Billy Quilkin</v>
      </c>
      <c r="E2706" s="21" t="str">
        <f>_xlfn.XLOOKUP($C2706,customers!$A$2:$A$2000,customers!$D$2:$D$2000)</f>
        <v>Female</v>
      </c>
      <c r="F2706" s="21" t="str">
        <f>_xlfn.XLOOKUP($C2706,customers!$A$2:$A$2000,customers!$E$2:$E$2000)</f>
        <v>Cungking</v>
      </c>
      <c r="G2706" s="22" t="s">
        <v>17</v>
      </c>
      <c r="H2706" s="21">
        <v>7</v>
      </c>
      <c r="I2706" s="23">
        <v>144.42</v>
      </c>
      <c r="J2706" s="22">
        <v>0.29</v>
      </c>
      <c r="K2706" s="22" t="s">
        <v>18</v>
      </c>
      <c r="L2706" s="24" t="str">
        <f t="array" ref="L2706">_xlfn.IFS(M2706&lt;=3,"BAD",M2706&gt;=4.7,"GOOD",AND(M2706&gt;3,M2706&lt;4.7),"OK")</f>
        <v>BAD</v>
      </c>
      <c r="M2706" s="24">
        <v>1.9</v>
      </c>
      <c r="N2706" s="23">
        <v>717.77</v>
      </c>
      <c r="O2706" s="25">
        <f t="shared" si="42"/>
        <v>1010.94</v>
      </c>
    </row>
    <row r="2707" spans="1:15">
      <c r="A2707" s="26">
        <v>12706</v>
      </c>
      <c r="B2707" s="27">
        <v>45432</v>
      </c>
      <c r="C2707" s="28">
        <v>1251</v>
      </c>
      <c r="D2707" s="29" t="str">
        <f>_xlfn.XLOOKUP($C2707,customers!$A$2:$A$2000,customers!$B$2:$B$2000)</f>
        <v>Carlos Stoffer</v>
      </c>
      <c r="E2707" s="29" t="str">
        <f>_xlfn.XLOOKUP($C2707,customers!$A$2:$A$2000,customers!$D$2:$D$2000)</f>
        <v>Male</v>
      </c>
      <c r="F2707" s="29" t="str">
        <f>_xlfn.XLOOKUP($C2707,customers!$A$2:$A$2000,customers!$E$2:$E$2000)</f>
        <v>Budapest</v>
      </c>
      <c r="G2707" s="30" t="s">
        <v>15</v>
      </c>
      <c r="H2707" s="29">
        <v>1</v>
      </c>
      <c r="I2707" s="31">
        <v>64.58</v>
      </c>
      <c r="J2707" s="30">
        <v>0.33</v>
      </c>
      <c r="K2707" s="30" t="s">
        <v>19</v>
      </c>
      <c r="L2707" s="32" t="str">
        <f t="array" ref="L2707">_xlfn.IFS(M2707&lt;=3,"BAD",M2707&gt;=4.7,"GOOD",AND(M2707&gt;3,M2707&lt;4.7),"OK")</f>
        <v>OK</v>
      </c>
      <c r="M2707" s="32">
        <v>3.1</v>
      </c>
      <c r="N2707" s="31">
        <v>43.27</v>
      </c>
      <c r="O2707" s="33">
        <f t="shared" si="42"/>
        <v>64.58</v>
      </c>
    </row>
    <row r="2708" spans="1:15">
      <c r="A2708" s="18">
        <v>12707</v>
      </c>
      <c r="B2708" s="19">
        <v>45432</v>
      </c>
      <c r="C2708" s="21">
        <v>1401</v>
      </c>
      <c r="D2708" s="21" t="str">
        <f>_xlfn.XLOOKUP($C2708,customers!$A$2:$A$2000,customers!$B$2:$B$2000)</f>
        <v>Cash Stapells</v>
      </c>
      <c r="E2708" s="21" t="str">
        <f>_xlfn.XLOOKUP($C2708,customers!$A$2:$A$2000,customers!$D$2:$D$2000)</f>
        <v>Male</v>
      </c>
      <c r="F2708" s="21" t="str">
        <f>_xlfn.XLOOKUP($C2708,customers!$A$2:$A$2000,customers!$E$2:$E$2000)</f>
        <v>Ban Chalong</v>
      </c>
      <c r="G2708" s="22" t="s">
        <v>21</v>
      </c>
      <c r="H2708" s="21">
        <v>6</v>
      </c>
      <c r="I2708" s="23">
        <v>255.38</v>
      </c>
      <c r="J2708" s="22">
        <v>0.24</v>
      </c>
      <c r="K2708" s="22" t="s">
        <v>16</v>
      </c>
      <c r="L2708" s="24" t="str">
        <f t="array" ref="L2708">_xlfn.IFS(M2708&lt;=3,"BAD",M2708&gt;=4.7,"GOOD",AND(M2708&gt;3,M2708&lt;4.7),"OK")</f>
        <v>OK</v>
      </c>
      <c r="M2708" s="24">
        <v>3.9</v>
      </c>
      <c r="N2708" s="23">
        <v>1164.53</v>
      </c>
      <c r="O2708" s="25">
        <f t="shared" si="42"/>
        <v>1532.28</v>
      </c>
    </row>
    <row r="2709" spans="1:15">
      <c r="A2709" s="26">
        <v>12708</v>
      </c>
      <c r="B2709" s="27">
        <v>45433</v>
      </c>
      <c r="C2709" s="28">
        <v>1414</v>
      </c>
      <c r="D2709" s="29" t="str">
        <f>_xlfn.XLOOKUP($C2709,customers!$A$2:$A$2000,customers!$B$2:$B$2000)</f>
        <v>Kirsti Lempertz</v>
      </c>
      <c r="E2709" s="29" t="str">
        <f>_xlfn.XLOOKUP($C2709,customers!$A$2:$A$2000,customers!$D$2:$D$2000)</f>
        <v>Female</v>
      </c>
      <c r="F2709" s="29" t="str">
        <f>_xlfn.XLOOKUP($C2709,customers!$A$2:$A$2000,customers!$E$2:$E$2000)</f>
        <v>Viana do Alentejo</v>
      </c>
      <c r="G2709" s="30" t="s">
        <v>20</v>
      </c>
      <c r="H2709" s="29">
        <v>1</v>
      </c>
      <c r="I2709" s="31">
        <v>448.84</v>
      </c>
      <c r="J2709" s="30">
        <v>0.35</v>
      </c>
      <c r="K2709" s="30" t="s">
        <v>18</v>
      </c>
      <c r="L2709" s="32" t="str">
        <f t="array" ref="L2709">_xlfn.IFS(M2709&lt;=3,"BAD",M2709&gt;=4.7,"GOOD",AND(M2709&gt;3,M2709&lt;4.7),"OK")</f>
        <v>OK</v>
      </c>
      <c r="M2709" s="32">
        <v>3.7</v>
      </c>
      <c r="N2709" s="31">
        <v>291.75</v>
      </c>
      <c r="O2709" s="33">
        <f t="shared" si="42"/>
        <v>448.84</v>
      </c>
    </row>
    <row r="2710" spans="1:15">
      <c r="A2710" s="18">
        <v>12709</v>
      </c>
      <c r="B2710" s="19">
        <v>45434</v>
      </c>
      <c r="C2710" s="20">
        <v>1786</v>
      </c>
      <c r="D2710" s="21" t="str">
        <f>_xlfn.XLOOKUP($C2710,customers!$A$2:$A$2000,customers!$B$2:$B$2000)</f>
        <v>Zack Treffry</v>
      </c>
      <c r="E2710" s="21" t="str">
        <f>_xlfn.XLOOKUP($C2710,customers!$A$2:$A$2000,customers!$D$2:$D$2000)</f>
        <v>Male</v>
      </c>
      <c r="F2710" s="21" t="str">
        <f>_xlfn.XLOOKUP($C2710,customers!$A$2:$A$2000,customers!$E$2:$E$2000)</f>
        <v>Talok</v>
      </c>
      <c r="G2710" s="22" t="s">
        <v>17</v>
      </c>
      <c r="H2710" s="21">
        <v>4</v>
      </c>
      <c r="I2710" s="23">
        <v>420.65</v>
      </c>
      <c r="J2710" s="22">
        <v>0.15</v>
      </c>
      <c r="K2710" s="22" t="s">
        <v>19</v>
      </c>
      <c r="L2710" s="24" t="str">
        <f t="array" ref="L2710">_xlfn.IFS(M2710&lt;=3,"BAD",M2710&gt;=4.7,"GOOD",AND(M2710&gt;3,M2710&lt;4.7),"OK")</f>
        <v>BAD</v>
      </c>
      <c r="M2710" s="24">
        <v>1.5</v>
      </c>
      <c r="N2710" s="23">
        <v>1430.21</v>
      </c>
      <c r="O2710" s="25">
        <f t="shared" si="42"/>
        <v>1682.6</v>
      </c>
    </row>
    <row r="2711" spans="1:15">
      <c r="A2711" s="26">
        <v>12710</v>
      </c>
      <c r="B2711" s="27">
        <v>45434</v>
      </c>
      <c r="C2711" s="29">
        <v>1129</v>
      </c>
      <c r="D2711" s="29" t="str">
        <f>_xlfn.XLOOKUP($C2711,customers!$A$2:$A$2000,customers!$B$2:$B$2000)</f>
        <v>Sean Chatterton</v>
      </c>
      <c r="E2711" s="29" t="str">
        <f>_xlfn.XLOOKUP($C2711,customers!$A$2:$A$2000,customers!$D$2:$D$2000)</f>
        <v>Male</v>
      </c>
      <c r="F2711" s="29" t="str">
        <f>_xlfn.XLOOKUP($C2711,customers!$A$2:$A$2000,customers!$E$2:$E$2000)</f>
        <v>Prague</v>
      </c>
      <c r="G2711" s="30" t="s">
        <v>20</v>
      </c>
      <c r="H2711" s="29">
        <v>5</v>
      </c>
      <c r="I2711" s="31">
        <v>337.28</v>
      </c>
      <c r="J2711" s="30">
        <v>0.08</v>
      </c>
      <c r="K2711" s="30" t="s">
        <v>19</v>
      </c>
      <c r="L2711" s="32" t="str">
        <f t="array" ref="L2711">_xlfn.IFS(M2711&lt;=3,"BAD",M2711&gt;=4.7,"GOOD",AND(M2711&gt;3,M2711&lt;4.7),"OK")</f>
        <v>BAD</v>
      </c>
      <c r="M2711" s="32">
        <v>1.1</v>
      </c>
      <c r="N2711" s="31">
        <v>1551.49</v>
      </c>
      <c r="O2711" s="33">
        <f t="shared" si="42"/>
        <v>1686.4</v>
      </c>
    </row>
    <row r="2712" spans="1:15">
      <c r="A2712" s="18">
        <v>12711</v>
      </c>
      <c r="B2712" s="19">
        <v>45434</v>
      </c>
      <c r="C2712" s="21">
        <v>1623</v>
      </c>
      <c r="D2712" s="21" t="str">
        <f>_xlfn.XLOOKUP($C2712,customers!$A$2:$A$2000,customers!$B$2:$B$2000)</f>
        <v>Bill Willan</v>
      </c>
      <c r="E2712" s="21" t="str">
        <f>_xlfn.XLOOKUP($C2712,customers!$A$2:$A$2000,customers!$D$2:$D$2000)</f>
        <v>Male</v>
      </c>
      <c r="F2712" s="21" t="str">
        <f>_xlfn.XLOOKUP($C2712,customers!$A$2:$A$2000,customers!$E$2:$E$2000)</f>
        <v>Xuedian</v>
      </c>
      <c r="G2712" s="22" t="s">
        <v>20</v>
      </c>
      <c r="H2712" s="21">
        <v>2</v>
      </c>
      <c r="I2712" s="23">
        <v>237.27</v>
      </c>
      <c r="J2712" s="22">
        <v>0.05</v>
      </c>
      <c r="K2712" s="22" t="s">
        <v>18</v>
      </c>
      <c r="L2712" s="24" t="str">
        <f t="array" ref="L2712">_xlfn.IFS(M2712&lt;=3,"BAD",M2712&gt;=4.7,"GOOD",AND(M2712&gt;3,M2712&lt;4.7),"OK")</f>
        <v>BAD</v>
      </c>
      <c r="M2712" s="24">
        <v>2.2</v>
      </c>
      <c r="N2712" s="23">
        <v>450.81</v>
      </c>
      <c r="O2712" s="25">
        <f t="shared" si="42"/>
        <v>474.54</v>
      </c>
    </row>
    <row r="2713" spans="1:15">
      <c r="A2713" s="26">
        <v>12712</v>
      </c>
      <c r="B2713" s="27">
        <v>45434</v>
      </c>
      <c r="C2713" s="29">
        <v>1723</v>
      </c>
      <c r="D2713" s="29" t="str">
        <f>_xlfn.XLOOKUP($C2713,customers!$A$2:$A$2000,customers!$B$2:$B$2000)</f>
        <v>Braden Cordey</v>
      </c>
      <c r="E2713" s="29" t="str">
        <f>_xlfn.XLOOKUP($C2713,customers!$A$2:$A$2000,customers!$D$2:$D$2000)</f>
        <v>Male</v>
      </c>
      <c r="F2713" s="29" t="str">
        <f>_xlfn.XLOOKUP($C2713,customers!$A$2:$A$2000,customers!$E$2:$E$2000)</f>
        <v>Jezerce</v>
      </c>
      <c r="G2713" s="30" t="s">
        <v>15</v>
      </c>
      <c r="H2713" s="29">
        <v>6</v>
      </c>
      <c r="I2713" s="31">
        <v>542.74</v>
      </c>
      <c r="J2713" s="30">
        <v>0.28</v>
      </c>
      <c r="K2713" s="30" t="s">
        <v>19</v>
      </c>
      <c r="L2713" s="32" t="str">
        <f t="array" ref="L2713">_xlfn.IFS(M2713&lt;=3,"BAD",M2713&gt;=4.7,"GOOD",AND(M2713&gt;3,M2713&lt;4.7),"OK")</f>
        <v>BAD</v>
      </c>
      <c r="M2713" s="32">
        <v>1.7</v>
      </c>
      <c r="N2713" s="31">
        <v>2344.64</v>
      </c>
      <c r="O2713" s="33">
        <f t="shared" si="42"/>
        <v>3256.44</v>
      </c>
    </row>
    <row r="2714" spans="1:15">
      <c r="A2714" s="18">
        <v>12713</v>
      </c>
      <c r="B2714" s="19">
        <v>45434</v>
      </c>
      <c r="C2714" s="21">
        <v>1921</v>
      </c>
      <c r="D2714" s="21" t="str">
        <f>_xlfn.XLOOKUP($C2714,customers!$A$2:$A$2000,customers!$B$2:$B$2000)</f>
        <v>Antonin Denerley</v>
      </c>
      <c r="E2714" s="21" t="str">
        <f>_xlfn.XLOOKUP($C2714,customers!$A$2:$A$2000,customers!$D$2:$D$2000)</f>
        <v>Male</v>
      </c>
      <c r="F2714" s="21" t="str">
        <f>_xlfn.XLOOKUP($C2714,customers!$A$2:$A$2000,customers!$E$2:$E$2000)</f>
        <v>Prague</v>
      </c>
      <c r="G2714" s="22" t="s">
        <v>21</v>
      </c>
      <c r="H2714" s="21">
        <v>4</v>
      </c>
      <c r="I2714" s="23">
        <v>436.6</v>
      </c>
      <c r="J2714" s="22">
        <v>0.32</v>
      </c>
      <c r="K2714" s="22" t="s">
        <v>19</v>
      </c>
      <c r="L2714" s="24" t="str">
        <f t="array" ref="L2714">_xlfn.IFS(M2714&lt;=3,"BAD",M2714&gt;=4.7,"GOOD",AND(M2714&gt;3,M2714&lt;4.7),"OK")</f>
        <v>BAD</v>
      </c>
      <c r="M2714" s="24">
        <v>1.5</v>
      </c>
      <c r="N2714" s="23">
        <v>1187.55</v>
      </c>
      <c r="O2714" s="25">
        <f t="shared" si="42"/>
        <v>1746.4</v>
      </c>
    </row>
    <row r="2715" spans="1:15">
      <c r="A2715" s="26">
        <v>12714</v>
      </c>
      <c r="B2715" s="27">
        <v>45435</v>
      </c>
      <c r="C2715" s="28">
        <v>1444</v>
      </c>
      <c r="D2715" s="29" t="str">
        <f>_xlfn.XLOOKUP($C2715,customers!$A$2:$A$2000,customers!$B$2:$B$2000)</f>
        <v>Ken Quaif</v>
      </c>
      <c r="E2715" s="29" t="str">
        <f>_xlfn.XLOOKUP($C2715,customers!$A$2:$A$2000,customers!$D$2:$D$2000)</f>
        <v>Male</v>
      </c>
      <c r="F2715" s="29" t="str">
        <f>_xlfn.XLOOKUP($C2715,customers!$A$2:$A$2000,customers!$E$2:$E$2000)</f>
        <v>Toulouse</v>
      </c>
      <c r="G2715" s="30" t="s">
        <v>20</v>
      </c>
      <c r="H2715" s="29">
        <v>1</v>
      </c>
      <c r="I2715" s="31">
        <v>161.72</v>
      </c>
      <c r="J2715" s="30">
        <v>0.21</v>
      </c>
      <c r="K2715" s="30" t="s">
        <v>18</v>
      </c>
      <c r="L2715" s="32" t="str">
        <f t="array" ref="L2715">_xlfn.IFS(M2715&lt;=3,"BAD",M2715&gt;=4.7,"GOOD",AND(M2715&gt;3,M2715&lt;4.7),"OK")</f>
        <v>GOOD</v>
      </c>
      <c r="M2715" s="32">
        <v>4.7</v>
      </c>
      <c r="N2715" s="31">
        <v>127.76</v>
      </c>
      <c r="O2715" s="33">
        <f t="shared" si="42"/>
        <v>161.72</v>
      </c>
    </row>
    <row r="2716" spans="1:15">
      <c r="A2716" s="18">
        <v>12715</v>
      </c>
      <c r="B2716" s="19">
        <v>45436</v>
      </c>
      <c r="C2716" s="20">
        <v>1875</v>
      </c>
      <c r="D2716" s="21" t="str">
        <f>_xlfn.XLOOKUP($C2716,customers!$A$2:$A$2000,customers!$B$2:$B$2000)</f>
        <v>Haven Castree</v>
      </c>
      <c r="E2716" s="21" t="str">
        <f>_xlfn.XLOOKUP($C2716,customers!$A$2:$A$2000,customers!$D$2:$D$2000)</f>
        <v>Male</v>
      </c>
      <c r="F2716" s="21" t="str">
        <f>_xlfn.XLOOKUP($C2716,customers!$A$2:$A$2000,customers!$E$2:$E$2000)</f>
        <v>Budapest</v>
      </c>
      <c r="G2716" s="22" t="s">
        <v>15</v>
      </c>
      <c r="H2716" s="21">
        <v>7</v>
      </c>
      <c r="I2716" s="23">
        <v>162.91</v>
      </c>
      <c r="J2716" s="22">
        <v>0.27</v>
      </c>
      <c r="K2716" s="22" t="s">
        <v>18</v>
      </c>
      <c r="L2716" s="24" t="str">
        <f t="array" ref="L2716">_xlfn.IFS(M2716&lt;=3,"BAD",M2716&gt;=4.7,"GOOD",AND(M2716&gt;3,M2716&lt;4.7),"OK")</f>
        <v>BAD</v>
      </c>
      <c r="M2716" s="24">
        <v>2</v>
      </c>
      <c r="N2716" s="23">
        <v>832.47</v>
      </c>
      <c r="O2716" s="25">
        <f t="shared" si="42"/>
        <v>1140.37</v>
      </c>
    </row>
    <row r="2717" spans="1:15">
      <c r="A2717" s="26">
        <v>12716</v>
      </c>
      <c r="B2717" s="27">
        <v>45436</v>
      </c>
      <c r="C2717" s="29">
        <v>1309</v>
      </c>
      <c r="D2717" s="29" t="str">
        <f>_xlfn.XLOOKUP($C2717,customers!$A$2:$A$2000,customers!$B$2:$B$2000)</f>
        <v>Camel Brockley</v>
      </c>
      <c r="E2717" s="29" t="str">
        <f>_xlfn.XLOOKUP($C2717,customers!$A$2:$A$2000,customers!$D$2:$D$2000)</f>
        <v>Female</v>
      </c>
      <c r="F2717" s="29" t="str">
        <f>_xlfn.XLOOKUP($C2717,customers!$A$2:$A$2000,customers!$E$2:$E$2000)</f>
        <v>Comé</v>
      </c>
      <c r="G2717" s="30" t="s">
        <v>17</v>
      </c>
      <c r="H2717" s="29">
        <v>7</v>
      </c>
      <c r="I2717" s="31">
        <v>258.1</v>
      </c>
      <c r="J2717" s="30">
        <v>0.03</v>
      </c>
      <c r="K2717" s="30" t="s">
        <v>16</v>
      </c>
      <c r="L2717" s="32" t="str">
        <f t="array" ref="L2717">_xlfn.IFS(M2717&lt;=3,"BAD",M2717&gt;=4.7,"GOOD",AND(M2717&gt;3,M2717&lt;4.7),"OK")</f>
        <v>OK</v>
      </c>
      <c r="M2717" s="32">
        <v>4</v>
      </c>
      <c r="N2717" s="31">
        <v>1752.5</v>
      </c>
      <c r="O2717" s="33">
        <f t="shared" si="42"/>
        <v>1806.7</v>
      </c>
    </row>
    <row r="2718" spans="1:15">
      <c r="A2718" s="18">
        <v>12717</v>
      </c>
      <c r="B2718" s="19">
        <v>45436</v>
      </c>
      <c r="C2718" s="21">
        <v>1422</v>
      </c>
      <c r="D2718" s="21" t="str">
        <f>_xlfn.XLOOKUP($C2718,customers!$A$2:$A$2000,customers!$B$2:$B$2000)</f>
        <v>Leanor Ianetti</v>
      </c>
      <c r="E2718" s="21" t="str">
        <f>_xlfn.XLOOKUP($C2718,customers!$A$2:$A$2000,customers!$D$2:$D$2000)</f>
        <v>Female</v>
      </c>
      <c r="F2718" s="21" t="str">
        <f>_xlfn.XLOOKUP($C2718,customers!$A$2:$A$2000,customers!$E$2:$E$2000)</f>
        <v>Milan</v>
      </c>
      <c r="G2718" s="22" t="s">
        <v>17</v>
      </c>
      <c r="H2718" s="21">
        <v>3</v>
      </c>
      <c r="I2718" s="23">
        <v>309.82</v>
      </c>
      <c r="J2718" s="22">
        <v>0.25</v>
      </c>
      <c r="K2718" s="22" t="s">
        <v>18</v>
      </c>
      <c r="L2718" s="24" t="str">
        <f t="array" ref="L2718">_xlfn.IFS(M2718&lt;=3,"BAD",M2718&gt;=4.7,"GOOD",AND(M2718&gt;3,M2718&lt;4.7),"OK")</f>
        <v>BAD</v>
      </c>
      <c r="M2718" s="24">
        <v>1.6</v>
      </c>
      <c r="N2718" s="23">
        <v>697.1</v>
      </c>
      <c r="O2718" s="25">
        <f t="shared" si="42"/>
        <v>929.46</v>
      </c>
    </row>
    <row r="2719" spans="1:15">
      <c r="A2719" s="26">
        <v>12718</v>
      </c>
      <c r="B2719" s="27">
        <v>45436</v>
      </c>
      <c r="C2719" s="29">
        <v>1148</v>
      </c>
      <c r="D2719" s="29" t="str">
        <f>_xlfn.XLOOKUP($C2719,customers!$A$2:$A$2000,customers!$B$2:$B$2000)</f>
        <v>Chloris Bysouth</v>
      </c>
      <c r="E2719" s="29" t="str">
        <f>_xlfn.XLOOKUP($C2719,customers!$A$2:$A$2000,customers!$D$2:$D$2000)</f>
        <v>Female</v>
      </c>
      <c r="F2719" s="29" t="str">
        <f>_xlfn.XLOOKUP($C2719,customers!$A$2:$A$2000,customers!$E$2:$E$2000)</f>
        <v>Żurowa</v>
      </c>
      <c r="G2719" s="30" t="s">
        <v>20</v>
      </c>
      <c r="H2719" s="29">
        <v>1</v>
      </c>
      <c r="I2719" s="31">
        <v>76.8</v>
      </c>
      <c r="J2719" s="30">
        <v>0.34</v>
      </c>
      <c r="K2719" s="30" t="s">
        <v>16</v>
      </c>
      <c r="L2719" s="32" t="str">
        <f t="array" ref="L2719">_xlfn.IFS(M2719&lt;=3,"BAD",M2719&gt;=4.7,"GOOD",AND(M2719&gt;3,M2719&lt;4.7),"OK")</f>
        <v>BAD</v>
      </c>
      <c r="M2719" s="32">
        <v>1.7</v>
      </c>
      <c r="N2719" s="31">
        <v>50.69</v>
      </c>
      <c r="O2719" s="33">
        <f t="shared" si="42"/>
        <v>76.8</v>
      </c>
    </row>
    <row r="2720" spans="1:15">
      <c r="A2720" s="18">
        <v>12719</v>
      </c>
      <c r="B2720" s="19">
        <v>45437</v>
      </c>
      <c r="C2720" s="20">
        <v>1181</v>
      </c>
      <c r="D2720" s="21" t="str">
        <f>_xlfn.XLOOKUP($C2720,customers!$A$2:$A$2000,customers!$B$2:$B$2000)</f>
        <v>Vivia Balkwill</v>
      </c>
      <c r="E2720" s="21" t="str">
        <f>_xlfn.XLOOKUP($C2720,customers!$A$2:$A$2000,customers!$D$2:$D$2000)</f>
        <v>Female</v>
      </c>
      <c r="F2720" s="21" t="str">
        <f>_xlfn.XLOOKUP($C2720,customers!$A$2:$A$2000,customers!$E$2:$E$2000)</f>
        <v>Milan</v>
      </c>
      <c r="G2720" s="22" t="s">
        <v>15</v>
      </c>
      <c r="H2720" s="21">
        <v>7</v>
      </c>
      <c r="I2720" s="23">
        <v>382.88</v>
      </c>
      <c r="J2720" s="22">
        <v>0.26</v>
      </c>
      <c r="K2720" s="22" t="s">
        <v>18</v>
      </c>
      <c r="L2720" s="24" t="str">
        <f t="array" ref="L2720">_xlfn.IFS(M2720&lt;=3,"BAD",M2720&gt;=4.7,"GOOD",AND(M2720&gt;3,M2720&lt;4.7),"OK")</f>
        <v>BAD</v>
      </c>
      <c r="M2720" s="24">
        <v>2.3</v>
      </c>
      <c r="N2720" s="23">
        <v>1983.32</v>
      </c>
      <c r="O2720" s="25">
        <f t="shared" si="42"/>
        <v>2680.16</v>
      </c>
    </row>
    <row r="2721" spans="1:15">
      <c r="A2721" s="26">
        <v>12720</v>
      </c>
      <c r="B2721" s="27">
        <v>45437</v>
      </c>
      <c r="C2721" s="29">
        <v>1633</v>
      </c>
      <c r="D2721" s="29" t="str">
        <f>_xlfn.XLOOKUP($C2721,customers!$A$2:$A$2000,customers!$B$2:$B$2000)</f>
        <v>Roberto Beakes</v>
      </c>
      <c r="E2721" s="29" t="str">
        <f>_xlfn.XLOOKUP($C2721,customers!$A$2:$A$2000,customers!$D$2:$D$2000)</f>
        <v>Male</v>
      </c>
      <c r="F2721" s="29" t="str">
        <f>_xlfn.XLOOKUP($C2721,customers!$A$2:$A$2000,customers!$E$2:$E$2000)</f>
        <v>Prague</v>
      </c>
      <c r="G2721" s="30" t="s">
        <v>20</v>
      </c>
      <c r="H2721" s="29">
        <v>3</v>
      </c>
      <c r="I2721" s="31">
        <v>450.16</v>
      </c>
      <c r="J2721" s="30">
        <v>0.34</v>
      </c>
      <c r="K2721" s="30" t="s">
        <v>18</v>
      </c>
      <c r="L2721" s="32" t="str">
        <f t="array" ref="L2721">_xlfn.IFS(M2721&lt;=3,"BAD",M2721&gt;=4.7,"GOOD",AND(M2721&gt;3,M2721&lt;4.7),"OK")</f>
        <v>BAD</v>
      </c>
      <c r="M2721" s="32">
        <v>2.3</v>
      </c>
      <c r="N2721" s="31">
        <v>891.32</v>
      </c>
      <c r="O2721" s="33">
        <f t="shared" si="42"/>
        <v>1350.48</v>
      </c>
    </row>
    <row r="2722" spans="1:15">
      <c r="A2722" s="18">
        <v>12721</v>
      </c>
      <c r="B2722" s="19">
        <v>45437</v>
      </c>
      <c r="C2722" s="21">
        <v>1392</v>
      </c>
      <c r="D2722" s="21" t="str">
        <f>_xlfn.XLOOKUP($C2722,customers!$A$2:$A$2000,customers!$B$2:$B$2000)</f>
        <v>Gypsy Mattin</v>
      </c>
      <c r="E2722" s="21" t="str">
        <f>_xlfn.XLOOKUP($C2722,customers!$A$2:$A$2000,customers!$D$2:$D$2000)</f>
        <v>Female</v>
      </c>
      <c r="F2722" s="21" t="str">
        <f>_xlfn.XLOOKUP($C2722,customers!$A$2:$A$2000,customers!$E$2:$E$2000)</f>
        <v>Těšany</v>
      </c>
      <c r="G2722" s="22" t="s">
        <v>20</v>
      </c>
      <c r="H2722" s="21">
        <v>1</v>
      </c>
      <c r="I2722" s="23">
        <v>70.96</v>
      </c>
      <c r="J2722" s="22">
        <v>0.14</v>
      </c>
      <c r="K2722" s="22" t="s">
        <v>16</v>
      </c>
      <c r="L2722" s="24" t="str">
        <f t="array" ref="L2722">_xlfn.IFS(M2722&lt;=3,"BAD",M2722&gt;=4.7,"GOOD",AND(M2722&gt;3,M2722&lt;4.7),"OK")</f>
        <v>OK</v>
      </c>
      <c r="M2722" s="24">
        <v>3.7</v>
      </c>
      <c r="N2722" s="23">
        <v>61.03</v>
      </c>
      <c r="O2722" s="25">
        <f t="shared" si="42"/>
        <v>70.96</v>
      </c>
    </row>
    <row r="2723" spans="1:15">
      <c r="A2723" s="26">
        <v>12722</v>
      </c>
      <c r="B2723" s="27">
        <v>45438</v>
      </c>
      <c r="C2723" s="28">
        <v>1166</v>
      </c>
      <c r="D2723" s="29" t="str">
        <f>_xlfn.XLOOKUP($C2723,customers!$A$2:$A$2000,customers!$B$2:$B$2000)</f>
        <v>Brew Metschke</v>
      </c>
      <c r="E2723" s="29" t="str">
        <f>_xlfn.XLOOKUP($C2723,customers!$A$2:$A$2000,customers!$D$2:$D$2000)</f>
        <v>Male</v>
      </c>
      <c r="F2723" s="29" t="str">
        <f>_xlfn.XLOOKUP($C2723,customers!$A$2:$A$2000,customers!$E$2:$E$2000)</f>
        <v>Cocachacra</v>
      </c>
      <c r="G2723" s="30" t="s">
        <v>17</v>
      </c>
      <c r="H2723" s="29">
        <v>5</v>
      </c>
      <c r="I2723" s="31">
        <v>460.87</v>
      </c>
      <c r="J2723" s="30">
        <v>0.34</v>
      </c>
      <c r="K2723" s="30" t="s">
        <v>19</v>
      </c>
      <c r="L2723" s="32" t="str">
        <f t="array" ref="L2723">_xlfn.IFS(M2723&lt;=3,"BAD",M2723&gt;=4.7,"GOOD",AND(M2723&gt;3,M2723&lt;4.7),"OK")</f>
        <v>OK</v>
      </c>
      <c r="M2723" s="32">
        <v>3.7</v>
      </c>
      <c r="N2723" s="31">
        <v>1520.87</v>
      </c>
      <c r="O2723" s="33">
        <f t="shared" si="42"/>
        <v>2304.35</v>
      </c>
    </row>
    <row r="2724" spans="1:15">
      <c r="A2724" s="18">
        <v>12723</v>
      </c>
      <c r="B2724" s="19">
        <v>45439</v>
      </c>
      <c r="C2724" s="20">
        <v>1090</v>
      </c>
      <c r="D2724" s="21" t="str">
        <f>_xlfn.XLOOKUP($C2724,customers!$A$2:$A$2000,customers!$B$2:$B$2000)</f>
        <v>Hayyim Fabbro</v>
      </c>
      <c r="E2724" s="21" t="str">
        <f>_xlfn.XLOOKUP($C2724,customers!$A$2:$A$2000,customers!$D$2:$D$2000)</f>
        <v>Female</v>
      </c>
      <c r="F2724" s="21" t="str">
        <f>_xlfn.XLOOKUP($C2724,customers!$A$2:$A$2000,customers!$E$2:$E$2000)</f>
        <v>Milan</v>
      </c>
      <c r="G2724" s="22" t="s">
        <v>21</v>
      </c>
      <c r="H2724" s="21">
        <v>6</v>
      </c>
      <c r="I2724" s="23">
        <v>527.74</v>
      </c>
      <c r="J2724" s="22">
        <v>0.04</v>
      </c>
      <c r="K2724" s="22" t="s">
        <v>18</v>
      </c>
      <c r="L2724" s="24" t="str">
        <f t="array" ref="L2724">_xlfn.IFS(M2724&lt;=3,"BAD",M2724&gt;=4.7,"GOOD",AND(M2724&gt;3,M2724&lt;4.7),"OK")</f>
        <v>BAD</v>
      </c>
      <c r="M2724" s="24">
        <v>1.3</v>
      </c>
      <c r="N2724" s="23">
        <v>3039.78</v>
      </c>
      <c r="O2724" s="25">
        <f t="shared" si="42"/>
        <v>3166.44</v>
      </c>
    </row>
    <row r="2725" spans="1:15">
      <c r="A2725" s="26">
        <v>12724</v>
      </c>
      <c r="B2725" s="27">
        <v>45439</v>
      </c>
      <c r="C2725" s="29">
        <v>1867</v>
      </c>
      <c r="D2725" s="29" t="str">
        <f>_xlfn.XLOOKUP($C2725,customers!$A$2:$A$2000,customers!$B$2:$B$2000)</f>
        <v>Jo-ann Vasyukhnov</v>
      </c>
      <c r="E2725" s="29" t="str">
        <f>_xlfn.XLOOKUP($C2725,customers!$A$2:$A$2000,customers!$D$2:$D$2000)</f>
        <v>Female</v>
      </c>
      <c r="F2725" s="29" t="str">
        <f>_xlfn.XLOOKUP($C2725,customers!$A$2:$A$2000,customers!$E$2:$E$2000)</f>
        <v>Milan</v>
      </c>
      <c r="G2725" s="30" t="s">
        <v>17</v>
      </c>
      <c r="H2725" s="29">
        <v>3</v>
      </c>
      <c r="I2725" s="31">
        <v>147.48</v>
      </c>
      <c r="J2725" s="30">
        <v>0.22</v>
      </c>
      <c r="K2725" s="30" t="s">
        <v>18</v>
      </c>
      <c r="L2725" s="32" t="str">
        <f t="array" ref="L2725">_xlfn.IFS(M2725&lt;=3,"BAD",M2725&gt;=4.7,"GOOD",AND(M2725&gt;3,M2725&lt;4.7),"OK")</f>
        <v>OK</v>
      </c>
      <c r="M2725" s="32">
        <v>4.1</v>
      </c>
      <c r="N2725" s="31">
        <v>345.1</v>
      </c>
      <c r="O2725" s="33">
        <f t="shared" si="42"/>
        <v>442.44</v>
      </c>
    </row>
    <row r="2726" spans="1:15">
      <c r="A2726" s="18">
        <v>12725</v>
      </c>
      <c r="B2726" s="19">
        <v>45439</v>
      </c>
      <c r="C2726" s="21">
        <v>1186</v>
      </c>
      <c r="D2726" s="21" t="str">
        <f>_xlfn.XLOOKUP($C2726,customers!$A$2:$A$2000,customers!$B$2:$B$2000)</f>
        <v>Augusto Gwillym</v>
      </c>
      <c r="E2726" s="21" t="str">
        <f>_xlfn.XLOOKUP($C2726,customers!$A$2:$A$2000,customers!$D$2:$D$2000)</f>
        <v>Male</v>
      </c>
      <c r="F2726" s="21" t="str">
        <f>_xlfn.XLOOKUP($C2726,customers!$A$2:$A$2000,customers!$E$2:$E$2000)</f>
        <v>Budapest</v>
      </c>
      <c r="G2726" s="22" t="s">
        <v>20</v>
      </c>
      <c r="H2726" s="21">
        <v>7</v>
      </c>
      <c r="I2726" s="23">
        <v>320.02</v>
      </c>
      <c r="J2726" s="22">
        <v>0.06</v>
      </c>
      <c r="K2726" s="22" t="s">
        <v>16</v>
      </c>
      <c r="L2726" s="24" t="str">
        <f t="array" ref="L2726">_xlfn.IFS(M2726&lt;=3,"BAD",M2726&gt;=4.7,"GOOD",AND(M2726&gt;3,M2726&lt;4.7),"OK")</f>
        <v>BAD</v>
      </c>
      <c r="M2726" s="24">
        <v>2.4</v>
      </c>
      <c r="N2726" s="23">
        <v>2105.73</v>
      </c>
      <c r="O2726" s="25">
        <f t="shared" si="42"/>
        <v>2240.14</v>
      </c>
    </row>
    <row r="2727" spans="1:15">
      <c r="A2727" s="26">
        <v>12726</v>
      </c>
      <c r="B2727" s="27">
        <v>45439</v>
      </c>
      <c r="C2727" s="29">
        <v>1950</v>
      </c>
      <c r="D2727" s="29" t="str">
        <f>_xlfn.XLOOKUP($C2727,customers!$A$2:$A$2000,customers!$B$2:$B$2000)</f>
        <v>Rivkah Rivenzon</v>
      </c>
      <c r="E2727" s="29" t="str">
        <f>_xlfn.XLOOKUP($C2727,customers!$A$2:$A$2000,customers!$D$2:$D$2000)</f>
        <v>Female</v>
      </c>
      <c r="F2727" s="29" t="str">
        <f>_xlfn.XLOOKUP($C2727,customers!$A$2:$A$2000,customers!$E$2:$E$2000)</f>
        <v>Cengang</v>
      </c>
      <c r="G2727" s="30" t="s">
        <v>21</v>
      </c>
      <c r="H2727" s="29">
        <v>2</v>
      </c>
      <c r="I2727" s="31">
        <v>239.89</v>
      </c>
      <c r="J2727" s="30">
        <v>0.18</v>
      </c>
      <c r="K2727" s="30" t="s">
        <v>19</v>
      </c>
      <c r="L2727" s="32" t="str">
        <f t="array" ref="L2727">_xlfn.IFS(M2727&lt;=3,"BAD",M2727&gt;=4.7,"GOOD",AND(M2727&gt;3,M2727&lt;4.7),"OK")</f>
        <v>OK</v>
      </c>
      <c r="M2727" s="32">
        <v>4.6</v>
      </c>
      <c r="N2727" s="31">
        <v>393.42</v>
      </c>
      <c r="O2727" s="33">
        <f t="shared" si="42"/>
        <v>479.78</v>
      </c>
    </row>
    <row r="2728" spans="1:15">
      <c r="A2728" s="18">
        <v>12727</v>
      </c>
      <c r="B2728" s="19">
        <v>45439</v>
      </c>
      <c r="C2728" s="21">
        <v>1217</v>
      </c>
      <c r="D2728" s="21" t="str">
        <f>_xlfn.XLOOKUP($C2728,customers!$A$2:$A$2000,customers!$B$2:$B$2000)</f>
        <v>Tiphany Niave</v>
      </c>
      <c r="E2728" s="21" t="str">
        <f>_xlfn.XLOOKUP($C2728,customers!$A$2:$A$2000,customers!$D$2:$D$2000)</f>
        <v>Female</v>
      </c>
      <c r="F2728" s="21" t="str">
        <f>_xlfn.XLOOKUP($C2728,customers!$A$2:$A$2000,customers!$E$2:$E$2000)</f>
        <v>Minador do Negrão</v>
      </c>
      <c r="G2728" s="22" t="s">
        <v>21</v>
      </c>
      <c r="H2728" s="21">
        <v>1</v>
      </c>
      <c r="I2728" s="23">
        <v>277.72</v>
      </c>
      <c r="J2728" s="22">
        <v>0.3</v>
      </c>
      <c r="K2728" s="22" t="s">
        <v>18</v>
      </c>
      <c r="L2728" s="24" t="str">
        <f t="array" ref="L2728">_xlfn.IFS(M2728&lt;=3,"BAD",M2728&gt;=4.7,"GOOD",AND(M2728&gt;3,M2728&lt;4.7),"OK")</f>
        <v>BAD</v>
      </c>
      <c r="M2728" s="24">
        <v>2.5</v>
      </c>
      <c r="N2728" s="23">
        <v>194.4</v>
      </c>
      <c r="O2728" s="25">
        <f t="shared" si="42"/>
        <v>277.72</v>
      </c>
    </row>
    <row r="2729" spans="1:15">
      <c r="A2729" s="26">
        <v>12728</v>
      </c>
      <c r="B2729" s="27">
        <v>45439</v>
      </c>
      <c r="C2729" s="29">
        <v>1389</v>
      </c>
      <c r="D2729" s="29" t="str">
        <f>_xlfn.XLOOKUP($C2729,customers!$A$2:$A$2000,customers!$B$2:$B$2000)</f>
        <v>Marwin O'Tierney</v>
      </c>
      <c r="E2729" s="29" t="str">
        <f>_xlfn.XLOOKUP($C2729,customers!$A$2:$A$2000,customers!$D$2:$D$2000)</f>
        <v>Male</v>
      </c>
      <c r="F2729" s="29" t="str">
        <f>_xlfn.XLOOKUP($C2729,customers!$A$2:$A$2000,customers!$E$2:$E$2000)</f>
        <v>Tiandu</v>
      </c>
      <c r="G2729" s="30" t="s">
        <v>15</v>
      </c>
      <c r="H2729" s="29">
        <v>5</v>
      </c>
      <c r="I2729" s="31">
        <v>268.13</v>
      </c>
      <c r="J2729" s="30">
        <v>0.01</v>
      </c>
      <c r="K2729" s="30" t="s">
        <v>19</v>
      </c>
      <c r="L2729" s="32" t="str">
        <f t="array" ref="L2729">_xlfn.IFS(M2729&lt;=3,"BAD",M2729&gt;=4.7,"GOOD",AND(M2729&gt;3,M2729&lt;4.7),"OK")</f>
        <v>BAD</v>
      </c>
      <c r="M2729" s="32">
        <v>2.6</v>
      </c>
      <c r="N2729" s="31">
        <v>1327.24</v>
      </c>
      <c r="O2729" s="33">
        <f t="shared" si="42"/>
        <v>1340.65</v>
      </c>
    </row>
    <row r="2730" spans="1:15">
      <c r="A2730" s="18">
        <v>12729</v>
      </c>
      <c r="B2730" s="19">
        <v>45440</v>
      </c>
      <c r="C2730" s="20">
        <v>1713</v>
      </c>
      <c r="D2730" s="21" t="str">
        <f>_xlfn.XLOOKUP($C2730,customers!$A$2:$A$2000,customers!$B$2:$B$2000)</f>
        <v>Jarrad Claxton</v>
      </c>
      <c r="E2730" s="21" t="str">
        <f>_xlfn.XLOOKUP($C2730,customers!$A$2:$A$2000,customers!$D$2:$D$2000)</f>
        <v>Male</v>
      </c>
      <c r="F2730" s="21" t="str">
        <f>_xlfn.XLOOKUP($C2730,customers!$A$2:$A$2000,customers!$E$2:$E$2000)</f>
        <v>Budapest</v>
      </c>
      <c r="G2730" s="22" t="s">
        <v>21</v>
      </c>
      <c r="H2730" s="21">
        <v>2</v>
      </c>
      <c r="I2730" s="23">
        <v>513.5</v>
      </c>
      <c r="J2730" s="22">
        <v>0.2</v>
      </c>
      <c r="K2730" s="22" t="s">
        <v>16</v>
      </c>
      <c r="L2730" s="24" t="str">
        <f t="array" ref="L2730">_xlfn.IFS(M2730&lt;=3,"BAD",M2730&gt;=4.7,"GOOD",AND(M2730&gt;3,M2730&lt;4.7),"OK")</f>
        <v>OK</v>
      </c>
      <c r="M2730" s="24">
        <v>3.5</v>
      </c>
      <c r="N2730" s="23">
        <v>821.6</v>
      </c>
      <c r="O2730" s="25">
        <f t="shared" si="42"/>
        <v>1027</v>
      </c>
    </row>
    <row r="2731" spans="1:15">
      <c r="A2731" s="26">
        <v>12730</v>
      </c>
      <c r="B2731" s="27">
        <v>45440</v>
      </c>
      <c r="C2731" s="29">
        <v>1974</v>
      </c>
      <c r="D2731" s="29" t="str">
        <f>_xlfn.XLOOKUP($C2731,customers!$A$2:$A$2000,customers!$B$2:$B$2000)</f>
        <v>Hayward Brymner</v>
      </c>
      <c r="E2731" s="29" t="str">
        <f>_xlfn.XLOOKUP($C2731,customers!$A$2:$A$2000,customers!$D$2:$D$2000)</f>
        <v>Male</v>
      </c>
      <c r="F2731" s="29" t="str">
        <f>_xlfn.XLOOKUP($C2731,customers!$A$2:$A$2000,customers!$E$2:$E$2000)</f>
        <v>Bohus</v>
      </c>
      <c r="G2731" s="30" t="s">
        <v>20</v>
      </c>
      <c r="H2731" s="29">
        <v>2</v>
      </c>
      <c r="I2731" s="31">
        <v>455.22</v>
      </c>
      <c r="J2731" s="30">
        <v>0.03</v>
      </c>
      <c r="K2731" s="30" t="s">
        <v>18</v>
      </c>
      <c r="L2731" s="32" t="str">
        <f t="array" ref="L2731">_xlfn.IFS(M2731&lt;=3,"BAD",M2731&gt;=4.7,"GOOD",AND(M2731&gt;3,M2731&lt;4.7),"OK")</f>
        <v>OK</v>
      </c>
      <c r="M2731" s="32">
        <v>3.4</v>
      </c>
      <c r="N2731" s="31">
        <v>883.13</v>
      </c>
      <c r="O2731" s="33">
        <f t="shared" si="42"/>
        <v>910.44</v>
      </c>
    </row>
    <row r="2732" spans="1:15">
      <c r="A2732" s="18">
        <v>12731</v>
      </c>
      <c r="B2732" s="19">
        <v>45440</v>
      </c>
      <c r="C2732" s="21">
        <v>1992</v>
      </c>
      <c r="D2732" s="21" t="str">
        <f>_xlfn.XLOOKUP($C2732,customers!$A$2:$A$2000,customers!$B$2:$B$2000)</f>
        <v>Florentia Attow</v>
      </c>
      <c r="E2732" s="21" t="str">
        <f>_xlfn.XLOOKUP($C2732,customers!$A$2:$A$2000,customers!$D$2:$D$2000)</f>
        <v>Male</v>
      </c>
      <c r="F2732" s="21" t="str">
        <f>_xlfn.XLOOKUP($C2732,customers!$A$2:$A$2000,customers!$E$2:$E$2000)</f>
        <v>Yishi</v>
      </c>
      <c r="G2732" s="22" t="s">
        <v>15</v>
      </c>
      <c r="H2732" s="21">
        <v>5</v>
      </c>
      <c r="I2732" s="23">
        <v>233.91</v>
      </c>
      <c r="J2732" s="22">
        <v>0.12</v>
      </c>
      <c r="K2732" s="22" t="s">
        <v>16</v>
      </c>
      <c r="L2732" s="24" t="str">
        <f t="array" ref="L2732">_xlfn.IFS(M2732&lt;=3,"BAD",M2732&gt;=4.7,"GOOD",AND(M2732&gt;3,M2732&lt;4.7),"OK")</f>
        <v>OK</v>
      </c>
      <c r="M2732" s="24">
        <v>3.6</v>
      </c>
      <c r="N2732" s="23">
        <v>1029.2</v>
      </c>
      <c r="O2732" s="25">
        <f t="shared" si="42"/>
        <v>1169.55</v>
      </c>
    </row>
    <row r="2733" spans="1:15">
      <c r="A2733" s="26">
        <v>12732</v>
      </c>
      <c r="B2733" s="27">
        <v>45440</v>
      </c>
      <c r="C2733" s="29">
        <v>1718</v>
      </c>
      <c r="D2733" s="29" t="str">
        <f>_xlfn.XLOOKUP($C2733,customers!$A$2:$A$2000,customers!$B$2:$B$2000)</f>
        <v>Hinda Gladtbach</v>
      </c>
      <c r="E2733" s="29" t="str">
        <f>_xlfn.XLOOKUP($C2733,customers!$A$2:$A$2000,customers!$D$2:$D$2000)</f>
        <v>Female</v>
      </c>
      <c r="F2733" s="29" t="str">
        <f>_xlfn.XLOOKUP($C2733,customers!$A$2:$A$2000,customers!$E$2:$E$2000)</f>
        <v>Vale da Bajouca</v>
      </c>
      <c r="G2733" s="30" t="s">
        <v>20</v>
      </c>
      <c r="H2733" s="29">
        <v>6</v>
      </c>
      <c r="I2733" s="31">
        <v>271.86</v>
      </c>
      <c r="J2733" s="30">
        <v>0</v>
      </c>
      <c r="K2733" s="30" t="s">
        <v>18</v>
      </c>
      <c r="L2733" s="32" t="str">
        <f t="array" ref="L2733">_xlfn.IFS(M2733&lt;=3,"BAD",M2733&gt;=4.7,"GOOD",AND(M2733&gt;3,M2733&lt;4.7),"OK")</f>
        <v>GOOD</v>
      </c>
      <c r="M2733" s="32">
        <v>4.7</v>
      </c>
      <c r="N2733" s="31">
        <v>1631.16</v>
      </c>
      <c r="O2733" s="33">
        <f t="shared" si="42"/>
        <v>1631.16</v>
      </c>
    </row>
    <row r="2734" spans="1:15">
      <c r="A2734" s="18">
        <v>12733</v>
      </c>
      <c r="B2734" s="19">
        <v>45441</v>
      </c>
      <c r="C2734" s="20">
        <v>1857</v>
      </c>
      <c r="D2734" s="21" t="str">
        <f>_xlfn.XLOOKUP($C2734,customers!$A$2:$A$2000,customers!$B$2:$B$2000)</f>
        <v>Alverta Rosenbloom</v>
      </c>
      <c r="E2734" s="21" t="str">
        <f>_xlfn.XLOOKUP($C2734,customers!$A$2:$A$2000,customers!$D$2:$D$2000)</f>
        <v>Female</v>
      </c>
      <c r="F2734" s="21" t="str">
        <f>_xlfn.XLOOKUP($C2734,customers!$A$2:$A$2000,customers!$E$2:$E$2000)</f>
        <v>Budapest</v>
      </c>
      <c r="G2734" s="22" t="s">
        <v>17</v>
      </c>
      <c r="H2734" s="21">
        <v>2</v>
      </c>
      <c r="I2734" s="23">
        <v>579.46</v>
      </c>
      <c r="J2734" s="22">
        <v>0.24</v>
      </c>
      <c r="K2734" s="22" t="s">
        <v>18</v>
      </c>
      <c r="L2734" s="24" t="str">
        <f t="array" ref="L2734">_xlfn.IFS(M2734&lt;=3,"BAD",M2734&gt;=4.7,"GOOD",AND(M2734&gt;3,M2734&lt;4.7),"OK")</f>
        <v>GOOD</v>
      </c>
      <c r="M2734" s="24">
        <v>4.7</v>
      </c>
      <c r="N2734" s="23">
        <v>880.78</v>
      </c>
      <c r="O2734" s="25">
        <f t="shared" si="42"/>
        <v>1158.92</v>
      </c>
    </row>
    <row r="2735" spans="1:15">
      <c r="A2735" s="26">
        <v>12734</v>
      </c>
      <c r="B2735" s="27">
        <v>45441</v>
      </c>
      <c r="C2735" s="29">
        <v>1534</v>
      </c>
      <c r="D2735" s="29" t="str">
        <f>_xlfn.XLOOKUP($C2735,customers!$A$2:$A$2000,customers!$B$2:$B$2000)</f>
        <v>Deane Dillingstone</v>
      </c>
      <c r="E2735" s="29" t="str">
        <f>_xlfn.XLOOKUP($C2735,customers!$A$2:$A$2000,customers!$D$2:$D$2000)</f>
        <v>Female</v>
      </c>
      <c r="F2735" s="29" t="str">
        <f>_xlfn.XLOOKUP($C2735,customers!$A$2:$A$2000,customers!$E$2:$E$2000)</f>
        <v>Dulian</v>
      </c>
      <c r="G2735" s="30" t="s">
        <v>20</v>
      </c>
      <c r="H2735" s="29">
        <v>6</v>
      </c>
      <c r="I2735" s="31">
        <v>262.52</v>
      </c>
      <c r="J2735" s="30">
        <v>0.11</v>
      </c>
      <c r="K2735" s="30" t="s">
        <v>18</v>
      </c>
      <c r="L2735" s="32" t="str">
        <f t="array" ref="L2735">_xlfn.IFS(M2735&lt;=3,"BAD",M2735&gt;=4.7,"GOOD",AND(M2735&gt;3,M2735&lt;4.7),"OK")</f>
        <v>OK</v>
      </c>
      <c r="M2735" s="32">
        <v>3.1</v>
      </c>
      <c r="N2735" s="31">
        <v>1401.86</v>
      </c>
      <c r="O2735" s="33">
        <f t="shared" si="42"/>
        <v>1575.12</v>
      </c>
    </row>
    <row r="2736" spans="1:15">
      <c r="A2736" s="18">
        <v>12735</v>
      </c>
      <c r="B2736" s="19">
        <v>45441</v>
      </c>
      <c r="C2736" s="21">
        <v>1986</v>
      </c>
      <c r="D2736" s="21" t="str">
        <f>_xlfn.XLOOKUP($C2736,customers!$A$2:$A$2000,customers!$B$2:$B$2000)</f>
        <v>Patricio Gann</v>
      </c>
      <c r="E2736" s="21" t="str">
        <f>_xlfn.XLOOKUP($C2736,customers!$A$2:$A$2000,customers!$D$2:$D$2000)</f>
        <v>Male</v>
      </c>
      <c r="F2736" s="21" t="str">
        <f>_xlfn.XLOOKUP($C2736,customers!$A$2:$A$2000,customers!$E$2:$E$2000)</f>
        <v>Milan</v>
      </c>
      <c r="G2736" s="22" t="s">
        <v>17</v>
      </c>
      <c r="H2736" s="21">
        <v>2</v>
      </c>
      <c r="I2736" s="23">
        <v>472.9</v>
      </c>
      <c r="J2736" s="22">
        <v>0.21</v>
      </c>
      <c r="K2736" s="22" t="s">
        <v>18</v>
      </c>
      <c r="L2736" s="24" t="str">
        <f t="array" ref="L2736">_xlfn.IFS(M2736&lt;=3,"BAD",M2736&gt;=4.7,"GOOD",AND(M2736&gt;3,M2736&lt;4.7),"OK")</f>
        <v>BAD</v>
      </c>
      <c r="M2736" s="24">
        <v>2.8</v>
      </c>
      <c r="N2736" s="23">
        <v>747.18</v>
      </c>
      <c r="O2736" s="25">
        <f t="shared" si="42"/>
        <v>945.8</v>
      </c>
    </row>
    <row r="2737" spans="1:15">
      <c r="A2737" s="26">
        <v>12736</v>
      </c>
      <c r="B2737" s="27">
        <v>45441</v>
      </c>
      <c r="C2737" s="29">
        <v>1017</v>
      </c>
      <c r="D2737" s="29" t="str">
        <f>_xlfn.XLOOKUP($C2737,customers!$A$2:$A$2000,customers!$B$2:$B$2000)</f>
        <v>Gunter Auger</v>
      </c>
      <c r="E2737" s="29" t="str">
        <f>_xlfn.XLOOKUP($C2737,customers!$A$2:$A$2000,customers!$D$2:$D$2000)</f>
        <v>Male</v>
      </c>
      <c r="F2737" s="29" t="str">
        <f>_xlfn.XLOOKUP($C2737,customers!$A$2:$A$2000,customers!$E$2:$E$2000)</f>
        <v>Canchaque</v>
      </c>
      <c r="G2737" s="30" t="s">
        <v>17</v>
      </c>
      <c r="H2737" s="29">
        <v>4</v>
      </c>
      <c r="I2737" s="31">
        <v>545.17</v>
      </c>
      <c r="J2737" s="30">
        <v>0.15</v>
      </c>
      <c r="K2737" s="30" t="s">
        <v>18</v>
      </c>
      <c r="L2737" s="32" t="str">
        <f t="array" ref="L2737">_xlfn.IFS(M2737&lt;=3,"BAD",M2737&gt;=4.7,"GOOD",AND(M2737&gt;3,M2737&lt;4.7),"OK")</f>
        <v>GOOD</v>
      </c>
      <c r="M2737" s="32">
        <v>4.9</v>
      </c>
      <c r="N2737" s="31">
        <v>1853.58</v>
      </c>
      <c r="O2737" s="33">
        <f t="shared" si="42"/>
        <v>2180.68</v>
      </c>
    </row>
    <row r="2738" spans="1:15">
      <c r="A2738" s="18">
        <v>12737</v>
      </c>
      <c r="B2738" s="19">
        <v>45442</v>
      </c>
      <c r="C2738" s="20">
        <v>1530</v>
      </c>
      <c r="D2738" s="21" t="str">
        <f>_xlfn.XLOOKUP($C2738,customers!$A$2:$A$2000,customers!$B$2:$B$2000)</f>
        <v>Corella Wiltshier</v>
      </c>
      <c r="E2738" s="21" t="str">
        <f>_xlfn.XLOOKUP($C2738,customers!$A$2:$A$2000,customers!$D$2:$D$2000)</f>
        <v>Female</v>
      </c>
      <c r="F2738" s="21" t="str">
        <f>_xlfn.XLOOKUP($C2738,customers!$A$2:$A$2000,customers!$E$2:$E$2000)</f>
        <v>Huachos</v>
      </c>
      <c r="G2738" s="22" t="s">
        <v>20</v>
      </c>
      <c r="H2738" s="21">
        <v>6</v>
      </c>
      <c r="I2738" s="23">
        <v>355.11</v>
      </c>
      <c r="J2738" s="22">
        <v>0.31</v>
      </c>
      <c r="K2738" s="22" t="s">
        <v>18</v>
      </c>
      <c r="L2738" s="24" t="str">
        <f t="array" ref="L2738">_xlfn.IFS(M2738&lt;=3,"BAD",M2738&gt;=4.7,"GOOD",AND(M2738&gt;3,M2738&lt;4.7),"OK")</f>
        <v>BAD</v>
      </c>
      <c r="M2738" s="24">
        <v>2</v>
      </c>
      <c r="N2738" s="23">
        <v>1470.16</v>
      </c>
      <c r="O2738" s="25">
        <f t="shared" si="42"/>
        <v>2130.66</v>
      </c>
    </row>
    <row r="2739" spans="1:15">
      <c r="A2739" s="26">
        <v>12738</v>
      </c>
      <c r="B2739" s="27">
        <v>45442</v>
      </c>
      <c r="C2739" s="29">
        <v>1124</v>
      </c>
      <c r="D2739" s="29" t="str">
        <f>_xlfn.XLOOKUP($C2739,customers!$A$2:$A$2000,customers!$B$2:$B$2000)</f>
        <v>Allina Carnegie</v>
      </c>
      <c r="E2739" s="29" t="str">
        <f>_xlfn.XLOOKUP($C2739,customers!$A$2:$A$2000,customers!$D$2:$D$2000)</f>
        <v>Female</v>
      </c>
      <c r="F2739" s="29" t="str">
        <f>_xlfn.XLOOKUP($C2739,customers!$A$2:$A$2000,customers!$E$2:$E$2000)</f>
        <v>Hāgere Hiywet</v>
      </c>
      <c r="G2739" s="30" t="s">
        <v>15</v>
      </c>
      <c r="H2739" s="29">
        <v>5</v>
      </c>
      <c r="I2739" s="31">
        <v>553.2</v>
      </c>
      <c r="J2739" s="30">
        <v>0.04</v>
      </c>
      <c r="K2739" s="30" t="s">
        <v>19</v>
      </c>
      <c r="L2739" s="32" t="str">
        <f t="array" ref="L2739">_xlfn.IFS(M2739&lt;=3,"BAD",M2739&gt;=4.7,"GOOD",AND(M2739&gt;3,M2739&lt;4.7),"OK")</f>
        <v>BAD</v>
      </c>
      <c r="M2739" s="32">
        <v>1.4</v>
      </c>
      <c r="N2739" s="31">
        <v>2655.36</v>
      </c>
      <c r="O2739" s="33">
        <f t="shared" si="42"/>
        <v>2766</v>
      </c>
    </row>
    <row r="2740" spans="1:15">
      <c r="A2740" s="18">
        <v>12739</v>
      </c>
      <c r="B2740" s="19">
        <v>45442</v>
      </c>
      <c r="C2740" s="21">
        <v>1890</v>
      </c>
      <c r="D2740" s="21" t="str">
        <f>_xlfn.XLOOKUP($C2740,customers!$A$2:$A$2000,customers!$B$2:$B$2000)</f>
        <v>Demeter Andreutti</v>
      </c>
      <c r="E2740" s="21" t="str">
        <f>_xlfn.XLOOKUP($C2740,customers!$A$2:$A$2000,customers!$D$2:$D$2000)</f>
        <v>Female</v>
      </c>
      <c r="F2740" s="21" t="str">
        <f>_xlfn.XLOOKUP($C2740,customers!$A$2:$A$2000,customers!$E$2:$E$2000)</f>
        <v>Budapest</v>
      </c>
      <c r="G2740" s="22" t="s">
        <v>20</v>
      </c>
      <c r="H2740" s="21">
        <v>1</v>
      </c>
      <c r="I2740" s="23">
        <v>381.5</v>
      </c>
      <c r="J2740" s="22">
        <v>0.24</v>
      </c>
      <c r="K2740" s="22" t="s">
        <v>18</v>
      </c>
      <c r="L2740" s="24" t="str">
        <f t="array" ref="L2740">_xlfn.IFS(M2740&lt;=3,"BAD",M2740&gt;=4.7,"GOOD",AND(M2740&gt;3,M2740&lt;4.7),"OK")</f>
        <v>OK</v>
      </c>
      <c r="M2740" s="24">
        <v>4.2</v>
      </c>
      <c r="N2740" s="23">
        <v>289.94</v>
      </c>
      <c r="O2740" s="25">
        <f t="shared" si="42"/>
        <v>381.5</v>
      </c>
    </row>
    <row r="2741" spans="1:15">
      <c r="A2741" s="26">
        <v>12740</v>
      </c>
      <c r="B2741" s="27">
        <v>45442</v>
      </c>
      <c r="C2741" s="29">
        <v>1811</v>
      </c>
      <c r="D2741" s="29" t="str">
        <f>_xlfn.XLOOKUP($C2741,customers!$A$2:$A$2000,customers!$B$2:$B$2000)</f>
        <v>Mervin Filyaev</v>
      </c>
      <c r="E2741" s="29" t="str">
        <f>_xlfn.XLOOKUP($C2741,customers!$A$2:$A$2000,customers!$D$2:$D$2000)</f>
        <v>Male</v>
      </c>
      <c r="F2741" s="29" t="str">
        <f>_xlfn.XLOOKUP($C2741,customers!$A$2:$A$2000,customers!$E$2:$E$2000)</f>
        <v>Baijiang</v>
      </c>
      <c r="G2741" s="30" t="s">
        <v>20</v>
      </c>
      <c r="H2741" s="29">
        <v>5</v>
      </c>
      <c r="I2741" s="31">
        <v>505.57</v>
      </c>
      <c r="J2741" s="30">
        <v>0.12</v>
      </c>
      <c r="K2741" s="30" t="s">
        <v>18</v>
      </c>
      <c r="L2741" s="32" t="str">
        <f t="array" ref="L2741">_xlfn.IFS(M2741&lt;=3,"BAD",M2741&gt;=4.7,"GOOD",AND(M2741&gt;3,M2741&lt;4.7),"OK")</f>
        <v>BAD</v>
      </c>
      <c r="M2741" s="32">
        <v>1.2</v>
      </c>
      <c r="N2741" s="31">
        <v>2224.51</v>
      </c>
      <c r="O2741" s="33">
        <f t="shared" si="42"/>
        <v>2527.85</v>
      </c>
    </row>
    <row r="2742" spans="1:15">
      <c r="A2742" s="18">
        <v>12741</v>
      </c>
      <c r="B2742" s="19">
        <v>45443</v>
      </c>
      <c r="C2742" s="20">
        <v>1038</v>
      </c>
      <c r="D2742" s="21" t="str">
        <f>_xlfn.XLOOKUP($C2742,customers!$A$2:$A$2000,customers!$B$2:$B$2000)</f>
        <v>De Aldersea</v>
      </c>
      <c r="E2742" s="21" t="str">
        <f>_xlfn.XLOOKUP($C2742,customers!$A$2:$A$2000,customers!$D$2:$D$2000)</f>
        <v>Male</v>
      </c>
      <c r="F2742" s="21" t="str">
        <f>_xlfn.XLOOKUP($C2742,customers!$A$2:$A$2000,customers!$E$2:$E$2000)</f>
        <v>Margacina</v>
      </c>
      <c r="G2742" s="22" t="s">
        <v>17</v>
      </c>
      <c r="H2742" s="21">
        <v>3</v>
      </c>
      <c r="I2742" s="23">
        <v>546.56</v>
      </c>
      <c r="J2742" s="22">
        <v>0.31</v>
      </c>
      <c r="K2742" s="22" t="s">
        <v>19</v>
      </c>
      <c r="L2742" s="24" t="str">
        <f t="array" ref="L2742">_xlfn.IFS(M2742&lt;=3,"BAD",M2742&gt;=4.7,"GOOD",AND(M2742&gt;3,M2742&lt;4.7),"OK")</f>
        <v>BAD</v>
      </c>
      <c r="M2742" s="24">
        <v>2.4</v>
      </c>
      <c r="N2742" s="23">
        <v>1131.38</v>
      </c>
      <c r="O2742" s="25">
        <f t="shared" si="42"/>
        <v>1639.68</v>
      </c>
    </row>
    <row r="2743" spans="1:15">
      <c r="A2743" s="26">
        <v>12742</v>
      </c>
      <c r="B2743" s="27">
        <v>45443</v>
      </c>
      <c r="C2743" s="29">
        <v>1883</v>
      </c>
      <c r="D2743" s="29" t="str">
        <f>_xlfn.XLOOKUP($C2743,customers!$A$2:$A$2000,customers!$B$2:$B$2000)</f>
        <v>Jerrilyn McRory</v>
      </c>
      <c r="E2743" s="29" t="str">
        <f>_xlfn.XLOOKUP($C2743,customers!$A$2:$A$2000,customers!$D$2:$D$2000)</f>
        <v>Female</v>
      </c>
      <c r="F2743" s="29" t="str">
        <f>_xlfn.XLOOKUP($C2743,customers!$A$2:$A$2000,customers!$E$2:$E$2000)</f>
        <v>Paris</v>
      </c>
      <c r="G2743" s="30" t="s">
        <v>21</v>
      </c>
      <c r="H2743" s="29">
        <v>5</v>
      </c>
      <c r="I2743" s="31">
        <v>110.27</v>
      </c>
      <c r="J2743" s="30">
        <v>0.3</v>
      </c>
      <c r="K2743" s="30" t="s">
        <v>18</v>
      </c>
      <c r="L2743" s="32" t="str">
        <f t="array" ref="L2743">_xlfn.IFS(M2743&lt;=3,"BAD",M2743&gt;=4.7,"GOOD",AND(M2743&gt;3,M2743&lt;4.7),"OK")</f>
        <v>BAD</v>
      </c>
      <c r="M2743" s="32">
        <v>3</v>
      </c>
      <c r="N2743" s="31">
        <v>385.95</v>
      </c>
      <c r="O2743" s="33">
        <f t="shared" si="42"/>
        <v>551.35</v>
      </c>
    </row>
    <row r="2744" spans="1:15">
      <c r="A2744" s="18">
        <v>12743</v>
      </c>
      <c r="B2744" s="19">
        <v>45443</v>
      </c>
      <c r="C2744" s="21">
        <v>1904</v>
      </c>
      <c r="D2744" s="21" t="str">
        <f>_xlfn.XLOOKUP($C2744,customers!$A$2:$A$2000,customers!$B$2:$B$2000)</f>
        <v>Kiri Lafuente</v>
      </c>
      <c r="E2744" s="21" t="str">
        <f>_xlfn.XLOOKUP($C2744,customers!$A$2:$A$2000,customers!$D$2:$D$2000)</f>
        <v>Female</v>
      </c>
      <c r="F2744" s="21" t="str">
        <f>_xlfn.XLOOKUP($C2744,customers!$A$2:$A$2000,customers!$E$2:$E$2000)</f>
        <v>Jhingergācha</v>
      </c>
      <c r="G2744" s="22" t="s">
        <v>15</v>
      </c>
      <c r="H2744" s="21">
        <v>4</v>
      </c>
      <c r="I2744" s="23">
        <v>395.59</v>
      </c>
      <c r="J2744" s="22">
        <v>0.12</v>
      </c>
      <c r="K2744" s="22" t="s">
        <v>19</v>
      </c>
      <c r="L2744" s="24" t="str">
        <f t="array" ref="L2744">_xlfn.IFS(M2744&lt;=3,"BAD",M2744&gt;=4.7,"GOOD",AND(M2744&gt;3,M2744&lt;4.7),"OK")</f>
        <v>OK</v>
      </c>
      <c r="M2744" s="24">
        <v>3.2</v>
      </c>
      <c r="N2744" s="23">
        <v>1392.48</v>
      </c>
      <c r="O2744" s="25">
        <f t="shared" si="42"/>
        <v>1582.36</v>
      </c>
    </row>
    <row r="2745" spans="1:15">
      <c r="A2745" s="26">
        <v>12744</v>
      </c>
      <c r="B2745" s="27">
        <v>45443</v>
      </c>
      <c r="C2745" s="29">
        <v>1267</v>
      </c>
      <c r="D2745" s="29" t="str">
        <f>_xlfn.XLOOKUP($C2745,customers!$A$2:$A$2000,customers!$B$2:$B$2000)</f>
        <v>Bethanne Cramb</v>
      </c>
      <c r="E2745" s="29" t="str">
        <f>_xlfn.XLOOKUP($C2745,customers!$A$2:$A$2000,customers!$D$2:$D$2000)</f>
        <v>Female</v>
      </c>
      <c r="F2745" s="29" t="str">
        <f>_xlfn.XLOOKUP($C2745,customers!$A$2:$A$2000,customers!$E$2:$E$2000)</f>
        <v>Tumba</v>
      </c>
      <c r="G2745" s="30" t="s">
        <v>20</v>
      </c>
      <c r="H2745" s="29">
        <v>1</v>
      </c>
      <c r="I2745" s="31">
        <v>512.78</v>
      </c>
      <c r="J2745" s="30">
        <v>0.18</v>
      </c>
      <c r="K2745" s="30" t="s">
        <v>19</v>
      </c>
      <c r="L2745" s="32" t="str">
        <f t="array" ref="L2745">_xlfn.IFS(M2745&lt;=3,"BAD",M2745&gt;=4.7,"GOOD",AND(M2745&gt;3,M2745&lt;4.7),"OK")</f>
        <v>BAD</v>
      </c>
      <c r="M2745" s="32">
        <v>2.3</v>
      </c>
      <c r="N2745" s="31">
        <v>420.48</v>
      </c>
      <c r="O2745" s="33">
        <f t="shared" si="42"/>
        <v>512.78</v>
      </c>
    </row>
    <row r="2746" spans="1:15">
      <c r="A2746" s="18">
        <v>12745</v>
      </c>
      <c r="B2746" s="19">
        <v>45443</v>
      </c>
      <c r="C2746" s="21">
        <v>1773</v>
      </c>
      <c r="D2746" s="21" t="str">
        <f>_xlfn.XLOOKUP($C2746,customers!$A$2:$A$2000,customers!$B$2:$B$2000)</f>
        <v>Eddie Winram</v>
      </c>
      <c r="E2746" s="21" t="str">
        <f>_xlfn.XLOOKUP($C2746,customers!$A$2:$A$2000,customers!$D$2:$D$2000)</f>
        <v>Female</v>
      </c>
      <c r="F2746" s="21" t="str">
        <f>_xlfn.XLOOKUP($C2746,customers!$A$2:$A$2000,customers!$E$2:$E$2000)</f>
        <v>Austin</v>
      </c>
      <c r="G2746" s="22" t="s">
        <v>21</v>
      </c>
      <c r="H2746" s="21">
        <v>7</v>
      </c>
      <c r="I2746" s="23">
        <v>317.36</v>
      </c>
      <c r="J2746" s="22">
        <v>0.01</v>
      </c>
      <c r="K2746" s="22" t="s">
        <v>19</v>
      </c>
      <c r="L2746" s="24" t="str">
        <f t="array" ref="L2746">_xlfn.IFS(M2746&lt;=3,"BAD",M2746&gt;=4.7,"GOOD",AND(M2746&gt;3,M2746&lt;4.7),"OK")</f>
        <v>BAD</v>
      </c>
      <c r="M2746" s="24">
        <v>2.3</v>
      </c>
      <c r="N2746" s="23">
        <v>2199.3</v>
      </c>
      <c r="O2746" s="25">
        <f t="shared" si="42"/>
        <v>2221.52</v>
      </c>
    </row>
    <row r="2747" spans="1:15">
      <c r="A2747" s="26">
        <v>12746</v>
      </c>
      <c r="B2747" s="27">
        <v>45443</v>
      </c>
      <c r="C2747" s="29">
        <v>1539</v>
      </c>
      <c r="D2747" s="29" t="str">
        <f>_xlfn.XLOOKUP($C2747,customers!$A$2:$A$2000,customers!$B$2:$B$2000)</f>
        <v>Ricki Mugridge</v>
      </c>
      <c r="E2747" s="29" t="str">
        <f>_xlfn.XLOOKUP($C2747,customers!$A$2:$A$2000,customers!$D$2:$D$2000)</f>
        <v>Female</v>
      </c>
      <c r="F2747" s="29" t="str">
        <f>_xlfn.XLOOKUP($C2747,customers!$A$2:$A$2000,customers!$E$2:$E$2000)</f>
        <v>Hacienda La Calera</v>
      </c>
      <c r="G2747" s="30" t="s">
        <v>21</v>
      </c>
      <c r="H2747" s="29">
        <v>5</v>
      </c>
      <c r="I2747" s="31">
        <v>309.93</v>
      </c>
      <c r="J2747" s="30">
        <v>0.2</v>
      </c>
      <c r="K2747" s="30" t="s">
        <v>19</v>
      </c>
      <c r="L2747" s="32" t="str">
        <f t="array" ref="L2747">_xlfn.IFS(M2747&lt;=3,"BAD",M2747&gt;=4.7,"GOOD",AND(M2747&gt;3,M2747&lt;4.7),"OK")</f>
        <v>GOOD</v>
      </c>
      <c r="M2747" s="32">
        <v>4.8</v>
      </c>
      <c r="N2747" s="31">
        <v>1239.72</v>
      </c>
      <c r="O2747" s="33">
        <f t="shared" si="42"/>
        <v>1549.65</v>
      </c>
    </row>
    <row r="2748" spans="1:15">
      <c r="A2748" s="18">
        <v>12747</v>
      </c>
      <c r="B2748" s="19">
        <v>45443</v>
      </c>
      <c r="C2748" s="21">
        <v>1931</v>
      </c>
      <c r="D2748" s="21" t="str">
        <f>_xlfn.XLOOKUP($C2748,customers!$A$2:$A$2000,customers!$B$2:$B$2000)</f>
        <v>Michaeline Sleney</v>
      </c>
      <c r="E2748" s="21" t="str">
        <f>_xlfn.XLOOKUP($C2748,customers!$A$2:$A$2000,customers!$D$2:$D$2000)</f>
        <v>Female</v>
      </c>
      <c r="F2748" s="21" t="str">
        <f>_xlfn.XLOOKUP($C2748,customers!$A$2:$A$2000,customers!$E$2:$E$2000)</f>
        <v>Milan</v>
      </c>
      <c r="G2748" s="22" t="s">
        <v>20</v>
      </c>
      <c r="H2748" s="21">
        <v>1</v>
      </c>
      <c r="I2748" s="23">
        <v>447.51</v>
      </c>
      <c r="J2748" s="22">
        <v>0.12</v>
      </c>
      <c r="K2748" s="22" t="s">
        <v>18</v>
      </c>
      <c r="L2748" s="24" t="str">
        <f t="array" ref="L2748">_xlfn.IFS(M2748&lt;=3,"BAD",M2748&gt;=4.7,"GOOD",AND(M2748&gt;3,M2748&lt;4.7),"OK")</f>
        <v>GOOD</v>
      </c>
      <c r="M2748" s="24">
        <v>4.8</v>
      </c>
      <c r="N2748" s="23">
        <v>393.81</v>
      </c>
      <c r="O2748" s="25">
        <f t="shared" si="42"/>
        <v>447.51</v>
      </c>
    </row>
    <row r="2749" spans="1:15">
      <c r="A2749" s="26">
        <v>12748</v>
      </c>
      <c r="B2749" s="27">
        <v>45444</v>
      </c>
      <c r="C2749" s="28">
        <v>1125</v>
      </c>
      <c r="D2749" s="29" t="str">
        <f>_xlfn.XLOOKUP($C2749,customers!$A$2:$A$2000,customers!$B$2:$B$2000)</f>
        <v>Merrile Halfacree</v>
      </c>
      <c r="E2749" s="29" t="str">
        <f>_xlfn.XLOOKUP($C2749,customers!$A$2:$A$2000,customers!$D$2:$D$2000)</f>
        <v>Female</v>
      </c>
      <c r="F2749" s="29" t="str">
        <f>_xlfn.XLOOKUP($C2749,customers!$A$2:$A$2000,customers!$E$2:$E$2000)</f>
        <v>Marne-la-Vallée</v>
      </c>
      <c r="G2749" s="30" t="s">
        <v>21</v>
      </c>
      <c r="H2749" s="29">
        <v>6</v>
      </c>
      <c r="I2749" s="31">
        <v>487.98</v>
      </c>
      <c r="J2749" s="30">
        <v>0.34</v>
      </c>
      <c r="K2749" s="30" t="s">
        <v>19</v>
      </c>
      <c r="L2749" s="32" t="str">
        <f t="array" ref="L2749">_xlfn.IFS(M2749&lt;=3,"BAD",M2749&gt;=4.7,"GOOD",AND(M2749&gt;3,M2749&lt;4.7),"OK")</f>
        <v>BAD</v>
      </c>
      <c r="M2749" s="32">
        <v>1.9</v>
      </c>
      <c r="N2749" s="31">
        <v>1932.4</v>
      </c>
      <c r="O2749" s="33">
        <f t="shared" si="42"/>
        <v>2927.88</v>
      </c>
    </row>
    <row r="2750" spans="1:15">
      <c r="A2750" s="18">
        <v>12749</v>
      </c>
      <c r="B2750" s="19">
        <v>45444</v>
      </c>
      <c r="C2750" s="21">
        <v>1463</v>
      </c>
      <c r="D2750" s="21" t="str">
        <f>_xlfn.XLOOKUP($C2750,customers!$A$2:$A$2000,customers!$B$2:$B$2000)</f>
        <v>Livvyy Simonetto</v>
      </c>
      <c r="E2750" s="21" t="str">
        <f>_xlfn.XLOOKUP($C2750,customers!$A$2:$A$2000,customers!$D$2:$D$2000)</f>
        <v>Female</v>
      </c>
      <c r="F2750" s="21" t="str">
        <f>_xlfn.XLOOKUP($C2750,customers!$A$2:$A$2000,customers!$E$2:$E$2000)</f>
        <v>Baihua</v>
      </c>
      <c r="G2750" s="22" t="s">
        <v>20</v>
      </c>
      <c r="H2750" s="21">
        <v>6</v>
      </c>
      <c r="I2750" s="23">
        <v>482.55</v>
      </c>
      <c r="J2750" s="22">
        <v>0.28</v>
      </c>
      <c r="K2750" s="22" t="s">
        <v>18</v>
      </c>
      <c r="L2750" s="24" t="str">
        <f t="array" ref="L2750">_xlfn.IFS(M2750&lt;=3,"BAD",M2750&gt;=4.7,"GOOD",AND(M2750&gt;3,M2750&lt;4.7),"OK")</f>
        <v>OK</v>
      </c>
      <c r="M2750" s="24">
        <v>3.6</v>
      </c>
      <c r="N2750" s="23">
        <v>2084.62</v>
      </c>
      <c r="O2750" s="25">
        <f t="shared" si="42"/>
        <v>2895.3</v>
      </c>
    </row>
    <row r="2751" spans="1:15">
      <c r="A2751" s="26">
        <v>12750</v>
      </c>
      <c r="B2751" s="27">
        <v>45444</v>
      </c>
      <c r="C2751" s="29">
        <v>1530</v>
      </c>
      <c r="D2751" s="29" t="str">
        <f>_xlfn.XLOOKUP($C2751,customers!$A$2:$A$2000,customers!$B$2:$B$2000)</f>
        <v>Corella Wiltshier</v>
      </c>
      <c r="E2751" s="29" t="str">
        <f>_xlfn.XLOOKUP($C2751,customers!$A$2:$A$2000,customers!$D$2:$D$2000)</f>
        <v>Female</v>
      </c>
      <c r="F2751" s="29" t="str">
        <f>_xlfn.XLOOKUP($C2751,customers!$A$2:$A$2000,customers!$E$2:$E$2000)</f>
        <v>Huachos</v>
      </c>
      <c r="G2751" s="30" t="s">
        <v>20</v>
      </c>
      <c r="H2751" s="29">
        <v>7</v>
      </c>
      <c r="I2751" s="31">
        <v>580.47</v>
      </c>
      <c r="J2751" s="30">
        <v>0.11</v>
      </c>
      <c r="K2751" s="30" t="s">
        <v>19</v>
      </c>
      <c r="L2751" s="32" t="str">
        <f t="array" ref="L2751">_xlfn.IFS(M2751&lt;=3,"BAD",M2751&gt;=4.7,"GOOD",AND(M2751&gt;3,M2751&lt;4.7),"OK")</f>
        <v>GOOD</v>
      </c>
      <c r="M2751" s="32">
        <v>4.9</v>
      </c>
      <c r="N2751" s="31">
        <v>3616.33</v>
      </c>
      <c r="O2751" s="33">
        <f t="shared" si="42"/>
        <v>4063.29</v>
      </c>
    </row>
    <row r="2752" spans="1:15">
      <c r="A2752" s="18">
        <v>12751</v>
      </c>
      <c r="B2752" s="19">
        <v>45444</v>
      </c>
      <c r="C2752" s="21">
        <v>1223</v>
      </c>
      <c r="D2752" s="21" t="str">
        <f>_xlfn.XLOOKUP($C2752,customers!$A$2:$A$2000,customers!$B$2:$B$2000)</f>
        <v>Leigh Carlos</v>
      </c>
      <c r="E2752" s="21" t="str">
        <f>_xlfn.XLOOKUP($C2752,customers!$A$2:$A$2000,customers!$D$2:$D$2000)</f>
        <v>Female</v>
      </c>
      <c r="F2752" s="21" t="str">
        <f>_xlfn.XLOOKUP($C2752,customers!$A$2:$A$2000,customers!$E$2:$E$2000)</f>
        <v>Grodzisk Mazowiecki</v>
      </c>
      <c r="G2752" s="22" t="s">
        <v>21</v>
      </c>
      <c r="H2752" s="21">
        <v>5</v>
      </c>
      <c r="I2752" s="23">
        <v>432.08</v>
      </c>
      <c r="J2752" s="22">
        <v>0.17</v>
      </c>
      <c r="K2752" s="22" t="s">
        <v>19</v>
      </c>
      <c r="L2752" s="24" t="str">
        <f t="array" ref="L2752">_xlfn.IFS(M2752&lt;=3,"BAD",M2752&gt;=4.7,"GOOD",AND(M2752&gt;3,M2752&lt;4.7),"OK")</f>
        <v>BAD</v>
      </c>
      <c r="M2752" s="24">
        <v>1.7</v>
      </c>
      <c r="N2752" s="23">
        <v>1793.13</v>
      </c>
      <c r="O2752" s="25">
        <f t="shared" si="42"/>
        <v>2160.4</v>
      </c>
    </row>
    <row r="2753" spans="1:15">
      <c r="A2753" s="26">
        <v>12752</v>
      </c>
      <c r="B2753" s="27">
        <v>45444</v>
      </c>
      <c r="C2753" s="29">
        <v>1672</v>
      </c>
      <c r="D2753" s="29" t="str">
        <f>_xlfn.XLOOKUP($C2753,customers!$A$2:$A$2000,customers!$B$2:$B$2000)</f>
        <v>Davy Cluley</v>
      </c>
      <c r="E2753" s="29" t="str">
        <f>_xlfn.XLOOKUP($C2753,customers!$A$2:$A$2000,customers!$D$2:$D$2000)</f>
        <v>Male</v>
      </c>
      <c r="F2753" s="29" t="str">
        <f>_xlfn.XLOOKUP($C2753,customers!$A$2:$A$2000,customers!$E$2:$E$2000)</f>
        <v>Budapest</v>
      </c>
      <c r="G2753" s="30" t="s">
        <v>17</v>
      </c>
      <c r="H2753" s="29">
        <v>4</v>
      </c>
      <c r="I2753" s="31">
        <v>268.11</v>
      </c>
      <c r="J2753" s="30">
        <v>0.24</v>
      </c>
      <c r="K2753" s="30" t="s">
        <v>19</v>
      </c>
      <c r="L2753" s="32" t="str">
        <f t="array" ref="L2753">_xlfn.IFS(M2753&lt;=3,"BAD",M2753&gt;=4.7,"GOOD",AND(M2753&gt;3,M2753&lt;4.7),"OK")</f>
        <v>OK</v>
      </c>
      <c r="M2753" s="32">
        <v>4.2</v>
      </c>
      <c r="N2753" s="31">
        <v>815.05</v>
      </c>
      <c r="O2753" s="33">
        <f t="shared" si="42"/>
        <v>1072.44</v>
      </c>
    </row>
    <row r="2754" spans="1:15">
      <c r="A2754" s="18">
        <v>12753</v>
      </c>
      <c r="B2754" s="19">
        <v>45444</v>
      </c>
      <c r="C2754" s="21">
        <v>1821</v>
      </c>
      <c r="D2754" s="21" t="str">
        <f>_xlfn.XLOOKUP($C2754,customers!$A$2:$A$2000,customers!$B$2:$B$2000)</f>
        <v>Tiertza Ainsbury</v>
      </c>
      <c r="E2754" s="21" t="str">
        <f>_xlfn.XLOOKUP($C2754,customers!$A$2:$A$2000,customers!$D$2:$D$2000)</f>
        <v>Female</v>
      </c>
      <c r="F2754" s="21" t="str">
        <f>_xlfn.XLOOKUP($C2754,customers!$A$2:$A$2000,customers!$E$2:$E$2000)</f>
        <v>Hongqi</v>
      </c>
      <c r="G2754" s="22" t="s">
        <v>17</v>
      </c>
      <c r="H2754" s="21">
        <v>4</v>
      </c>
      <c r="I2754" s="23">
        <v>403.78</v>
      </c>
      <c r="J2754" s="22">
        <v>0.09</v>
      </c>
      <c r="K2754" s="22" t="s">
        <v>16</v>
      </c>
      <c r="L2754" s="24" t="str">
        <f t="array" ref="L2754">_xlfn.IFS(M2754&lt;=3,"BAD",M2754&gt;=4.7,"GOOD",AND(M2754&gt;3,M2754&lt;4.7),"OK")</f>
        <v>BAD</v>
      </c>
      <c r="M2754" s="24">
        <v>1.3</v>
      </c>
      <c r="N2754" s="23">
        <v>1469.76</v>
      </c>
      <c r="O2754" s="25">
        <f t="shared" ref="O2754:O2817" si="43">H2754*I2754</f>
        <v>1615.12</v>
      </c>
    </row>
    <row r="2755" spans="1:15">
      <c r="A2755" s="26">
        <v>12754</v>
      </c>
      <c r="B2755" s="27">
        <v>45445</v>
      </c>
      <c r="C2755" s="28">
        <v>1450</v>
      </c>
      <c r="D2755" s="29" t="str">
        <f>_xlfn.XLOOKUP($C2755,customers!$A$2:$A$2000,customers!$B$2:$B$2000)</f>
        <v>Chickie Enga</v>
      </c>
      <c r="E2755" s="29" t="str">
        <f>_xlfn.XLOOKUP($C2755,customers!$A$2:$A$2000,customers!$D$2:$D$2000)</f>
        <v>Female</v>
      </c>
      <c r="F2755" s="29" t="str">
        <f>_xlfn.XLOOKUP($C2755,customers!$A$2:$A$2000,customers!$E$2:$E$2000)</f>
        <v>Budapest</v>
      </c>
      <c r="G2755" s="30" t="s">
        <v>21</v>
      </c>
      <c r="H2755" s="29">
        <v>2</v>
      </c>
      <c r="I2755" s="31">
        <v>538.38</v>
      </c>
      <c r="J2755" s="30">
        <v>0.18</v>
      </c>
      <c r="K2755" s="30" t="s">
        <v>18</v>
      </c>
      <c r="L2755" s="32" t="str">
        <f t="array" ref="L2755">_xlfn.IFS(M2755&lt;=3,"BAD",M2755&gt;=4.7,"GOOD",AND(M2755&gt;3,M2755&lt;4.7),"OK")</f>
        <v>OK</v>
      </c>
      <c r="M2755" s="32">
        <v>4.3</v>
      </c>
      <c r="N2755" s="31">
        <v>882.94</v>
      </c>
      <c r="O2755" s="33">
        <f t="shared" si="43"/>
        <v>1076.76</v>
      </c>
    </row>
    <row r="2756" spans="1:15">
      <c r="A2756" s="18">
        <v>12755</v>
      </c>
      <c r="B2756" s="19">
        <v>45445</v>
      </c>
      <c r="C2756" s="21">
        <v>1930</v>
      </c>
      <c r="D2756" s="21" t="str">
        <f>_xlfn.XLOOKUP($C2756,customers!$A$2:$A$2000,customers!$B$2:$B$2000)</f>
        <v>Ty Girling</v>
      </c>
      <c r="E2756" s="21" t="str">
        <f>_xlfn.XLOOKUP($C2756,customers!$A$2:$A$2000,customers!$D$2:$D$2000)</f>
        <v>Male</v>
      </c>
      <c r="F2756" s="21" t="str">
        <f>_xlfn.XLOOKUP($C2756,customers!$A$2:$A$2000,customers!$E$2:$E$2000)</f>
        <v>Paris</v>
      </c>
      <c r="G2756" s="22" t="s">
        <v>20</v>
      </c>
      <c r="H2756" s="21">
        <v>3</v>
      </c>
      <c r="I2756" s="23">
        <v>410.34</v>
      </c>
      <c r="J2756" s="22">
        <v>0.13</v>
      </c>
      <c r="K2756" s="22" t="s">
        <v>19</v>
      </c>
      <c r="L2756" s="24" t="str">
        <f t="array" ref="L2756">_xlfn.IFS(M2756&lt;=3,"BAD",M2756&gt;=4.7,"GOOD",AND(M2756&gt;3,M2756&lt;4.7),"OK")</f>
        <v>GOOD</v>
      </c>
      <c r="M2756" s="24">
        <v>4.9</v>
      </c>
      <c r="N2756" s="23">
        <v>1070.99</v>
      </c>
      <c r="O2756" s="25">
        <f t="shared" si="43"/>
        <v>1231.02</v>
      </c>
    </row>
    <row r="2757" spans="1:15">
      <c r="A2757" s="26">
        <v>12756</v>
      </c>
      <c r="B2757" s="27">
        <v>45445</v>
      </c>
      <c r="C2757" s="29">
        <v>1857</v>
      </c>
      <c r="D2757" s="29" t="str">
        <f>_xlfn.XLOOKUP($C2757,customers!$A$2:$A$2000,customers!$B$2:$B$2000)</f>
        <v>Alverta Rosenbloom</v>
      </c>
      <c r="E2757" s="29" t="str">
        <f>_xlfn.XLOOKUP($C2757,customers!$A$2:$A$2000,customers!$D$2:$D$2000)</f>
        <v>Female</v>
      </c>
      <c r="F2757" s="29" t="str">
        <f>_xlfn.XLOOKUP($C2757,customers!$A$2:$A$2000,customers!$E$2:$E$2000)</f>
        <v>Budapest</v>
      </c>
      <c r="G2757" s="30" t="s">
        <v>20</v>
      </c>
      <c r="H2757" s="29">
        <v>2</v>
      </c>
      <c r="I2757" s="31">
        <v>516.94</v>
      </c>
      <c r="J2757" s="30">
        <v>0.1</v>
      </c>
      <c r="K2757" s="30" t="s">
        <v>18</v>
      </c>
      <c r="L2757" s="32" t="str">
        <f t="array" ref="L2757">_xlfn.IFS(M2757&lt;=3,"BAD",M2757&gt;=4.7,"GOOD",AND(M2757&gt;3,M2757&lt;4.7),"OK")</f>
        <v>BAD</v>
      </c>
      <c r="M2757" s="32">
        <v>1</v>
      </c>
      <c r="N2757" s="31">
        <v>930.49</v>
      </c>
      <c r="O2757" s="33">
        <f t="shared" si="43"/>
        <v>1033.88</v>
      </c>
    </row>
    <row r="2758" spans="1:15">
      <c r="A2758" s="18">
        <v>12757</v>
      </c>
      <c r="B2758" s="19">
        <v>45445</v>
      </c>
      <c r="C2758" s="21">
        <v>1347</v>
      </c>
      <c r="D2758" s="21" t="str">
        <f>_xlfn.XLOOKUP($C2758,customers!$A$2:$A$2000,customers!$B$2:$B$2000)</f>
        <v>Ashil Pregal</v>
      </c>
      <c r="E2758" s="21" t="str">
        <f>_xlfn.XLOOKUP($C2758,customers!$A$2:$A$2000,customers!$D$2:$D$2000)</f>
        <v>Female</v>
      </c>
      <c r="F2758" s="21" t="str">
        <f>_xlfn.XLOOKUP($C2758,customers!$A$2:$A$2000,customers!$E$2:$E$2000)</f>
        <v>Gibsons</v>
      </c>
      <c r="G2758" s="22" t="s">
        <v>21</v>
      </c>
      <c r="H2758" s="21">
        <v>1</v>
      </c>
      <c r="I2758" s="23">
        <v>295.41</v>
      </c>
      <c r="J2758" s="22">
        <v>0.26</v>
      </c>
      <c r="K2758" s="22" t="s">
        <v>18</v>
      </c>
      <c r="L2758" s="24" t="str">
        <f t="array" ref="L2758">_xlfn.IFS(M2758&lt;=3,"BAD",M2758&gt;=4.7,"GOOD",AND(M2758&gt;3,M2758&lt;4.7),"OK")</f>
        <v>BAD</v>
      </c>
      <c r="M2758" s="24">
        <v>1.2</v>
      </c>
      <c r="N2758" s="23">
        <v>218.6</v>
      </c>
      <c r="O2758" s="25">
        <f t="shared" si="43"/>
        <v>295.41</v>
      </c>
    </row>
    <row r="2759" spans="1:15">
      <c r="A2759" s="26">
        <v>12758</v>
      </c>
      <c r="B2759" s="27">
        <v>45445</v>
      </c>
      <c r="C2759" s="29">
        <v>1290</v>
      </c>
      <c r="D2759" s="29" t="str">
        <f>_xlfn.XLOOKUP($C2759,customers!$A$2:$A$2000,customers!$B$2:$B$2000)</f>
        <v>Veronika Flecknoe</v>
      </c>
      <c r="E2759" s="29" t="str">
        <f>_xlfn.XLOOKUP($C2759,customers!$A$2:$A$2000,customers!$D$2:$D$2000)</f>
        <v>Female</v>
      </c>
      <c r="F2759" s="29" t="str">
        <f>_xlfn.XLOOKUP($C2759,customers!$A$2:$A$2000,customers!$E$2:$E$2000)</f>
        <v>Budapest</v>
      </c>
      <c r="G2759" s="30" t="s">
        <v>21</v>
      </c>
      <c r="H2759" s="29">
        <v>1</v>
      </c>
      <c r="I2759" s="31">
        <v>591.43</v>
      </c>
      <c r="J2759" s="30">
        <v>0.16</v>
      </c>
      <c r="K2759" s="30" t="s">
        <v>18</v>
      </c>
      <c r="L2759" s="32" t="str">
        <f t="array" ref="L2759">_xlfn.IFS(M2759&lt;=3,"BAD",M2759&gt;=4.7,"GOOD",AND(M2759&gt;3,M2759&lt;4.7),"OK")</f>
        <v>BAD</v>
      </c>
      <c r="M2759" s="32">
        <v>1.4</v>
      </c>
      <c r="N2759" s="31">
        <v>496.8</v>
      </c>
      <c r="O2759" s="33">
        <f t="shared" si="43"/>
        <v>591.43</v>
      </c>
    </row>
    <row r="2760" spans="1:15">
      <c r="A2760" s="18">
        <v>12759</v>
      </c>
      <c r="B2760" s="19">
        <v>45445</v>
      </c>
      <c r="C2760" s="21">
        <v>1656</v>
      </c>
      <c r="D2760" s="21" t="str">
        <f>_xlfn.XLOOKUP($C2760,customers!$A$2:$A$2000,customers!$B$2:$B$2000)</f>
        <v>Roldan Colombier</v>
      </c>
      <c r="E2760" s="21" t="str">
        <f>_xlfn.XLOOKUP($C2760,customers!$A$2:$A$2000,customers!$D$2:$D$2000)</f>
        <v>Male</v>
      </c>
      <c r="F2760" s="21" t="str">
        <f>_xlfn.XLOOKUP($C2760,customers!$A$2:$A$2000,customers!$E$2:$E$2000)</f>
        <v>Budapest</v>
      </c>
      <c r="G2760" s="22" t="s">
        <v>17</v>
      </c>
      <c r="H2760" s="21">
        <v>5</v>
      </c>
      <c r="I2760" s="23">
        <v>488.28</v>
      </c>
      <c r="J2760" s="22">
        <v>0.3</v>
      </c>
      <c r="K2760" s="22" t="s">
        <v>18</v>
      </c>
      <c r="L2760" s="24" t="str">
        <f t="array" ref="L2760">_xlfn.IFS(M2760&lt;=3,"BAD",M2760&gt;=4.7,"GOOD",AND(M2760&gt;3,M2760&lt;4.7),"OK")</f>
        <v>GOOD</v>
      </c>
      <c r="M2760" s="24">
        <v>4.8</v>
      </c>
      <c r="N2760" s="23">
        <v>1708.98</v>
      </c>
      <c r="O2760" s="25">
        <f t="shared" si="43"/>
        <v>2441.4</v>
      </c>
    </row>
    <row r="2761" spans="1:15">
      <c r="A2761" s="26">
        <v>12760</v>
      </c>
      <c r="B2761" s="27">
        <v>45446</v>
      </c>
      <c r="C2761" s="28">
        <v>1172</v>
      </c>
      <c r="D2761" s="29" t="str">
        <f>_xlfn.XLOOKUP($C2761,customers!$A$2:$A$2000,customers!$B$2:$B$2000)</f>
        <v>Liliane Dingate</v>
      </c>
      <c r="E2761" s="29" t="str">
        <f>_xlfn.XLOOKUP($C2761,customers!$A$2:$A$2000,customers!$D$2:$D$2000)</f>
        <v>Female</v>
      </c>
      <c r="F2761" s="29" t="str">
        <f>_xlfn.XLOOKUP($C2761,customers!$A$2:$A$2000,customers!$E$2:$E$2000)</f>
        <v>Chodów</v>
      </c>
      <c r="G2761" s="30" t="s">
        <v>17</v>
      </c>
      <c r="H2761" s="29">
        <v>4</v>
      </c>
      <c r="I2761" s="31">
        <v>21.8</v>
      </c>
      <c r="J2761" s="30">
        <v>0.29</v>
      </c>
      <c r="K2761" s="30" t="s">
        <v>18</v>
      </c>
      <c r="L2761" s="32" t="str">
        <f t="array" ref="L2761">_xlfn.IFS(M2761&lt;=3,"BAD",M2761&gt;=4.7,"GOOD",AND(M2761&gt;3,M2761&lt;4.7),"OK")</f>
        <v>BAD</v>
      </c>
      <c r="M2761" s="32">
        <v>1.7</v>
      </c>
      <c r="N2761" s="31">
        <v>61.91</v>
      </c>
      <c r="O2761" s="33">
        <f t="shared" si="43"/>
        <v>87.2</v>
      </c>
    </row>
    <row r="2762" spans="1:15">
      <c r="A2762" s="18">
        <v>12761</v>
      </c>
      <c r="B2762" s="19">
        <v>45446</v>
      </c>
      <c r="C2762" s="21">
        <v>1853</v>
      </c>
      <c r="D2762" s="21" t="str">
        <f>_xlfn.XLOOKUP($C2762,customers!$A$2:$A$2000,customers!$B$2:$B$2000)</f>
        <v>Nahum Tranfield</v>
      </c>
      <c r="E2762" s="21" t="str">
        <f>_xlfn.XLOOKUP($C2762,customers!$A$2:$A$2000,customers!$D$2:$D$2000)</f>
        <v>Male</v>
      </c>
      <c r="F2762" s="21" t="str">
        <f>_xlfn.XLOOKUP($C2762,customers!$A$2:$A$2000,customers!$E$2:$E$2000)</f>
        <v>Paris</v>
      </c>
      <c r="G2762" s="22" t="s">
        <v>21</v>
      </c>
      <c r="H2762" s="21">
        <v>4</v>
      </c>
      <c r="I2762" s="23">
        <v>407.14</v>
      </c>
      <c r="J2762" s="22">
        <v>0.21</v>
      </c>
      <c r="K2762" s="22" t="s">
        <v>18</v>
      </c>
      <c r="L2762" s="24" t="str">
        <f t="array" ref="L2762">_xlfn.IFS(M2762&lt;=3,"BAD",M2762&gt;=4.7,"GOOD",AND(M2762&gt;3,M2762&lt;4.7),"OK")</f>
        <v>OK</v>
      </c>
      <c r="M2762" s="24">
        <v>4.1</v>
      </c>
      <c r="N2762" s="23">
        <v>1286.56</v>
      </c>
      <c r="O2762" s="25">
        <f t="shared" si="43"/>
        <v>1628.56</v>
      </c>
    </row>
    <row r="2763" spans="1:15">
      <c r="A2763" s="26">
        <v>12762</v>
      </c>
      <c r="B2763" s="27">
        <v>45446</v>
      </c>
      <c r="C2763" s="29">
        <v>1278</v>
      </c>
      <c r="D2763" s="29" t="str">
        <f>_xlfn.XLOOKUP($C2763,customers!$A$2:$A$2000,customers!$B$2:$B$2000)</f>
        <v>Rockie Benit</v>
      </c>
      <c r="E2763" s="29" t="str">
        <f>_xlfn.XLOOKUP($C2763,customers!$A$2:$A$2000,customers!$D$2:$D$2000)</f>
        <v>Male</v>
      </c>
      <c r="F2763" s="29" t="str">
        <f>_xlfn.XLOOKUP($C2763,customers!$A$2:$A$2000,customers!$E$2:$E$2000)</f>
        <v>Budapest</v>
      </c>
      <c r="G2763" s="30" t="s">
        <v>20</v>
      </c>
      <c r="H2763" s="29">
        <v>1</v>
      </c>
      <c r="I2763" s="31">
        <v>295.31</v>
      </c>
      <c r="J2763" s="30">
        <v>0.12</v>
      </c>
      <c r="K2763" s="30" t="s">
        <v>19</v>
      </c>
      <c r="L2763" s="32" t="str">
        <f t="array" ref="L2763">_xlfn.IFS(M2763&lt;=3,"BAD",M2763&gt;=4.7,"GOOD",AND(M2763&gt;3,M2763&lt;4.7),"OK")</f>
        <v>OK</v>
      </c>
      <c r="M2763" s="32">
        <v>3.1</v>
      </c>
      <c r="N2763" s="31">
        <v>259.87</v>
      </c>
      <c r="O2763" s="33">
        <f t="shared" si="43"/>
        <v>295.31</v>
      </c>
    </row>
    <row r="2764" spans="1:15">
      <c r="A2764" s="18">
        <v>12763</v>
      </c>
      <c r="B2764" s="19">
        <v>45446</v>
      </c>
      <c r="C2764" s="21">
        <v>1678</v>
      </c>
      <c r="D2764" s="21" t="str">
        <f>_xlfn.XLOOKUP($C2764,customers!$A$2:$A$2000,customers!$B$2:$B$2000)</f>
        <v>Marquita Siddons</v>
      </c>
      <c r="E2764" s="21" t="str">
        <f>_xlfn.XLOOKUP($C2764,customers!$A$2:$A$2000,customers!$D$2:$D$2000)</f>
        <v>Female</v>
      </c>
      <c r="F2764" s="21" t="str">
        <f>_xlfn.XLOOKUP($C2764,customers!$A$2:$A$2000,customers!$E$2:$E$2000)</f>
        <v>Ban Thaen</v>
      </c>
      <c r="G2764" s="22" t="s">
        <v>15</v>
      </c>
      <c r="H2764" s="21">
        <v>4</v>
      </c>
      <c r="I2764" s="23">
        <v>265.05</v>
      </c>
      <c r="J2764" s="22">
        <v>0.11</v>
      </c>
      <c r="K2764" s="22" t="s">
        <v>19</v>
      </c>
      <c r="L2764" s="24" t="str">
        <f t="array" ref="L2764">_xlfn.IFS(M2764&lt;=3,"BAD",M2764&gt;=4.7,"GOOD",AND(M2764&gt;3,M2764&lt;4.7),"OK")</f>
        <v>BAD</v>
      </c>
      <c r="M2764" s="24">
        <v>3</v>
      </c>
      <c r="N2764" s="23">
        <v>943.58</v>
      </c>
      <c r="O2764" s="25">
        <f t="shared" si="43"/>
        <v>1060.2</v>
      </c>
    </row>
    <row r="2765" spans="1:15">
      <c r="A2765" s="26">
        <v>12764</v>
      </c>
      <c r="B2765" s="27">
        <v>45446</v>
      </c>
      <c r="C2765" s="29">
        <v>1406</v>
      </c>
      <c r="D2765" s="29" t="str">
        <f>_xlfn.XLOOKUP($C2765,customers!$A$2:$A$2000,customers!$B$2:$B$2000)</f>
        <v>Chaim Cumo</v>
      </c>
      <c r="E2765" s="29" t="str">
        <f>_xlfn.XLOOKUP($C2765,customers!$A$2:$A$2000,customers!$D$2:$D$2000)</f>
        <v>Female</v>
      </c>
      <c r="F2765" s="29" t="str">
        <f>_xlfn.XLOOKUP($C2765,customers!$A$2:$A$2000,customers!$E$2:$E$2000)</f>
        <v>Prague</v>
      </c>
      <c r="G2765" s="30" t="s">
        <v>17</v>
      </c>
      <c r="H2765" s="29">
        <v>5</v>
      </c>
      <c r="I2765" s="31">
        <v>363.26</v>
      </c>
      <c r="J2765" s="30">
        <v>0.29</v>
      </c>
      <c r="K2765" s="30" t="s">
        <v>18</v>
      </c>
      <c r="L2765" s="32" t="str">
        <f t="array" ref="L2765">_xlfn.IFS(M2765&lt;=3,"BAD",M2765&gt;=4.7,"GOOD",AND(M2765&gt;3,M2765&lt;4.7),"OK")</f>
        <v>BAD</v>
      </c>
      <c r="M2765" s="32">
        <v>1.3</v>
      </c>
      <c r="N2765" s="31">
        <v>1289.57</v>
      </c>
      <c r="O2765" s="33">
        <f t="shared" si="43"/>
        <v>1816.3</v>
      </c>
    </row>
    <row r="2766" spans="1:15">
      <c r="A2766" s="18">
        <v>12765</v>
      </c>
      <c r="B2766" s="19">
        <v>45447</v>
      </c>
      <c r="C2766" s="20">
        <v>1652</v>
      </c>
      <c r="D2766" s="21" t="str">
        <f>_xlfn.XLOOKUP($C2766,customers!$A$2:$A$2000,customers!$B$2:$B$2000)</f>
        <v>Clerkclaude Longthorn</v>
      </c>
      <c r="E2766" s="21" t="str">
        <f>_xlfn.XLOOKUP($C2766,customers!$A$2:$A$2000,customers!$D$2:$D$2000)</f>
        <v>Male</v>
      </c>
      <c r="F2766" s="21" t="str">
        <f>_xlfn.XLOOKUP($C2766,customers!$A$2:$A$2000,customers!$E$2:$E$2000)</f>
        <v>Austin</v>
      </c>
      <c r="G2766" s="22" t="s">
        <v>15</v>
      </c>
      <c r="H2766" s="21">
        <v>5</v>
      </c>
      <c r="I2766" s="23">
        <v>580.05</v>
      </c>
      <c r="J2766" s="22">
        <v>0.15</v>
      </c>
      <c r="K2766" s="22" t="s">
        <v>18</v>
      </c>
      <c r="L2766" s="24" t="str">
        <f t="array" ref="L2766">_xlfn.IFS(M2766&lt;=3,"BAD",M2766&gt;=4.7,"GOOD",AND(M2766&gt;3,M2766&lt;4.7),"OK")</f>
        <v>BAD</v>
      </c>
      <c r="M2766" s="24">
        <v>2.4</v>
      </c>
      <c r="N2766" s="23">
        <v>2465.21</v>
      </c>
      <c r="O2766" s="25">
        <f t="shared" si="43"/>
        <v>2900.25</v>
      </c>
    </row>
    <row r="2767" spans="1:15">
      <c r="A2767" s="26">
        <v>12766</v>
      </c>
      <c r="B2767" s="27">
        <v>45447</v>
      </c>
      <c r="C2767" s="29">
        <v>1210</v>
      </c>
      <c r="D2767" s="29" t="str">
        <f>_xlfn.XLOOKUP($C2767,customers!$A$2:$A$2000,customers!$B$2:$B$2000)</f>
        <v>Abramo Osment</v>
      </c>
      <c r="E2767" s="29" t="str">
        <f>_xlfn.XLOOKUP($C2767,customers!$A$2:$A$2000,customers!$D$2:$D$2000)</f>
        <v>Male</v>
      </c>
      <c r="F2767" s="29" t="str">
        <f>_xlfn.XLOOKUP($C2767,customers!$A$2:$A$2000,customers!$E$2:$E$2000)</f>
        <v>Milan</v>
      </c>
      <c r="G2767" s="30" t="s">
        <v>15</v>
      </c>
      <c r="H2767" s="29">
        <v>5</v>
      </c>
      <c r="I2767" s="31">
        <v>342.9</v>
      </c>
      <c r="J2767" s="30">
        <v>0.1</v>
      </c>
      <c r="K2767" s="30" t="s">
        <v>18</v>
      </c>
      <c r="L2767" s="32" t="str">
        <f t="array" ref="L2767">_xlfn.IFS(M2767&lt;=3,"BAD",M2767&gt;=4.7,"GOOD",AND(M2767&gt;3,M2767&lt;4.7),"OK")</f>
        <v>OK</v>
      </c>
      <c r="M2767" s="32">
        <v>3.1</v>
      </c>
      <c r="N2767" s="31">
        <v>1543.05</v>
      </c>
      <c r="O2767" s="33">
        <f t="shared" si="43"/>
        <v>1714.5</v>
      </c>
    </row>
    <row r="2768" spans="1:15">
      <c r="A2768" s="18">
        <v>12767</v>
      </c>
      <c r="B2768" s="19">
        <v>45447</v>
      </c>
      <c r="C2768" s="21">
        <v>1518</v>
      </c>
      <c r="D2768" s="21" t="str">
        <f>_xlfn.XLOOKUP($C2768,customers!$A$2:$A$2000,customers!$B$2:$B$2000)</f>
        <v>Berne Wolfenden</v>
      </c>
      <c r="E2768" s="21" t="str">
        <f>_xlfn.XLOOKUP($C2768,customers!$A$2:$A$2000,customers!$D$2:$D$2000)</f>
        <v>Male</v>
      </c>
      <c r="F2768" s="21" t="str">
        <f>_xlfn.XLOOKUP($C2768,customers!$A$2:$A$2000,customers!$E$2:$E$2000)</f>
        <v>Magdalena</v>
      </c>
      <c r="G2768" s="22" t="s">
        <v>17</v>
      </c>
      <c r="H2768" s="21">
        <v>2</v>
      </c>
      <c r="I2768" s="23">
        <v>192.12</v>
      </c>
      <c r="J2768" s="22">
        <v>0</v>
      </c>
      <c r="K2768" s="22" t="s">
        <v>18</v>
      </c>
      <c r="L2768" s="24" t="str">
        <f t="array" ref="L2768">_xlfn.IFS(M2768&lt;=3,"BAD",M2768&gt;=4.7,"GOOD",AND(M2768&gt;3,M2768&lt;4.7),"OK")</f>
        <v>BAD</v>
      </c>
      <c r="M2768" s="24">
        <v>3</v>
      </c>
      <c r="N2768" s="23">
        <v>384.24</v>
      </c>
      <c r="O2768" s="25">
        <f t="shared" si="43"/>
        <v>384.24</v>
      </c>
    </row>
    <row r="2769" spans="1:15">
      <c r="A2769" s="26">
        <v>12768</v>
      </c>
      <c r="B2769" s="27">
        <v>45447</v>
      </c>
      <c r="C2769" s="29">
        <v>1500</v>
      </c>
      <c r="D2769" s="29" t="str">
        <f>_xlfn.XLOOKUP($C2769,customers!$A$2:$A$2000,customers!$B$2:$B$2000)</f>
        <v>Iosep Goman</v>
      </c>
      <c r="E2769" s="29" t="str">
        <f>_xlfn.XLOOKUP($C2769,customers!$A$2:$A$2000,customers!$D$2:$D$2000)</f>
        <v>Male</v>
      </c>
      <c r="F2769" s="29" t="str">
        <f>_xlfn.XLOOKUP($C2769,customers!$A$2:$A$2000,customers!$E$2:$E$2000)</f>
        <v>Barisāl</v>
      </c>
      <c r="G2769" s="30" t="s">
        <v>21</v>
      </c>
      <c r="H2769" s="29">
        <v>5</v>
      </c>
      <c r="I2769" s="31">
        <v>246.15</v>
      </c>
      <c r="J2769" s="30">
        <v>0.25</v>
      </c>
      <c r="K2769" s="30" t="s">
        <v>18</v>
      </c>
      <c r="L2769" s="32" t="str">
        <f t="array" ref="L2769">_xlfn.IFS(M2769&lt;=3,"BAD",M2769&gt;=4.7,"GOOD",AND(M2769&gt;3,M2769&lt;4.7),"OK")</f>
        <v>BAD</v>
      </c>
      <c r="M2769" s="32">
        <v>2.2</v>
      </c>
      <c r="N2769" s="31">
        <v>923.06</v>
      </c>
      <c r="O2769" s="33">
        <f t="shared" si="43"/>
        <v>1230.75</v>
      </c>
    </row>
    <row r="2770" spans="1:15">
      <c r="A2770" s="18">
        <v>12769</v>
      </c>
      <c r="B2770" s="19">
        <v>45447</v>
      </c>
      <c r="C2770" s="21">
        <v>1102</v>
      </c>
      <c r="D2770" s="21" t="str">
        <f>_xlfn.XLOOKUP($C2770,customers!$A$2:$A$2000,customers!$B$2:$B$2000)</f>
        <v>Bria Rizzone</v>
      </c>
      <c r="E2770" s="21" t="str">
        <f>_xlfn.XLOOKUP($C2770,customers!$A$2:$A$2000,customers!$D$2:$D$2000)</f>
        <v>Female</v>
      </c>
      <c r="F2770" s="21" t="str">
        <f>_xlfn.XLOOKUP($C2770,customers!$A$2:$A$2000,customers!$E$2:$E$2000)</f>
        <v>Prague</v>
      </c>
      <c r="G2770" s="22" t="s">
        <v>17</v>
      </c>
      <c r="H2770" s="21">
        <v>1</v>
      </c>
      <c r="I2770" s="23">
        <v>15.15</v>
      </c>
      <c r="J2770" s="22">
        <v>0.26</v>
      </c>
      <c r="K2770" s="22" t="s">
        <v>18</v>
      </c>
      <c r="L2770" s="24" t="str">
        <f t="array" ref="L2770">_xlfn.IFS(M2770&lt;=3,"BAD",M2770&gt;=4.7,"GOOD",AND(M2770&gt;3,M2770&lt;4.7),"OK")</f>
        <v>OK</v>
      </c>
      <c r="M2770" s="24">
        <v>3.5</v>
      </c>
      <c r="N2770" s="23">
        <v>11.21</v>
      </c>
      <c r="O2770" s="25">
        <f t="shared" si="43"/>
        <v>15.15</v>
      </c>
    </row>
    <row r="2771" spans="1:15">
      <c r="A2771" s="26">
        <v>12770</v>
      </c>
      <c r="B2771" s="27">
        <v>45448</v>
      </c>
      <c r="C2771" s="28">
        <v>1753</v>
      </c>
      <c r="D2771" s="29" t="str">
        <f>_xlfn.XLOOKUP($C2771,customers!$A$2:$A$2000,customers!$B$2:$B$2000)</f>
        <v>Sibylla Wardel</v>
      </c>
      <c r="E2771" s="29" t="str">
        <f>_xlfn.XLOOKUP($C2771,customers!$A$2:$A$2000,customers!$D$2:$D$2000)</f>
        <v>Female</v>
      </c>
      <c r="F2771" s="29" t="str">
        <f>_xlfn.XLOOKUP($C2771,customers!$A$2:$A$2000,customers!$E$2:$E$2000)</f>
        <v>Hyltebruk</v>
      </c>
      <c r="G2771" s="30" t="s">
        <v>20</v>
      </c>
      <c r="H2771" s="29">
        <v>6</v>
      </c>
      <c r="I2771" s="31">
        <v>292.02</v>
      </c>
      <c r="J2771" s="30">
        <v>0.15</v>
      </c>
      <c r="K2771" s="30" t="s">
        <v>19</v>
      </c>
      <c r="L2771" s="32" t="str">
        <f t="array" ref="L2771">_xlfn.IFS(M2771&lt;=3,"BAD",M2771&gt;=4.7,"GOOD",AND(M2771&gt;3,M2771&lt;4.7),"OK")</f>
        <v>OK</v>
      </c>
      <c r="M2771" s="32">
        <v>3.4</v>
      </c>
      <c r="N2771" s="31">
        <v>1489.3</v>
      </c>
      <c r="O2771" s="33">
        <f t="shared" si="43"/>
        <v>1752.12</v>
      </c>
    </row>
    <row r="2772" spans="1:15">
      <c r="A2772" s="18">
        <v>12771</v>
      </c>
      <c r="B2772" s="19">
        <v>45449</v>
      </c>
      <c r="C2772" s="20">
        <v>1219</v>
      </c>
      <c r="D2772" s="21" t="str">
        <f>_xlfn.XLOOKUP($C2772,customers!$A$2:$A$2000,customers!$B$2:$B$2000)</f>
        <v>Cristian Ginley</v>
      </c>
      <c r="E2772" s="21" t="str">
        <f>_xlfn.XLOOKUP($C2772,customers!$A$2:$A$2000,customers!$D$2:$D$2000)</f>
        <v>Male</v>
      </c>
      <c r="F2772" s="21" t="str">
        <f>_xlfn.XLOOKUP($C2772,customers!$A$2:$A$2000,customers!$E$2:$E$2000)</f>
        <v>Municipio de Copacabana</v>
      </c>
      <c r="G2772" s="22" t="s">
        <v>17</v>
      </c>
      <c r="H2772" s="21">
        <v>3</v>
      </c>
      <c r="I2772" s="23">
        <v>481.94</v>
      </c>
      <c r="J2772" s="22">
        <v>0.09</v>
      </c>
      <c r="K2772" s="22" t="s">
        <v>18</v>
      </c>
      <c r="L2772" s="24" t="str">
        <f t="array" ref="L2772">_xlfn.IFS(M2772&lt;=3,"BAD",M2772&gt;=4.7,"GOOD",AND(M2772&gt;3,M2772&lt;4.7),"OK")</f>
        <v>BAD</v>
      </c>
      <c r="M2772" s="24">
        <v>2.6</v>
      </c>
      <c r="N2772" s="23">
        <v>1315.7</v>
      </c>
      <c r="O2772" s="25">
        <f t="shared" si="43"/>
        <v>1445.82</v>
      </c>
    </row>
    <row r="2773" spans="1:15">
      <c r="A2773" s="26">
        <v>12772</v>
      </c>
      <c r="B2773" s="27">
        <v>45450</v>
      </c>
      <c r="C2773" s="28">
        <v>1637</v>
      </c>
      <c r="D2773" s="29" t="str">
        <f>_xlfn.XLOOKUP($C2773,customers!$A$2:$A$2000,customers!$B$2:$B$2000)</f>
        <v>Dacey Lyenyng</v>
      </c>
      <c r="E2773" s="29" t="str">
        <f>_xlfn.XLOOKUP($C2773,customers!$A$2:$A$2000,customers!$D$2:$D$2000)</f>
        <v>Female</v>
      </c>
      <c r="F2773" s="29" t="str">
        <f>_xlfn.XLOOKUP($C2773,customers!$A$2:$A$2000,customers!$E$2:$E$2000)</f>
        <v>Pingle</v>
      </c>
      <c r="G2773" s="30" t="s">
        <v>21</v>
      </c>
      <c r="H2773" s="29">
        <v>4</v>
      </c>
      <c r="I2773" s="31">
        <v>89.41</v>
      </c>
      <c r="J2773" s="30">
        <v>0.29</v>
      </c>
      <c r="K2773" s="30" t="s">
        <v>19</v>
      </c>
      <c r="L2773" s="32" t="str">
        <f t="array" ref="L2773">_xlfn.IFS(M2773&lt;=3,"BAD",M2773&gt;=4.7,"GOOD",AND(M2773&gt;3,M2773&lt;4.7),"OK")</f>
        <v>BAD</v>
      </c>
      <c r="M2773" s="32">
        <v>1.3</v>
      </c>
      <c r="N2773" s="31">
        <v>253.92</v>
      </c>
      <c r="O2773" s="33">
        <f t="shared" si="43"/>
        <v>357.64</v>
      </c>
    </row>
    <row r="2774" spans="1:15">
      <c r="A2774" s="18">
        <v>12773</v>
      </c>
      <c r="B2774" s="19">
        <v>45450</v>
      </c>
      <c r="C2774" s="21">
        <v>1411</v>
      </c>
      <c r="D2774" s="21" t="str">
        <f>_xlfn.XLOOKUP($C2774,customers!$A$2:$A$2000,customers!$B$2:$B$2000)</f>
        <v>Hendrick Ticic</v>
      </c>
      <c r="E2774" s="21" t="str">
        <f>_xlfn.XLOOKUP($C2774,customers!$A$2:$A$2000,customers!$D$2:$D$2000)</f>
        <v>Male</v>
      </c>
      <c r="F2774" s="21" t="str">
        <f>_xlfn.XLOOKUP($C2774,customers!$A$2:$A$2000,customers!$E$2:$E$2000)</f>
        <v>Bharatpur</v>
      </c>
      <c r="G2774" s="22" t="s">
        <v>20</v>
      </c>
      <c r="H2774" s="21">
        <v>2</v>
      </c>
      <c r="I2774" s="23">
        <v>415.39</v>
      </c>
      <c r="J2774" s="22">
        <v>0.05</v>
      </c>
      <c r="K2774" s="22" t="s">
        <v>19</v>
      </c>
      <c r="L2774" s="24" t="str">
        <f t="array" ref="L2774">_xlfn.IFS(M2774&lt;=3,"BAD",M2774&gt;=4.7,"GOOD",AND(M2774&gt;3,M2774&lt;4.7),"OK")</f>
        <v>BAD</v>
      </c>
      <c r="M2774" s="24">
        <v>2</v>
      </c>
      <c r="N2774" s="23">
        <v>789.24</v>
      </c>
      <c r="O2774" s="25">
        <f t="shared" si="43"/>
        <v>830.78</v>
      </c>
    </row>
    <row r="2775" spans="1:15">
      <c r="A2775" s="26">
        <v>12774</v>
      </c>
      <c r="B2775" s="27">
        <v>45450</v>
      </c>
      <c r="C2775" s="29">
        <v>1515</v>
      </c>
      <c r="D2775" s="29" t="str">
        <f>_xlfn.XLOOKUP($C2775,customers!$A$2:$A$2000,customers!$B$2:$B$2000)</f>
        <v>Gray Metrick</v>
      </c>
      <c r="E2775" s="29" t="str">
        <f>_xlfn.XLOOKUP($C2775,customers!$A$2:$A$2000,customers!$D$2:$D$2000)</f>
        <v>Female</v>
      </c>
      <c r="F2775" s="29" t="str">
        <f>_xlfn.XLOOKUP($C2775,customers!$A$2:$A$2000,customers!$E$2:$E$2000)</f>
        <v>Elele</v>
      </c>
      <c r="G2775" s="30" t="s">
        <v>17</v>
      </c>
      <c r="H2775" s="29">
        <v>1</v>
      </c>
      <c r="I2775" s="31">
        <v>429.99</v>
      </c>
      <c r="J2775" s="30">
        <v>0.19</v>
      </c>
      <c r="K2775" s="30" t="s">
        <v>18</v>
      </c>
      <c r="L2775" s="32" t="str">
        <f t="array" ref="L2775">_xlfn.IFS(M2775&lt;=3,"BAD",M2775&gt;=4.7,"GOOD",AND(M2775&gt;3,M2775&lt;4.7),"OK")</f>
        <v>BAD</v>
      </c>
      <c r="M2775" s="32">
        <v>2.8</v>
      </c>
      <c r="N2775" s="31">
        <v>348.29</v>
      </c>
      <c r="O2775" s="33">
        <f t="shared" si="43"/>
        <v>429.99</v>
      </c>
    </row>
    <row r="2776" spans="1:15">
      <c r="A2776" s="18">
        <v>12775</v>
      </c>
      <c r="B2776" s="19">
        <v>45450</v>
      </c>
      <c r="C2776" s="21">
        <v>1663</v>
      </c>
      <c r="D2776" s="21" t="str">
        <f>_xlfn.XLOOKUP($C2776,customers!$A$2:$A$2000,customers!$B$2:$B$2000)</f>
        <v>Tandy Beckhouse</v>
      </c>
      <c r="E2776" s="21" t="str">
        <f>_xlfn.XLOOKUP($C2776,customers!$A$2:$A$2000,customers!$D$2:$D$2000)</f>
        <v>Female</v>
      </c>
      <c r="F2776" s="21" t="str">
        <f>_xlfn.XLOOKUP($C2776,customers!$A$2:$A$2000,customers!$E$2:$E$2000)</f>
        <v>Batan</v>
      </c>
      <c r="G2776" s="22" t="s">
        <v>17</v>
      </c>
      <c r="H2776" s="21">
        <v>3</v>
      </c>
      <c r="I2776" s="23">
        <v>329.51</v>
      </c>
      <c r="J2776" s="22">
        <v>0.04</v>
      </c>
      <c r="K2776" s="22" t="s">
        <v>19</v>
      </c>
      <c r="L2776" s="24" t="str">
        <f t="array" ref="L2776">_xlfn.IFS(M2776&lt;=3,"BAD",M2776&gt;=4.7,"GOOD",AND(M2776&gt;3,M2776&lt;4.7),"OK")</f>
        <v>BAD</v>
      </c>
      <c r="M2776" s="24">
        <v>1.1</v>
      </c>
      <c r="N2776" s="23">
        <v>948.99</v>
      </c>
      <c r="O2776" s="25">
        <f t="shared" si="43"/>
        <v>988.53</v>
      </c>
    </row>
    <row r="2777" spans="1:15">
      <c r="A2777" s="26">
        <v>12776</v>
      </c>
      <c r="B2777" s="27">
        <v>45450</v>
      </c>
      <c r="C2777" s="29">
        <v>1187</v>
      </c>
      <c r="D2777" s="29" t="str">
        <f>_xlfn.XLOOKUP($C2777,customers!$A$2:$A$2000,customers!$B$2:$B$2000)</f>
        <v>Karisa Fantin</v>
      </c>
      <c r="E2777" s="29" t="str">
        <f>_xlfn.XLOOKUP($C2777,customers!$A$2:$A$2000,customers!$D$2:$D$2000)</f>
        <v>Female</v>
      </c>
      <c r="F2777" s="29" t="str">
        <f>_xlfn.XLOOKUP($C2777,customers!$A$2:$A$2000,customers!$E$2:$E$2000)</f>
        <v>Jiujie</v>
      </c>
      <c r="G2777" s="30" t="s">
        <v>17</v>
      </c>
      <c r="H2777" s="29">
        <v>7</v>
      </c>
      <c r="I2777" s="31">
        <v>34.26</v>
      </c>
      <c r="J2777" s="30">
        <v>0.24</v>
      </c>
      <c r="K2777" s="30" t="s">
        <v>19</v>
      </c>
      <c r="L2777" s="32" t="str">
        <f t="array" ref="L2777">_xlfn.IFS(M2777&lt;=3,"BAD",M2777&gt;=4.7,"GOOD",AND(M2777&gt;3,M2777&lt;4.7),"OK")</f>
        <v>BAD</v>
      </c>
      <c r="M2777" s="32">
        <v>2.8</v>
      </c>
      <c r="N2777" s="31">
        <v>182.26</v>
      </c>
      <c r="O2777" s="33">
        <f t="shared" si="43"/>
        <v>239.82</v>
      </c>
    </row>
    <row r="2778" spans="1:15">
      <c r="A2778" s="18">
        <v>12777</v>
      </c>
      <c r="B2778" s="19">
        <v>45451</v>
      </c>
      <c r="C2778" s="20">
        <v>1057</v>
      </c>
      <c r="D2778" s="21" t="str">
        <f>_xlfn.XLOOKUP($C2778,customers!$A$2:$A$2000,customers!$B$2:$B$2000)</f>
        <v>Viola Stoakes</v>
      </c>
      <c r="E2778" s="21" t="str">
        <f>_xlfn.XLOOKUP($C2778,customers!$A$2:$A$2000,customers!$D$2:$D$2000)</f>
        <v>Female</v>
      </c>
      <c r="F2778" s="21" t="str">
        <f>_xlfn.XLOOKUP($C2778,customers!$A$2:$A$2000,customers!$E$2:$E$2000)</f>
        <v>Hondo Valle</v>
      </c>
      <c r="G2778" s="22" t="s">
        <v>21</v>
      </c>
      <c r="H2778" s="21">
        <v>6</v>
      </c>
      <c r="I2778" s="23">
        <v>246.63</v>
      </c>
      <c r="J2778" s="22">
        <v>0.35</v>
      </c>
      <c r="K2778" s="22" t="s">
        <v>19</v>
      </c>
      <c r="L2778" s="24" t="str">
        <f t="array" ref="L2778">_xlfn.IFS(M2778&lt;=3,"BAD",M2778&gt;=4.7,"GOOD",AND(M2778&gt;3,M2778&lt;4.7),"OK")</f>
        <v>GOOD</v>
      </c>
      <c r="M2778" s="24">
        <v>4.8</v>
      </c>
      <c r="N2778" s="23">
        <v>961.86</v>
      </c>
      <c r="O2778" s="25">
        <f t="shared" si="43"/>
        <v>1479.78</v>
      </c>
    </row>
    <row r="2779" spans="1:15">
      <c r="A2779" s="26">
        <v>12778</v>
      </c>
      <c r="B2779" s="27">
        <v>45452</v>
      </c>
      <c r="C2779" s="28">
        <v>1659</v>
      </c>
      <c r="D2779" s="29" t="str">
        <f>_xlfn.XLOOKUP($C2779,customers!$A$2:$A$2000,customers!$B$2:$B$2000)</f>
        <v>Garrik O'Brallaghan</v>
      </c>
      <c r="E2779" s="29" t="str">
        <f>_xlfn.XLOOKUP($C2779,customers!$A$2:$A$2000,customers!$D$2:$D$2000)</f>
        <v>Male</v>
      </c>
      <c r="F2779" s="29" t="str">
        <f>_xlfn.XLOOKUP($C2779,customers!$A$2:$A$2000,customers!$E$2:$E$2000)</f>
        <v>Milan</v>
      </c>
      <c r="G2779" s="30" t="s">
        <v>17</v>
      </c>
      <c r="H2779" s="29">
        <v>4</v>
      </c>
      <c r="I2779" s="31">
        <v>173.8</v>
      </c>
      <c r="J2779" s="30">
        <v>0.09</v>
      </c>
      <c r="K2779" s="30" t="s">
        <v>18</v>
      </c>
      <c r="L2779" s="32" t="str">
        <f t="array" ref="L2779">_xlfn.IFS(M2779&lt;=3,"BAD",M2779&gt;=4.7,"GOOD",AND(M2779&gt;3,M2779&lt;4.7),"OK")</f>
        <v>BAD</v>
      </c>
      <c r="M2779" s="32">
        <v>2.4</v>
      </c>
      <c r="N2779" s="31">
        <v>632.63</v>
      </c>
      <c r="O2779" s="33">
        <f t="shared" si="43"/>
        <v>695.2</v>
      </c>
    </row>
    <row r="2780" spans="1:15">
      <c r="A2780" s="18">
        <v>12779</v>
      </c>
      <c r="B2780" s="19">
        <v>45452</v>
      </c>
      <c r="C2780" s="21">
        <v>1564</v>
      </c>
      <c r="D2780" s="21" t="str">
        <f>_xlfn.XLOOKUP($C2780,customers!$A$2:$A$2000,customers!$B$2:$B$2000)</f>
        <v>Lucila Antonomoli</v>
      </c>
      <c r="E2780" s="21" t="str">
        <f>_xlfn.XLOOKUP($C2780,customers!$A$2:$A$2000,customers!$D$2:$D$2000)</f>
        <v>Female</v>
      </c>
      <c r="F2780" s="21" t="str">
        <f>_xlfn.XLOOKUP($C2780,customers!$A$2:$A$2000,customers!$E$2:$E$2000)</f>
        <v>Prague</v>
      </c>
      <c r="G2780" s="22" t="s">
        <v>20</v>
      </c>
      <c r="H2780" s="21">
        <v>1</v>
      </c>
      <c r="I2780" s="23">
        <v>570.95</v>
      </c>
      <c r="J2780" s="22">
        <v>0.11</v>
      </c>
      <c r="K2780" s="22" t="s">
        <v>19</v>
      </c>
      <c r="L2780" s="24" t="str">
        <f t="array" ref="L2780">_xlfn.IFS(M2780&lt;=3,"BAD",M2780&gt;=4.7,"GOOD",AND(M2780&gt;3,M2780&lt;4.7),"OK")</f>
        <v>BAD</v>
      </c>
      <c r="M2780" s="24">
        <v>2</v>
      </c>
      <c r="N2780" s="23">
        <v>508.15</v>
      </c>
      <c r="O2780" s="25">
        <f t="shared" si="43"/>
        <v>570.95</v>
      </c>
    </row>
    <row r="2781" spans="1:15">
      <c r="A2781" s="26">
        <v>12780</v>
      </c>
      <c r="B2781" s="27">
        <v>45452</v>
      </c>
      <c r="C2781" s="29">
        <v>1925</v>
      </c>
      <c r="D2781" s="29" t="str">
        <f>_xlfn.XLOOKUP($C2781,customers!$A$2:$A$2000,customers!$B$2:$B$2000)</f>
        <v>Shani McAdam</v>
      </c>
      <c r="E2781" s="29" t="str">
        <f>_xlfn.XLOOKUP($C2781,customers!$A$2:$A$2000,customers!$D$2:$D$2000)</f>
        <v>Female</v>
      </c>
      <c r="F2781" s="29" t="str">
        <f>_xlfn.XLOOKUP($C2781,customers!$A$2:$A$2000,customers!$E$2:$E$2000)</f>
        <v>Masaraway</v>
      </c>
      <c r="G2781" s="30" t="s">
        <v>21</v>
      </c>
      <c r="H2781" s="29">
        <v>3</v>
      </c>
      <c r="I2781" s="31">
        <v>306.7</v>
      </c>
      <c r="J2781" s="30">
        <v>0.25</v>
      </c>
      <c r="K2781" s="30" t="s">
        <v>16</v>
      </c>
      <c r="L2781" s="32" t="str">
        <f t="array" ref="L2781">_xlfn.IFS(M2781&lt;=3,"BAD",M2781&gt;=4.7,"GOOD",AND(M2781&gt;3,M2781&lt;4.7),"OK")</f>
        <v>GOOD</v>
      </c>
      <c r="M2781" s="32">
        <v>5</v>
      </c>
      <c r="N2781" s="31">
        <v>690.08</v>
      </c>
      <c r="O2781" s="33">
        <f t="shared" si="43"/>
        <v>920.1</v>
      </c>
    </row>
    <row r="2782" spans="1:15">
      <c r="A2782" s="18">
        <v>12781</v>
      </c>
      <c r="B2782" s="19">
        <v>45453</v>
      </c>
      <c r="C2782" s="20">
        <v>1475</v>
      </c>
      <c r="D2782" s="21" t="str">
        <f>_xlfn.XLOOKUP($C2782,customers!$A$2:$A$2000,customers!$B$2:$B$2000)</f>
        <v>Elladine Tadd</v>
      </c>
      <c r="E2782" s="21" t="str">
        <f>_xlfn.XLOOKUP($C2782,customers!$A$2:$A$2000,customers!$D$2:$D$2000)</f>
        <v>Female</v>
      </c>
      <c r="F2782" s="21" t="str">
        <f>_xlfn.XLOOKUP($C2782,customers!$A$2:$A$2000,customers!$E$2:$E$2000)</f>
        <v>Dongla</v>
      </c>
      <c r="G2782" s="22" t="s">
        <v>20</v>
      </c>
      <c r="H2782" s="21">
        <v>6</v>
      </c>
      <c r="I2782" s="23">
        <v>185.62</v>
      </c>
      <c r="J2782" s="22">
        <v>0.02</v>
      </c>
      <c r="K2782" s="22" t="s">
        <v>18</v>
      </c>
      <c r="L2782" s="24" t="str">
        <f t="array" ref="L2782">_xlfn.IFS(M2782&lt;=3,"BAD",M2782&gt;=4.7,"GOOD",AND(M2782&gt;3,M2782&lt;4.7),"OK")</f>
        <v>BAD</v>
      </c>
      <c r="M2782" s="24">
        <v>2.8</v>
      </c>
      <c r="N2782" s="23">
        <v>1091.45</v>
      </c>
      <c r="O2782" s="25">
        <f t="shared" si="43"/>
        <v>1113.72</v>
      </c>
    </row>
    <row r="2783" spans="1:15">
      <c r="A2783" s="26">
        <v>12782</v>
      </c>
      <c r="B2783" s="27">
        <v>45453</v>
      </c>
      <c r="C2783" s="29">
        <v>1550</v>
      </c>
      <c r="D2783" s="29" t="str">
        <f>_xlfn.XLOOKUP($C2783,customers!$A$2:$A$2000,customers!$B$2:$B$2000)</f>
        <v>Roanne Rozanski</v>
      </c>
      <c r="E2783" s="29" t="str">
        <f>_xlfn.XLOOKUP($C2783,customers!$A$2:$A$2000,customers!$D$2:$D$2000)</f>
        <v>Female</v>
      </c>
      <c r="F2783" s="29" t="str">
        <f>_xlfn.XLOOKUP($C2783,customers!$A$2:$A$2000,customers!$E$2:$E$2000)</f>
        <v>Jiulong</v>
      </c>
      <c r="G2783" s="30" t="s">
        <v>15</v>
      </c>
      <c r="H2783" s="29">
        <v>7</v>
      </c>
      <c r="I2783" s="31">
        <v>538.4</v>
      </c>
      <c r="J2783" s="30">
        <v>0.08</v>
      </c>
      <c r="K2783" s="30" t="s">
        <v>18</v>
      </c>
      <c r="L2783" s="32" t="str">
        <f t="array" ref="L2783">_xlfn.IFS(M2783&lt;=3,"BAD",M2783&gt;=4.7,"GOOD",AND(M2783&gt;3,M2783&lt;4.7),"OK")</f>
        <v>OK</v>
      </c>
      <c r="M2783" s="32">
        <v>3.8</v>
      </c>
      <c r="N2783" s="31">
        <v>3467.3</v>
      </c>
      <c r="O2783" s="33">
        <f t="shared" si="43"/>
        <v>3768.8</v>
      </c>
    </row>
    <row r="2784" spans="1:15">
      <c r="A2784" s="18">
        <v>12783</v>
      </c>
      <c r="B2784" s="19">
        <v>45453</v>
      </c>
      <c r="C2784" s="21">
        <v>1411</v>
      </c>
      <c r="D2784" s="21" t="str">
        <f>_xlfn.XLOOKUP($C2784,customers!$A$2:$A$2000,customers!$B$2:$B$2000)</f>
        <v>Hendrick Ticic</v>
      </c>
      <c r="E2784" s="21" t="str">
        <f>_xlfn.XLOOKUP($C2784,customers!$A$2:$A$2000,customers!$D$2:$D$2000)</f>
        <v>Male</v>
      </c>
      <c r="F2784" s="21" t="str">
        <f>_xlfn.XLOOKUP($C2784,customers!$A$2:$A$2000,customers!$E$2:$E$2000)</f>
        <v>Bharatpur</v>
      </c>
      <c r="G2784" s="22" t="s">
        <v>21</v>
      </c>
      <c r="H2784" s="21">
        <v>4</v>
      </c>
      <c r="I2784" s="23">
        <v>116.06</v>
      </c>
      <c r="J2784" s="22">
        <v>0.06</v>
      </c>
      <c r="K2784" s="22" t="s">
        <v>19</v>
      </c>
      <c r="L2784" s="24" t="str">
        <f t="array" ref="L2784">_xlfn.IFS(M2784&lt;=3,"BAD",M2784&gt;=4.7,"GOOD",AND(M2784&gt;3,M2784&lt;4.7),"OK")</f>
        <v>BAD</v>
      </c>
      <c r="M2784" s="24">
        <v>2.1</v>
      </c>
      <c r="N2784" s="23">
        <v>436.39</v>
      </c>
      <c r="O2784" s="25">
        <f t="shared" si="43"/>
        <v>464.24</v>
      </c>
    </row>
    <row r="2785" spans="1:15">
      <c r="A2785" s="26">
        <v>12784</v>
      </c>
      <c r="B2785" s="27">
        <v>45453</v>
      </c>
      <c r="C2785" s="29">
        <v>1308</v>
      </c>
      <c r="D2785" s="29" t="str">
        <f>_xlfn.XLOOKUP($C2785,customers!$A$2:$A$2000,customers!$B$2:$B$2000)</f>
        <v>Blayne Dunbobin</v>
      </c>
      <c r="E2785" s="29" t="str">
        <f>_xlfn.XLOOKUP($C2785,customers!$A$2:$A$2000,customers!$D$2:$D$2000)</f>
        <v>Male</v>
      </c>
      <c r="F2785" s="29" t="str">
        <f>_xlfn.XLOOKUP($C2785,customers!$A$2:$A$2000,customers!$E$2:$E$2000)</f>
        <v>Oriximiná</v>
      </c>
      <c r="G2785" s="30" t="s">
        <v>17</v>
      </c>
      <c r="H2785" s="29">
        <v>3</v>
      </c>
      <c r="I2785" s="31">
        <v>182.11</v>
      </c>
      <c r="J2785" s="30">
        <v>0.32</v>
      </c>
      <c r="K2785" s="30" t="s">
        <v>18</v>
      </c>
      <c r="L2785" s="32" t="str">
        <f t="array" ref="L2785">_xlfn.IFS(M2785&lt;=3,"BAD",M2785&gt;=4.7,"GOOD",AND(M2785&gt;3,M2785&lt;4.7),"OK")</f>
        <v>OK</v>
      </c>
      <c r="M2785" s="32">
        <v>3.8</v>
      </c>
      <c r="N2785" s="31">
        <v>371.5</v>
      </c>
      <c r="O2785" s="33">
        <f t="shared" si="43"/>
        <v>546.33</v>
      </c>
    </row>
    <row r="2786" spans="1:15">
      <c r="A2786" s="18">
        <v>12785</v>
      </c>
      <c r="B2786" s="19">
        <v>45453</v>
      </c>
      <c r="C2786" s="21">
        <v>1535</v>
      </c>
      <c r="D2786" s="21" t="str">
        <f>_xlfn.XLOOKUP($C2786,customers!$A$2:$A$2000,customers!$B$2:$B$2000)</f>
        <v>Kass Ibbitson</v>
      </c>
      <c r="E2786" s="21" t="str">
        <f>_xlfn.XLOOKUP($C2786,customers!$A$2:$A$2000,customers!$D$2:$D$2000)</f>
        <v>Female</v>
      </c>
      <c r="F2786" s="21" t="str">
        <f>_xlfn.XLOOKUP($C2786,customers!$A$2:$A$2000,customers!$E$2:$E$2000)</f>
        <v>Fengmu</v>
      </c>
      <c r="G2786" s="22" t="s">
        <v>15</v>
      </c>
      <c r="H2786" s="21">
        <v>2</v>
      </c>
      <c r="I2786" s="23">
        <v>286.01</v>
      </c>
      <c r="J2786" s="22">
        <v>0.21</v>
      </c>
      <c r="K2786" s="22" t="s">
        <v>19</v>
      </c>
      <c r="L2786" s="24" t="str">
        <f t="array" ref="L2786">_xlfn.IFS(M2786&lt;=3,"BAD",M2786&gt;=4.7,"GOOD",AND(M2786&gt;3,M2786&lt;4.7),"OK")</f>
        <v>OK</v>
      </c>
      <c r="M2786" s="24">
        <v>4.3</v>
      </c>
      <c r="N2786" s="23">
        <v>451.9</v>
      </c>
      <c r="O2786" s="25">
        <f t="shared" si="43"/>
        <v>572.02</v>
      </c>
    </row>
    <row r="2787" spans="1:15">
      <c r="A2787" s="26">
        <v>12786</v>
      </c>
      <c r="B2787" s="27">
        <v>45454</v>
      </c>
      <c r="C2787" s="28">
        <v>1455</v>
      </c>
      <c r="D2787" s="29" t="str">
        <f>_xlfn.XLOOKUP($C2787,customers!$A$2:$A$2000,customers!$B$2:$B$2000)</f>
        <v>Darbee Bayldon</v>
      </c>
      <c r="E2787" s="29" t="str">
        <f>_xlfn.XLOOKUP($C2787,customers!$A$2:$A$2000,customers!$D$2:$D$2000)</f>
        <v>Male</v>
      </c>
      <c r="F2787" s="29" t="str">
        <f>_xlfn.XLOOKUP($C2787,customers!$A$2:$A$2000,customers!$E$2:$E$2000)</f>
        <v>Butembo</v>
      </c>
      <c r="G2787" s="30" t="s">
        <v>20</v>
      </c>
      <c r="H2787" s="29">
        <v>4</v>
      </c>
      <c r="I2787" s="31">
        <v>87.1</v>
      </c>
      <c r="J2787" s="30">
        <v>0.29</v>
      </c>
      <c r="K2787" s="30" t="s">
        <v>18</v>
      </c>
      <c r="L2787" s="32" t="str">
        <f t="array" ref="L2787">_xlfn.IFS(M2787&lt;=3,"BAD",M2787&gt;=4.7,"GOOD",AND(M2787&gt;3,M2787&lt;4.7),"OK")</f>
        <v>BAD</v>
      </c>
      <c r="M2787" s="32">
        <v>1.7</v>
      </c>
      <c r="N2787" s="31">
        <v>247.36</v>
      </c>
      <c r="O2787" s="33">
        <f t="shared" si="43"/>
        <v>348.4</v>
      </c>
    </row>
    <row r="2788" spans="1:15">
      <c r="A2788" s="18">
        <v>12787</v>
      </c>
      <c r="B2788" s="19">
        <v>45454</v>
      </c>
      <c r="C2788" s="21">
        <v>1684</v>
      </c>
      <c r="D2788" s="21" t="str">
        <f>_xlfn.XLOOKUP($C2788,customers!$A$2:$A$2000,customers!$B$2:$B$2000)</f>
        <v>Stillmann Durnall</v>
      </c>
      <c r="E2788" s="21" t="str">
        <f>_xlfn.XLOOKUP($C2788,customers!$A$2:$A$2000,customers!$D$2:$D$2000)</f>
        <v>Male</v>
      </c>
      <c r="F2788" s="21" t="str">
        <f>_xlfn.XLOOKUP($C2788,customers!$A$2:$A$2000,customers!$E$2:$E$2000)</f>
        <v>Prague</v>
      </c>
      <c r="G2788" s="22" t="s">
        <v>21</v>
      </c>
      <c r="H2788" s="21">
        <v>7</v>
      </c>
      <c r="I2788" s="23">
        <v>406.91</v>
      </c>
      <c r="J2788" s="22">
        <v>0.24</v>
      </c>
      <c r="K2788" s="22" t="s">
        <v>16</v>
      </c>
      <c r="L2788" s="24" t="str">
        <f t="array" ref="L2788">_xlfn.IFS(M2788&lt;=3,"BAD",M2788&gt;=4.7,"GOOD",AND(M2788&gt;3,M2788&lt;4.7),"OK")</f>
        <v>OK</v>
      </c>
      <c r="M2788" s="24">
        <v>4.6</v>
      </c>
      <c r="N2788" s="23">
        <v>2164.76</v>
      </c>
      <c r="O2788" s="25">
        <f t="shared" si="43"/>
        <v>2848.37</v>
      </c>
    </row>
    <row r="2789" spans="1:15">
      <c r="A2789" s="26">
        <v>12788</v>
      </c>
      <c r="B2789" s="27">
        <v>45454</v>
      </c>
      <c r="C2789" s="29">
        <v>1570</v>
      </c>
      <c r="D2789" s="29" t="str">
        <f>_xlfn.XLOOKUP($C2789,customers!$A$2:$A$2000,customers!$B$2:$B$2000)</f>
        <v>Nanni Ivashnyov</v>
      </c>
      <c r="E2789" s="29" t="str">
        <f>_xlfn.XLOOKUP($C2789,customers!$A$2:$A$2000,customers!$D$2:$D$2000)</f>
        <v>Female</v>
      </c>
      <c r="F2789" s="29" t="str">
        <f>_xlfn.XLOOKUP($C2789,customers!$A$2:$A$2000,customers!$E$2:$E$2000)</f>
        <v>Vinnytsya</v>
      </c>
      <c r="G2789" s="30" t="s">
        <v>17</v>
      </c>
      <c r="H2789" s="29">
        <v>5</v>
      </c>
      <c r="I2789" s="31">
        <v>283.72</v>
      </c>
      <c r="J2789" s="30">
        <v>0</v>
      </c>
      <c r="K2789" s="30" t="s">
        <v>19</v>
      </c>
      <c r="L2789" s="32" t="str">
        <f t="array" ref="L2789">_xlfn.IFS(M2789&lt;=3,"BAD",M2789&gt;=4.7,"GOOD",AND(M2789&gt;3,M2789&lt;4.7),"OK")</f>
        <v>OK</v>
      </c>
      <c r="M2789" s="32">
        <v>4.2</v>
      </c>
      <c r="N2789" s="31">
        <v>1418.6</v>
      </c>
      <c r="O2789" s="33">
        <f t="shared" si="43"/>
        <v>1418.6</v>
      </c>
    </row>
    <row r="2790" spans="1:15">
      <c r="A2790" s="18">
        <v>12789</v>
      </c>
      <c r="B2790" s="19">
        <v>45454</v>
      </c>
      <c r="C2790" s="21">
        <v>1509</v>
      </c>
      <c r="D2790" s="21" t="str">
        <f>_xlfn.XLOOKUP($C2790,customers!$A$2:$A$2000,customers!$B$2:$B$2000)</f>
        <v>Marylin Yellowlee</v>
      </c>
      <c r="E2790" s="21" t="str">
        <f>_xlfn.XLOOKUP($C2790,customers!$A$2:$A$2000,customers!$D$2:$D$2000)</f>
        <v>Female</v>
      </c>
      <c r="F2790" s="21" t="str">
        <f>_xlfn.XLOOKUP($C2790,customers!$A$2:$A$2000,customers!$E$2:$E$2000)</f>
        <v>Courbevoie</v>
      </c>
      <c r="G2790" s="22" t="s">
        <v>15</v>
      </c>
      <c r="H2790" s="21">
        <v>2</v>
      </c>
      <c r="I2790" s="23">
        <v>400.58</v>
      </c>
      <c r="J2790" s="22">
        <v>0.01</v>
      </c>
      <c r="K2790" s="22" t="s">
        <v>19</v>
      </c>
      <c r="L2790" s="24" t="str">
        <f t="array" ref="L2790">_xlfn.IFS(M2790&lt;=3,"BAD",M2790&gt;=4.7,"GOOD",AND(M2790&gt;3,M2790&lt;4.7),"OK")</f>
        <v>OK</v>
      </c>
      <c r="M2790" s="24">
        <v>4.3</v>
      </c>
      <c r="N2790" s="23">
        <v>793.15</v>
      </c>
      <c r="O2790" s="25">
        <f t="shared" si="43"/>
        <v>801.16</v>
      </c>
    </row>
    <row r="2791" spans="1:15">
      <c r="A2791" s="26">
        <v>12790</v>
      </c>
      <c r="B2791" s="27">
        <v>45455</v>
      </c>
      <c r="C2791" s="28">
        <v>1828</v>
      </c>
      <c r="D2791" s="29" t="str">
        <f>_xlfn.XLOOKUP($C2791,customers!$A$2:$A$2000,customers!$B$2:$B$2000)</f>
        <v>Karoly Barthelet</v>
      </c>
      <c r="E2791" s="29" t="str">
        <f>_xlfn.XLOOKUP($C2791,customers!$A$2:$A$2000,customers!$D$2:$D$2000)</f>
        <v>Female</v>
      </c>
      <c r="F2791" s="29" t="str">
        <f>_xlfn.XLOOKUP($C2791,customers!$A$2:$A$2000,customers!$E$2:$E$2000)</f>
        <v>Beitai</v>
      </c>
      <c r="G2791" s="30" t="s">
        <v>17</v>
      </c>
      <c r="H2791" s="29">
        <v>7</v>
      </c>
      <c r="I2791" s="31">
        <v>486.37</v>
      </c>
      <c r="J2791" s="30">
        <v>0.22</v>
      </c>
      <c r="K2791" s="30" t="s">
        <v>18</v>
      </c>
      <c r="L2791" s="32" t="str">
        <f t="array" ref="L2791">_xlfn.IFS(M2791&lt;=3,"BAD",M2791&gt;=4.7,"GOOD",AND(M2791&gt;3,M2791&lt;4.7),"OK")</f>
        <v>OK</v>
      </c>
      <c r="M2791" s="32">
        <v>4.5</v>
      </c>
      <c r="N2791" s="31">
        <v>2655.58</v>
      </c>
      <c r="O2791" s="33">
        <f t="shared" si="43"/>
        <v>3404.59</v>
      </c>
    </row>
    <row r="2792" spans="1:15">
      <c r="A2792" s="18">
        <v>12791</v>
      </c>
      <c r="B2792" s="19">
        <v>45455</v>
      </c>
      <c r="C2792" s="21">
        <v>1916</v>
      </c>
      <c r="D2792" s="21" t="str">
        <f>_xlfn.XLOOKUP($C2792,customers!$A$2:$A$2000,customers!$B$2:$B$2000)</f>
        <v>Nannette Laughlin</v>
      </c>
      <c r="E2792" s="21" t="str">
        <f>_xlfn.XLOOKUP($C2792,customers!$A$2:$A$2000,customers!$D$2:$D$2000)</f>
        <v>Female</v>
      </c>
      <c r="F2792" s="21" t="str">
        <f>_xlfn.XLOOKUP($C2792,customers!$A$2:$A$2000,customers!$E$2:$E$2000)</f>
        <v>Progreso</v>
      </c>
      <c r="G2792" s="22" t="s">
        <v>17</v>
      </c>
      <c r="H2792" s="21">
        <v>1</v>
      </c>
      <c r="I2792" s="23">
        <v>269.24</v>
      </c>
      <c r="J2792" s="22">
        <v>0.06</v>
      </c>
      <c r="K2792" s="22" t="s">
        <v>18</v>
      </c>
      <c r="L2792" s="24" t="str">
        <f t="array" ref="L2792">_xlfn.IFS(M2792&lt;=3,"BAD",M2792&gt;=4.7,"GOOD",AND(M2792&gt;3,M2792&lt;4.7),"OK")</f>
        <v>BAD</v>
      </c>
      <c r="M2792" s="24">
        <v>2.9</v>
      </c>
      <c r="N2792" s="23">
        <v>253.09</v>
      </c>
      <c r="O2792" s="25">
        <f t="shared" si="43"/>
        <v>269.24</v>
      </c>
    </row>
    <row r="2793" spans="1:15">
      <c r="A2793" s="26">
        <v>12792</v>
      </c>
      <c r="B2793" s="27">
        <v>45456</v>
      </c>
      <c r="C2793" s="28">
        <v>1894</v>
      </c>
      <c r="D2793" s="29" t="str">
        <f>_xlfn.XLOOKUP($C2793,customers!$A$2:$A$2000,customers!$B$2:$B$2000)</f>
        <v>Martica Ruspine</v>
      </c>
      <c r="E2793" s="29" t="str">
        <f>_xlfn.XLOOKUP($C2793,customers!$A$2:$A$2000,customers!$D$2:$D$2000)</f>
        <v>Female</v>
      </c>
      <c r="F2793" s="29" t="str">
        <f>_xlfn.XLOOKUP($C2793,customers!$A$2:$A$2000,customers!$E$2:$E$2000)</f>
        <v>Helsingborg</v>
      </c>
      <c r="G2793" s="30" t="s">
        <v>17</v>
      </c>
      <c r="H2793" s="29">
        <v>1</v>
      </c>
      <c r="I2793" s="31">
        <v>20.41</v>
      </c>
      <c r="J2793" s="30">
        <v>0.34</v>
      </c>
      <c r="K2793" s="30" t="s">
        <v>19</v>
      </c>
      <c r="L2793" s="32" t="str">
        <f t="array" ref="L2793">_xlfn.IFS(M2793&lt;=3,"BAD",M2793&gt;=4.7,"GOOD",AND(M2793&gt;3,M2793&lt;4.7),"OK")</f>
        <v>BAD</v>
      </c>
      <c r="M2793" s="32">
        <v>2.2</v>
      </c>
      <c r="N2793" s="31">
        <v>13.47</v>
      </c>
      <c r="O2793" s="33">
        <f t="shared" si="43"/>
        <v>20.41</v>
      </c>
    </row>
    <row r="2794" spans="1:15">
      <c r="A2794" s="18">
        <v>12793</v>
      </c>
      <c r="B2794" s="19">
        <v>45456</v>
      </c>
      <c r="C2794" s="21">
        <v>1427</v>
      </c>
      <c r="D2794" s="21" t="str">
        <f>_xlfn.XLOOKUP($C2794,customers!$A$2:$A$2000,customers!$B$2:$B$2000)</f>
        <v>Harwell Jocic</v>
      </c>
      <c r="E2794" s="21" t="str">
        <f>_xlfn.XLOOKUP($C2794,customers!$A$2:$A$2000,customers!$D$2:$D$2000)</f>
        <v>Male</v>
      </c>
      <c r="F2794" s="21" t="str">
        <f>_xlfn.XLOOKUP($C2794,customers!$A$2:$A$2000,customers!$E$2:$E$2000)</f>
        <v>Budapest</v>
      </c>
      <c r="G2794" s="22" t="s">
        <v>20</v>
      </c>
      <c r="H2794" s="21">
        <v>1</v>
      </c>
      <c r="I2794" s="23">
        <v>579.34</v>
      </c>
      <c r="J2794" s="22">
        <v>0.01</v>
      </c>
      <c r="K2794" s="22" t="s">
        <v>18</v>
      </c>
      <c r="L2794" s="24" t="str">
        <f t="array" ref="L2794">_xlfn.IFS(M2794&lt;=3,"BAD",M2794&gt;=4.7,"GOOD",AND(M2794&gt;3,M2794&lt;4.7),"OK")</f>
        <v>BAD</v>
      </c>
      <c r="M2794" s="24">
        <v>2.8</v>
      </c>
      <c r="N2794" s="23">
        <v>573.55</v>
      </c>
      <c r="O2794" s="25">
        <f t="shared" si="43"/>
        <v>579.34</v>
      </c>
    </row>
    <row r="2795" spans="1:15">
      <c r="A2795" s="26">
        <v>12794</v>
      </c>
      <c r="B2795" s="27">
        <v>45456</v>
      </c>
      <c r="C2795" s="29">
        <v>1933</v>
      </c>
      <c r="D2795" s="29" t="str">
        <f>_xlfn.XLOOKUP($C2795,customers!$A$2:$A$2000,customers!$B$2:$B$2000)</f>
        <v>Allard Dongate</v>
      </c>
      <c r="E2795" s="29" t="str">
        <f>_xlfn.XLOOKUP($C2795,customers!$A$2:$A$2000,customers!$D$2:$D$2000)</f>
        <v>Male</v>
      </c>
      <c r="F2795" s="29" t="str">
        <f>_xlfn.XLOOKUP($C2795,customers!$A$2:$A$2000,customers!$E$2:$E$2000)</f>
        <v>Phu Kradueng</v>
      </c>
      <c r="G2795" s="30" t="s">
        <v>17</v>
      </c>
      <c r="H2795" s="29">
        <v>1</v>
      </c>
      <c r="I2795" s="31">
        <v>240.31</v>
      </c>
      <c r="J2795" s="30">
        <v>0.22</v>
      </c>
      <c r="K2795" s="30" t="s">
        <v>16</v>
      </c>
      <c r="L2795" s="32" t="str">
        <f t="array" ref="L2795">_xlfn.IFS(M2795&lt;=3,"BAD",M2795&gt;=4.7,"GOOD",AND(M2795&gt;3,M2795&lt;4.7),"OK")</f>
        <v>OK</v>
      </c>
      <c r="M2795" s="32">
        <v>3.1</v>
      </c>
      <c r="N2795" s="31">
        <v>187.44</v>
      </c>
      <c r="O2795" s="33">
        <f t="shared" si="43"/>
        <v>240.31</v>
      </c>
    </row>
    <row r="2796" spans="1:15">
      <c r="A2796" s="18">
        <v>12795</v>
      </c>
      <c r="B2796" s="19">
        <v>45457</v>
      </c>
      <c r="C2796" s="20">
        <v>1360</v>
      </c>
      <c r="D2796" s="21" t="str">
        <f>_xlfn.XLOOKUP($C2796,customers!$A$2:$A$2000,customers!$B$2:$B$2000)</f>
        <v>Tailor Conibere</v>
      </c>
      <c r="E2796" s="21" t="str">
        <f>_xlfn.XLOOKUP($C2796,customers!$A$2:$A$2000,customers!$D$2:$D$2000)</f>
        <v>Male</v>
      </c>
      <c r="F2796" s="21" t="str">
        <f>_xlfn.XLOOKUP($C2796,customers!$A$2:$A$2000,customers!$E$2:$E$2000)</f>
        <v>Yūki</v>
      </c>
      <c r="G2796" s="22" t="s">
        <v>20</v>
      </c>
      <c r="H2796" s="21">
        <v>4</v>
      </c>
      <c r="I2796" s="23">
        <v>197.82</v>
      </c>
      <c r="J2796" s="22">
        <v>0.09</v>
      </c>
      <c r="K2796" s="22" t="s">
        <v>19</v>
      </c>
      <c r="L2796" s="24" t="str">
        <f t="array" ref="L2796">_xlfn.IFS(M2796&lt;=3,"BAD",M2796&gt;=4.7,"GOOD",AND(M2796&gt;3,M2796&lt;4.7),"OK")</f>
        <v>BAD</v>
      </c>
      <c r="M2796" s="24">
        <v>1.1</v>
      </c>
      <c r="N2796" s="23">
        <v>720.06</v>
      </c>
      <c r="O2796" s="25">
        <f t="shared" si="43"/>
        <v>791.28</v>
      </c>
    </row>
    <row r="2797" spans="1:15">
      <c r="A2797" s="26">
        <v>12796</v>
      </c>
      <c r="B2797" s="27">
        <v>45457</v>
      </c>
      <c r="C2797" s="29">
        <v>1170</v>
      </c>
      <c r="D2797" s="29" t="str">
        <f>_xlfn.XLOOKUP($C2797,customers!$A$2:$A$2000,customers!$B$2:$B$2000)</f>
        <v>Germana Kemell</v>
      </c>
      <c r="E2797" s="29" t="str">
        <f>_xlfn.XLOOKUP($C2797,customers!$A$2:$A$2000,customers!$D$2:$D$2000)</f>
        <v>Female</v>
      </c>
      <c r="F2797" s="29" t="str">
        <f>_xlfn.XLOOKUP($C2797,customers!$A$2:$A$2000,customers!$E$2:$E$2000)</f>
        <v>Budapest</v>
      </c>
      <c r="G2797" s="30" t="s">
        <v>20</v>
      </c>
      <c r="H2797" s="29">
        <v>6</v>
      </c>
      <c r="I2797" s="31">
        <v>459.07</v>
      </c>
      <c r="J2797" s="30">
        <v>0.33</v>
      </c>
      <c r="K2797" s="30" t="s">
        <v>19</v>
      </c>
      <c r="L2797" s="32" t="str">
        <f t="array" ref="L2797">_xlfn.IFS(M2797&lt;=3,"BAD",M2797&gt;=4.7,"GOOD",AND(M2797&gt;3,M2797&lt;4.7),"OK")</f>
        <v>BAD</v>
      </c>
      <c r="M2797" s="32">
        <v>2.5</v>
      </c>
      <c r="N2797" s="31">
        <v>1845.46</v>
      </c>
      <c r="O2797" s="33">
        <f t="shared" si="43"/>
        <v>2754.42</v>
      </c>
    </row>
    <row r="2798" spans="1:15">
      <c r="A2798" s="18">
        <v>12797</v>
      </c>
      <c r="B2798" s="19">
        <v>45457</v>
      </c>
      <c r="C2798" s="21">
        <v>1677</v>
      </c>
      <c r="D2798" s="21" t="str">
        <f>_xlfn.XLOOKUP($C2798,customers!$A$2:$A$2000,customers!$B$2:$B$2000)</f>
        <v>Melodee Shovelbottom</v>
      </c>
      <c r="E2798" s="21" t="str">
        <f>_xlfn.XLOOKUP($C2798,customers!$A$2:$A$2000,customers!$D$2:$D$2000)</f>
        <v>Male</v>
      </c>
      <c r="F2798" s="21" t="str">
        <f>_xlfn.XLOOKUP($C2798,customers!$A$2:$A$2000,customers!$E$2:$E$2000)</f>
        <v>Austin</v>
      </c>
      <c r="G2798" s="22" t="s">
        <v>21</v>
      </c>
      <c r="H2798" s="21">
        <v>3</v>
      </c>
      <c r="I2798" s="23">
        <v>149.39</v>
      </c>
      <c r="J2798" s="22">
        <v>0.32</v>
      </c>
      <c r="K2798" s="22" t="s">
        <v>19</v>
      </c>
      <c r="L2798" s="24" t="str">
        <f t="array" ref="L2798">_xlfn.IFS(M2798&lt;=3,"BAD",M2798&gt;=4.7,"GOOD",AND(M2798&gt;3,M2798&lt;4.7),"OK")</f>
        <v>BAD</v>
      </c>
      <c r="M2798" s="24">
        <v>1.7</v>
      </c>
      <c r="N2798" s="23">
        <v>304.76</v>
      </c>
      <c r="O2798" s="25">
        <f t="shared" si="43"/>
        <v>448.17</v>
      </c>
    </row>
    <row r="2799" spans="1:15">
      <c r="A2799" s="26">
        <v>12798</v>
      </c>
      <c r="B2799" s="27">
        <v>45457</v>
      </c>
      <c r="C2799" s="29">
        <v>1695</v>
      </c>
      <c r="D2799" s="29" t="str">
        <f>_xlfn.XLOOKUP($C2799,customers!$A$2:$A$2000,customers!$B$2:$B$2000)</f>
        <v>Kerianne Fesby</v>
      </c>
      <c r="E2799" s="29" t="str">
        <f>_xlfn.XLOOKUP($C2799,customers!$A$2:$A$2000,customers!$D$2:$D$2000)</f>
        <v>Female</v>
      </c>
      <c r="F2799" s="29" t="str">
        <f>_xlfn.XLOOKUP($C2799,customers!$A$2:$A$2000,customers!$E$2:$E$2000)</f>
        <v>Budapest</v>
      </c>
      <c r="G2799" s="30" t="s">
        <v>21</v>
      </c>
      <c r="H2799" s="29">
        <v>2</v>
      </c>
      <c r="I2799" s="31">
        <v>432.66</v>
      </c>
      <c r="J2799" s="30">
        <v>0.31</v>
      </c>
      <c r="K2799" s="30" t="s">
        <v>18</v>
      </c>
      <c r="L2799" s="32" t="str">
        <f t="array" ref="L2799">_xlfn.IFS(M2799&lt;=3,"BAD",M2799&gt;=4.7,"GOOD",AND(M2799&gt;3,M2799&lt;4.7),"OK")</f>
        <v>OK</v>
      </c>
      <c r="M2799" s="32">
        <v>4.4</v>
      </c>
      <c r="N2799" s="31">
        <v>597.07</v>
      </c>
      <c r="O2799" s="33">
        <f t="shared" si="43"/>
        <v>865.32</v>
      </c>
    </row>
    <row r="2800" spans="1:15">
      <c r="A2800" s="18">
        <v>12799</v>
      </c>
      <c r="B2800" s="19">
        <v>45458</v>
      </c>
      <c r="C2800" s="20">
        <v>1934</v>
      </c>
      <c r="D2800" s="21" t="str">
        <f>_xlfn.XLOOKUP($C2800,customers!$A$2:$A$2000,customers!$B$2:$B$2000)</f>
        <v>Fairfax Heustice</v>
      </c>
      <c r="E2800" s="21" t="str">
        <f>_xlfn.XLOOKUP($C2800,customers!$A$2:$A$2000,customers!$D$2:$D$2000)</f>
        <v>Male</v>
      </c>
      <c r="F2800" s="21" t="str">
        <f>_xlfn.XLOOKUP($C2800,customers!$A$2:$A$2000,customers!$E$2:$E$2000)</f>
        <v>Paris</v>
      </c>
      <c r="G2800" s="22" t="s">
        <v>21</v>
      </c>
      <c r="H2800" s="21">
        <v>7</v>
      </c>
      <c r="I2800" s="23">
        <v>117.03</v>
      </c>
      <c r="J2800" s="22">
        <v>0.02</v>
      </c>
      <c r="K2800" s="22" t="s">
        <v>19</v>
      </c>
      <c r="L2800" s="24" t="str">
        <f t="array" ref="L2800">_xlfn.IFS(M2800&lt;=3,"BAD",M2800&gt;=4.7,"GOOD",AND(M2800&gt;3,M2800&lt;4.7),"OK")</f>
        <v>BAD</v>
      </c>
      <c r="M2800" s="24">
        <v>2.3</v>
      </c>
      <c r="N2800" s="23">
        <v>802.83</v>
      </c>
      <c r="O2800" s="25">
        <f t="shared" si="43"/>
        <v>819.21</v>
      </c>
    </row>
    <row r="2801" spans="1:15">
      <c r="A2801" s="26">
        <v>12800</v>
      </c>
      <c r="B2801" s="27">
        <v>45458</v>
      </c>
      <c r="C2801" s="29">
        <v>1663</v>
      </c>
      <c r="D2801" s="29" t="str">
        <f>_xlfn.XLOOKUP($C2801,customers!$A$2:$A$2000,customers!$B$2:$B$2000)</f>
        <v>Tandy Beckhouse</v>
      </c>
      <c r="E2801" s="29" t="str">
        <f>_xlfn.XLOOKUP($C2801,customers!$A$2:$A$2000,customers!$D$2:$D$2000)</f>
        <v>Female</v>
      </c>
      <c r="F2801" s="29" t="str">
        <f>_xlfn.XLOOKUP($C2801,customers!$A$2:$A$2000,customers!$E$2:$E$2000)</f>
        <v>Batan</v>
      </c>
      <c r="G2801" s="30" t="s">
        <v>17</v>
      </c>
      <c r="H2801" s="29">
        <v>2</v>
      </c>
      <c r="I2801" s="31">
        <v>19.5</v>
      </c>
      <c r="J2801" s="30">
        <v>0.34</v>
      </c>
      <c r="K2801" s="30" t="s">
        <v>18</v>
      </c>
      <c r="L2801" s="32" t="str">
        <f t="array" ref="L2801">_xlfn.IFS(M2801&lt;=3,"BAD",M2801&gt;=4.7,"GOOD",AND(M2801&gt;3,M2801&lt;4.7),"OK")</f>
        <v>GOOD</v>
      </c>
      <c r="M2801" s="32">
        <v>4.8</v>
      </c>
      <c r="N2801" s="31">
        <v>25.74</v>
      </c>
      <c r="O2801" s="33">
        <f t="shared" si="43"/>
        <v>39</v>
      </c>
    </row>
    <row r="2802" spans="1:15">
      <c r="A2802" s="18">
        <v>12801</v>
      </c>
      <c r="B2802" s="19">
        <v>45458</v>
      </c>
      <c r="C2802" s="21">
        <v>1946</v>
      </c>
      <c r="D2802" s="21" t="str">
        <f>_xlfn.XLOOKUP($C2802,customers!$A$2:$A$2000,customers!$B$2:$B$2000)</f>
        <v>Thorndike Beine</v>
      </c>
      <c r="E2802" s="21" t="str">
        <f>_xlfn.XLOOKUP($C2802,customers!$A$2:$A$2000,customers!$D$2:$D$2000)</f>
        <v>Female</v>
      </c>
      <c r="F2802" s="21" t="str">
        <f>_xlfn.XLOOKUP($C2802,customers!$A$2:$A$2000,customers!$E$2:$E$2000)</f>
        <v>Pomahuaca</v>
      </c>
      <c r="G2802" s="22" t="s">
        <v>17</v>
      </c>
      <c r="H2802" s="21">
        <v>5</v>
      </c>
      <c r="I2802" s="23">
        <v>311.11</v>
      </c>
      <c r="J2802" s="22">
        <v>0.26</v>
      </c>
      <c r="K2802" s="22" t="s">
        <v>18</v>
      </c>
      <c r="L2802" s="24" t="str">
        <f t="array" ref="L2802">_xlfn.IFS(M2802&lt;=3,"BAD",M2802&gt;=4.7,"GOOD",AND(M2802&gt;3,M2802&lt;4.7),"OK")</f>
        <v>BAD</v>
      </c>
      <c r="M2802" s="24">
        <v>1.5</v>
      </c>
      <c r="N2802" s="23">
        <v>1151.11</v>
      </c>
      <c r="O2802" s="25">
        <f t="shared" si="43"/>
        <v>1555.55</v>
      </c>
    </row>
    <row r="2803" spans="1:15">
      <c r="A2803" s="26">
        <v>12802</v>
      </c>
      <c r="B2803" s="27">
        <v>45459</v>
      </c>
      <c r="C2803" s="28">
        <v>1000</v>
      </c>
      <c r="D2803" s="29" t="str">
        <f>_xlfn.XLOOKUP($C2803,customers!$A$2:$A$2000,customers!$B$2:$B$2000)</f>
        <v>Lyndsie Ralling</v>
      </c>
      <c r="E2803" s="29" t="str">
        <f>_xlfn.XLOOKUP($C2803,customers!$A$2:$A$2000,customers!$D$2:$D$2000)</f>
        <v>Female</v>
      </c>
      <c r="F2803" s="29" t="str">
        <f>_xlfn.XLOOKUP($C2803,customers!$A$2:$A$2000,customers!$E$2:$E$2000)</f>
        <v>Paris</v>
      </c>
      <c r="G2803" s="30" t="s">
        <v>17</v>
      </c>
      <c r="H2803" s="29">
        <v>1</v>
      </c>
      <c r="I2803" s="31">
        <v>359.59</v>
      </c>
      <c r="J2803" s="30">
        <v>0.17</v>
      </c>
      <c r="K2803" s="30" t="s">
        <v>18</v>
      </c>
      <c r="L2803" s="32" t="str">
        <f t="array" ref="L2803">_xlfn.IFS(M2803&lt;=3,"BAD",M2803&gt;=4.7,"GOOD",AND(M2803&gt;3,M2803&lt;4.7),"OK")</f>
        <v>GOOD</v>
      </c>
      <c r="M2803" s="32">
        <v>4.9</v>
      </c>
      <c r="N2803" s="31">
        <v>298.46</v>
      </c>
      <c r="O2803" s="33">
        <f t="shared" si="43"/>
        <v>359.59</v>
      </c>
    </row>
    <row r="2804" spans="1:15">
      <c r="A2804" s="18">
        <v>12803</v>
      </c>
      <c r="B2804" s="19">
        <v>45459</v>
      </c>
      <c r="C2804" s="21">
        <v>1149</v>
      </c>
      <c r="D2804" s="21" t="str">
        <f>_xlfn.XLOOKUP($C2804,customers!$A$2:$A$2000,customers!$B$2:$B$2000)</f>
        <v>Nonna Patis</v>
      </c>
      <c r="E2804" s="21" t="str">
        <f>_xlfn.XLOOKUP($C2804,customers!$A$2:$A$2000,customers!$D$2:$D$2000)</f>
        <v>Female</v>
      </c>
      <c r="F2804" s="21" t="str">
        <f>_xlfn.XLOOKUP($C2804,customers!$A$2:$A$2000,customers!$E$2:$E$2000)</f>
        <v>Paris</v>
      </c>
      <c r="G2804" s="22" t="s">
        <v>20</v>
      </c>
      <c r="H2804" s="21">
        <v>1</v>
      </c>
      <c r="I2804" s="23">
        <v>157.82</v>
      </c>
      <c r="J2804" s="22">
        <v>0.34</v>
      </c>
      <c r="K2804" s="22" t="s">
        <v>19</v>
      </c>
      <c r="L2804" s="24" t="str">
        <f t="array" ref="L2804">_xlfn.IFS(M2804&lt;=3,"BAD",M2804&gt;=4.7,"GOOD",AND(M2804&gt;3,M2804&lt;4.7),"OK")</f>
        <v>BAD</v>
      </c>
      <c r="M2804" s="24">
        <v>1.1</v>
      </c>
      <c r="N2804" s="23">
        <v>104.16</v>
      </c>
      <c r="O2804" s="25">
        <f t="shared" si="43"/>
        <v>157.82</v>
      </c>
    </row>
    <row r="2805" spans="1:15">
      <c r="A2805" s="26">
        <v>12804</v>
      </c>
      <c r="B2805" s="27">
        <v>45459</v>
      </c>
      <c r="C2805" s="29">
        <v>1180</v>
      </c>
      <c r="D2805" s="29" t="str">
        <f>_xlfn.XLOOKUP($C2805,customers!$A$2:$A$2000,customers!$B$2:$B$2000)</f>
        <v>Wilmer Virgin</v>
      </c>
      <c r="E2805" s="29" t="str">
        <f>_xlfn.XLOOKUP($C2805,customers!$A$2:$A$2000,customers!$D$2:$D$2000)</f>
        <v>Male</v>
      </c>
      <c r="F2805" s="29" t="str">
        <f>_xlfn.XLOOKUP($C2805,customers!$A$2:$A$2000,customers!$E$2:$E$2000)</f>
        <v>Chengqiao</v>
      </c>
      <c r="G2805" s="30" t="s">
        <v>20</v>
      </c>
      <c r="H2805" s="29">
        <v>3</v>
      </c>
      <c r="I2805" s="31">
        <v>57.68</v>
      </c>
      <c r="J2805" s="30">
        <v>0.35</v>
      </c>
      <c r="K2805" s="30" t="s">
        <v>18</v>
      </c>
      <c r="L2805" s="32" t="str">
        <f t="array" ref="L2805">_xlfn.IFS(M2805&lt;=3,"BAD",M2805&gt;=4.7,"GOOD",AND(M2805&gt;3,M2805&lt;4.7),"OK")</f>
        <v>GOOD</v>
      </c>
      <c r="M2805" s="32">
        <v>4.9</v>
      </c>
      <c r="N2805" s="31">
        <v>112.48</v>
      </c>
      <c r="O2805" s="33">
        <f t="shared" si="43"/>
        <v>173.04</v>
      </c>
    </row>
    <row r="2806" spans="1:15">
      <c r="A2806" s="18">
        <v>12805</v>
      </c>
      <c r="B2806" s="19">
        <v>45459</v>
      </c>
      <c r="C2806" s="21">
        <v>1451</v>
      </c>
      <c r="D2806" s="21" t="str">
        <f>_xlfn.XLOOKUP($C2806,customers!$A$2:$A$2000,customers!$B$2:$B$2000)</f>
        <v>Linoel Pavolini</v>
      </c>
      <c r="E2806" s="21" t="str">
        <f>_xlfn.XLOOKUP($C2806,customers!$A$2:$A$2000,customers!$D$2:$D$2000)</f>
        <v>Male</v>
      </c>
      <c r="F2806" s="21" t="str">
        <f>_xlfn.XLOOKUP($C2806,customers!$A$2:$A$2000,customers!$E$2:$E$2000)</f>
        <v>Milan</v>
      </c>
      <c r="G2806" s="22" t="s">
        <v>21</v>
      </c>
      <c r="H2806" s="21">
        <v>1</v>
      </c>
      <c r="I2806" s="23">
        <v>266.11</v>
      </c>
      <c r="J2806" s="22">
        <v>0.07</v>
      </c>
      <c r="K2806" s="22" t="s">
        <v>18</v>
      </c>
      <c r="L2806" s="24" t="str">
        <f t="array" ref="L2806">_xlfn.IFS(M2806&lt;=3,"BAD",M2806&gt;=4.7,"GOOD",AND(M2806&gt;3,M2806&lt;4.7),"OK")</f>
        <v>OK</v>
      </c>
      <c r="M2806" s="24">
        <v>3.1</v>
      </c>
      <c r="N2806" s="23">
        <v>247.48</v>
      </c>
      <c r="O2806" s="25">
        <f t="shared" si="43"/>
        <v>266.11</v>
      </c>
    </row>
    <row r="2807" spans="1:15">
      <c r="A2807" s="26">
        <v>12806</v>
      </c>
      <c r="B2807" s="27">
        <v>45460</v>
      </c>
      <c r="C2807" s="28">
        <v>1386</v>
      </c>
      <c r="D2807" s="29" t="str">
        <f>_xlfn.XLOOKUP($C2807,customers!$A$2:$A$2000,customers!$B$2:$B$2000)</f>
        <v>Franny Prevett</v>
      </c>
      <c r="E2807" s="29" t="str">
        <f>_xlfn.XLOOKUP($C2807,customers!$A$2:$A$2000,customers!$D$2:$D$2000)</f>
        <v>Male</v>
      </c>
      <c r="F2807" s="29" t="str">
        <f>_xlfn.XLOOKUP($C2807,customers!$A$2:$A$2000,customers!$E$2:$E$2000)</f>
        <v>Paris</v>
      </c>
      <c r="G2807" s="30" t="s">
        <v>21</v>
      </c>
      <c r="H2807" s="29">
        <v>2</v>
      </c>
      <c r="I2807" s="31">
        <v>163.74</v>
      </c>
      <c r="J2807" s="30">
        <v>0.03</v>
      </c>
      <c r="K2807" s="30" t="s">
        <v>16</v>
      </c>
      <c r="L2807" s="32" t="str">
        <f t="array" ref="L2807">_xlfn.IFS(M2807&lt;=3,"BAD",M2807&gt;=4.7,"GOOD",AND(M2807&gt;3,M2807&lt;4.7),"OK")</f>
        <v>BAD</v>
      </c>
      <c r="M2807" s="32">
        <v>1.6</v>
      </c>
      <c r="N2807" s="31">
        <v>317.66</v>
      </c>
      <c r="O2807" s="33">
        <f t="shared" si="43"/>
        <v>327.48</v>
      </c>
    </row>
    <row r="2808" spans="1:15">
      <c r="A2808" s="18">
        <v>12807</v>
      </c>
      <c r="B2808" s="19">
        <v>45460</v>
      </c>
      <c r="C2808" s="21">
        <v>1694</v>
      </c>
      <c r="D2808" s="21" t="str">
        <f>_xlfn.XLOOKUP($C2808,customers!$A$2:$A$2000,customers!$B$2:$B$2000)</f>
        <v>Normand Tavener</v>
      </c>
      <c r="E2808" s="21" t="str">
        <f>_xlfn.XLOOKUP($C2808,customers!$A$2:$A$2000,customers!$D$2:$D$2000)</f>
        <v>Male</v>
      </c>
      <c r="F2808" s="21" t="str">
        <f>_xlfn.XLOOKUP($C2808,customers!$A$2:$A$2000,customers!$E$2:$E$2000)</f>
        <v>Ombarade</v>
      </c>
      <c r="G2808" s="22" t="s">
        <v>20</v>
      </c>
      <c r="H2808" s="21">
        <v>5</v>
      </c>
      <c r="I2808" s="23">
        <v>563.94</v>
      </c>
      <c r="J2808" s="22">
        <v>0.17</v>
      </c>
      <c r="K2808" s="22" t="s">
        <v>18</v>
      </c>
      <c r="L2808" s="24" t="str">
        <f t="array" ref="L2808">_xlfn.IFS(M2808&lt;=3,"BAD",M2808&gt;=4.7,"GOOD",AND(M2808&gt;3,M2808&lt;4.7),"OK")</f>
        <v>BAD</v>
      </c>
      <c r="M2808" s="24">
        <v>1.9</v>
      </c>
      <c r="N2808" s="23">
        <v>2340.35</v>
      </c>
      <c r="O2808" s="25">
        <f t="shared" si="43"/>
        <v>2819.7</v>
      </c>
    </row>
    <row r="2809" spans="1:15">
      <c r="A2809" s="26">
        <v>12808</v>
      </c>
      <c r="B2809" s="27">
        <v>45460</v>
      </c>
      <c r="C2809" s="29">
        <v>1617</v>
      </c>
      <c r="D2809" s="29" t="str">
        <f>_xlfn.XLOOKUP($C2809,customers!$A$2:$A$2000,customers!$B$2:$B$2000)</f>
        <v>Sutherland McCosker</v>
      </c>
      <c r="E2809" s="29" t="str">
        <f>_xlfn.XLOOKUP($C2809,customers!$A$2:$A$2000,customers!$D$2:$D$2000)</f>
        <v>Male</v>
      </c>
      <c r="F2809" s="29" t="str">
        <f>_xlfn.XLOOKUP($C2809,customers!$A$2:$A$2000,customers!$E$2:$E$2000)</f>
        <v>Tiexi</v>
      </c>
      <c r="G2809" s="30" t="s">
        <v>15</v>
      </c>
      <c r="H2809" s="29">
        <v>1</v>
      </c>
      <c r="I2809" s="31">
        <v>212.67</v>
      </c>
      <c r="J2809" s="30">
        <v>0.22</v>
      </c>
      <c r="K2809" s="30" t="s">
        <v>18</v>
      </c>
      <c r="L2809" s="32" t="str">
        <f t="array" ref="L2809">_xlfn.IFS(M2809&lt;=3,"BAD",M2809&gt;=4.7,"GOOD",AND(M2809&gt;3,M2809&lt;4.7),"OK")</f>
        <v>BAD</v>
      </c>
      <c r="M2809" s="32">
        <v>2.6</v>
      </c>
      <c r="N2809" s="31">
        <v>165.88</v>
      </c>
      <c r="O2809" s="33">
        <f t="shared" si="43"/>
        <v>212.67</v>
      </c>
    </row>
    <row r="2810" spans="1:15">
      <c r="A2810" s="18">
        <v>12809</v>
      </c>
      <c r="B2810" s="19">
        <v>45460</v>
      </c>
      <c r="C2810" s="21">
        <v>1587</v>
      </c>
      <c r="D2810" s="21" t="str">
        <f>_xlfn.XLOOKUP($C2810,customers!$A$2:$A$2000,customers!$B$2:$B$2000)</f>
        <v>Elayne McGilvray</v>
      </c>
      <c r="E2810" s="21" t="str">
        <f>_xlfn.XLOOKUP($C2810,customers!$A$2:$A$2000,customers!$D$2:$D$2000)</f>
        <v>Female</v>
      </c>
      <c r="F2810" s="21" t="str">
        <f>_xlfn.XLOOKUP($C2810,customers!$A$2:$A$2000,customers!$E$2:$E$2000)</f>
        <v>Prague</v>
      </c>
      <c r="G2810" s="22" t="s">
        <v>20</v>
      </c>
      <c r="H2810" s="21">
        <v>6</v>
      </c>
      <c r="I2810" s="23">
        <v>245.01</v>
      </c>
      <c r="J2810" s="22">
        <v>0.04</v>
      </c>
      <c r="K2810" s="22" t="s">
        <v>19</v>
      </c>
      <c r="L2810" s="24" t="str">
        <f t="array" ref="L2810">_xlfn.IFS(M2810&lt;=3,"BAD",M2810&gt;=4.7,"GOOD",AND(M2810&gt;3,M2810&lt;4.7),"OK")</f>
        <v>BAD</v>
      </c>
      <c r="M2810" s="24">
        <v>2.3</v>
      </c>
      <c r="N2810" s="23">
        <v>1411.26</v>
      </c>
      <c r="O2810" s="25">
        <f t="shared" si="43"/>
        <v>1470.06</v>
      </c>
    </row>
    <row r="2811" spans="1:15">
      <c r="A2811" s="26">
        <v>12810</v>
      </c>
      <c r="B2811" s="27">
        <v>45461</v>
      </c>
      <c r="C2811" s="28">
        <v>1972</v>
      </c>
      <c r="D2811" s="29" t="str">
        <f>_xlfn.XLOOKUP($C2811,customers!$A$2:$A$2000,customers!$B$2:$B$2000)</f>
        <v>Antone Blakeden</v>
      </c>
      <c r="E2811" s="29" t="str">
        <f>_xlfn.XLOOKUP($C2811,customers!$A$2:$A$2000,customers!$D$2:$D$2000)</f>
        <v>Male</v>
      </c>
      <c r="F2811" s="29" t="str">
        <f>_xlfn.XLOOKUP($C2811,customers!$A$2:$A$2000,customers!$E$2:$E$2000)</f>
        <v>Prague</v>
      </c>
      <c r="G2811" s="30" t="s">
        <v>21</v>
      </c>
      <c r="H2811" s="29">
        <v>1</v>
      </c>
      <c r="I2811" s="31">
        <v>166.51</v>
      </c>
      <c r="J2811" s="30">
        <v>0.09</v>
      </c>
      <c r="K2811" s="30" t="s">
        <v>18</v>
      </c>
      <c r="L2811" s="32" t="str">
        <f t="array" ref="L2811">_xlfn.IFS(M2811&lt;=3,"BAD",M2811&gt;=4.7,"GOOD",AND(M2811&gt;3,M2811&lt;4.7),"OK")</f>
        <v>BAD</v>
      </c>
      <c r="M2811" s="32">
        <v>1.1</v>
      </c>
      <c r="N2811" s="31">
        <v>151.52</v>
      </c>
      <c r="O2811" s="33">
        <f t="shared" si="43"/>
        <v>166.51</v>
      </c>
    </row>
    <row r="2812" spans="1:15">
      <c r="A2812" s="18">
        <v>12811</v>
      </c>
      <c r="B2812" s="19">
        <v>45461</v>
      </c>
      <c r="C2812" s="21">
        <v>1604</v>
      </c>
      <c r="D2812" s="21" t="str">
        <f>_xlfn.XLOOKUP($C2812,customers!$A$2:$A$2000,customers!$B$2:$B$2000)</f>
        <v>Cornell Featherstonehaugh</v>
      </c>
      <c r="E2812" s="21" t="str">
        <f>_xlfn.XLOOKUP($C2812,customers!$A$2:$A$2000,customers!$D$2:$D$2000)</f>
        <v>Male</v>
      </c>
      <c r="F2812" s="21" t="str">
        <f>_xlfn.XLOOKUP($C2812,customers!$A$2:$A$2000,customers!$E$2:$E$2000)</f>
        <v>Iligan City</v>
      </c>
      <c r="G2812" s="22" t="s">
        <v>17</v>
      </c>
      <c r="H2812" s="21">
        <v>6</v>
      </c>
      <c r="I2812" s="23">
        <v>419.82</v>
      </c>
      <c r="J2812" s="22">
        <v>0.22</v>
      </c>
      <c r="K2812" s="22" t="s">
        <v>19</v>
      </c>
      <c r="L2812" s="24" t="str">
        <f t="array" ref="L2812">_xlfn.IFS(M2812&lt;=3,"BAD",M2812&gt;=4.7,"GOOD",AND(M2812&gt;3,M2812&lt;4.7),"OK")</f>
        <v>OK</v>
      </c>
      <c r="M2812" s="24">
        <v>3.5</v>
      </c>
      <c r="N2812" s="23">
        <v>1964.76</v>
      </c>
      <c r="O2812" s="25">
        <f t="shared" si="43"/>
        <v>2518.92</v>
      </c>
    </row>
    <row r="2813" spans="1:15">
      <c r="A2813" s="26">
        <v>12812</v>
      </c>
      <c r="B2813" s="27">
        <v>45462</v>
      </c>
      <c r="C2813" s="28">
        <v>1347</v>
      </c>
      <c r="D2813" s="29" t="str">
        <f>_xlfn.XLOOKUP($C2813,customers!$A$2:$A$2000,customers!$B$2:$B$2000)</f>
        <v>Ashil Pregal</v>
      </c>
      <c r="E2813" s="29" t="str">
        <f>_xlfn.XLOOKUP($C2813,customers!$A$2:$A$2000,customers!$D$2:$D$2000)</f>
        <v>Female</v>
      </c>
      <c r="F2813" s="29" t="str">
        <f>_xlfn.XLOOKUP($C2813,customers!$A$2:$A$2000,customers!$E$2:$E$2000)</f>
        <v>Gibsons</v>
      </c>
      <c r="G2813" s="30" t="s">
        <v>20</v>
      </c>
      <c r="H2813" s="29">
        <v>4</v>
      </c>
      <c r="I2813" s="31">
        <v>300.68</v>
      </c>
      <c r="J2813" s="30">
        <v>0.04</v>
      </c>
      <c r="K2813" s="30" t="s">
        <v>18</v>
      </c>
      <c r="L2813" s="32" t="str">
        <f t="array" ref="L2813">_xlfn.IFS(M2813&lt;=3,"BAD",M2813&gt;=4.7,"GOOD",AND(M2813&gt;3,M2813&lt;4.7),"OK")</f>
        <v>OK</v>
      </c>
      <c r="M2813" s="32">
        <v>3.3</v>
      </c>
      <c r="N2813" s="31">
        <v>1154.61</v>
      </c>
      <c r="O2813" s="33">
        <f t="shared" si="43"/>
        <v>1202.72</v>
      </c>
    </row>
    <row r="2814" spans="1:15">
      <c r="A2814" s="18">
        <v>12813</v>
      </c>
      <c r="B2814" s="19">
        <v>45462</v>
      </c>
      <c r="C2814" s="21">
        <v>1403</v>
      </c>
      <c r="D2814" s="21" t="str">
        <f>_xlfn.XLOOKUP($C2814,customers!$A$2:$A$2000,customers!$B$2:$B$2000)</f>
        <v>Mellisent Jeacop</v>
      </c>
      <c r="E2814" s="21" t="str">
        <f>_xlfn.XLOOKUP($C2814,customers!$A$2:$A$2000,customers!$D$2:$D$2000)</f>
        <v>Female</v>
      </c>
      <c r="F2814" s="21" t="str">
        <f>_xlfn.XLOOKUP($C2814,customers!$A$2:$A$2000,customers!$E$2:$E$2000)</f>
        <v>Paris</v>
      </c>
      <c r="G2814" s="22" t="s">
        <v>21</v>
      </c>
      <c r="H2814" s="21">
        <v>3</v>
      </c>
      <c r="I2814" s="23">
        <v>286.32</v>
      </c>
      <c r="J2814" s="22">
        <v>0.3</v>
      </c>
      <c r="K2814" s="22" t="s">
        <v>18</v>
      </c>
      <c r="L2814" s="24" t="str">
        <f t="array" ref="L2814">_xlfn.IFS(M2814&lt;=3,"BAD",M2814&gt;=4.7,"GOOD",AND(M2814&gt;3,M2814&lt;4.7),"OK")</f>
        <v>BAD</v>
      </c>
      <c r="M2814" s="24">
        <v>1.1</v>
      </c>
      <c r="N2814" s="23">
        <v>601.27</v>
      </c>
      <c r="O2814" s="25">
        <f t="shared" si="43"/>
        <v>858.96</v>
      </c>
    </row>
    <row r="2815" spans="1:15">
      <c r="A2815" s="26">
        <v>12814</v>
      </c>
      <c r="B2815" s="27">
        <v>45462</v>
      </c>
      <c r="C2815" s="29">
        <v>1036</v>
      </c>
      <c r="D2815" s="29" t="str">
        <f>_xlfn.XLOOKUP($C2815,customers!$A$2:$A$2000,customers!$B$2:$B$2000)</f>
        <v>Flor Debrett</v>
      </c>
      <c r="E2815" s="29" t="str">
        <f>_xlfn.XLOOKUP($C2815,customers!$A$2:$A$2000,customers!$D$2:$D$2000)</f>
        <v>Female</v>
      </c>
      <c r="F2815" s="29" t="str">
        <f>_xlfn.XLOOKUP($C2815,customers!$A$2:$A$2000,customers!$E$2:$E$2000)</f>
        <v>Mochudi</v>
      </c>
      <c r="G2815" s="30" t="s">
        <v>17</v>
      </c>
      <c r="H2815" s="29">
        <v>4</v>
      </c>
      <c r="I2815" s="31">
        <v>188.23</v>
      </c>
      <c r="J2815" s="30">
        <v>0.06</v>
      </c>
      <c r="K2815" s="30" t="s">
        <v>16</v>
      </c>
      <c r="L2815" s="32" t="str">
        <f t="array" ref="L2815">_xlfn.IFS(M2815&lt;=3,"BAD",M2815&gt;=4.7,"GOOD",AND(M2815&gt;3,M2815&lt;4.7),"OK")</f>
        <v>BAD</v>
      </c>
      <c r="M2815" s="32">
        <v>1.6</v>
      </c>
      <c r="N2815" s="31">
        <v>707.74</v>
      </c>
      <c r="O2815" s="33">
        <f t="shared" si="43"/>
        <v>752.92</v>
      </c>
    </row>
    <row r="2816" spans="1:15">
      <c r="A2816" s="18">
        <v>12815</v>
      </c>
      <c r="B2816" s="19">
        <v>45463</v>
      </c>
      <c r="C2816" s="20">
        <v>1189</v>
      </c>
      <c r="D2816" s="21" t="str">
        <f>_xlfn.XLOOKUP($C2816,customers!$A$2:$A$2000,customers!$B$2:$B$2000)</f>
        <v>Michael Gilardengo</v>
      </c>
      <c r="E2816" s="21" t="str">
        <f>_xlfn.XLOOKUP($C2816,customers!$A$2:$A$2000,customers!$D$2:$D$2000)</f>
        <v>Male</v>
      </c>
      <c r="F2816" s="21" t="str">
        <f>_xlfn.XLOOKUP($C2816,customers!$A$2:$A$2000,customers!$E$2:$E$2000)</f>
        <v>Feikeng</v>
      </c>
      <c r="G2816" s="22" t="s">
        <v>20</v>
      </c>
      <c r="H2816" s="21">
        <v>5</v>
      </c>
      <c r="I2816" s="23">
        <v>396.82</v>
      </c>
      <c r="J2816" s="22">
        <v>0.08</v>
      </c>
      <c r="K2816" s="22" t="s">
        <v>19</v>
      </c>
      <c r="L2816" s="24" t="str">
        <f t="array" ref="L2816">_xlfn.IFS(M2816&lt;=3,"BAD",M2816&gt;=4.7,"GOOD",AND(M2816&gt;3,M2816&lt;4.7),"OK")</f>
        <v>BAD</v>
      </c>
      <c r="M2816" s="24">
        <v>2.5</v>
      </c>
      <c r="N2816" s="23">
        <v>1825.37</v>
      </c>
      <c r="O2816" s="25">
        <f t="shared" si="43"/>
        <v>1984.1</v>
      </c>
    </row>
    <row r="2817" spans="1:15">
      <c r="A2817" s="26">
        <v>12816</v>
      </c>
      <c r="B2817" s="27">
        <v>45464</v>
      </c>
      <c r="C2817" s="28">
        <v>1504</v>
      </c>
      <c r="D2817" s="29" t="str">
        <f>_xlfn.XLOOKUP($C2817,customers!$A$2:$A$2000,customers!$B$2:$B$2000)</f>
        <v>Sasha Mackerness</v>
      </c>
      <c r="E2817" s="29" t="str">
        <f>_xlfn.XLOOKUP($C2817,customers!$A$2:$A$2000,customers!$D$2:$D$2000)</f>
        <v>Female</v>
      </c>
      <c r="F2817" s="29" t="str">
        <f>_xlfn.XLOOKUP($C2817,customers!$A$2:$A$2000,customers!$E$2:$E$2000)</f>
        <v>Prague</v>
      </c>
      <c r="G2817" s="30" t="s">
        <v>21</v>
      </c>
      <c r="H2817" s="29">
        <v>5</v>
      </c>
      <c r="I2817" s="31">
        <v>85.96</v>
      </c>
      <c r="J2817" s="30">
        <v>0.04</v>
      </c>
      <c r="K2817" s="30" t="s">
        <v>16</v>
      </c>
      <c r="L2817" s="32" t="str">
        <f t="array" ref="L2817">_xlfn.IFS(M2817&lt;=3,"BAD",M2817&gt;=4.7,"GOOD",AND(M2817&gt;3,M2817&lt;4.7),"OK")</f>
        <v>OK</v>
      </c>
      <c r="M2817" s="32">
        <v>4.2</v>
      </c>
      <c r="N2817" s="31">
        <v>412.61</v>
      </c>
      <c r="O2817" s="33">
        <f t="shared" si="43"/>
        <v>429.8</v>
      </c>
    </row>
    <row r="2818" spans="1:15">
      <c r="A2818" s="18">
        <v>12817</v>
      </c>
      <c r="B2818" s="19">
        <v>45464</v>
      </c>
      <c r="C2818" s="21">
        <v>1383</v>
      </c>
      <c r="D2818" s="21" t="str">
        <f>_xlfn.XLOOKUP($C2818,customers!$A$2:$A$2000,customers!$B$2:$B$2000)</f>
        <v>Van Davidofski</v>
      </c>
      <c r="E2818" s="21" t="str">
        <f>_xlfn.XLOOKUP($C2818,customers!$A$2:$A$2000,customers!$D$2:$D$2000)</f>
        <v>Female</v>
      </c>
      <c r="F2818" s="21" t="str">
        <f>_xlfn.XLOOKUP($C2818,customers!$A$2:$A$2000,customers!$E$2:$E$2000)</f>
        <v>Victoriaville</v>
      </c>
      <c r="G2818" s="22" t="s">
        <v>17</v>
      </c>
      <c r="H2818" s="21">
        <v>2</v>
      </c>
      <c r="I2818" s="23">
        <v>253.45</v>
      </c>
      <c r="J2818" s="22">
        <v>0.14</v>
      </c>
      <c r="K2818" s="22" t="s">
        <v>19</v>
      </c>
      <c r="L2818" s="24" t="str">
        <f t="array" ref="L2818">_xlfn.IFS(M2818&lt;=3,"BAD",M2818&gt;=4.7,"GOOD",AND(M2818&gt;3,M2818&lt;4.7),"OK")</f>
        <v>BAD</v>
      </c>
      <c r="M2818" s="24">
        <v>2</v>
      </c>
      <c r="N2818" s="23">
        <v>435.93</v>
      </c>
      <c r="O2818" s="25">
        <f t="shared" ref="O2818:O2881" si="44">H2818*I2818</f>
        <v>506.9</v>
      </c>
    </row>
    <row r="2819" spans="1:15">
      <c r="A2819" s="26">
        <v>12818</v>
      </c>
      <c r="B2819" s="27">
        <v>45464</v>
      </c>
      <c r="C2819" s="29">
        <v>1365</v>
      </c>
      <c r="D2819" s="29" t="str">
        <f>_xlfn.XLOOKUP($C2819,customers!$A$2:$A$2000,customers!$B$2:$B$2000)</f>
        <v>Babbette Jahnisch</v>
      </c>
      <c r="E2819" s="29" t="str">
        <f>_xlfn.XLOOKUP($C2819,customers!$A$2:$A$2000,customers!$D$2:$D$2000)</f>
        <v>Female</v>
      </c>
      <c r="F2819" s="29" t="str">
        <f>_xlfn.XLOOKUP($C2819,customers!$A$2:$A$2000,customers!$E$2:$E$2000)</f>
        <v>Jinping</v>
      </c>
      <c r="G2819" s="30" t="s">
        <v>20</v>
      </c>
      <c r="H2819" s="29">
        <v>7</v>
      </c>
      <c r="I2819" s="31">
        <v>48.31</v>
      </c>
      <c r="J2819" s="30">
        <v>0.11</v>
      </c>
      <c r="K2819" s="30" t="s">
        <v>16</v>
      </c>
      <c r="L2819" s="32" t="str">
        <f t="array" ref="L2819">_xlfn.IFS(M2819&lt;=3,"BAD",M2819&gt;=4.7,"GOOD",AND(M2819&gt;3,M2819&lt;4.7),"OK")</f>
        <v>OK</v>
      </c>
      <c r="M2819" s="32">
        <v>3.4</v>
      </c>
      <c r="N2819" s="31">
        <v>300.97</v>
      </c>
      <c r="O2819" s="33">
        <f t="shared" si="44"/>
        <v>338.17</v>
      </c>
    </row>
    <row r="2820" spans="1:15">
      <c r="A2820" s="18">
        <v>12819</v>
      </c>
      <c r="B2820" s="19">
        <v>45464</v>
      </c>
      <c r="C2820" s="21">
        <v>1432</v>
      </c>
      <c r="D2820" s="21" t="str">
        <f>_xlfn.XLOOKUP($C2820,customers!$A$2:$A$2000,customers!$B$2:$B$2000)</f>
        <v>Monty Janz</v>
      </c>
      <c r="E2820" s="21" t="str">
        <f>_xlfn.XLOOKUP($C2820,customers!$A$2:$A$2000,customers!$D$2:$D$2000)</f>
        <v>Male</v>
      </c>
      <c r="F2820" s="21" t="str">
        <f>_xlfn.XLOOKUP($C2820,customers!$A$2:$A$2000,customers!$E$2:$E$2000)</f>
        <v>Budapest</v>
      </c>
      <c r="G2820" s="22" t="s">
        <v>20</v>
      </c>
      <c r="H2820" s="21">
        <v>6</v>
      </c>
      <c r="I2820" s="23">
        <v>68.43</v>
      </c>
      <c r="J2820" s="22">
        <v>0.08</v>
      </c>
      <c r="K2820" s="22" t="s">
        <v>18</v>
      </c>
      <c r="L2820" s="24" t="str">
        <f t="array" ref="L2820">_xlfn.IFS(M2820&lt;=3,"BAD",M2820&gt;=4.7,"GOOD",AND(M2820&gt;3,M2820&lt;4.7),"OK")</f>
        <v>BAD</v>
      </c>
      <c r="M2820" s="24">
        <v>2.9</v>
      </c>
      <c r="N2820" s="23">
        <v>377.73</v>
      </c>
      <c r="O2820" s="25">
        <f t="shared" si="44"/>
        <v>410.58</v>
      </c>
    </row>
    <row r="2821" spans="1:15">
      <c r="A2821" s="26">
        <v>12820</v>
      </c>
      <c r="B2821" s="27">
        <v>45465</v>
      </c>
      <c r="C2821" s="28">
        <v>1190</v>
      </c>
      <c r="D2821" s="29" t="str">
        <f>_xlfn.XLOOKUP($C2821,customers!$A$2:$A$2000,customers!$B$2:$B$2000)</f>
        <v>Mal Littlecote</v>
      </c>
      <c r="E2821" s="29" t="str">
        <f>_xlfn.XLOOKUP($C2821,customers!$A$2:$A$2000,customers!$D$2:$D$2000)</f>
        <v>Male</v>
      </c>
      <c r="F2821" s="29" t="str">
        <f>_xlfn.XLOOKUP($C2821,customers!$A$2:$A$2000,customers!$E$2:$E$2000)</f>
        <v>Milan</v>
      </c>
      <c r="G2821" s="30" t="s">
        <v>17</v>
      </c>
      <c r="H2821" s="29">
        <v>2</v>
      </c>
      <c r="I2821" s="31">
        <v>117.67</v>
      </c>
      <c r="J2821" s="30">
        <v>0.33</v>
      </c>
      <c r="K2821" s="30" t="s">
        <v>18</v>
      </c>
      <c r="L2821" s="32" t="str">
        <f t="array" ref="L2821">_xlfn.IFS(M2821&lt;=3,"BAD",M2821&gt;=4.7,"GOOD",AND(M2821&gt;3,M2821&lt;4.7),"OK")</f>
        <v>OK</v>
      </c>
      <c r="M2821" s="32">
        <v>3.9</v>
      </c>
      <c r="N2821" s="31">
        <v>157.68</v>
      </c>
      <c r="O2821" s="33">
        <f t="shared" si="44"/>
        <v>235.34</v>
      </c>
    </row>
    <row r="2822" spans="1:15">
      <c r="A2822" s="18">
        <v>12821</v>
      </c>
      <c r="B2822" s="19">
        <v>45466</v>
      </c>
      <c r="C2822" s="20">
        <v>1507</v>
      </c>
      <c r="D2822" s="21" t="str">
        <f>_xlfn.XLOOKUP($C2822,customers!$A$2:$A$2000,customers!$B$2:$B$2000)</f>
        <v>Hesther Squibbs</v>
      </c>
      <c r="E2822" s="21" t="str">
        <f>_xlfn.XLOOKUP($C2822,customers!$A$2:$A$2000,customers!$D$2:$D$2000)</f>
        <v>Female</v>
      </c>
      <c r="F2822" s="21" t="str">
        <f>_xlfn.XLOOKUP($C2822,customers!$A$2:$A$2000,customers!$E$2:$E$2000)</f>
        <v>Omurtag</v>
      </c>
      <c r="G2822" s="22" t="s">
        <v>21</v>
      </c>
      <c r="H2822" s="21">
        <v>4</v>
      </c>
      <c r="I2822" s="23">
        <v>159.6</v>
      </c>
      <c r="J2822" s="22">
        <v>0.1</v>
      </c>
      <c r="K2822" s="22" t="s">
        <v>19</v>
      </c>
      <c r="L2822" s="24" t="str">
        <f t="array" ref="L2822">_xlfn.IFS(M2822&lt;=3,"BAD",M2822&gt;=4.7,"GOOD",AND(M2822&gt;3,M2822&lt;4.7),"OK")</f>
        <v>BAD</v>
      </c>
      <c r="M2822" s="24">
        <v>1.7</v>
      </c>
      <c r="N2822" s="23">
        <v>574.56</v>
      </c>
      <c r="O2822" s="25">
        <f t="shared" si="44"/>
        <v>638.4</v>
      </c>
    </row>
    <row r="2823" spans="1:15">
      <c r="A2823" s="26">
        <v>12822</v>
      </c>
      <c r="B2823" s="27">
        <v>45466</v>
      </c>
      <c r="C2823" s="29">
        <v>1474</v>
      </c>
      <c r="D2823" s="29" t="str">
        <f>_xlfn.XLOOKUP($C2823,customers!$A$2:$A$2000,customers!$B$2:$B$2000)</f>
        <v>Yuri Lavender</v>
      </c>
      <c r="E2823" s="29" t="str">
        <f>_xlfn.XLOOKUP($C2823,customers!$A$2:$A$2000,customers!$D$2:$D$2000)</f>
        <v>Male</v>
      </c>
      <c r="F2823" s="29" t="str">
        <f>_xlfn.XLOOKUP($C2823,customers!$A$2:$A$2000,customers!$E$2:$E$2000)</f>
        <v>Badarganj</v>
      </c>
      <c r="G2823" s="30" t="s">
        <v>21</v>
      </c>
      <c r="H2823" s="29">
        <v>7</v>
      </c>
      <c r="I2823" s="31">
        <v>287.96</v>
      </c>
      <c r="J2823" s="30">
        <v>0.32</v>
      </c>
      <c r="K2823" s="30" t="s">
        <v>19</v>
      </c>
      <c r="L2823" s="32" t="str">
        <f t="array" ref="L2823">_xlfn.IFS(M2823&lt;=3,"BAD",M2823&gt;=4.7,"GOOD",AND(M2823&gt;3,M2823&lt;4.7),"OK")</f>
        <v>OK</v>
      </c>
      <c r="M2823" s="32">
        <v>3.9</v>
      </c>
      <c r="N2823" s="31">
        <v>1370.69</v>
      </c>
      <c r="O2823" s="33">
        <f t="shared" si="44"/>
        <v>2015.72</v>
      </c>
    </row>
    <row r="2824" spans="1:15">
      <c r="A2824" s="18">
        <v>12823</v>
      </c>
      <c r="B2824" s="19">
        <v>45466</v>
      </c>
      <c r="C2824" s="21">
        <v>1301</v>
      </c>
      <c r="D2824" s="21" t="str">
        <f>_xlfn.XLOOKUP($C2824,customers!$A$2:$A$2000,customers!$B$2:$B$2000)</f>
        <v>Teena Rentoll</v>
      </c>
      <c r="E2824" s="21" t="str">
        <f>_xlfn.XLOOKUP($C2824,customers!$A$2:$A$2000,customers!$D$2:$D$2000)</f>
        <v>Female</v>
      </c>
      <c r="F2824" s="21" t="str">
        <f>_xlfn.XLOOKUP($C2824,customers!$A$2:$A$2000,customers!$E$2:$E$2000)</f>
        <v>Mazra‘at Bayt Jinn</v>
      </c>
      <c r="G2824" s="22" t="s">
        <v>20</v>
      </c>
      <c r="H2824" s="21">
        <v>7</v>
      </c>
      <c r="I2824" s="23">
        <v>526.24</v>
      </c>
      <c r="J2824" s="22">
        <v>0.25</v>
      </c>
      <c r="K2824" s="22" t="s">
        <v>19</v>
      </c>
      <c r="L2824" s="24" t="str">
        <f t="array" ref="L2824">_xlfn.IFS(M2824&lt;=3,"BAD",M2824&gt;=4.7,"GOOD",AND(M2824&gt;3,M2824&lt;4.7),"OK")</f>
        <v>OK</v>
      </c>
      <c r="M2824" s="24">
        <v>3.1</v>
      </c>
      <c r="N2824" s="23">
        <v>2762.76</v>
      </c>
      <c r="O2824" s="25">
        <f t="shared" si="44"/>
        <v>3683.68</v>
      </c>
    </row>
    <row r="2825" spans="1:15">
      <c r="A2825" s="26">
        <v>12824</v>
      </c>
      <c r="B2825" s="27">
        <v>45466</v>
      </c>
      <c r="C2825" s="29">
        <v>1925</v>
      </c>
      <c r="D2825" s="29" t="str">
        <f>_xlfn.XLOOKUP($C2825,customers!$A$2:$A$2000,customers!$B$2:$B$2000)</f>
        <v>Shani McAdam</v>
      </c>
      <c r="E2825" s="29" t="str">
        <f>_xlfn.XLOOKUP($C2825,customers!$A$2:$A$2000,customers!$D$2:$D$2000)</f>
        <v>Female</v>
      </c>
      <c r="F2825" s="29" t="str">
        <f>_xlfn.XLOOKUP($C2825,customers!$A$2:$A$2000,customers!$E$2:$E$2000)</f>
        <v>Masaraway</v>
      </c>
      <c r="G2825" s="30" t="s">
        <v>15</v>
      </c>
      <c r="H2825" s="29">
        <v>4</v>
      </c>
      <c r="I2825" s="31">
        <v>305.18</v>
      </c>
      <c r="J2825" s="30">
        <v>0.22</v>
      </c>
      <c r="K2825" s="30" t="s">
        <v>19</v>
      </c>
      <c r="L2825" s="32" t="str">
        <f t="array" ref="L2825">_xlfn.IFS(M2825&lt;=3,"BAD",M2825&gt;=4.7,"GOOD",AND(M2825&gt;3,M2825&lt;4.7),"OK")</f>
        <v>BAD</v>
      </c>
      <c r="M2825" s="32">
        <v>2.9</v>
      </c>
      <c r="N2825" s="31">
        <v>952.16</v>
      </c>
      <c r="O2825" s="33">
        <f t="shared" si="44"/>
        <v>1220.72</v>
      </c>
    </row>
    <row r="2826" spans="1:15">
      <c r="A2826" s="18">
        <v>12825</v>
      </c>
      <c r="B2826" s="19">
        <v>45466</v>
      </c>
      <c r="C2826" s="21">
        <v>1275</v>
      </c>
      <c r="D2826" s="21" t="str">
        <f>_xlfn.XLOOKUP($C2826,customers!$A$2:$A$2000,customers!$B$2:$B$2000)</f>
        <v>Shadow Flecknoe</v>
      </c>
      <c r="E2826" s="21" t="str">
        <f>_xlfn.XLOOKUP($C2826,customers!$A$2:$A$2000,customers!$D$2:$D$2000)</f>
        <v>Male</v>
      </c>
      <c r="F2826" s="21" t="str">
        <f>_xlfn.XLOOKUP($C2826,customers!$A$2:$A$2000,customers!$E$2:$E$2000)</f>
        <v>Prague</v>
      </c>
      <c r="G2826" s="22" t="s">
        <v>21</v>
      </c>
      <c r="H2826" s="21">
        <v>6</v>
      </c>
      <c r="I2826" s="23">
        <v>279.64</v>
      </c>
      <c r="J2826" s="22">
        <v>0.35</v>
      </c>
      <c r="K2826" s="22" t="s">
        <v>16</v>
      </c>
      <c r="L2826" s="24" t="str">
        <f t="array" ref="L2826">_xlfn.IFS(M2826&lt;=3,"BAD",M2826&gt;=4.7,"GOOD",AND(M2826&gt;3,M2826&lt;4.7),"OK")</f>
        <v>BAD</v>
      </c>
      <c r="M2826" s="24">
        <v>1.6</v>
      </c>
      <c r="N2826" s="23">
        <v>1090.6</v>
      </c>
      <c r="O2826" s="25">
        <f t="shared" si="44"/>
        <v>1677.84</v>
      </c>
    </row>
    <row r="2827" spans="1:15">
      <c r="A2827" s="26">
        <v>12826</v>
      </c>
      <c r="B2827" s="27">
        <v>45466</v>
      </c>
      <c r="C2827" s="29">
        <v>1246</v>
      </c>
      <c r="D2827" s="29" t="str">
        <f>_xlfn.XLOOKUP($C2827,customers!$A$2:$A$2000,customers!$B$2:$B$2000)</f>
        <v>Konstantine Ramsbotham</v>
      </c>
      <c r="E2827" s="29" t="str">
        <f>_xlfn.XLOOKUP($C2827,customers!$A$2:$A$2000,customers!$D$2:$D$2000)</f>
        <v>Female</v>
      </c>
      <c r="F2827" s="29" t="str">
        <f>_xlfn.XLOOKUP($C2827,customers!$A$2:$A$2000,customers!$E$2:$E$2000)</f>
        <v>Austin</v>
      </c>
      <c r="G2827" s="30" t="s">
        <v>17</v>
      </c>
      <c r="H2827" s="29">
        <v>4</v>
      </c>
      <c r="I2827" s="31">
        <v>222.81</v>
      </c>
      <c r="J2827" s="30">
        <v>0.01</v>
      </c>
      <c r="K2827" s="30" t="s">
        <v>19</v>
      </c>
      <c r="L2827" s="32" t="str">
        <f t="array" ref="L2827">_xlfn.IFS(M2827&lt;=3,"BAD",M2827&gt;=4.7,"GOOD",AND(M2827&gt;3,M2827&lt;4.7),"OK")</f>
        <v>BAD</v>
      </c>
      <c r="M2827" s="32">
        <v>2.2</v>
      </c>
      <c r="N2827" s="31">
        <v>882.33</v>
      </c>
      <c r="O2827" s="33">
        <f t="shared" si="44"/>
        <v>891.24</v>
      </c>
    </row>
    <row r="2828" spans="1:15">
      <c r="A2828" s="18">
        <v>12827</v>
      </c>
      <c r="B2828" s="19">
        <v>45467</v>
      </c>
      <c r="C2828" s="20">
        <v>1368</v>
      </c>
      <c r="D2828" s="21" t="str">
        <f>_xlfn.XLOOKUP($C2828,customers!$A$2:$A$2000,customers!$B$2:$B$2000)</f>
        <v>Yorke Sansum</v>
      </c>
      <c r="E2828" s="21" t="str">
        <f>_xlfn.XLOOKUP($C2828,customers!$A$2:$A$2000,customers!$D$2:$D$2000)</f>
        <v>Male</v>
      </c>
      <c r="F2828" s="21" t="str">
        <f>_xlfn.XLOOKUP($C2828,customers!$A$2:$A$2000,customers!$E$2:$E$2000)</f>
        <v>Falun</v>
      </c>
      <c r="G2828" s="22" t="s">
        <v>21</v>
      </c>
      <c r="H2828" s="21">
        <v>1</v>
      </c>
      <c r="I2828" s="23">
        <v>584.64</v>
      </c>
      <c r="J2828" s="22">
        <v>0.16</v>
      </c>
      <c r="K2828" s="22" t="s">
        <v>16</v>
      </c>
      <c r="L2828" s="24" t="str">
        <f t="array" ref="L2828">_xlfn.IFS(M2828&lt;=3,"BAD",M2828&gt;=4.7,"GOOD",AND(M2828&gt;3,M2828&lt;4.7),"OK")</f>
        <v>OK</v>
      </c>
      <c r="M2828" s="24">
        <v>3.3</v>
      </c>
      <c r="N2828" s="23">
        <v>491.1</v>
      </c>
      <c r="O2828" s="25">
        <f t="shared" si="44"/>
        <v>584.64</v>
      </c>
    </row>
    <row r="2829" spans="1:15">
      <c r="A2829" s="26">
        <v>12828</v>
      </c>
      <c r="B2829" s="27">
        <v>45467</v>
      </c>
      <c r="C2829" s="29">
        <v>1845</v>
      </c>
      <c r="D2829" s="29" t="str">
        <f>_xlfn.XLOOKUP($C2829,customers!$A$2:$A$2000,customers!$B$2:$B$2000)</f>
        <v>Gui Matthiesen</v>
      </c>
      <c r="E2829" s="29" t="str">
        <f>_xlfn.XLOOKUP($C2829,customers!$A$2:$A$2000,customers!$D$2:$D$2000)</f>
        <v>Female</v>
      </c>
      <c r="F2829" s="29" t="str">
        <f>_xlfn.XLOOKUP($C2829,customers!$A$2:$A$2000,customers!$E$2:$E$2000)</f>
        <v>Vienna</v>
      </c>
      <c r="G2829" s="30" t="s">
        <v>17</v>
      </c>
      <c r="H2829" s="29">
        <v>3</v>
      </c>
      <c r="I2829" s="31">
        <v>503.97</v>
      </c>
      <c r="J2829" s="30">
        <v>0.07</v>
      </c>
      <c r="K2829" s="30" t="s">
        <v>19</v>
      </c>
      <c r="L2829" s="32" t="str">
        <f t="array" ref="L2829">_xlfn.IFS(M2829&lt;=3,"BAD",M2829&gt;=4.7,"GOOD",AND(M2829&gt;3,M2829&lt;4.7),"OK")</f>
        <v>OK</v>
      </c>
      <c r="M2829" s="32">
        <v>3.6</v>
      </c>
      <c r="N2829" s="31">
        <v>1406.08</v>
      </c>
      <c r="O2829" s="33">
        <f t="shared" si="44"/>
        <v>1511.91</v>
      </c>
    </row>
    <row r="2830" spans="1:15">
      <c r="A2830" s="18">
        <v>12829</v>
      </c>
      <c r="B2830" s="19">
        <v>45467</v>
      </c>
      <c r="C2830" s="21">
        <v>1392</v>
      </c>
      <c r="D2830" s="21" t="str">
        <f>_xlfn.XLOOKUP($C2830,customers!$A$2:$A$2000,customers!$B$2:$B$2000)</f>
        <v>Gypsy Mattin</v>
      </c>
      <c r="E2830" s="21" t="str">
        <f>_xlfn.XLOOKUP($C2830,customers!$A$2:$A$2000,customers!$D$2:$D$2000)</f>
        <v>Female</v>
      </c>
      <c r="F2830" s="21" t="str">
        <f>_xlfn.XLOOKUP($C2830,customers!$A$2:$A$2000,customers!$E$2:$E$2000)</f>
        <v>Těšany</v>
      </c>
      <c r="G2830" s="22" t="s">
        <v>21</v>
      </c>
      <c r="H2830" s="21">
        <v>3</v>
      </c>
      <c r="I2830" s="23">
        <v>468.21</v>
      </c>
      <c r="J2830" s="22">
        <v>0.11</v>
      </c>
      <c r="K2830" s="22" t="s">
        <v>19</v>
      </c>
      <c r="L2830" s="24" t="str">
        <f t="array" ref="L2830">_xlfn.IFS(M2830&lt;=3,"BAD",M2830&gt;=4.7,"GOOD",AND(M2830&gt;3,M2830&lt;4.7),"OK")</f>
        <v>BAD</v>
      </c>
      <c r="M2830" s="24">
        <v>2.3</v>
      </c>
      <c r="N2830" s="23">
        <v>1250.12</v>
      </c>
      <c r="O2830" s="25">
        <f t="shared" si="44"/>
        <v>1404.63</v>
      </c>
    </row>
    <row r="2831" spans="1:15">
      <c r="A2831" s="26">
        <v>12830</v>
      </c>
      <c r="B2831" s="27">
        <v>45468</v>
      </c>
      <c r="C2831" s="28">
        <v>1408</v>
      </c>
      <c r="D2831" s="29" t="str">
        <f>_xlfn.XLOOKUP($C2831,customers!$A$2:$A$2000,customers!$B$2:$B$2000)</f>
        <v>Bank Badder</v>
      </c>
      <c r="E2831" s="29" t="str">
        <f>_xlfn.XLOOKUP($C2831,customers!$A$2:$A$2000,customers!$D$2:$D$2000)</f>
        <v>Male</v>
      </c>
      <c r="F2831" s="29" t="str">
        <f>_xlfn.XLOOKUP($C2831,customers!$A$2:$A$2000,customers!$E$2:$E$2000)</f>
        <v>Banjar Madangan Kaja</v>
      </c>
      <c r="G2831" s="30" t="s">
        <v>21</v>
      </c>
      <c r="H2831" s="29">
        <v>5</v>
      </c>
      <c r="I2831" s="31">
        <v>247.33</v>
      </c>
      <c r="J2831" s="30">
        <v>0.31</v>
      </c>
      <c r="K2831" s="30" t="s">
        <v>19</v>
      </c>
      <c r="L2831" s="32" t="str">
        <f t="array" ref="L2831">_xlfn.IFS(M2831&lt;=3,"BAD",M2831&gt;=4.7,"GOOD",AND(M2831&gt;3,M2831&lt;4.7),"OK")</f>
        <v>BAD</v>
      </c>
      <c r="M2831" s="32">
        <v>1.1</v>
      </c>
      <c r="N2831" s="31">
        <v>853.29</v>
      </c>
      <c r="O2831" s="33">
        <f t="shared" si="44"/>
        <v>1236.65</v>
      </c>
    </row>
    <row r="2832" spans="1:15">
      <c r="A2832" s="18">
        <v>12831</v>
      </c>
      <c r="B2832" s="19">
        <v>45468</v>
      </c>
      <c r="C2832" s="21">
        <v>1358</v>
      </c>
      <c r="D2832" s="21" t="str">
        <f>_xlfn.XLOOKUP($C2832,customers!$A$2:$A$2000,customers!$B$2:$B$2000)</f>
        <v>Lian Egginton</v>
      </c>
      <c r="E2832" s="21" t="str">
        <f>_xlfn.XLOOKUP($C2832,customers!$A$2:$A$2000,customers!$D$2:$D$2000)</f>
        <v>Female</v>
      </c>
      <c r="F2832" s="21" t="str">
        <f>_xlfn.XLOOKUP($C2832,customers!$A$2:$A$2000,customers!$E$2:$E$2000)</f>
        <v>Vrtojba</v>
      </c>
      <c r="G2832" s="22" t="s">
        <v>20</v>
      </c>
      <c r="H2832" s="21">
        <v>1</v>
      </c>
      <c r="I2832" s="23">
        <v>537.98</v>
      </c>
      <c r="J2832" s="22">
        <v>0.35</v>
      </c>
      <c r="K2832" s="22" t="s">
        <v>19</v>
      </c>
      <c r="L2832" s="24" t="str">
        <f t="array" ref="L2832">_xlfn.IFS(M2832&lt;=3,"BAD",M2832&gt;=4.7,"GOOD",AND(M2832&gt;3,M2832&lt;4.7),"OK")</f>
        <v>OK</v>
      </c>
      <c r="M2832" s="24">
        <v>4.3</v>
      </c>
      <c r="N2832" s="23">
        <v>349.69</v>
      </c>
      <c r="O2832" s="25">
        <f t="shared" si="44"/>
        <v>537.98</v>
      </c>
    </row>
    <row r="2833" spans="1:15">
      <c r="A2833" s="26">
        <v>12832</v>
      </c>
      <c r="B2833" s="27">
        <v>45468</v>
      </c>
      <c r="C2833" s="29">
        <v>1016</v>
      </c>
      <c r="D2833" s="29" t="str">
        <f>_xlfn.XLOOKUP($C2833,customers!$A$2:$A$2000,customers!$B$2:$B$2000)</f>
        <v>Lyndel L'Amie</v>
      </c>
      <c r="E2833" s="29" t="str">
        <f>_xlfn.XLOOKUP($C2833,customers!$A$2:$A$2000,customers!$D$2:$D$2000)</f>
        <v>Female</v>
      </c>
      <c r="F2833" s="29" t="str">
        <f>_xlfn.XLOOKUP($C2833,customers!$A$2:$A$2000,customers!$E$2:$E$2000)</f>
        <v>Brno</v>
      </c>
      <c r="G2833" s="30" t="s">
        <v>20</v>
      </c>
      <c r="H2833" s="29">
        <v>6</v>
      </c>
      <c r="I2833" s="31">
        <v>434.51</v>
      </c>
      <c r="J2833" s="30">
        <v>0.06</v>
      </c>
      <c r="K2833" s="30" t="s">
        <v>18</v>
      </c>
      <c r="L2833" s="32" t="str">
        <f t="array" ref="L2833">_xlfn.IFS(M2833&lt;=3,"BAD",M2833&gt;=4.7,"GOOD",AND(M2833&gt;3,M2833&lt;4.7),"OK")</f>
        <v>BAD</v>
      </c>
      <c r="M2833" s="32">
        <v>2.3</v>
      </c>
      <c r="N2833" s="31">
        <v>2450.64</v>
      </c>
      <c r="O2833" s="33">
        <f t="shared" si="44"/>
        <v>2607.06</v>
      </c>
    </row>
    <row r="2834" spans="1:15">
      <c r="A2834" s="18">
        <v>12833</v>
      </c>
      <c r="B2834" s="19">
        <v>45468</v>
      </c>
      <c r="C2834" s="21">
        <v>1049</v>
      </c>
      <c r="D2834" s="21" t="str">
        <f>_xlfn.XLOOKUP($C2834,customers!$A$2:$A$2000,customers!$B$2:$B$2000)</f>
        <v>Loria Oldknow</v>
      </c>
      <c r="E2834" s="21" t="str">
        <f>_xlfn.XLOOKUP($C2834,customers!$A$2:$A$2000,customers!$D$2:$D$2000)</f>
        <v>Female</v>
      </c>
      <c r="F2834" s="21" t="str">
        <f>_xlfn.XLOOKUP($C2834,customers!$A$2:$A$2000,customers!$E$2:$E$2000)</f>
        <v>Velké Karlovice</v>
      </c>
      <c r="G2834" s="22" t="s">
        <v>17</v>
      </c>
      <c r="H2834" s="21">
        <v>3</v>
      </c>
      <c r="I2834" s="23">
        <v>132.38</v>
      </c>
      <c r="J2834" s="22">
        <v>0.34</v>
      </c>
      <c r="K2834" s="22" t="s">
        <v>18</v>
      </c>
      <c r="L2834" s="24" t="str">
        <f t="array" ref="L2834">_xlfn.IFS(M2834&lt;=3,"BAD",M2834&gt;=4.7,"GOOD",AND(M2834&gt;3,M2834&lt;4.7),"OK")</f>
        <v>BAD</v>
      </c>
      <c r="M2834" s="24">
        <v>1.5</v>
      </c>
      <c r="N2834" s="23">
        <v>262.11</v>
      </c>
      <c r="O2834" s="25">
        <f t="shared" si="44"/>
        <v>397.14</v>
      </c>
    </row>
    <row r="2835" spans="1:15">
      <c r="A2835" s="26">
        <v>12834</v>
      </c>
      <c r="B2835" s="27">
        <v>45469</v>
      </c>
      <c r="C2835" s="28">
        <v>1823</v>
      </c>
      <c r="D2835" s="29" t="str">
        <f>_xlfn.XLOOKUP($C2835,customers!$A$2:$A$2000,customers!$B$2:$B$2000)</f>
        <v>Janaye Jacqueme</v>
      </c>
      <c r="E2835" s="29" t="str">
        <f>_xlfn.XLOOKUP($C2835,customers!$A$2:$A$2000,customers!$D$2:$D$2000)</f>
        <v>Female</v>
      </c>
      <c r="F2835" s="29" t="str">
        <f>_xlfn.XLOOKUP($C2835,customers!$A$2:$A$2000,customers!$E$2:$E$2000)</f>
        <v>Milan</v>
      </c>
      <c r="G2835" s="30" t="s">
        <v>15</v>
      </c>
      <c r="H2835" s="29">
        <v>6</v>
      </c>
      <c r="I2835" s="31">
        <v>365.41</v>
      </c>
      <c r="J2835" s="30">
        <v>0.24</v>
      </c>
      <c r="K2835" s="30" t="s">
        <v>18</v>
      </c>
      <c r="L2835" s="32" t="str">
        <f t="array" ref="L2835">_xlfn.IFS(M2835&lt;=3,"BAD",M2835&gt;=4.7,"GOOD",AND(M2835&gt;3,M2835&lt;4.7),"OK")</f>
        <v>BAD</v>
      </c>
      <c r="M2835" s="32">
        <v>2.8</v>
      </c>
      <c r="N2835" s="31">
        <v>1666.27</v>
      </c>
      <c r="O2835" s="33">
        <f t="shared" si="44"/>
        <v>2192.46</v>
      </c>
    </row>
    <row r="2836" spans="1:15">
      <c r="A2836" s="18">
        <v>12835</v>
      </c>
      <c r="B2836" s="19">
        <v>45469</v>
      </c>
      <c r="C2836" s="21">
        <v>1394</v>
      </c>
      <c r="D2836" s="21" t="str">
        <f>_xlfn.XLOOKUP($C2836,customers!$A$2:$A$2000,customers!$B$2:$B$2000)</f>
        <v>Northrop Bernadzki</v>
      </c>
      <c r="E2836" s="21" t="str">
        <f>_xlfn.XLOOKUP($C2836,customers!$A$2:$A$2000,customers!$D$2:$D$2000)</f>
        <v>Male</v>
      </c>
      <c r="F2836" s="21" t="str">
        <f>_xlfn.XLOOKUP($C2836,customers!$A$2:$A$2000,customers!$E$2:$E$2000)</f>
        <v>Giebułtów</v>
      </c>
      <c r="G2836" s="22" t="s">
        <v>20</v>
      </c>
      <c r="H2836" s="21">
        <v>3</v>
      </c>
      <c r="I2836" s="23">
        <v>227.04</v>
      </c>
      <c r="J2836" s="22">
        <v>0.33</v>
      </c>
      <c r="K2836" s="22" t="s">
        <v>18</v>
      </c>
      <c r="L2836" s="24" t="str">
        <f t="array" ref="L2836">_xlfn.IFS(M2836&lt;=3,"BAD",M2836&gt;=4.7,"GOOD",AND(M2836&gt;3,M2836&lt;4.7),"OK")</f>
        <v>BAD</v>
      </c>
      <c r="M2836" s="24">
        <v>1.2</v>
      </c>
      <c r="N2836" s="23">
        <v>456.35</v>
      </c>
      <c r="O2836" s="25">
        <f t="shared" si="44"/>
        <v>681.12</v>
      </c>
    </row>
    <row r="2837" spans="1:15">
      <c r="A2837" s="26">
        <v>12836</v>
      </c>
      <c r="B2837" s="27">
        <v>45470</v>
      </c>
      <c r="C2837" s="28">
        <v>1928</v>
      </c>
      <c r="D2837" s="29" t="str">
        <f>_xlfn.XLOOKUP($C2837,customers!$A$2:$A$2000,customers!$B$2:$B$2000)</f>
        <v>Davin Cowton</v>
      </c>
      <c r="E2837" s="29" t="str">
        <f>_xlfn.XLOOKUP($C2837,customers!$A$2:$A$2000,customers!$D$2:$D$2000)</f>
        <v>Male</v>
      </c>
      <c r="F2837" s="29" t="str">
        <f>_xlfn.XLOOKUP($C2837,customers!$A$2:$A$2000,customers!$E$2:$E$2000)</f>
        <v>Budapest</v>
      </c>
      <c r="G2837" s="30" t="s">
        <v>17</v>
      </c>
      <c r="H2837" s="29">
        <v>3</v>
      </c>
      <c r="I2837" s="31">
        <v>156.3</v>
      </c>
      <c r="J2837" s="30">
        <v>0.22</v>
      </c>
      <c r="K2837" s="30" t="s">
        <v>16</v>
      </c>
      <c r="L2837" s="32" t="str">
        <f t="array" ref="L2837">_xlfn.IFS(M2837&lt;=3,"BAD",M2837&gt;=4.7,"GOOD",AND(M2837&gt;3,M2837&lt;4.7),"OK")</f>
        <v>OK</v>
      </c>
      <c r="M2837" s="32">
        <v>3.9</v>
      </c>
      <c r="N2837" s="31">
        <v>365.74</v>
      </c>
      <c r="O2837" s="33">
        <f t="shared" si="44"/>
        <v>468.9</v>
      </c>
    </row>
    <row r="2838" spans="1:15">
      <c r="A2838" s="18">
        <v>12837</v>
      </c>
      <c r="B2838" s="19">
        <v>45470</v>
      </c>
      <c r="C2838" s="21">
        <v>1477</v>
      </c>
      <c r="D2838" s="21" t="str">
        <f>_xlfn.XLOOKUP($C2838,customers!$A$2:$A$2000,customers!$B$2:$B$2000)</f>
        <v>Ileane Bleaden</v>
      </c>
      <c r="E2838" s="21" t="str">
        <f>_xlfn.XLOOKUP($C2838,customers!$A$2:$A$2000,customers!$D$2:$D$2000)</f>
        <v>Female</v>
      </c>
      <c r="F2838" s="21" t="str">
        <f>_xlfn.XLOOKUP($C2838,customers!$A$2:$A$2000,customers!$E$2:$E$2000)</f>
        <v>Budapest</v>
      </c>
      <c r="G2838" s="22" t="s">
        <v>17</v>
      </c>
      <c r="H2838" s="21">
        <v>4</v>
      </c>
      <c r="I2838" s="23">
        <v>260.61</v>
      </c>
      <c r="J2838" s="22">
        <v>0.21</v>
      </c>
      <c r="K2838" s="22" t="s">
        <v>19</v>
      </c>
      <c r="L2838" s="24" t="str">
        <f t="array" ref="L2838">_xlfn.IFS(M2838&lt;=3,"BAD",M2838&gt;=4.7,"GOOD",AND(M2838&gt;3,M2838&lt;4.7),"OK")</f>
        <v>BAD</v>
      </c>
      <c r="M2838" s="24">
        <v>1.5</v>
      </c>
      <c r="N2838" s="23">
        <v>823.53</v>
      </c>
      <c r="O2838" s="25">
        <f t="shared" si="44"/>
        <v>1042.44</v>
      </c>
    </row>
    <row r="2839" spans="1:15">
      <c r="A2839" s="26">
        <v>12838</v>
      </c>
      <c r="B2839" s="27">
        <v>45470</v>
      </c>
      <c r="C2839" s="29">
        <v>1560</v>
      </c>
      <c r="D2839" s="29" t="str">
        <f>_xlfn.XLOOKUP($C2839,customers!$A$2:$A$2000,customers!$B$2:$B$2000)</f>
        <v>Nelli Yoxall</v>
      </c>
      <c r="E2839" s="29" t="str">
        <f>_xlfn.XLOOKUP($C2839,customers!$A$2:$A$2000,customers!$D$2:$D$2000)</f>
        <v>Female</v>
      </c>
      <c r="F2839" s="29" t="str">
        <f>_xlfn.XLOOKUP($C2839,customers!$A$2:$A$2000,customers!$E$2:$E$2000)</f>
        <v>Milan</v>
      </c>
      <c r="G2839" s="30" t="s">
        <v>17</v>
      </c>
      <c r="H2839" s="29">
        <v>1</v>
      </c>
      <c r="I2839" s="31">
        <v>295.04</v>
      </c>
      <c r="J2839" s="30">
        <v>0.07</v>
      </c>
      <c r="K2839" s="30" t="s">
        <v>18</v>
      </c>
      <c r="L2839" s="32" t="str">
        <f t="array" ref="L2839">_xlfn.IFS(M2839&lt;=3,"BAD",M2839&gt;=4.7,"GOOD",AND(M2839&gt;3,M2839&lt;4.7),"OK")</f>
        <v>OK</v>
      </c>
      <c r="M2839" s="32">
        <v>3.5</v>
      </c>
      <c r="N2839" s="31">
        <v>274.39</v>
      </c>
      <c r="O2839" s="33">
        <f t="shared" si="44"/>
        <v>295.04</v>
      </c>
    </row>
    <row r="2840" spans="1:15">
      <c r="A2840" s="18">
        <v>12839</v>
      </c>
      <c r="B2840" s="19">
        <v>45470</v>
      </c>
      <c r="C2840" s="21">
        <v>1689</v>
      </c>
      <c r="D2840" s="21" t="str">
        <f>_xlfn.XLOOKUP($C2840,customers!$A$2:$A$2000,customers!$B$2:$B$2000)</f>
        <v>Gaultiero Kollasch</v>
      </c>
      <c r="E2840" s="21" t="str">
        <f>_xlfn.XLOOKUP($C2840,customers!$A$2:$A$2000,customers!$D$2:$D$2000)</f>
        <v>Male</v>
      </c>
      <c r="F2840" s="21" t="str">
        <f>_xlfn.XLOOKUP($C2840,customers!$A$2:$A$2000,customers!$E$2:$E$2000)</f>
        <v>Marogong</v>
      </c>
      <c r="G2840" s="22" t="s">
        <v>20</v>
      </c>
      <c r="H2840" s="21">
        <v>4</v>
      </c>
      <c r="I2840" s="23">
        <v>490.66</v>
      </c>
      <c r="J2840" s="22">
        <v>0.05</v>
      </c>
      <c r="K2840" s="22" t="s">
        <v>16</v>
      </c>
      <c r="L2840" s="24" t="str">
        <f t="array" ref="L2840">_xlfn.IFS(M2840&lt;=3,"BAD",M2840&gt;=4.7,"GOOD",AND(M2840&gt;3,M2840&lt;4.7),"OK")</f>
        <v>OK</v>
      </c>
      <c r="M2840" s="24">
        <v>3.3</v>
      </c>
      <c r="N2840" s="23">
        <v>1864.51</v>
      </c>
      <c r="O2840" s="25">
        <f t="shared" si="44"/>
        <v>1962.64</v>
      </c>
    </row>
    <row r="2841" spans="1:15">
      <c r="A2841" s="26">
        <v>12840</v>
      </c>
      <c r="B2841" s="27">
        <v>45471</v>
      </c>
      <c r="C2841" s="28">
        <v>1933</v>
      </c>
      <c r="D2841" s="29" t="str">
        <f>_xlfn.XLOOKUP($C2841,customers!$A$2:$A$2000,customers!$B$2:$B$2000)</f>
        <v>Allard Dongate</v>
      </c>
      <c r="E2841" s="29" t="str">
        <f>_xlfn.XLOOKUP($C2841,customers!$A$2:$A$2000,customers!$D$2:$D$2000)</f>
        <v>Male</v>
      </c>
      <c r="F2841" s="29" t="str">
        <f>_xlfn.XLOOKUP($C2841,customers!$A$2:$A$2000,customers!$E$2:$E$2000)</f>
        <v>Phu Kradueng</v>
      </c>
      <c r="G2841" s="30" t="s">
        <v>17</v>
      </c>
      <c r="H2841" s="29">
        <v>4</v>
      </c>
      <c r="I2841" s="31">
        <v>301.92</v>
      </c>
      <c r="J2841" s="30">
        <v>0.25</v>
      </c>
      <c r="K2841" s="30" t="s">
        <v>19</v>
      </c>
      <c r="L2841" s="32" t="str">
        <f t="array" ref="L2841">_xlfn.IFS(M2841&lt;=3,"BAD",M2841&gt;=4.7,"GOOD",AND(M2841&gt;3,M2841&lt;4.7),"OK")</f>
        <v>BAD</v>
      </c>
      <c r="M2841" s="32">
        <v>2.7</v>
      </c>
      <c r="N2841" s="31">
        <v>905.76</v>
      </c>
      <c r="O2841" s="33">
        <f t="shared" si="44"/>
        <v>1207.68</v>
      </c>
    </row>
    <row r="2842" spans="1:15">
      <c r="A2842" s="18">
        <v>12841</v>
      </c>
      <c r="B2842" s="19">
        <v>45472</v>
      </c>
      <c r="C2842" s="20">
        <v>1116</v>
      </c>
      <c r="D2842" s="21" t="str">
        <f>_xlfn.XLOOKUP($C2842,customers!$A$2:$A$2000,customers!$B$2:$B$2000)</f>
        <v>Flory Hearse</v>
      </c>
      <c r="E2842" s="21" t="str">
        <f>_xlfn.XLOOKUP($C2842,customers!$A$2:$A$2000,customers!$D$2:$D$2000)</f>
        <v>Male</v>
      </c>
      <c r="F2842" s="21" t="str">
        <f>_xlfn.XLOOKUP($C2842,customers!$A$2:$A$2000,customers!$E$2:$E$2000)</f>
        <v>Petropavlovsk</v>
      </c>
      <c r="G2842" s="22" t="s">
        <v>17</v>
      </c>
      <c r="H2842" s="21">
        <v>7</v>
      </c>
      <c r="I2842" s="23">
        <v>58.36</v>
      </c>
      <c r="J2842" s="22">
        <v>0.29</v>
      </c>
      <c r="K2842" s="22" t="s">
        <v>19</v>
      </c>
      <c r="L2842" s="24" t="str">
        <f t="array" ref="L2842">_xlfn.IFS(M2842&lt;=3,"BAD",M2842&gt;=4.7,"GOOD",AND(M2842&gt;3,M2842&lt;4.7),"OK")</f>
        <v>BAD</v>
      </c>
      <c r="M2842" s="24">
        <v>1.5</v>
      </c>
      <c r="N2842" s="23">
        <v>290.05</v>
      </c>
      <c r="O2842" s="25">
        <f t="shared" si="44"/>
        <v>408.52</v>
      </c>
    </row>
    <row r="2843" spans="1:15">
      <c r="A2843" s="26">
        <v>12842</v>
      </c>
      <c r="B2843" s="27">
        <v>45472</v>
      </c>
      <c r="C2843" s="29">
        <v>1592</v>
      </c>
      <c r="D2843" s="29" t="str">
        <f>_xlfn.XLOOKUP($C2843,customers!$A$2:$A$2000,customers!$B$2:$B$2000)</f>
        <v>Ranice Berfoot</v>
      </c>
      <c r="E2843" s="29" t="str">
        <f>_xlfn.XLOOKUP($C2843,customers!$A$2:$A$2000,customers!$D$2:$D$2000)</f>
        <v>Female</v>
      </c>
      <c r="F2843" s="29" t="str">
        <f>_xlfn.XLOOKUP($C2843,customers!$A$2:$A$2000,customers!$E$2:$E$2000)</f>
        <v>Austin</v>
      </c>
      <c r="G2843" s="30" t="s">
        <v>17</v>
      </c>
      <c r="H2843" s="29">
        <v>3</v>
      </c>
      <c r="I2843" s="31">
        <v>112.68</v>
      </c>
      <c r="J2843" s="30">
        <v>0.02</v>
      </c>
      <c r="K2843" s="30" t="s">
        <v>18</v>
      </c>
      <c r="L2843" s="32" t="str">
        <f t="array" ref="L2843">_xlfn.IFS(M2843&lt;=3,"BAD",M2843&gt;=4.7,"GOOD",AND(M2843&gt;3,M2843&lt;4.7),"OK")</f>
        <v>BAD</v>
      </c>
      <c r="M2843" s="32">
        <v>1.8</v>
      </c>
      <c r="N2843" s="31">
        <v>331.28</v>
      </c>
      <c r="O2843" s="33">
        <f t="shared" si="44"/>
        <v>338.04</v>
      </c>
    </row>
    <row r="2844" spans="1:15">
      <c r="A2844" s="18">
        <v>12843</v>
      </c>
      <c r="B2844" s="19">
        <v>45472</v>
      </c>
      <c r="C2844" s="21">
        <v>1670</v>
      </c>
      <c r="D2844" s="21" t="str">
        <f>_xlfn.XLOOKUP($C2844,customers!$A$2:$A$2000,customers!$B$2:$B$2000)</f>
        <v>Donna Watkiss</v>
      </c>
      <c r="E2844" s="21" t="str">
        <f>_xlfn.XLOOKUP($C2844,customers!$A$2:$A$2000,customers!$D$2:$D$2000)</f>
        <v>Female</v>
      </c>
      <c r="F2844" s="21" t="str">
        <f>_xlfn.XLOOKUP($C2844,customers!$A$2:$A$2000,customers!$E$2:$E$2000)</f>
        <v>Milan</v>
      </c>
      <c r="G2844" s="22" t="s">
        <v>20</v>
      </c>
      <c r="H2844" s="21">
        <v>3</v>
      </c>
      <c r="I2844" s="23">
        <v>496.25</v>
      </c>
      <c r="J2844" s="22">
        <v>0.04</v>
      </c>
      <c r="K2844" s="22" t="s">
        <v>16</v>
      </c>
      <c r="L2844" s="24" t="str">
        <f t="array" ref="L2844">_xlfn.IFS(M2844&lt;=3,"BAD",M2844&gt;=4.7,"GOOD",AND(M2844&gt;3,M2844&lt;4.7),"OK")</f>
        <v>OK</v>
      </c>
      <c r="M2844" s="24">
        <v>4.3</v>
      </c>
      <c r="N2844" s="23">
        <v>1429.2</v>
      </c>
      <c r="O2844" s="25">
        <f t="shared" si="44"/>
        <v>1488.75</v>
      </c>
    </row>
    <row r="2845" spans="1:15">
      <c r="A2845" s="26">
        <v>12844</v>
      </c>
      <c r="B2845" s="27">
        <v>45473</v>
      </c>
      <c r="C2845" s="28">
        <v>1133</v>
      </c>
      <c r="D2845" s="29" t="str">
        <f>_xlfn.XLOOKUP($C2845,customers!$A$2:$A$2000,customers!$B$2:$B$2000)</f>
        <v>Ashlie Fritschmann</v>
      </c>
      <c r="E2845" s="29" t="str">
        <f>_xlfn.XLOOKUP($C2845,customers!$A$2:$A$2000,customers!$D$2:$D$2000)</f>
        <v>Female</v>
      </c>
      <c r="F2845" s="29" t="str">
        <f>_xlfn.XLOOKUP($C2845,customers!$A$2:$A$2000,customers!$E$2:$E$2000)</f>
        <v>Fushan</v>
      </c>
      <c r="G2845" s="30" t="s">
        <v>20</v>
      </c>
      <c r="H2845" s="29">
        <v>7</v>
      </c>
      <c r="I2845" s="31">
        <v>35.32</v>
      </c>
      <c r="J2845" s="30">
        <v>0.31</v>
      </c>
      <c r="K2845" s="30" t="s">
        <v>19</v>
      </c>
      <c r="L2845" s="32" t="str">
        <f t="array" ref="L2845">_xlfn.IFS(M2845&lt;=3,"BAD",M2845&gt;=4.7,"GOOD",AND(M2845&gt;3,M2845&lt;4.7),"OK")</f>
        <v>BAD</v>
      </c>
      <c r="M2845" s="32">
        <v>1.2</v>
      </c>
      <c r="N2845" s="31">
        <v>170.6</v>
      </c>
      <c r="O2845" s="33">
        <f t="shared" si="44"/>
        <v>247.24</v>
      </c>
    </row>
    <row r="2846" spans="1:15">
      <c r="A2846" s="18">
        <v>12845</v>
      </c>
      <c r="B2846" s="19">
        <v>45473</v>
      </c>
      <c r="C2846" s="21">
        <v>1460</v>
      </c>
      <c r="D2846" s="21" t="str">
        <f>_xlfn.XLOOKUP($C2846,customers!$A$2:$A$2000,customers!$B$2:$B$2000)</f>
        <v>Maighdiln Clee</v>
      </c>
      <c r="E2846" s="21" t="str">
        <f>_xlfn.XLOOKUP($C2846,customers!$A$2:$A$2000,customers!$D$2:$D$2000)</f>
        <v>Female</v>
      </c>
      <c r="F2846" s="21" t="str">
        <f>_xlfn.XLOOKUP($C2846,customers!$A$2:$A$2000,customers!$E$2:$E$2000)</f>
        <v>Paris 09</v>
      </c>
      <c r="G2846" s="22" t="s">
        <v>20</v>
      </c>
      <c r="H2846" s="21">
        <v>7</v>
      </c>
      <c r="I2846" s="23">
        <v>117.28</v>
      </c>
      <c r="J2846" s="22">
        <v>0.06</v>
      </c>
      <c r="K2846" s="22" t="s">
        <v>19</v>
      </c>
      <c r="L2846" s="24" t="str">
        <f t="array" ref="L2846">_xlfn.IFS(M2846&lt;=3,"BAD",M2846&gt;=4.7,"GOOD",AND(M2846&gt;3,M2846&lt;4.7),"OK")</f>
        <v>OK</v>
      </c>
      <c r="M2846" s="24">
        <v>4.4</v>
      </c>
      <c r="N2846" s="23">
        <v>771.7</v>
      </c>
      <c r="O2846" s="25">
        <f t="shared" si="44"/>
        <v>820.96</v>
      </c>
    </row>
    <row r="2847" spans="1:15">
      <c r="A2847" s="26">
        <v>12846</v>
      </c>
      <c r="B2847" s="27">
        <v>45473</v>
      </c>
      <c r="C2847" s="29">
        <v>1406</v>
      </c>
      <c r="D2847" s="29" t="str">
        <f>_xlfn.XLOOKUP($C2847,customers!$A$2:$A$2000,customers!$B$2:$B$2000)</f>
        <v>Chaim Cumo</v>
      </c>
      <c r="E2847" s="29" t="str">
        <f>_xlfn.XLOOKUP($C2847,customers!$A$2:$A$2000,customers!$D$2:$D$2000)</f>
        <v>Female</v>
      </c>
      <c r="F2847" s="29" t="str">
        <f>_xlfn.XLOOKUP($C2847,customers!$A$2:$A$2000,customers!$E$2:$E$2000)</f>
        <v>Prague</v>
      </c>
      <c r="G2847" s="30" t="s">
        <v>20</v>
      </c>
      <c r="H2847" s="29">
        <v>7</v>
      </c>
      <c r="I2847" s="31">
        <v>244.39</v>
      </c>
      <c r="J2847" s="30">
        <v>0.03</v>
      </c>
      <c r="K2847" s="30" t="s">
        <v>19</v>
      </c>
      <c r="L2847" s="32" t="str">
        <f t="array" ref="L2847">_xlfn.IFS(M2847&lt;=3,"BAD",M2847&gt;=4.7,"GOOD",AND(M2847&gt;3,M2847&lt;4.7),"OK")</f>
        <v>OK</v>
      </c>
      <c r="M2847" s="32">
        <v>3.3</v>
      </c>
      <c r="N2847" s="31">
        <v>1659.41</v>
      </c>
      <c r="O2847" s="33">
        <f t="shared" si="44"/>
        <v>1710.73</v>
      </c>
    </row>
    <row r="2848" spans="1:15">
      <c r="A2848" s="18">
        <v>12847</v>
      </c>
      <c r="B2848" s="19">
        <v>45473</v>
      </c>
      <c r="C2848" s="21">
        <v>1019</v>
      </c>
      <c r="D2848" s="21" t="str">
        <f>_xlfn.XLOOKUP($C2848,customers!$A$2:$A$2000,customers!$B$2:$B$2000)</f>
        <v>Kahaleel Maestro</v>
      </c>
      <c r="E2848" s="21" t="str">
        <f>_xlfn.XLOOKUP($C2848,customers!$A$2:$A$2000,customers!$D$2:$D$2000)</f>
        <v>Male</v>
      </c>
      <c r="F2848" s="21" t="str">
        <f>_xlfn.XLOOKUP($C2848,customers!$A$2:$A$2000,customers!$E$2:$E$2000)</f>
        <v>Belgrade</v>
      </c>
      <c r="G2848" s="22" t="s">
        <v>15</v>
      </c>
      <c r="H2848" s="21">
        <v>7</v>
      </c>
      <c r="I2848" s="23">
        <v>97.51</v>
      </c>
      <c r="J2848" s="22">
        <v>0.32</v>
      </c>
      <c r="K2848" s="22" t="s">
        <v>16</v>
      </c>
      <c r="L2848" s="24" t="str">
        <f t="array" ref="L2848">_xlfn.IFS(M2848&lt;=3,"BAD",M2848&gt;=4.7,"GOOD",AND(M2848&gt;3,M2848&lt;4.7),"OK")</f>
        <v>BAD</v>
      </c>
      <c r="M2848" s="24">
        <v>1.7</v>
      </c>
      <c r="N2848" s="23">
        <v>464.15</v>
      </c>
      <c r="O2848" s="25">
        <f t="shared" si="44"/>
        <v>682.57</v>
      </c>
    </row>
    <row r="2849" spans="1:15">
      <c r="A2849" s="26">
        <v>12848</v>
      </c>
      <c r="B2849" s="27">
        <v>45473</v>
      </c>
      <c r="C2849" s="29">
        <v>1747</v>
      </c>
      <c r="D2849" s="29" t="str">
        <f>_xlfn.XLOOKUP($C2849,customers!$A$2:$A$2000,customers!$B$2:$B$2000)</f>
        <v>Davina Bugden</v>
      </c>
      <c r="E2849" s="29" t="str">
        <f>_xlfn.XLOOKUP($C2849,customers!$A$2:$A$2000,customers!$D$2:$D$2000)</f>
        <v>Female</v>
      </c>
      <c r="F2849" s="29" t="str">
        <f>_xlfn.XLOOKUP($C2849,customers!$A$2:$A$2000,customers!$E$2:$E$2000)</f>
        <v>Budapest</v>
      </c>
      <c r="G2849" s="30" t="s">
        <v>17</v>
      </c>
      <c r="H2849" s="29">
        <v>5</v>
      </c>
      <c r="I2849" s="31">
        <v>273.2</v>
      </c>
      <c r="J2849" s="30">
        <v>0.26</v>
      </c>
      <c r="K2849" s="30" t="s">
        <v>19</v>
      </c>
      <c r="L2849" s="32" t="str">
        <f t="array" ref="L2849">_xlfn.IFS(M2849&lt;=3,"BAD",M2849&gt;=4.7,"GOOD",AND(M2849&gt;3,M2849&lt;4.7),"OK")</f>
        <v>BAD</v>
      </c>
      <c r="M2849" s="32">
        <v>2.2</v>
      </c>
      <c r="N2849" s="31">
        <v>1010.84</v>
      </c>
      <c r="O2849" s="33">
        <f t="shared" si="44"/>
        <v>1366</v>
      </c>
    </row>
    <row r="2850" spans="1:15">
      <c r="A2850" s="18">
        <v>12849</v>
      </c>
      <c r="B2850" s="19">
        <v>45473</v>
      </c>
      <c r="C2850" s="21">
        <v>1623</v>
      </c>
      <c r="D2850" s="21" t="str">
        <f>_xlfn.XLOOKUP($C2850,customers!$A$2:$A$2000,customers!$B$2:$B$2000)</f>
        <v>Bill Willan</v>
      </c>
      <c r="E2850" s="21" t="str">
        <f>_xlfn.XLOOKUP($C2850,customers!$A$2:$A$2000,customers!$D$2:$D$2000)</f>
        <v>Male</v>
      </c>
      <c r="F2850" s="21" t="str">
        <f>_xlfn.XLOOKUP($C2850,customers!$A$2:$A$2000,customers!$E$2:$E$2000)</f>
        <v>Xuedian</v>
      </c>
      <c r="G2850" s="22" t="s">
        <v>17</v>
      </c>
      <c r="H2850" s="21">
        <v>2</v>
      </c>
      <c r="I2850" s="23">
        <v>473.45</v>
      </c>
      <c r="J2850" s="22">
        <v>0.06</v>
      </c>
      <c r="K2850" s="22" t="s">
        <v>16</v>
      </c>
      <c r="L2850" s="24" t="str">
        <f t="array" ref="L2850">_xlfn.IFS(M2850&lt;=3,"BAD",M2850&gt;=4.7,"GOOD",AND(M2850&gt;3,M2850&lt;4.7),"OK")</f>
        <v>BAD</v>
      </c>
      <c r="M2850" s="24">
        <v>2.8</v>
      </c>
      <c r="N2850" s="23">
        <v>890.09</v>
      </c>
      <c r="O2850" s="25">
        <f t="shared" si="44"/>
        <v>946.9</v>
      </c>
    </row>
    <row r="2851" spans="1:15">
      <c r="A2851" s="26">
        <v>12850</v>
      </c>
      <c r="B2851" s="27">
        <v>45474</v>
      </c>
      <c r="C2851" s="28">
        <v>1057</v>
      </c>
      <c r="D2851" s="29" t="str">
        <f>_xlfn.XLOOKUP($C2851,customers!$A$2:$A$2000,customers!$B$2:$B$2000)</f>
        <v>Viola Stoakes</v>
      </c>
      <c r="E2851" s="29" t="str">
        <f>_xlfn.XLOOKUP($C2851,customers!$A$2:$A$2000,customers!$D$2:$D$2000)</f>
        <v>Female</v>
      </c>
      <c r="F2851" s="29" t="str">
        <f>_xlfn.XLOOKUP($C2851,customers!$A$2:$A$2000,customers!$E$2:$E$2000)</f>
        <v>Hondo Valle</v>
      </c>
      <c r="G2851" s="30" t="s">
        <v>17</v>
      </c>
      <c r="H2851" s="29">
        <v>6</v>
      </c>
      <c r="I2851" s="31">
        <v>289.21</v>
      </c>
      <c r="J2851" s="30">
        <v>0.22</v>
      </c>
      <c r="K2851" s="30" t="s">
        <v>16</v>
      </c>
      <c r="L2851" s="32" t="str">
        <f t="array" ref="L2851">_xlfn.IFS(M2851&lt;=3,"BAD",M2851&gt;=4.7,"GOOD",AND(M2851&gt;3,M2851&lt;4.7),"OK")</f>
        <v>OK</v>
      </c>
      <c r="M2851" s="32">
        <v>4.4</v>
      </c>
      <c r="N2851" s="31">
        <v>1353.5</v>
      </c>
      <c r="O2851" s="33">
        <f t="shared" si="44"/>
        <v>1735.26</v>
      </c>
    </row>
    <row r="2852" spans="1:15">
      <c r="A2852" s="18">
        <v>12851</v>
      </c>
      <c r="B2852" s="19">
        <v>45474</v>
      </c>
      <c r="C2852" s="21">
        <v>1964</v>
      </c>
      <c r="D2852" s="21" t="str">
        <f>_xlfn.XLOOKUP($C2852,customers!$A$2:$A$2000,customers!$B$2:$B$2000)</f>
        <v>Val Idale</v>
      </c>
      <c r="E2852" s="21" t="str">
        <f>_xlfn.XLOOKUP($C2852,customers!$A$2:$A$2000,customers!$D$2:$D$2000)</f>
        <v>Male</v>
      </c>
      <c r="F2852" s="21" t="str">
        <f>_xlfn.XLOOKUP($C2852,customers!$A$2:$A$2000,customers!$E$2:$E$2000)</f>
        <v>Milan</v>
      </c>
      <c r="G2852" s="22" t="s">
        <v>17</v>
      </c>
      <c r="H2852" s="21">
        <v>7</v>
      </c>
      <c r="I2852" s="23">
        <v>353.95</v>
      </c>
      <c r="J2852" s="22">
        <v>0.3</v>
      </c>
      <c r="K2852" s="22" t="s">
        <v>19</v>
      </c>
      <c r="L2852" s="24" t="str">
        <f t="array" ref="L2852">_xlfn.IFS(M2852&lt;=3,"BAD",M2852&gt;=4.7,"GOOD",AND(M2852&gt;3,M2852&lt;4.7),"OK")</f>
        <v>GOOD</v>
      </c>
      <c r="M2852" s="24">
        <v>4.8</v>
      </c>
      <c r="N2852" s="23">
        <v>1734.36</v>
      </c>
      <c r="O2852" s="25">
        <f t="shared" si="44"/>
        <v>2477.65</v>
      </c>
    </row>
    <row r="2853" spans="1:15">
      <c r="A2853" s="26">
        <v>12852</v>
      </c>
      <c r="B2853" s="27">
        <v>45474</v>
      </c>
      <c r="C2853" s="29">
        <v>1573</v>
      </c>
      <c r="D2853" s="29" t="str">
        <f>_xlfn.XLOOKUP($C2853,customers!$A$2:$A$2000,customers!$B$2:$B$2000)</f>
        <v>Luz Ayce</v>
      </c>
      <c r="E2853" s="29" t="str">
        <f>_xlfn.XLOOKUP($C2853,customers!$A$2:$A$2000,customers!$D$2:$D$2000)</f>
        <v>Female</v>
      </c>
      <c r="F2853" s="29" t="str">
        <f>_xlfn.XLOOKUP($C2853,customers!$A$2:$A$2000,customers!$E$2:$E$2000)</f>
        <v>Milan</v>
      </c>
      <c r="G2853" s="30" t="s">
        <v>15</v>
      </c>
      <c r="H2853" s="29">
        <v>7</v>
      </c>
      <c r="I2853" s="31">
        <v>42.7</v>
      </c>
      <c r="J2853" s="30">
        <v>0.16</v>
      </c>
      <c r="K2853" s="30" t="s">
        <v>19</v>
      </c>
      <c r="L2853" s="32" t="str">
        <f t="array" ref="L2853">_xlfn.IFS(M2853&lt;=3,"BAD",M2853&gt;=4.7,"GOOD",AND(M2853&gt;3,M2853&lt;4.7),"OK")</f>
        <v>BAD</v>
      </c>
      <c r="M2853" s="32">
        <v>1.5</v>
      </c>
      <c r="N2853" s="31">
        <v>251.08</v>
      </c>
      <c r="O2853" s="33">
        <f t="shared" si="44"/>
        <v>298.9</v>
      </c>
    </row>
    <row r="2854" spans="1:15">
      <c r="A2854" s="18">
        <v>12853</v>
      </c>
      <c r="B2854" s="19">
        <v>45474</v>
      </c>
      <c r="C2854" s="21">
        <v>1046</v>
      </c>
      <c r="D2854" s="21" t="str">
        <f>_xlfn.XLOOKUP($C2854,customers!$A$2:$A$2000,customers!$B$2:$B$2000)</f>
        <v>Bengt Benger</v>
      </c>
      <c r="E2854" s="21" t="str">
        <f>_xlfn.XLOOKUP($C2854,customers!$A$2:$A$2000,customers!$D$2:$D$2000)</f>
        <v>Male</v>
      </c>
      <c r="F2854" s="21" t="str">
        <f>_xlfn.XLOOKUP($C2854,customers!$A$2:$A$2000,customers!$E$2:$E$2000)</f>
        <v>Columbus</v>
      </c>
      <c r="G2854" s="22" t="s">
        <v>20</v>
      </c>
      <c r="H2854" s="21">
        <v>6</v>
      </c>
      <c r="I2854" s="23">
        <v>503.46</v>
      </c>
      <c r="J2854" s="22">
        <v>0.31</v>
      </c>
      <c r="K2854" s="22" t="s">
        <v>16</v>
      </c>
      <c r="L2854" s="24" t="str">
        <f t="array" ref="L2854">_xlfn.IFS(M2854&lt;=3,"BAD",M2854&gt;=4.7,"GOOD",AND(M2854&gt;3,M2854&lt;4.7),"OK")</f>
        <v>OK</v>
      </c>
      <c r="M2854" s="24">
        <v>3.3</v>
      </c>
      <c r="N2854" s="23">
        <v>2084.32</v>
      </c>
      <c r="O2854" s="25">
        <f t="shared" si="44"/>
        <v>3020.76</v>
      </c>
    </row>
    <row r="2855" spans="1:15">
      <c r="A2855" s="26">
        <v>12854</v>
      </c>
      <c r="B2855" s="27">
        <v>45474</v>
      </c>
      <c r="C2855" s="29">
        <v>1399</v>
      </c>
      <c r="D2855" s="29" t="str">
        <f>_xlfn.XLOOKUP($C2855,customers!$A$2:$A$2000,customers!$B$2:$B$2000)</f>
        <v>Gaye Cumbridge</v>
      </c>
      <c r="E2855" s="29" t="str">
        <f>_xlfn.XLOOKUP($C2855,customers!$A$2:$A$2000,customers!$D$2:$D$2000)</f>
        <v>Female</v>
      </c>
      <c r="F2855" s="29" t="str">
        <f>_xlfn.XLOOKUP($C2855,customers!$A$2:$A$2000,customers!$E$2:$E$2000)</f>
        <v>Tallinn</v>
      </c>
      <c r="G2855" s="30" t="s">
        <v>20</v>
      </c>
      <c r="H2855" s="29">
        <v>2</v>
      </c>
      <c r="I2855" s="31">
        <v>443.77</v>
      </c>
      <c r="J2855" s="30">
        <v>0.1</v>
      </c>
      <c r="K2855" s="30" t="s">
        <v>16</v>
      </c>
      <c r="L2855" s="32" t="str">
        <f t="array" ref="L2855">_xlfn.IFS(M2855&lt;=3,"BAD",M2855&gt;=4.7,"GOOD",AND(M2855&gt;3,M2855&lt;4.7),"OK")</f>
        <v>BAD</v>
      </c>
      <c r="M2855" s="32">
        <v>3</v>
      </c>
      <c r="N2855" s="31">
        <v>798.79</v>
      </c>
      <c r="O2855" s="33">
        <f t="shared" si="44"/>
        <v>887.54</v>
      </c>
    </row>
    <row r="2856" spans="1:15">
      <c r="A2856" s="18">
        <v>12855</v>
      </c>
      <c r="B2856" s="19">
        <v>45475</v>
      </c>
      <c r="C2856" s="20">
        <v>1555</v>
      </c>
      <c r="D2856" s="21" t="str">
        <f>_xlfn.XLOOKUP($C2856,customers!$A$2:$A$2000,customers!$B$2:$B$2000)</f>
        <v>Eustace Walkington</v>
      </c>
      <c r="E2856" s="21" t="str">
        <f>_xlfn.XLOOKUP($C2856,customers!$A$2:$A$2000,customers!$D$2:$D$2000)</f>
        <v>Male</v>
      </c>
      <c r="F2856" s="21" t="str">
        <f>_xlfn.XLOOKUP($C2856,customers!$A$2:$A$2000,customers!$E$2:$E$2000)</f>
        <v>Curridabat</v>
      </c>
      <c r="G2856" s="22" t="s">
        <v>20</v>
      </c>
      <c r="H2856" s="21">
        <v>6</v>
      </c>
      <c r="I2856" s="23">
        <v>248.22</v>
      </c>
      <c r="J2856" s="22">
        <v>0.31</v>
      </c>
      <c r="K2856" s="22" t="s">
        <v>18</v>
      </c>
      <c r="L2856" s="24" t="str">
        <f t="array" ref="L2856">_xlfn.IFS(M2856&lt;=3,"BAD",M2856&gt;=4.7,"GOOD",AND(M2856&gt;3,M2856&lt;4.7),"OK")</f>
        <v>OK</v>
      </c>
      <c r="M2856" s="24">
        <v>4.6</v>
      </c>
      <c r="N2856" s="23">
        <v>1027.63</v>
      </c>
      <c r="O2856" s="25">
        <f t="shared" si="44"/>
        <v>1489.32</v>
      </c>
    </row>
    <row r="2857" spans="1:15">
      <c r="A2857" s="26">
        <v>12856</v>
      </c>
      <c r="B2857" s="27">
        <v>45475</v>
      </c>
      <c r="C2857" s="29">
        <v>1442</v>
      </c>
      <c r="D2857" s="29" t="str">
        <f>_xlfn.XLOOKUP($C2857,customers!$A$2:$A$2000,customers!$B$2:$B$2000)</f>
        <v>Ringo Filinkov</v>
      </c>
      <c r="E2857" s="29" t="str">
        <f>_xlfn.XLOOKUP($C2857,customers!$A$2:$A$2000,customers!$D$2:$D$2000)</f>
        <v>Male</v>
      </c>
      <c r="F2857" s="29" t="str">
        <f>_xlfn.XLOOKUP($C2857,customers!$A$2:$A$2000,customers!$E$2:$E$2000)</f>
        <v>Vila</v>
      </c>
      <c r="G2857" s="30" t="s">
        <v>15</v>
      </c>
      <c r="H2857" s="29">
        <v>3</v>
      </c>
      <c r="I2857" s="31">
        <v>216.3</v>
      </c>
      <c r="J2857" s="30">
        <v>0.16</v>
      </c>
      <c r="K2857" s="30" t="s">
        <v>18</v>
      </c>
      <c r="L2857" s="32" t="str">
        <f t="array" ref="L2857">_xlfn.IFS(M2857&lt;=3,"BAD",M2857&gt;=4.7,"GOOD",AND(M2857&gt;3,M2857&lt;4.7),"OK")</f>
        <v>BAD</v>
      </c>
      <c r="M2857" s="32">
        <v>2.3</v>
      </c>
      <c r="N2857" s="31">
        <v>545.08</v>
      </c>
      <c r="O2857" s="33">
        <f t="shared" si="44"/>
        <v>648.9</v>
      </c>
    </row>
    <row r="2858" spans="1:15">
      <c r="A2858" s="18">
        <v>12857</v>
      </c>
      <c r="B2858" s="19">
        <v>45475</v>
      </c>
      <c r="C2858" s="21">
        <v>1739</v>
      </c>
      <c r="D2858" s="21" t="str">
        <f>_xlfn.XLOOKUP($C2858,customers!$A$2:$A$2000,customers!$B$2:$B$2000)</f>
        <v>Dwain Corbitt</v>
      </c>
      <c r="E2858" s="21" t="str">
        <f>_xlfn.XLOOKUP($C2858,customers!$A$2:$A$2000,customers!$D$2:$D$2000)</f>
        <v>Male</v>
      </c>
      <c r="F2858" s="21" t="str">
        <f>_xlfn.XLOOKUP($C2858,customers!$A$2:$A$2000,customers!$E$2:$E$2000)</f>
        <v>Turgun</v>
      </c>
      <c r="G2858" s="22" t="s">
        <v>15</v>
      </c>
      <c r="H2858" s="21">
        <v>3</v>
      </c>
      <c r="I2858" s="23">
        <v>346.95</v>
      </c>
      <c r="J2858" s="22">
        <v>0.02</v>
      </c>
      <c r="K2858" s="22" t="s">
        <v>19</v>
      </c>
      <c r="L2858" s="24" t="str">
        <f t="array" ref="L2858">_xlfn.IFS(M2858&lt;=3,"BAD",M2858&gt;=4.7,"GOOD",AND(M2858&gt;3,M2858&lt;4.7),"OK")</f>
        <v>BAD</v>
      </c>
      <c r="M2858" s="24">
        <v>2.2</v>
      </c>
      <c r="N2858" s="23">
        <v>1020.03</v>
      </c>
      <c r="O2858" s="25">
        <f t="shared" si="44"/>
        <v>1040.85</v>
      </c>
    </row>
    <row r="2859" spans="1:15">
      <c r="A2859" s="26">
        <v>12858</v>
      </c>
      <c r="B2859" s="27">
        <v>45475</v>
      </c>
      <c r="C2859" s="29">
        <v>1232</v>
      </c>
      <c r="D2859" s="29" t="str">
        <f>_xlfn.XLOOKUP($C2859,customers!$A$2:$A$2000,customers!$B$2:$B$2000)</f>
        <v>Andrew Ullrich</v>
      </c>
      <c r="E2859" s="29" t="str">
        <f>_xlfn.XLOOKUP($C2859,customers!$A$2:$A$2000,customers!$D$2:$D$2000)</f>
        <v>Male</v>
      </c>
      <c r="F2859" s="29" t="str">
        <f>_xlfn.XLOOKUP($C2859,customers!$A$2:$A$2000,customers!$E$2:$E$2000)</f>
        <v>Ochër</v>
      </c>
      <c r="G2859" s="30" t="s">
        <v>20</v>
      </c>
      <c r="H2859" s="29">
        <v>6</v>
      </c>
      <c r="I2859" s="31">
        <v>390.42</v>
      </c>
      <c r="J2859" s="30">
        <v>0.14</v>
      </c>
      <c r="K2859" s="30" t="s">
        <v>18</v>
      </c>
      <c r="L2859" s="32" t="str">
        <f t="array" ref="L2859">_xlfn.IFS(M2859&lt;=3,"BAD",M2859&gt;=4.7,"GOOD",AND(M2859&gt;3,M2859&lt;4.7),"OK")</f>
        <v>OK</v>
      </c>
      <c r="M2859" s="32">
        <v>3.4</v>
      </c>
      <c r="N2859" s="31">
        <v>2014.57</v>
      </c>
      <c r="O2859" s="33">
        <f t="shared" si="44"/>
        <v>2342.52</v>
      </c>
    </row>
    <row r="2860" spans="1:15">
      <c r="A2860" s="18">
        <v>12859</v>
      </c>
      <c r="B2860" s="19">
        <v>45476</v>
      </c>
      <c r="C2860" s="20">
        <v>1684</v>
      </c>
      <c r="D2860" s="21" t="str">
        <f>_xlfn.XLOOKUP($C2860,customers!$A$2:$A$2000,customers!$B$2:$B$2000)</f>
        <v>Stillmann Durnall</v>
      </c>
      <c r="E2860" s="21" t="str">
        <f>_xlfn.XLOOKUP($C2860,customers!$A$2:$A$2000,customers!$D$2:$D$2000)</f>
        <v>Male</v>
      </c>
      <c r="F2860" s="21" t="str">
        <f>_xlfn.XLOOKUP($C2860,customers!$A$2:$A$2000,customers!$E$2:$E$2000)</f>
        <v>Prague</v>
      </c>
      <c r="G2860" s="22" t="s">
        <v>15</v>
      </c>
      <c r="H2860" s="21">
        <v>4</v>
      </c>
      <c r="I2860" s="23">
        <v>95.07</v>
      </c>
      <c r="J2860" s="22">
        <v>0.19</v>
      </c>
      <c r="K2860" s="22" t="s">
        <v>18</v>
      </c>
      <c r="L2860" s="24" t="str">
        <f t="array" ref="L2860">_xlfn.IFS(M2860&lt;=3,"BAD",M2860&gt;=4.7,"GOOD",AND(M2860&gt;3,M2860&lt;4.7),"OK")</f>
        <v>BAD</v>
      </c>
      <c r="M2860" s="24">
        <v>2.4</v>
      </c>
      <c r="N2860" s="23">
        <v>308.03</v>
      </c>
      <c r="O2860" s="25">
        <f t="shared" si="44"/>
        <v>380.28</v>
      </c>
    </row>
    <row r="2861" spans="1:15">
      <c r="A2861" s="26">
        <v>12860</v>
      </c>
      <c r="B2861" s="27">
        <v>45476</v>
      </c>
      <c r="C2861" s="29">
        <v>1236</v>
      </c>
      <c r="D2861" s="29" t="str">
        <f>_xlfn.XLOOKUP($C2861,customers!$A$2:$A$2000,customers!$B$2:$B$2000)</f>
        <v>Goober Mooring</v>
      </c>
      <c r="E2861" s="29" t="str">
        <f>_xlfn.XLOOKUP($C2861,customers!$A$2:$A$2000,customers!$D$2:$D$2000)</f>
        <v>Male</v>
      </c>
      <c r="F2861" s="29" t="str">
        <f>_xlfn.XLOOKUP($C2861,customers!$A$2:$A$2000,customers!$E$2:$E$2000)</f>
        <v>Tallinn</v>
      </c>
      <c r="G2861" s="30" t="s">
        <v>15</v>
      </c>
      <c r="H2861" s="29">
        <v>2</v>
      </c>
      <c r="I2861" s="31">
        <v>323.55</v>
      </c>
      <c r="J2861" s="30">
        <v>0.28</v>
      </c>
      <c r="K2861" s="30" t="s">
        <v>19</v>
      </c>
      <c r="L2861" s="32" t="str">
        <f t="array" ref="L2861">_xlfn.IFS(M2861&lt;=3,"BAD",M2861&gt;=4.7,"GOOD",AND(M2861&gt;3,M2861&lt;4.7),"OK")</f>
        <v>BAD</v>
      </c>
      <c r="M2861" s="32">
        <v>2.2</v>
      </c>
      <c r="N2861" s="31">
        <v>465.91</v>
      </c>
      <c r="O2861" s="33">
        <f t="shared" si="44"/>
        <v>647.1</v>
      </c>
    </row>
    <row r="2862" spans="1:15">
      <c r="A2862" s="18">
        <v>12861</v>
      </c>
      <c r="B2862" s="19">
        <v>45477</v>
      </c>
      <c r="C2862" s="20">
        <v>1671</v>
      </c>
      <c r="D2862" s="21" t="str">
        <f>_xlfn.XLOOKUP($C2862,customers!$A$2:$A$2000,customers!$B$2:$B$2000)</f>
        <v>Elie Ivashinnikov</v>
      </c>
      <c r="E2862" s="21" t="str">
        <f>_xlfn.XLOOKUP($C2862,customers!$A$2:$A$2000,customers!$D$2:$D$2000)</f>
        <v>Female</v>
      </c>
      <c r="F2862" s="21" t="str">
        <f>_xlfn.XLOOKUP($C2862,customers!$A$2:$A$2000,customers!$E$2:$E$2000)</f>
        <v>Tennō</v>
      </c>
      <c r="G2862" s="22" t="s">
        <v>17</v>
      </c>
      <c r="H2862" s="21">
        <v>3</v>
      </c>
      <c r="I2862" s="23">
        <v>417.25</v>
      </c>
      <c r="J2862" s="22">
        <v>0.1</v>
      </c>
      <c r="K2862" s="22" t="s">
        <v>19</v>
      </c>
      <c r="L2862" s="24" t="str">
        <f t="array" ref="L2862">_xlfn.IFS(M2862&lt;=3,"BAD",M2862&gt;=4.7,"GOOD",AND(M2862&gt;3,M2862&lt;4.7),"OK")</f>
        <v>BAD</v>
      </c>
      <c r="M2862" s="24">
        <v>1.7</v>
      </c>
      <c r="N2862" s="23">
        <v>1126.58</v>
      </c>
      <c r="O2862" s="25">
        <f t="shared" si="44"/>
        <v>1251.75</v>
      </c>
    </row>
    <row r="2863" spans="1:15">
      <c r="A2863" s="26">
        <v>12862</v>
      </c>
      <c r="B2863" s="27">
        <v>45477</v>
      </c>
      <c r="C2863" s="29">
        <v>1365</v>
      </c>
      <c r="D2863" s="29" t="str">
        <f>_xlfn.XLOOKUP($C2863,customers!$A$2:$A$2000,customers!$B$2:$B$2000)</f>
        <v>Babbette Jahnisch</v>
      </c>
      <c r="E2863" s="29" t="str">
        <f>_xlfn.XLOOKUP($C2863,customers!$A$2:$A$2000,customers!$D$2:$D$2000)</f>
        <v>Female</v>
      </c>
      <c r="F2863" s="29" t="str">
        <f>_xlfn.XLOOKUP($C2863,customers!$A$2:$A$2000,customers!$E$2:$E$2000)</f>
        <v>Jinping</v>
      </c>
      <c r="G2863" s="30" t="s">
        <v>17</v>
      </c>
      <c r="H2863" s="29">
        <v>3</v>
      </c>
      <c r="I2863" s="31">
        <v>102.74</v>
      </c>
      <c r="J2863" s="30">
        <v>0.33</v>
      </c>
      <c r="K2863" s="30" t="s">
        <v>16</v>
      </c>
      <c r="L2863" s="32" t="str">
        <f t="array" ref="L2863">_xlfn.IFS(M2863&lt;=3,"BAD",M2863&gt;=4.7,"GOOD",AND(M2863&gt;3,M2863&lt;4.7),"OK")</f>
        <v>BAD</v>
      </c>
      <c r="M2863" s="32">
        <v>2.7</v>
      </c>
      <c r="N2863" s="31">
        <v>206.51</v>
      </c>
      <c r="O2863" s="33">
        <f t="shared" si="44"/>
        <v>308.22</v>
      </c>
    </row>
    <row r="2864" spans="1:15">
      <c r="A2864" s="18">
        <v>12863</v>
      </c>
      <c r="B2864" s="19">
        <v>45477</v>
      </c>
      <c r="C2864" s="21">
        <v>1074</v>
      </c>
      <c r="D2864" s="21" t="str">
        <f>_xlfn.XLOOKUP($C2864,customers!$A$2:$A$2000,customers!$B$2:$B$2000)</f>
        <v>Ardelis Vondrach</v>
      </c>
      <c r="E2864" s="21" t="str">
        <f>_xlfn.XLOOKUP($C2864,customers!$A$2:$A$2000,customers!$D$2:$D$2000)</f>
        <v>Female</v>
      </c>
      <c r="F2864" s="21" t="str">
        <f>_xlfn.XLOOKUP($C2864,customers!$A$2:$A$2000,customers!$E$2:$E$2000)</f>
        <v>Pucacaca</v>
      </c>
      <c r="G2864" s="22" t="s">
        <v>17</v>
      </c>
      <c r="H2864" s="21">
        <v>2</v>
      </c>
      <c r="I2864" s="23">
        <v>165.17</v>
      </c>
      <c r="J2864" s="22">
        <v>0.23</v>
      </c>
      <c r="K2864" s="22" t="s">
        <v>16</v>
      </c>
      <c r="L2864" s="24" t="str">
        <f t="array" ref="L2864">_xlfn.IFS(M2864&lt;=3,"BAD",M2864&gt;=4.7,"GOOD",AND(M2864&gt;3,M2864&lt;4.7),"OK")</f>
        <v>OK</v>
      </c>
      <c r="M2864" s="24">
        <v>3.8</v>
      </c>
      <c r="N2864" s="23">
        <v>254.36</v>
      </c>
      <c r="O2864" s="25">
        <f t="shared" si="44"/>
        <v>330.34</v>
      </c>
    </row>
    <row r="2865" spans="1:15">
      <c r="A2865" s="26">
        <v>12864</v>
      </c>
      <c r="B2865" s="27">
        <v>45478</v>
      </c>
      <c r="C2865" s="28">
        <v>1172</v>
      </c>
      <c r="D2865" s="29" t="str">
        <f>_xlfn.XLOOKUP($C2865,customers!$A$2:$A$2000,customers!$B$2:$B$2000)</f>
        <v>Liliane Dingate</v>
      </c>
      <c r="E2865" s="29" t="str">
        <f>_xlfn.XLOOKUP($C2865,customers!$A$2:$A$2000,customers!$D$2:$D$2000)</f>
        <v>Female</v>
      </c>
      <c r="F2865" s="29" t="str">
        <f>_xlfn.XLOOKUP($C2865,customers!$A$2:$A$2000,customers!$E$2:$E$2000)</f>
        <v>Chodów</v>
      </c>
      <c r="G2865" s="30" t="s">
        <v>17</v>
      </c>
      <c r="H2865" s="29">
        <v>5</v>
      </c>
      <c r="I2865" s="31">
        <v>595.85</v>
      </c>
      <c r="J2865" s="30">
        <v>0.31</v>
      </c>
      <c r="K2865" s="30" t="s">
        <v>18</v>
      </c>
      <c r="L2865" s="32" t="str">
        <f t="array" ref="L2865">_xlfn.IFS(M2865&lt;=3,"BAD",M2865&gt;=4.7,"GOOD",AND(M2865&gt;3,M2865&lt;4.7),"OK")</f>
        <v>GOOD</v>
      </c>
      <c r="M2865" s="32">
        <v>4.9</v>
      </c>
      <c r="N2865" s="31">
        <v>2055.68</v>
      </c>
      <c r="O2865" s="33">
        <f t="shared" si="44"/>
        <v>2979.25</v>
      </c>
    </row>
    <row r="2866" spans="1:15">
      <c r="A2866" s="18">
        <v>12865</v>
      </c>
      <c r="B2866" s="19">
        <v>45478</v>
      </c>
      <c r="C2866" s="21">
        <v>1732</v>
      </c>
      <c r="D2866" s="21" t="str">
        <f>_xlfn.XLOOKUP($C2866,customers!$A$2:$A$2000,customers!$B$2:$B$2000)</f>
        <v>Mordecai Bindin</v>
      </c>
      <c r="E2866" s="21" t="str">
        <f>_xlfn.XLOOKUP($C2866,customers!$A$2:$A$2000,customers!$D$2:$D$2000)</f>
        <v>Male</v>
      </c>
      <c r="F2866" s="21" t="str">
        <f>_xlfn.XLOOKUP($C2866,customers!$A$2:$A$2000,customers!$E$2:$E$2000)</f>
        <v>Paris</v>
      </c>
      <c r="G2866" s="22" t="s">
        <v>20</v>
      </c>
      <c r="H2866" s="21">
        <v>1</v>
      </c>
      <c r="I2866" s="23">
        <v>455.1</v>
      </c>
      <c r="J2866" s="22">
        <v>0.35</v>
      </c>
      <c r="K2866" s="22" t="s">
        <v>19</v>
      </c>
      <c r="L2866" s="24" t="str">
        <f t="array" ref="L2866">_xlfn.IFS(M2866&lt;=3,"BAD",M2866&gt;=4.7,"GOOD",AND(M2866&gt;3,M2866&lt;4.7),"OK")</f>
        <v>OK</v>
      </c>
      <c r="M2866" s="24">
        <v>4.2</v>
      </c>
      <c r="N2866" s="23">
        <v>295.82</v>
      </c>
      <c r="O2866" s="25">
        <f t="shared" si="44"/>
        <v>455.1</v>
      </c>
    </row>
    <row r="2867" spans="1:15">
      <c r="A2867" s="26">
        <v>12866</v>
      </c>
      <c r="B2867" s="27">
        <v>45478</v>
      </c>
      <c r="C2867" s="29">
        <v>1457</v>
      </c>
      <c r="D2867" s="29" t="str">
        <f>_xlfn.XLOOKUP($C2867,customers!$A$2:$A$2000,customers!$B$2:$B$2000)</f>
        <v>Derrick Hachard</v>
      </c>
      <c r="E2867" s="29" t="str">
        <f>_xlfn.XLOOKUP($C2867,customers!$A$2:$A$2000,customers!$D$2:$D$2000)</f>
        <v>Male</v>
      </c>
      <c r="F2867" s="29" t="str">
        <f>_xlfn.XLOOKUP($C2867,customers!$A$2:$A$2000,customers!$E$2:$E$2000)</f>
        <v>Budapest</v>
      </c>
      <c r="G2867" s="30" t="s">
        <v>17</v>
      </c>
      <c r="H2867" s="29">
        <v>5</v>
      </c>
      <c r="I2867" s="31">
        <v>33.63</v>
      </c>
      <c r="J2867" s="30">
        <v>0.18</v>
      </c>
      <c r="K2867" s="30" t="s">
        <v>18</v>
      </c>
      <c r="L2867" s="32" t="str">
        <f t="array" ref="L2867">_xlfn.IFS(M2867&lt;=3,"BAD",M2867&gt;=4.7,"GOOD",AND(M2867&gt;3,M2867&lt;4.7),"OK")</f>
        <v>GOOD</v>
      </c>
      <c r="M2867" s="32">
        <v>4.7</v>
      </c>
      <c r="N2867" s="31">
        <v>137.88</v>
      </c>
      <c r="O2867" s="33">
        <f t="shared" si="44"/>
        <v>168.15</v>
      </c>
    </row>
    <row r="2868" spans="1:15">
      <c r="A2868" s="18">
        <v>12867</v>
      </c>
      <c r="B2868" s="19">
        <v>45478</v>
      </c>
      <c r="C2868" s="21">
        <v>1657</v>
      </c>
      <c r="D2868" s="21" t="str">
        <f>_xlfn.XLOOKUP($C2868,customers!$A$2:$A$2000,customers!$B$2:$B$2000)</f>
        <v>Hope Raffin</v>
      </c>
      <c r="E2868" s="21" t="str">
        <f>_xlfn.XLOOKUP($C2868,customers!$A$2:$A$2000,customers!$D$2:$D$2000)</f>
        <v>Male</v>
      </c>
      <c r="F2868" s="21" t="str">
        <f>_xlfn.XLOOKUP($C2868,customers!$A$2:$A$2000,customers!$E$2:$E$2000)</f>
        <v>Milan</v>
      </c>
      <c r="G2868" s="22" t="s">
        <v>17</v>
      </c>
      <c r="H2868" s="21">
        <v>1</v>
      </c>
      <c r="I2868" s="23">
        <v>34.42</v>
      </c>
      <c r="J2868" s="22">
        <v>0.25</v>
      </c>
      <c r="K2868" s="22" t="s">
        <v>19</v>
      </c>
      <c r="L2868" s="24" t="str">
        <f t="array" ref="L2868">_xlfn.IFS(M2868&lt;=3,"BAD",M2868&gt;=4.7,"GOOD",AND(M2868&gt;3,M2868&lt;4.7),"OK")</f>
        <v>OK</v>
      </c>
      <c r="M2868" s="24">
        <v>4.1</v>
      </c>
      <c r="N2868" s="23">
        <v>25.82</v>
      </c>
      <c r="O2868" s="25">
        <f t="shared" si="44"/>
        <v>34.42</v>
      </c>
    </row>
    <row r="2869" spans="1:15">
      <c r="A2869" s="26">
        <v>12868</v>
      </c>
      <c r="B2869" s="27">
        <v>45479</v>
      </c>
      <c r="C2869" s="28">
        <v>1828</v>
      </c>
      <c r="D2869" s="29" t="str">
        <f>_xlfn.XLOOKUP($C2869,customers!$A$2:$A$2000,customers!$B$2:$B$2000)</f>
        <v>Karoly Barthelet</v>
      </c>
      <c r="E2869" s="29" t="str">
        <f>_xlfn.XLOOKUP($C2869,customers!$A$2:$A$2000,customers!$D$2:$D$2000)</f>
        <v>Female</v>
      </c>
      <c r="F2869" s="29" t="str">
        <f>_xlfn.XLOOKUP($C2869,customers!$A$2:$A$2000,customers!$E$2:$E$2000)</f>
        <v>Beitai</v>
      </c>
      <c r="G2869" s="30" t="s">
        <v>17</v>
      </c>
      <c r="H2869" s="29">
        <v>3</v>
      </c>
      <c r="I2869" s="31">
        <v>246.45</v>
      </c>
      <c r="J2869" s="30">
        <v>0.19</v>
      </c>
      <c r="K2869" s="30" t="s">
        <v>18</v>
      </c>
      <c r="L2869" s="32" t="str">
        <f t="array" ref="L2869">_xlfn.IFS(M2869&lt;=3,"BAD",M2869&gt;=4.7,"GOOD",AND(M2869&gt;3,M2869&lt;4.7),"OK")</f>
        <v>OK</v>
      </c>
      <c r="M2869" s="32">
        <v>3.2</v>
      </c>
      <c r="N2869" s="31">
        <v>598.87</v>
      </c>
      <c r="O2869" s="33">
        <f t="shared" si="44"/>
        <v>739.35</v>
      </c>
    </row>
    <row r="2870" spans="1:15">
      <c r="A2870" s="18">
        <v>12869</v>
      </c>
      <c r="B2870" s="19">
        <v>45479</v>
      </c>
      <c r="C2870" s="21">
        <v>1306</v>
      </c>
      <c r="D2870" s="21" t="str">
        <f>_xlfn.XLOOKUP($C2870,customers!$A$2:$A$2000,customers!$B$2:$B$2000)</f>
        <v>Sybila Garroway</v>
      </c>
      <c r="E2870" s="21" t="str">
        <f>_xlfn.XLOOKUP($C2870,customers!$A$2:$A$2000,customers!$D$2:$D$2000)</f>
        <v>Female</v>
      </c>
      <c r="F2870" s="21" t="str">
        <f>_xlfn.XLOOKUP($C2870,customers!$A$2:$A$2000,customers!$E$2:$E$2000)</f>
        <v>Paobulan</v>
      </c>
      <c r="G2870" s="22" t="s">
        <v>20</v>
      </c>
      <c r="H2870" s="21">
        <v>3</v>
      </c>
      <c r="I2870" s="23">
        <v>24.33</v>
      </c>
      <c r="J2870" s="22">
        <v>0.16</v>
      </c>
      <c r="K2870" s="22" t="s">
        <v>19</v>
      </c>
      <c r="L2870" s="24" t="str">
        <f t="array" ref="L2870">_xlfn.IFS(M2870&lt;=3,"BAD",M2870&gt;=4.7,"GOOD",AND(M2870&gt;3,M2870&lt;4.7),"OK")</f>
        <v>OK</v>
      </c>
      <c r="M2870" s="24">
        <v>3.1</v>
      </c>
      <c r="N2870" s="23">
        <v>61.31</v>
      </c>
      <c r="O2870" s="25">
        <f t="shared" si="44"/>
        <v>72.99</v>
      </c>
    </row>
    <row r="2871" spans="1:15">
      <c r="A2871" s="26">
        <v>12870</v>
      </c>
      <c r="B2871" s="27">
        <v>45480</v>
      </c>
      <c r="C2871" s="28">
        <v>1814</v>
      </c>
      <c r="D2871" s="29" t="str">
        <f>_xlfn.XLOOKUP($C2871,customers!$A$2:$A$2000,customers!$B$2:$B$2000)</f>
        <v>Baron Garlett</v>
      </c>
      <c r="E2871" s="29" t="str">
        <f>_xlfn.XLOOKUP($C2871,customers!$A$2:$A$2000,customers!$D$2:$D$2000)</f>
        <v>Female</v>
      </c>
      <c r="F2871" s="29" t="str">
        <f>_xlfn.XLOOKUP($C2871,customers!$A$2:$A$2000,customers!$E$2:$E$2000)</f>
        <v>Milan</v>
      </c>
      <c r="G2871" s="30" t="s">
        <v>20</v>
      </c>
      <c r="H2871" s="29">
        <v>2</v>
      </c>
      <c r="I2871" s="31">
        <v>380.37</v>
      </c>
      <c r="J2871" s="30">
        <v>0.32</v>
      </c>
      <c r="K2871" s="30" t="s">
        <v>19</v>
      </c>
      <c r="L2871" s="32" t="str">
        <f t="array" ref="L2871">_xlfn.IFS(M2871&lt;=3,"BAD",M2871&gt;=4.7,"GOOD",AND(M2871&gt;3,M2871&lt;4.7),"OK")</f>
        <v>BAD</v>
      </c>
      <c r="M2871" s="32">
        <v>2.9</v>
      </c>
      <c r="N2871" s="31">
        <v>517.3</v>
      </c>
      <c r="O2871" s="33">
        <f t="shared" si="44"/>
        <v>760.74</v>
      </c>
    </row>
    <row r="2872" spans="1:15">
      <c r="A2872" s="18">
        <v>12871</v>
      </c>
      <c r="B2872" s="19">
        <v>45480</v>
      </c>
      <c r="C2872" s="21">
        <v>1608</v>
      </c>
      <c r="D2872" s="21" t="str">
        <f>_xlfn.XLOOKUP($C2872,customers!$A$2:$A$2000,customers!$B$2:$B$2000)</f>
        <v>Danny Mil</v>
      </c>
      <c r="E2872" s="21" t="str">
        <f>_xlfn.XLOOKUP($C2872,customers!$A$2:$A$2000,customers!$D$2:$D$2000)</f>
        <v>Male</v>
      </c>
      <c r="F2872" s="21" t="str">
        <f>_xlfn.XLOOKUP($C2872,customers!$A$2:$A$2000,customers!$E$2:$E$2000)</f>
        <v>Guachetá</v>
      </c>
      <c r="G2872" s="22" t="s">
        <v>21</v>
      </c>
      <c r="H2872" s="21">
        <v>3</v>
      </c>
      <c r="I2872" s="23">
        <v>219.36</v>
      </c>
      <c r="J2872" s="22">
        <v>0.02</v>
      </c>
      <c r="K2872" s="22" t="s">
        <v>18</v>
      </c>
      <c r="L2872" s="24" t="str">
        <f t="array" ref="L2872">_xlfn.IFS(M2872&lt;=3,"BAD",M2872&gt;=4.7,"GOOD",AND(M2872&gt;3,M2872&lt;4.7),"OK")</f>
        <v>OK</v>
      </c>
      <c r="M2872" s="24">
        <v>4.6</v>
      </c>
      <c r="N2872" s="23">
        <v>644.92</v>
      </c>
      <c r="O2872" s="25">
        <f t="shared" si="44"/>
        <v>658.08</v>
      </c>
    </row>
    <row r="2873" spans="1:15">
      <c r="A2873" s="26">
        <v>12872</v>
      </c>
      <c r="B2873" s="27">
        <v>45480</v>
      </c>
      <c r="C2873" s="29">
        <v>1844</v>
      </c>
      <c r="D2873" s="29" t="str">
        <f>_xlfn.XLOOKUP($C2873,customers!$A$2:$A$2000,customers!$B$2:$B$2000)</f>
        <v>Dallas Bricham</v>
      </c>
      <c r="E2873" s="29" t="str">
        <f>_xlfn.XLOOKUP($C2873,customers!$A$2:$A$2000,customers!$D$2:$D$2000)</f>
        <v>Male</v>
      </c>
      <c r="F2873" s="29" t="str">
        <f>_xlfn.XLOOKUP($C2873,customers!$A$2:$A$2000,customers!$E$2:$E$2000)</f>
        <v>Banjarbaru</v>
      </c>
      <c r="G2873" s="30" t="s">
        <v>20</v>
      </c>
      <c r="H2873" s="29">
        <v>3</v>
      </c>
      <c r="I2873" s="31">
        <v>512.68</v>
      </c>
      <c r="J2873" s="30">
        <v>0.21</v>
      </c>
      <c r="K2873" s="30" t="s">
        <v>19</v>
      </c>
      <c r="L2873" s="32" t="str">
        <f t="array" ref="L2873">_xlfn.IFS(M2873&lt;=3,"BAD",M2873&gt;=4.7,"GOOD",AND(M2873&gt;3,M2873&lt;4.7),"OK")</f>
        <v>BAD</v>
      </c>
      <c r="M2873" s="32">
        <v>2</v>
      </c>
      <c r="N2873" s="31">
        <v>1215.05</v>
      </c>
      <c r="O2873" s="33">
        <f t="shared" si="44"/>
        <v>1538.04</v>
      </c>
    </row>
    <row r="2874" spans="1:15">
      <c r="A2874" s="18">
        <v>12873</v>
      </c>
      <c r="B2874" s="19">
        <v>45480</v>
      </c>
      <c r="C2874" s="21">
        <v>1467</v>
      </c>
      <c r="D2874" s="21" t="str">
        <f>_xlfn.XLOOKUP($C2874,customers!$A$2:$A$2000,customers!$B$2:$B$2000)</f>
        <v>Earl Harme</v>
      </c>
      <c r="E2874" s="21" t="str">
        <f>_xlfn.XLOOKUP($C2874,customers!$A$2:$A$2000,customers!$D$2:$D$2000)</f>
        <v>Male</v>
      </c>
      <c r="F2874" s="21" t="str">
        <f>_xlfn.XLOOKUP($C2874,customers!$A$2:$A$2000,customers!$E$2:$E$2000)</f>
        <v>Jakusko</v>
      </c>
      <c r="G2874" s="22" t="s">
        <v>17</v>
      </c>
      <c r="H2874" s="21">
        <v>2</v>
      </c>
      <c r="I2874" s="23">
        <v>371.74</v>
      </c>
      <c r="J2874" s="22">
        <v>0.27</v>
      </c>
      <c r="K2874" s="22" t="s">
        <v>19</v>
      </c>
      <c r="L2874" s="24" t="str">
        <f t="array" ref="L2874">_xlfn.IFS(M2874&lt;=3,"BAD",M2874&gt;=4.7,"GOOD",AND(M2874&gt;3,M2874&lt;4.7),"OK")</f>
        <v>BAD</v>
      </c>
      <c r="M2874" s="24">
        <v>2.3</v>
      </c>
      <c r="N2874" s="23">
        <v>542.74</v>
      </c>
      <c r="O2874" s="25">
        <f t="shared" si="44"/>
        <v>743.48</v>
      </c>
    </row>
    <row r="2875" spans="1:15">
      <c r="A2875" s="26">
        <v>12874</v>
      </c>
      <c r="B2875" s="27">
        <v>45481</v>
      </c>
      <c r="C2875" s="28">
        <v>1148</v>
      </c>
      <c r="D2875" s="29" t="str">
        <f>_xlfn.XLOOKUP($C2875,customers!$A$2:$A$2000,customers!$B$2:$B$2000)</f>
        <v>Chloris Bysouth</v>
      </c>
      <c r="E2875" s="29" t="str">
        <f>_xlfn.XLOOKUP($C2875,customers!$A$2:$A$2000,customers!$D$2:$D$2000)</f>
        <v>Female</v>
      </c>
      <c r="F2875" s="29" t="str">
        <f>_xlfn.XLOOKUP($C2875,customers!$A$2:$A$2000,customers!$E$2:$E$2000)</f>
        <v>Żurowa</v>
      </c>
      <c r="G2875" s="30" t="s">
        <v>20</v>
      </c>
      <c r="H2875" s="29">
        <v>1</v>
      </c>
      <c r="I2875" s="31">
        <v>578.34</v>
      </c>
      <c r="J2875" s="30">
        <v>0.01</v>
      </c>
      <c r="K2875" s="30" t="s">
        <v>18</v>
      </c>
      <c r="L2875" s="32" t="str">
        <f t="array" ref="L2875">_xlfn.IFS(M2875&lt;=3,"BAD",M2875&gt;=4.7,"GOOD",AND(M2875&gt;3,M2875&lt;4.7),"OK")</f>
        <v>OK</v>
      </c>
      <c r="M2875" s="32">
        <v>4</v>
      </c>
      <c r="N2875" s="31">
        <v>572.56</v>
      </c>
      <c r="O2875" s="33">
        <f t="shared" si="44"/>
        <v>578.34</v>
      </c>
    </row>
    <row r="2876" spans="1:15">
      <c r="A2876" s="18">
        <v>12875</v>
      </c>
      <c r="B2876" s="19">
        <v>45481</v>
      </c>
      <c r="C2876" s="21">
        <v>1030</v>
      </c>
      <c r="D2876" s="21" t="str">
        <f>_xlfn.XLOOKUP($C2876,customers!$A$2:$A$2000,customers!$B$2:$B$2000)</f>
        <v>Flossi Probbing</v>
      </c>
      <c r="E2876" s="21" t="str">
        <f>_xlfn.XLOOKUP($C2876,customers!$A$2:$A$2000,customers!$D$2:$D$2000)</f>
        <v>Female</v>
      </c>
      <c r="F2876" s="21" t="str">
        <f>_xlfn.XLOOKUP($C2876,customers!$A$2:$A$2000,customers!$E$2:$E$2000)</f>
        <v>Daleman</v>
      </c>
      <c r="G2876" s="22" t="s">
        <v>20</v>
      </c>
      <c r="H2876" s="21">
        <v>4</v>
      </c>
      <c r="I2876" s="23">
        <v>557.75</v>
      </c>
      <c r="J2876" s="22">
        <v>0.22</v>
      </c>
      <c r="K2876" s="22" t="s">
        <v>18</v>
      </c>
      <c r="L2876" s="24" t="str">
        <f t="array" ref="L2876">_xlfn.IFS(M2876&lt;=3,"BAD",M2876&gt;=4.7,"GOOD",AND(M2876&gt;3,M2876&lt;4.7),"OK")</f>
        <v>OK</v>
      </c>
      <c r="M2876" s="24">
        <v>3.1</v>
      </c>
      <c r="N2876" s="23">
        <v>1740.18</v>
      </c>
      <c r="O2876" s="25">
        <f t="shared" si="44"/>
        <v>2231</v>
      </c>
    </row>
    <row r="2877" spans="1:15">
      <c r="A2877" s="26">
        <v>12876</v>
      </c>
      <c r="B2877" s="27">
        <v>45482</v>
      </c>
      <c r="C2877" s="28">
        <v>1079</v>
      </c>
      <c r="D2877" s="29" t="str">
        <f>_xlfn.XLOOKUP($C2877,customers!$A$2:$A$2000,customers!$B$2:$B$2000)</f>
        <v>Buddy Luxmoore</v>
      </c>
      <c r="E2877" s="29" t="str">
        <f>_xlfn.XLOOKUP($C2877,customers!$A$2:$A$2000,customers!$D$2:$D$2000)</f>
        <v>Male</v>
      </c>
      <c r="F2877" s="29" t="str">
        <f>_xlfn.XLOOKUP($C2877,customers!$A$2:$A$2000,customers!$E$2:$E$2000)</f>
        <v>Budapest</v>
      </c>
      <c r="G2877" s="30" t="s">
        <v>17</v>
      </c>
      <c r="H2877" s="29">
        <v>1</v>
      </c>
      <c r="I2877" s="31">
        <v>501.45</v>
      </c>
      <c r="J2877" s="30">
        <v>0.14</v>
      </c>
      <c r="K2877" s="30" t="s">
        <v>19</v>
      </c>
      <c r="L2877" s="32" t="str">
        <f t="array" ref="L2877">_xlfn.IFS(M2877&lt;=3,"BAD",M2877&gt;=4.7,"GOOD",AND(M2877&gt;3,M2877&lt;4.7),"OK")</f>
        <v>BAD</v>
      </c>
      <c r="M2877" s="32">
        <v>1.7</v>
      </c>
      <c r="N2877" s="31">
        <v>431.25</v>
      </c>
      <c r="O2877" s="33">
        <f t="shared" si="44"/>
        <v>501.45</v>
      </c>
    </row>
    <row r="2878" spans="1:15">
      <c r="A2878" s="18">
        <v>12877</v>
      </c>
      <c r="B2878" s="19">
        <v>45482</v>
      </c>
      <c r="C2878" s="21">
        <v>1924</v>
      </c>
      <c r="D2878" s="21" t="str">
        <f>_xlfn.XLOOKUP($C2878,customers!$A$2:$A$2000,customers!$B$2:$B$2000)</f>
        <v>Thoma Pavier</v>
      </c>
      <c r="E2878" s="21" t="str">
        <f>_xlfn.XLOOKUP($C2878,customers!$A$2:$A$2000,customers!$D$2:$D$2000)</f>
        <v>Male</v>
      </c>
      <c r="F2878" s="21" t="str">
        <f>_xlfn.XLOOKUP($C2878,customers!$A$2:$A$2000,customers!$E$2:$E$2000)</f>
        <v>Briteiros Santa Leocádia</v>
      </c>
      <c r="G2878" s="22" t="s">
        <v>15</v>
      </c>
      <c r="H2878" s="21">
        <v>4</v>
      </c>
      <c r="I2878" s="23">
        <v>413.12</v>
      </c>
      <c r="J2878" s="22">
        <v>0.07</v>
      </c>
      <c r="K2878" s="22" t="s">
        <v>16</v>
      </c>
      <c r="L2878" s="24" t="str">
        <f t="array" ref="L2878">_xlfn.IFS(M2878&lt;=3,"BAD",M2878&gt;=4.7,"GOOD",AND(M2878&gt;3,M2878&lt;4.7),"OK")</f>
        <v>GOOD</v>
      </c>
      <c r="M2878" s="24">
        <v>4.9</v>
      </c>
      <c r="N2878" s="23">
        <v>1536.81</v>
      </c>
      <c r="O2878" s="25">
        <f t="shared" si="44"/>
        <v>1652.48</v>
      </c>
    </row>
    <row r="2879" spans="1:15">
      <c r="A2879" s="26">
        <v>12878</v>
      </c>
      <c r="B2879" s="27">
        <v>45482</v>
      </c>
      <c r="C2879" s="29">
        <v>1746</v>
      </c>
      <c r="D2879" s="29" t="str">
        <f>_xlfn.XLOOKUP($C2879,customers!$A$2:$A$2000,customers!$B$2:$B$2000)</f>
        <v>Ray Rasp</v>
      </c>
      <c r="E2879" s="29" t="str">
        <f>_xlfn.XLOOKUP($C2879,customers!$A$2:$A$2000,customers!$D$2:$D$2000)</f>
        <v>Female</v>
      </c>
      <c r="F2879" s="29" t="str">
        <f>_xlfn.XLOOKUP($C2879,customers!$A$2:$A$2000,customers!$E$2:$E$2000)</f>
        <v>General Vedia</v>
      </c>
      <c r="G2879" s="30" t="s">
        <v>15</v>
      </c>
      <c r="H2879" s="29">
        <v>2</v>
      </c>
      <c r="I2879" s="31">
        <v>286.86</v>
      </c>
      <c r="J2879" s="30">
        <v>0.24</v>
      </c>
      <c r="K2879" s="30" t="s">
        <v>19</v>
      </c>
      <c r="L2879" s="32" t="str">
        <f t="array" ref="L2879">_xlfn.IFS(M2879&lt;=3,"BAD",M2879&gt;=4.7,"GOOD",AND(M2879&gt;3,M2879&lt;4.7),"OK")</f>
        <v>BAD</v>
      </c>
      <c r="M2879" s="32">
        <v>1.7</v>
      </c>
      <c r="N2879" s="31">
        <v>436.03</v>
      </c>
      <c r="O2879" s="33">
        <f t="shared" si="44"/>
        <v>573.72</v>
      </c>
    </row>
    <row r="2880" spans="1:15">
      <c r="A2880" s="18">
        <v>12879</v>
      </c>
      <c r="B2880" s="19">
        <v>45482</v>
      </c>
      <c r="C2880" s="21">
        <v>1511</v>
      </c>
      <c r="D2880" s="21" t="str">
        <f>_xlfn.XLOOKUP($C2880,customers!$A$2:$A$2000,customers!$B$2:$B$2000)</f>
        <v>Chicky Donalson</v>
      </c>
      <c r="E2880" s="21" t="str">
        <f>_xlfn.XLOOKUP($C2880,customers!$A$2:$A$2000,customers!$D$2:$D$2000)</f>
        <v>Male</v>
      </c>
      <c r="F2880" s="21" t="str">
        <f>_xlfn.XLOOKUP($C2880,customers!$A$2:$A$2000,customers!$E$2:$E$2000)</f>
        <v>Ciusul</v>
      </c>
      <c r="G2880" s="22" t="s">
        <v>20</v>
      </c>
      <c r="H2880" s="21">
        <v>6</v>
      </c>
      <c r="I2880" s="23">
        <v>539.08</v>
      </c>
      <c r="J2880" s="22">
        <v>0.23</v>
      </c>
      <c r="K2880" s="22" t="s">
        <v>19</v>
      </c>
      <c r="L2880" s="24" t="str">
        <f t="array" ref="L2880">_xlfn.IFS(M2880&lt;=3,"BAD",M2880&gt;=4.7,"GOOD",AND(M2880&gt;3,M2880&lt;4.7),"OK")</f>
        <v>GOOD</v>
      </c>
      <c r="M2880" s="24">
        <v>4.8</v>
      </c>
      <c r="N2880" s="23">
        <v>2490.55</v>
      </c>
      <c r="O2880" s="25">
        <f t="shared" si="44"/>
        <v>3234.48</v>
      </c>
    </row>
    <row r="2881" spans="1:15">
      <c r="A2881" s="26">
        <v>12880</v>
      </c>
      <c r="B2881" s="27">
        <v>45483</v>
      </c>
      <c r="C2881" s="28">
        <v>1885</v>
      </c>
      <c r="D2881" s="29" t="str">
        <f>_xlfn.XLOOKUP($C2881,customers!$A$2:$A$2000,customers!$B$2:$B$2000)</f>
        <v>Maximilianus Chappel</v>
      </c>
      <c r="E2881" s="29" t="str">
        <f>_xlfn.XLOOKUP($C2881,customers!$A$2:$A$2000,customers!$D$2:$D$2000)</f>
        <v>Male</v>
      </c>
      <c r="F2881" s="29" t="str">
        <f>_xlfn.XLOOKUP($C2881,customers!$A$2:$A$2000,customers!$E$2:$E$2000)</f>
        <v>Prague</v>
      </c>
      <c r="G2881" s="30" t="s">
        <v>20</v>
      </c>
      <c r="H2881" s="29">
        <v>6</v>
      </c>
      <c r="I2881" s="31">
        <v>286.18</v>
      </c>
      <c r="J2881" s="30">
        <v>0.33</v>
      </c>
      <c r="K2881" s="30" t="s">
        <v>16</v>
      </c>
      <c r="L2881" s="32" t="str">
        <f t="array" ref="L2881">_xlfn.IFS(M2881&lt;=3,"BAD",M2881&gt;=4.7,"GOOD",AND(M2881&gt;3,M2881&lt;4.7),"OK")</f>
        <v>OK</v>
      </c>
      <c r="M2881" s="32">
        <v>3.3</v>
      </c>
      <c r="N2881" s="31">
        <v>1150.44</v>
      </c>
      <c r="O2881" s="33">
        <f t="shared" si="44"/>
        <v>1717.08</v>
      </c>
    </row>
    <row r="2882" spans="1:15">
      <c r="A2882" s="18">
        <v>12881</v>
      </c>
      <c r="B2882" s="19">
        <v>45484</v>
      </c>
      <c r="C2882" s="20">
        <v>1212</v>
      </c>
      <c r="D2882" s="21" t="str">
        <f>_xlfn.XLOOKUP($C2882,customers!$A$2:$A$2000,customers!$B$2:$B$2000)</f>
        <v>Cordie Mogg</v>
      </c>
      <c r="E2882" s="21" t="str">
        <f>_xlfn.XLOOKUP($C2882,customers!$A$2:$A$2000,customers!$D$2:$D$2000)</f>
        <v>Male</v>
      </c>
      <c r="F2882" s="21" t="str">
        <f>_xlfn.XLOOKUP($C2882,customers!$A$2:$A$2000,customers!$E$2:$E$2000)</f>
        <v>Jiujiang</v>
      </c>
      <c r="G2882" s="22" t="s">
        <v>17</v>
      </c>
      <c r="H2882" s="21">
        <v>5</v>
      </c>
      <c r="I2882" s="23">
        <v>446.43</v>
      </c>
      <c r="J2882" s="22">
        <v>0.09</v>
      </c>
      <c r="K2882" s="22" t="s">
        <v>18</v>
      </c>
      <c r="L2882" s="24" t="str">
        <f t="array" ref="L2882">_xlfn.IFS(M2882&lt;=3,"BAD",M2882&gt;=4.7,"GOOD",AND(M2882&gt;3,M2882&lt;4.7),"OK")</f>
        <v>OK</v>
      </c>
      <c r="M2882" s="24">
        <v>4.6</v>
      </c>
      <c r="N2882" s="23">
        <v>2031.26</v>
      </c>
      <c r="O2882" s="25">
        <f t="shared" ref="O2882:O2945" si="45">H2882*I2882</f>
        <v>2232.15</v>
      </c>
    </row>
    <row r="2883" spans="1:15">
      <c r="A2883" s="26">
        <v>12882</v>
      </c>
      <c r="B2883" s="27">
        <v>45484</v>
      </c>
      <c r="C2883" s="29">
        <v>1281</v>
      </c>
      <c r="D2883" s="29" t="str">
        <f>_xlfn.XLOOKUP($C2883,customers!$A$2:$A$2000,customers!$B$2:$B$2000)</f>
        <v>Tony Fullom</v>
      </c>
      <c r="E2883" s="29" t="str">
        <f>_xlfn.XLOOKUP($C2883,customers!$A$2:$A$2000,customers!$D$2:$D$2000)</f>
        <v>Female</v>
      </c>
      <c r="F2883" s="29" t="str">
        <f>_xlfn.XLOOKUP($C2883,customers!$A$2:$A$2000,customers!$E$2:$E$2000)</f>
        <v>Prague</v>
      </c>
      <c r="G2883" s="30" t="s">
        <v>20</v>
      </c>
      <c r="H2883" s="29">
        <v>3</v>
      </c>
      <c r="I2883" s="31">
        <v>206.15</v>
      </c>
      <c r="J2883" s="30">
        <v>0.3</v>
      </c>
      <c r="K2883" s="30" t="s">
        <v>16</v>
      </c>
      <c r="L2883" s="32" t="str">
        <f t="array" ref="L2883">_xlfn.IFS(M2883&lt;=3,"BAD",M2883&gt;=4.7,"GOOD",AND(M2883&gt;3,M2883&lt;4.7),"OK")</f>
        <v>BAD</v>
      </c>
      <c r="M2883" s="32">
        <v>1.5</v>
      </c>
      <c r="N2883" s="31">
        <v>432.92</v>
      </c>
      <c r="O2883" s="33">
        <f t="shared" si="45"/>
        <v>618.45</v>
      </c>
    </row>
    <row r="2884" spans="1:15">
      <c r="A2884" s="18">
        <v>12883</v>
      </c>
      <c r="B2884" s="19">
        <v>45485</v>
      </c>
      <c r="C2884" s="20">
        <v>1202</v>
      </c>
      <c r="D2884" s="21" t="str">
        <f>_xlfn.XLOOKUP($C2884,customers!$A$2:$A$2000,customers!$B$2:$B$2000)</f>
        <v>Sybilla Farebrother</v>
      </c>
      <c r="E2884" s="21" t="str">
        <f>_xlfn.XLOOKUP($C2884,customers!$A$2:$A$2000,customers!$D$2:$D$2000)</f>
        <v>Female</v>
      </c>
      <c r="F2884" s="21" t="str">
        <f>_xlfn.XLOOKUP($C2884,customers!$A$2:$A$2000,customers!$E$2:$E$2000)</f>
        <v>Vidyayevo</v>
      </c>
      <c r="G2884" s="22" t="s">
        <v>15</v>
      </c>
      <c r="H2884" s="21">
        <v>3</v>
      </c>
      <c r="I2884" s="23">
        <v>89.96</v>
      </c>
      <c r="J2884" s="22">
        <v>0.33</v>
      </c>
      <c r="K2884" s="22" t="s">
        <v>16</v>
      </c>
      <c r="L2884" s="24" t="str">
        <f t="array" ref="L2884">_xlfn.IFS(M2884&lt;=3,"BAD",M2884&gt;=4.7,"GOOD",AND(M2884&gt;3,M2884&lt;4.7),"OK")</f>
        <v>BAD</v>
      </c>
      <c r="M2884" s="24">
        <v>1.1</v>
      </c>
      <c r="N2884" s="23">
        <v>180.82</v>
      </c>
      <c r="O2884" s="25">
        <f t="shared" si="45"/>
        <v>269.88</v>
      </c>
    </row>
    <row r="2885" spans="1:15">
      <c r="A2885" s="26">
        <v>12884</v>
      </c>
      <c r="B2885" s="27">
        <v>45485</v>
      </c>
      <c r="C2885" s="29">
        <v>1124</v>
      </c>
      <c r="D2885" s="29" t="str">
        <f>_xlfn.XLOOKUP($C2885,customers!$A$2:$A$2000,customers!$B$2:$B$2000)</f>
        <v>Allina Carnegie</v>
      </c>
      <c r="E2885" s="29" t="str">
        <f>_xlfn.XLOOKUP($C2885,customers!$A$2:$A$2000,customers!$D$2:$D$2000)</f>
        <v>Female</v>
      </c>
      <c r="F2885" s="29" t="str">
        <f>_xlfn.XLOOKUP($C2885,customers!$A$2:$A$2000,customers!$E$2:$E$2000)</f>
        <v>Hāgere Hiywet</v>
      </c>
      <c r="G2885" s="30" t="s">
        <v>15</v>
      </c>
      <c r="H2885" s="29">
        <v>5</v>
      </c>
      <c r="I2885" s="31">
        <v>412.54</v>
      </c>
      <c r="J2885" s="30">
        <v>0.14</v>
      </c>
      <c r="K2885" s="30" t="s">
        <v>18</v>
      </c>
      <c r="L2885" s="32" t="str">
        <f t="array" ref="L2885">_xlfn.IFS(M2885&lt;=3,"BAD",M2885&gt;=4.7,"GOOD",AND(M2885&gt;3,M2885&lt;4.7),"OK")</f>
        <v>GOOD</v>
      </c>
      <c r="M2885" s="32">
        <v>4.7</v>
      </c>
      <c r="N2885" s="31">
        <v>1773.92</v>
      </c>
      <c r="O2885" s="33">
        <f t="shared" si="45"/>
        <v>2062.7</v>
      </c>
    </row>
    <row r="2886" spans="1:15">
      <c r="A2886" s="18">
        <v>12885</v>
      </c>
      <c r="B2886" s="19">
        <v>45485</v>
      </c>
      <c r="C2886" s="21">
        <v>1066</v>
      </c>
      <c r="D2886" s="21" t="str">
        <f>_xlfn.XLOOKUP($C2886,customers!$A$2:$A$2000,customers!$B$2:$B$2000)</f>
        <v>Sayers Tinklin</v>
      </c>
      <c r="E2886" s="21" t="str">
        <f>_xlfn.XLOOKUP($C2886,customers!$A$2:$A$2000,customers!$D$2:$D$2000)</f>
        <v>Male</v>
      </c>
      <c r="F2886" s="21" t="str">
        <f>_xlfn.XLOOKUP($C2886,customers!$A$2:$A$2000,customers!$E$2:$E$2000)</f>
        <v>Prague</v>
      </c>
      <c r="G2886" s="22" t="s">
        <v>20</v>
      </c>
      <c r="H2886" s="21">
        <v>3</v>
      </c>
      <c r="I2886" s="23">
        <v>161.54</v>
      </c>
      <c r="J2886" s="22">
        <v>0.05</v>
      </c>
      <c r="K2886" s="22" t="s">
        <v>18</v>
      </c>
      <c r="L2886" s="24" t="str">
        <f t="array" ref="L2886">_xlfn.IFS(M2886&lt;=3,"BAD",M2886&gt;=4.7,"GOOD",AND(M2886&gt;3,M2886&lt;4.7),"OK")</f>
        <v>BAD</v>
      </c>
      <c r="M2886" s="24">
        <v>1.1</v>
      </c>
      <c r="N2886" s="23">
        <v>460.39</v>
      </c>
      <c r="O2886" s="25">
        <f t="shared" si="45"/>
        <v>484.62</v>
      </c>
    </row>
    <row r="2887" spans="1:15">
      <c r="A2887" s="26">
        <v>12886</v>
      </c>
      <c r="B2887" s="27">
        <v>45486</v>
      </c>
      <c r="C2887" s="28">
        <v>1763</v>
      </c>
      <c r="D2887" s="29" t="str">
        <f>_xlfn.XLOOKUP($C2887,customers!$A$2:$A$2000,customers!$B$2:$B$2000)</f>
        <v>Bonnee Foulser</v>
      </c>
      <c r="E2887" s="29" t="str">
        <f>_xlfn.XLOOKUP($C2887,customers!$A$2:$A$2000,customers!$D$2:$D$2000)</f>
        <v>Female</v>
      </c>
      <c r="F2887" s="29" t="str">
        <f>_xlfn.XLOOKUP($C2887,customers!$A$2:$A$2000,customers!$E$2:$E$2000)</f>
        <v>Pyatigorskiy</v>
      </c>
      <c r="G2887" s="30" t="s">
        <v>15</v>
      </c>
      <c r="H2887" s="29">
        <v>6</v>
      </c>
      <c r="I2887" s="31">
        <v>314.58</v>
      </c>
      <c r="J2887" s="30">
        <v>0.33</v>
      </c>
      <c r="K2887" s="30" t="s">
        <v>18</v>
      </c>
      <c r="L2887" s="32" t="str">
        <f t="array" ref="L2887">_xlfn.IFS(M2887&lt;=3,"BAD",M2887&gt;=4.7,"GOOD",AND(M2887&gt;3,M2887&lt;4.7),"OK")</f>
        <v>OK</v>
      </c>
      <c r="M2887" s="32">
        <v>3.7</v>
      </c>
      <c r="N2887" s="31">
        <v>1264.61</v>
      </c>
      <c r="O2887" s="33">
        <f t="shared" si="45"/>
        <v>1887.48</v>
      </c>
    </row>
    <row r="2888" spans="1:15">
      <c r="A2888" s="18">
        <v>12887</v>
      </c>
      <c r="B2888" s="19">
        <v>45486</v>
      </c>
      <c r="C2888" s="21">
        <v>1563</v>
      </c>
      <c r="D2888" s="21" t="str">
        <f>_xlfn.XLOOKUP($C2888,customers!$A$2:$A$2000,customers!$B$2:$B$2000)</f>
        <v>Javier Dumblton</v>
      </c>
      <c r="E2888" s="21" t="str">
        <f>_xlfn.XLOOKUP($C2888,customers!$A$2:$A$2000,customers!$D$2:$D$2000)</f>
        <v>Male</v>
      </c>
      <c r="F2888" s="21" t="str">
        <f>_xlfn.XLOOKUP($C2888,customers!$A$2:$A$2000,customers!$E$2:$E$2000)</f>
        <v>Milan</v>
      </c>
      <c r="G2888" s="22" t="s">
        <v>15</v>
      </c>
      <c r="H2888" s="21">
        <v>1</v>
      </c>
      <c r="I2888" s="23">
        <v>586.1</v>
      </c>
      <c r="J2888" s="22">
        <v>0.21</v>
      </c>
      <c r="K2888" s="22" t="s">
        <v>18</v>
      </c>
      <c r="L2888" s="24" t="str">
        <f t="array" ref="L2888">_xlfn.IFS(M2888&lt;=3,"BAD",M2888&gt;=4.7,"GOOD",AND(M2888&gt;3,M2888&lt;4.7),"OK")</f>
        <v>BAD</v>
      </c>
      <c r="M2888" s="24">
        <v>1.6</v>
      </c>
      <c r="N2888" s="23">
        <v>463.02</v>
      </c>
      <c r="O2888" s="25">
        <f t="shared" si="45"/>
        <v>586.1</v>
      </c>
    </row>
    <row r="2889" spans="1:15">
      <c r="A2889" s="26">
        <v>12888</v>
      </c>
      <c r="B2889" s="27">
        <v>45486</v>
      </c>
      <c r="C2889" s="29">
        <v>1617</v>
      </c>
      <c r="D2889" s="29" t="str">
        <f>_xlfn.XLOOKUP($C2889,customers!$A$2:$A$2000,customers!$B$2:$B$2000)</f>
        <v>Sutherland McCosker</v>
      </c>
      <c r="E2889" s="29" t="str">
        <f>_xlfn.XLOOKUP($C2889,customers!$A$2:$A$2000,customers!$D$2:$D$2000)</f>
        <v>Male</v>
      </c>
      <c r="F2889" s="29" t="str">
        <f>_xlfn.XLOOKUP($C2889,customers!$A$2:$A$2000,customers!$E$2:$E$2000)</f>
        <v>Tiexi</v>
      </c>
      <c r="G2889" s="30" t="s">
        <v>20</v>
      </c>
      <c r="H2889" s="29">
        <v>5</v>
      </c>
      <c r="I2889" s="31">
        <v>370.67</v>
      </c>
      <c r="J2889" s="30">
        <v>0.07</v>
      </c>
      <c r="K2889" s="30" t="s">
        <v>18</v>
      </c>
      <c r="L2889" s="32" t="str">
        <f t="array" ref="L2889">_xlfn.IFS(M2889&lt;=3,"BAD",M2889&gt;=4.7,"GOOD",AND(M2889&gt;3,M2889&lt;4.7),"OK")</f>
        <v>BAD</v>
      </c>
      <c r="M2889" s="32">
        <v>1.4</v>
      </c>
      <c r="N2889" s="31">
        <v>1723.62</v>
      </c>
      <c r="O2889" s="33">
        <f t="shared" si="45"/>
        <v>1853.35</v>
      </c>
    </row>
    <row r="2890" spans="1:15">
      <c r="A2890" s="18">
        <v>12889</v>
      </c>
      <c r="B2890" s="19">
        <v>45486</v>
      </c>
      <c r="C2890" s="21">
        <v>1893</v>
      </c>
      <c r="D2890" s="21" t="str">
        <f>_xlfn.XLOOKUP($C2890,customers!$A$2:$A$2000,customers!$B$2:$B$2000)</f>
        <v>Garvey Spikins</v>
      </c>
      <c r="E2890" s="21" t="str">
        <f>_xlfn.XLOOKUP($C2890,customers!$A$2:$A$2000,customers!$D$2:$D$2000)</f>
        <v>Male</v>
      </c>
      <c r="F2890" s="21" t="str">
        <f>_xlfn.XLOOKUP($C2890,customers!$A$2:$A$2000,customers!$E$2:$E$2000)</f>
        <v>Budapest</v>
      </c>
      <c r="G2890" s="22" t="s">
        <v>17</v>
      </c>
      <c r="H2890" s="21">
        <v>6</v>
      </c>
      <c r="I2890" s="23">
        <v>373.67</v>
      </c>
      <c r="J2890" s="22">
        <v>0.19</v>
      </c>
      <c r="K2890" s="22" t="s">
        <v>19</v>
      </c>
      <c r="L2890" s="24" t="str">
        <f t="array" ref="L2890">_xlfn.IFS(M2890&lt;=3,"BAD",M2890&gt;=4.7,"GOOD",AND(M2890&gt;3,M2890&lt;4.7),"OK")</f>
        <v>OK</v>
      </c>
      <c r="M2890" s="24">
        <v>3.4</v>
      </c>
      <c r="N2890" s="23">
        <v>1816.04</v>
      </c>
      <c r="O2890" s="25">
        <f t="shared" si="45"/>
        <v>2242.02</v>
      </c>
    </row>
    <row r="2891" spans="1:15">
      <c r="A2891" s="26">
        <v>12890</v>
      </c>
      <c r="B2891" s="27">
        <v>45486</v>
      </c>
      <c r="C2891" s="29">
        <v>1449</v>
      </c>
      <c r="D2891" s="29" t="str">
        <f>_xlfn.XLOOKUP($C2891,customers!$A$2:$A$2000,customers!$B$2:$B$2000)</f>
        <v>Colet Loxly</v>
      </c>
      <c r="E2891" s="29" t="str">
        <f>_xlfn.XLOOKUP($C2891,customers!$A$2:$A$2000,customers!$D$2:$D$2000)</f>
        <v>Male</v>
      </c>
      <c r="F2891" s="29" t="str">
        <f>_xlfn.XLOOKUP($C2891,customers!$A$2:$A$2000,customers!$E$2:$E$2000)</f>
        <v>Milan</v>
      </c>
      <c r="G2891" s="30" t="s">
        <v>17</v>
      </c>
      <c r="H2891" s="29">
        <v>7</v>
      </c>
      <c r="I2891" s="31">
        <v>337.53</v>
      </c>
      <c r="J2891" s="30">
        <v>0.28</v>
      </c>
      <c r="K2891" s="30" t="s">
        <v>19</v>
      </c>
      <c r="L2891" s="32" t="str">
        <f t="array" ref="L2891">_xlfn.IFS(M2891&lt;=3,"BAD",M2891&gt;=4.7,"GOOD",AND(M2891&gt;3,M2891&lt;4.7),"OK")</f>
        <v>OK</v>
      </c>
      <c r="M2891" s="32">
        <v>3.3</v>
      </c>
      <c r="N2891" s="31">
        <v>1701.15</v>
      </c>
      <c r="O2891" s="33">
        <f t="shared" si="45"/>
        <v>2362.71</v>
      </c>
    </row>
    <row r="2892" spans="1:15">
      <c r="A2892" s="18">
        <v>12891</v>
      </c>
      <c r="B2892" s="19">
        <v>45486</v>
      </c>
      <c r="C2892" s="21">
        <v>1276</v>
      </c>
      <c r="D2892" s="21" t="str">
        <f>_xlfn.XLOOKUP($C2892,customers!$A$2:$A$2000,customers!$B$2:$B$2000)</f>
        <v>Nelle Conkey</v>
      </c>
      <c r="E2892" s="21" t="str">
        <f>_xlfn.XLOOKUP($C2892,customers!$A$2:$A$2000,customers!$D$2:$D$2000)</f>
        <v>Female</v>
      </c>
      <c r="F2892" s="21" t="str">
        <f>_xlfn.XLOOKUP($C2892,customers!$A$2:$A$2000,customers!$E$2:$E$2000)</f>
        <v>Vienna</v>
      </c>
      <c r="G2892" s="22" t="s">
        <v>21</v>
      </c>
      <c r="H2892" s="21">
        <v>5</v>
      </c>
      <c r="I2892" s="23">
        <v>531.66</v>
      </c>
      <c r="J2892" s="22">
        <v>0.04</v>
      </c>
      <c r="K2892" s="22" t="s">
        <v>19</v>
      </c>
      <c r="L2892" s="24" t="str">
        <f t="array" ref="L2892">_xlfn.IFS(M2892&lt;=3,"BAD",M2892&gt;=4.7,"GOOD",AND(M2892&gt;3,M2892&lt;4.7),"OK")</f>
        <v>BAD</v>
      </c>
      <c r="M2892" s="24">
        <v>2.9</v>
      </c>
      <c r="N2892" s="23">
        <v>2551.97</v>
      </c>
      <c r="O2892" s="25">
        <f t="shared" si="45"/>
        <v>2658.3</v>
      </c>
    </row>
    <row r="2893" spans="1:15">
      <c r="A2893" s="26">
        <v>12892</v>
      </c>
      <c r="B2893" s="27">
        <v>45487</v>
      </c>
      <c r="C2893" s="28">
        <v>1228</v>
      </c>
      <c r="D2893" s="29" t="str">
        <f>_xlfn.XLOOKUP($C2893,customers!$A$2:$A$2000,customers!$B$2:$B$2000)</f>
        <v>Ruby Duigenan</v>
      </c>
      <c r="E2893" s="29" t="str">
        <f>_xlfn.XLOOKUP($C2893,customers!$A$2:$A$2000,customers!$D$2:$D$2000)</f>
        <v>Female</v>
      </c>
      <c r="F2893" s="29" t="str">
        <f>_xlfn.XLOOKUP($C2893,customers!$A$2:$A$2000,customers!$E$2:$E$2000)</f>
        <v>Talangnan</v>
      </c>
      <c r="G2893" s="30" t="s">
        <v>21</v>
      </c>
      <c r="H2893" s="29">
        <v>4</v>
      </c>
      <c r="I2893" s="31">
        <v>178.25</v>
      </c>
      <c r="J2893" s="30">
        <v>0.31</v>
      </c>
      <c r="K2893" s="30" t="s">
        <v>16</v>
      </c>
      <c r="L2893" s="32" t="str">
        <f t="array" ref="L2893">_xlfn.IFS(M2893&lt;=3,"BAD",M2893&gt;=4.7,"GOOD",AND(M2893&gt;3,M2893&lt;4.7),"OK")</f>
        <v>OK</v>
      </c>
      <c r="M2893" s="32">
        <v>3.2</v>
      </c>
      <c r="N2893" s="31">
        <v>491.97</v>
      </c>
      <c r="O2893" s="33">
        <f t="shared" si="45"/>
        <v>713</v>
      </c>
    </row>
    <row r="2894" spans="1:15">
      <c r="A2894" s="18">
        <v>12893</v>
      </c>
      <c r="B2894" s="19">
        <v>45487</v>
      </c>
      <c r="C2894" s="21">
        <v>1597</v>
      </c>
      <c r="D2894" s="21" t="str">
        <f>_xlfn.XLOOKUP($C2894,customers!$A$2:$A$2000,customers!$B$2:$B$2000)</f>
        <v>Marylynne Saltern</v>
      </c>
      <c r="E2894" s="21" t="str">
        <f>_xlfn.XLOOKUP($C2894,customers!$A$2:$A$2000,customers!$D$2:$D$2000)</f>
        <v>Female</v>
      </c>
      <c r="F2894" s="21" t="str">
        <f>_xlfn.XLOOKUP($C2894,customers!$A$2:$A$2000,customers!$E$2:$E$2000)</f>
        <v>Victoria</v>
      </c>
      <c r="G2894" s="22" t="s">
        <v>20</v>
      </c>
      <c r="H2894" s="21">
        <v>3</v>
      </c>
      <c r="I2894" s="23">
        <v>215.29</v>
      </c>
      <c r="J2894" s="22">
        <v>0.23</v>
      </c>
      <c r="K2894" s="22" t="s">
        <v>18</v>
      </c>
      <c r="L2894" s="24" t="str">
        <f t="array" ref="L2894">_xlfn.IFS(M2894&lt;=3,"BAD",M2894&gt;=4.7,"GOOD",AND(M2894&gt;3,M2894&lt;4.7),"OK")</f>
        <v>OK</v>
      </c>
      <c r="M2894" s="24">
        <v>3.2</v>
      </c>
      <c r="N2894" s="23">
        <v>497.32</v>
      </c>
      <c r="O2894" s="25">
        <f t="shared" si="45"/>
        <v>645.87</v>
      </c>
    </row>
    <row r="2895" spans="1:15">
      <c r="A2895" s="26">
        <v>12894</v>
      </c>
      <c r="B2895" s="27">
        <v>45487</v>
      </c>
      <c r="C2895" s="29">
        <v>1727</v>
      </c>
      <c r="D2895" s="29" t="str">
        <f>_xlfn.XLOOKUP($C2895,customers!$A$2:$A$2000,customers!$B$2:$B$2000)</f>
        <v>Eberto Fladgate</v>
      </c>
      <c r="E2895" s="29" t="str">
        <f>_xlfn.XLOOKUP($C2895,customers!$A$2:$A$2000,customers!$D$2:$D$2000)</f>
        <v>Male</v>
      </c>
      <c r="F2895" s="29" t="str">
        <f>_xlfn.XLOOKUP($C2895,customers!$A$2:$A$2000,customers!$E$2:$E$2000)</f>
        <v>Mrkonjić Grad</v>
      </c>
      <c r="G2895" s="30" t="s">
        <v>20</v>
      </c>
      <c r="H2895" s="29">
        <v>4</v>
      </c>
      <c r="I2895" s="31">
        <v>485.67</v>
      </c>
      <c r="J2895" s="30">
        <v>0.31</v>
      </c>
      <c r="K2895" s="30" t="s">
        <v>19</v>
      </c>
      <c r="L2895" s="32" t="str">
        <f t="array" ref="L2895">_xlfn.IFS(M2895&lt;=3,"BAD",M2895&gt;=4.7,"GOOD",AND(M2895&gt;3,M2895&lt;4.7),"OK")</f>
        <v>GOOD</v>
      </c>
      <c r="M2895" s="32">
        <v>4.8</v>
      </c>
      <c r="N2895" s="31">
        <v>1340.45</v>
      </c>
      <c r="O2895" s="33">
        <f t="shared" si="45"/>
        <v>1942.68</v>
      </c>
    </row>
    <row r="2896" spans="1:15">
      <c r="A2896" s="18">
        <v>12895</v>
      </c>
      <c r="B2896" s="19">
        <v>45488</v>
      </c>
      <c r="C2896" s="20">
        <v>1675</v>
      </c>
      <c r="D2896" s="21" t="str">
        <f>_xlfn.XLOOKUP($C2896,customers!$A$2:$A$2000,customers!$B$2:$B$2000)</f>
        <v>Benny Nuccitelli</v>
      </c>
      <c r="E2896" s="21" t="str">
        <f>_xlfn.XLOOKUP($C2896,customers!$A$2:$A$2000,customers!$D$2:$D$2000)</f>
        <v>Female</v>
      </c>
      <c r="F2896" s="21" t="str">
        <f>_xlfn.XLOOKUP($C2896,customers!$A$2:$A$2000,customers!$E$2:$E$2000)</f>
        <v>Budapest</v>
      </c>
      <c r="G2896" s="22" t="s">
        <v>20</v>
      </c>
      <c r="H2896" s="21">
        <v>6</v>
      </c>
      <c r="I2896" s="23">
        <v>109.28</v>
      </c>
      <c r="J2896" s="22">
        <v>0.2</v>
      </c>
      <c r="K2896" s="22" t="s">
        <v>16</v>
      </c>
      <c r="L2896" s="24" t="str">
        <f t="array" ref="L2896">_xlfn.IFS(M2896&lt;=3,"BAD",M2896&gt;=4.7,"GOOD",AND(M2896&gt;3,M2896&lt;4.7),"OK")</f>
        <v>GOOD</v>
      </c>
      <c r="M2896" s="24">
        <v>4.8</v>
      </c>
      <c r="N2896" s="23">
        <v>524.54</v>
      </c>
      <c r="O2896" s="25">
        <f t="shared" si="45"/>
        <v>655.68</v>
      </c>
    </row>
    <row r="2897" spans="1:15">
      <c r="A2897" s="26">
        <v>12896</v>
      </c>
      <c r="B2897" s="27">
        <v>45489</v>
      </c>
      <c r="C2897" s="28">
        <v>1226</v>
      </c>
      <c r="D2897" s="29" t="str">
        <f>_xlfn.XLOOKUP($C2897,customers!$A$2:$A$2000,customers!$B$2:$B$2000)</f>
        <v>Jimmy Rayworth</v>
      </c>
      <c r="E2897" s="29" t="str">
        <f>_xlfn.XLOOKUP($C2897,customers!$A$2:$A$2000,customers!$D$2:$D$2000)</f>
        <v>Male</v>
      </c>
      <c r="F2897" s="29" t="str">
        <f>_xlfn.XLOOKUP($C2897,customers!$A$2:$A$2000,customers!$E$2:$E$2000)</f>
        <v>Vir</v>
      </c>
      <c r="G2897" s="30" t="s">
        <v>15</v>
      </c>
      <c r="H2897" s="29">
        <v>4</v>
      </c>
      <c r="I2897" s="31">
        <v>264.37</v>
      </c>
      <c r="J2897" s="30">
        <v>0.23</v>
      </c>
      <c r="K2897" s="30" t="s">
        <v>18</v>
      </c>
      <c r="L2897" s="32" t="str">
        <f t="array" ref="L2897">_xlfn.IFS(M2897&lt;=3,"BAD",M2897&gt;=4.7,"GOOD",AND(M2897&gt;3,M2897&lt;4.7),"OK")</f>
        <v>BAD</v>
      </c>
      <c r="M2897" s="32">
        <v>2</v>
      </c>
      <c r="N2897" s="31">
        <v>814.26</v>
      </c>
      <c r="O2897" s="33">
        <f t="shared" si="45"/>
        <v>1057.48</v>
      </c>
    </row>
    <row r="2898" spans="1:15">
      <c r="A2898" s="18">
        <v>12897</v>
      </c>
      <c r="B2898" s="19">
        <v>45489</v>
      </c>
      <c r="C2898" s="21">
        <v>1469</v>
      </c>
      <c r="D2898" s="21" t="str">
        <f>_xlfn.XLOOKUP($C2898,customers!$A$2:$A$2000,customers!$B$2:$B$2000)</f>
        <v>Elane Hares</v>
      </c>
      <c r="E2898" s="21" t="str">
        <f>_xlfn.XLOOKUP($C2898,customers!$A$2:$A$2000,customers!$D$2:$D$2000)</f>
        <v>Female</v>
      </c>
      <c r="F2898" s="21" t="str">
        <f>_xlfn.XLOOKUP($C2898,customers!$A$2:$A$2000,customers!$E$2:$E$2000)</f>
        <v>Milan</v>
      </c>
      <c r="G2898" s="22" t="s">
        <v>17</v>
      </c>
      <c r="H2898" s="21">
        <v>3</v>
      </c>
      <c r="I2898" s="23">
        <v>562</v>
      </c>
      <c r="J2898" s="22">
        <v>0.32</v>
      </c>
      <c r="K2898" s="22" t="s">
        <v>16</v>
      </c>
      <c r="L2898" s="24" t="str">
        <f t="array" ref="L2898">_xlfn.IFS(M2898&lt;=3,"BAD",M2898&gt;=4.7,"GOOD",AND(M2898&gt;3,M2898&lt;4.7),"OK")</f>
        <v>OK</v>
      </c>
      <c r="M2898" s="24">
        <v>3.9</v>
      </c>
      <c r="N2898" s="23">
        <v>1146.48</v>
      </c>
      <c r="O2898" s="25">
        <f t="shared" si="45"/>
        <v>1686</v>
      </c>
    </row>
    <row r="2899" spans="1:15">
      <c r="A2899" s="26">
        <v>12898</v>
      </c>
      <c r="B2899" s="27">
        <v>45489</v>
      </c>
      <c r="C2899" s="29">
        <v>1122</v>
      </c>
      <c r="D2899" s="29" t="str">
        <f>_xlfn.XLOOKUP($C2899,customers!$A$2:$A$2000,customers!$B$2:$B$2000)</f>
        <v>Donnajean Janas</v>
      </c>
      <c r="E2899" s="29" t="str">
        <f>_xlfn.XLOOKUP($C2899,customers!$A$2:$A$2000,customers!$D$2:$D$2000)</f>
        <v>Female</v>
      </c>
      <c r="F2899" s="29" t="str">
        <f>_xlfn.XLOOKUP($C2899,customers!$A$2:$A$2000,customers!$E$2:$E$2000)</f>
        <v>Cerquilho</v>
      </c>
      <c r="G2899" s="30" t="s">
        <v>21</v>
      </c>
      <c r="H2899" s="29">
        <v>4</v>
      </c>
      <c r="I2899" s="31">
        <v>493.22</v>
      </c>
      <c r="J2899" s="30">
        <v>0.04</v>
      </c>
      <c r="K2899" s="30" t="s">
        <v>18</v>
      </c>
      <c r="L2899" s="32" t="str">
        <f t="array" ref="L2899">_xlfn.IFS(M2899&lt;=3,"BAD",M2899&gt;=4.7,"GOOD",AND(M2899&gt;3,M2899&lt;4.7),"OK")</f>
        <v>OK</v>
      </c>
      <c r="M2899" s="32">
        <v>3.5</v>
      </c>
      <c r="N2899" s="31">
        <v>1893.96</v>
      </c>
      <c r="O2899" s="33">
        <f t="shared" si="45"/>
        <v>1972.88</v>
      </c>
    </row>
    <row r="2900" spans="1:15">
      <c r="A2900" s="18">
        <v>12899</v>
      </c>
      <c r="B2900" s="19">
        <v>45489</v>
      </c>
      <c r="C2900" s="21">
        <v>1800</v>
      </c>
      <c r="D2900" s="21" t="str">
        <f>_xlfn.XLOOKUP($C2900,customers!$A$2:$A$2000,customers!$B$2:$B$2000)</f>
        <v>Ced Deluca</v>
      </c>
      <c r="E2900" s="21" t="str">
        <f>_xlfn.XLOOKUP($C2900,customers!$A$2:$A$2000,customers!$D$2:$D$2000)</f>
        <v>Male</v>
      </c>
      <c r="F2900" s="21" t="str">
        <f>_xlfn.XLOOKUP($C2900,customers!$A$2:$A$2000,customers!$E$2:$E$2000)</f>
        <v>Pasco</v>
      </c>
      <c r="G2900" s="22" t="s">
        <v>15</v>
      </c>
      <c r="H2900" s="21">
        <v>1</v>
      </c>
      <c r="I2900" s="23">
        <v>282.76</v>
      </c>
      <c r="J2900" s="22">
        <v>0.31</v>
      </c>
      <c r="K2900" s="22" t="s">
        <v>16</v>
      </c>
      <c r="L2900" s="24" t="str">
        <f t="array" ref="L2900">_xlfn.IFS(M2900&lt;=3,"BAD",M2900&gt;=4.7,"GOOD",AND(M2900&gt;3,M2900&lt;4.7),"OK")</f>
        <v>BAD</v>
      </c>
      <c r="M2900" s="24">
        <v>2.6</v>
      </c>
      <c r="N2900" s="23">
        <v>195.1</v>
      </c>
      <c r="O2900" s="25">
        <f t="shared" si="45"/>
        <v>282.76</v>
      </c>
    </row>
    <row r="2901" spans="1:15">
      <c r="A2901" s="26">
        <v>12900</v>
      </c>
      <c r="B2901" s="27">
        <v>45489</v>
      </c>
      <c r="C2901" s="29">
        <v>1517</v>
      </c>
      <c r="D2901" s="29" t="str">
        <f>_xlfn.XLOOKUP($C2901,customers!$A$2:$A$2000,customers!$B$2:$B$2000)</f>
        <v>Aldo Grealy</v>
      </c>
      <c r="E2901" s="29" t="str">
        <f>_xlfn.XLOOKUP($C2901,customers!$A$2:$A$2000,customers!$D$2:$D$2000)</f>
        <v>Male</v>
      </c>
      <c r="F2901" s="29" t="str">
        <f>_xlfn.XLOOKUP($C2901,customers!$A$2:$A$2000,customers!$E$2:$E$2000)</f>
        <v>Pondaguitan</v>
      </c>
      <c r="G2901" s="30" t="s">
        <v>15</v>
      </c>
      <c r="H2901" s="29">
        <v>2</v>
      </c>
      <c r="I2901" s="31">
        <v>62.43</v>
      </c>
      <c r="J2901" s="30">
        <v>0.04</v>
      </c>
      <c r="K2901" s="30" t="s">
        <v>16</v>
      </c>
      <c r="L2901" s="32" t="str">
        <f t="array" ref="L2901">_xlfn.IFS(M2901&lt;=3,"BAD",M2901&gt;=4.7,"GOOD",AND(M2901&gt;3,M2901&lt;4.7),"OK")</f>
        <v>BAD</v>
      </c>
      <c r="M2901" s="32">
        <v>1.6</v>
      </c>
      <c r="N2901" s="31">
        <v>119.87</v>
      </c>
      <c r="O2901" s="33">
        <f t="shared" si="45"/>
        <v>124.86</v>
      </c>
    </row>
    <row r="2902" spans="1:15">
      <c r="A2902" s="18">
        <v>12901</v>
      </c>
      <c r="B2902" s="19">
        <v>45490</v>
      </c>
      <c r="C2902" s="20">
        <v>1658</v>
      </c>
      <c r="D2902" s="21" t="str">
        <f>_xlfn.XLOOKUP($C2902,customers!$A$2:$A$2000,customers!$B$2:$B$2000)</f>
        <v>Tye Deakes</v>
      </c>
      <c r="E2902" s="21" t="str">
        <f>_xlfn.XLOOKUP($C2902,customers!$A$2:$A$2000,customers!$D$2:$D$2000)</f>
        <v>Male</v>
      </c>
      <c r="F2902" s="21" t="str">
        <f>_xlfn.XLOOKUP($C2902,customers!$A$2:$A$2000,customers!$E$2:$E$2000)</f>
        <v>Budapest</v>
      </c>
      <c r="G2902" s="22" t="s">
        <v>15</v>
      </c>
      <c r="H2902" s="21">
        <v>4</v>
      </c>
      <c r="I2902" s="23">
        <v>91.64</v>
      </c>
      <c r="J2902" s="22">
        <v>0.3</v>
      </c>
      <c r="K2902" s="22" t="s">
        <v>18</v>
      </c>
      <c r="L2902" s="24" t="str">
        <f t="array" ref="L2902">_xlfn.IFS(M2902&lt;=3,"BAD",M2902&gt;=4.7,"GOOD",AND(M2902&gt;3,M2902&lt;4.7),"OK")</f>
        <v>OK</v>
      </c>
      <c r="M2902" s="24">
        <v>4.4</v>
      </c>
      <c r="N2902" s="23">
        <v>256.59</v>
      </c>
      <c r="O2902" s="25">
        <f t="shared" si="45"/>
        <v>366.56</v>
      </c>
    </row>
    <row r="2903" spans="1:15">
      <c r="A2903" s="26">
        <v>12902</v>
      </c>
      <c r="B2903" s="27">
        <v>45490</v>
      </c>
      <c r="C2903" s="29">
        <v>1151</v>
      </c>
      <c r="D2903" s="29" t="str">
        <f>_xlfn.XLOOKUP($C2903,customers!$A$2:$A$2000,customers!$B$2:$B$2000)</f>
        <v>Shoshana Stedmond</v>
      </c>
      <c r="E2903" s="29" t="str">
        <f>_xlfn.XLOOKUP($C2903,customers!$A$2:$A$2000,customers!$D$2:$D$2000)</f>
        <v>Female</v>
      </c>
      <c r="F2903" s="29" t="str">
        <f>_xlfn.XLOOKUP($C2903,customers!$A$2:$A$2000,customers!$E$2:$E$2000)</f>
        <v>Datian</v>
      </c>
      <c r="G2903" s="30" t="s">
        <v>17</v>
      </c>
      <c r="H2903" s="29">
        <v>7</v>
      </c>
      <c r="I2903" s="31">
        <v>576.13</v>
      </c>
      <c r="J2903" s="30">
        <v>0.29</v>
      </c>
      <c r="K2903" s="30" t="s">
        <v>16</v>
      </c>
      <c r="L2903" s="32" t="str">
        <f t="array" ref="L2903">_xlfn.IFS(M2903&lt;=3,"BAD",M2903&gt;=4.7,"GOOD",AND(M2903&gt;3,M2903&lt;4.7),"OK")</f>
        <v>GOOD</v>
      </c>
      <c r="M2903" s="32">
        <v>4.7</v>
      </c>
      <c r="N2903" s="31">
        <v>2863.37</v>
      </c>
      <c r="O2903" s="33">
        <f t="shared" si="45"/>
        <v>4032.91</v>
      </c>
    </row>
    <row r="2904" spans="1:15">
      <c r="A2904" s="18">
        <v>12903</v>
      </c>
      <c r="B2904" s="19">
        <v>45490</v>
      </c>
      <c r="C2904" s="21">
        <v>1334</v>
      </c>
      <c r="D2904" s="21" t="str">
        <f>_xlfn.XLOOKUP($C2904,customers!$A$2:$A$2000,customers!$B$2:$B$2000)</f>
        <v>Blondell Petrashkov</v>
      </c>
      <c r="E2904" s="21" t="str">
        <f>_xlfn.XLOOKUP($C2904,customers!$A$2:$A$2000,customers!$D$2:$D$2000)</f>
        <v>Female</v>
      </c>
      <c r="F2904" s="21" t="str">
        <f>_xlfn.XLOOKUP($C2904,customers!$A$2:$A$2000,customers!$E$2:$E$2000)</f>
        <v>Tallinn</v>
      </c>
      <c r="G2904" s="22" t="s">
        <v>17</v>
      </c>
      <c r="H2904" s="21">
        <v>2</v>
      </c>
      <c r="I2904" s="23">
        <v>59.51</v>
      </c>
      <c r="J2904" s="22">
        <v>0.25</v>
      </c>
      <c r="K2904" s="22" t="s">
        <v>18</v>
      </c>
      <c r="L2904" s="24" t="str">
        <f t="array" ref="L2904">_xlfn.IFS(M2904&lt;=3,"BAD",M2904&gt;=4.7,"GOOD",AND(M2904&gt;3,M2904&lt;4.7),"OK")</f>
        <v>BAD</v>
      </c>
      <c r="M2904" s="24">
        <v>2.6</v>
      </c>
      <c r="N2904" s="23">
        <v>89.27</v>
      </c>
      <c r="O2904" s="25">
        <f t="shared" si="45"/>
        <v>119.02</v>
      </c>
    </row>
    <row r="2905" spans="1:15">
      <c r="A2905" s="26">
        <v>12904</v>
      </c>
      <c r="B2905" s="27">
        <v>45490</v>
      </c>
      <c r="C2905" s="29">
        <v>1903</v>
      </c>
      <c r="D2905" s="29" t="str">
        <f>_xlfn.XLOOKUP($C2905,customers!$A$2:$A$2000,customers!$B$2:$B$2000)</f>
        <v>Lilian Larcombe</v>
      </c>
      <c r="E2905" s="29" t="str">
        <f>_xlfn.XLOOKUP($C2905,customers!$A$2:$A$2000,customers!$D$2:$D$2000)</f>
        <v>Female</v>
      </c>
      <c r="F2905" s="29" t="str">
        <f>_xlfn.XLOOKUP($C2905,customers!$A$2:$A$2000,customers!$E$2:$E$2000)</f>
        <v>Budapest</v>
      </c>
      <c r="G2905" s="30" t="s">
        <v>21</v>
      </c>
      <c r="H2905" s="29">
        <v>2</v>
      </c>
      <c r="I2905" s="31">
        <v>246.1</v>
      </c>
      <c r="J2905" s="30">
        <v>0.13</v>
      </c>
      <c r="K2905" s="30" t="s">
        <v>19</v>
      </c>
      <c r="L2905" s="32" t="str">
        <f t="array" ref="L2905">_xlfn.IFS(M2905&lt;=3,"BAD",M2905&gt;=4.7,"GOOD",AND(M2905&gt;3,M2905&lt;4.7),"OK")</f>
        <v>BAD</v>
      </c>
      <c r="M2905" s="32">
        <v>3</v>
      </c>
      <c r="N2905" s="31">
        <v>428.21</v>
      </c>
      <c r="O2905" s="33">
        <f t="shared" si="45"/>
        <v>492.2</v>
      </c>
    </row>
    <row r="2906" spans="1:15">
      <c r="A2906" s="18">
        <v>12905</v>
      </c>
      <c r="B2906" s="19">
        <v>45490</v>
      </c>
      <c r="C2906" s="21">
        <v>1767</v>
      </c>
      <c r="D2906" s="21" t="str">
        <f>_xlfn.XLOOKUP($C2906,customers!$A$2:$A$2000,customers!$B$2:$B$2000)</f>
        <v>Ramonda Corking</v>
      </c>
      <c r="E2906" s="21" t="str">
        <f>_xlfn.XLOOKUP($C2906,customers!$A$2:$A$2000,customers!$D$2:$D$2000)</f>
        <v>Female</v>
      </c>
      <c r="F2906" s="21" t="str">
        <f>_xlfn.XLOOKUP($C2906,customers!$A$2:$A$2000,customers!$E$2:$E$2000)</f>
        <v>Cigalontang</v>
      </c>
      <c r="G2906" s="22" t="s">
        <v>17</v>
      </c>
      <c r="H2906" s="21">
        <v>2</v>
      </c>
      <c r="I2906" s="23">
        <v>564.43</v>
      </c>
      <c r="J2906" s="22">
        <v>0.29</v>
      </c>
      <c r="K2906" s="22" t="s">
        <v>16</v>
      </c>
      <c r="L2906" s="24" t="str">
        <f t="array" ref="L2906">_xlfn.IFS(M2906&lt;=3,"BAD",M2906&gt;=4.7,"GOOD",AND(M2906&gt;3,M2906&lt;4.7),"OK")</f>
        <v>GOOD</v>
      </c>
      <c r="M2906" s="24">
        <v>4.8</v>
      </c>
      <c r="N2906" s="23">
        <v>801.49</v>
      </c>
      <c r="O2906" s="25">
        <f t="shared" si="45"/>
        <v>1128.86</v>
      </c>
    </row>
    <row r="2907" spans="1:15">
      <c r="A2907" s="26">
        <v>12906</v>
      </c>
      <c r="B2907" s="27">
        <v>45490</v>
      </c>
      <c r="C2907" s="29">
        <v>1652</v>
      </c>
      <c r="D2907" s="29" t="str">
        <f>_xlfn.XLOOKUP($C2907,customers!$A$2:$A$2000,customers!$B$2:$B$2000)</f>
        <v>Clerkclaude Longthorn</v>
      </c>
      <c r="E2907" s="29" t="str">
        <f>_xlfn.XLOOKUP($C2907,customers!$A$2:$A$2000,customers!$D$2:$D$2000)</f>
        <v>Male</v>
      </c>
      <c r="F2907" s="29" t="str">
        <f>_xlfn.XLOOKUP($C2907,customers!$A$2:$A$2000,customers!$E$2:$E$2000)</f>
        <v>Austin</v>
      </c>
      <c r="G2907" s="30" t="s">
        <v>17</v>
      </c>
      <c r="H2907" s="29">
        <v>2</v>
      </c>
      <c r="I2907" s="31">
        <v>339.3</v>
      </c>
      <c r="J2907" s="30">
        <v>0.3</v>
      </c>
      <c r="K2907" s="30" t="s">
        <v>18</v>
      </c>
      <c r="L2907" s="32" t="str">
        <f t="array" ref="L2907">_xlfn.IFS(M2907&lt;=3,"BAD",M2907&gt;=4.7,"GOOD",AND(M2907&gt;3,M2907&lt;4.7),"OK")</f>
        <v>BAD</v>
      </c>
      <c r="M2907" s="32">
        <v>2.3</v>
      </c>
      <c r="N2907" s="31">
        <v>475.02</v>
      </c>
      <c r="O2907" s="33">
        <f t="shared" si="45"/>
        <v>678.6</v>
      </c>
    </row>
    <row r="2908" spans="1:15">
      <c r="A2908" s="18">
        <v>12907</v>
      </c>
      <c r="B2908" s="19">
        <v>45490</v>
      </c>
      <c r="C2908" s="21">
        <v>1748</v>
      </c>
      <c r="D2908" s="21" t="str">
        <f>_xlfn.XLOOKUP($C2908,customers!$A$2:$A$2000,customers!$B$2:$B$2000)</f>
        <v>Alyda Scrivener</v>
      </c>
      <c r="E2908" s="21" t="str">
        <f>_xlfn.XLOOKUP($C2908,customers!$A$2:$A$2000,customers!$D$2:$D$2000)</f>
        <v>Female</v>
      </c>
      <c r="F2908" s="21" t="str">
        <f>_xlfn.XLOOKUP($C2908,customers!$A$2:$A$2000,customers!$E$2:$E$2000)</f>
        <v>Būrkah</v>
      </c>
      <c r="G2908" s="22" t="s">
        <v>17</v>
      </c>
      <c r="H2908" s="21">
        <v>7</v>
      </c>
      <c r="I2908" s="23">
        <v>553.14</v>
      </c>
      <c r="J2908" s="22">
        <v>0.05</v>
      </c>
      <c r="K2908" s="22" t="s">
        <v>18</v>
      </c>
      <c r="L2908" s="24" t="str">
        <f t="array" ref="L2908">_xlfn.IFS(M2908&lt;=3,"BAD",M2908&gt;=4.7,"GOOD",AND(M2908&gt;3,M2908&lt;4.7),"OK")</f>
        <v>OK</v>
      </c>
      <c r="M2908" s="24">
        <v>3.7</v>
      </c>
      <c r="N2908" s="23">
        <v>3678.38</v>
      </c>
      <c r="O2908" s="25">
        <f t="shared" si="45"/>
        <v>3871.98</v>
      </c>
    </row>
    <row r="2909" spans="1:15">
      <c r="A2909" s="26">
        <v>12908</v>
      </c>
      <c r="B2909" s="27">
        <v>45491</v>
      </c>
      <c r="C2909" s="28">
        <v>1531</v>
      </c>
      <c r="D2909" s="29" t="str">
        <f>_xlfn.XLOOKUP($C2909,customers!$A$2:$A$2000,customers!$B$2:$B$2000)</f>
        <v>Maureene Thoms</v>
      </c>
      <c r="E2909" s="29" t="str">
        <f>_xlfn.XLOOKUP($C2909,customers!$A$2:$A$2000,customers!$D$2:$D$2000)</f>
        <v>Female</v>
      </c>
      <c r="F2909" s="29" t="str">
        <f>_xlfn.XLOOKUP($C2909,customers!$A$2:$A$2000,customers!$E$2:$E$2000)</f>
        <v>Belfast</v>
      </c>
      <c r="G2909" s="30" t="s">
        <v>20</v>
      </c>
      <c r="H2909" s="29">
        <v>2</v>
      </c>
      <c r="I2909" s="31">
        <v>423.91</v>
      </c>
      <c r="J2909" s="30">
        <v>0.27</v>
      </c>
      <c r="K2909" s="30" t="s">
        <v>18</v>
      </c>
      <c r="L2909" s="32" t="str">
        <f t="array" ref="L2909">_xlfn.IFS(M2909&lt;=3,"BAD",M2909&gt;=4.7,"GOOD",AND(M2909&gt;3,M2909&lt;4.7),"OK")</f>
        <v>BAD</v>
      </c>
      <c r="M2909" s="32">
        <v>2.2</v>
      </c>
      <c r="N2909" s="31">
        <v>618.91</v>
      </c>
      <c r="O2909" s="33">
        <f t="shared" si="45"/>
        <v>847.82</v>
      </c>
    </row>
    <row r="2910" spans="1:15">
      <c r="A2910" s="18">
        <v>12909</v>
      </c>
      <c r="B2910" s="19">
        <v>45491</v>
      </c>
      <c r="C2910" s="21">
        <v>1558</v>
      </c>
      <c r="D2910" s="21" t="str">
        <f>_xlfn.XLOOKUP($C2910,customers!$A$2:$A$2000,customers!$B$2:$B$2000)</f>
        <v>Hershel Dan</v>
      </c>
      <c r="E2910" s="21" t="str">
        <f>_xlfn.XLOOKUP($C2910,customers!$A$2:$A$2000,customers!$D$2:$D$2000)</f>
        <v>Male</v>
      </c>
      <c r="F2910" s="21" t="str">
        <f>_xlfn.XLOOKUP($C2910,customers!$A$2:$A$2000,customers!$E$2:$E$2000)</f>
        <v>Taloy</v>
      </c>
      <c r="G2910" s="22" t="s">
        <v>21</v>
      </c>
      <c r="H2910" s="21">
        <v>6</v>
      </c>
      <c r="I2910" s="23">
        <v>270.35</v>
      </c>
      <c r="J2910" s="22">
        <v>0.05</v>
      </c>
      <c r="K2910" s="22" t="s">
        <v>16</v>
      </c>
      <c r="L2910" s="24" t="str">
        <f t="array" ref="L2910">_xlfn.IFS(M2910&lt;=3,"BAD",M2910&gt;=4.7,"GOOD",AND(M2910&gt;3,M2910&lt;4.7),"OK")</f>
        <v>GOOD</v>
      </c>
      <c r="M2910" s="24">
        <v>5</v>
      </c>
      <c r="N2910" s="23">
        <v>1541</v>
      </c>
      <c r="O2910" s="25">
        <f t="shared" si="45"/>
        <v>1622.1</v>
      </c>
    </row>
    <row r="2911" spans="1:15">
      <c r="A2911" s="26">
        <v>12910</v>
      </c>
      <c r="B2911" s="27">
        <v>45492</v>
      </c>
      <c r="C2911" s="28">
        <v>1440</v>
      </c>
      <c r="D2911" s="29" t="str">
        <f>_xlfn.XLOOKUP($C2911,customers!$A$2:$A$2000,customers!$B$2:$B$2000)</f>
        <v>Juliane Paszak</v>
      </c>
      <c r="E2911" s="29" t="str">
        <f>_xlfn.XLOOKUP($C2911,customers!$A$2:$A$2000,customers!$D$2:$D$2000)</f>
        <v>Female</v>
      </c>
      <c r="F2911" s="29" t="str">
        <f>_xlfn.XLOOKUP($C2911,customers!$A$2:$A$2000,customers!$E$2:$E$2000)</f>
        <v>Austin</v>
      </c>
      <c r="G2911" s="30" t="s">
        <v>21</v>
      </c>
      <c r="H2911" s="29">
        <v>2</v>
      </c>
      <c r="I2911" s="31">
        <v>281.9</v>
      </c>
      <c r="J2911" s="30">
        <v>0.22</v>
      </c>
      <c r="K2911" s="30" t="s">
        <v>16</v>
      </c>
      <c r="L2911" s="32" t="str">
        <f t="array" ref="L2911">_xlfn.IFS(M2911&lt;=3,"BAD",M2911&gt;=4.7,"GOOD",AND(M2911&gt;3,M2911&lt;4.7),"OK")</f>
        <v>BAD</v>
      </c>
      <c r="M2911" s="32">
        <v>2.7</v>
      </c>
      <c r="N2911" s="31">
        <v>439.76</v>
      </c>
      <c r="O2911" s="33">
        <f t="shared" si="45"/>
        <v>563.8</v>
      </c>
    </row>
    <row r="2912" spans="1:15">
      <c r="A2912" s="18">
        <v>12911</v>
      </c>
      <c r="B2912" s="19">
        <v>45492</v>
      </c>
      <c r="C2912" s="21">
        <v>1731</v>
      </c>
      <c r="D2912" s="21" t="str">
        <f>_xlfn.XLOOKUP($C2912,customers!$A$2:$A$2000,customers!$B$2:$B$2000)</f>
        <v>Trudi Hugnot</v>
      </c>
      <c r="E2912" s="21" t="str">
        <f>_xlfn.XLOOKUP($C2912,customers!$A$2:$A$2000,customers!$D$2:$D$2000)</f>
        <v>Female</v>
      </c>
      <c r="F2912" s="21" t="str">
        <f>_xlfn.XLOOKUP($C2912,customers!$A$2:$A$2000,customers!$E$2:$E$2000)</f>
        <v>Baddomalhi</v>
      </c>
      <c r="G2912" s="22" t="s">
        <v>17</v>
      </c>
      <c r="H2912" s="21">
        <v>5</v>
      </c>
      <c r="I2912" s="23">
        <v>434.55</v>
      </c>
      <c r="J2912" s="22">
        <v>0.11</v>
      </c>
      <c r="K2912" s="22" t="s">
        <v>19</v>
      </c>
      <c r="L2912" s="24" t="str">
        <f t="array" ref="L2912">_xlfn.IFS(M2912&lt;=3,"BAD",M2912&gt;=4.7,"GOOD",AND(M2912&gt;3,M2912&lt;4.7),"OK")</f>
        <v>OK</v>
      </c>
      <c r="M2912" s="24">
        <v>4.4</v>
      </c>
      <c r="N2912" s="23">
        <v>1933.75</v>
      </c>
      <c r="O2912" s="25">
        <f t="shared" si="45"/>
        <v>2172.75</v>
      </c>
    </row>
    <row r="2913" spans="1:15">
      <c r="A2913" s="26">
        <v>12912</v>
      </c>
      <c r="B2913" s="27">
        <v>45493</v>
      </c>
      <c r="C2913" s="28">
        <v>1401</v>
      </c>
      <c r="D2913" s="29" t="str">
        <f>_xlfn.XLOOKUP($C2913,customers!$A$2:$A$2000,customers!$B$2:$B$2000)</f>
        <v>Cash Stapells</v>
      </c>
      <c r="E2913" s="29" t="str">
        <f>_xlfn.XLOOKUP($C2913,customers!$A$2:$A$2000,customers!$D$2:$D$2000)</f>
        <v>Male</v>
      </c>
      <c r="F2913" s="29" t="str">
        <f>_xlfn.XLOOKUP($C2913,customers!$A$2:$A$2000,customers!$E$2:$E$2000)</f>
        <v>Ban Chalong</v>
      </c>
      <c r="G2913" s="30" t="s">
        <v>20</v>
      </c>
      <c r="H2913" s="29">
        <v>4</v>
      </c>
      <c r="I2913" s="31">
        <v>325.72</v>
      </c>
      <c r="J2913" s="30">
        <v>0.34</v>
      </c>
      <c r="K2913" s="30" t="s">
        <v>16</v>
      </c>
      <c r="L2913" s="32" t="str">
        <f t="array" ref="L2913">_xlfn.IFS(M2913&lt;=3,"BAD",M2913&gt;=4.7,"GOOD",AND(M2913&gt;3,M2913&lt;4.7),"OK")</f>
        <v>BAD</v>
      </c>
      <c r="M2913" s="32">
        <v>1.9</v>
      </c>
      <c r="N2913" s="31">
        <v>859.9</v>
      </c>
      <c r="O2913" s="33">
        <f t="shared" si="45"/>
        <v>1302.88</v>
      </c>
    </row>
    <row r="2914" spans="1:15">
      <c r="A2914" s="18">
        <v>12913</v>
      </c>
      <c r="B2914" s="19">
        <v>45493</v>
      </c>
      <c r="C2914" s="21">
        <v>1191</v>
      </c>
      <c r="D2914" s="21" t="str">
        <f>_xlfn.XLOOKUP($C2914,customers!$A$2:$A$2000,customers!$B$2:$B$2000)</f>
        <v>Franny Domleo</v>
      </c>
      <c r="E2914" s="21" t="str">
        <f>_xlfn.XLOOKUP($C2914,customers!$A$2:$A$2000,customers!$D$2:$D$2000)</f>
        <v>Female</v>
      </c>
      <c r="F2914" s="21" t="str">
        <f>_xlfn.XLOOKUP($C2914,customers!$A$2:$A$2000,customers!$E$2:$E$2000)</f>
        <v>Eirado</v>
      </c>
      <c r="G2914" s="22" t="s">
        <v>20</v>
      </c>
      <c r="H2914" s="21">
        <v>3</v>
      </c>
      <c r="I2914" s="23">
        <v>300.57</v>
      </c>
      <c r="J2914" s="22">
        <v>0.21</v>
      </c>
      <c r="K2914" s="22" t="s">
        <v>18</v>
      </c>
      <c r="L2914" s="24" t="str">
        <f t="array" ref="L2914">_xlfn.IFS(M2914&lt;=3,"BAD",M2914&gt;=4.7,"GOOD",AND(M2914&gt;3,M2914&lt;4.7),"OK")</f>
        <v>BAD</v>
      </c>
      <c r="M2914" s="24">
        <v>1.7</v>
      </c>
      <c r="N2914" s="23">
        <v>712.35</v>
      </c>
      <c r="O2914" s="25">
        <f t="shared" si="45"/>
        <v>901.71</v>
      </c>
    </row>
    <row r="2915" spans="1:15">
      <c r="A2915" s="26">
        <v>12914</v>
      </c>
      <c r="B2915" s="27">
        <v>45494</v>
      </c>
      <c r="C2915" s="28">
        <v>1046</v>
      </c>
      <c r="D2915" s="29" t="str">
        <f>_xlfn.XLOOKUP($C2915,customers!$A$2:$A$2000,customers!$B$2:$B$2000)</f>
        <v>Bengt Benger</v>
      </c>
      <c r="E2915" s="29" t="str">
        <f>_xlfn.XLOOKUP($C2915,customers!$A$2:$A$2000,customers!$D$2:$D$2000)</f>
        <v>Male</v>
      </c>
      <c r="F2915" s="29" t="str">
        <f>_xlfn.XLOOKUP($C2915,customers!$A$2:$A$2000,customers!$E$2:$E$2000)</f>
        <v>Columbus</v>
      </c>
      <c r="G2915" s="30" t="s">
        <v>21</v>
      </c>
      <c r="H2915" s="29">
        <v>5</v>
      </c>
      <c r="I2915" s="31">
        <v>100.63</v>
      </c>
      <c r="J2915" s="30">
        <v>0.24</v>
      </c>
      <c r="K2915" s="30" t="s">
        <v>18</v>
      </c>
      <c r="L2915" s="32" t="str">
        <f t="array" ref="L2915">_xlfn.IFS(M2915&lt;=3,"BAD",M2915&gt;=4.7,"GOOD",AND(M2915&gt;3,M2915&lt;4.7),"OK")</f>
        <v>OK</v>
      </c>
      <c r="M2915" s="32">
        <v>4.5</v>
      </c>
      <c r="N2915" s="31">
        <v>382.39</v>
      </c>
      <c r="O2915" s="33">
        <f t="shared" si="45"/>
        <v>503.15</v>
      </c>
    </row>
    <row r="2916" spans="1:15">
      <c r="A2916" s="18">
        <v>12915</v>
      </c>
      <c r="B2916" s="19">
        <v>45494</v>
      </c>
      <c r="C2916" s="21">
        <v>1364</v>
      </c>
      <c r="D2916" s="21" t="str">
        <f>_xlfn.XLOOKUP($C2916,customers!$A$2:$A$2000,customers!$B$2:$B$2000)</f>
        <v>Stephannie Burnell</v>
      </c>
      <c r="E2916" s="21" t="str">
        <f>_xlfn.XLOOKUP($C2916,customers!$A$2:$A$2000,customers!$D$2:$D$2000)</f>
        <v>Female</v>
      </c>
      <c r="F2916" s="21" t="str">
        <f>_xlfn.XLOOKUP($C2916,customers!$A$2:$A$2000,customers!$E$2:$E$2000)</f>
        <v>Jonkowo</v>
      </c>
      <c r="G2916" s="22" t="s">
        <v>20</v>
      </c>
      <c r="H2916" s="21">
        <v>6</v>
      </c>
      <c r="I2916" s="23">
        <v>453.8</v>
      </c>
      <c r="J2916" s="22">
        <v>0.31</v>
      </c>
      <c r="K2916" s="22" t="s">
        <v>19</v>
      </c>
      <c r="L2916" s="24" t="str">
        <f t="array" ref="L2916">_xlfn.IFS(M2916&lt;=3,"BAD",M2916&gt;=4.7,"GOOD",AND(M2916&gt;3,M2916&lt;4.7),"OK")</f>
        <v>OK</v>
      </c>
      <c r="M2916" s="24">
        <v>4.3</v>
      </c>
      <c r="N2916" s="23">
        <v>1878.73</v>
      </c>
      <c r="O2916" s="25">
        <f t="shared" si="45"/>
        <v>2722.8</v>
      </c>
    </row>
    <row r="2917" spans="1:15">
      <c r="A2917" s="26">
        <v>12916</v>
      </c>
      <c r="B2917" s="27">
        <v>45495</v>
      </c>
      <c r="C2917" s="28">
        <v>1232</v>
      </c>
      <c r="D2917" s="29" t="str">
        <f>_xlfn.XLOOKUP($C2917,customers!$A$2:$A$2000,customers!$B$2:$B$2000)</f>
        <v>Andrew Ullrich</v>
      </c>
      <c r="E2917" s="29" t="str">
        <f>_xlfn.XLOOKUP($C2917,customers!$A$2:$A$2000,customers!$D$2:$D$2000)</f>
        <v>Male</v>
      </c>
      <c r="F2917" s="29" t="str">
        <f>_xlfn.XLOOKUP($C2917,customers!$A$2:$A$2000,customers!$E$2:$E$2000)</f>
        <v>Ochër</v>
      </c>
      <c r="G2917" s="30" t="s">
        <v>15</v>
      </c>
      <c r="H2917" s="29">
        <v>2</v>
      </c>
      <c r="I2917" s="31">
        <v>96.77</v>
      </c>
      <c r="J2917" s="30">
        <v>0.34</v>
      </c>
      <c r="K2917" s="30" t="s">
        <v>19</v>
      </c>
      <c r="L2917" s="32" t="str">
        <f t="array" ref="L2917">_xlfn.IFS(M2917&lt;=3,"BAD",M2917&gt;=4.7,"GOOD",AND(M2917&gt;3,M2917&lt;4.7),"OK")</f>
        <v>BAD</v>
      </c>
      <c r="M2917" s="32">
        <v>1.8</v>
      </c>
      <c r="N2917" s="31">
        <v>127.74</v>
      </c>
      <c r="O2917" s="33">
        <f t="shared" si="45"/>
        <v>193.54</v>
      </c>
    </row>
    <row r="2918" spans="1:15">
      <c r="A2918" s="18">
        <v>12917</v>
      </c>
      <c r="B2918" s="19">
        <v>45495</v>
      </c>
      <c r="C2918" s="21">
        <v>1686</v>
      </c>
      <c r="D2918" s="21" t="str">
        <f>_xlfn.XLOOKUP($C2918,customers!$A$2:$A$2000,customers!$B$2:$B$2000)</f>
        <v>Roana Phettis</v>
      </c>
      <c r="E2918" s="21" t="str">
        <f>_xlfn.XLOOKUP($C2918,customers!$A$2:$A$2000,customers!$D$2:$D$2000)</f>
        <v>Female</v>
      </c>
      <c r="F2918" s="21" t="str">
        <f>_xlfn.XLOOKUP($C2918,customers!$A$2:$A$2000,customers!$E$2:$E$2000)</f>
        <v>Prague</v>
      </c>
      <c r="G2918" s="22" t="s">
        <v>17</v>
      </c>
      <c r="H2918" s="21">
        <v>7</v>
      </c>
      <c r="I2918" s="23">
        <v>508.14</v>
      </c>
      <c r="J2918" s="22">
        <v>0.17</v>
      </c>
      <c r="K2918" s="22" t="s">
        <v>16</v>
      </c>
      <c r="L2918" s="24" t="str">
        <f t="array" ref="L2918">_xlfn.IFS(M2918&lt;=3,"BAD",M2918&gt;=4.7,"GOOD",AND(M2918&gt;3,M2918&lt;4.7),"OK")</f>
        <v>OK</v>
      </c>
      <c r="M2918" s="24">
        <v>3.6</v>
      </c>
      <c r="N2918" s="23">
        <v>2952.29</v>
      </c>
      <c r="O2918" s="25">
        <f t="shared" si="45"/>
        <v>3556.98</v>
      </c>
    </row>
    <row r="2919" spans="1:15">
      <c r="A2919" s="26">
        <v>12918</v>
      </c>
      <c r="B2919" s="27">
        <v>45496</v>
      </c>
      <c r="C2919" s="28">
        <v>1304</v>
      </c>
      <c r="D2919" s="29" t="str">
        <f>_xlfn.XLOOKUP($C2919,customers!$A$2:$A$2000,customers!$B$2:$B$2000)</f>
        <v>Hermy Walkinshaw</v>
      </c>
      <c r="E2919" s="29" t="str">
        <f>_xlfn.XLOOKUP($C2919,customers!$A$2:$A$2000,customers!$D$2:$D$2000)</f>
        <v>Male</v>
      </c>
      <c r="F2919" s="29" t="str">
        <f>_xlfn.XLOOKUP($C2919,customers!$A$2:$A$2000,customers!$E$2:$E$2000)</f>
        <v>Budapest</v>
      </c>
      <c r="G2919" s="30" t="s">
        <v>20</v>
      </c>
      <c r="H2919" s="29">
        <v>2</v>
      </c>
      <c r="I2919" s="31">
        <v>356.3</v>
      </c>
      <c r="J2919" s="30">
        <v>0.02</v>
      </c>
      <c r="K2919" s="30" t="s">
        <v>18</v>
      </c>
      <c r="L2919" s="32" t="str">
        <f t="array" ref="L2919">_xlfn.IFS(M2919&lt;=3,"BAD",M2919&gt;=4.7,"GOOD",AND(M2919&gt;3,M2919&lt;4.7),"OK")</f>
        <v>OK</v>
      </c>
      <c r="M2919" s="32">
        <v>4.4</v>
      </c>
      <c r="N2919" s="31">
        <v>698.35</v>
      </c>
      <c r="O2919" s="33">
        <f t="shared" si="45"/>
        <v>712.6</v>
      </c>
    </row>
    <row r="2920" spans="1:15">
      <c r="A2920" s="18">
        <v>12919</v>
      </c>
      <c r="B2920" s="19">
        <v>45496</v>
      </c>
      <c r="C2920" s="21">
        <v>1604</v>
      </c>
      <c r="D2920" s="21" t="str">
        <f>_xlfn.XLOOKUP($C2920,customers!$A$2:$A$2000,customers!$B$2:$B$2000)</f>
        <v>Cornell Featherstonehaugh</v>
      </c>
      <c r="E2920" s="21" t="str">
        <f>_xlfn.XLOOKUP($C2920,customers!$A$2:$A$2000,customers!$D$2:$D$2000)</f>
        <v>Male</v>
      </c>
      <c r="F2920" s="21" t="str">
        <f>_xlfn.XLOOKUP($C2920,customers!$A$2:$A$2000,customers!$E$2:$E$2000)</f>
        <v>Iligan City</v>
      </c>
      <c r="G2920" s="22" t="s">
        <v>17</v>
      </c>
      <c r="H2920" s="21">
        <v>2</v>
      </c>
      <c r="I2920" s="23">
        <v>355.82</v>
      </c>
      <c r="J2920" s="22">
        <v>0.3</v>
      </c>
      <c r="K2920" s="22" t="s">
        <v>18</v>
      </c>
      <c r="L2920" s="24" t="str">
        <f t="array" ref="L2920">_xlfn.IFS(M2920&lt;=3,"BAD",M2920&gt;=4.7,"GOOD",AND(M2920&gt;3,M2920&lt;4.7),"OK")</f>
        <v>OK</v>
      </c>
      <c r="M2920" s="24">
        <v>3.1</v>
      </c>
      <c r="N2920" s="23">
        <v>498.15</v>
      </c>
      <c r="O2920" s="25">
        <f t="shared" si="45"/>
        <v>711.64</v>
      </c>
    </row>
    <row r="2921" spans="1:15">
      <c r="A2921" s="26">
        <v>12920</v>
      </c>
      <c r="B2921" s="27">
        <v>45497</v>
      </c>
      <c r="C2921" s="28">
        <v>1525</v>
      </c>
      <c r="D2921" s="29" t="str">
        <f>_xlfn.XLOOKUP($C2921,customers!$A$2:$A$2000,customers!$B$2:$B$2000)</f>
        <v>Barnabe Tremolieres</v>
      </c>
      <c r="E2921" s="29" t="str">
        <f>_xlfn.XLOOKUP($C2921,customers!$A$2:$A$2000,customers!$D$2:$D$2000)</f>
        <v>Male</v>
      </c>
      <c r="F2921" s="29" t="str">
        <f>_xlfn.XLOOKUP($C2921,customers!$A$2:$A$2000,customers!$E$2:$E$2000)</f>
        <v>Fusheng</v>
      </c>
      <c r="G2921" s="30" t="s">
        <v>15</v>
      </c>
      <c r="H2921" s="29">
        <v>1</v>
      </c>
      <c r="I2921" s="31">
        <v>591.23</v>
      </c>
      <c r="J2921" s="30">
        <v>0.05</v>
      </c>
      <c r="K2921" s="30" t="s">
        <v>19</v>
      </c>
      <c r="L2921" s="32" t="str">
        <f t="array" ref="L2921">_xlfn.IFS(M2921&lt;=3,"BAD",M2921&gt;=4.7,"GOOD",AND(M2921&gt;3,M2921&lt;4.7),"OK")</f>
        <v>BAD</v>
      </c>
      <c r="M2921" s="32">
        <v>2.8</v>
      </c>
      <c r="N2921" s="31">
        <v>561.67</v>
      </c>
      <c r="O2921" s="33">
        <f t="shared" si="45"/>
        <v>591.23</v>
      </c>
    </row>
    <row r="2922" spans="1:15">
      <c r="A2922" s="18">
        <v>12921</v>
      </c>
      <c r="B2922" s="19">
        <v>45497</v>
      </c>
      <c r="C2922" s="21">
        <v>1609</v>
      </c>
      <c r="D2922" s="21" t="str">
        <f>_xlfn.XLOOKUP($C2922,customers!$A$2:$A$2000,customers!$B$2:$B$2000)</f>
        <v>Helena Mathouse</v>
      </c>
      <c r="E2922" s="21" t="str">
        <f>_xlfn.XLOOKUP($C2922,customers!$A$2:$A$2000,customers!$D$2:$D$2000)</f>
        <v>Female</v>
      </c>
      <c r="F2922" s="21" t="str">
        <f>_xlfn.XLOOKUP($C2922,customers!$A$2:$A$2000,customers!$E$2:$E$2000)</f>
        <v>Xiaolou</v>
      </c>
      <c r="G2922" s="22" t="s">
        <v>17</v>
      </c>
      <c r="H2922" s="21">
        <v>7</v>
      </c>
      <c r="I2922" s="23">
        <v>243.32</v>
      </c>
      <c r="J2922" s="22">
        <v>0.12</v>
      </c>
      <c r="K2922" s="22" t="s">
        <v>16</v>
      </c>
      <c r="L2922" s="24" t="str">
        <f t="array" ref="L2922">_xlfn.IFS(M2922&lt;=3,"BAD",M2922&gt;=4.7,"GOOD",AND(M2922&gt;3,M2922&lt;4.7),"OK")</f>
        <v>BAD</v>
      </c>
      <c r="M2922" s="24">
        <v>2.5</v>
      </c>
      <c r="N2922" s="23">
        <v>1498.85</v>
      </c>
      <c r="O2922" s="25">
        <f t="shared" si="45"/>
        <v>1703.24</v>
      </c>
    </row>
    <row r="2923" spans="1:15">
      <c r="A2923" s="26">
        <v>12922</v>
      </c>
      <c r="B2923" s="27">
        <v>45497</v>
      </c>
      <c r="C2923" s="29">
        <v>1980</v>
      </c>
      <c r="D2923" s="29" t="str">
        <f>_xlfn.XLOOKUP($C2923,customers!$A$2:$A$2000,customers!$B$2:$B$2000)</f>
        <v>Tito Ewing</v>
      </c>
      <c r="E2923" s="29" t="str">
        <f>_xlfn.XLOOKUP($C2923,customers!$A$2:$A$2000,customers!$D$2:$D$2000)</f>
        <v>Male</v>
      </c>
      <c r="F2923" s="29" t="str">
        <f>_xlfn.XLOOKUP($C2923,customers!$A$2:$A$2000,customers!$E$2:$E$2000)</f>
        <v>Ecilda Paullier</v>
      </c>
      <c r="G2923" s="30" t="s">
        <v>20</v>
      </c>
      <c r="H2923" s="29">
        <v>2</v>
      </c>
      <c r="I2923" s="31">
        <v>556</v>
      </c>
      <c r="J2923" s="30">
        <v>0.1</v>
      </c>
      <c r="K2923" s="30" t="s">
        <v>18</v>
      </c>
      <c r="L2923" s="32" t="str">
        <f t="array" ref="L2923">_xlfn.IFS(M2923&lt;=3,"BAD",M2923&gt;=4.7,"GOOD",AND(M2923&gt;3,M2923&lt;4.7),"OK")</f>
        <v>GOOD</v>
      </c>
      <c r="M2923" s="32">
        <v>4.9</v>
      </c>
      <c r="N2923" s="31">
        <v>1000.8</v>
      </c>
      <c r="O2923" s="33">
        <f t="shared" si="45"/>
        <v>1112</v>
      </c>
    </row>
    <row r="2924" spans="1:15">
      <c r="A2924" s="18">
        <v>12923</v>
      </c>
      <c r="B2924" s="19">
        <v>45497</v>
      </c>
      <c r="C2924" s="21">
        <v>1936</v>
      </c>
      <c r="D2924" s="21" t="str">
        <f>_xlfn.XLOOKUP($C2924,customers!$A$2:$A$2000,customers!$B$2:$B$2000)</f>
        <v>Dominique Barter</v>
      </c>
      <c r="E2924" s="21" t="str">
        <f>_xlfn.XLOOKUP($C2924,customers!$A$2:$A$2000,customers!$D$2:$D$2000)</f>
        <v>Female</v>
      </c>
      <c r="F2924" s="21" t="str">
        <f>_xlfn.XLOOKUP($C2924,customers!$A$2:$A$2000,customers!$E$2:$E$2000)</f>
        <v>Portela</v>
      </c>
      <c r="G2924" s="22" t="s">
        <v>20</v>
      </c>
      <c r="H2924" s="21">
        <v>4</v>
      </c>
      <c r="I2924" s="23">
        <v>439.05</v>
      </c>
      <c r="J2924" s="22">
        <v>0.26</v>
      </c>
      <c r="K2924" s="22" t="s">
        <v>18</v>
      </c>
      <c r="L2924" s="24" t="str">
        <f t="array" ref="L2924">_xlfn.IFS(M2924&lt;=3,"BAD",M2924&gt;=4.7,"GOOD",AND(M2924&gt;3,M2924&lt;4.7),"OK")</f>
        <v>OK</v>
      </c>
      <c r="M2924" s="24">
        <v>3.2</v>
      </c>
      <c r="N2924" s="23">
        <v>1299.59</v>
      </c>
      <c r="O2924" s="25">
        <f t="shared" si="45"/>
        <v>1756.2</v>
      </c>
    </row>
    <row r="2925" spans="1:15">
      <c r="A2925" s="26">
        <v>12924</v>
      </c>
      <c r="B2925" s="27">
        <v>45498</v>
      </c>
      <c r="C2925" s="28">
        <v>1142</v>
      </c>
      <c r="D2925" s="29" t="str">
        <f>_xlfn.XLOOKUP($C2925,customers!$A$2:$A$2000,customers!$B$2:$B$2000)</f>
        <v>Baxie Blennerhassett</v>
      </c>
      <c r="E2925" s="29" t="str">
        <f>_xlfn.XLOOKUP($C2925,customers!$A$2:$A$2000,customers!$D$2:$D$2000)</f>
        <v>Male</v>
      </c>
      <c r="F2925" s="29" t="str">
        <f>_xlfn.XLOOKUP($C2925,customers!$A$2:$A$2000,customers!$E$2:$E$2000)</f>
        <v>Budapest</v>
      </c>
      <c r="G2925" s="30" t="s">
        <v>17</v>
      </c>
      <c r="H2925" s="29">
        <v>6</v>
      </c>
      <c r="I2925" s="31">
        <v>71.31</v>
      </c>
      <c r="J2925" s="30">
        <v>0.16</v>
      </c>
      <c r="K2925" s="30" t="s">
        <v>16</v>
      </c>
      <c r="L2925" s="32" t="str">
        <f t="array" ref="L2925">_xlfn.IFS(M2925&lt;=3,"BAD",M2925&gt;=4.7,"GOOD",AND(M2925&gt;3,M2925&lt;4.7),"OK")</f>
        <v>OK</v>
      </c>
      <c r="M2925" s="32">
        <v>4.3</v>
      </c>
      <c r="N2925" s="31">
        <v>359.4</v>
      </c>
      <c r="O2925" s="33">
        <f t="shared" si="45"/>
        <v>427.86</v>
      </c>
    </row>
    <row r="2926" spans="1:15">
      <c r="A2926" s="18">
        <v>12925</v>
      </c>
      <c r="B2926" s="19">
        <v>45499</v>
      </c>
      <c r="C2926" s="20">
        <v>1414</v>
      </c>
      <c r="D2926" s="21" t="str">
        <f>_xlfn.XLOOKUP($C2926,customers!$A$2:$A$2000,customers!$B$2:$B$2000)</f>
        <v>Kirsti Lempertz</v>
      </c>
      <c r="E2926" s="21" t="str">
        <f>_xlfn.XLOOKUP($C2926,customers!$A$2:$A$2000,customers!$D$2:$D$2000)</f>
        <v>Female</v>
      </c>
      <c r="F2926" s="21" t="str">
        <f>_xlfn.XLOOKUP($C2926,customers!$A$2:$A$2000,customers!$E$2:$E$2000)</f>
        <v>Viana do Alentejo</v>
      </c>
      <c r="G2926" s="22" t="s">
        <v>15</v>
      </c>
      <c r="H2926" s="21">
        <v>1</v>
      </c>
      <c r="I2926" s="23">
        <v>182.15</v>
      </c>
      <c r="J2926" s="22">
        <v>0.13</v>
      </c>
      <c r="K2926" s="22" t="s">
        <v>18</v>
      </c>
      <c r="L2926" s="24" t="str">
        <f t="array" ref="L2926">_xlfn.IFS(M2926&lt;=3,"BAD",M2926&gt;=4.7,"GOOD",AND(M2926&gt;3,M2926&lt;4.7),"OK")</f>
        <v>BAD</v>
      </c>
      <c r="M2926" s="24">
        <v>2.1</v>
      </c>
      <c r="N2926" s="23">
        <v>158.47</v>
      </c>
      <c r="O2926" s="25">
        <f t="shared" si="45"/>
        <v>182.15</v>
      </c>
    </row>
    <row r="2927" spans="1:15">
      <c r="A2927" s="26">
        <v>12926</v>
      </c>
      <c r="B2927" s="27">
        <v>45500</v>
      </c>
      <c r="C2927" s="28">
        <v>1512</v>
      </c>
      <c r="D2927" s="29" t="str">
        <f>_xlfn.XLOOKUP($C2927,customers!$A$2:$A$2000,customers!$B$2:$B$2000)</f>
        <v>Davin Jumont</v>
      </c>
      <c r="E2927" s="29" t="str">
        <f>_xlfn.XLOOKUP($C2927,customers!$A$2:$A$2000,customers!$D$2:$D$2000)</f>
        <v>Male</v>
      </c>
      <c r="F2927" s="29" t="str">
        <f>_xlfn.XLOOKUP($C2927,customers!$A$2:$A$2000,customers!$E$2:$E$2000)</f>
        <v>Tanjung Timur</v>
      </c>
      <c r="G2927" s="30" t="s">
        <v>17</v>
      </c>
      <c r="H2927" s="29">
        <v>5</v>
      </c>
      <c r="I2927" s="31">
        <v>523.63</v>
      </c>
      <c r="J2927" s="30">
        <v>0.27</v>
      </c>
      <c r="K2927" s="30" t="s">
        <v>16</v>
      </c>
      <c r="L2927" s="32" t="str">
        <f t="array" ref="L2927">_xlfn.IFS(M2927&lt;=3,"BAD",M2927&gt;=4.7,"GOOD",AND(M2927&gt;3,M2927&lt;4.7),"OK")</f>
        <v>BAD</v>
      </c>
      <c r="M2927" s="32">
        <v>1.5</v>
      </c>
      <c r="N2927" s="31">
        <v>1911.25</v>
      </c>
      <c r="O2927" s="33">
        <f t="shared" si="45"/>
        <v>2618.15</v>
      </c>
    </row>
    <row r="2928" spans="1:15">
      <c r="A2928" s="18">
        <v>12927</v>
      </c>
      <c r="B2928" s="19">
        <v>45500</v>
      </c>
      <c r="C2928" s="21">
        <v>1717</v>
      </c>
      <c r="D2928" s="21" t="str">
        <f>_xlfn.XLOOKUP($C2928,customers!$A$2:$A$2000,customers!$B$2:$B$2000)</f>
        <v>Darin Maddaford</v>
      </c>
      <c r="E2928" s="21" t="str">
        <f>_xlfn.XLOOKUP($C2928,customers!$A$2:$A$2000,customers!$D$2:$D$2000)</f>
        <v>Male</v>
      </c>
      <c r="F2928" s="21" t="str">
        <f>_xlfn.XLOOKUP($C2928,customers!$A$2:$A$2000,customers!$E$2:$E$2000)</f>
        <v>Budapest</v>
      </c>
      <c r="G2928" s="22" t="s">
        <v>21</v>
      </c>
      <c r="H2928" s="21">
        <v>5</v>
      </c>
      <c r="I2928" s="23">
        <v>77.6</v>
      </c>
      <c r="J2928" s="22">
        <v>0.13</v>
      </c>
      <c r="K2928" s="22" t="s">
        <v>16</v>
      </c>
      <c r="L2928" s="24" t="str">
        <f t="array" ref="L2928">_xlfn.IFS(M2928&lt;=3,"BAD",M2928&gt;=4.7,"GOOD",AND(M2928&gt;3,M2928&lt;4.7),"OK")</f>
        <v>BAD</v>
      </c>
      <c r="M2928" s="24">
        <v>2.3</v>
      </c>
      <c r="N2928" s="23">
        <v>337.56</v>
      </c>
      <c r="O2928" s="25">
        <f t="shared" si="45"/>
        <v>388</v>
      </c>
    </row>
    <row r="2929" spans="1:15">
      <c r="A2929" s="26">
        <v>12928</v>
      </c>
      <c r="B2929" s="27">
        <v>45501</v>
      </c>
      <c r="C2929" s="28">
        <v>1372</v>
      </c>
      <c r="D2929" s="29" t="str">
        <f>_xlfn.XLOOKUP($C2929,customers!$A$2:$A$2000,customers!$B$2:$B$2000)</f>
        <v>Markus Eastcourt</v>
      </c>
      <c r="E2929" s="29" t="str">
        <f>_xlfn.XLOOKUP($C2929,customers!$A$2:$A$2000,customers!$D$2:$D$2000)</f>
        <v>Male</v>
      </c>
      <c r="F2929" s="29" t="str">
        <f>_xlfn.XLOOKUP($C2929,customers!$A$2:$A$2000,customers!$E$2:$E$2000)</f>
        <v>Xiaoshan</v>
      </c>
      <c r="G2929" s="30" t="s">
        <v>21</v>
      </c>
      <c r="H2929" s="29">
        <v>2</v>
      </c>
      <c r="I2929" s="31">
        <v>57.28</v>
      </c>
      <c r="J2929" s="30">
        <v>0.06</v>
      </c>
      <c r="K2929" s="30" t="s">
        <v>16</v>
      </c>
      <c r="L2929" s="32" t="str">
        <f t="array" ref="L2929">_xlfn.IFS(M2929&lt;=3,"BAD",M2929&gt;=4.7,"GOOD",AND(M2929&gt;3,M2929&lt;4.7),"OK")</f>
        <v>OK</v>
      </c>
      <c r="M2929" s="32">
        <v>3.2</v>
      </c>
      <c r="N2929" s="31">
        <v>107.69</v>
      </c>
      <c r="O2929" s="33">
        <f t="shared" si="45"/>
        <v>114.56</v>
      </c>
    </row>
    <row r="2930" spans="1:15">
      <c r="A2930" s="18">
        <v>12929</v>
      </c>
      <c r="B2930" s="19">
        <v>45502</v>
      </c>
      <c r="C2930" s="20">
        <v>1565</v>
      </c>
      <c r="D2930" s="21" t="str">
        <f>_xlfn.XLOOKUP($C2930,customers!$A$2:$A$2000,customers!$B$2:$B$2000)</f>
        <v>Viki Staddart</v>
      </c>
      <c r="E2930" s="21" t="str">
        <f>_xlfn.XLOOKUP($C2930,customers!$A$2:$A$2000,customers!$D$2:$D$2000)</f>
        <v>Female</v>
      </c>
      <c r="F2930" s="21" t="str">
        <f>_xlfn.XLOOKUP($C2930,customers!$A$2:$A$2000,customers!$E$2:$E$2000)</f>
        <v>Medovene</v>
      </c>
      <c r="G2930" s="22" t="s">
        <v>20</v>
      </c>
      <c r="H2930" s="21">
        <v>7</v>
      </c>
      <c r="I2930" s="23">
        <v>527.39</v>
      </c>
      <c r="J2930" s="22">
        <v>0.34</v>
      </c>
      <c r="K2930" s="22" t="s">
        <v>16</v>
      </c>
      <c r="L2930" s="24" t="str">
        <f t="array" ref="L2930">_xlfn.IFS(M2930&lt;=3,"BAD",M2930&gt;=4.7,"GOOD",AND(M2930&gt;3,M2930&lt;4.7),"OK")</f>
        <v>BAD</v>
      </c>
      <c r="M2930" s="24">
        <v>3</v>
      </c>
      <c r="N2930" s="23">
        <v>2436.54</v>
      </c>
      <c r="O2930" s="25">
        <f t="shared" si="45"/>
        <v>3691.73</v>
      </c>
    </row>
    <row r="2931" spans="1:15">
      <c r="A2931" s="26">
        <v>12930</v>
      </c>
      <c r="B2931" s="27">
        <v>45503</v>
      </c>
      <c r="C2931" s="28">
        <v>1885</v>
      </c>
      <c r="D2931" s="29" t="str">
        <f>_xlfn.XLOOKUP($C2931,customers!$A$2:$A$2000,customers!$B$2:$B$2000)</f>
        <v>Maximilianus Chappel</v>
      </c>
      <c r="E2931" s="29" t="str">
        <f>_xlfn.XLOOKUP($C2931,customers!$A$2:$A$2000,customers!$D$2:$D$2000)</f>
        <v>Male</v>
      </c>
      <c r="F2931" s="29" t="str">
        <f>_xlfn.XLOOKUP($C2931,customers!$A$2:$A$2000,customers!$E$2:$E$2000)</f>
        <v>Prague</v>
      </c>
      <c r="G2931" s="30" t="s">
        <v>20</v>
      </c>
      <c r="H2931" s="29">
        <v>2</v>
      </c>
      <c r="I2931" s="31">
        <v>321.71</v>
      </c>
      <c r="J2931" s="30">
        <v>0.11</v>
      </c>
      <c r="K2931" s="30" t="s">
        <v>18</v>
      </c>
      <c r="L2931" s="32" t="str">
        <f t="array" ref="L2931">_xlfn.IFS(M2931&lt;=3,"BAD",M2931&gt;=4.7,"GOOD",AND(M2931&gt;3,M2931&lt;4.7),"OK")</f>
        <v>BAD</v>
      </c>
      <c r="M2931" s="32">
        <v>2.4</v>
      </c>
      <c r="N2931" s="31">
        <v>572.64</v>
      </c>
      <c r="O2931" s="33">
        <f t="shared" si="45"/>
        <v>643.42</v>
      </c>
    </row>
    <row r="2932" spans="1:15">
      <c r="A2932" s="18">
        <v>12931</v>
      </c>
      <c r="B2932" s="19">
        <v>45504</v>
      </c>
      <c r="C2932" s="20">
        <v>1258</v>
      </c>
      <c r="D2932" s="21" t="str">
        <f>_xlfn.XLOOKUP($C2932,customers!$A$2:$A$2000,customers!$B$2:$B$2000)</f>
        <v>Quincy Brachell</v>
      </c>
      <c r="E2932" s="21" t="str">
        <f>_xlfn.XLOOKUP($C2932,customers!$A$2:$A$2000,customers!$D$2:$D$2000)</f>
        <v>Male</v>
      </c>
      <c r="F2932" s="21" t="str">
        <f>_xlfn.XLOOKUP($C2932,customers!$A$2:$A$2000,customers!$E$2:$E$2000)</f>
        <v>Pendiqing</v>
      </c>
      <c r="G2932" s="22" t="s">
        <v>20</v>
      </c>
      <c r="H2932" s="21">
        <v>3</v>
      </c>
      <c r="I2932" s="23">
        <v>253.84</v>
      </c>
      <c r="J2932" s="22">
        <v>0.15</v>
      </c>
      <c r="K2932" s="22" t="s">
        <v>18</v>
      </c>
      <c r="L2932" s="24" t="str">
        <f t="array" ref="L2932">_xlfn.IFS(M2932&lt;=3,"BAD",M2932&gt;=4.7,"GOOD",AND(M2932&gt;3,M2932&lt;4.7),"OK")</f>
        <v>OK</v>
      </c>
      <c r="M2932" s="24">
        <v>3.7</v>
      </c>
      <c r="N2932" s="23">
        <v>647.29</v>
      </c>
      <c r="O2932" s="25">
        <f t="shared" si="45"/>
        <v>761.52</v>
      </c>
    </row>
    <row r="2933" spans="1:15">
      <c r="A2933" s="26">
        <v>12932</v>
      </c>
      <c r="B2933" s="27">
        <v>45504</v>
      </c>
      <c r="C2933" s="29">
        <v>1077</v>
      </c>
      <c r="D2933" s="29" t="str">
        <f>_xlfn.XLOOKUP($C2933,customers!$A$2:$A$2000,customers!$B$2:$B$2000)</f>
        <v>Liv Canario</v>
      </c>
      <c r="E2933" s="29" t="str">
        <f>_xlfn.XLOOKUP($C2933,customers!$A$2:$A$2000,customers!$D$2:$D$2000)</f>
        <v>Female</v>
      </c>
      <c r="F2933" s="29" t="str">
        <f>_xlfn.XLOOKUP($C2933,customers!$A$2:$A$2000,customers!$E$2:$E$2000)</f>
        <v>Milan</v>
      </c>
      <c r="G2933" s="30" t="s">
        <v>15</v>
      </c>
      <c r="H2933" s="29">
        <v>7</v>
      </c>
      <c r="I2933" s="31">
        <v>555.09</v>
      </c>
      <c r="J2933" s="30">
        <v>0.02</v>
      </c>
      <c r="K2933" s="30" t="s">
        <v>19</v>
      </c>
      <c r="L2933" s="32" t="str">
        <f t="array" ref="L2933">_xlfn.IFS(M2933&lt;=3,"BAD",M2933&gt;=4.7,"GOOD",AND(M2933&gt;3,M2933&lt;4.7),"OK")</f>
        <v>GOOD</v>
      </c>
      <c r="M2933" s="32">
        <v>4.9</v>
      </c>
      <c r="N2933" s="31">
        <v>3807.92</v>
      </c>
      <c r="O2933" s="33">
        <f t="shared" si="45"/>
        <v>3885.63</v>
      </c>
    </row>
    <row r="2934" spans="1:15">
      <c r="A2934" s="18">
        <v>12933</v>
      </c>
      <c r="B2934" s="19">
        <v>45504</v>
      </c>
      <c r="C2934" s="21">
        <v>1803</v>
      </c>
      <c r="D2934" s="21" t="str">
        <f>_xlfn.XLOOKUP($C2934,customers!$A$2:$A$2000,customers!$B$2:$B$2000)</f>
        <v>Paolo Mersh</v>
      </c>
      <c r="E2934" s="21" t="str">
        <f>_xlfn.XLOOKUP($C2934,customers!$A$2:$A$2000,customers!$D$2:$D$2000)</f>
        <v>Male</v>
      </c>
      <c r="F2934" s="21" t="str">
        <f>_xlfn.XLOOKUP($C2934,customers!$A$2:$A$2000,customers!$E$2:$E$2000)</f>
        <v>Hongjiang</v>
      </c>
      <c r="G2934" s="22" t="s">
        <v>17</v>
      </c>
      <c r="H2934" s="21">
        <v>5</v>
      </c>
      <c r="I2934" s="23">
        <v>516.34</v>
      </c>
      <c r="J2934" s="22">
        <v>0.23</v>
      </c>
      <c r="K2934" s="22" t="s">
        <v>19</v>
      </c>
      <c r="L2934" s="24" t="str">
        <f t="array" ref="L2934">_xlfn.IFS(M2934&lt;=3,"BAD",M2934&gt;=4.7,"GOOD",AND(M2934&gt;3,M2934&lt;4.7),"OK")</f>
        <v>BAD</v>
      </c>
      <c r="M2934" s="24">
        <v>2.8</v>
      </c>
      <c r="N2934" s="23">
        <v>1987.91</v>
      </c>
      <c r="O2934" s="25">
        <f t="shared" si="45"/>
        <v>2581.7</v>
      </c>
    </row>
    <row r="2935" spans="1:15">
      <c r="A2935" s="26">
        <v>12934</v>
      </c>
      <c r="B2935" s="27">
        <v>45504</v>
      </c>
      <c r="C2935" s="29">
        <v>1277</v>
      </c>
      <c r="D2935" s="29" t="str">
        <f>_xlfn.XLOOKUP($C2935,customers!$A$2:$A$2000,customers!$B$2:$B$2000)</f>
        <v>Estevan Brosnan</v>
      </c>
      <c r="E2935" s="29" t="str">
        <f>_xlfn.XLOOKUP($C2935,customers!$A$2:$A$2000,customers!$D$2:$D$2000)</f>
        <v>Male</v>
      </c>
      <c r="F2935" s="29" t="str">
        <f>_xlfn.XLOOKUP($C2935,customers!$A$2:$A$2000,customers!$E$2:$E$2000)</f>
        <v>Budapest</v>
      </c>
      <c r="G2935" s="30" t="s">
        <v>17</v>
      </c>
      <c r="H2935" s="29">
        <v>3</v>
      </c>
      <c r="I2935" s="31">
        <v>202.8</v>
      </c>
      <c r="J2935" s="30">
        <v>0.2</v>
      </c>
      <c r="K2935" s="30" t="s">
        <v>18</v>
      </c>
      <c r="L2935" s="32" t="str">
        <f t="array" ref="L2935">_xlfn.IFS(M2935&lt;=3,"BAD",M2935&gt;=4.7,"GOOD",AND(M2935&gt;3,M2935&lt;4.7),"OK")</f>
        <v>OK</v>
      </c>
      <c r="M2935" s="32">
        <v>4.5</v>
      </c>
      <c r="N2935" s="31">
        <v>486.72</v>
      </c>
      <c r="O2935" s="33">
        <f t="shared" si="45"/>
        <v>608.4</v>
      </c>
    </row>
    <row r="2936" spans="1:15">
      <c r="A2936" s="18">
        <v>12935</v>
      </c>
      <c r="B2936" s="19">
        <v>45505</v>
      </c>
      <c r="C2936" s="20">
        <v>1655</v>
      </c>
      <c r="D2936" s="21" t="str">
        <f>_xlfn.XLOOKUP($C2936,customers!$A$2:$A$2000,customers!$B$2:$B$2000)</f>
        <v>Teddy Rogier</v>
      </c>
      <c r="E2936" s="21" t="str">
        <f>_xlfn.XLOOKUP($C2936,customers!$A$2:$A$2000,customers!$D$2:$D$2000)</f>
        <v>Male</v>
      </c>
      <c r="F2936" s="21" t="str">
        <f>_xlfn.XLOOKUP($C2936,customers!$A$2:$A$2000,customers!$E$2:$E$2000)</f>
        <v>Itauguá</v>
      </c>
      <c r="G2936" s="22" t="s">
        <v>15</v>
      </c>
      <c r="H2936" s="21">
        <v>5</v>
      </c>
      <c r="I2936" s="23">
        <v>196.16</v>
      </c>
      <c r="J2936" s="22">
        <v>0.1</v>
      </c>
      <c r="K2936" s="22" t="s">
        <v>18</v>
      </c>
      <c r="L2936" s="24" t="str">
        <f t="array" ref="L2936">_xlfn.IFS(M2936&lt;=3,"BAD",M2936&gt;=4.7,"GOOD",AND(M2936&gt;3,M2936&lt;4.7),"OK")</f>
        <v>BAD</v>
      </c>
      <c r="M2936" s="24">
        <v>1.4</v>
      </c>
      <c r="N2936" s="23">
        <v>882.72</v>
      </c>
      <c r="O2936" s="25">
        <f t="shared" si="45"/>
        <v>980.8</v>
      </c>
    </row>
    <row r="2937" spans="1:15">
      <c r="A2937" s="26">
        <v>12936</v>
      </c>
      <c r="B2937" s="27">
        <v>45505</v>
      </c>
      <c r="C2937" s="29">
        <v>1720</v>
      </c>
      <c r="D2937" s="29" t="str">
        <f>_xlfn.XLOOKUP($C2937,customers!$A$2:$A$2000,customers!$B$2:$B$2000)</f>
        <v>Angelia Pinnegar</v>
      </c>
      <c r="E2937" s="29" t="str">
        <f>_xlfn.XLOOKUP($C2937,customers!$A$2:$A$2000,customers!$D$2:$D$2000)</f>
        <v>Female</v>
      </c>
      <c r="F2937" s="29" t="str">
        <f>_xlfn.XLOOKUP($C2937,customers!$A$2:$A$2000,customers!$E$2:$E$2000)</f>
        <v>Budapest</v>
      </c>
      <c r="G2937" s="30" t="s">
        <v>15</v>
      </c>
      <c r="H2937" s="29">
        <v>4</v>
      </c>
      <c r="I2937" s="31">
        <v>409.2</v>
      </c>
      <c r="J2937" s="30">
        <v>0.02</v>
      </c>
      <c r="K2937" s="30" t="s">
        <v>19</v>
      </c>
      <c r="L2937" s="32" t="str">
        <f t="array" ref="L2937">_xlfn.IFS(M2937&lt;=3,"BAD",M2937&gt;=4.7,"GOOD",AND(M2937&gt;3,M2937&lt;4.7),"OK")</f>
        <v>OK</v>
      </c>
      <c r="M2937" s="32">
        <v>4.2</v>
      </c>
      <c r="N2937" s="31">
        <v>1604.06</v>
      </c>
      <c r="O2937" s="33">
        <f t="shared" si="45"/>
        <v>1636.8</v>
      </c>
    </row>
    <row r="2938" spans="1:15">
      <c r="A2938" s="18">
        <v>12937</v>
      </c>
      <c r="B2938" s="19">
        <v>45505</v>
      </c>
      <c r="C2938" s="21">
        <v>1963</v>
      </c>
      <c r="D2938" s="21" t="str">
        <f>_xlfn.XLOOKUP($C2938,customers!$A$2:$A$2000,customers!$B$2:$B$2000)</f>
        <v>Cristina Betho</v>
      </c>
      <c r="E2938" s="21" t="str">
        <f>_xlfn.XLOOKUP($C2938,customers!$A$2:$A$2000,customers!$D$2:$D$2000)</f>
        <v>Female</v>
      </c>
      <c r="F2938" s="21" t="str">
        <f>_xlfn.XLOOKUP($C2938,customers!$A$2:$A$2000,customers!$E$2:$E$2000)</f>
        <v>Bofuer</v>
      </c>
      <c r="G2938" s="22" t="s">
        <v>20</v>
      </c>
      <c r="H2938" s="21">
        <v>7</v>
      </c>
      <c r="I2938" s="23">
        <v>425.44</v>
      </c>
      <c r="J2938" s="22">
        <v>0.11</v>
      </c>
      <c r="K2938" s="22" t="s">
        <v>19</v>
      </c>
      <c r="L2938" s="24" t="str">
        <f t="array" ref="L2938">_xlfn.IFS(M2938&lt;=3,"BAD",M2938&gt;=4.7,"GOOD",AND(M2938&gt;3,M2938&lt;4.7),"OK")</f>
        <v>BAD</v>
      </c>
      <c r="M2938" s="24">
        <v>2.7</v>
      </c>
      <c r="N2938" s="23">
        <v>2650.49</v>
      </c>
      <c r="O2938" s="25">
        <f t="shared" si="45"/>
        <v>2978.08</v>
      </c>
    </row>
    <row r="2939" spans="1:15">
      <c r="A2939" s="26">
        <v>12938</v>
      </c>
      <c r="B2939" s="27">
        <v>45505</v>
      </c>
      <c r="C2939" s="29">
        <v>1922</v>
      </c>
      <c r="D2939" s="29" t="str">
        <f>_xlfn.XLOOKUP($C2939,customers!$A$2:$A$2000,customers!$B$2:$B$2000)</f>
        <v>Molli Mariette</v>
      </c>
      <c r="E2939" s="29" t="str">
        <f>_xlfn.XLOOKUP($C2939,customers!$A$2:$A$2000,customers!$D$2:$D$2000)</f>
        <v>Female</v>
      </c>
      <c r="F2939" s="29" t="str">
        <f>_xlfn.XLOOKUP($C2939,customers!$A$2:$A$2000,customers!$E$2:$E$2000)</f>
        <v>Milan</v>
      </c>
      <c r="G2939" s="30" t="s">
        <v>17</v>
      </c>
      <c r="H2939" s="29">
        <v>1</v>
      </c>
      <c r="I2939" s="31">
        <v>554.44</v>
      </c>
      <c r="J2939" s="30">
        <v>0.01</v>
      </c>
      <c r="K2939" s="30" t="s">
        <v>19</v>
      </c>
      <c r="L2939" s="32" t="str">
        <f t="array" ref="L2939">_xlfn.IFS(M2939&lt;=3,"BAD",M2939&gt;=4.7,"GOOD",AND(M2939&gt;3,M2939&lt;4.7),"OK")</f>
        <v>BAD</v>
      </c>
      <c r="M2939" s="32">
        <v>2.7</v>
      </c>
      <c r="N2939" s="31">
        <v>548.9</v>
      </c>
      <c r="O2939" s="33">
        <f t="shared" si="45"/>
        <v>554.44</v>
      </c>
    </row>
    <row r="2940" spans="1:15">
      <c r="A2940" s="18">
        <v>12939</v>
      </c>
      <c r="B2940" s="19">
        <v>45506</v>
      </c>
      <c r="C2940" s="20">
        <v>1470</v>
      </c>
      <c r="D2940" s="21" t="str">
        <f>_xlfn.XLOOKUP($C2940,customers!$A$2:$A$2000,customers!$B$2:$B$2000)</f>
        <v>Fredrika Klempke</v>
      </c>
      <c r="E2940" s="21" t="str">
        <f>_xlfn.XLOOKUP($C2940,customers!$A$2:$A$2000,customers!$D$2:$D$2000)</f>
        <v>Female</v>
      </c>
      <c r="F2940" s="21" t="str">
        <f>_xlfn.XLOOKUP($C2940,customers!$A$2:$A$2000,customers!$E$2:$E$2000)</f>
        <v>Mukun</v>
      </c>
      <c r="G2940" s="22" t="s">
        <v>21</v>
      </c>
      <c r="H2940" s="21">
        <v>7</v>
      </c>
      <c r="I2940" s="23">
        <v>188.81</v>
      </c>
      <c r="J2940" s="22">
        <v>0.2</v>
      </c>
      <c r="K2940" s="22" t="s">
        <v>19</v>
      </c>
      <c r="L2940" s="24" t="str">
        <f t="array" ref="L2940">_xlfn.IFS(M2940&lt;=3,"BAD",M2940&gt;=4.7,"GOOD",AND(M2940&gt;3,M2940&lt;4.7),"OK")</f>
        <v>OK</v>
      </c>
      <c r="M2940" s="24">
        <v>3.5</v>
      </c>
      <c r="N2940" s="23">
        <v>1057.34</v>
      </c>
      <c r="O2940" s="25">
        <f t="shared" si="45"/>
        <v>1321.67</v>
      </c>
    </row>
    <row r="2941" spans="1:15">
      <c r="A2941" s="26">
        <v>12940</v>
      </c>
      <c r="B2941" s="27">
        <v>45506</v>
      </c>
      <c r="C2941" s="29">
        <v>1230</v>
      </c>
      <c r="D2941" s="29" t="str">
        <f>_xlfn.XLOOKUP($C2941,customers!$A$2:$A$2000,customers!$B$2:$B$2000)</f>
        <v>Florina Chenery</v>
      </c>
      <c r="E2941" s="29" t="str">
        <f>_xlfn.XLOOKUP($C2941,customers!$A$2:$A$2000,customers!$D$2:$D$2000)</f>
        <v>Female</v>
      </c>
      <c r="F2941" s="29" t="str">
        <f>_xlfn.XLOOKUP($C2941,customers!$A$2:$A$2000,customers!$E$2:$E$2000)</f>
        <v>Pivka</v>
      </c>
      <c r="G2941" s="30" t="s">
        <v>21</v>
      </c>
      <c r="H2941" s="29">
        <v>2</v>
      </c>
      <c r="I2941" s="31">
        <v>287.53</v>
      </c>
      <c r="J2941" s="30">
        <v>0.32</v>
      </c>
      <c r="K2941" s="30" t="s">
        <v>18</v>
      </c>
      <c r="L2941" s="32" t="str">
        <f t="array" ref="L2941">_xlfn.IFS(M2941&lt;=3,"BAD",M2941&gt;=4.7,"GOOD",AND(M2941&gt;3,M2941&lt;4.7),"OK")</f>
        <v>BAD</v>
      </c>
      <c r="M2941" s="32">
        <v>2.8</v>
      </c>
      <c r="N2941" s="31">
        <v>391.04</v>
      </c>
      <c r="O2941" s="33">
        <f t="shared" si="45"/>
        <v>575.06</v>
      </c>
    </row>
    <row r="2942" spans="1:15">
      <c r="A2942" s="18">
        <v>12941</v>
      </c>
      <c r="B2942" s="19">
        <v>45506</v>
      </c>
      <c r="C2942" s="21">
        <v>1554</v>
      </c>
      <c r="D2942" s="21" t="str">
        <f>_xlfn.XLOOKUP($C2942,customers!$A$2:$A$2000,customers!$B$2:$B$2000)</f>
        <v>Ashby Buncom</v>
      </c>
      <c r="E2942" s="21" t="str">
        <f>_xlfn.XLOOKUP($C2942,customers!$A$2:$A$2000,customers!$D$2:$D$2000)</f>
        <v>Male</v>
      </c>
      <c r="F2942" s="21" t="str">
        <f>_xlfn.XLOOKUP($C2942,customers!$A$2:$A$2000,customers!$E$2:$E$2000)</f>
        <v>Bieto</v>
      </c>
      <c r="G2942" s="22" t="s">
        <v>20</v>
      </c>
      <c r="H2942" s="21">
        <v>4</v>
      </c>
      <c r="I2942" s="23">
        <v>92.1</v>
      </c>
      <c r="J2942" s="22">
        <v>0.24</v>
      </c>
      <c r="K2942" s="22" t="s">
        <v>18</v>
      </c>
      <c r="L2942" s="24" t="str">
        <f t="array" ref="L2942">_xlfn.IFS(M2942&lt;=3,"BAD",M2942&gt;=4.7,"GOOD",AND(M2942&gt;3,M2942&lt;4.7),"OK")</f>
        <v>BAD</v>
      </c>
      <c r="M2942" s="24">
        <v>1.6</v>
      </c>
      <c r="N2942" s="23">
        <v>279.98</v>
      </c>
      <c r="O2942" s="25">
        <f t="shared" si="45"/>
        <v>368.4</v>
      </c>
    </row>
    <row r="2943" spans="1:15">
      <c r="A2943" s="26">
        <v>12942</v>
      </c>
      <c r="B2943" s="27">
        <v>45506</v>
      </c>
      <c r="C2943" s="29">
        <v>1796</v>
      </c>
      <c r="D2943" s="29" t="str">
        <f>_xlfn.XLOOKUP($C2943,customers!$A$2:$A$2000,customers!$B$2:$B$2000)</f>
        <v>Jessamyn Demoge</v>
      </c>
      <c r="E2943" s="29" t="str">
        <f>_xlfn.XLOOKUP($C2943,customers!$A$2:$A$2000,customers!$D$2:$D$2000)</f>
        <v>Male</v>
      </c>
      <c r="F2943" s="29" t="str">
        <f>_xlfn.XLOOKUP($C2943,customers!$A$2:$A$2000,customers!$E$2:$E$2000)</f>
        <v>Cañada de Gómez</v>
      </c>
      <c r="G2943" s="30" t="s">
        <v>15</v>
      </c>
      <c r="H2943" s="29">
        <v>3</v>
      </c>
      <c r="I2943" s="31">
        <v>474.4</v>
      </c>
      <c r="J2943" s="30">
        <v>0.14</v>
      </c>
      <c r="K2943" s="30" t="s">
        <v>18</v>
      </c>
      <c r="L2943" s="32" t="str">
        <f t="array" ref="L2943">_xlfn.IFS(M2943&lt;=3,"BAD",M2943&gt;=4.7,"GOOD",AND(M2943&gt;3,M2943&lt;4.7),"OK")</f>
        <v>OK</v>
      </c>
      <c r="M2943" s="32">
        <v>3.7</v>
      </c>
      <c r="N2943" s="31">
        <v>1223.95</v>
      </c>
      <c r="O2943" s="33">
        <f t="shared" si="45"/>
        <v>1423.2</v>
      </c>
    </row>
    <row r="2944" spans="1:15">
      <c r="A2944" s="18">
        <v>12943</v>
      </c>
      <c r="B2944" s="19">
        <v>45506</v>
      </c>
      <c r="C2944" s="21">
        <v>1738</v>
      </c>
      <c r="D2944" s="21" t="str">
        <f>_xlfn.XLOOKUP($C2944,customers!$A$2:$A$2000,customers!$B$2:$B$2000)</f>
        <v>Aubrey Tidcomb</v>
      </c>
      <c r="E2944" s="21" t="str">
        <f>_xlfn.XLOOKUP($C2944,customers!$A$2:$A$2000,customers!$D$2:$D$2000)</f>
        <v>Male</v>
      </c>
      <c r="F2944" s="21" t="str">
        <f>_xlfn.XLOOKUP($C2944,customers!$A$2:$A$2000,customers!$E$2:$E$2000)</f>
        <v>Budapest</v>
      </c>
      <c r="G2944" s="22" t="s">
        <v>15</v>
      </c>
      <c r="H2944" s="21">
        <v>6</v>
      </c>
      <c r="I2944" s="23">
        <v>61.18</v>
      </c>
      <c r="J2944" s="22">
        <v>0.29</v>
      </c>
      <c r="K2944" s="22" t="s">
        <v>18</v>
      </c>
      <c r="L2944" s="24" t="str">
        <f t="array" ref="L2944">_xlfn.IFS(M2944&lt;=3,"BAD",M2944&gt;=4.7,"GOOD",AND(M2944&gt;3,M2944&lt;4.7),"OK")</f>
        <v>BAD</v>
      </c>
      <c r="M2944" s="24">
        <v>1.5</v>
      </c>
      <c r="N2944" s="23">
        <v>260.63</v>
      </c>
      <c r="O2944" s="25">
        <f t="shared" si="45"/>
        <v>367.08</v>
      </c>
    </row>
    <row r="2945" spans="1:15">
      <c r="A2945" s="26">
        <v>12944</v>
      </c>
      <c r="B2945" s="27">
        <v>45507</v>
      </c>
      <c r="C2945" s="28">
        <v>1952</v>
      </c>
      <c r="D2945" s="29" t="str">
        <f>_xlfn.XLOOKUP($C2945,customers!$A$2:$A$2000,customers!$B$2:$B$2000)</f>
        <v>Andrus Curteis</v>
      </c>
      <c r="E2945" s="29" t="str">
        <f>_xlfn.XLOOKUP($C2945,customers!$A$2:$A$2000,customers!$D$2:$D$2000)</f>
        <v>Male</v>
      </c>
      <c r="F2945" s="29" t="str">
        <f>_xlfn.XLOOKUP($C2945,customers!$A$2:$A$2000,customers!$E$2:$E$2000)</f>
        <v>Oepula</v>
      </c>
      <c r="G2945" s="30" t="s">
        <v>15</v>
      </c>
      <c r="H2945" s="29">
        <v>6</v>
      </c>
      <c r="I2945" s="31">
        <v>193.89</v>
      </c>
      <c r="J2945" s="30">
        <v>0.02</v>
      </c>
      <c r="K2945" s="30" t="s">
        <v>19</v>
      </c>
      <c r="L2945" s="32" t="str">
        <f t="array" ref="L2945">_xlfn.IFS(M2945&lt;=3,"BAD",M2945&gt;=4.7,"GOOD",AND(M2945&gt;3,M2945&lt;4.7),"OK")</f>
        <v>BAD</v>
      </c>
      <c r="M2945" s="32">
        <v>1.8</v>
      </c>
      <c r="N2945" s="31">
        <v>1140.07</v>
      </c>
      <c r="O2945" s="33">
        <f t="shared" si="45"/>
        <v>1163.34</v>
      </c>
    </row>
    <row r="2946" spans="1:15">
      <c r="A2946" s="18">
        <v>12945</v>
      </c>
      <c r="B2946" s="19">
        <v>45508</v>
      </c>
      <c r="C2946" s="20">
        <v>1970</v>
      </c>
      <c r="D2946" s="21" t="str">
        <f>_xlfn.XLOOKUP($C2946,customers!$A$2:$A$2000,customers!$B$2:$B$2000)</f>
        <v>Karil Drissell</v>
      </c>
      <c r="E2946" s="21" t="str">
        <f>_xlfn.XLOOKUP($C2946,customers!$A$2:$A$2000,customers!$D$2:$D$2000)</f>
        <v>Female</v>
      </c>
      <c r="F2946" s="21" t="str">
        <f>_xlfn.XLOOKUP($C2946,customers!$A$2:$A$2000,customers!$E$2:$E$2000)</f>
        <v>Budapest</v>
      </c>
      <c r="G2946" s="22" t="s">
        <v>15</v>
      </c>
      <c r="H2946" s="21">
        <v>6</v>
      </c>
      <c r="I2946" s="23">
        <v>532.61</v>
      </c>
      <c r="J2946" s="22">
        <v>0.05</v>
      </c>
      <c r="K2946" s="22" t="s">
        <v>18</v>
      </c>
      <c r="L2946" s="24" t="str">
        <f t="array" ref="L2946">_xlfn.IFS(M2946&lt;=3,"BAD",M2946&gt;=4.7,"GOOD",AND(M2946&gt;3,M2946&lt;4.7),"OK")</f>
        <v>BAD</v>
      </c>
      <c r="M2946" s="24">
        <v>1.5</v>
      </c>
      <c r="N2946" s="23">
        <v>3035.88</v>
      </c>
      <c r="O2946" s="25">
        <f t="shared" ref="O2946:O3009" si="46">H2946*I2946</f>
        <v>3195.66</v>
      </c>
    </row>
    <row r="2947" spans="1:15">
      <c r="A2947" s="26">
        <v>12946</v>
      </c>
      <c r="B2947" s="27">
        <v>45508</v>
      </c>
      <c r="C2947" s="29">
        <v>1536</v>
      </c>
      <c r="D2947" s="29" t="str">
        <f>_xlfn.XLOOKUP($C2947,customers!$A$2:$A$2000,customers!$B$2:$B$2000)</f>
        <v>Orbadiah Cossington</v>
      </c>
      <c r="E2947" s="29" t="str">
        <f>_xlfn.XLOOKUP($C2947,customers!$A$2:$A$2000,customers!$D$2:$D$2000)</f>
        <v>Male</v>
      </c>
      <c r="F2947" s="29" t="str">
        <f>_xlfn.XLOOKUP($C2947,customers!$A$2:$A$2000,customers!$E$2:$E$2000)</f>
        <v>Planken</v>
      </c>
      <c r="G2947" s="30" t="s">
        <v>20</v>
      </c>
      <c r="H2947" s="29">
        <v>5</v>
      </c>
      <c r="I2947" s="31">
        <v>95.27</v>
      </c>
      <c r="J2947" s="30">
        <v>0.08</v>
      </c>
      <c r="K2947" s="30" t="s">
        <v>19</v>
      </c>
      <c r="L2947" s="32" t="str">
        <f t="array" ref="L2947">_xlfn.IFS(M2947&lt;=3,"BAD",M2947&gt;=4.7,"GOOD",AND(M2947&gt;3,M2947&lt;4.7),"OK")</f>
        <v>BAD</v>
      </c>
      <c r="M2947" s="32">
        <v>2.1</v>
      </c>
      <c r="N2947" s="31">
        <v>438.24</v>
      </c>
      <c r="O2947" s="33">
        <f t="shared" si="46"/>
        <v>476.35</v>
      </c>
    </row>
    <row r="2948" spans="1:15">
      <c r="A2948" s="18">
        <v>12947</v>
      </c>
      <c r="B2948" s="19">
        <v>45508</v>
      </c>
      <c r="C2948" s="21">
        <v>1324</v>
      </c>
      <c r="D2948" s="21" t="str">
        <f>_xlfn.XLOOKUP($C2948,customers!$A$2:$A$2000,customers!$B$2:$B$2000)</f>
        <v>Barnabe Polglase</v>
      </c>
      <c r="E2948" s="21" t="str">
        <f>_xlfn.XLOOKUP($C2948,customers!$A$2:$A$2000,customers!$D$2:$D$2000)</f>
        <v>Male</v>
      </c>
      <c r="F2948" s="21" t="str">
        <f>_xlfn.XLOOKUP($C2948,customers!$A$2:$A$2000,customers!$E$2:$E$2000)</f>
        <v>Tromsø</v>
      </c>
      <c r="G2948" s="22" t="s">
        <v>17</v>
      </c>
      <c r="H2948" s="21">
        <v>2</v>
      </c>
      <c r="I2948" s="23">
        <v>470.44</v>
      </c>
      <c r="J2948" s="22">
        <v>0.02</v>
      </c>
      <c r="K2948" s="22" t="s">
        <v>19</v>
      </c>
      <c r="L2948" s="24" t="str">
        <f t="array" ref="L2948">_xlfn.IFS(M2948&lt;=3,"BAD",M2948&gt;=4.7,"GOOD",AND(M2948&gt;3,M2948&lt;4.7),"OK")</f>
        <v>BAD</v>
      </c>
      <c r="M2948" s="24">
        <v>1.5</v>
      </c>
      <c r="N2948" s="23">
        <v>922.06</v>
      </c>
      <c r="O2948" s="25">
        <f t="shared" si="46"/>
        <v>940.88</v>
      </c>
    </row>
    <row r="2949" spans="1:15">
      <c r="A2949" s="26">
        <v>12948</v>
      </c>
      <c r="B2949" s="27">
        <v>45508</v>
      </c>
      <c r="C2949" s="29">
        <v>1595</v>
      </c>
      <c r="D2949" s="29" t="str">
        <f>_xlfn.XLOOKUP($C2949,customers!$A$2:$A$2000,customers!$B$2:$B$2000)</f>
        <v>Fenelia Durban</v>
      </c>
      <c r="E2949" s="29" t="str">
        <f>_xlfn.XLOOKUP($C2949,customers!$A$2:$A$2000,customers!$D$2:$D$2000)</f>
        <v>Female</v>
      </c>
      <c r="F2949" s="29" t="str">
        <f>_xlfn.XLOOKUP($C2949,customers!$A$2:$A$2000,customers!$E$2:$E$2000)</f>
        <v>Prague</v>
      </c>
      <c r="G2949" s="30" t="s">
        <v>15</v>
      </c>
      <c r="H2949" s="29">
        <v>7</v>
      </c>
      <c r="I2949" s="31">
        <v>440.02</v>
      </c>
      <c r="J2949" s="30">
        <v>0.02</v>
      </c>
      <c r="K2949" s="30" t="s">
        <v>19</v>
      </c>
      <c r="L2949" s="32" t="str">
        <f t="array" ref="L2949">_xlfn.IFS(M2949&lt;=3,"BAD",M2949&gt;=4.7,"GOOD",AND(M2949&gt;3,M2949&lt;4.7),"OK")</f>
        <v>BAD</v>
      </c>
      <c r="M2949" s="32">
        <v>2.3</v>
      </c>
      <c r="N2949" s="31">
        <v>3018.54</v>
      </c>
      <c r="O2949" s="33">
        <f t="shared" si="46"/>
        <v>3080.14</v>
      </c>
    </row>
    <row r="2950" spans="1:15">
      <c r="A2950" s="18">
        <v>12949</v>
      </c>
      <c r="B2950" s="19">
        <v>45508</v>
      </c>
      <c r="C2950" s="21">
        <v>1002</v>
      </c>
      <c r="D2950" s="21" t="str">
        <f>_xlfn.XLOOKUP($C2950,customers!$A$2:$A$2000,customers!$B$2:$B$2000)</f>
        <v>Elise McGlew</v>
      </c>
      <c r="E2950" s="21" t="str">
        <f>_xlfn.XLOOKUP($C2950,customers!$A$2:$A$2000,customers!$D$2:$D$2000)</f>
        <v>Female</v>
      </c>
      <c r="F2950" s="21" t="str">
        <f>_xlfn.XLOOKUP($C2950,customers!$A$2:$A$2000,customers!$E$2:$E$2000)</f>
        <v>Tallinn</v>
      </c>
      <c r="G2950" s="22" t="s">
        <v>21</v>
      </c>
      <c r="H2950" s="21">
        <v>2</v>
      </c>
      <c r="I2950" s="23">
        <v>274.94</v>
      </c>
      <c r="J2950" s="22">
        <v>0.09</v>
      </c>
      <c r="K2950" s="22" t="s">
        <v>19</v>
      </c>
      <c r="L2950" s="24" t="str">
        <f t="array" ref="L2950">_xlfn.IFS(M2950&lt;=3,"BAD",M2950&gt;=4.7,"GOOD",AND(M2950&gt;3,M2950&lt;4.7),"OK")</f>
        <v>BAD</v>
      </c>
      <c r="M2950" s="24">
        <v>2.2</v>
      </c>
      <c r="N2950" s="23">
        <v>500.39</v>
      </c>
      <c r="O2950" s="25">
        <f t="shared" si="46"/>
        <v>549.88</v>
      </c>
    </row>
    <row r="2951" spans="1:15">
      <c r="A2951" s="26">
        <v>12950</v>
      </c>
      <c r="B2951" s="27">
        <v>45508</v>
      </c>
      <c r="C2951" s="29">
        <v>1973</v>
      </c>
      <c r="D2951" s="29" t="str">
        <f>_xlfn.XLOOKUP($C2951,customers!$A$2:$A$2000,customers!$B$2:$B$2000)</f>
        <v>Jeffry Beden</v>
      </c>
      <c r="E2951" s="29" t="str">
        <f>_xlfn.XLOOKUP($C2951,customers!$A$2:$A$2000,customers!$D$2:$D$2000)</f>
        <v>Male</v>
      </c>
      <c r="F2951" s="29" t="str">
        <f>_xlfn.XLOOKUP($C2951,customers!$A$2:$A$2000,customers!$E$2:$E$2000)</f>
        <v>Austin</v>
      </c>
      <c r="G2951" s="30" t="s">
        <v>21</v>
      </c>
      <c r="H2951" s="29">
        <v>5</v>
      </c>
      <c r="I2951" s="31">
        <v>347.49</v>
      </c>
      <c r="J2951" s="30">
        <v>0.17</v>
      </c>
      <c r="K2951" s="30" t="s">
        <v>18</v>
      </c>
      <c r="L2951" s="32" t="str">
        <f t="array" ref="L2951">_xlfn.IFS(M2951&lt;=3,"BAD",M2951&gt;=4.7,"GOOD",AND(M2951&gt;3,M2951&lt;4.7),"OK")</f>
        <v>OK</v>
      </c>
      <c r="M2951" s="32">
        <v>4</v>
      </c>
      <c r="N2951" s="31">
        <v>1442.08</v>
      </c>
      <c r="O2951" s="33">
        <f t="shared" si="46"/>
        <v>1737.45</v>
      </c>
    </row>
    <row r="2952" spans="1:15">
      <c r="A2952" s="18">
        <v>12951</v>
      </c>
      <c r="B2952" s="19">
        <v>45509</v>
      </c>
      <c r="C2952" s="20">
        <v>1011</v>
      </c>
      <c r="D2952" s="21" t="str">
        <f>_xlfn.XLOOKUP($C2952,customers!$A$2:$A$2000,customers!$B$2:$B$2000)</f>
        <v>Drucy Dillintone</v>
      </c>
      <c r="E2952" s="21" t="str">
        <f>_xlfn.XLOOKUP($C2952,customers!$A$2:$A$2000,customers!$D$2:$D$2000)</f>
        <v>Female</v>
      </c>
      <c r="F2952" s="21" t="str">
        <f>_xlfn.XLOOKUP($C2952,customers!$A$2:$A$2000,customers!$E$2:$E$2000)</f>
        <v>Vienna</v>
      </c>
      <c r="G2952" s="22" t="s">
        <v>20</v>
      </c>
      <c r="H2952" s="21">
        <v>7</v>
      </c>
      <c r="I2952" s="23">
        <v>438.42</v>
      </c>
      <c r="J2952" s="22">
        <v>0.26</v>
      </c>
      <c r="K2952" s="22" t="s">
        <v>19</v>
      </c>
      <c r="L2952" s="24" t="str">
        <f t="array" ref="L2952">_xlfn.IFS(M2952&lt;=3,"BAD",M2952&gt;=4.7,"GOOD",AND(M2952&gt;3,M2952&lt;4.7),"OK")</f>
        <v>OK</v>
      </c>
      <c r="M2952" s="24">
        <v>4.6</v>
      </c>
      <c r="N2952" s="23">
        <v>2271.02</v>
      </c>
      <c r="O2952" s="25">
        <f t="shared" si="46"/>
        <v>3068.94</v>
      </c>
    </row>
    <row r="2953" spans="1:15">
      <c r="A2953" s="26">
        <v>12952</v>
      </c>
      <c r="B2953" s="27">
        <v>45509</v>
      </c>
      <c r="C2953" s="29">
        <v>1579</v>
      </c>
      <c r="D2953" s="29" t="str">
        <f>_xlfn.XLOOKUP($C2953,customers!$A$2:$A$2000,customers!$B$2:$B$2000)</f>
        <v>Tedra Guarin</v>
      </c>
      <c r="E2953" s="29" t="str">
        <f>_xlfn.XLOOKUP($C2953,customers!$A$2:$A$2000,customers!$D$2:$D$2000)</f>
        <v>Female</v>
      </c>
      <c r="F2953" s="29" t="str">
        <f>_xlfn.XLOOKUP($C2953,customers!$A$2:$A$2000,customers!$E$2:$E$2000)</f>
        <v>Vienna</v>
      </c>
      <c r="G2953" s="30" t="s">
        <v>20</v>
      </c>
      <c r="H2953" s="29">
        <v>3</v>
      </c>
      <c r="I2953" s="31">
        <v>299.31</v>
      </c>
      <c r="J2953" s="30">
        <v>0.1</v>
      </c>
      <c r="K2953" s="30" t="s">
        <v>16</v>
      </c>
      <c r="L2953" s="32" t="str">
        <f t="array" ref="L2953">_xlfn.IFS(M2953&lt;=3,"BAD",M2953&gt;=4.7,"GOOD",AND(M2953&gt;3,M2953&lt;4.7),"OK")</f>
        <v>BAD</v>
      </c>
      <c r="M2953" s="32">
        <v>2.1</v>
      </c>
      <c r="N2953" s="31">
        <v>808.14</v>
      </c>
      <c r="O2953" s="33">
        <f t="shared" si="46"/>
        <v>897.93</v>
      </c>
    </row>
    <row r="2954" spans="1:15">
      <c r="A2954" s="18">
        <v>12953</v>
      </c>
      <c r="B2954" s="19">
        <v>45509</v>
      </c>
      <c r="C2954" s="21">
        <v>1080</v>
      </c>
      <c r="D2954" s="21" t="str">
        <f>_xlfn.XLOOKUP($C2954,customers!$A$2:$A$2000,customers!$B$2:$B$2000)</f>
        <v>Shaw Dowall</v>
      </c>
      <c r="E2954" s="21" t="str">
        <f>_xlfn.XLOOKUP($C2954,customers!$A$2:$A$2000,customers!$D$2:$D$2000)</f>
        <v>Male</v>
      </c>
      <c r="F2954" s="21" t="str">
        <f>_xlfn.XLOOKUP($C2954,customers!$A$2:$A$2000,customers!$E$2:$E$2000)</f>
        <v>Huangmei</v>
      </c>
      <c r="G2954" s="22" t="s">
        <v>17</v>
      </c>
      <c r="H2954" s="21">
        <v>6</v>
      </c>
      <c r="I2954" s="23">
        <v>540.23</v>
      </c>
      <c r="J2954" s="22">
        <v>0.02</v>
      </c>
      <c r="K2954" s="22" t="s">
        <v>16</v>
      </c>
      <c r="L2954" s="24" t="str">
        <f t="array" ref="L2954">_xlfn.IFS(M2954&lt;=3,"BAD",M2954&gt;=4.7,"GOOD",AND(M2954&gt;3,M2954&lt;4.7),"OK")</f>
        <v>BAD</v>
      </c>
      <c r="M2954" s="24">
        <v>2.1</v>
      </c>
      <c r="N2954" s="23">
        <v>3176.55</v>
      </c>
      <c r="O2954" s="25">
        <f t="shared" si="46"/>
        <v>3241.38</v>
      </c>
    </row>
    <row r="2955" spans="1:15">
      <c r="A2955" s="26">
        <v>12954</v>
      </c>
      <c r="B2955" s="27">
        <v>45509</v>
      </c>
      <c r="C2955" s="29">
        <v>1974</v>
      </c>
      <c r="D2955" s="29" t="str">
        <f>_xlfn.XLOOKUP($C2955,customers!$A$2:$A$2000,customers!$B$2:$B$2000)</f>
        <v>Hayward Brymner</v>
      </c>
      <c r="E2955" s="29" t="str">
        <f>_xlfn.XLOOKUP($C2955,customers!$A$2:$A$2000,customers!$D$2:$D$2000)</f>
        <v>Male</v>
      </c>
      <c r="F2955" s="29" t="str">
        <f>_xlfn.XLOOKUP($C2955,customers!$A$2:$A$2000,customers!$E$2:$E$2000)</f>
        <v>Bohus</v>
      </c>
      <c r="G2955" s="30" t="s">
        <v>20</v>
      </c>
      <c r="H2955" s="29">
        <v>5</v>
      </c>
      <c r="I2955" s="31">
        <v>348.59</v>
      </c>
      <c r="J2955" s="30">
        <v>0.14</v>
      </c>
      <c r="K2955" s="30" t="s">
        <v>16</v>
      </c>
      <c r="L2955" s="32" t="str">
        <f t="array" ref="L2955">_xlfn.IFS(M2955&lt;=3,"BAD",M2955&gt;=4.7,"GOOD",AND(M2955&gt;3,M2955&lt;4.7),"OK")</f>
        <v>OK</v>
      </c>
      <c r="M2955" s="32">
        <v>3.1</v>
      </c>
      <c r="N2955" s="31">
        <v>1498.94</v>
      </c>
      <c r="O2955" s="33">
        <f t="shared" si="46"/>
        <v>1742.95</v>
      </c>
    </row>
    <row r="2956" spans="1:15">
      <c r="A2956" s="18">
        <v>12955</v>
      </c>
      <c r="B2956" s="19">
        <v>45509</v>
      </c>
      <c r="C2956" s="21">
        <v>1908</v>
      </c>
      <c r="D2956" s="21" t="str">
        <f>_xlfn.XLOOKUP($C2956,customers!$A$2:$A$2000,customers!$B$2:$B$2000)</f>
        <v>Chico Simonelli</v>
      </c>
      <c r="E2956" s="21" t="str">
        <f>_xlfn.XLOOKUP($C2956,customers!$A$2:$A$2000,customers!$D$2:$D$2000)</f>
        <v>Male</v>
      </c>
      <c r="F2956" s="21" t="str">
        <f>_xlfn.XLOOKUP($C2956,customers!$A$2:$A$2000,customers!$E$2:$E$2000)</f>
        <v>Budapest</v>
      </c>
      <c r="G2956" s="22" t="s">
        <v>21</v>
      </c>
      <c r="H2956" s="21">
        <v>6</v>
      </c>
      <c r="I2956" s="23">
        <v>83.89</v>
      </c>
      <c r="J2956" s="22">
        <v>0.35</v>
      </c>
      <c r="K2956" s="22" t="s">
        <v>18</v>
      </c>
      <c r="L2956" s="24" t="str">
        <f t="array" ref="L2956">_xlfn.IFS(M2956&lt;=3,"BAD",M2956&gt;=4.7,"GOOD",AND(M2956&gt;3,M2956&lt;4.7),"OK")</f>
        <v>OK</v>
      </c>
      <c r="M2956" s="24">
        <v>4.6</v>
      </c>
      <c r="N2956" s="23">
        <v>327.17</v>
      </c>
      <c r="O2956" s="25">
        <f t="shared" si="46"/>
        <v>503.34</v>
      </c>
    </row>
    <row r="2957" spans="1:15">
      <c r="A2957" s="26">
        <v>12956</v>
      </c>
      <c r="B2957" s="27">
        <v>45510</v>
      </c>
      <c r="C2957" s="28">
        <v>1329</v>
      </c>
      <c r="D2957" s="29" t="str">
        <f>_xlfn.XLOOKUP($C2957,customers!$A$2:$A$2000,customers!$B$2:$B$2000)</f>
        <v>Cyb Greedy</v>
      </c>
      <c r="E2957" s="29" t="str">
        <f>_xlfn.XLOOKUP($C2957,customers!$A$2:$A$2000,customers!$D$2:$D$2000)</f>
        <v>Female</v>
      </c>
      <c r="F2957" s="29" t="str">
        <f>_xlfn.XLOOKUP($C2957,customers!$A$2:$A$2000,customers!$E$2:$E$2000)</f>
        <v>Wangjing</v>
      </c>
      <c r="G2957" s="30" t="s">
        <v>17</v>
      </c>
      <c r="H2957" s="29">
        <v>6</v>
      </c>
      <c r="I2957" s="31">
        <v>406.79</v>
      </c>
      <c r="J2957" s="30">
        <v>0.07</v>
      </c>
      <c r="K2957" s="30" t="s">
        <v>18</v>
      </c>
      <c r="L2957" s="32" t="str">
        <f t="array" ref="L2957">_xlfn.IFS(M2957&lt;=3,"BAD",M2957&gt;=4.7,"GOOD",AND(M2957&gt;3,M2957&lt;4.7),"OK")</f>
        <v>BAD</v>
      </c>
      <c r="M2957" s="32">
        <v>2.8</v>
      </c>
      <c r="N2957" s="31">
        <v>2269.89</v>
      </c>
      <c r="O2957" s="33">
        <f t="shared" si="46"/>
        <v>2440.74</v>
      </c>
    </row>
    <row r="2958" spans="1:15">
      <c r="A2958" s="18">
        <v>12957</v>
      </c>
      <c r="B2958" s="19">
        <v>45510</v>
      </c>
      <c r="C2958" s="21">
        <v>1093</v>
      </c>
      <c r="D2958" s="21" t="str">
        <f>_xlfn.XLOOKUP($C2958,customers!$A$2:$A$2000,customers!$B$2:$B$2000)</f>
        <v>Thatch Beddoe</v>
      </c>
      <c r="E2958" s="21" t="str">
        <f>_xlfn.XLOOKUP($C2958,customers!$A$2:$A$2000,customers!$D$2:$D$2000)</f>
        <v>Male</v>
      </c>
      <c r="F2958" s="21" t="str">
        <f>_xlfn.XLOOKUP($C2958,customers!$A$2:$A$2000,customers!$E$2:$E$2000)</f>
        <v>Prague</v>
      </c>
      <c r="G2958" s="22" t="s">
        <v>21</v>
      </c>
      <c r="H2958" s="21">
        <v>5</v>
      </c>
      <c r="I2958" s="23">
        <v>120.46</v>
      </c>
      <c r="J2958" s="22">
        <v>0.3</v>
      </c>
      <c r="K2958" s="22" t="s">
        <v>19</v>
      </c>
      <c r="L2958" s="24" t="str">
        <f t="array" ref="L2958">_xlfn.IFS(M2958&lt;=3,"BAD",M2958&gt;=4.7,"GOOD",AND(M2958&gt;3,M2958&lt;4.7),"OK")</f>
        <v>BAD</v>
      </c>
      <c r="M2958" s="24">
        <v>1.7</v>
      </c>
      <c r="N2958" s="23">
        <v>421.61</v>
      </c>
      <c r="O2958" s="25">
        <f t="shared" si="46"/>
        <v>602.3</v>
      </c>
    </row>
    <row r="2959" spans="1:15">
      <c r="A2959" s="26">
        <v>12958</v>
      </c>
      <c r="B2959" s="27">
        <v>45511</v>
      </c>
      <c r="C2959" s="28">
        <v>1735</v>
      </c>
      <c r="D2959" s="29" t="str">
        <f>_xlfn.XLOOKUP($C2959,customers!$A$2:$A$2000,customers!$B$2:$B$2000)</f>
        <v>Andrus Bowdery</v>
      </c>
      <c r="E2959" s="29" t="str">
        <f>_xlfn.XLOOKUP($C2959,customers!$A$2:$A$2000,customers!$D$2:$D$2000)</f>
        <v>Male</v>
      </c>
      <c r="F2959" s="29" t="str">
        <f>_xlfn.XLOOKUP($C2959,customers!$A$2:$A$2000,customers!$E$2:$E$2000)</f>
        <v>Ulyanovsk</v>
      </c>
      <c r="G2959" s="30" t="s">
        <v>20</v>
      </c>
      <c r="H2959" s="29">
        <v>7</v>
      </c>
      <c r="I2959" s="31">
        <v>482.27</v>
      </c>
      <c r="J2959" s="30">
        <v>0.08</v>
      </c>
      <c r="K2959" s="30" t="s">
        <v>18</v>
      </c>
      <c r="L2959" s="32" t="str">
        <f t="array" ref="L2959">_xlfn.IFS(M2959&lt;=3,"BAD",M2959&gt;=4.7,"GOOD",AND(M2959&gt;3,M2959&lt;4.7),"OK")</f>
        <v>OK</v>
      </c>
      <c r="M2959" s="32">
        <v>4.1</v>
      </c>
      <c r="N2959" s="31">
        <v>3105.82</v>
      </c>
      <c r="O2959" s="33">
        <f t="shared" si="46"/>
        <v>3375.89</v>
      </c>
    </row>
    <row r="2960" spans="1:15">
      <c r="A2960" s="18">
        <v>12959</v>
      </c>
      <c r="B2960" s="19">
        <v>45511</v>
      </c>
      <c r="C2960" s="21">
        <v>1850</v>
      </c>
      <c r="D2960" s="21" t="str">
        <f>_xlfn.XLOOKUP($C2960,customers!$A$2:$A$2000,customers!$B$2:$B$2000)</f>
        <v>Garvin Keepe</v>
      </c>
      <c r="E2960" s="21" t="str">
        <f>_xlfn.XLOOKUP($C2960,customers!$A$2:$A$2000,customers!$D$2:$D$2000)</f>
        <v>Male</v>
      </c>
      <c r="F2960" s="21" t="str">
        <f>_xlfn.XLOOKUP($C2960,customers!$A$2:$A$2000,customers!$E$2:$E$2000)</f>
        <v>Budapest</v>
      </c>
      <c r="G2960" s="22" t="s">
        <v>20</v>
      </c>
      <c r="H2960" s="21">
        <v>2</v>
      </c>
      <c r="I2960" s="23">
        <v>546.27</v>
      </c>
      <c r="J2960" s="22">
        <v>0.08</v>
      </c>
      <c r="K2960" s="22" t="s">
        <v>18</v>
      </c>
      <c r="L2960" s="24" t="str">
        <f t="array" ref="L2960">_xlfn.IFS(M2960&lt;=3,"BAD",M2960&gt;=4.7,"GOOD",AND(M2960&gt;3,M2960&lt;4.7),"OK")</f>
        <v>OK</v>
      </c>
      <c r="M2960" s="24">
        <v>3.7</v>
      </c>
      <c r="N2960" s="23">
        <v>1005.14</v>
      </c>
      <c r="O2960" s="25">
        <f t="shared" si="46"/>
        <v>1092.54</v>
      </c>
    </row>
    <row r="2961" spans="1:15">
      <c r="A2961" s="26">
        <v>12960</v>
      </c>
      <c r="B2961" s="27">
        <v>45511</v>
      </c>
      <c r="C2961" s="29">
        <v>1802</v>
      </c>
      <c r="D2961" s="29" t="str">
        <f>_xlfn.XLOOKUP($C2961,customers!$A$2:$A$2000,customers!$B$2:$B$2000)</f>
        <v>Joela Reskelly</v>
      </c>
      <c r="E2961" s="29" t="str">
        <f>_xlfn.XLOOKUP($C2961,customers!$A$2:$A$2000,customers!$D$2:$D$2000)</f>
        <v>Female</v>
      </c>
      <c r="F2961" s="29" t="str">
        <f>_xlfn.XLOOKUP($C2961,customers!$A$2:$A$2000,customers!$E$2:$E$2000)</f>
        <v>Hrabyně</v>
      </c>
      <c r="G2961" s="30" t="s">
        <v>21</v>
      </c>
      <c r="H2961" s="29">
        <v>1</v>
      </c>
      <c r="I2961" s="31">
        <v>531.53</v>
      </c>
      <c r="J2961" s="30">
        <v>0.21</v>
      </c>
      <c r="K2961" s="30" t="s">
        <v>16</v>
      </c>
      <c r="L2961" s="32" t="str">
        <f t="array" ref="L2961">_xlfn.IFS(M2961&lt;=3,"BAD",M2961&gt;=4.7,"GOOD",AND(M2961&gt;3,M2961&lt;4.7),"OK")</f>
        <v>OK</v>
      </c>
      <c r="M2961" s="32">
        <v>3.8</v>
      </c>
      <c r="N2961" s="31">
        <v>419.91</v>
      </c>
      <c r="O2961" s="33">
        <f t="shared" si="46"/>
        <v>531.53</v>
      </c>
    </row>
    <row r="2962" spans="1:15">
      <c r="A2962" s="18">
        <v>12961</v>
      </c>
      <c r="B2962" s="19">
        <v>45511</v>
      </c>
      <c r="C2962" s="21">
        <v>1377</v>
      </c>
      <c r="D2962" s="21" t="str">
        <f>_xlfn.XLOOKUP($C2962,customers!$A$2:$A$2000,customers!$B$2:$B$2000)</f>
        <v>Saraann Benditt</v>
      </c>
      <c r="E2962" s="21" t="str">
        <f>_xlfn.XLOOKUP($C2962,customers!$A$2:$A$2000,customers!$D$2:$D$2000)</f>
        <v>Female</v>
      </c>
      <c r="F2962" s="21" t="str">
        <f>_xlfn.XLOOKUP($C2962,customers!$A$2:$A$2000,customers!$E$2:$E$2000)</f>
        <v>Huimin</v>
      </c>
      <c r="G2962" s="22" t="s">
        <v>21</v>
      </c>
      <c r="H2962" s="21">
        <v>6</v>
      </c>
      <c r="I2962" s="23">
        <v>314.24</v>
      </c>
      <c r="J2962" s="22">
        <v>0.32</v>
      </c>
      <c r="K2962" s="22" t="s">
        <v>18</v>
      </c>
      <c r="L2962" s="24" t="str">
        <f t="array" ref="L2962">_xlfn.IFS(M2962&lt;=3,"BAD",M2962&gt;=4.7,"GOOD",AND(M2962&gt;3,M2962&lt;4.7),"OK")</f>
        <v>OK</v>
      </c>
      <c r="M2962" s="24">
        <v>4.6</v>
      </c>
      <c r="N2962" s="23">
        <v>1282.1</v>
      </c>
      <c r="O2962" s="25">
        <f t="shared" si="46"/>
        <v>1885.44</v>
      </c>
    </row>
    <row r="2963" spans="1:15">
      <c r="A2963" s="26">
        <v>12962</v>
      </c>
      <c r="B2963" s="27">
        <v>45511</v>
      </c>
      <c r="C2963" s="29">
        <v>1656</v>
      </c>
      <c r="D2963" s="29" t="str">
        <f>_xlfn.XLOOKUP($C2963,customers!$A$2:$A$2000,customers!$B$2:$B$2000)</f>
        <v>Roldan Colombier</v>
      </c>
      <c r="E2963" s="29" t="str">
        <f>_xlfn.XLOOKUP($C2963,customers!$A$2:$A$2000,customers!$D$2:$D$2000)</f>
        <v>Male</v>
      </c>
      <c r="F2963" s="29" t="str">
        <f>_xlfn.XLOOKUP($C2963,customers!$A$2:$A$2000,customers!$E$2:$E$2000)</f>
        <v>Budapest</v>
      </c>
      <c r="G2963" s="30" t="s">
        <v>20</v>
      </c>
      <c r="H2963" s="29">
        <v>5</v>
      </c>
      <c r="I2963" s="31">
        <v>450.8</v>
      </c>
      <c r="J2963" s="30">
        <v>0.1</v>
      </c>
      <c r="K2963" s="30" t="s">
        <v>18</v>
      </c>
      <c r="L2963" s="32" t="str">
        <f t="array" ref="L2963">_xlfn.IFS(M2963&lt;=3,"BAD",M2963&gt;=4.7,"GOOD",AND(M2963&gt;3,M2963&lt;4.7),"OK")</f>
        <v>OK</v>
      </c>
      <c r="M2963" s="32">
        <v>3.7</v>
      </c>
      <c r="N2963" s="31">
        <v>2028.6</v>
      </c>
      <c r="O2963" s="33">
        <f t="shared" si="46"/>
        <v>2254</v>
      </c>
    </row>
    <row r="2964" spans="1:15">
      <c r="A2964" s="18">
        <v>12963</v>
      </c>
      <c r="B2964" s="19">
        <v>45511</v>
      </c>
      <c r="C2964" s="21">
        <v>1398</v>
      </c>
      <c r="D2964" s="21" t="str">
        <f>_xlfn.XLOOKUP($C2964,customers!$A$2:$A$2000,customers!$B$2:$B$2000)</f>
        <v>Ermentrude McSkin</v>
      </c>
      <c r="E2964" s="21" t="str">
        <f>_xlfn.XLOOKUP($C2964,customers!$A$2:$A$2000,customers!$D$2:$D$2000)</f>
        <v>Female</v>
      </c>
      <c r="F2964" s="21" t="str">
        <f>_xlfn.XLOOKUP($C2964,customers!$A$2:$A$2000,customers!$E$2:$E$2000)</f>
        <v>Milan</v>
      </c>
      <c r="G2964" s="22" t="s">
        <v>20</v>
      </c>
      <c r="H2964" s="21">
        <v>5</v>
      </c>
      <c r="I2964" s="23">
        <v>173.66</v>
      </c>
      <c r="J2964" s="22">
        <v>0.17</v>
      </c>
      <c r="K2964" s="22" t="s">
        <v>16</v>
      </c>
      <c r="L2964" s="24" t="str">
        <f t="array" ref="L2964">_xlfn.IFS(M2964&lt;=3,"BAD",M2964&gt;=4.7,"GOOD",AND(M2964&gt;3,M2964&lt;4.7),"OK")</f>
        <v>OK</v>
      </c>
      <c r="M2964" s="24">
        <v>3.2</v>
      </c>
      <c r="N2964" s="23">
        <v>720.69</v>
      </c>
      <c r="O2964" s="25">
        <f t="shared" si="46"/>
        <v>868.3</v>
      </c>
    </row>
    <row r="2965" spans="1:15">
      <c r="A2965" s="26">
        <v>12964</v>
      </c>
      <c r="B2965" s="27">
        <v>45512</v>
      </c>
      <c r="C2965" s="28">
        <v>1783</v>
      </c>
      <c r="D2965" s="29" t="str">
        <f>_xlfn.XLOOKUP($C2965,customers!$A$2:$A$2000,customers!$B$2:$B$2000)</f>
        <v>Kathy Castle</v>
      </c>
      <c r="E2965" s="29" t="str">
        <f>_xlfn.XLOOKUP($C2965,customers!$A$2:$A$2000,customers!$D$2:$D$2000)</f>
        <v>Female</v>
      </c>
      <c r="F2965" s="29" t="str">
        <f>_xlfn.XLOOKUP($C2965,customers!$A$2:$A$2000,customers!$E$2:$E$2000)</f>
        <v>Prague</v>
      </c>
      <c r="G2965" s="30" t="s">
        <v>20</v>
      </c>
      <c r="H2965" s="29">
        <v>5</v>
      </c>
      <c r="I2965" s="31">
        <v>165.41</v>
      </c>
      <c r="J2965" s="30">
        <v>0.28</v>
      </c>
      <c r="K2965" s="30" t="s">
        <v>18</v>
      </c>
      <c r="L2965" s="32" t="str">
        <f t="array" ref="L2965">_xlfn.IFS(M2965&lt;=3,"BAD",M2965&gt;=4.7,"GOOD",AND(M2965&gt;3,M2965&lt;4.7),"OK")</f>
        <v>BAD</v>
      </c>
      <c r="M2965" s="32">
        <v>1.4</v>
      </c>
      <c r="N2965" s="31">
        <v>595.48</v>
      </c>
      <c r="O2965" s="33">
        <f t="shared" si="46"/>
        <v>827.05</v>
      </c>
    </row>
    <row r="2966" spans="1:15">
      <c r="A2966" s="18">
        <v>12965</v>
      </c>
      <c r="B2966" s="19">
        <v>45512</v>
      </c>
      <c r="C2966" s="21">
        <v>1158</v>
      </c>
      <c r="D2966" s="21" t="str">
        <f>_xlfn.XLOOKUP($C2966,customers!$A$2:$A$2000,customers!$B$2:$B$2000)</f>
        <v>Clayborne Strutton</v>
      </c>
      <c r="E2966" s="21" t="str">
        <f>_xlfn.XLOOKUP($C2966,customers!$A$2:$A$2000,customers!$D$2:$D$2000)</f>
        <v>Male</v>
      </c>
      <c r="F2966" s="21" t="str">
        <f>_xlfn.XLOOKUP($C2966,customers!$A$2:$A$2000,customers!$E$2:$E$2000)</f>
        <v>Wonokromo</v>
      </c>
      <c r="G2966" s="22" t="s">
        <v>20</v>
      </c>
      <c r="H2966" s="21">
        <v>6</v>
      </c>
      <c r="I2966" s="23">
        <v>577.35</v>
      </c>
      <c r="J2966" s="22">
        <v>0.28</v>
      </c>
      <c r="K2966" s="22" t="s">
        <v>18</v>
      </c>
      <c r="L2966" s="24" t="str">
        <f t="array" ref="L2966">_xlfn.IFS(M2966&lt;=3,"BAD",M2966&gt;=4.7,"GOOD",AND(M2966&gt;3,M2966&lt;4.7),"OK")</f>
        <v>OK</v>
      </c>
      <c r="M2966" s="24">
        <v>4.5</v>
      </c>
      <c r="N2966" s="23">
        <v>2494.15</v>
      </c>
      <c r="O2966" s="25">
        <f t="shared" si="46"/>
        <v>3464.1</v>
      </c>
    </row>
    <row r="2967" spans="1:15">
      <c r="A2967" s="26">
        <v>12966</v>
      </c>
      <c r="B2967" s="27">
        <v>45512</v>
      </c>
      <c r="C2967" s="29">
        <v>1487</v>
      </c>
      <c r="D2967" s="29" t="str">
        <f>_xlfn.XLOOKUP($C2967,customers!$A$2:$A$2000,customers!$B$2:$B$2000)</f>
        <v>Rosette Benjefield</v>
      </c>
      <c r="E2967" s="29" t="str">
        <f>_xlfn.XLOOKUP($C2967,customers!$A$2:$A$2000,customers!$D$2:$D$2000)</f>
        <v>Female</v>
      </c>
      <c r="F2967" s="29" t="str">
        <f>_xlfn.XLOOKUP($C2967,customers!$A$2:$A$2000,customers!$E$2:$E$2000)</f>
        <v>Tobilolong</v>
      </c>
      <c r="G2967" s="30" t="s">
        <v>21</v>
      </c>
      <c r="H2967" s="29">
        <v>2</v>
      </c>
      <c r="I2967" s="31">
        <v>353.46</v>
      </c>
      <c r="J2967" s="30">
        <v>0.28</v>
      </c>
      <c r="K2967" s="30" t="s">
        <v>19</v>
      </c>
      <c r="L2967" s="32" t="str">
        <f t="array" ref="L2967">_xlfn.IFS(M2967&lt;=3,"BAD",M2967&gt;=4.7,"GOOD",AND(M2967&gt;3,M2967&lt;4.7),"OK")</f>
        <v>GOOD</v>
      </c>
      <c r="M2967" s="32">
        <v>4.9</v>
      </c>
      <c r="N2967" s="31">
        <v>508.98</v>
      </c>
      <c r="O2967" s="33">
        <f t="shared" si="46"/>
        <v>706.92</v>
      </c>
    </row>
    <row r="2968" spans="1:15">
      <c r="A2968" s="18">
        <v>12967</v>
      </c>
      <c r="B2968" s="19">
        <v>45513</v>
      </c>
      <c r="C2968" s="20">
        <v>1967</v>
      </c>
      <c r="D2968" s="21" t="str">
        <f>_xlfn.XLOOKUP($C2968,customers!$A$2:$A$2000,customers!$B$2:$B$2000)</f>
        <v>Lexis Eagland</v>
      </c>
      <c r="E2968" s="21" t="str">
        <f>_xlfn.XLOOKUP($C2968,customers!$A$2:$A$2000,customers!$D$2:$D$2000)</f>
        <v>Female</v>
      </c>
      <c r="F2968" s="21" t="str">
        <f>_xlfn.XLOOKUP($C2968,customers!$A$2:$A$2000,customers!$E$2:$E$2000)</f>
        <v>Pericik</v>
      </c>
      <c r="G2968" s="22" t="s">
        <v>20</v>
      </c>
      <c r="H2968" s="21">
        <v>7</v>
      </c>
      <c r="I2968" s="23">
        <v>376.56</v>
      </c>
      <c r="J2968" s="22">
        <v>0.03</v>
      </c>
      <c r="K2968" s="22" t="s">
        <v>18</v>
      </c>
      <c r="L2968" s="24" t="str">
        <f t="array" ref="L2968">_xlfn.IFS(M2968&lt;=3,"BAD",M2968&gt;=4.7,"GOOD",AND(M2968&gt;3,M2968&lt;4.7),"OK")</f>
        <v>BAD</v>
      </c>
      <c r="M2968" s="24">
        <v>1.2</v>
      </c>
      <c r="N2968" s="23">
        <v>2556.84</v>
      </c>
      <c r="O2968" s="25">
        <f t="shared" si="46"/>
        <v>2635.92</v>
      </c>
    </row>
    <row r="2969" spans="1:15">
      <c r="A2969" s="26">
        <v>12968</v>
      </c>
      <c r="B2969" s="27">
        <v>45513</v>
      </c>
      <c r="C2969" s="29">
        <v>1003</v>
      </c>
      <c r="D2969" s="29" t="str">
        <f>_xlfn.XLOOKUP($C2969,customers!$A$2:$A$2000,customers!$B$2:$B$2000)</f>
        <v>Jaymie Ladson</v>
      </c>
      <c r="E2969" s="29" t="str">
        <f>_xlfn.XLOOKUP($C2969,customers!$A$2:$A$2000,customers!$D$2:$D$2000)</f>
        <v>Male</v>
      </c>
      <c r="F2969" s="29" t="str">
        <f>_xlfn.XLOOKUP($C2969,customers!$A$2:$A$2000,customers!$E$2:$E$2000)</f>
        <v>Berber</v>
      </c>
      <c r="G2969" s="30" t="s">
        <v>20</v>
      </c>
      <c r="H2969" s="29">
        <v>4</v>
      </c>
      <c r="I2969" s="31">
        <v>294.08</v>
      </c>
      <c r="J2969" s="30">
        <v>0.22</v>
      </c>
      <c r="K2969" s="30" t="s">
        <v>18</v>
      </c>
      <c r="L2969" s="32" t="str">
        <f t="array" ref="L2969">_xlfn.IFS(M2969&lt;=3,"BAD",M2969&gt;=4.7,"GOOD",AND(M2969&gt;3,M2969&lt;4.7),"OK")</f>
        <v>BAD</v>
      </c>
      <c r="M2969" s="32">
        <v>1</v>
      </c>
      <c r="N2969" s="31">
        <v>917.53</v>
      </c>
      <c r="O2969" s="33">
        <f t="shared" si="46"/>
        <v>1176.32</v>
      </c>
    </row>
    <row r="2970" spans="1:15">
      <c r="A2970" s="18">
        <v>12969</v>
      </c>
      <c r="B2970" s="19">
        <v>45513</v>
      </c>
      <c r="C2970" s="21">
        <v>1729</v>
      </c>
      <c r="D2970" s="21" t="str">
        <f>_xlfn.XLOOKUP($C2970,customers!$A$2:$A$2000,customers!$B$2:$B$2000)</f>
        <v>Royal Killingbeck</v>
      </c>
      <c r="E2970" s="21" t="str">
        <f>_xlfn.XLOOKUP($C2970,customers!$A$2:$A$2000,customers!$D$2:$D$2000)</f>
        <v>Male</v>
      </c>
      <c r="F2970" s="21" t="str">
        <f>_xlfn.XLOOKUP($C2970,customers!$A$2:$A$2000,customers!$E$2:$E$2000)</f>
        <v>Paris</v>
      </c>
      <c r="G2970" s="22" t="s">
        <v>20</v>
      </c>
      <c r="H2970" s="21">
        <v>1</v>
      </c>
      <c r="I2970" s="23">
        <v>406.92</v>
      </c>
      <c r="J2970" s="22">
        <v>0.28</v>
      </c>
      <c r="K2970" s="22" t="s">
        <v>18</v>
      </c>
      <c r="L2970" s="24" t="str">
        <f t="array" ref="L2970">_xlfn.IFS(M2970&lt;=3,"BAD",M2970&gt;=4.7,"GOOD",AND(M2970&gt;3,M2970&lt;4.7),"OK")</f>
        <v>BAD</v>
      </c>
      <c r="M2970" s="24">
        <v>2.1</v>
      </c>
      <c r="N2970" s="23">
        <v>292.98</v>
      </c>
      <c r="O2970" s="25">
        <f t="shared" si="46"/>
        <v>406.92</v>
      </c>
    </row>
    <row r="2971" spans="1:15">
      <c r="A2971" s="26">
        <v>12970</v>
      </c>
      <c r="B2971" s="27">
        <v>45514</v>
      </c>
      <c r="C2971" s="28">
        <v>1357</v>
      </c>
      <c r="D2971" s="29" t="str">
        <f>_xlfn.XLOOKUP($C2971,customers!$A$2:$A$2000,customers!$B$2:$B$2000)</f>
        <v>Derrik Denisard</v>
      </c>
      <c r="E2971" s="29" t="str">
        <f>_xlfn.XLOOKUP($C2971,customers!$A$2:$A$2000,customers!$D$2:$D$2000)</f>
        <v>Female</v>
      </c>
      <c r="F2971" s="29" t="str">
        <f>_xlfn.XLOOKUP($C2971,customers!$A$2:$A$2000,customers!$E$2:$E$2000)</f>
        <v>Budapest</v>
      </c>
      <c r="G2971" s="30" t="s">
        <v>17</v>
      </c>
      <c r="H2971" s="29">
        <v>7</v>
      </c>
      <c r="I2971" s="31">
        <v>284.14</v>
      </c>
      <c r="J2971" s="30">
        <v>0.15</v>
      </c>
      <c r="K2971" s="30" t="s">
        <v>18</v>
      </c>
      <c r="L2971" s="32" t="str">
        <f t="array" ref="L2971">_xlfn.IFS(M2971&lt;=3,"BAD",M2971&gt;=4.7,"GOOD",AND(M2971&gt;3,M2971&lt;4.7),"OK")</f>
        <v>BAD</v>
      </c>
      <c r="M2971" s="32">
        <v>3</v>
      </c>
      <c r="N2971" s="31">
        <v>1690.63</v>
      </c>
      <c r="O2971" s="33">
        <f t="shared" si="46"/>
        <v>1988.98</v>
      </c>
    </row>
    <row r="2972" spans="1:15">
      <c r="A2972" s="18">
        <v>12971</v>
      </c>
      <c r="B2972" s="19">
        <v>45514</v>
      </c>
      <c r="C2972" s="21">
        <v>1619</v>
      </c>
      <c r="D2972" s="21" t="str">
        <f>_xlfn.XLOOKUP($C2972,customers!$A$2:$A$2000,customers!$B$2:$B$2000)</f>
        <v>Otho Ashford</v>
      </c>
      <c r="E2972" s="21" t="str">
        <f>_xlfn.XLOOKUP($C2972,customers!$A$2:$A$2000,customers!$D$2:$D$2000)</f>
        <v>Male</v>
      </c>
      <c r="F2972" s="21" t="str">
        <f>_xlfn.XLOOKUP($C2972,customers!$A$2:$A$2000,customers!$E$2:$E$2000)</f>
        <v>Budapest</v>
      </c>
      <c r="G2972" s="22" t="s">
        <v>15</v>
      </c>
      <c r="H2972" s="21">
        <v>2</v>
      </c>
      <c r="I2972" s="23">
        <v>243.22</v>
      </c>
      <c r="J2972" s="22">
        <v>0.33</v>
      </c>
      <c r="K2972" s="22" t="s">
        <v>16</v>
      </c>
      <c r="L2972" s="24" t="str">
        <f t="array" ref="L2972">_xlfn.IFS(M2972&lt;=3,"BAD",M2972&gt;=4.7,"GOOD",AND(M2972&gt;3,M2972&lt;4.7),"OK")</f>
        <v>OK</v>
      </c>
      <c r="M2972" s="24">
        <v>4.6</v>
      </c>
      <c r="N2972" s="23">
        <v>325.91</v>
      </c>
      <c r="O2972" s="25">
        <f t="shared" si="46"/>
        <v>486.44</v>
      </c>
    </row>
    <row r="2973" spans="1:15">
      <c r="A2973" s="26">
        <v>12972</v>
      </c>
      <c r="B2973" s="27">
        <v>45514</v>
      </c>
      <c r="C2973" s="29">
        <v>1575</v>
      </c>
      <c r="D2973" s="29" t="str">
        <f>_xlfn.XLOOKUP($C2973,customers!$A$2:$A$2000,customers!$B$2:$B$2000)</f>
        <v>Lynett Housego</v>
      </c>
      <c r="E2973" s="29" t="str">
        <f>_xlfn.XLOOKUP($C2973,customers!$A$2:$A$2000,customers!$D$2:$D$2000)</f>
        <v>Female</v>
      </c>
      <c r="F2973" s="29" t="str">
        <f>_xlfn.XLOOKUP($C2973,customers!$A$2:$A$2000,customers!$E$2:$E$2000)</f>
        <v>Göteborg</v>
      </c>
      <c r="G2973" s="30" t="s">
        <v>20</v>
      </c>
      <c r="H2973" s="29">
        <v>4</v>
      </c>
      <c r="I2973" s="31">
        <v>289.3</v>
      </c>
      <c r="J2973" s="30">
        <v>0.17</v>
      </c>
      <c r="K2973" s="30" t="s">
        <v>18</v>
      </c>
      <c r="L2973" s="32" t="str">
        <f t="array" ref="L2973">_xlfn.IFS(M2973&lt;=3,"BAD",M2973&gt;=4.7,"GOOD",AND(M2973&gt;3,M2973&lt;4.7),"OK")</f>
        <v>BAD</v>
      </c>
      <c r="M2973" s="32">
        <v>3</v>
      </c>
      <c r="N2973" s="31">
        <v>960.48</v>
      </c>
      <c r="O2973" s="33">
        <f t="shared" si="46"/>
        <v>1157.2</v>
      </c>
    </row>
    <row r="2974" spans="1:15">
      <c r="A2974" s="18">
        <v>12973</v>
      </c>
      <c r="B2974" s="19">
        <v>45515</v>
      </c>
      <c r="C2974" s="20">
        <v>1971</v>
      </c>
      <c r="D2974" s="21" t="str">
        <f>_xlfn.XLOOKUP($C2974,customers!$A$2:$A$2000,customers!$B$2:$B$2000)</f>
        <v>Valdemar Giacobbo</v>
      </c>
      <c r="E2974" s="21" t="str">
        <f>_xlfn.XLOOKUP($C2974,customers!$A$2:$A$2000,customers!$D$2:$D$2000)</f>
        <v>Male</v>
      </c>
      <c r="F2974" s="21" t="str">
        <f>_xlfn.XLOOKUP($C2974,customers!$A$2:$A$2000,customers!$E$2:$E$2000)</f>
        <v>Tallinn</v>
      </c>
      <c r="G2974" s="22" t="s">
        <v>20</v>
      </c>
      <c r="H2974" s="21">
        <v>3</v>
      </c>
      <c r="I2974" s="23">
        <v>472.73</v>
      </c>
      <c r="J2974" s="22">
        <v>0.01</v>
      </c>
      <c r="K2974" s="22" t="s">
        <v>18</v>
      </c>
      <c r="L2974" s="24" t="str">
        <f t="array" ref="L2974">_xlfn.IFS(M2974&lt;=3,"BAD",M2974&gt;=4.7,"GOOD",AND(M2974&gt;3,M2974&lt;4.7),"OK")</f>
        <v>BAD</v>
      </c>
      <c r="M2974" s="24">
        <v>2.3</v>
      </c>
      <c r="N2974" s="23">
        <v>1404.01</v>
      </c>
      <c r="O2974" s="25">
        <f t="shared" si="46"/>
        <v>1418.19</v>
      </c>
    </row>
    <row r="2975" spans="1:15">
      <c r="A2975" s="26">
        <v>12974</v>
      </c>
      <c r="B2975" s="27">
        <v>45515</v>
      </c>
      <c r="C2975" s="29">
        <v>1726</v>
      </c>
      <c r="D2975" s="29" t="str">
        <f>_xlfn.XLOOKUP($C2975,customers!$A$2:$A$2000,customers!$B$2:$B$2000)</f>
        <v>Ricardo Onthank</v>
      </c>
      <c r="E2975" s="29" t="str">
        <f>_xlfn.XLOOKUP($C2975,customers!$A$2:$A$2000,customers!$D$2:$D$2000)</f>
        <v>Male</v>
      </c>
      <c r="F2975" s="29" t="str">
        <f>_xlfn.XLOOKUP($C2975,customers!$A$2:$A$2000,customers!$E$2:$E$2000)</f>
        <v>Farah</v>
      </c>
      <c r="G2975" s="30" t="s">
        <v>20</v>
      </c>
      <c r="H2975" s="29">
        <v>7</v>
      </c>
      <c r="I2975" s="31">
        <v>284.4</v>
      </c>
      <c r="J2975" s="30">
        <v>0.12</v>
      </c>
      <c r="K2975" s="30" t="s">
        <v>18</v>
      </c>
      <c r="L2975" s="32" t="str">
        <f t="array" ref="L2975">_xlfn.IFS(M2975&lt;=3,"BAD",M2975&gt;=4.7,"GOOD",AND(M2975&gt;3,M2975&lt;4.7),"OK")</f>
        <v>OK</v>
      </c>
      <c r="M2975" s="32">
        <v>4.6</v>
      </c>
      <c r="N2975" s="31">
        <v>1751.9</v>
      </c>
      <c r="O2975" s="33">
        <f t="shared" si="46"/>
        <v>1990.8</v>
      </c>
    </row>
    <row r="2976" spans="1:15">
      <c r="A2976" s="18">
        <v>12975</v>
      </c>
      <c r="B2976" s="19">
        <v>45515</v>
      </c>
      <c r="C2976" s="21">
        <v>1767</v>
      </c>
      <c r="D2976" s="21" t="str">
        <f>_xlfn.XLOOKUP($C2976,customers!$A$2:$A$2000,customers!$B$2:$B$2000)</f>
        <v>Ramonda Corking</v>
      </c>
      <c r="E2976" s="21" t="str">
        <f>_xlfn.XLOOKUP($C2976,customers!$A$2:$A$2000,customers!$D$2:$D$2000)</f>
        <v>Female</v>
      </c>
      <c r="F2976" s="21" t="str">
        <f>_xlfn.XLOOKUP($C2976,customers!$A$2:$A$2000,customers!$E$2:$E$2000)</f>
        <v>Cigalontang</v>
      </c>
      <c r="G2976" s="22" t="s">
        <v>21</v>
      </c>
      <c r="H2976" s="21">
        <v>6</v>
      </c>
      <c r="I2976" s="23">
        <v>566.75</v>
      </c>
      <c r="J2976" s="22">
        <v>0.09</v>
      </c>
      <c r="K2976" s="22" t="s">
        <v>18</v>
      </c>
      <c r="L2976" s="24" t="str">
        <f t="array" ref="L2976">_xlfn.IFS(M2976&lt;=3,"BAD",M2976&gt;=4.7,"GOOD",AND(M2976&gt;3,M2976&lt;4.7),"OK")</f>
        <v>BAD</v>
      </c>
      <c r="M2976" s="24">
        <v>2</v>
      </c>
      <c r="N2976" s="23">
        <v>3094.46</v>
      </c>
      <c r="O2976" s="25">
        <f t="shared" si="46"/>
        <v>3400.5</v>
      </c>
    </row>
    <row r="2977" spans="1:15">
      <c r="A2977" s="26">
        <v>12976</v>
      </c>
      <c r="B2977" s="27">
        <v>45515</v>
      </c>
      <c r="C2977" s="29">
        <v>1662</v>
      </c>
      <c r="D2977" s="29" t="str">
        <f>_xlfn.XLOOKUP($C2977,customers!$A$2:$A$2000,customers!$B$2:$B$2000)</f>
        <v>Mata Severn</v>
      </c>
      <c r="E2977" s="29" t="str">
        <f>_xlfn.XLOOKUP($C2977,customers!$A$2:$A$2000,customers!$D$2:$D$2000)</f>
        <v>Male</v>
      </c>
      <c r="F2977" s="29" t="str">
        <f>_xlfn.XLOOKUP($C2977,customers!$A$2:$A$2000,customers!$E$2:$E$2000)</f>
        <v>Paris</v>
      </c>
      <c r="G2977" s="30" t="s">
        <v>15</v>
      </c>
      <c r="H2977" s="29">
        <v>3</v>
      </c>
      <c r="I2977" s="31">
        <v>55.05</v>
      </c>
      <c r="J2977" s="30">
        <v>0.32</v>
      </c>
      <c r="K2977" s="30" t="s">
        <v>18</v>
      </c>
      <c r="L2977" s="32" t="str">
        <f t="array" ref="L2977">_xlfn.IFS(M2977&lt;=3,"BAD",M2977&gt;=4.7,"GOOD",AND(M2977&gt;3,M2977&lt;4.7),"OK")</f>
        <v>BAD</v>
      </c>
      <c r="M2977" s="32">
        <v>2.5</v>
      </c>
      <c r="N2977" s="31">
        <v>112.3</v>
      </c>
      <c r="O2977" s="33">
        <f t="shared" si="46"/>
        <v>165.15</v>
      </c>
    </row>
    <row r="2978" spans="1:15">
      <c r="A2978" s="18">
        <v>12977</v>
      </c>
      <c r="B2978" s="19">
        <v>45516</v>
      </c>
      <c r="C2978" s="20">
        <v>1407</v>
      </c>
      <c r="D2978" s="21" t="str">
        <f>_xlfn.XLOOKUP($C2978,customers!$A$2:$A$2000,customers!$B$2:$B$2000)</f>
        <v>Christye Luc</v>
      </c>
      <c r="E2978" s="21" t="str">
        <f>_xlfn.XLOOKUP($C2978,customers!$A$2:$A$2000,customers!$D$2:$D$2000)</f>
        <v>Female</v>
      </c>
      <c r="F2978" s="21" t="str">
        <f>_xlfn.XLOOKUP($C2978,customers!$A$2:$A$2000,customers!$E$2:$E$2000)</f>
        <v>Budapest</v>
      </c>
      <c r="G2978" s="22" t="s">
        <v>20</v>
      </c>
      <c r="H2978" s="21">
        <v>3</v>
      </c>
      <c r="I2978" s="23">
        <v>195.91</v>
      </c>
      <c r="J2978" s="22">
        <v>0.12</v>
      </c>
      <c r="K2978" s="22" t="s">
        <v>16</v>
      </c>
      <c r="L2978" s="24" t="str">
        <f t="array" ref="L2978">_xlfn.IFS(M2978&lt;=3,"BAD",M2978&gt;=4.7,"GOOD",AND(M2978&gt;3,M2978&lt;4.7),"OK")</f>
        <v>BAD</v>
      </c>
      <c r="M2978" s="24">
        <v>1</v>
      </c>
      <c r="N2978" s="23">
        <v>517.2</v>
      </c>
      <c r="O2978" s="25">
        <f t="shared" si="46"/>
        <v>587.73</v>
      </c>
    </row>
    <row r="2979" spans="1:15">
      <c r="A2979" s="26">
        <v>12978</v>
      </c>
      <c r="B2979" s="27">
        <v>45516</v>
      </c>
      <c r="C2979" s="29">
        <v>1096</v>
      </c>
      <c r="D2979" s="29" t="str">
        <f>_xlfn.XLOOKUP($C2979,customers!$A$2:$A$2000,customers!$B$2:$B$2000)</f>
        <v>Jasper McShee</v>
      </c>
      <c r="E2979" s="29" t="str">
        <f>_xlfn.XLOOKUP($C2979,customers!$A$2:$A$2000,customers!$D$2:$D$2000)</f>
        <v>Male</v>
      </c>
      <c r="F2979" s="29" t="str">
        <f>_xlfn.XLOOKUP($C2979,customers!$A$2:$A$2000,customers!$E$2:$E$2000)</f>
        <v>Xiqiao</v>
      </c>
      <c r="G2979" s="30" t="s">
        <v>20</v>
      </c>
      <c r="H2979" s="29">
        <v>6</v>
      </c>
      <c r="I2979" s="31">
        <v>487.75</v>
      </c>
      <c r="J2979" s="30">
        <v>0.02</v>
      </c>
      <c r="K2979" s="30" t="s">
        <v>18</v>
      </c>
      <c r="L2979" s="32" t="str">
        <f t="array" ref="L2979">_xlfn.IFS(M2979&lt;=3,"BAD",M2979&gt;=4.7,"GOOD",AND(M2979&gt;3,M2979&lt;4.7),"OK")</f>
        <v>BAD</v>
      </c>
      <c r="M2979" s="32">
        <v>1.4</v>
      </c>
      <c r="N2979" s="31">
        <v>2867.97</v>
      </c>
      <c r="O2979" s="33">
        <f t="shared" si="46"/>
        <v>2926.5</v>
      </c>
    </row>
    <row r="2980" spans="1:15">
      <c r="A2980" s="18">
        <v>12979</v>
      </c>
      <c r="B2980" s="19">
        <v>45517</v>
      </c>
      <c r="C2980" s="20">
        <v>1667</v>
      </c>
      <c r="D2980" s="21" t="str">
        <f>_xlfn.XLOOKUP($C2980,customers!$A$2:$A$2000,customers!$B$2:$B$2000)</f>
        <v>Norine Orgee</v>
      </c>
      <c r="E2980" s="21" t="str">
        <f>_xlfn.XLOOKUP($C2980,customers!$A$2:$A$2000,customers!$D$2:$D$2000)</f>
        <v>Female</v>
      </c>
      <c r="F2980" s="21" t="str">
        <f>_xlfn.XLOOKUP($C2980,customers!$A$2:$A$2000,customers!$E$2:$E$2000)</f>
        <v>Bussum</v>
      </c>
      <c r="G2980" s="22" t="s">
        <v>20</v>
      </c>
      <c r="H2980" s="21">
        <v>1</v>
      </c>
      <c r="I2980" s="23">
        <v>391.26</v>
      </c>
      <c r="J2980" s="22">
        <v>0.24</v>
      </c>
      <c r="K2980" s="22" t="s">
        <v>19</v>
      </c>
      <c r="L2980" s="24" t="str">
        <f t="array" ref="L2980">_xlfn.IFS(M2980&lt;=3,"BAD",M2980&gt;=4.7,"GOOD",AND(M2980&gt;3,M2980&lt;4.7),"OK")</f>
        <v>BAD</v>
      </c>
      <c r="M2980" s="24">
        <v>1.7</v>
      </c>
      <c r="N2980" s="23">
        <v>297.36</v>
      </c>
      <c r="O2980" s="25">
        <f t="shared" si="46"/>
        <v>391.26</v>
      </c>
    </row>
    <row r="2981" spans="1:15">
      <c r="A2981" s="26">
        <v>12980</v>
      </c>
      <c r="B2981" s="27">
        <v>45517</v>
      </c>
      <c r="C2981" s="29">
        <v>1623</v>
      </c>
      <c r="D2981" s="29" t="str">
        <f>_xlfn.XLOOKUP($C2981,customers!$A$2:$A$2000,customers!$B$2:$B$2000)</f>
        <v>Bill Willan</v>
      </c>
      <c r="E2981" s="29" t="str">
        <f>_xlfn.XLOOKUP($C2981,customers!$A$2:$A$2000,customers!$D$2:$D$2000)</f>
        <v>Male</v>
      </c>
      <c r="F2981" s="29" t="str">
        <f>_xlfn.XLOOKUP($C2981,customers!$A$2:$A$2000,customers!$E$2:$E$2000)</f>
        <v>Xuedian</v>
      </c>
      <c r="G2981" s="30" t="s">
        <v>20</v>
      </c>
      <c r="H2981" s="29">
        <v>2</v>
      </c>
      <c r="I2981" s="31">
        <v>447.64</v>
      </c>
      <c r="J2981" s="30">
        <v>0.25</v>
      </c>
      <c r="K2981" s="30" t="s">
        <v>18</v>
      </c>
      <c r="L2981" s="32" t="str">
        <f t="array" ref="L2981">_xlfn.IFS(M2981&lt;=3,"BAD",M2981&gt;=4.7,"GOOD",AND(M2981&gt;3,M2981&lt;4.7),"OK")</f>
        <v>BAD</v>
      </c>
      <c r="M2981" s="32">
        <v>2.4</v>
      </c>
      <c r="N2981" s="31">
        <v>671.46</v>
      </c>
      <c r="O2981" s="33">
        <f t="shared" si="46"/>
        <v>895.28</v>
      </c>
    </row>
    <row r="2982" spans="1:15">
      <c r="A2982" s="18">
        <v>12981</v>
      </c>
      <c r="B2982" s="19">
        <v>45517</v>
      </c>
      <c r="C2982" s="21">
        <v>1163</v>
      </c>
      <c r="D2982" s="21" t="str">
        <f>_xlfn.XLOOKUP($C2982,customers!$A$2:$A$2000,customers!$B$2:$B$2000)</f>
        <v>Demetri Scoggin</v>
      </c>
      <c r="E2982" s="21" t="str">
        <f>_xlfn.XLOOKUP($C2982,customers!$A$2:$A$2000,customers!$D$2:$D$2000)</f>
        <v>Male</v>
      </c>
      <c r="F2982" s="21" t="str">
        <f>_xlfn.XLOOKUP($C2982,customers!$A$2:$A$2000,customers!$E$2:$E$2000)</f>
        <v>Pingtang</v>
      </c>
      <c r="G2982" s="22" t="s">
        <v>20</v>
      </c>
      <c r="H2982" s="21">
        <v>4</v>
      </c>
      <c r="I2982" s="23">
        <v>22.26</v>
      </c>
      <c r="J2982" s="22">
        <v>0.33</v>
      </c>
      <c r="K2982" s="22" t="s">
        <v>16</v>
      </c>
      <c r="L2982" s="24" t="str">
        <f t="array" ref="L2982">_xlfn.IFS(M2982&lt;=3,"BAD",M2982&gt;=4.7,"GOOD",AND(M2982&gt;3,M2982&lt;4.7),"OK")</f>
        <v>OK</v>
      </c>
      <c r="M2982" s="24">
        <v>3.2</v>
      </c>
      <c r="N2982" s="23">
        <v>59.66</v>
      </c>
      <c r="O2982" s="25">
        <f t="shared" si="46"/>
        <v>89.04</v>
      </c>
    </row>
    <row r="2983" spans="1:15">
      <c r="A2983" s="26">
        <v>12982</v>
      </c>
      <c r="B2983" s="27">
        <v>45517</v>
      </c>
      <c r="C2983" s="29">
        <v>1968</v>
      </c>
      <c r="D2983" s="29" t="str">
        <f>_xlfn.XLOOKUP($C2983,customers!$A$2:$A$2000,customers!$B$2:$B$2000)</f>
        <v>Fernande Middiff</v>
      </c>
      <c r="E2983" s="29" t="str">
        <f>_xlfn.XLOOKUP($C2983,customers!$A$2:$A$2000,customers!$D$2:$D$2000)</f>
        <v>Female</v>
      </c>
      <c r="F2983" s="29" t="str">
        <f>_xlfn.XLOOKUP($C2983,customers!$A$2:$A$2000,customers!$E$2:$E$2000)</f>
        <v>Paris</v>
      </c>
      <c r="G2983" s="30" t="s">
        <v>17</v>
      </c>
      <c r="H2983" s="29">
        <v>7</v>
      </c>
      <c r="I2983" s="31">
        <v>435.9</v>
      </c>
      <c r="J2983" s="30">
        <v>0.26</v>
      </c>
      <c r="K2983" s="30" t="s">
        <v>16</v>
      </c>
      <c r="L2983" s="32" t="str">
        <f t="array" ref="L2983">_xlfn.IFS(M2983&lt;=3,"BAD",M2983&gt;=4.7,"GOOD",AND(M2983&gt;3,M2983&lt;4.7),"OK")</f>
        <v>BAD</v>
      </c>
      <c r="M2983" s="32">
        <v>2.8</v>
      </c>
      <c r="N2983" s="31">
        <v>2257.96</v>
      </c>
      <c r="O2983" s="33">
        <f t="shared" si="46"/>
        <v>3051.3</v>
      </c>
    </row>
    <row r="2984" spans="1:15">
      <c r="A2984" s="18">
        <v>12983</v>
      </c>
      <c r="B2984" s="19">
        <v>45517</v>
      </c>
      <c r="C2984" s="21">
        <v>1198</v>
      </c>
      <c r="D2984" s="21" t="str">
        <f>_xlfn.XLOOKUP($C2984,customers!$A$2:$A$2000,customers!$B$2:$B$2000)</f>
        <v>Karena Spurret</v>
      </c>
      <c r="E2984" s="21" t="str">
        <f>_xlfn.XLOOKUP($C2984,customers!$A$2:$A$2000,customers!$D$2:$D$2000)</f>
        <v>Female</v>
      </c>
      <c r="F2984" s="21" t="str">
        <f>_xlfn.XLOOKUP($C2984,customers!$A$2:$A$2000,customers!$E$2:$E$2000)</f>
        <v>Chengbei</v>
      </c>
      <c r="G2984" s="22" t="s">
        <v>20</v>
      </c>
      <c r="H2984" s="21">
        <v>4</v>
      </c>
      <c r="I2984" s="23">
        <v>296.79</v>
      </c>
      <c r="J2984" s="22">
        <v>0.26</v>
      </c>
      <c r="K2984" s="22" t="s">
        <v>16</v>
      </c>
      <c r="L2984" s="24" t="str">
        <f t="array" ref="L2984">_xlfn.IFS(M2984&lt;=3,"BAD",M2984&gt;=4.7,"GOOD",AND(M2984&gt;3,M2984&lt;4.7),"OK")</f>
        <v>OK</v>
      </c>
      <c r="M2984" s="24">
        <v>3.8</v>
      </c>
      <c r="N2984" s="23">
        <v>878.5</v>
      </c>
      <c r="O2984" s="25">
        <f t="shared" si="46"/>
        <v>1187.16</v>
      </c>
    </row>
    <row r="2985" spans="1:15">
      <c r="A2985" s="26">
        <v>12984</v>
      </c>
      <c r="B2985" s="27">
        <v>45517</v>
      </c>
      <c r="C2985" s="29">
        <v>1076</v>
      </c>
      <c r="D2985" s="29" t="str">
        <f>_xlfn.XLOOKUP($C2985,customers!$A$2:$A$2000,customers!$B$2:$B$2000)</f>
        <v>Hermione Vanlint</v>
      </c>
      <c r="E2985" s="29" t="str">
        <f>_xlfn.XLOOKUP($C2985,customers!$A$2:$A$2000,customers!$D$2:$D$2000)</f>
        <v>Female</v>
      </c>
      <c r="F2985" s="29" t="str">
        <f>_xlfn.XLOOKUP($C2985,customers!$A$2:$A$2000,customers!$E$2:$E$2000)</f>
        <v>Taungdwingyi</v>
      </c>
      <c r="G2985" s="30" t="s">
        <v>17</v>
      </c>
      <c r="H2985" s="29">
        <v>5</v>
      </c>
      <c r="I2985" s="31">
        <v>183.42</v>
      </c>
      <c r="J2985" s="30">
        <v>0.35</v>
      </c>
      <c r="K2985" s="30" t="s">
        <v>16</v>
      </c>
      <c r="L2985" s="32" t="str">
        <f t="array" ref="L2985">_xlfn.IFS(M2985&lt;=3,"BAD",M2985&gt;=4.7,"GOOD",AND(M2985&gt;3,M2985&lt;4.7),"OK")</f>
        <v>BAD</v>
      </c>
      <c r="M2985" s="32">
        <v>1.6</v>
      </c>
      <c r="N2985" s="31">
        <v>596.12</v>
      </c>
      <c r="O2985" s="33">
        <f t="shared" si="46"/>
        <v>917.1</v>
      </c>
    </row>
    <row r="2986" spans="1:15">
      <c r="A2986" s="18">
        <v>12985</v>
      </c>
      <c r="B2986" s="19">
        <v>45517</v>
      </c>
      <c r="C2986" s="21">
        <v>1627</v>
      </c>
      <c r="D2986" s="21" t="str">
        <f>_xlfn.XLOOKUP($C2986,customers!$A$2:$A$2000,customers!$B$2:$B$2000)</f>
        <v>Emelen Shewery</v>
      </c>
      <c r="E2986" s="21" t="str">
        <f>_xlfn.XLOOKUP($C2986,customers!$A$2:$A$2000,customers!$D$2:$D$2000)</f>
        <v>Male</v>
      </c>
      <c r="F2986" s="21" t="str">
        <f>_xlfn.XLOOKUP($C2986,customers!$A$2:$A$2000,customers!$E$2:$E$2000)</f>
        <v>Prague</v>
      </c>
      <c r="G2986" s="22" t="s">
        <v>20</v>
      </c>
      <c r="H2986" s="21">
        <v>7</v>
      </c>
      <c r="I2986" s="23">
        <v>51.3</v>
      </c>
      <c r="J2986" s="22">
        <v>0.19</v>
      </c>
      <c r="K2986" s="22" t="s">
        <v>18</v>
      </c>
      <c r="L2986" s="24" t="str">
        <f t="array" ref="L2986">_xlfn.IFS(M2986&lt;=3,"BAD",M2986&gt;=4.7,"GOOD",AND(M2986&gt;3,M2986&lt;4.7),"OK")</f>
        <v>BAD</v>
      </c>
      <c r="M2986" s="24">
        <v>2.1</v>
      </c>
      <c r="N2986" s="23">
        <v>290.87</v>
      </c>
      <c r="O2986" s="25">
        <f t="shared" si="46"/>
        <v>359.1</v>
      </c>
    </row>
    <row r="2987" spans="1:15">
      <c r="A2987" s="26">
        <v>12986</v>
      </c>
      <c r="B2987" s="27">
        <v>45518</v>
      </c>
      <c r="C2987" s="28">
        <v>1372</v>
      </c>
      <c r="D2987" s="29" t="str">
        <f>_xlfn.XLOOKUP($C2987,customers!$A$2:$A$2000,customers!$B$2:$B$2000)</f>
        <v>Markus Eastcourt</v>
      </c>
      <c r="E2987" s="29" t="str">
        <f>_xlfn.XLOOKUP($C2987,customers!$A$2:$A$2000,customers!$D$2:$D$2000)</f>
        <v>Male</v>
      </c>
      <c r="F2987" s="29" t="str">
        <f>_xlfn.XLOOKUP($C2987,customers!$A$2:$A$2000,customers!$E$2:$E$2000)</f>
        <v>Xiaoshan</v>
      </c>
      <c r="G2987" s="30" t="s">
        <v>20</v>
      </c>
      <c r="H2987" s="29">
        <v>5</v>
      </c>
      <c r="I2987" s="31">
        <v>531.09</v>
      </c>
      <c r="J2987" s="30">
        <v>0.03</v>
      </c>
      <c r="K2987" s="30" t="s">
        <v>18</v>
      </c>
      <c r="L2987" s="32" t="str">
        <f t="array" ref="L2987">_xlfn.IFS(M2987&lt;=3,"BAD",M2987&gt;=4.7,"GOOD",AND(M2987&gt;3,M2987&lt;4.7),"OK")</f>
        <v>BAD</v>
      </c>
      <c r="M2987" s="32">
        <v>1.9</v>
      </c>
      <c r="N2987" s="31">
        <v>2575.79</v>
      </c>
      <c r="O2987" s="33">
        <f t="shared" si="46"/>
        <v>2655.45</v>
      </c>
    </row>
    <row r="2988" spans="1:15">
      <c r="A2988" s="18">
        <v>12987</v>
      </c>
      <c r="B2988" s="19">
        <v>45518</v>
      </c>
      <c r="C2988" s="21">
        <v>1748</v>
      </c>
      <c r="D2988" s="21" t="str">
        <f>_xlfn.XLOOKUP($C2988,customers!$A$2:$A$2000,customers!$B$2:$B$2000)</f>
        <v>Alyda Scrivener</v>
      </c>
      <c r="E2988" s="21" t="str">
        <f>_xlfn.XLOOKUP($C2988,customers!$A$2:$A$2000,customers!$D$2:$D$2000)</f>
        <v>Female</v>
      </c>
      <c r="F2988" s="21" t="str">
        <f>_xlfn.XLOOKUP($C2988,customers!$A$2:$A$2000,customers!$E$2:$E$2000)</f>
        <v>Būrkah</v>
      </c>
      <c r="G2988" s="22" t="s">
        <v>15</v>
      </c>
      <c r="H2988" s="21">
        <v>3</v>
      </c>
      <c r="I2988" s="23">
        <v>107.75</v>
      </c>
      <c r="J2988" s="22">
        <v>0.19</v>
      </c>
      <c r="K2988" s="22" t="s">
        <v>19</v>
      </c>
      <c r="L2988" s="24" t="str">
        <f t="array" ref="L2988">_xlfn.IFS(M2988&lt;=3,"BAD",M2988&gt;=4.7,"GOOD",AND(M2988&gt;3,M2988&lt;4.7),"OK")</f>
        <v>BAD</v>
      </c>
      <c r="M2988" s="24">
        <v>2</v>
      </c>
      <c r="N2988" s="23">
        <v>261.83</v>
      </c>
      <c r="O2988" s="25">
        <f t="shared" si="46"/>
        <v>323.25</v>
      </c>
    </row>
    <row r="2989" spans="1:15">
      <c r="A2989" s="26">
        <v>12988</v>
      </c>
      <c r="B2989" s="27">
        <v>45519</v>
      </c>
      <c r="C2989" s="28">
        <v>1007</v>
      </c>
      <c r="D2989" s="29" t="str">
        <f>_xlfn.XLOOKUP($C2989,customers!$A$2:$A$2000,customers!$B$2:$B$2000)</f>
        <v>Tally Pettet</v>
      </c>
      <c r="E2989" s="29" t="str">
        <f>_xlfn.XLOOKUP($C2989,customers!$A$2:$A$2000,customers!$D$2:$D$2000)</f>
        <v>Female</v>
      </c>
      <c r="F2989" s="29" t="str">
        <f>_xlfn.XLOOKUP($C2989,customers!$A$2:$A$2000,customers!$E$2:$E$2000)</f>
        <v>Budapest</v>
      </c>
      <c r="G2989" s="30" t="s">
        <v>15</v>
      </c>
      <c r="H2989" s="29">
        <v>5</v>
      </c>
      <c r="I2989" s="31">
        <v>250.26</v>
      </c>
      <c r="J2989" s="30">
        <v>0.31</v>
      </c>
      <c r="K2989" s="30" t="s">
        <v>19</v>
      </c>
      <c r="L2989" s="32" t="str">
        <f t="array" ref="L2989">_xlfn.IFS(M2989&lt;=3,"BAD",M2989&gt;=4.7,"GOOD",AND(M2989&gt;3,M2989&lt;4.7),"OK")</f>
        <v>BAD</v>
      </c>
      <c r="M2989" s="32">
        <v>2.2</v>
      </c>
      <c r="N2989" s="31">
        <v>863.4</v>
      </c>
      <c r="O2989" s="33">
        <f t="shared" si="46"/>
        <v>1251.3</v>
      </c>
    </row>
    <row r="2990" spans="1:15">
      <c r="A2990" s="18">
        <v>12989</v>
      </c>
      <c r="B2990" s="19">
        <v>45520</v>
      </c>
      <c r="C2990" s="20">
        <v>1121</v>
      </c>
      <c r="D2990" s="21" t="str">
        <f>_xlfn.XLOOKUP($C2990,customers!$A$2:$A$2000,customers!$B$2:$B$2000)</f>
        <v>Kerrin Manuaud</v>
      </c>
      <c r="E2990" s="21" t="str">
        <f>_xlfn.XLOOKUP($C2990,customers!$A$2:$A$2000,customers!$D$2:$D$2000)</f>
        <v>Female</v>
      </c>
      <c r="F2990" s="21" t="str">
        <f>_xlfn.XLOOKUP($C2990,customers!$A$2:$A$2000,customers!$E$2:$E$2000)</f>
        <v>Budapest</v>
      </c>
      <c r="G2990" s="22" t="s">
        <v>21</v>
      </c>
      <c r="H2990" s="21">
        <v>3</v>
      </c>
      <c r="I2990" s="23">
        <v>53.97</v>
      </c>
      <c r="J2990" s="22">
        <v>0.32</v>
      </c>
      <c r="K2990" s="22" t="s">
        <v>19</v>
      </c>
      <c r="L2990" s="24" t="str">
        <f t="array" ref="L2990">_xlfn.IFS(M2990&lt;=3,"BAD",M2990&gt;=4.7,"GOOD",AND(M2990&gt;3,M2990&lt;4.7),"OK")</f>
        <v>OK</v>
      </c>
      <c r="M2990" s="24">
        <v>4.5</v>
      </c>
      <c r="N2990" s="23">
        <v>110.1</v>
      </c>
      <c r="O2990" s="25">
        <f t="shared" si="46"/>
        <v>161.91</v>
      </c>
    </row>
    <row r="2991" spans="1:15">
      <c r="A2991" s="26">
        <v>12990</v>
      </c>
      <c r="B2991" s="27">
        <v>45520</v>
      </c>
      <c r="C2991" s="29">
        <v>1803</v>
      </c>
      <c r="D2991" s="29" t="str">
        <f>_xlfn.XLOOKUP($C2991,customers!$A$2:$A$2000,customers!$B$2:$B$2000)</f>
        <v>Paolo Mersh</v>
      </c>
      <c r="E2991" s="29" t="str">
        <f>_xlfn.XLOOKUP($C2991,customers!$A$2:$A$2000,customers!$D$2:$D$2000)</f>
        <v>Male</v>
      </c>
      <c r="F2991" s="29" t="str">
        <f>_xlfn.XLOOKUP($C2991,customers!$A$2:$A$2000,customers!$E$2:$E$2000)</f>
        <v>Hongjiang</v>
      </c>
      <c r="G2991" s="30" t="s">
        <v>21</v>
      </c>
      <c r="H2991" s="29">
        <v>5</v>
      </c>
      <c r="I2991" s="31">
        <v>124.21</v>
      </c>
      <c r="J2991" s="30">
        <v>0.07</v>
      </c>
      <c r="K2991" s="30" t="s">
        <v>16</v>
      </c>
      <c r="L2991" s="32" t="str">
        <f t="array" ref="L2991">_xlfn.IFS(M2991&lt;=3,"BAD",M2991&gt;=4.7,"GOOD",AND(M2991&gt;3,M2991&lt;4.7),"OK")</f>
        <v>OK</v>
      </c>
      <c r="M2991" s="32">
        <v>3.8</v>
      </c>
      <c r="N2991" s="31">
        <v>577.58</v>
      </c>
      <c r="O2991" s="33">
        <f t="shared" si="46"/>
        <v>621.05</v>
      </c>
    </row>
    <row r="2992" spans="1:15">
      <c r="A2992" s="18">
        <v>12991</v>
      </c>
      <c r="B2992" s="19">
        <v>45520</v>
      </c>
      <c r="C2992" s="21">
        <v>1192</v>
      </c>
      <c r="D2992" s="21" t="str">
        <f>_xlfn.XLOOKUP($C2992,customers!$A$2:$A$2000,customers!$B$2:$B$2000)</f>
        <v>Sly Edgecombe</v>
      </c>
      <c r="E2992" s="21" t="str">
        <f>_xlfn.XLOOKUP($C2992,customers!$A$2:$A$2000,customers!$D$2:$D$2000)</f>
        <v>Male</v>
      </c>
      <c r="F2992" s="21" t="str">
        <f>_xlfn.XLOOKUP($C2992,customers!$A$2:$A$2000,customers!$E$2:$E$2000)</f>
        <v>Milan</v>
      </c>
      <c r="G2992" s="22" t="s">
        <v>20</v>
      </c>
      <c r="H2992" s="21">
        <v>1</v>
      </c>
      <c r="I2992" s="23">
        <v>240.73</v>
      </c>
      <c r="J2992" s="22">
        <v>0.29</v>
      </c>
      <c r="K2992" s="22" t="s">
        <v>18</v>
      </c>
      <c r="L2992" s="24" t="str">
        <f t="array" ref="L2992">_xlfn.IFS(M2992&lt;=3,"BAD",M2992&gt;=4.7,"GOOD",AND(M2992&gt;3,M2992&lt;4.7),"OK")</f>
        <v>BAD</v>
      </c>
      <c r="M2992" s="24">
        <v>2.6</v>
      </c>
      <c r="N2992" s="23">
        <v>170.92</v>
      </c>
      <c r="O2992" s="25">
        <f t="shared" si="46"/>
        <v>240.73</v>
      </c>
    </row>
    <row r="2993" spans="1:15">
      <c r="A2993" s="26">
        <v>12992</v>
      </c>
      <c r="B2993" s="27">
        <v>45520</v>
      </c>
      <c r="C2993" s="29">
        <v>1056</v>
      </c>
      <c r="D2993" s="29" t="str">
        <f>_xlfn.XLOOKUP($C2993,customers!$A$2:$A$2000,customers!$B$2:$B$2000)</f>
        <v>Chadwick Tooley</v>
      </c>
      <c r="E2993" s="29" t="str">
        <f>_xlfn.XLOOKUP($C2993,customers!$A$2:$A$2000,customers!$D$2:$D$2000)</f>
        <v>Male</v>
      </c>
      <c r="F2993" s="29" t="str">
        <f>_xlfn.XLOOKUP($C2993,customers!$A$2:$A$2000,customers!$E$2:$E$2000)</f>
        <v>Gengma</v>
      </c>
      <c r="G2993" s="30" t="s">
        <v>17</v>
      </c>
      <c r="H2993" s="29">
        <v>4</v>
      </c>
      <c r="I2993" s="31">
        <v>580.27</v>
      </c>
      <c r="J2993" s="30">
        <v>0.22</v>
      </c>
      <c r="K2993" s="30" t="s">
        <v>16</v>
      </c>
      <c r="L2993" s="32" t="str">
        <f t="array" ref="L2993">_xlfn.IFS(M2993&lt;=3,"BAD",M2993&gt;=4.7,"GOOD",AND(M2993&gt;3,M2993&lt;4.7),"OK")</f>
        <v>BAD</v>
      </c>
      <c r="M2993" s="32">
        <v>2</v>
      </c>
      <c r="N2993" s="31">
        <v>1810.44</v>
      </c>
      <c r="O2993" s="33">
        <f t="shared" si="46"/>
        <v>2321.08</v>
      </c>
    </row>
    <row r="2994" spans="1:15">
      <c r="A2994" s="18">
        <v>12993</v>
      </c>
      <c r="B2994" s="19">
        <v>45520</v>
      </c>
      <c r="C2994" s="21">
        <v>1569</v>
      </c>
      <c r="D2994" s="21" t="str">
        <f>_xlfn.XLOOKUP($C2994,customers!$A$2:$A$2000,customers!$B$2:$B$2000)</f>
        <v>Terrye De Gregario</v>
      </c>
      <c r="E2994" s="21" t="str">
        <f>_xlfn.XLOOKUP($C2994,customers!$A$2:$A$2000,customers!$D$2:$D$2000)</f>
        <v>Female</v>
      </c>
      <c r="F2994" s="21" t="str">
        <f>_xlfn.XLOOKUP($C2994,customers!$A$2:$A$2000,customers!$E$2:$E$2000)</f>
        <v>Talisay</v>
      </c>
      <c r="G2994" s="22" t="s">
        <v>15</v>
      </c>
      <c r="H2994" s="21">
        <v>1</v>
      </c>
      <c r="I2994" s="23">
        <v>352.42</v>
      </c>
      <c r="J2994" s="22">
        <v>0.13</v>
      </c>
      <c r="K2994" s="22" t="s">
        <v>18</v>
      </c>
      <c r="L2994" s="24" t="str">
        <f t="array" ref="L2994">_xlfn.IFS(M2994&lt;=3,"BAD",M2994&gt;=4.7,"GOOD",AND(M2994&gt;3,M2994&lt;4.7),"OK")</f>
        <v>BAD</v>
      </c>
      <c r="M2994" s="24">
        <v>2.3</v>
      </c>
      <c r="N2994" s="23">
        <v>306.61</v>
      </c>
      <c r="O2994" s="25">
        <f t="shared" si="46"/>
        <v>352.42</v>
      </c>
    </row>
    <row r="2995" spans="1:15">
      <c r="A2995" s="26">
        <v>12994</v>
      </c>
      <c r="B2995" s="27">
        <v>45520</v>
      </c>
      <c r="C2995" s="29">
        <v>1016</v>
      </c>
      <c r="D2995" s="29" t="str">
        <f>_xlfn.XLOOKUP($C2995,customers!$A$2:$A$2000,customers!$B$2:$B$2000)</f>
        <v>Lyndel L'Amie</v>
      </c>
      <c r="E2995" s="29" t="str">
        <f>_xlfn.XLOOKUP($C2995,customers!$A$2:$A$2000,customers!$D$2:$D$2000)</f>
        <v>Female</v>
      </c>
      <c r="F2995" s="29" t="str">
        <f>_xlfn.XLOOKUP($C2995,customers!$A$2:$A$2000,customers!$E$2:$E$2000)</f>
        <v>Brno</v>
      </c>
      <c r="G2995" s="30" t="s">
        <v>21</v>
      </c>
      <c r="H2995" s="29">
        <v>3</v>
      </c>
      <c r="I2995" s="31">
        <v>50.92</v>
      </c>
      <c r="J2995" s="30">
        <v>0.07</v>
      </c>
      <c r="K2995" s="30" t="s">
        <v>18</v>
      </c>
      <c r="L2995" s="32" t="str">
        <f t="array" ref="L2995">_xlfn.IFS(M2995&lt;=3,"BAD",M2995&gt;=4.7,"GOOD",AND(M2995&gt;3,M2995&lt;4.7),"OK")</f>
        <v>OK</v>
      </c>
      <c r="M2995" s="32">
        <v>3.7</v>
      </c>
      <c r="N2995" s="31">
        <v>142.07</v>
      </c>
      <c r="O2995" s="33">
        <f t="shared" si="46"/>
        <v>152.76</v>
      </c>
    </row>
    <row r="2996" spans="1:15">
      <c r="A2996" s="18">
        <v>12995</v>
      </c>
      <c r="B2996" s="19">
        <v>45521</v>
      </c>
      <c r="C2996" s="20">
        <v>1347</v>
      </c>
      <c r="D2996" s="21" t="str">
        <f>_xlfn.XLOOKUP($C2996,customers!$A$2:$A$2000,customers!$B$2:$B$2000)</f>
        <v>Ashil Pregal</v>
      </c>
      <c r="E2996" s="21" t="str">
        <f>_xlfn.XLOOKUP($C2996,customers!$A$2:$A$2000,customers!$D$2:$D$2000)</f>
        <v>Female</v>
      </c>
      <c r="F2996" s="21" t="str">
        <f>_xlfn.XLOOKUP($C2996,customers!$A$2:$A$2000,customers!$E$2:$E$2000)</f>
        <v>Gibsons</v>
      </c>
      <c r="G2996" s="22" t="s">
        <v>15</v>
      </c>
      <c r="H2996" s="21">
        <v>4</v>
      </c>
      <c r="I2996" s="23">
        <v>316.89</v>
      </c>
      <c r="J2996" s="22">
        <v>0.04</v>
      </c>
      <c r="K2996" s="22" t="s">
        <v>18</v>
      </c>
      <c r="L2996" s="24" t="str">
        <f t="array" ref="L2996">_xlfn.IFS(M2996&lt;=3,"BAD",M2996&gt;=4.7,"GOOD",AND(M2996&gt;3,M2996&lt;4.7),"OK")</f>
        <v>BAD</v>
      </c>
      <c r="M2996" s="24">
        <v>2.7</v>
      </c>
      <c r="N2996" s="23">
        <v>1216.86</v>
      </c>
      <c r="O2996" s="25">
        <f t="shared" si="46"/>
        <v>1267.56</v>
      </c>
    </row>
    <row r="2997" spans="1:15">
      <c r="A2997" s="26">
        <v>12996</v>
      </c>
      <c r="B2997" s="27">
        <v>45522</v>
      </c>
      <c r="C2997" s="28">
        <v>1675</v>
      </c>
      <c r="D2997" s="29" t="str">
        <f>_xlfn.XLOOKUP($C2997,customers!$A$2:$A$2000,customers!$B$2:$B$2000)</f>
        <v>Benny Nuccitelli</v>
      </c>
      <c r="E2997" s="29" t="str">
        <f>_xlfn.XLOOKUP($C2997,customers!$A$2:$A$2000,customers!$D$2:$D$2000)</f>
        <v>Female</v>
      </c>
      <c r="F2997" s="29" t="str">
        <f>_xlfn.XLOOKUP($C2997,customers!$A$2:$A$2000,customers!$E$2:$E$2000)</f>
        <v>Budapest</v>
      </c>
      <c r="G2997" s="30" t="s">
        <v>17</v>
      </c>
      <c r="H2997" s="29">
        <v>4</v>
      </c>
      <c r="I2997" s="31">
        <v>217.39</v>
      </c>
      <c r="J2997" s="30">
        <v>0.35</v>
      </c>
      <c r="K2997" s="30" t="s">
        <v>19</v>
      </c>
      <c r="L2997" s="32" t="str">
        <f t="array" ref="L2997">_xlfn.IFS(M2997&lt;=3,"BAD",M2997&gt;=4.7,"GOOD",AND(M2997&gt;3,M2997&lt;4.7),"OK")</f>
        <v>OK</v>
      </c>
      <c r="M2997" s="32">
        <v>3.7</v>
      </c>
      <c r="N2997" s="31">
        <v>565.21</v>
      </c>
      <c r="O2997" s="33">
        <f t="shared" si="46"/>
        <v>869.56</v>
      </c>
    </row>
    <row r="2998" spans="1:15">
      <c r="A2998" s="18">
        <v>12997</v>
      </c>
      <c r="B2998" s="19">
        <v>45522</v>
      </c>
      <c r="C2998" s="21">
        <v>1537</v>
      </c>
      <c r="D2998" s="21" t="str">
        <f>_xlfn.XLOOKUP($C2998,customers!$A$2:$A$2000,customers!$B$2:$B$2000)</f>
        <v>Alejandrina Shaughnessy</v>
      </c>
      <c r="E2998" s="21" t="str">
        <f>_xlfn.XLOOKUP($C2998,customers!$A$2:$A$2000,customers!$D$2:$D$2000)</f>
        <v>Female</v>
      </c>
      <c r="F2998" s="21" t="str">
        <f>_xlfn.XLOOKUP($C2998,customers!$A$2:$A$2000,customers!$E$2:$E$2000)</f>
        <v>Campo Formoso</v>
      </c>
      <c r="G2998" s="22" t="s">
        <v>20</v>
      </c>
      <c r="H2998" s="21">
        <v>1</v>
      </c>
      <c r="I2998" s="23">
        <v>519.17</v>
      </c>
      <c r="J2998" s="22">
        <v>0.28</v>
      </c>
      <c r="K2998" s="22" t="s">
        <v>18</v>
      </c>
      <c r="L2998" s="24" t="str">
        <f t="array" ref="L2998">_xlfn.IFS(M2998&lt;=3,"BAD",M2998&gt;=4.7,"GOOD",AND(M2998&gt;3,M2998&lt;4.7),"OK")</f>
        <v>GOOD</v>
      </c>
      <c r="M2998" s="24">
        <v>4.9</v>
      </c>
      <c r="N2998" s="23">
        <v>373.8</v>
      </c>
      <c r="O2998" s="25">
        <f t="shared" si="46"/>
        <v>519.17</v>
      </c>
    </row>
    <row r="2999" spans="1:15">
      <c r="A2999" s="26">
        <v>12998</v>
      </c>
      <c r="B2999" s="27">
        <v>45522</v>
      </c>
      <c r="C2999" s="29">
        <v>1556</v>
      </c>
      <c r="D2999" s="29" t="str">
        <f>_xlfn.XLOOKUP($C2999,customers!$A$2:$A$2000,customers!$B$2:$B$2000)</f>
        <v>Jonell Elderfield</v>
      </c>
      <c r="E2999" s="29" t="str">
        <f>_xlfn.XLOOKUP($C2999,customers!$A$2:$A$2000,customers!$D$2:$D$2000)</f>
        <v>Female</v>
      </c>
      <c r="F2999" s="29" t="str">
        <f>_xlfn.XLOOKUP($C2999,customers!$A$2:$A$2000,customers!$E$2:$E$2000)</f>
        <v>Chamni</v>
      </c>
      <c r="G2999" s="30" t="s">
        <v>15</v>
      </c>
      <c r="H2999" s="29">
        <v>2</v>
      </c>
      <c r="I2999" s="31">
        <v>227.43</v>
      </c>
      <c r="J2999" s="30">
        <v>0.19</v>
      </c>
      <c r="K2999" s="30" t="s">
        <v>18</v>
      </c>
      <c r="L2999" s="32" t="str">
        <f t="array" ref="L2999">_xlfn.IFS(M2999&lt;=3,"BAD",M2999&gt;=4.7,"GOOD",AND(M2999&gt;3,M2999&lt;4.7),"OK")</f>
        <v>BAD</v>
      </c>
      <c r="M2999" s="32">
        <v>1</v>
      </c>
      <c r="N2999" s="31">
        <v>368.44</v>
      </c>
      <c r="O2999" s="33">
        <f t="shared" si="46"/>
        <v>454.86</v>
      </c>
    </row>
    <row r="3000" spans="1:15">
      <c r="A3000" s="18">
        <v>12999</v>
      </c>
      <c r="B3000" s="19">
        <v>45522</v>
      </c>
      <c r="C3000" s="21">
        <v>1127</v>
      </c>
      <c r="D3000" s="21" t="str">
        <f>_xlfn.XLOOKUP($C3000,customers!$A$2:$A$2000,customers!$B$2:$B$2000)</f>
        <v>Carlie Stubbin</v>
      </c>
      <c r="E3000" s="21" t="str">
        <f>_xlfn.XLOOKUP($C3000,customers!$A$2:$A$2000,customers!$D$2:$D$2000)</f>
        <v>Female</v>
      </c>
      <c r="F3000" s="21" t="str">
        <f>_xlfn.XLOOKUP($C3000,customers!$A$2:$A$2000,customers!$E$2:$E$2000)</f>
        <v>Budapest</v>
      </c>
      <c r="G3000" s="22" t="s">
        <v>20</v>
      </c>
      <c r="H3000" s="21">
        <v>4</v>
      </c>
      <c r="I3000" s="23">
        <v>185.37</v>
      </c>
      <c r="J3000" s="22">
        <v>0.24</v>
      </c>
      <c r="K3000" s="22" t="s">
        <v>18</v>
      </c>
      <c r="L3000" s="24" t="str">
        <f t="array" ref="L3000">_xlfn.IFS(M3000&lt;=3,"BAD",M3000&gt;=4.7,"GOOD",AND(M3000&gt;3,M3000&lt;4.7),"OK")</f>
        <v>BAD</v>
      </c>
      <c r="M3000" s="24">
        <v>2.5</v>
      </c>
      <c r="N3000" s="23">
        <v>563.52</v>
      </c>
      <c r="O3000" s="25">
        <f t="shared" si="46"/>
        <v>741.48</v>
      </c>
    </row>
    <row r="3001" spans="1:15">
      <c r="A3001" s="26">
        <v>13000</v>
      </c>
      <c r="B3001" s="27">
        <v>45523</v>
      </c>
      <c r="C3001" s="28">
        <v>1089</v>
      </c>
      <c r="D3001" s="29" t="str">
        <f>_xlfn.XLOOKUP($C3001,customers!$A$2:$A$2000,customers!$B$2:$B$2000)</f>
        <v>Kristel Swalwell</v>
      </c>
      <c r="E3001" s="29" t="str">
        <f>_xlfn.XLOOKUP($C3001,customers!$A$2:$A$2000,customers!$D$2:$D$2000)</f>
        <v>Female</v>
      </c>
      <c r="F3001" s="29" t="str">
        <f>_xlfn.XLOOKUP($C3001,customers!$A$2:$A$2000,customers!$E$2:$E$2000)</f>
        <v>Jelbuk</v>
      </c>
      <c r="G3001" s="30" t="s">
        <v>20</v>
      </c>
      <c r="H3001" s="29">
        <v>1</v>
      </c>
      <c r="I3001" s="31">
        <v>408.25</v>
      </c>
      <c r="J3001" s="30">
        <v>0.1</v>
      </c>
      <c r="K3001" s="30" t="s">
        <v>19</v>
      </c>
      <c r="L3001" s="32" t="str">
        <f t="array" ref="L3001">_xlfn.IFS(M3001&lt;=3,"BAD",M3001&gt;=4.7,"GOOD",AND(M3001&gt;3,M3001&lt;4.7),"OK")</f>
        <v>BAD</v>
      </c>
      <c r="M3001" s="32">
        <v>1.1</v>
      </c>
      <c r="N3001" s="31">
        <v>367.43</v>
      </c>
      <c r="O3001" s="33">
        <f t="shared" si="46"/>
        <v>408.25</v>
      </c>
    </row>
    <row r="3002" spans="1:15">
      <c r="A3002" s="18">
        <v>13001</v>
      </c>
      <c r="B3002" s="19">
        <v>45524</v>
      </c>
      <c r="C3002" s="20">
        <v>1647</v>
      </c>
      <c r="D3002" s="21" t="str">
        <f>_xlfn.XLOOKUP($C3002,customers!$A$2:$A$2000,customers!$B$2:$B$2000)</f>
        <v>Ravid Tomaselli</v>
      </c>
      <c r="E3002" s="21" t="str">
        <f>_xlfn.XLOOKUP($C3002,customers!$A$2:$A$2000,customers!$D$2:$D$2000)</f>
        <v>Male</v>
      </c>
      <c r="F3002" s="21" t="str">
        <f>_xlfn.XLOOKUP($C3002,customers!$A$2:$A$2000,customers!$E$2:$E$2000)</f>
        <v>Ciudad Arce</v>
      </c>
      <c r="G3002" s="22" t="s">
        <v>21</v>
      </c>
      <c r="H3002" s="21">
        <v>4</v>
      </c>
      <c r="I3002" s="23">
        <v>571.35</v>
      </c>
      <c r="J3002" s="22">
        <v>0.03</v>
      </c>
      <c r="K3002" s="22" t="s">
        <v>19</v>
      </c>
      <c r="L3002" s="24" t="str">
        <f t="array" ref="L3002">_xlfn.IFS(M3002&lt;=3,"BAD",M3002&gt;=4.7,"GOOD",AND(M3002&gt;3,M3002&lt;4.7),"OK")</f>
        <v>OK</v>
      </c>
      <c r="M3002" s="24">
        <v>4.3</v>
      </c>
      <c r="N3002" s="23">
        <v>2216.84</v>
      </c>
      <c r="O3002" s="25">
        <f t="shared" si="46"/>
        <v>2285.4</v>
      </c>
    </row>
    <row r="3003" spans="1:15">
      <c r="A3003" s="26">
        <v>13002</v>
      </c>
      <c r="B3003" s="27">
        <v>45525</v>
      </c>
      <c r="C3003" s="28">
        <v>1697</v>
      </c>
      <c r="D3003" s="29" t="str">
        <f>_xlfn.XLOOKUP($C3003,customers!$A$2:$A$2000,customers!$B$2:$B$2000)</f>
        <v>Tudor Cyphus</v>
      </c>
      <c r="E3003" s="29" t="str">
        <f>_xlfn.XLOOKUP($C3003,customers!$A$2:$A$2000,customers!$D$2:$D$2000)</f>
        <v>Male</v>
      </c>
      <c r="F3003" s="29" t="str">
        <f>_xlfn.XLOOKUP($C3003,customers!$A$2:$A$2000,customers!$E$2:$E$2000)</f>
        <v>Cimitarra</v>
      </c>
      <c r="G3003" s="30" t="s">
        <v>20</v>
      </c>
      <c r="H3003" s="29">
        <v>4</v>
      </c>
      <c r="I3003" s="31">
        <v>299.08</v>
      </c>
      <c r="J3003" s="30">
        <v>0</v>
      </c>
      <c r="K3003" s="30" t="s">
        <v>19</v>
      </c>
      <c r="L3003" s="32" t="str">
        <f t="array" ref="L3003">_xlfn.IFS(M3003&lt;=3,"BAD",M3003&gt;=4.7,"GOOD",AND(M3003&gt;3,M3003&lt;4.7),"OK")</f>
        <v>BAD</v>
      </c>
      <c r="M3003" s="32">
        <v>2</v>
      </c>
      <c r="N3003" s="31">
        <v>1196.32</v>
      </c>
      <c r="O3003" s="33">
        <f t="shared" si="46"/>
        <v>1196.32</v>
      </c>
    </row>
    <row r="3004" spans="1:15">
      <c r="A3004" s="18">
        <v>13003</v>
      </c>
      <c r="B3004" s="19">
        <v>45525</v>
      </c>
      <c r="C3004" s="21">
        <v>1511</v>
      </c>
      <c r="D3004" s="21" t="str">
        <f>_xlfn.XLOOKUP($C3004,customers!$A$2:$A$2000,customers!$B$2:$B$2000)</f>
        <v>Chicky Donalson</v>
      </c>
      <c r="E3004" s="21" t="str">
        <f>_xlfn.XLOOKUP($C3004,customers!$A$2:$A$2000,customers!$D$2:$D$2000)</f>
        <v>Male</v>
      </c>
      <c r="F3004" s="21" t="str">
        <f>_xlfn.XLOOKUP($C3004,customers!$A$2:$A$2000,customers!$E$2:$E$2000)</f>
        <v>Ciusul</v>
      </c>
      <c r="G3004" s="22" t="s">
        <v>17</v>
      </c>
      <c r="H3004" s="21">
        <v>6</v>
      </c>
      <c r="I3004" s="23">
        <v>155.42</v>
      </c>
      <c r="J3004" s="22">
        <v>0.07</v>
      </c>
      <c r="K3004" s="22" t="s">
        <v>16</v>
      </c>
      <c r="L3004" s="24" t="str">
        <f t="array" ref="L3004">_xlfn.IFS(M3004&lt;=3,"BAD",M3004&gt;=4.7,"GOOD",AND(M3004&gt;3,M3004&lt;4.7),"OK")</f>
        <v>OK</v>
      </c>
      <c r="M3004" s="24">
        <v>3.8</v>
      </c>
      <c r="N3004" s="23">
        <v>867.24</v>
      </c>
      <c r="O3004" s="25">
        <f t="shared" si="46"/>
        <v>932.52</v>
      </c>
    </row>
    <row r="3005" spans="1:15">
      <c r="A3005" s="26">
        <v>13004</v>
      </c>
      <c r="B3005" s="27">
        <v>45525</v>
      </c>
      <c r="C3005" s="29">
        <v>1383</v>
      </c>
      <c r="D3005" s="29" t="str">
        <f>_xlfn.XLOOKUP($C3005,customers!$A$2:$A$2000,customers!$B$2:$B$2000)</f>
        <v>Van Davidofski</v>
      </c>
      <c r="E3005" s="29" t="str">
        <f>_xlfn.XLOOKUP($C3005,customers!$A$2:$A$2000,customers!$D$2:$D$2000)</f>
        <v>Female</v>
      </c>
      <c r="F3005" s="29" t="str">
        <f>_xlfn.XLOOKUP($C3005,customers!$A$2:$A$2000,customers!$E$2:$E$2000)</f>
        <v>Victoriaville</v>
      </c>
      <c r="G3005" s="30" t="s">
        <v>17</v>
      </c>
      <c r="H3005" s="29">
        <v>3</v>
      </c>
      <c r="I3005" s="31">
        <v>360.77</v>
      </c>
      <c r="J3005" s="30">
        <v>0.28</v>
      </c>
      <c r="K3005" s="30" t="s">
        <v>18</v>
      </c>
      <c r="L3005" s="32" t="str">
        <f t="array" ref="L3005">_xlfn.IFS(M3005&lt;=3,"BAD",M3005&gt;=4.7,"GOOD",AND(M3005&gt;3,M3005&lt;4.7),"OK")</f>
        <v>OK</v>
      </c>
      <c r="M3005" s="32">
        <v>4.5</v>
      </c>
      <c r="N3005" s="31">
        <v>779.26</v>
      </c>
      <c r="O3005" s="33">
        <f t="shared" si="46"/>
        <v>1082.31</v>
      </c>
    </row>
    <row r="3006" spans="1:15">
      <c r="A3006" s="18">
        <v>13005</v>
      </c>
      <c r="B3006" s="19">
        <v>45525</v>
      </c>
      <c r="C3006" s="21">
        <v>1474</v>
      </c>
      <c r="D3006" s="21" t="str">
        <f>_xlfn.XLOOKUP($C3006,customers!$A$2:$A$2000,customers!$B$2:$B$2000)</f>
        <v>Yuri Lavender</v>
      </c>
      <c r="E3006" s="21" t="str">
        <f>_xlfn.XLOOKUP($C3006,customers!$A$2:$A$2000,customers!$D$2:$D$2000)</f>
        <v>Male</v>
      </c>
      <c r="F3006" s="21" t="str">
        <f>_xlfn.XLOOKUP($C3006,customers!$A$2:$A$2000,customers!$E$2:$E$2000)</f>
        <v>Badarganj</v>
      </c>
      <c r="G3006" s="22" t="s">
        <v>20</v>
      </c>
      <c r="H3006" s="21">
        <v>6</v>
      </c>
      <c r="I3006" s="23">
        <v>423.81</v>
      </c>
      <c r="J3006" s="22">
        <v>0.21</v>
      </c>
      <c r="K3006" s="22" t="s">
        <v>18</v>
      </c>
      <c r="L3006" s="24" t="str">
        <f t="array" ref="L3006">_xlfn.IFS(M3006&lt;=3,"BAD",M3006&gt;=4.7,"GOOD",AND(M3006&gt;3,M3006&lt;4.7),"OK")</f>
        <v>OK</v>
      </c>
      <c r="M3006" s="24">
        <v>3.9</v>
      </c>
      <c r="N3006" s="23">
        <v>2008.86</v>
      </c>
      <c r="O3006" s="25">
        <f t="shared" si="46"/>
        <v>2542.86</v>
      </c>
    </row>
    <row r="3007" spans="1:15">
      <c r="A3007" s="26">
        <v>13006</v>
      </c>
      <c r="B3007" s="27">
        <v>45526</v>
      </c>
      <c r="C3007" s="28">
        <v>1315</v>
      </c>
      <c r="D3007" s="29" t="str">
        <f>_xlfn.XLOOKUP($C3007,customers!$A$2:$A$2000,customers!$B$2:$B$2000)</f>
        <v>Brien Lonnon</v>
      </c>
      <c r="E3007" s="29" t="str">
        <f>_xlfn.XLOOKUP($C3007,customers!$A$2:$A$2000,customers!$D$2:$D$2000)</f>
        <v>Male</v>
      </c>
      <c r="F3007" s="29" t="str">
        <f>_xlfn.XLOOKUP($C3007,customers!$A$2:$A$2000,customers!$E$2:$E$2000)</f>
        <v>Milan</v>
      </c>
      <c r="G3007" s="30" t="s">
        <v>20</v>
      </c>
      <c r="H3007" s="29">
        <v>4</v>
      </c>
      <c r="I3007" s="31">
        <v>287.72</v>
      </c>
      <c r="J3007" s="30">
        <v>0.14</v>
      </c>
      <c r="K3007" s="30" t="s">
        <v>19</v>
      </c>
      <c r="L3007" s="32" t="str">
        <f t="array" ref="L3007">_xlfn.IFS(M3007&lt;=3,"BAD",M3007&gt;=4.7,"GOOD",AND(M3007&gt;3,M3007&lt;4.7),"OK")</f>
        <v>BAD</v>
      </c>
      <c r="M3007" s="32">
        <v>2.2</v>
      </c>
      <c r="N3007" s="31">
        <v>989.76</v>
      </c>
      <c r="O3007" s="33">
        <f t="shared" si="46"/>
        <v>1150.88</v>
      </c>
    </row>
    <row r="3008" spans="1:15">
      <c r="A3008" s="18">
        <v>13007</v>
      </c>
      <c r="B3008" s="19">
        <v>45526</v>
      </c>
      <c r="C3008" s="21">
        <v>1103</v>
      </c>
      <c r="D3008" s="21" t="str">
        <f>_xlfn.XLOOKUP($C3008,customers!$A$2:$A$2000,customers!$B$2:$B$2000)</f>
        <v>Robbie Yukhnin</v>
      </c>
      <c r="E3008" s="21" t="str">
        <f>_xlfn.XLOOKUP($C3008,customers!$A$2:$A$2000,customers!$D$2:$D$2000)</f>
        <v>Female</v>
      </c>
      <c r="F3008" s="21" t="str">
        <f>_xlfn.XLOOKUP($C3008,customers!$A$2:$A$2000,customers!$E$2:$E$2000)</f>
        <v>Prague</v>
      </c>
      <c r="G3008" s="22" t="s">
        <v>20</v>
      </c>
      <c r="H3008" s="21">
        <v>3</v>
      </c>
      <c r="I3008" s="23">
        <v>185.47</v>
      </c>
      <c r="J3008" s="22">
        <v>0.13</v>
      </c>
      <c r="K3008" s="22" t="s">
        <v>18</v>
      </c>
      <c r="L3008" s="24" t="str">
        <f t="array" ref="L3008">_xlfn.IFS(M3008&lt;=3,"BAD",M3008&gt;=4.7,"GOOD",AND(M3008&gt;3,M3008&lt;4.7),"OK")</f>
        <v>OK</v>
      </c>
      <c r="M3008" s="24">
        <v>3.4</v>
      </c>
      <c r="N3008" s="23">
        <v>484.08</v>
      </c>
      <c r="O3008" s="25">
        <f t="shared" si="46"/>
        <v>556.41</v>
      </c>
    </row>
    <row r="3009" spans="1:15">
      <c r="A3009" s="26">
        <v>13008</v>
      </c>
      <c r="B3009" s="27">
        <v>45526</v>
      </c>
      <c r="C3009" s="29">
        <v>1755</v>
      </c>
      <c r="D3009" s="29" t="str">
        <f>_xlfn.XLOOKUP($C3009,customers!$A$2:$A$2000,customers!$B$2:$B$2000)</f>
        <v>Carry Jeffress</v>
      </c>
      <c r="E3009" s="29" t="str">
        <f>_xlfn.XLOOKUP($C3009,customers!$A$2:$A$2000,customers!$D$2:$D$2000)</f>
        <v>Female</v>
      </c>
      <c r="F3009" s="29" t="str">
        <f>_xlfn.XLOOKUP($C3009,customers!$A$2:$A$2000,customers!$E$2:$E$2000)</f>
        <v>Jiabeiyan</v>
      </c>
      <c r="G3009" s="30" t="s">
        <v>17</v>
      </c>
      <c r="H3009" s="29">
        <v>6</v>
      </c>
      <c r="I3009" s="31">
        <v>598.43</v>
      </c>
      <c r="J3009" s="30">
        <v>0.35</v>
      </c>
      <c r="K3009" s="30" t="s">
        <v>18</v>
      </c>
      <c r="L3009" s="32" t="str">
        <f t="array" ref="L3009">_xlfn.IFS(M3009&lt;=3,"BAD",M3009&gt;=4.7,"GOOD",AND(M3009&gt;3,M3009&lt;4.7),"OK")</f>
        <v>OK</v>
      </c>
      <c r="M3009" s="32">
        <v>3.3</v>
      </c>
      <c r="N3009" s="31">
        <v>2333.88</v>
      </c>
      <c r="O3009" s="33">
        <f t="shared" si="46"/>
        <v>3590.58</v>
      </c>
    </row>
    <row r="3010" spans="1:15">
      <c r="A3010" s="18">
        <v>13009</v>
      </c>
      <c r="B3010" s="19">
        <v>45527</v>
      </c>
      <c r="C3010" s="20">
        <v>1177</v>
      </c>
      <c r="D3010" s="21" t="str">
        <f>_xlfn.XLOOKUP($C3010,customers!$A$2:$A$2000,customers!$B$2:$B$2000)</f>
        <v>Grissel Fernely</v>
      </c>
      <c r="E3010" s="21" t="str">
        <f>_xlfn.XLOOKUP($C3010,customers!$A$2:$A$2000,customers!$D$2:$D$2000)</f>
        <v>Female</v>
      </c>
      <c r="F3010" s="21" t="str">
        <f>_xlfn.XLOOKUP($C3010,customers!$A$2:$A$2000,customers!$E$2:$E$2000)</f>
        <v>Daban</v>
      </c>
      <c r="G3010" s="22" t="s">
        <v>20</v>
      </c>
      <c r="H3010" s="21">
        <v>2</v>
      </c>
      <c r="I3010" s="23">
        <v>397.93</v>
      </c>
      <c r="J3010" s="22">
        <v>0.22</v>
      </c>
      <c r="K3010" s="22" t="s">
        <v>18</v>
      </c>
      <c r="L3010" s="24" t="str">
        <f t="array" ref="L3010">_xlfn.IFS(M3010&lt;=3,"BAD",M3010&gt;=4.7,"GOOD",AND(M3010&gt;3,M3010&lt;4.7),"OK")</f>
        <v>BAD</v>
      </c>
      <c r="M3010" s="24">
        <v>1.2</v>
      </c>
      <c r="N3010" s="23">
        <v>620.77</v>
      </c>
      <c r="O3010" s="25">
        <f t="shared" ref="O3010:O3073" si="47">H3010*I3010</f>
        <v>795.86</v>
      </c>
    </row>
    <row r="3011" spans="1:15">
      <c r="A3011" s="26">
        <v>13010</v>
      </c>
      <c r="B3011" s="27">
        <v>45527</v>
      </c>
      <c r="C3011" s="29">
        <v>1636</v>
      </c>
      <c r="D3011" s="29" t="str">
        <f>_xlfn.XLOOKUP($C3011,customers!$A$2:$A$2000,customers!$B$2:$B$2000)</f>
        <v>Jameson Willbourne</v>
      </c>
      <c r="E3011" s="29" t="str">
        <f>_xlfn.XLOOKUP($C3011,customers!$A$2:$A$2000,customers!$D$2:$D$2000)</f>
        <v>Male</v>
      </c>
      <c r="F3011" s="29" t="str">
        <f>_xlfn.XLOOKUP($C3011,customers!$A$2:$A$2000,customers!$E$2:$E$2000)</f>
        <v>Moshkovo</v>
      </c>
      <c r="G3011" s="30" t="s">
        <v>17</v>
      </c>
      <c r="H3011" s="29">
        <v>5</v>
      </c>
      <c r="I3011" s="31">
        <v>365.4</v>
      </c>
      <c r="J3011" s="30">
        <v>0.05</v>
      </c>
      <c r="K3011" s="30" t="s">
        <v>18</v>
      </c>
      <c r="L3011" s="32" t="str">
        <f t="array" ref="L3011">_xlfn.IFS(M3011&lt;=3,"BAD",M3011&gt;=4.7,"GOOD",AND(M3011&gt;3,M3011&lt;4.7),"OK")</f>
        <v>OK</v>
      </c>
      <c r="M3011" s="32">
        <v>4</v>
      </c>
      <c r="N3011" s="31">
        <v>1735.65</v>
      </c>
      <c r="O3011" s="33">
        <f t="shared" si="47"/>
        <v>1827</v>
      </c>
    </row>
    <row r="3012" spans="1:15">
      <c r="A3012" s="18">
        <v>13011</v>
      </c>
      <c r="B3012" s="19">
        <v>45528</v>
      </c>
      <c r="C3012" s="20">
        <v>1539</v>
      </c>
      <c r="D3012" s="21" t="str">
        <f>_xlfn.XLOOKUP($C3012,customers!$A$2:$A$2000,customers!$B$2:$B$2000)</f>
        <v>Ricki Mugridge</v>
      </c>
      <c r="E3012" s="21" t="str">
        <f>_xlfn.XLOOKUP($C3012,customers!$A$2:$A$2000,customers!$D$2:$D$2000)</f>
        <v>Female</v>
      </c>
      <c r="F3012" s="21" t="str">
        <f>_xlfn.XLOOKUP($C3012,customers!$A$2:$A$2000,customers!$E$2:$E$2000)</f>
        <v>Hacienda La Calera</v>
      </c>
      <c r="G3012" s="22" t="s">
        <v>20</v>
      </c>
      <c r="H3012" s="21">
        <v>1</v>
      </c>
      <c r="I3012" s="23">
        <v>75.55</v>
      </c>
      <c r="J3012" s="22">
        <v>0.12</v>
      </c>
      <c r="K3012" s="22" t="s">
        <v>16</v>
      </c>
      <c r="L3012" s="24" t="str">
        <f t="array" ref="L3012">_xlfn.IFS(M3012&lt;=3,"BAD",M3012&gt;=4.7,"GOOD",AND(M3012&gt;3,M3012&lt;4.7),"OK")</f>
        <v>BAD</v>
      </c>
      <c r="M3012" s="24">
        <v>2.6</v>
      </c>
      <c r="N3012" s="23">
        <v>66.48</v>
      </c>
      <c r="O3012" s="25">
        <f t="shared" si="47"/>
        <v>75.55</v>
      </c>
    </row>
    <row r="3013" spans="1:15">
      <c r="A3013" s="26">
        <v>13012</v>
      </c>
      <c r="B3013" s="27">
        <v>45528</v>
      </c>
      <c r="C3013" s="29">
        <v>1970</v>
      </c>
      <c r="D3013" s="29" t="str">
        <f>_xlfn.XLOOKUP($C3013,customers!$A$2:$A$2000,customers!$B$2:$B$2000)</f>
        <v>Karil Drissell</v>
      </c>
      <c r="E3013" s="29" t="str">
        <f>_xlfn.XLOOKUP($C3013,customers!$A$2:$A$2000,customers!$D$2:$D$2000)</f>
        <v>Female</v>
      </c>
      <c r="F3013" s="29" t="str">
        <f>_xlfn.XLOOKUP($C3013,customers!$A$2:$A$2000,customers!$E$2:$E$2000)</f>
        <v>Budapest</v>
      </c>
      <c r="G3013" s="30" t="s">
        <v>17</v>
      </c>
      <c r="H3013" s="29">
        <v>4</v>
      </c>
      <c r="I3013" s="31">
        <v>582.88</v>
      </c>
      <c r="J3013" s="30">
        <v>0.17</v>
      </c>
      <c r="K3013" s="30" t="s">
        <v>16</v>
      </c>
      <c r="L3013" s="32" t="str">
        <f t="array" ref="L3013">_xlfn.IFS(M3013&lt;=3,"BAD",M3013&gt;=4.7,"GOOD",AND(M3013&gt;3,M3013&lt;4.7),"OK")</f>
        <v>BAD</v>
      </c>
      <c r="M3013" s="32">
        <v>2.4</v>
      </c>
      <c r="N3013" s="31">
        <v>1935.16</v>
      </c>
      <c r="O3013" s="33">
        <f t="shared" si="47"/>
        <v>2331.52</v>
      </c>
    </row>
    <row r="3014" spans="1:15">
      <c r="A3014" s="18">
        <v>13013</v>
      </c>
      <c r="B3014" s="19">
        <v>45528</v>
      </c>
      <c r="C3014" s="21">
        <v>1385</v>
      </c>
      <c r="D3014" s="21" t="str">
        <f>_xlfn.XLOOKUP($C3014,customers!$A$2:$A$2000,customers!$B$2:$B$2000)</f>
        <v>Jo Annand</v>
      </c>
      <c r="E3014" s="21" t="str">
        <f>_xlfn.XLOOKUP($C3014,customers!$A$2:$A$2000,customers!$D$2:$D$2000)</f>
        <v>Male</v>
      </c>
      <c r="F3014" s="21" t="str">
        <f>_xlfn.XLOOKUP($C3014,customers!$A$2:$A$2000,customers!$E$2:$E$2000)</f>
        <v>Bastia</v>
      </c>
      <c r="G3014" s="22" t="s">
        <v>20</v>
      </c>
      <c r="H3014" s="21">
        <v>5</v>
      </c>
      <c r="I3014" s="23">
        <v>414.1</v>
      </c>
      <c r="J3014" s="22">
        <v>0.33</v>
      </c>
      <c r="K3014" s="22" t="s">
        <v>19</v>
      </c>
      <c r="L3014" s="24" t="str">
        <f t="array" ref="L3014">_xlfn.IFS(M3014&lt;=3,"BAD",M3014&gt;=4.7,"GOOD",AND(M3014&gt;3,M3014&lt;4.7),"OK")</f>
        <v>OK</v>
      </c>
      <c r="M3014" s="24">
        <v>3.5</v>
      </c>
      <c r="N3014" s="23">
        <v>1387.24</v>
      </c>
      <c r="O3014" s="25">
        <f t="shared" si="47"/>
        <v>2070.5</v>
      </c>
    </row>
    <row r="3015" spans="1:15">
      <c r="A3015" s="26">
        <v>13014</v>
      </c>
      <c r="B3015" s="27">
        <v>45528</v>
      </c>
      <c r="C3015" s="29">
        <v>1690</v>
      </c>
      <c r="D3015" s="29" t="str">
        <f>_xlfn.XLOOKUP($C3015,customers!$A$2:$A$2000,customers!$B$2:$B$2000)</f>
        <v>Garv Honack</v>
      </c>
      <c r="E3015" s="29" t="str">
        <f>_xlfn.XLOOKUP($C3015,customers!$A$2:$A$2000,customers!$D$2:$D$2000)</f>
        <v>Male</v>
      </c>
      <c r="F3015" s="29" t="str">
        <f>_xlfn.XLOOKUP($C3015,customers!$A$2:$A$2000,customers!$E$2:$E$2000)</f>
        <v>Prague</v>
      </c>
      <c r="G3015" s="30" t="s">
        <v>20</v>
      </c>
      <c r="H3015" s="29">
        <v>5</v>
      </c>
      <c r="I3015" s="31">
        <v>279.21</v>
      </c>
      <c r="J3015" s="30">
        <v>0.1</v>
      </c>
      <c r="K3015" s="30" t="s">
        <v>19</v>
      </c>
      <c r="L3015" s="32" t="str">
        <f t="array" ref="L3015">_xlfn.IFS(M3015&lt;=3,"BAD",M3015&gt;=4.7,"GOOD",AND(M3015&gt;3,M3015&lt;4.7),"OK")</f>
        <v>OK</v>
      </c>
      <c r="M3015" s="32">
        <v>4.4</v>
      </c>
      <c r="N3015" s="31">
        <v>1256.45</v>
      </c>
      <c r="O3015" s="33">
        <f t="shared" si="47"/>
        <v>1396.05</v>
      </c>
    </row>
    <row r="3016" spans="1:15">
      <c r="A3016" s="18">
        <v>13015</v>
      </c>
      <c r="B3016" s="19">
        <v>45529</v>
      </c>
      <c r="C3016" s="20">
        <v>1731</v>
      </c>
      <c r="D3016" s="21" t="str">
        <f>_xlfn.XLOOKUP($C3016,customers!$A$2:$A$2000,customers!$B$2:$B$2000)</f>
        <v>Trudi Hugnot</v>
      </c>
      <c r="E3016" s="21" t="str">
        <f>_xlfn.XLOOKUP($C3016,customers!$A$2:$A$2000,customers!$D$2:$D$2000)</f>
        <v>Female</v>
      </c>
      <c r="F3016" s="21" t="str">
        <f>_xlfn.XLOOKUP($C3016,customers!$A$2:$A$2000,customers!$E$2:$E$2000)</f>
        <v>Baddomalhi</v>
      </c>
      <c r="G3016" s="22" t="s">
        <v>20</v>
      </c>
      <c r="H3016" s="21">
        <v>3</v>
      </c>
      <c r="I3016" s="23">
        <v>163.3</v>
      </c>
      <c r="J3016" s="22">
        <v>0.29</v>
      </c>
      <c r="K3016" s="22" t="s">
        <v>18</v>
      </c>
      <c r="L3016" s="24" t="str">
        <f t="array" ref="L3016">_xlfn.IFS(M3016&lt;=3,"BAD",M3016&gt;=4.7,"GOOD",AND(M3016&gt;3,M3016&lt;4.7),"OK")</f>
        <v>OK</v>
      </c>
      <c r="M3016" s="24">
        <v>4.4</v>
      </c>
      <c r="N3016" s="23">
        <v>347.83</v>
      </c>
      <c r="O3016" s="25">
        <f t="shared" si="47"/>
        <v>489.9</v>
      </c>
    </row>
    <row r="3017" spans="1:15">
      <c r="A3017" s="26">
        <v>13016</v>
      </c>
      <c r="B3017" s="27">
        <v>45529</v>
      </c>
      <c r="C3017" s="29">
        <v>1003</v>
      </c>
      <c r="D3017" s="29" t="str">
        <f>_xlfn.XLOOKUP($C3017,customers!$A$2:$A$2000,customers!$B$2:$B$2000)</f>
        <v>Jaymie Ladson</v>
      </c>
      <c r="E3017" s="29" t="str">
        <f>_xlfn.XLOOKUP($C3017,customers!$A$2:$A$2000,customers!$D$2:$D$2000)</f>
        <v>Male</v>
      </c>
      <c r="F3017" s="29" t="str">
        <f>_xlfn.XLOOKUP($C3017,customers!$A$2:$A$2000,customers!$E$2:$E$2000)</f>
        <v>Berber</v>
      </c>
      <c r="G3017" s="30" t="s">
        <v>17</v>
      </c>
      <c r="H3017" s="29">
        <v>4</v>
      </c>
      <c r="I3017" s="31">
        <v>127.76</v>
      </c>
      <c r="J3017" s="30">
        <v>0.21</v>
      </c>
      <c r="K3017" s="30" t="s">
        <v>16</v>
      </c>
      <c r="L3017" s="32" t="str">
        <f t="array" ref="L3017">_xlfn.IFS(M3017&lt;=3,"BAD",M3017&gt;=4.7,"GOOD",AND(M3017&gt;3,M3017&lt;4.7),"OK")</f>
        <v>BAD</v>
      </c>
      <c r="M3017" s="32">
        <v>2.7</v>
      </c>
      <c r="N3017" s="31">
        <v>403.72</v>
      </c>
      <c r="O3017" s="33">
        <f t="shared" si="47"/>
        <v>511.04</v>
      </c>
    </row>
    <row r="3018" spans="1:15">
      <c r="A3018" s="18">
        <v>13017</v>
      </c>
      <c r="B3018" s="19">
        <v>45529</v>
      </c>
      <c r="C3018" s="21">
        <v>1247</v>
      </c>
      <c r="D3018" s="21" t="str">
        <f>_xlfn.XLOOKUP($C3018,customers!$A$2:$A$2000,customers!$B$2:$B$2000)</f>
        <v>Gillian Robinson</v>
      </c>
      <c r="E3018" s="21" t="str">
        <f>_xlfn.XLOOKUP($C3018,customers!$A$2:$A$2000,customers!$D$2:$D$2000)</f>
        <v>Female</v>
      </c>
      <c r="F3018" s="21" t="str">
        <f>_xlfn.XLOOKUP($C3018,customers!$A$2:$A$2000,customers!$E$2:$E$2000)</f>
        <v>Budapest</v>
      </c>
      <c r="G3018" s="22" t="s">
        <v>21</v>
      </c>
      <c r="H3018" s="21">
        <v>2</v>
      </c>
      <c r="I3018" s="23">
        <v>282.66</v>
      </c>
      <c r="J3018" s="22">
        <v>0.08</v>
      </c>
      <c r="K3018" s="22" t="s">
        <v>16</v>
      </c>
      <c r="L3018" s="24" t="str">
        <f t="array" ref="L3018">_xlfn.IFS(M3018&lt;=3,"BAD",M3018&gt;=4.7,"GOOD",AND(M3018&gt;3,M3018&lt;4.7),"OK")</f>
        <v>OK</v>
      </c>
      <c r="M3018" s="24">
        <v>3.2</v>
      </c>
      <c r="N3018" s="23">
        <v>520.09</v>
      </c>
      <c r="O3018" s="25">
        <f t="shared" si="47"/>
        <v>565.32</v>
      </c>
    </row>
    <row r="3019" spans="1:15">
      <c r="A3019" s="26">
        <v>13018</v>
      </c>
      <c r="B3019" s="27">
        <v>45529</v>
      </c>
      <c r="C3019" s="29">
        <v>1911</v>
      </c>
      <c r="D3019" s="29" t="str">
        <f>_xlfn.XLOOKUP($C3019,customers!$A$2:$A$2000,customers!$B$2:$B$2000)</f>
        <v>Jeanine Wyvill</v>
      </c>
      <c r="E3019" s="29" t="str">
        <f>_xlfn.XLOOKUP($C3019,customers!$A$2:$A$2000,customers!$D$2:$D$2000)</f>
        <v>Female</v>
      </c>
      <c r="F3019" s="29" t="str">
        <f>_xlfn.XLOOKUP($C3019,customers!$A$2:$A$2000,customers!$E$2:$E$2000)</f>
        <v>Budapest</v>
      </c>
      <c r="G3019" s="30" t="s">
        <v>20</v>
      </c>
      <c r="H3019" s="29">
        <v>3</v>
      </c>
      <c r="I3019" s="31">
        <v>430.41</v>
      </c>
      <c r="J3019" s="30">
        <v>0.31</v>
      </c>
      <c r="K3019" s="30" t="s">
        <v>19</v>
      </c>
      <c r="L3019" s="32" t="str">
        <f t="array" ref="L3019">_xlfn.IFS(M3019&lt;=3,"BAD",M3019&gt;=4.7,"GOOD",AND(M3019&gt;3,M3019&lt;4.7),"OK")</f>
        <v>OK</v>
      </c>
      <c r="M3019" s="32">
        <v>4.4</v>
      </c>
      <c r="N3019" s="31">
        <v>890.95</v>
      </c>
      <c r="O3019" s="33">
        <f t="shared" si="47"/>
        <v>1291.23</v>
      </c>
    </row>
    <row r="3020" spans="1:15">
      <c r="A3020" s="18">
        <v>13019</v>
      </c>
      <c r="B3020" s="19">
        <v>45530</v>
      </c>
      <c r="C3020" s="20">
        <v>1868</v>
      </c>
      <c r="D3020" s="21" t="str">
        <f>_xlfn.XLOOKUP($C3020,customers!$A$2:$A$2000,customers!$B$2:$B$2000)</f>
        <v>Shirl Klos</v>
      </c>
      <c r="E3020" s="21" t="str">
        <f>_xlfn.XLOOKUP($C3020,customers!$A$2:$A$2000,customers!$D$2:$D$2000)</f>
        <v>Female</v>
      </c>
      <c r="F3020" s="21" t="str">
        <f>_xlfn.XLOOKUP($C3020,customers!$A$2:$A$2000,customers!$E$2:$E$2000)</f>
        <v>Vienna</v>
      </c>
      <c r="G3020" s="22" t="s">
        <v>17</v>
      </c>
      <c r="H3020" s="21">
        <v>4</v>
      </c>
      <c r="I3020" s="23">
        <v>552.6</v>
      </c>
      <c r="J3020" s="22">
        <v>0.25</v>
      </c>
      <c r="K3020" s="22" t="s">
        <v>16</v>
      </c>
      <c r="L3020" s="24" t="str">
        <f t="array" ref="L3020">_xlfn.IFS(M3020&lt;=3,"BAD",M3020&gt;=4.7,"GOOD",AND(M3020&gt;3,M3020&lt;4.7),"OK")</f>
        <v>BAD</v>
      </c>
      <c r="M3020" s="24">
        <v>2.5</v>
      </c>
      <c r="N3020" s="23">
        <v>1657.8</v>
      </c>
      <c r="O3020" s="25">
        <f t="shared" si="47"/>
        <v>2210.4</v>
      </c>
    </row>
    <row r="3021" spans="1:15">
      <c r="A3021" s="26">
        <v>13020</v>
      </c>
      <c r="B3021" s="27">
        <v>45530</v>
      </c>
      <c r="C3021" s="29">
        <v>1079</v>
      </c>
      <c r="D3021" s="29" t="str">
        <f>_xlfn.XLOOKUP($C3021,customers!$A$2:$A$2000,customers!$B$2:$B$2000)</f>
        <v>Buddy Luxmoore</v>
      </c>
      <c r="E3021" s="29" t="str">
        <f>_xlfn.XLOOKUP($C3021,customers!$A$2:$A$2000,customers!$D$2:$D$2000)</f>
        <v>Male</v>
      </c>
      <c r="F3021" s="29" t="str">
        <f>_xlfn.XLOOKUP($C3021,customers!$A$2:$A$2000,customers!$E$2:$E$2000)</f>
        <v>Budapest</v>
      </c>
      <c r="G3021" s="30" t="s">
        <v>17</v>
      </c>
      <c r="H3021" s="29">
        <v>7</v>
      </c>
      <c r="I3021" s="31">
        <v>407.37</v>
      </c>
      <c r="J3021" s="30">
        <v>0.05</v>
      </c>
      <c r="K3021" s="30" t="s">
        <v>18</v>
      </c>
      <c r="L3021" s="32" t="str">
        <f t="array" ref="L3021">_xlfn.IFS(M3021&lt;=3,"BAD",M3021&gt;=4.7,"GOOD",AND(M3021&gt;3,M3021&lt;4.7),"OK")</f>
        <v>BAD</v>
      </c>
      <c r="M3021" s="32">
        <v>2.9</v>
      </c>
      <c r="N3021" s="31">
        <v>2709.01</v>
      </c>
      <c r="O3021" s="33">
        <f t="shared" si="47"/>
        <v>2851.59</v>
      </c>
    </row>
    <row r="3022" spans="1:15">
      <c r="A3022" s="18">
        <v>13021</v>
      </c>
      <c r="B3022" s="19">
        <v>45531</v>
      </c>
      <c r="C3022" s="20">
        <v>1040</v>
      </c>
      <c r="D3022" s="21" t="str">
        <f>_xlfn.XLOOKUP($C3022,customers!$A$2:$A$2000,customers!$B$2:$B$2000)</f>
        <v>Benni Tetla</v>
      </c>
      <c r="E3022" s="21" t="str">
        <f>_xlfn.XLOOKUP($C3022,customers!$A$2:$A$2000,customers!$D$2:$D$2000)</f>
        <v>Female</v>
      </c>
      <c r="F3022" s="21" t="str">
        <f>_xlfn.XLOOKUP($C3022,customers!$A$2:$A$2000,customers!$E$2:$E$2000)</f>
        <v>Mulawato</v>
      </c>
      <c r="G3022" s="22" t="s">
        <v>21</v>
      </c>
      <c r="H3022" s="21">
        <v>6</v>
      </c>
      <c r="I3022" s="23">
        <v>406.92</v>
      </c>
      <c r="J3022" s="22">
        <v>0.12</v>
      </c>
      <c r="K3022" s="22" t="s">
        <v>18</v>
      </c>
      <c r="L3022" s="24" t="str">
        <f t="array" ref="L3022">_xlfn.IFS(M3022&lt;=3,"BAD",M3022&gt;=4.7,"GOOD",AND(M3022&gt;3,M3022&lt;4.7),"OK")</f>
        <v>OK</v>
      </c>
      <c r="M3022" s="24">
        <v>4.6</v>
      </c>
      <c r="N3022" s="23">
        <v>2148.54</v>
      </c>
      <c r="O3022" s="25">
        <f t="shared" si="47"/>
        <v>2441.52</v>
      </c>
    </row>
    <row r="3023" spans="1:15">
      <c r="A3023" s="26">
        <v>13022</v>
      </c>
      <c r="B3023" s="27">
        <v>45531</v>
      </c>
      <c r="C3023" s="29">
        <v>1057</v>
      </c>
      <c r="D3023" s="29" t="str">
        <f>_xlfn.XLOOKUP($C3023,customers!$A$2:$A$2000,customers!$B$2:$B$2000)</f>
        <v>Viola Stoakes</v>
      </c>
      <c r="E3023" s="29" t="str">
        <f>_xlfn.XLOOKUP($C3023,customers!$A$2:$A$2000,customers!$D$2:$D$2000)</f>
        <v>Female</v>
      </c>
      <c r="F3023" s="29" t="str">
        <f>_xlfn.XLOOKUP($C3023,customers!$A$2:$A$2000,customers!$E$2:$E$2000)</f>
        <v>Hondo Valle</v>
      </c>
      <c r="G3023" s="30" t="s">
        <v>20</v>
      </c>
      <c r="H3023" s="29">
        <v>5</v>
      </c>
      <c r="I3023" s="31">
        <v>55.24</v>
      </c>
      <c r="J3023" s="30">
        <v>0.03</v>
      </c>
      <c r="K3023" s="30" t="s">
        <v>18</v>
      </c>
      <c r="L3023" s="32" t="str">
        <f t="array" ref="L3023">_xlfn.IFS(M3023&lt;=3,"BAD",M3023&gt;=4.7,"GOOD",AND(M3023&gt;3,M3023&lt;4.7),"OK")</f>
        <v>OK</v>
      </c>
      <c r="M3023" s="32">
        <v>4.1</v>
      </c>
      <c r="N3023" s="31">
        <v>267.91</v>
      </c>
      <c r="O3023" s="33">
        <f t="shared" si="47"/>
        <v>276.2</v>
      </c>
    </row>
    <row r="3024" spans="1:15">
      <c r="A3024" s="18">
        <v>13023</v>
      </c>
      <c r="B3024" s="19">
        <v>45531</v>
      </c>
      <c r="C3024" s="21">
        <v>1407</v>
      </c>
      <c r="D3024" s="21" t="str">
        <f>_xlfn.XLOOKUP($C3024,customers!$A$2:$A$2000,customers!$B$2:$B$2000)</f>
        <v>Christye Luc</v>
      </c>
      <c r="E3024" s="21" t="str">
        <f>_xlfn.XLOOKUP($C3024,customers!$A$2:$A$2000,customers!$D$2:$D$2000)</f>
        <v>Female</v>
      </c>
      <c r="F3024" s="21" t="str">
        <f>_xlfn.XLOOKUP($C3024,customers!$A$2:$A$2000,customers!$E$2:$E$2000)</f>
        <v>Budapest</v>
      </c>
      <c r="G3024" s="22" t="s">
        <v>17</v>
      </c>
      <c r="H3024" s="21">
        <v>7</v>
      </c>
      <c r="I3024" s="23">
        <v>157.44</v>
      </c>
      <c r="J3024" s="22">
        <v>0.17</v>
      </c>
      <c r="K3024" s="22" t="s">
        <v>16</v>
      </c>
      <c r="L3024" s="24" t="str">
        <f t="array" ref="L3024">_xlfn.IFS(M3024&lt;=3,"BAD",M3024&gt;=4.7,"GOOD",AND(M3024&gt;3,M3024&lt;4.7),"OK")</f>
        <v>OK</v>
      </c>
      <c r="M3024" s="24">
        <v>3.1</v>
      </c>
      <c r="N3024" s="23">
        <v>914.73</v>
      </c>
      <c r="O3024" s="25">
        <f t="shared" si="47"/>
        <v>1102.08</v>
      </c>
    </row>
    <row r="3025" spans="1:15">
      <c r="A3025" s="26">
        <v>13024</v>
      </c>
      <c r="B3025" s="27">
        <v>45532</v>
      </c>
      <c r="C3025" s="28">
        <v>1739</v>
      </c>
      <c r="D3025" s="29" t="str">
        <f>_xlfn.XLOOKUP($C3025,customers!$A$2:$A$2000,customers!$B$2:$B$2000)</f>
        <v>Dwain Corbitt</v>
      </c>
      <c r="E3025" s="29" t="str">
        <f>_xlfn.XLOOKUP($C3025,customers!$A$2:$A$2000,customers!$D$2:$D$2000)</f>
        <v>Male</v>
      </c>
      <c r="F3025" s="29" t="str">
        <f>_xlfn.XLOOKUP($C3025,customers!$A$2:$A$2000,customers!$E$2:$E$2000)</f>
        <v>Turgun</v>
      </c>
      <c r="G3025" s="30" t="s">
        <v>20</v>
      </c>
      <c r="H3025" s="29">
        <v>7</v>
      </c>
      <c r="I3025" s="31">
        <v>22.86</v>
      </c>
      <c r="J3025" s="30">
        <v>0.26</v>
      </c>
      <c r="K3025" s="30" t="s">
        <v>18</v>
      </c>
      <c r="L3025" s="32" t="str">
        <f t="array" ref="L3025">_xlfn.IFS(M3025&lt;=3,"BAD",M3025&gt;=4.7,"GOOD",AND(M3025&gt;3,M3025&lt;4.7),"OK")</f>
        <v>OK</v>
      </c>
      <c r="M3025" s="32">
        <v>4.5</v>
      </c>
      <c r="N3025" s="31">
        <v>118.41</v>
      </c>
      <c r="O3025" s="33">
        <f t="shared" si="47"/>
        <v>160.02</v>
      </c>
    </row>
    <row r="3026" spans="1:15">
      <c r="A3026" s="18">
        <v>13025</v>
      </c>
      <c r="B3026" s="19">
        <v>45532</v>
      </c>
      <c r="C3026" s="21">
        <v>1958</v>
      </c>
      <c r="D3026" s="21" t="str">
        <f>_xlfn.XLOOKUP($C3026,customers!$A$2:$A$2000,customers!$B$2:$B$2000)</f>
        <v>Abbot Nattriss</v>
      </c>
      <c r="E3026" s="21" t="str">
        <f>_xlfn.XLOOKUP($C3026,customers!$A$2:$A$2000,customers!$D$2:$D$2000)</f>
        <v>Male</v>
      </c>
      <c r="F3026" s="21" t="str">
        <f>_xlfn.XLOOKUP($C3026,customers!$A$2:$A$2000,customers!$E$2:$E$2000)</f>
        <v>Paris</v>
      </c>
      <c r="G3026" s="22" t="s">
        <v>15</v>
      </c>
      <c r="H3026" s="21">
        <v>7</v>
      </c>
      <c r="I3026" s="23">
        <v>283.25</v>
      </c>
      <c r="J3026" s="22">
        <v>0.27</v>
      </c>
      <c r="K3026" s="22" t="s">
        <v>19</v>
      </c>
      <c r="L3026" s="24" t="str">
        <f t="array" ref="L3026">_xlfn.IFS(M3026&lt;=3,"BAD",M3026&gt;=4.7,"GOOD",AND(M3026&gt;3,M3026&lt;4.7),"OK")</f>
        <v>OK</v>
      </c>
      <c r="M3026" s="24">
        <v>4.4</v>
      </c>
      <c r="N3026" s="23">
        <v>1447.41</v>
      </c>
      <c r="O3026" s="25">
        <f t="shared" si="47"/>
        <v>1982.75</v>
      </c>
    </row>
    <row r="3027" spans="1:15">
      <c r="A3027" s="26">
        <v>13026</v>
      </c>
      <c r="B3027" s="27">
        <v>45533</v>
      </c>
      <c r="C3027" s="28">
        <v>1703</v>
      </c>
      <c r="D3027" s="29" t="str">
        <f>_xlfn.XLOOKUP($C3027,customers!$A$2:$A$2000,customers!$B$2:$B$2000)</f>
        <v>Dru Snugg</v>
      </c>
      <c r="E3027" s="29" t="str">
        <f>_xlfn.XLOOKUP($C3027,customers!$A$2:$A$2000,customers!$D$2:$D$2000)</f>
        <v>Female</v>
      </c>
      <c r="F3027" s="29" t="str">
        <f>_xlfn.XLOOKUP($C3027,customers!$A$2:$A$2000,customers!$E$2:$E$2000)</f>
        <v>Paris</v>
      </c>
      <c r="G3027" s="30" t="s">
        <v>20</v>
      </c>
      <c r="H3027" s="29">
        <v>2</v>
      </c>
      <c r="I3027" s="31">
        <v>134.71</v>
      </c>
      <c r="J3027" s="30">
        <v>0.33</v>
      </c>
      <c r="K3027" s="30" t="s">
        <v>19</v>
      </c>
      <c r="L3027" s="32" t="str">
        <f t="array" ref="L3027">_xlfn.IFS(M3027&lt;=3,"BAD",M3027&gt;=4.7,"GOOD",AND(M3027&gt;3,M3027&lt;4.7),"OK")</f>
        <v>BAD</v>
      </c>
      <c r="M3027" s="32">
        <v>1.2</v>
      </c>
      <c r="N3027" s="31">
        <v>180.51</v>
      </c>
      <c r="O3027" s="33">
        <f t="shared" si="47"/>
        <v>269.42</v>
      </c>
    </row>
    <row r="3028" spans="1:15">
      <c r="A3028" s="18">
        <v>13027</v>
      </c>
      <c r="B3028" s="19">
        <v>45533</v>
      </c>
      <c r="C3028" s="21">
        <v>1482</v>
      </c>
      <c r="D3028" s="21" t="str">
        <f>_xlfn.XLOOKUP($C3028,customers!$A$2:$A$2000,customers!$B$2:$B$2000)</f>
        <v>Adolf Kislingbury</v>
      </c>
      <c r="E3028" s="21" t="str">
        <f>_xlfn.XLOOKUP($C3028,customers!$A$2:$A$2000,customers!$D$2:$D$2000)</f>
        <v>Male</v>
      </c>
      <c r="F3028" s="21" t="str">
        <f>_xlfn.XLOOKUP($C3028,customers!$A$2:$A$2000,customers!$E$2:$E$2000)</f>
        <v>Chodów</v>
      </c>
      <c r="G3028" s="22" t="s">
        <v>21</v>
      </c>
      <c r="H3028" s="21">
        <v>6</v>
      </c>
      <c r="I3028" s="23">
        <v>415.4</v>
      </c>
      <c r="J3028" s="22">
        <v>0.22</v>
      </c>
      <c r="K3028" s="22" t="s">
        <v>16</v>
      </c>
      <c r="L3028" s="24" t="str">
        <f t="array" ref="L3028">_xlfn.IFS(M3028&lt;=3,"BAD",M3028&gt;=4.7,"GOOD",AND(M3028&gt;3,M3028&lt;4.7),"OK")</f>
        <v>BAD</v>
      </c>
      <c r="M3028" s="24">
        <v>1.7</v>
      </c>
      <c r="N3028" s="23">
        <v>1944.07</v>
      </c>
      <c r="O3028" s="25">
        <f t="shared" si="47"/>
        <v>2492.4</v>
      </c>
    </row>
    <row r="3029" spans="1:15">
      <c r="A3029" s="26">
        <v>13028</v>
      </c>
      <c r="B3029" s="27">
        <v>45533</v>
      </c>
      <c r="C3029" s="29">
        <v>1457</v>
      </c>
      <c r="D3029" s="29" t="str">
        <f>_xlfn.XLOOKUP($C3029,customers!$A$2:$A$2000,customers!$B$2:$B$2000)</f>
        <v>Derrick Hachard</v>
      </c>
      <c r="E3029" s="29" t="str">
        <f>_xlfn.XLOOKUP($C3029,customers!$A$2:$A$2000,customers!$D$2:$D$2000)</f>
        <v>Male</v>
      </c>
      <c r="F3029" s="29" t="str">
        <f>_xlfn.XLOOKUP($C3029,customers!$A$2:$A$2000,customers!$E$2:$E$2000)</f>
        <v>Budapest</v>
      </c>
      <c r="G3029" s="30" t="s">
        <v>20</v>
      </c>
      <c r="H3029" s="29">
        <v>4</v>
      </c>
      <c r="I3029" s="31">
        <v>298.24</v>
      </c>
      <c r="J3029" s="30">
        <v>0.02</v>
      </c>
      <c r="K3029" s="30" t="s">
        <v>19</v>
      </c>
      <c r="L3029" s="32" t="str">
        <f t="array" ref="L3029">_xlfn.IFS(M3029&lt;=3,"BAD",M3029&gt;=4.7,"GOOD",AND(M3029&gt;3,M3029&lt;4.7),"OK")</f>
        <v>OK</v>
      </c>
      <c r="M3029" s="32">
        <v>3.8</v>
      </c>
      <c r="N3029" s="31">
        <v>1169.1</v>
      </c>
      <c r="O3029" s="33">
        <f t="shared" si="47"/>
        <v>1192.96</v>
      </c>
    </row>
    <row r="3030" spans="1:15">
      <c r="A3030" s="18">
        <v>13029</v>
      </c>
      <c r="B3030" s="19">
        <v>45534</v>
      </c>
      <c r="C3030" s="20">
        <v>1922</v>
      </c>
      <c r="D3030" s="21" t="str">
        <f>_xlfn.XLOOKUP($C3030,customers!$A$2:$A$2000,customers!$B$2:$B$2000)</f>
        <v>Molli Mariette</v>
      </c>
      <c r="E3030" s="21" t="str">
        <f>_xlfn.XLOOKUP($C3030,customers!$A$2:$A$2000,customers!$D$2:$D$2000)</f>
        <v>Female</v>
      </c>
      <c r="F3030" s="21" t="str">
        <f>_xlfn.XLOOKUP($C3030,customers!$A$2:$A$2000,customers!$E$2:$E$2000)</f>
        <v>Milan</v>
      </c>
      <c r="G3030" s="22" t="s">
        <v>21</v>
      </c>
      <c r="H3030" s="21">
        <v>4</v>
      </c>
      <c r="I3030" s="23">
        <v>414.46</v>
      </c>
      <c r="J3030" s="22">
        <v>0.03</v>
      </c>
      <c r="K3030" s="22" t="s">
        <v>18</v>
      </c>
      <c r="L3030" s="24" t="str">
        <f t="array" ref="L3030">_xlfn.IFS(M3030&lt;=3,"BAD",M3030&gt;=4.7,"GOOD",AND(M3030&gt;3,M3030&lt;4.7),"OK")</f>
        <v>BAD</v>
      </c>
      <c r="M3030" s="24">
        <v>2.2</v>
      </c>
      <c r="N3030" s="23">
        <v>1608.1</v>
      </c>
      <c r="O3030" s="25">
        <f t="shared" si="47"/>
        <v>1657.84</v>
      </c>
    </row>
    <row r="3031" spans="1:15">
      <c r="A3031" s="26">
        <v>13030</v>
      </c>
      <c r="B3031" s="27">
        <v>45534</v>
      </c>
      <c r="C3031" s="29">
        <v>1055</v>
      </c>
      <c r="D3031" s="29" t="str">
        <f>_xlfn.XLOOKUP($C3031,customers!$A$2:$A$2000,customers!$B$2:$B$2000)</f>
        <v>Abrahan MacTrustrie</v>
      </c>
      <c r="E3031" s="29" t="str">
        <f>_xlfn.XLOOKUP($C3031,customers!$A$2:$A$2000,customers!$D$2:$D$2000)</f>
        <v>Male</v>
      </c>
      <c r="F3031" s="29" t="str">
        <f>_xlfn.XLOOKUP($C3031,customers!$A$2:$A$2000,customers!$E$2:$E$2000)</f>
        <v>Budapest</v>
      </c>
      <c r="G3031" s="30" t="s">
        <v>21</v>
      </c>
      <c r="H3031" s="29">
        <v>2</v>
      </c>
      <c r="I3031" s="31">
        <v>467.41</v>
      </c>
      <c r="J3031" s="30">
        <v>0.25</v>
      </c>
      <c r="K3031" s="30" t="s">
        <v>19</v>
      </c>
      <c r="L3031" s="32" t="str">
        <f t="array" ref="L3031">_xlfn.IFS(M3031&lt;=3,"BAD",M3031&gt;=4.7,"GOOD",AND(M3031&gt;3,M3031&lt;4.7),"OK")</f>
        <v>BAD</v>
      </c>
      <c r="M3031" s="32">
        <v>2</v>
      </c>
      <c r="N3031" s="31">
        <v>701.12</v>
      </c>
      <c r="O3031" s="33">
        <f t="shared" si="47"/>
        <v>934.82</v>
      </c>
    </row>
    <row r="3032" spans="1:15">
      <c r="A3032" s="18">
        <v>13031</v>
      </c>
      <c r="B3032" s="19">
        <v>45534</v>
      </c>
      <c r="C3032" s="21">
        <v>1813</v>
      </c>
      <c r="D3032" s="21" t="str">
        <f>_xlfn.XLOOKUP($C3032,customers!$A$2:$A$2000,customers!$B$2:$B$2000)</f>
        <v>Stanislas Franceschielli</v>
      </c>
      <c r="E3032" s="21" t="str">
        <f>_xlfn.XLOOKUP($C3032,customers!$A$2:$A$2000,customers!$D$2:$D$2000)</f>
        <v>Male</v>
      </c>
      <c r="F3032" s="21" t="str">
        <f>_xlfn.XLOOKUP($C3032,customers!$A$2:$A$2000,customers!$E$2:$E$2000)</f>
        <v>Huazhaizi</v>
      </c>
      <c r="G3032" s="22" t="s">
        <v>21</v>
      </c>
      <c r="H3032" s="21">
        <v>6</v>
      </c>
      <c r="I3032" s="23">
        <v>407.29</v>
      </c>
      <c r="J3032" s="22">
        <v>0.12</v>
      </c>
      <c r="K3032" s="22" t="s">
        <v>18</v>
      </c>
      <c r="L3032" s="24" t="str">
        <f t="array" ref="L3032">_xlfn.IFS(M3032&lt;=3,"BAD",M3032&gt;=4.7,"GOOD",AND(M3032&gt;3,M3032&lt;4.7),"OK")</f>
        <v>BAD</v>
      </c>
      <c r="M3032" s="24">
        <v>2.4</v>
      </c>
      <c r="N3032" s="23">
        <v>2150.49</v>
      </c>
      <c r="O3032" s="25">
        <f t="shared" si="47"/>
        <v>2443.74</v>
      </c>
    </row>
    <row r="3033" spans="1:15">
      <c r="A3033" s="26">
        <v>13032</v>
      </c>
      <c r="B3033" s="27">
        <v>45534</v>
      </c>
      <c r="C3033" s="29">
        <v>1605</v>
      </c>
      <c r="D3033" s="29" t="str">
        <f>_xlfn.XLOOKUP($C3033,customers!$A$2:$A$2000,customers!$B$2:$B$2000)</f>
        <v>Rip Felder</v>
      </c>
      <c r="E3033" s="29" t="str">
        <f>_xlfn.XLOOKUP($C3033,customers!$A$2:$A$2000,customers!$D$2:$D$2000)</f>
        <v>Male</v>
      </c>
      <c r="F3033" s="29" t="str">
        <f>_xlfn.XLOOKUP($C3033,customers!$A$2:$A$2000,customers!$E$2:$E$2000)</f>
        <v>Wangchang</v>
      </c>
      <c r="G3033" s="30" t="s">
        <v>17</v>
      </c>
      <c r="H3033" s="29">
        <v>2</v>
      </c>
      <c r="I3033" s="31">
        <v>481.6</v>
      </c>
      <c r="J3033" s="30">
        <v>0.1</v>
      </c>
      <c r="K3033" s="30" t="s">
        <v>18</v>
      </c>
      <c r="L3033" s="32" t="str">
        <f t="array" ref="L3033">_xlfn.IFS(M3033&lt;=3,"BAD",M3033&gt;=4.7,"GOOD",AND(M3033&gt;3,M3033&lt;4.7),"OK")</f>
        <v>GOOD</v>
      </c>
      <c r="M3033" s="32">
        <v>4.7</v>
      </c>
      <c r="N3033" s="31">
        <v>866.88</v>
      </c>
      <c r="O3033" s="33">
        <f t="shared" si="47"/>
        <v>963.2</v>
      </c>
    </row>
    <row r="3034" spans="1:15">
      <c r="A3034" s="18">
        <v>13033</v>
      </c>
      <c r="B3034" s="19">
        <v>45535</v>
      </c>
      <c r="C3034" s="20">
        <v>1501</v>
      </c>
      <c r="D3034" s="21" t="str">
        <f>_xlfn.XLOOKUP($C3034,customers!$A$2:$A$2000,customers!$B$2:$B$2000)</f>
        <v>Oneida Newark</v>
      </c>
      <c r="E3034" s="21" t="str">
        <f>_xlfn.XLOOKUP($C3034,customers!$A$2:$A$2000,customers!$D$2:$D$2000)</f>
        <v>Male</v>
      </c>
      <c r="F3034" s="21" t="str">
        <f>_xlfn.XLOOKUP($C3034,customers!$A$2:$A$2000,customers!$E$2:$E$2000)</f>
        <v>Austin</v>
      </c>
      <c r="G3034" s="22" t="s">
        <v>20</v>
      </c>
      <c r="H3034" s="21">
        <v>7</v>
      </c>
      <c r="I3034" s="23">
        <v>462.17</v>
      </c>
      <c r="J3034" s="22">
        <v>0.11</v>
      </c>
      <c r="K3034" s="22" t="s">
        <v>16</v>
      </c>
      <c r="L3034" s="24" t="str">
        <f t="array" ref="L3034">_xlfn.IFS(M3034&lt;=3,"BAD",M3034&gt;=4.7,"GOOD",AND(M3034&gt;3,M3034&lt;4.7),"OK")</f>
        <v>OK</v>
      </c>
      <c r="M3034" s="24">
        <v>4.6</v>
      </c>
      <c r="N3034" s="23">
        <v>2879.32</v>
      </c>
      <c r="O3034" s="25">
        <f t="shared" si="47"/>
        <v>3235.19</v>
      </c>
    </row>
    <row r="3035" spans="1:15">
      <c r="A3035" s="26">
        <v>13034</v>
      </c>
      <c r="B3035" s="27">
        <v>45535</v>
      </c>
      <c r="C3035" s="29">
        <v>1727</v>
      </c>
      <c r="D3035" s="29" t="str">
        <f>_xlfn.XLOOKUP($C3035,customers!$A$2:$A$2000,customers!$B$2:$B$2000)</f>
        <v>Eberto Fladgate</v>
      </c>
      <c r="E3035" s="29" t="str">
        <f>_xlfn.XLOOKUP($C3035,customers!$A$2:$A$2000,customers!$D$2:$D$2000)</f>
        <v>Male</v>
      </c>
      <c r="F3035" s="29" t="str">
        <f>_xlfn.XLOOKUP($C3035,customers!$A$2:$A$2000,customers!$E$2:$E$2000)</f>
        <v>Mrkonjić Grad</v>
      </c>
      <c r="G3035" s="30" t="s">
        <v>21</v>
      </c>
      <c r="H3035" s="29">
        <v>1</v>
      </c>
      <c r="I3035" s="31">
        <v>40.29</v>
      </c>
      <c r="J3035" s="30">
        <v>0.06</v>
      </c>
      <c r="K3035" s="30" t="s">
        <v>16</v>
      </c>
      <c r="L3035" s="32" t="str">
        <f t="array" ref="L3035">_xlfn.IFS(M3035&lt;=3,"BAD",M3035&gt;=4.7,"GOOD",AND(M3035&gt;3,M3035&lt;4.7),"OK")</f>
        <v>OK</v>
      </c>
      <c r="M3035" s="32">
        <v>3.2</v>
      </c>
      <c r="N3035" s="31">
        <v>37.87</v>
      </c>
      <c r="O3035" s="33">
        <f t="shared" si="47"/>
        <v>40.29</v>
      </c>
    </row>
    <row r="3036" spans="1:15">
      <c r="A3036" s="18">
        <v>13035</v>
      </c>
      <c r="B3036" s="19">
        <v>45535</v>
      </c>
      <c r="C3036" s="21">
        <v>1313</v>
      </c>
      <c r="D3036" s="21" t="str">
        <f>_xlfn.XLOOKUP($C3036,customers!$A$2:$A$2000,customers!$B$2:$B$2000)</f>
        <v>Fabian Sawday</v>
      </c>
      <c r="E3036" s="21" t="str">
        <f>_xlfn.XLOOKUP($C3036,customers!$A$2:$A$2000,customers!$D$2:$D$2000)</f>
        <v>Male</v>
      </c>
      <c r="F3036" s="21" t="str">
        <f>_xlfn.XLOOKUP($C3036,customers!$A$2:$A$2000,customers!$E$2:$E$2000)</f>
        <v>Cipatat</v>
      </c>
      <c r="G3036" s="22" t="s">
        <v>20</v>
      </c>
      <c r="H3036" s="21">
        <v>2</v>
      </c>
      <c r="I3036" s="23">
        <v>365.92</v>
      </c>
      <c r="J3036" s="22">
        <v>0.26</v>
      </c>
      <c r="K3036" s="22" t="s">
        <v>19</v>
      </c>
      <c r="L3036" s="24" t="str">
        <f t="array" ref="L3036">_xlfn.IFS(M3036&lt;=3,"BAD",M3036&gt;=4.7,"GOOD",AND(M3036&gt;3,M3036&lt;4.7),"OK")</f>
        <v>BAD</v>
      </c>
      <c r="M3036" s="24">
        <v>1.7</v>
      </c>
      <c r="N3036" s="23">
        <v>541.56</v>
      </c>
      <c r="O3036" s="25">
        <f t="shared" si="47"/>
        <v>731.84</v>
      </c>
    </row>
    <row r="3037" spans="1:15">
      <c r="A3037" s="26">
        <v>13036</v>
      </c>
      <c r="B3037" s="27">
        <v>45535</v>
      </c>
      <c r="C3037" s="29">
        <v>1482</v>
      </c>
      <c r="D3037" s="29" t="str">
        <f>_xlfn.XLOOKUP($C3037,customers!$A$2:$A$2000,customers!$B$2:$B$2000)</f>
        <v>Adolf Kislingbury</v>
      </c>
      <c r="E3037" s="29" t="str">
        <f>_xlfn.XLOOKUP($C3037,customers!$A$2:$A$2000,customers!$D$2:$D$2000)</f>
        <v>Male</v>
      </c>
      <c r="F3037" s="29" t="str">
        <f>_xlfn.XLOOKUP($C3037,customers!$A$2:$A$2000,customers!$E$2:$E$2000)</f>
        <v>Chodów</v>
      </c>
      <c r="G3037" s="30" t="s">
        <v>17</v>
      </c>
      <c r="H3037" s="29">
        <v>2</v>
      </c>
      <c r="I3037" s="31">
        <v>263.26</v>
      </c>
      <c r="J3037" s="30">
        <v>0.01</v>
      </c>
      <c r="K3037" s="30" t="s">
        <v>19</v>
      </c>
      <c r="L3037" s="32" t="str">
        <f t="array" ref="L3037">_xlfn.IFS(M3037&lt;=3,"BAD",M3037&gt;=4.7,"GOOD",AND(M3037&gt;3,M3037&lt;4.7),"OK")</f>
        <v>OK</v>
      </c>
      <c r="M3037" s="32">
        <v>3.2</v>
      </c>
      <c r="N3037" s="31">
        <v>521.25</v>
      </c>
      <c r="O3037" s="33">
        <f t="shared" si="47"/>
        <v>526.52</v>
      </c>
    </row>
    <row r="3038" spans="1:15">
      <c r="A3038" s="18">
        <v>13037</v>
      </c>
      <c r="B3038" s="19">
        <v>45535</v>
      </c>
      <c r="C3038" s="21">
        <v>1694</v>
      </c>
      <c r="D3038" s="21" t="str">
        <f>_xlfn.XLOOKUP($C3038,customers!$A$2:$A$2000,customers!$B$2:$B$2000)</f>
        <v>Normand Tavener</v>
      </c>
      <c r="E3038" s="21" t="str">
        <f>_xlfn.XLOOKUP($C3038,customers!$A$2:$A$2000,customers!$D$2:$D$2000)</f>
        <v>Male</v>
      </c>
      <c r="F3038" s="21" t="str">
        <f>_xlfn.XLOOKUP($C3038,customers!$A$2:$A$2000,customers!$E$2:$E$2000)</f>
        <v>Ombarade</v>
      </c>
      <c r="G3038" s="22" t="s">
        <v>17</v>
      </c>
      <c r="H3038" s="21">
        <v>4</v>
      </c>
      <c r="I3038" s="23">
        <v>218.9</v>
      </c>
      <c r="J3038" s="22">
        <v>0.13</v>
      </c>
      <c r="K3038" s="22" t="s">
        <v>18</v>
      </c>
      <c r="L3038" s="24" t="str">
        <f t="array" ref="L3038">_xlfn.IFS(M3038&lt;=3,"BAD",M3038&gt;=4.7,"GOOD",AND(M3038&gt;3,M3038&lt;4.7),"OK")</f>
        <v>BAD</v>
      </c>
      <c r="M3038" s="24">
        <v>2.8</v>
      </c>
      <c r="N3038" s="23">
        <v>761.77</v>
      </c>
      <c r="O3038" s="25">
        <f t="shared" si="47"/>
        <v>875.6</v>
      </c>
    </row>
    <row r="3039" spans="1:15">
      <c r="A3039" s="26">
        <v>13038</v>
      </c>
      <c r="B3039" s="27">
        <v>45535</v>
      </c>
      <c r="C3039" s="29">
        <v>1092</v>
      </c>
      <c r="D3039" s="29" t="str">
        <f>_xlfn.XLOOKUP($C3039,customers!$A$2:$A$2000,customers!$B$2:$B$2000)</f>
        <v>Kendall Outibridge</v>
      </c>
      <c r="E3039" s="29" t="str">
        <f>_xlfn.XLOOKUP($C3039,customers!$A$2:$A$2000,customers!$D$2:$D$2000)</f>
        <v>Male</v>
      </c>
      <c r="F3039" s="29" t="str">
        <f>_xlfn.XLOOKUP($C3039,customers!$A$2:$A$2000,customers!$E$2:$E$2000)</f>
        <v>Paris</v>
      </c>
      <c r="G3039" s="30" t="s">
        <v>17</v>
      </c>
      <c r="H3039" s="29">
        <v>2</v>
      </c>
      <c r="I3039" s="31">
        <v>222.63</v>
      </c>
      <c r="J3039" s="30">
        <v>0.15</v>
      </c>
      <c r="K3039" s="30" t="s">
        <v>18</v>
      </c>
      <c r="L3039" s="32" t="str">
        <f t="array" ref="L3039">_xlfn.IFS(M3039&lt;=3,"BAD",M3039&gt;=4.7,"GOOD",AND(M3039&gt;3,M3039&lt;4.7),"OK")</f>
        <v>GOOD</v>
      </c>
      <c r="M3039" s="32">
        <v>4.8</v>
      </c>
      <c r="N3039" s="31">
        <v>378.47</v>
      </c>
      <c r="O3039" s="33">
        <f t="shared" si="47"/>
        <v>445.26</v>
      </c>
    </row>
    <row r="3040" spans="1:15">
      <c r="A3040" s="18">
        <v>13039</v>
      </c>
      <c r="B3040" s="19">
        <v>45536</v>
      </c>
      <c r="C3040" s="20">
        <v>1958</v>
      </c>
      <c r="D3040" s="21" t="str">
        <f>_xlfn.XLOOKUP($C3040,customers!$A$2:$A$2000,customers!$B$2:$B$2000)</f>
        <v>Abbot Nattriss</v>
      </c>
      <c r="E3040" s="21" t="str">
        <f>_xlfn.XLOOKUP($C3040,customers!$A$2:$A$2000,customers!$D$2:$D$2000)</f>
        <v>Male</v>
      </c>
      <c r="F3040" s="21" t="str">
        <f>_xlfn.XLOOKUP($C3040,customers!$A$2:$A$2000,customers!$E$2:$E$2000)</f>
        <v>Paris</v>
      </c>
      <c r="G3040" s="22" t="s">
        <v>20</v>
      </c>
      <c r="H3040" s="21">
        <v>7</v>
      </c>
      <c r="I3040" s="23">
        <v>506.32</v>
      </c>
      <c r="J3040" s="22">
        <v>0.16</v>
      </c>
      <c r="K3040" s="22" t="s">
        <v>18</v>
      </c>
      <c r="L3040" s="24" t="str">
        <f t="array" ref="L3040">_xlfn.IFS(M3040&lt;=3,"BAD",M3040&gt;=4.7,"GOOD",AND(M3040&gt;3,M3040&lt;4.7),"OK")</f>
        <v>BAD</v>
      </c>
      <c r="M3040" s="24">
        <v>1.1</v>
      </c>
      <c r="N3040" s="23">
        <v>2977.16</v>
      </c>
      <c r="O3040" s="25">
        <f t="shared" si="47"/>
        <v>3544.24</v>
      </c>
    </row>
    <row r="3041" spans="1:15">
      <c r="A3041" s="26">
        <v>13040</v>
      </c>
      <c r="B3041" s="27">
        <v>45536</v>
      </c>
      <c r="C3041" s="29">
        <v>1072</v>
      </c>
      <c r="D3041" s="29" t="str">
        <f>_xlfn.XLOOKUP($C3041,customers!$A$2:$A$2000,customers!$B$2:$B$2000)</f>
        <v>Debee Lanfere</v>
      </c>
      <c r="E3041" s="29" t="str">
        <f>_xlfn.XLOOKUP($C3041,customers!$A$2:$A$2000,customers!$D$2:$D$2000)</f>
        <v>Female</v>
      </c>
      <c r="F3041" s="29" t="str">
        <f>_xlfn.XLOOKUP($C3041,customers!$A$2:$A$2000,customers!$E$2:$E$2000)</f>
        <v>Velyka Oleksandrivka</v>
      </c>
      <c r="G3041" s="30" t="s">
        <v>17</v>
      </c>
      <c r="H3041" s="29">
        <v>4</v>
      </c>
      <c r="I3041" s="31">
        <v>69.32</v>
      </c>
      <c r="J3041" s="30">
        <v>0.24</v>
      </c>
      <c r="K3041" s="30" t="s">
        <v>18</v>
      </c>
      <c r="L3041" s="32" t="str">
        <f t="array" ref="L3041">_xlfn.IFS(M3041&lt;=3,"BAD",M3041&gt;=4.7,"GOOD",AND(M3041&gt;3,M3041&lt;4.7),"OK")</f>
        <v>BAD</v>
      </c>
      <c r="M3041" s="32">
        <v>2</v>
      </c>
      <c r="N3041" s="31">
        <v>210.73</v>
      </c>
      <c r="O3041" s="33">
        <f t="shared" si="47"/>
        <v>277.28</v>
      </c>
    </row>
    <row r="3042" spans="1:15">
      <c r="A3042" s="18">
        <v>13041</v>
      </c>
      <c r="B3042" s="19">
        <v>45536</v>
      </c>
      <c r="C3042" s="21">
        <v>1102</v>
      </c>
      <c r="D3042" s="21" t="str">
        <f>_xlfn.XLOOKUP($C3042,customers!$A$2:$A$2000,customers!$B$2:$B$2000)</f>
        <v>Bria Rizzone</v>
      </c>
      <c r="E3042" s="21" t="str">
        <f>_xlfn.XLOOKUP($C3042,customers!$A$2:$A$2000,customers!$D$2:$D$2000)</f>
        <v>Female</v>
      </c>
      <c r="F3042" s="21" t="str">
        <f>_xlfn.XLOOKUP($C3042,customers!$A$2:$A$2000,customers!$E$2:$E$2000)</f>
        <v>Prague</v>
      </c>
      <c r="G3042" s="22" t="s">
        <v>15</v>
      </c>
      <c r="H3042" s="21">
        <v>2</v>
      </c>
      <c r="I3042" s="23">
        <v>488.71</v>
      </c>
      <c r="J3042" s="22">
        <v>0.34</v>
      </c>
      <c r="K3042" s="22" t="s">
        <v>19</v>
      </c>
      <c r="L3042" s="24" t="str">
        <f t="array" ref="L3042">_xlfn.IFS(M3042&lt;=3,"BAD",M3042&gt;=4.7,"GOOD",AND(M3042&gt;3,M3042&lt;4.7),"OK")</f>
        <v>OK</v>
      </c>
      <c r="M3042" s="24">
        <v>4.6</v>
      </c>
      <c r="N3042" s="23">
        <v>645.1</v>
      </c>
      <c r="O3042" s="25">
        <f t="shared" si="47"/>
        <v>977.42</v>
      </c>
    </row>
    <row r="3043" spans="1:15">
      <c r="A3043" s="26">
        <v>13042</v>
      </c>
      <c r="B3043" s="27">
        <v>45536</v>
      </c>
      <c r="C3043" s="29">
        <v>1508</v>
      </c>
      <c r="D3043" s="29" t="str">
        <f>_xlfn.XLOOKUP($C3043,customers!$A$2:$A$2000,customers!$B$2:$B$2000)</f>
        <v>Orson Dassindale</v>
      </c>
      <c r="E3043" s="29" t="str">
        <f>_xlfn.XLOOKUP($C3043,customers!$A$2:$A$2000,customers!$D$2:$D$2000)</f>
        <v>Male</v>
      </c>
      <c r="F3043" s="29" t="str">
        <f>_xlfn.XLOOKUP($C3043,customers!$A$2:$A$2000,customers!$E$2:$E$2000)</f>
        <v>Tanahbeureum</v>
      </c>
      <c r="G3043" s="30" t="s">
        <v>15</v>
      </c>
      <c r="H3043" s="29">
        <v>5</v>
      </c>
      <c r="I3043" s="31">
        <v>438.81</v>
      </c>
      <c r="J3043" s="30">
        <v>0.23</v>
      </c>
      <c r="K3043" s="30" t="s">
        <v>19</v>
      </c>
      <c r="L3043" s="32" t="str">
        <f t="array" ref="L3043">_xlfn.IFS(M3043&lt;=3,"BAD",M3043&gt;=4.7,"GOOD",AND(M3043&gt;3,M3043&lt;4.7),"OK")</f>
        <v>BAD</v>
      </c>
      <c r="M3043" s="32">
        <v>1.1</v>
      </c>
      <c r="N3043" s="31">
        <v>1689.42</v>
      </c>
      <c r="O3043" s="33">
        <f t="shared" si="47"/>
        <v>2194.05</v>
      </c>
    </row>
    <row r="3044" spans="1:15">
      <c r="A3044" s="18">
        <v>13043</v>
      </c>
      <c r="B3044" s="19">
        <v>45536</v>
      </c>
      <c r="C3044" s="21">
        <v>1721</v>
      </c>
      <c r="D3044" s="21" t="str">
        <f>_xlfn.XLOOKUP($C3044,customers!$A$2:$A$2000,customers!$B$2:$B$2000)</f>
        <v>Arleen Chadbourne</v>
      </c>
      <c r="E3044" s="21" t="str">
        <f>_xlfn.XLOOKUP($C3044,customers!$A$2:$A$2000,customers!$D$2:$D$2000)</f>
        <v>Female</v>
      </c>
      <c r="F3044" s="21" t="str">
        <f>_xlfn.XLOOKUP($C3044,customers!$A$2:$A$2000,customers!$E$2:$E$2000)</f>
        <v>Budapest</v>
      </c>
      <c r="G3044" s="22" t="s">
        <v>20</v>
      </c>
      <c r="H3044" s="21">
        <v>4</v>
      </c>
      <c r="I3044" s="23">
        <v>381.76</v>
      </c>
      <c r="J3044" s="22">
        <v>0.34</v>
      </c>
      <c r="K3044" s="22" t="s">
        <v>18</v>
      </c>
      <c r="L3044" s="24" t="str">
        <f t="array" ref="L3044">_xlfn.IFS(M3044&lt;=3,"BAD",M3044&gt;=4.7,"GOOD",AND(M3044&gt;3,M3044&lt;4.7),"OK")</f>
        <v>BAD</v>
      </c>
      <c r="M3044" s="24">
        <v>3</v>
      </c>
      <c r="N3044" s="23">
        <v>1007.85</v>
      </c>
      <c r="O3044" s="25">
        <f t="shared" si="47"/>
        <v>1527.04</v>
      </c>
    </row>
    <row r="3045" spans="1:15">
      <c r="A3045" s="26">
        <v>13044</v>
      </c>
      <c r="B3045" s="27">
        <v>45537</v>
      </c>
      <c r="C3045" s="28">
        <v>1144</v>
      </c>
      <c r="D3045" s="29" t="str">
        <f>_xlfn.XLOOKUP($C3045,customers!$A$2:$A$2000,customers!$B$2:$B$2000)</f>
        <v>Marjie Viant</v>
      </c>
      <c r="E3045" s="29" t="str">
        <f>_xlfn.XLOOKUP($C3045,customers!$A$2:$A$2000,customers!$D$2:$D$2000)</f>
        <v>Female</v>
      </c>
      <c r="F3045" s="29" t="str">
        <f>_xlfn.XLOOKUP($C3045,customers!$A$2:$A$2000,customers!$E$2:$E$2000)</f>
        <v>Olhos de Água</v>
      </c>
      <c r="G3045" s="30" t="s">
        <v>15</v>
      </c>
      <c r="H3045" s="29">
        <v>2</v>
      </c>
      <c r="I3045" s="31">
        <v>185.92</v>
      </c>
      <c r="J3045" s="30">
        <v>0.17</v>
      </c>
      <c r="K3045" s="30" t="s">
        <v>19</v>
      </c>
      <c r="L3045" s="32" t="str">
        <f t="array" ref="L3045">_xlfn.IFS(M3045&lt;=3,"BAD",M3045&gt;=4.7,"GOOD",AND(M3045&gt;3,M3045&lt;4.7),"OK")</f>
        <v>OK</v>
      </c>
      <c r="M3045" s="32">
        <v>4.1</v>
      </c>
      <c r="N3045" s="31">
        <v>308.63</v>
      </c>
      <c r="O3045" s="33">
        <f t="shared" si="47"/>
        <v>371.84</v>
      </c>
    </row>
    <row r="3046" spans="1:15">
      <c r="A3046" s="18">
        <v>13045</v>
      </c>
      <c r="B3046" s="19">
        <v>45537</v>
      </c>
      <c r="C3046" s="21">
        <v>1517</v>
      </c>
      <c r="D3046" s="21" t="str">
        <f>_xlfn.XLOOKUP($C3046,customers!$A$2:$A$2000,customers!$B$2:$B$2000)</f>
        <v>Aldo Grealy</v>
      </c>
      <c r="E3046" s="21" t="str">
        <f>_xlfn.XLOOKUP($C3046,customers!$A$2:$A$2000,customers!$D$2:$D$2000)</f>
        <v>Male</v>
      </c>
      <c r="F3046" s="21" t="str">
        <f>_xlfn.XLOOKUP($C3046,customers!$A$2:$A$2000,customers!$E$2:$E$2000)</f>
        <v>Pondaguitan</v>
      </c>
      <c r="G3046" s="22" t="s">
        <v>20</v>
      </c>
      <c r="H3046" s="21">
        <v>7</v>
      </c>
      <c r="I3046" s="23">
        <v>513.08</v>
      </c>
      <c r="J3046" s="22">
        <v>0.04</v>
      </c>
      <c r="K3046" s="22" t="s">
        <v>18</v>
      </c>
      <c r="L3046" s="24" t="str">
        <f t="array" ref="L3046">_xlfn.IFS(M3046&lt;=3,"BAD",M3046&gt;=4.7,"GOOD",AND(M3046&gt;3,M3046&lt;4.7),"OK")</f>
        <v>OK</v>
      </c>
      <c r="M3046" s="24">
        <v>4</v>
      </c>
      <c r="N3046" s="23">
        <v>3447.9</v>
      </c>
      <c r="O3046" s="25">
        <f t="shared" si="47"/>
        <v>3591.56</v>
      </c>
    </row>
    <row r="3047" spans="1:15">
      <c r="A3047" s="26">
        <v>13046</v>
      </c>
      <c r="B3047" s="27">
        <v>45537</v>
      </c>
      <c r="C3047" s="29">
        <v>1232</v>
      </c>
      <c r="D3047" s="29" t="str">
        <f>_xlfn.XLOOKUP($C3047,customers!$A$2:$A$2000,customers!$B$2:$B$2000)</f>
        <v>Andrew Ullrich</v>
      </c>
      <c r="E3047" s="29" t="str">
        <f>_xlfn.XLOOKUP($C3047,customers!$A$2:$A$2000,customers!$D$2:$D$2000)</f>
        <v>Male</v>
      </c>
      <c r="F3047" s="29" t="str">
        <f>_xlfn.XLOOKUP($C3047,customers!$A$2:$A$2000,customers!$E$2:$E$2000)</f>
        <v>Ochër</v>
      </c>
      <c r="G3047" s="30" t="s">
        <v>15</v>
      </c>
      <c r="H3047" s="29">
        <v>3</v>
      </c>
      <c r="I3047" s="31">
        <v>580.36</v>
      </c>
      <c r="J3047" s="30">
        <v>0.22</v>
      </c>
      <c r="K3047" s="30" t="s">
        <v>18</v>
      </c>
      <c r="L3047" s="32" t="str">
        <f t="array" ref="L3047">_xlfn.IFS(M3047&lt;=3,"BAD",M3047&gt;=4.7,"GOOD",AND(M3047&gt;3,M3047&lt;4.7),"OK")</f>
        <v>OK</v>
      </c>
      <c r="M3047" s="32">
        <v>4.3</v>
      </c>
      <c r="N3047" s="31">
        <v>1358.04</v>
      </c>
      <c r="O3047" s="33">
        <f t="shared" si="47"/>
        <v>1741.08</v>
      </c>
    </row>
    <row r="3048" spans="1:15">
      <c r="A3048" s="18">
        <v>13047</v>
      </c>
      <c r="B3048" s="19">
        <v>45538</v>
      </c>
      <c r="C3048" s="20">
        <v>1200</v>
      </c>
      <c r="D3048" s="21" t="str">
        <f>_xlfn.XLOOKUP($C3048,customers!$A$2:$A$2000,customers!$B$2:$B$2000)</f>
        <v>Barde Manuel</v>
      </c>
      <c r="E3048" s="21" t="str">
        <f>_xlfn.XLOOKUP($C3048,customers!$A$2:$A$2000,customers!$D$2:$D$2000)</f>
        <v>Male</v>
      </c>
      <c r="F3048" s="21" t="str">
        <f>_xlfn.XLOOKUP($C3048,customers!$A$2:$A$2000,customers!$E$2:$E$2000)</f>
        <v>Prague</v>
      </c>
      <c r="G3048" s="22" t="s">
        <v>20</v>
      </c>
      <c r="H3048" s="21">
        <v>1</v>
      </c>
      <c r="I3048" s="23">
        <v>559.65</v>
      </c>
      <c r="J3048" s="22">
        <v>0.19</v>
      </c>
      <c r="K3048" s="22" t="s">
        <v>18</v>
      </c>
      <c r="L3048" s="24" t="str">
        <f t="array" ref="L3048">_xlfn.IFS(M3048&lt;=3,"BAD",M3048&gt;=4.7,"GOOD",AND(M3048&gt;3,M3048&lt;4.7),"OK")</f>
        <v>OK</v>
      </c>
      <c r="M3048" s="24">
        <v>4.6</v>
      </c>
      <c r="N3048" s="23">
        <v>453.32</v>
      </c>
      <c r="O3048" s="25">
        <f t="shared" si="47"/>
        <v>559.65</v>
      </c>
    </row>
    <row r="3049" spans="1:15">
      <c r="A3049" s="26">
        <v>13048</v>
      </c>
      <c r="B3049" s="27">
        <v>45538</v>
      </c>
      <c r="C3049" s="29">
        <v>1673</v>
      </c>
      <c r="D3049" s="29" t="str">
        <f>_xlfn.XLOOKUP($C3049,customers!$A$2:$A$2000,customers!$B$2:$B$2000)</f>
        <v>Mendy Reely</v>
      </c>
      <c r="E3049" s="29" t="str">
        <f>_xlfn.XLOOKUP($C3049,customers!$A$2:$A$2000,customers!$D$2:$D$2000)</f>
        <v>Male</v>
      </c>
      <c r="F3049" s="29" t="str">
        <f>_xlfn.XLOOKUP($C3049,customers!$A$2:$A$2000,customers!$E$2:$E$2000)</f>
        <v>Tajrīsh</v>
      </c>
      <c r="G3049" s="30" t="s">
        <v>20</v>
      </c>
      <c r="H3049" s="29">
        <v>3</v>
      </c>
      <c r="I3049" s="31">
        <v>300.23</v>
      </c>
      <c r="J3049" s="30">
        <v>0.17</v>
      </c>
      <c r="K3049" s="30" t="s">
        <v>19</v>
      </c>
      <c r="L3049" s="32" t="str">
        <f t="array" ref="L3049">_xlfn.IFS(M3049&lt;=3,"BAD",M3049&gt;=4.7,"GOOD",AND(M3049&gt;3,M3049&lt;4.7),"OK")</f>
        <v>OK</v>
      </c>
      <c r="M3049" s="32">
        <v>3.5</v>
      </c>
      <c r="N3049" s="31">
        <v>747.57</v>
      </c>
      <c r="O3049" s="33">
        <f t="shared" si="47"/>
        <v>900.69</v>
      </c>
    </row>
    <row r="3050" spans="1:15">
      <c r="A3050" s="18">
        <v>13049</v>
      </c>
      <c r="B3050" s="19">
        <v>45538</v>
      </c>
      <c r="C3050" s="21">
        <v>1381</v>
      </c>
      <c r="D3050" s="21" t="str">
        <f>_xlfn.XLOOKUP($C3050,customers!$A$2:$A$2000,customers!$B$2:$B$2000)</f>
        <v>Shaw Garie</v>
      </c>
      <c r="E3050" s="21" t="str">
        <f>_xlfn.XLOOKUP($C3050,customers!$A$2:$A$2000,customers!$D$2:$D$2000)</f>
        <v>Male</v>
      </c>
      <c r="F3050" s="21" t="str">
        <f>_xlfn.XLOOKUP($C3050,customers!$A$2:$A$2000,customers!$E$2:$E$2000)</f>
        <v>Granada</v>
      </c>
      <c r="G3050" s="22" t="s">
        <v>17</v>
      </c>
      <c r="H3050" s="21">
        <v>2</v>
      </c>
      <c r="I3050" s="23">
        <v>382.78</v>
      </c>
      <c r="J3050" s="22">
        <v>0.19</v>
      </c>
      <c r="K3050" s="22" t="s">
        <v>18</v>
      </c>
      <c r="L3050" s="24" t="str">
        <f t="array" ref="L3050">_xlfn.IFS(M3050&lt;=3,"BAD",M3050&gt;=4.7,"GOOD",AND(M3050&gt;3,M3050&lt;4.7),"OK")</f>
        <v>BAD</v>
      </c>
      <c r="M3050" s="24">
        <v>2</v>
      </c>
      <c r="N3050" s="23">
        <v>620.1</v>
      </c>
      <c r="O3050" s="25">
        <f t="shared" si="47"/>
        <v>765.56</v>
      </c>
    </row>
    <row r="3051" spans="1:15">
      <c r="A3051" s="26">
        <v>13050</v>
      </c>
      <c r="B3051" s="27">
        <v>45539</v>
      </c>
      <c r="C3051" s="28">
        <v>1928</v>
      </c>
      <c r="D3051" s="29" t="str">
        <f>_xlfn.XLOOKUP($C3051,customers!$A$2:$A$2000,customers!$B$2:$B$2000)</f>
        <v>Davin Cowton</v>
      </c>
      <c r="E3051" s="29" t="str">
        <f>_xlfn.XLOOKUP($C3051,customers!$A$2:$A$2000,customers!$D$2:$D$2000)</f>
        <v>Male</v>
      </c>
      <c r="F3051" s="29" t="str">
        <f>_xlfn.XLOOKUP($C3051,customers!$A$2:$A$2000,customers!$E$2:$E$2000)</f>
        <v>Budapest</v>
      </c>
      <c r="G3051" s="30" t="s">
        <v>20</v>
      </c>
      <c r="H3051" s="29">
        <v>6</v>
      </c>
      <c r="I3051" s="31">
        <v>338.47</v>
      </c>
      <c r="J3051" s="30">
        <v>0.11</v>
      </c>
      <c r="K3051" s="30" t="s">
        <v>18</v>
      </c>
      <c r="L3051" s="32" t="str">
        <f t="array" ref="L3051">_xlfn.IFS(M3051&lt;=3,"BAD",M3051&gt;=4.7,"GOOD",AND(M3051&gt;3,M3051&lt;4.7),"OK")</f>
        <v>OK</v>
      </c>
      <c r="M3051" s="32">
        <v>4.1</v>
      </c>
      <c r="N3051" s="31">
        <v>1807.43</v>
      </c>
      <c r="O3051" s="33">
        <f t="shared" si="47"/>
        <v>2030.82</v>
      </c>
    </row>
    <row r="3052" spans="1:15">
      <c r="A3052" s="18">
        <v>13051</v>
      </c>
      <c r="B3052" s="19">
        <v>45539</v>
      </c>
      <c r="C3052" s="21">
        <v>1372</v>
      </c>
      <c r="D3052" s="21" t="str">
        <f>_xlfn.XLOOKUP($C3052,customers!$A$2:$A$2000,customers!$B$2:$B$2000)</f>
        <v>Markus Eastcourt</v>
      </c>
      <c r="E3052" s="21" t="str">
        <f>_xlfn.XLOOKUP($C3052,customers!$A$2:$A$2000,customers!$D$2:$D$2000)</f>
        <v>Male</v>
      </c>
      <c r="F3052" s="21" t="str">
        <f>_xlfn.XLOOKUP($C3052,customers!$A$2:$A$2000,customers!$E$2:$E$2000)</f>
        <v>Xiaoshan</v>
      </c>
      <c r="G3052" s="22" t="s">
        <v>15</v>
      </c>
      <c r="H3052" s="21">
        <v>1</v>
      </c>
      <c r="I3052" s="23">
        <v>403.33</v>
      </c>
      <c r="J3052" s="22">
        <v>0.34</v>
      </c>
      <c r="K3052" s="22" t="s">
        <v>18</v>
      </c>
      <c r="L3052" s="24" t="str">
        <f t="array" ref="L3052">_xlfn.IFS(M3052&lt;=3,"BAD",M3052&gt;=4.7,"GOOD",AND(M3052&gt;3,M3052&lt;4.7),"OK")</f>
        <v>BAD</v>
      </c>
      <c r="M3052" s="24">
        <v>2.5</v>
      </c>
      <c r="N3052" s="23">
        <v>266.2</v>
      </c>
      <c r="O3052" s="25">
        <f t="shared" si="47"/>
        <v>403.33</v>
      </c>
    </row>
    <row r="3053" spans="1:15">
      <c r="A3053" s="26">
        <v>13052</v>
      </c>
      <c r="B3053" s="27">
        <v>45539</v>
      </c>
      <c r="C3053" s="29">
        <v>1655</v>
      </c>
      <c r="D3053" s="29" t="str">
        <f>_xlfn.XLOOKUP($C3053,customers!$A$2:$A$2000,customers!$B$2:$B$2000)</f>
        <v>Teddy Rogier</v>
      </c>
      <c r="E3053" s="29" t="str">
        <f>_xlfn.XLOOKUP($C3053,customers!$A$2:$A$2000,customers!$D$2:$D$2000)</f>
        <v>Male</v>
      </c>
      <c r="F3053" s="29" t="str">
        <f>_xlfn.XLOOKUP($C3053,customers!$A$2:$A$2000,customers!$E$2:$E$2000)</f>
        <v>Itauguá</v>
      </c>
      <c r="G3053" s="30" t="s">
        <v>20</v>
      </c>
      <c r="H3053" s="29">
        <v>6</v>
      </c>
      <c r="I3053" s="31">
        <v>589.36</v>
      </c>
      <c r="J3053" s="30">
        <v>0.14</v>
      </c>
      <c r="K3053" s="30" t="s">
        <v>18</v>
      </c>
      <c r="L3053" s="32" t="str">
        <f t="array" ref="L3053">_xlfn.IFS(M3053&lt;=3,"BAD",M3053&gt;=4.7,"GOOD",AND(M3053&gt;3,M3053&lt;4.7),"OK")</f>
        <v>OK</v>
      </c>
      <c r="M3053" s="32">
        <v>3.4</v>
      </c>
      <c r="N3053" s="31">
        <v>3041.1</v>
      </c>
      <c r="O3053" s="33">
        <f t="shared" si="47"/>
        <v>3536.16</v>
      </c>
    </row>
    <row r="3054" spans="1:15">
      <c r="A3054" s="18">
        <v>13053</v>
      </c>
      <c r="B3054" s="19">
        <v>45540</v>
      </c>
      <c r="C3054" s="20">
        <v>1723</v>
      </c>
      <c r="D3054" s="21" t="str">
        <f>_xlfn.XLOOKUP($C3054,customers!$A$2:$A$2000,customers!$B$2:$B$2000)</f>
        <v>Braden Cordey</v>
      </c>
      <c r="E3054" s="21" t="str">
        <f>_xlfn.XLOOKUP($C3054,customers!$A$2:$A$2000,customers!$D$2:$D$2000)</f>
        <v>Male</v>
      </c>
      <c r="F3054" s="21" t="str">
        <f>_xlfn.XLOOKUP($C3054,customers!$A$2:$A$2000,customers!$E$2:$E$2000)</f>
        <v>Jezerce</v>
      </c>
      <c r="G3054" s="22" t="s">
        <v>17</v>
      </c>
      <c r="H3054" s="21">
        <v>6</v>
      </c>
      <c r="I3054" s="23">
        <v>422.48</v>
      </c>
      <c r="J3054" s="22">
        <v>0.23</v>
      </c>
      <c r="K3054" s="22" t="s">
        <v>18</v>
      </c>
      <c r="L3054" s="24" t="str">
        <f t="array" ref="L3054">_xlfn.IFS(M3054&lt;=3,"BAD",M3054&gt;=4.7,"GOOD",AND(M3054&gt;3,M3054&lt;4.7),"OK")</f>
        <v>OK</v>
      </c>
      <c r="M3054" s="24">
        <v>4</v>
      </c>
      <c r="N3054" s="23">
        <v>1951.86</v>
      </c>
      <c r="O3054" s="25">
        <f t="shared" si="47"/>
        <v>2534.88</v>
      </c>
    </row>
    <row r="3055" spans="1:15">
      <c r="A3055" s="26">
        <v>13054</v>
      </c>
      <c r="B3055" s="27">
        <v>45540</v>
      </c>
      <c r="C3055" s="29">
        <v>1200</v>
      </c>
      <c r="D3055" s="29" t="str">
        <f>_xlfn.XLOOKUP($C3055,customers!$A$2:$A$2000,customers!$B$2:$B$2000)</f>
        <v>Barde Manuel</v>
      </c>
      <c r="E3055" s="29" t="str">
        <f>_xlfn.XLOOKUP($C3055,customers!$A$2:$A$2000,customers!$D$2:$D$2000)</f>
        <v>Male</v>
      </c>
      <c r="F3055" s="29" t="str">
        <f>_xlfn.XLOOKUP($C3055,customers!$A$2:$A$2000,customers!$E$2:$E$2000)</f>
        <v>Prague</v>
      </c>
      <c r="G3055" s="30" t="s">
        <v>15</v>
      </c>
      <c r="H3055" s="29">
        <v>3</v>
      </c>
      <c r="I3055" s="31">
        <v>535.09</v>
      </c>
      <c r="J3055" s="30">
        <v>0.27</v>
      </c>
      <c r="K3055" s="30" t="s">
        <v>19</v>
      </c>
      <c r="L3055" s="32" t="str">
        <f t="array" ref="L3055">_xlfn.IFS(M3055&lt;=3,"BAD",M3055&gt;=4.7,"GOOD",AND(M3055&gt;3,M3055&lt;4.7),"OK")</f>
        <v>BAD</v>
      </c>
      <c r="M3055" s="32">
        <v>1.3</v>
      </c>
      <c r="N3055" s="31">
        <v>1171.85</v>
      </c>
      <c r="O3055" s="33">
        <f t="shared" si="47"/>
        <v>1605.27</v>
      </c>
    </row>
    <row r="3056" spans="1:15">
      <c r="A3056" s="18">
        <v>13055</v>
      </c>
      <c r="B3056" s="19">
        <v>45540</v>
      </c>
      <c r="C3056" s="21">
        <v>1878</v>
      </c>
      <c r="D3056" s="21" t="str">
        <f>_xlfn.XLOOKUP($C3056,customers!$A$2:$A$2000,customers!$B$2:$B$2000)</f>
        <v>Candida Durbin</v>
      </c>
      <c r="E3056" s="21" t="str">
        <f>_xlfn.XLOOKUP($C3056,customers!$A$2:$A$2000,customers!$D$2:$D$2000)</f>
        <v>Female</v>
      </c>
      <c r="F3056" s="21" t="str">
        <f>_xlfn.XLOOKUP($C3056,customers!$A$2:$A$2000,customers!$E$2:$E$2000)</f>
        <v>Budapest</v>
      </c>
      <c r="G3056" s="22" t="s">
        <v>15</v>
      </c>
      <c r="H3056" s="21">
        <v>4</v>
      </c>
      <c r="I3056" s="23">
        <v>291.03</v>
      </c>
      <c r="J3056" s="22">
        <v>0.08</v>
      </c>
      <c r="K3056" s="22" t="s">
        <v>19</v>
      </c>
      <c r="L3056" s="24" t="str">
        <f t="array" ref="L3056">_xlfn.IFS(M3056&lt;=3,"BAD",M3056&gt;=4.7,"GOOD",AND(M3056&gt;3,M3056&lt;4.7),"OK")</f>
        <v>OK</v>
      </c>
      <c r="M3056" s="24">
        <v>4</v>
      </c>
      <c r="N3056" s="23">
        <v>1070.99</v>
      </c>
      <c r="O3056" s="25">
        <f t="shared" si="47"/>
        <v>1164.12</v>
      </c>
    </row>
    <row r="3057" spans="1:15">
      <c r="A3057" s="26">
        <v>13056</v>
      </c>
      <c r="B3057" s="27">
        <v>45540</v>
      </c>
      <c r="C3057" s="29">
        <v>1505</v>
      </c>
      <c r="D3057" s="29" t="str">
        <f>_xlfn.XLOOKUP($C3057,customers!$A$2:$A$2000,customers!$B$2:$B$2000)</f>
        <v>Hedda Lyddiatt</v>
      </c>
      <c r="E3057" s="29" t="str">
        <f>_xlfn.XLOOKUP($C3057,customers!$A$2:$A$2000,customers!$D$2:$D$2000)</f>
        <v>Female</v>
      </c>
      <c r="F3057" s="29" t="str">
        <f>_xlfn.XLOOKUP($C3057,customers!$A$2:$A$2000,customers!$E$2:$E$2000)</f>
        <v>Budapest</v>
      </c>
      <c r="G3057" s="30" t="s">
        <v>17</v>
      </c>
      <c r="H3057" s="29">
        <v>7</v>
      </c>
      <c r="I3057" s="31">
        <v>184.38</v>
      </c>
      <c r="J3057" s="30">
        <v>0.01</v>
      </c>
      <c r="K3057" s="30" t="s">
        <v>16</v>
      </c>
      <c r="L3057" s="32" t="str">
        <f t="array" ref="L3057">_xlfn.IFS(M3057&lt;=3,"BAD",M3057&gt;=4.7,"GOOD",AND(M3057&gt;3,M3057&lt;4.7),"OK")</f>
        <v>BAD</v>
      </c>
      <c r="M3057" s="32">
        <v>2.8</v>
      </c>
      <c r="N3057" s="31">
        <v>1277.75</v>
      </c>
      <c r="O3057" s="33">
        <f t="shared" si="47"/>
        <v>1290.66</v>
      </c>
    </row>
    <row r="3058" spans="1:15">
      <c r="A3058" s="18">
        <v>13057</v>
      </c>
      <c r="B3058" s="19">
        <v>45540</v>
      </c>
      <c r="C3058" s="21">
        <v>1838</v>
      </c>
      <c r="D3058" s="21" t="str">
        <f>_xlfn.XLOOKUP($C3058,customers!$A$2:$A$2000,customers!$B$2:$B$2000)</f>
        <v>Kendall Imesen</v>
      </c>
      <c r="E3058" s="21" t="str">
        <f>_xlfn.XLOOKUP($C3058,customers!$A$2:$A$2000,customers!$D$2:$D$2000)</f>
        <v>Male</v>
      </c>
      <c r="F3058" s="21" t="str">
        <f>_xlfn.XLOOKUP($C3058,customers!$A$2:$A$2000,customers!$E$2:$E$2000)</f>
        <v>Gominhães</v>
      </c>
      <c r="G3058" s="22" t="s">
        <v>21</v>
      </c>
      <c r="H3058" s="21">
        <v>6</v>
      </c>
      <c r="I3058" s="23">
        <v>585.1</v>
      </c>
      <c r="J3058" s="22">
        <v>0.07</v>
      </c>
      <c r="K3058" s="22" t="s">
        <v>18</v>
      </c>
      <c r="L3058" s="24" t="str">
        <f t="array" ref="L3058">_xlfn.IFS(M3058&lt;=3,"BAD",M3058&gt;=4.7,"GOOD",AND(M3058&gt;3,M3058&lt;4.7),"OK")</f>
        <v>OK</v>
      </c>
      <c r="M3058" s="24">
        <v>3.2</v>
      </c>
      <c r="N3058" s="23">
        <v>3264.86</v>
      </c>
      <c r="O3058" s="25">
        <f t="shared" si="47"/>
        <v>3510.6</v>
      </c>
    </row>
    <row r="3059" spans="1:15">
      <c r="A3059" s="26">
        <v>13058</v>
      </c>
      <c r="B3059" s="27">
        <v>45541</v>
      </c>
      <c r="C3059" s="28">
        <v>1460</v>
      </c>
      <c r="D3059" s="29" t="str">
        <f>_xlfn.XLOOKUP($C3059,customers!$A$2:$A$2000,customers!$B$2:$B$2000)</f>
        <v>Maighdiln Clee</v>
      </c>
      <c r="E3059" s="29" t="str">
        <f>_xlfn.XLOOKUP($C3059,customers!$A$2:$A$2000,customers!$D$2:$D$2000)</f>
        <v>Female</v>
      </c>
      <c r="F3059" s="29" t="str">
        <f>_xlfn.XLOOKUP($C3059,customers!$A$2:$A$2000,customers!$E$2:$E$2000)</f>
        <v>Paris 09</v>
      </c>
      <c r="G3059" s="30" t="s">
        <v>20</v>
      </c>
      <c r="H3059" s="29">
        <v>6</v>
      </c>
      <c r="I3059" s="31">
        <v>364.09</v>
      </c>
      <c r="J3059" s="30">
        <v>0.23</v>
      </c>
      <c r="K3059" s="30" t="s">
        <v>19</v>
      </c>
      <c r="L3059" s="32" t="str">
        <f t="array" ref="L3059">_xlfn.IFS(M3059&lt;=3,"BAD",M3059&gt;=4.7,"GOOD",AND(M3059&gt;3,M3059&lt;4.7),"OK")</f>
        <v>OK</v>
      </c>
      <c r="M3059" s="32">
        <v>4.4</v>
      </c>
      <c r="N3059" s="31">
        <v>1682.1</v>
      </c>
      <c r="O3059" s="33">
        <f t="shared" si="47"/>
        <v>2184.54</v>
      </c>
    </row>
    <row r="3060" spans="1:15">
      <c r="A3060" s="18">
        <v>13059</v>
      </c>
      <c r="B3060" s="19">
        <v>45541</v>
      </c>
      <c r="C3060" s="21">
        <v>1021</v>
      </c>
      <c r="D3060" s="21" t="str">
        <f>_xlfn.XLOOKUP($C3060,customers!$A$2:$A$2000,customers!$B$2:$B$2000)</f>
        <v>Bucky Finnick</v>
      </c>
      <c r="E3060" s="21" t="str">
        <f>_xlfn.XLOOKUP($C3060,customers!$A$2:$A$2000,customers!$D$2:$D$2000)</f>
        <v>Male</v>
      </c>
      <c r="F3060" s="21" t="str">
        <f>_xlfn.XLOOKUP($C3060,customers!$A$2:$A$2000,customers!$E$2:$E$2000)</f>
        <v>Guaraciaba do Norte</v>
      </c>
      <c r="G3060" s="22" t="s">
        <v>20</v>
      </c>
      <c r="H3060" s="21">
        <v>5</v>
      </c>
      <c r="I3060" s="23">
        <v>138.78</v>
      </c>
      <c r="J3060" s="22">
        <v>0.03</v>
      </c>
      <c r="K3060" s="22" t="s">
        <v>18</v>
      </c>
      <c r="L3060" s="24" t="str">
        <f t="array" ref="L3060">_xlfn.IFS(M3060&lt;=3,"BAD",M3060&gt;=4.7,"GOOD",AND(M3060&gt;3,M3060&lt;4.7),"OK")</f>
        <v>OK</v>
      </c>
      <c r="M3060" s="24">
        <v>4</v>
      </c>
      <c r="N3060" s="23">
        <v>673.08</v>
      </c>
      <c r="O3060" s="25">
        <f t="shared" si="47"/>
        <v>693.9</v>
      </c>
    </row>
    <row r="3061" spans="1:15">
      <c r="A3061" s="26">
        <v>13060</v>
      </c>
      <c r="B3061" s="27">
        <v>45541</v>
      </c>
      <c r="C3061" s="29">
        <v>1265</v>
      </c>
      <c r="D3061" s="29" t="str">
        <f>_xlfn.XLOOKUP($C3061,customers!$A$2:$A$2000,customers!$B$2:$B$2000)</f>
        <v>Katerina Lynch</v>
      </c>
      <c r="E3061" s="29" t="str">
        <f>_xlfn.XLOOKUP($C3061,customers!$A$2:$A$2000,customers!$D$2:$D$2000)</f>
        <v>Female</v>
      </c>
      <c r="F3061" s="29" t="str">
        <f>_xlfn.XLOOKUP($C3061,customers!$A$2:$A$2000,customers!$E$2:$E$2000)</f>
        <v>Mollas</v>
      </c>
      <c r="G3061" s="30" t="s">
        <v>17</v>
      </c>
      <c r="H3061" s="29">
        <v>6</v>
      </c>
      <c r="I3061" s="31">
        <v>154.3</v>
      </c>
      <c r="J3061" s="30">
        <v>0.08</v>
      </c>
      <c r="K3061" s="30" t="s">
        <v>18</v>
      </c>
      <c r="L3061" s="32" t="str">
        <f t="array" ref="L3061">_xlfn.IFS(M3061&lt;=3,"BAD",M3061&gt;=4.7,"GOOD",AND(M3061&gt;3,M3061&lt;4.7),"OK")</f>
        <v>BAD</v>
      </c>
      <c r="M3061" s="32">
        <v>2.4</v>
      </c>
      <c r="N3061" s="31">
        <v>851.74</v>
      </c>
      <c r="O3061" s="33">
        <f t="shared" si="47"/>
        <v>925.8</v>
      </c>
    </row>
    <row r="3062" spans="1:15">
      <c r="A3062" s="18">
        <v>13061</v>
      </c>
      <c r="B3062" s="19">
        <v>45541</v>
      </c>
      <c r="C3062" s="21">
        <v>1478</v>
      </c>
      <c r="D3062" s="21" t="str">
        <f>_xlfn.XLOOKUP($C3062,customers!$A$2:$A$2000,customers!$B$2:$B$2000)</f>
        <v>Arty Vasnetsov</v>
      </c>
      <c r="E3062" s="21" t="str">
        <f>_xlfn.XLOOKUP($C3062,customers!$A$2:$A$2000,customers!$D$2:$D$2000)</f>
        <v>Male</v>
      </c>
      <c r="F3062" s="21" t="str">
        <f>_xlfn.XLOOKUP($C3062,customers!$A$2:$A$2000,customers!$E$2:$E$2000)</f>
        <v>Paris</v>
      </c>
      <c r="G3062" s="22" t="s">
        <v>21</v>
      </c>
      <c r="H3062" s="21">
        <v>1</v>
      </c>
      <c r="I3062" s="23">
        <v>317.26</v>
      </c>
      <c r="J3062" s="22">
        <v>0.3</v>
      </c>
      <c r="K3062" s="22" t="s">
        <v>19</v>
      </c>
      <c r="L3062" s="24" t="str">
        <f t="array" ref="L3062">_xlfn.IFS(M3062&lt;=3,"BAD",M3062&gt;=4.7,"GOOD",AND(M3062&gt;3,M3062&lt;4.7),"OK")</f>
        <v>BAD</v>
      </c>
      <c r="M3062" s="24">
        <v>2.2</v>
      </c>
      <c r="N3062" s="23">
        <v>222.08</v>
      </c>
      <c r="O3062" s="25">
        <f t="shared" si="47"/>
        <v>317.26</v>
      </c>
    </row>
    <row r="3063" spans="1:15">
      <c r="A3063" s="26">
        <v>13062</v>
      </c>
      <c r="B3063" s="27">
        <v>45542</v>
      </c>
      <c r="C3063" s="28">
        <v>1731</v>
      </c>
      <c r="D3063" s="29" t="str">
        <f>_xlfn.XLOOKUP($C3063,customers!$A$2:$A$2000,customers!$B$2:$B$2000)</f>
        <v>Trudi Hugnot</v>
      </c>
      <c r="E3063" s="29" t="str">
        <f>_xlfn.XLOOKUP($C3063,customers!$A$2:$A$2000,customers!$D$2:$D$2000)</f>
        <v>Female</v>
      </c>
      <c r="F3063" s="29" t="str">
        <f>_xlfn.XLOOKUP($C3063,customers!$A$2:$A$2000,customers!$E$2:$E$2000)</f>
        <v>Baddomalhi</v>
      </c>
      <c r="G3063" s="30" t="s">
        <v>17</v>
      </c>
      <c r="H3063" s="29">
        <v>4</v>
      </c>
      <c r="I3063" s="31">
        <v>86.8</v>
      </c>
      <c r="J3063" s="30">
        <v>0.2</v>
      </c>
      <c r="K3063" s="30" t="s">
        <v>19</v>
      </c>
      <c r="L3063" s="32" t="str">
        <f t="array" ref="L3063">_xlfn.IFS(M3063&lt;=3,"BAD",M3063&gt;=4.7,"GOOD",AND(M3063&gt;3,M3063&lt;4.7),"OK")</f>
        <v>OK</v>
      </c>
      <c r="M3063" s="32">
        <v>3.7</v>
      </c>
      <c r="N3063" s="31">
        <v>277.76</v>
      </c>
      <c r="O3063" s="33">
        <f t="shared" si="47"/>
        <v>347.2</v>
      </c>
    </row>
    <row r="3064" spans="1:15">
      <c r="A3064" s="18">
        <v>13063</v>
      </c>
      <c r="B3064" s="19">
        <v>45542</v>
      </c>
      <c r="C3064" s="21">
        <v>1539</v>
      </c>
      <c r="D3064" s="21" t="str">
        <f>_xlfn.XLOOKUP($C3064,customers!$A$2:$A$2000,customers!$B$2:$B$2000)</f>
        <v>Ricki Mugridge</v>
      </c>
      <c r="E3064" s="21" t="str">
        <f>_xlfn.XLOOKUP($C3064,customers!$A$2:$A$2000,customers!$D$2:$D$2000)</f>
        <v>Female</v>
      </c>
      <c r="F3064" s="21" t="str">
        <f>_xlfn.XLOOKUP($C3064,customers!$A$2:$A$2000,customers!$E$2:$E$2000)</f>
        <v>Hacienda La Calera</v>
      </c>
      <c r="G3064" s="22" t="s">
        <v>21</v>
      </c>
      <c r="H3064" s="21">
        <v>6</v>
      </c>
      <c r="I3064" s="23">
        <v>524.14</v>
      </c>
      <c r="J3064" s="22">
        <v>0.02</v>
      </c>
      <c r="K3064" s="22" t="s">
        <v>19</v>
      </c>
      <c r="L3064" s="24" t="str">
        <f t="array" ref="L3064">_xlfn.IFS(M3064&lt;=3,"BAD",M3064&gt;=4.7,"GOOD",AND(M3064&gt;3,M3064&lt;4.7),"OK")</f>
        <v>OK</v>
      </c>
      <c r="M3064" s="24">
        <v>3.8</v>
      </c>
      <c r="N3064" s="23">
        <v>3081.94</v>
      </c>
      <c r="O3064" s="25">
        <f t="shared" si="47"/>
        <v>3144.84</v>
      </c>
    </row>
    <row r="3065" spans="1:15">
      <c r="A3065" s="26">
        <v>13064</v>
      </c>
      <c r="B3065" s="27">
        <v>45542</v>
      </c>
      <c r="C3065" s="29">
        <v>1574</v>
      </c>
      <c r="D3065" s="29" t="str">
        <f>_xlfn.XLOOKUP($C3065,customers!$A$2:$A$2000,customers!$B$2:$B$2000)</f>
        <v>Tallie Tofanini</v>
      </c>
      <c r="E3065" s="29" t="str">
        <f>_xlfn.XLOOKUP($C3065,customers!$A$2:$A$2000,customers!$D$2:$D$2000)</f>
        <v>Female</v>
      </c>
      <c r="F3065" s="29" t="str">
        <f>_xlfn.XLOOKUP($C3065,customers!$A$2:$A$2000,customers!$E$2:$E$2000)</f>
        <v>Vienna</v>
      </c>
      <c r="G3065" s="30" t="s">
        <v>21</v>
      </c>
      <c r="H3065" s="29">
        <v>2</v>
      </c>
      <c r="I3065" s="31">
        <v>131.56</v>
      </c>
      <c r="J3065" s="30">
        <v>0.26</v>
      </c>
      <c r="K3065" s="30" t="s">
        <v>19</v>
      </c>
      <c r="L3065" s="32" t="str">
        <f t="array" ref="L3065">_xlfn.IFS(M3065&lt;=3,"BAD",M3065&gt;=4.7,"GOOD",AND(M3065&gt;3,M3065&lt;4.7),"OK")</f>
        <v>GOOD</v>
      </c>
      <c r="M3065" s="32">
        <v>5</v>
      </c>
      <c r="N3065" s="31">
        <v>194.71</v>
      </c>
      <c r="O3065" s="33">
        <f t="shared" si="47"/>
        <v>263.12</v>
      </c>
    </row>
    <row r="3066" spans="1:15">
      <c r="A3066" s="18">
        <v>13065</v>
      </c>
      <c r="B3066" s="19">
        <v>45543</v>
      </c>
      <c r="C3066" s="20">
        <v>1751</v>
      </c>
      <c r="D3066" s="21" t="str">
        <f>_xlfn.XLOOKUP($C3066,customers!$A$2:$A$2000,customers!$B$2:$B$2000)</f>
        <v>Hagen Anyene</v>
      </c>
      <c r="E3066" s="21" t="str">
        <f>_xlfn.XLOOKUP($C3066,customers!$A$2:$A$2000,customers!$D$2:$D$2000)</f>
        <v>Male</v>
      </c>
      <c r="F3066" s="21" t="str">
        <f>_xlfn.XLOOKUP($C3066,customers!$A$2:$A$2000,customers!$E$2:$E$2000)</f>
        <v>Milan</v>
      </c>
      <c r="G3066" s="22" t="s">
        <v>21</v>
      </c>
      <c r="H3066" s="21">
        <v>2</v>
      </c>
      <c r="I3066" s="23">
        <v>578.42</v>
      </c>
      <c r="J3066" s="22">
        <v>0.04</v>
      </c>
      <c r="K3066" s="22" t="s">
        <v>19</v>
      </c>
      <c r="L3066" s="24" t="str">
        <f t="array" ref="L3066">_xlfn.IFS(M3066&lt;=3,"BAD",M3066&gt;=4.7,"GOOD",AND(M3066&gt;3,M3066&lt;4.7),"OK")</f>
        <v>BAD</v>
      </c>
      <c r="M3066" s="24">
        <v>2.7</v>
      </c>
      <c r="N3066" s="23">
        <v>1110.57</v>
      </c>
      <c r="O3066" s="25">
        <f t="shared" si="47"/>
        <v>1156.84</v>
      </c>
    </row>
    <row r="3067" spans="1:15">
      <c r="A3067" s="26">
        <v>13066</v>
      </c>
      <c r="B3067" s="27">
        <v>45543</v>
      </c>
      <c r="C3067" s="29">
        <v>1923</v>
      </c>
      <c r="D3067" s="29" t="str">
        <f>_xlfn.XLOOKUP($C3067,customers!$A$2:$A$2000,customers!$B$2:$B$2000)</f>
        <v>Georgie Franzewitch</v>
      </c>
      <c r="E3067" s="29" t="str">
        <f>_xlfn.XLOOKUP($C3067,customers!$A$2:$A$2000,customers!$D$2:$D$2000)</f>
        <v>Male</v>
      </c>
      <c r="F3067" s="29" t="str">
        <f>_xlfn.XLOOKUP($C3067,customers!$A$2:$A$2000,customers!$E$2:$E$2000)</f>
        <v>Prague</v>
      </c>
      <c r="G3067" s="30" t="s">
        <v>15</v>
      </c>
      <c r="H3067" s="29">
        <v>7</v>
      </c>
      <c r="I3067" s="31">
        <v>347.63</v>
      </c>
      <c r="J3067" s="30">
        <v>0.09</v>
      </c>
      <c r="K3067" s="30" t="s">
        <v>18</v>
      </c>
      <c r="L3067" s="32" t="str">
        <f t="array" ref="L3067">_xlfn.IFS(M3067&lt;=3,"BAD",M3067&gt;=4.7,"GOOD",AND(M3067&gt;3,M3067&lt;4.7),"OK")</f>
        <v>OK</v>
      </c>
      <c r="M3067" s="32">
        <v>3.8</v>
      </c>
      <c r="N3067" s="31">
        <v>2214.4</v>
      </c>
      <c r="O3067" s="33">
        <f t="shared" si="47"/>
        <v>2433.41</v>
      </c>
    </row>
    <row r="3068" spans="1:15">
      <c r="A3068" s="18">
        <v>13067</v>
      </c>
      <c r="B3068" s="19">
        <v>45543</v>
      </c>
      <c r="C3068" s="21">
        <v>1056</v>
      </c>
      <c r="D3068" s="21" t="str">
        <f>_xlfn.XLOOKUP($C3068,customers!$A$2:$A$2000,customers!$B$2:$B$2000)</f>
        <v>Chadwick Tooley</v>
      </c>
      <c r="E3068" s="21" t="str">
        <f>_xlfn.XLOOKUP($C3068,customers!$A$2:$A$2000,customers!$D$2:$D$2000)</f>
        <v>Male</v>
      </c>
      <c r="F3068" s="21" t="str">
        <f>_xlfn.XLOOKUP($C3068,customers!$A$2:$A$2000,customers!$E$2:$E$2000)</f>
        <v>Gengma</v>
      </c>
      <c r="G3068" s="22" t="s">
        <v>15</v>
      </c>
      <c r="H3068" s="21">
        <v>3</v>
      </c>
      <c r="I3068" s="23">
        <v>123.33</v>
      </c>
      <c r="J3068" s="22">
        <v>0.26</v>
      </c>
      <c r="K3068" s="22" t="s">
        <v>18</v>
      </c>
      <c r="L3068" s="24" t="str">
        <f t="array" ref="L3068">_xlfn.IFS(M3068&lt;=3,"BAD",M3068&gt;=4.7,"GOOD",AND(M3068&gt;3,M3068&lt;4.7),"OK")</f>
        <v>OK</v>
      </c>
      <c r="M3068" s="24">
        <v>4.1</v>
      </c>
      <c r="N3068" s="23">
        <v>273.79</v>
      </c>
      <c r="O3068" s="25">
        <f t="shared" si="47"/>
        <v>369.99</v>
      </c>
    </row>
    <row r="3069" spans="1:15">
      <c r="A3069" s="26">
        <v>13068</v>
      </c>
      <c r="B3069" s="27">
        <v>45544</v>
      </c>
      <c r="C3069" s="28">
        <v>1924</v>
      </c>
      <c r="D3069" s="29" t="str">
        <f>_xlfn.XLOOKUP($C3069,customers!$A$2:$A$2000,customers!$B$2:$B$2000)</f>
        <v>Thoma Pavier</v>
      </c>
      <c r="E3069" s="29" t="str">
        <f>_xlfn.XLOOKUP($C3069,customers!$A$2:$A$2000,customers!$D$2:$D$2000)</f>
        <v>Male</v>
      </c>
      <c r="F3069" s="29" t="str">
        <f>_xlfn.XLOOKUP($C3069,customers!$A$2:$A$2000,customers!$E$2:$E$2000)</f>
        <v>Briteiros Santa Leocádia</v>
      </c>
      <c r="G3069" s="30" t="s">
        <v>20</v>
      </c>
      <c r="H3069" s="29">
        <v>6</v>
      </c>
      <c r="I3069" s="31">
        <v>86.88</v>
      </c>
      <c r="J3069" s="30">
        <v>0.17</v>
      </c>
      <c r="K3069" s="30" t="s">
        <v>16</v>
      </c>
      <c r="L3069" s="32" t="str">
        <f t="array" ref="L3069">_xlfn.IFS(M3069&lt;=3,"BAD",M3069&gt;=4.7,"GOOD",AND(M3069&gt;3,M3069&lt;4.7),"OK")</f>
        <v>BAD</v>
      </c>
      <c r="M3069" s="32">
        <v>1.3</v>
      </c>
      <c r="N3069" s="31">
        <v>432.66</v>
      </c>
      <c r="O3069" s="33">
        <f t="shared" si="47"/>
        <v>521.28</v>
      </c>
    </row>
    <row r="3070" spans="1:15">
      <c r="A3070" s="18">
        <v>13069</v>
      </c>
      <c r="B3070" s="19">
        <v>45544</v>
      </c>
      <c r="C3070" s="21">
        <v>1964</v>
      </c>
      <c r="D3070" s="21" t="str">
        <f>_xlfn.XLOOKUP($C3070,customers!$A$2:$A$2000,customers!$B$2:$B$2000)</f>
        <v>Val Idale</v>
      </c>
      <c r="E3070" s="21" t="str">
        <f>_xlfn.XLOOKUP($C3070,customers!$A$2:$A$2000,customers!$D$2:$D$2000)</f>
        <v>Male</v>
      </c>
      <c r="F3070" s="21" t="str">
        <f>_xlfn.XLOOKUP($C3070,customers!$A$2:$A$2000,customers!$E$2:$E$2000)</f>
        <v>Milan</v>
      </c>
      <c r="G3070" s="22" t="s">
        <v>20</v>
      </c>
      <c r="H3070" s="21">
        <v>5</v>
      </c>
      <c r="I3070" s="23">
        <v>497.87</v>
      </c>
      <c r="J3070" s="22">
        <v>0</v>
      </c>
      <c r="K3070" s="22" t="s">
        <v>18</v>
      </c>
      <c r="L3070" s="24" t="str">
        <f t="array" ref="L3070">_xlfn.IFS(M3070&lt;=3,"BAD",M3070&gt;=4.7,"GOOD",AND(M3070&gt;3,M3070&lt;4.7),"OK")</f>
        <v>BAD</v>
      </c>
      <c r="M3070" s="24">
        <v>2</v>
      </c>
      <c r="N3070" s="23">
        <v>2489.35</v>
      </c>
      <c r="O3070" s="25">
        <f t="shared" si="47"/>
        <v>2489.35</v>
      </c>
    </row>
    <row r="3071" spans="1:15">
      <c r="A3071" s="26">
        <v>13070</v>
      </c>
      <c r="B3071" s="27">
        <v>45544</v>
      </c>
      <c r="C3071" s="29">
        <v>1002</v>
      </c>
      <c r="D3071" s="29" t="str">
        <f>_xlfn.XLOOKUP($C3071,customers!$A$2:$A$2000,customers!$B$2:$B$2000)</f>
        <v>Elise McGlew</v>
      </c>
      <c r="E3071" s="29" t="str">
        <f>_xlfn.XLOOKUP($C3071,customers!$A$2:$A$2000,customers!$D$2:$D$2000)</f>
        <v>Female</v>
      </c>
      <c r="F3071" s="29" t="str">
        <f>_xlfn.XLOOKUP($C3071,customers!$A$2:$A$2000,customers!$E$2:$E$2000)</f>
        <v>Tallinn</v>
      </c>
      <c r="G3071" s="30" t="s">
        <v>20</v>
      </c>
      <c r="H3071" s="29">
        <v>7</v>
      </c>
      <c r="I3071" s="31">
        <v>574.15</v>
      </c>
      <c r="J3071" s="30">
        <v>0.03</v>
      </c>
      <c r="K3071" s="30" t="s">
        <v>18</v>
      </c>
      <c r="L3071" s="32" t="str">
        <f t="array" ref="L3071">_xlfn.IFS(M3071&lt;=3,"BAD",M3071&gt;=4.7,"GOOD",AND(M3071&gt;3,M3071&lt;4.7),"OK")</f>
        <v>BAD</v>
      </c>
      <c r="M3071" s="32">
        <v>2.7</v>
      </c>
      <c r="N3071" s="31">
        <v>3898.48</v>
      </c>
      <c r="O3071" s="33">
        <f t="shared" si="47"/>
        <v>4019.05</v>
      </c>
    </row>
    <row r="3072" spans="1:15">
      <c r="A3072" s="18">
        <v>13071</v>
      </c>
      <c r="B3072" s="19">
        <v>45544</v>
      </c>
      <c r="C3072" s="21">
        <v>1633</v>
      </c>
      <c r="D3072" s="21" t="str">
        <f>_xlfn.XLOOKUP($C3072,customers!$A$2:$A$2000,customers!$B$2:$B$2000)</f>
        <v>Roberto Beakes</v>
      </c>
      <c r="E3072" s="21" t="str">
        <f>_xlfn.XLOOKUP($C3072,customers!$A$2:$A$2000,customers!$D$2:$D$2000)</f>
        <v>Male</v>
      </c>
      <c r="F3072" s="21" t="str">
        <f>_xlfn.XLOOKUP($C3072,customers!$A$2:$A$2000,customers!$E$2:$E$2000)</f>
        <v>Prague</v>
      </c>
      <c r="G3072" s="22" t="s">
        <v>15</v>
      </c>
      <c r="H3072" s="21">
        <v>4</v>
      </c>
      <c r="I3072" s="23">
        <v>541.13</v>
      </c>
      <c r="J3072" s="22">
        <v>0.27</v>
      </c>
      <c r="K3072" s="22" t="s">
        <v>19</v>
      </c>
      <c r="L3072" s="24" t="str">
        <f t="array" ref="L3072">_xlfn.IFS(M3072&lt;=3,"BAD",M3072&gt;=4.7,"GOOD",AND(M3072&gt;3,M3072&lt;4.7),"OK")</f>
        <v>BAD</v>
      </c>
      <c r="M3072" s="24">
        <v>2.5</v>
      </c>
      <c r="N3072" s="23">
        <v>1580.1</v>
      </c>
      <c r="O3072" s="25">
        <f t="shared" si="47"/>
        <v>2164.52</v>
      </c>
    </row>
    <row r="3073" spans="1:15">
      <c r="A3073" s="26">
        <v>13072</v>
      </c>
      <c r="B3073" s="27">
        <v>45544</v>
      </c>
      <c r="C3073" s="29">
        <v>1832</v>
      </c>
      <c r="D3073" s="29" t="str">
        <f>_xlfn.XLOOKUP($C3073,customers!$A$2:$A$2000,customers!$B$2:$B$2000)</f>
        <v>Nellie Mutch</v>
      </c>
      <c r="E3073" s="29" t="str">
        <f>_xlfn.XLOOKUP($C3073,customers!$A$2:$A$2000,customers!$D$2:$D$2000)</f>
        <v>Female</v>
      </c>
      <c r="F3073" s="29" t="str">
        <f>_xlfn.XLOOKUP($C3073,customers!$A$2:$A$2000,customers!$E$2:$E$2000)</f>
        <v>Vaiņode</v>
      </c>
      <c r="G3073" s="30" t="s">
        <v>21</v>
      </c>
      <c r="H3073" s="29">
        <v>4</v>
      </c>
      <c r="I3073" s="31">
        <v>367.2</v>
      </c>
      <c r="J3073" s="30">
        <v>0.26</v>
      </c>
      <c r="K3073" s="30" t="s">
        <v>18</v>
      </c>
      <c r="L3073" s="32" t="str">
        <f t="array" ref="L3073">_xlfn.IFS(M3073&lt;=3,"BAD",M3073&gt;=4.7,"GOOD",AND(M3073&gt;3,M3073&lt;4.7),"OK")</f>
        <v>GOOD</v>
      </c>
      <c r="M3073" s="32">
        <v>4.7</v>
      </c>
      <c r="N3073" s="31">
        <v>1086.91</v>
      </c>
      <c r="O3073" s="33">
        <f t="shared" si="47"/>
        <v>1468.8</v>
      </c>
    </row>
    <row r="3074" spans="1:15">
      <c r="A3074" s="18">
        <v>13073</v>
      </c>
      <c r="B3074" s="19">
        <v>45545</v>
      </c>
      <c r="C3074" s="20">
        <v>1908</v>
      </c>
      <c r="D3074" s="21" t="str">
        <f>_xlfn.XLOOKUP($C3074,customers!$A$2:$A$2000,customers!$B$2:$B$2000)</f>
        <v>Chico Simonelli</v>
      </c>
      <c r="E3074" s="21" t="str">
        <f>_xlfn.XLOOKUP($C3074,customers!$A$2:$A$2000,customers!$D$2:$D$2000)</f>
        <v>Male</v>
      </c>
      <c r="F3074" s="21" t="str">
        <f>_xlfn.XLOOKUP($C3074,customers!$A$2:$A$2000,customers!$E$2:$E$2000)</f>
        <v>Budapest</v>
      </c>
      <c r="G3074" s="22" t="s">
        <v>17</v>
      </c>
      <c r="H3074" s="21">
        <v>7</v>
      </c>
      <c r="I3074" s="23">
        <v>164.11</v>
      </c>
      <c r="J3074" s="22">
        <v>0.12</v>
      </c>
      <c r="K3074" s="22" t="s">
        <v>19</v>
      </c>
      <c r="L3074" s="24" t="str">
        <f t="array" ref="L3074">_xlfn.IFS(M3074&lt;=3,"BAD",M3074&gt;=4.7,"GOOD",AND(M3074&gt;3,M3074&lt;4.7),"OK")</f>
        <v>OK</v>
      </c>
      <c r="M3074" s="24">
        <v>4.2</v>
      </c>
      <c r="N3074" s="23">
        <v>1010.92</v>
      </c>
      <c r="O3074" s="25">
        <f t="shared" ref="O3074:O3137" si="48">H3074*I3074</f>
        <v>1148.77</v>
      </c>
    </row>
    <row r="3075" spans="1:15">
      <c r="A3075" s="26">
        <v>13074</v>
      </c>
      <c r="B3075" s="27">
        <v>45545</v>
      </c>
      <c r="C3075" s="29">
        <v>1361</v>
      </c>
      <c r="D3075" s="29" t="str">
        <f>_xlfn.XLOOKUP($C3075,customers!$A$2:$A$2000,customers!$B$2:$B$2000)</f>
        <v>Demetra McLardie</v>
      </c>
      <c r="E3075" s="29" t="str">
        <f>_xlfn.XLOOKUP($C3075,customers!$A$2:$A$2000,customers!$D$2:$D$2000)</f>
        <v>Male</v>
      </c>
      <c r="F3075" s="29" t="str">
        <f>_xlfn.XLOOKUP($C3075,customers!$A$2:$A$2000,customers!$E$2:$E$2000)</f>
        <v>Budapest</v>
      </c>
      <c r="G3075" s="30" t="s">
        <v>17</v>
      </c>
      <c r="H3075" s="29">
        <v>6</v>
      </c>
      <c r="I3075" s="31">
        <v>252.03</v>
      </c>
      <c r="J3075" s="30">
        <v>0.1</v>
      </c>
      <c r="K3075" s="30" t="s">
        <v>18</v>
      </c>
      <c r="L3075" s="32" t="str">
        <f t="array" ref="L3075">_xlfn.IFS(M3075&lt;=3,"BAD",M3075&gt;=4.7,"GOOD",AND(M3075&gt;3,M3075&lt;4.7),"OK")</f>
        <v>OK</v>
      </c>
      <c r="M3075" s="32">
        <v>3.2</v>
      </c>
      <c r="N3075" s="31">
        <v>1360.96</v>
      </c>
      <c r="O3075" s="33">
        <f t="shared" si="48"/>
        <v>1512.18</v>
      </c>
    </row>
    <row r="3076" spans="1:15">
      <c r="A3076" s="18">
        <v>13075</v>
      </c>
      <c r="B3076" s="19">
        <v>45545</v>
      </c>
      <c r="C3076" s="21">
        <v>1141</v>
      </c>
      <c r="D3076" s="21" t="str">
        <f>_xlfn.XLOOKUP($C3076,customers!$A$2:$A$2000,customers!$B$2:$B$2000)</f>
        <v>Garrott Norsister</v>
      </c>
      <c r="E3076" s="21" t="str">
        <f>_xlfn.XLOOKUP($C3076,customers!$A$2:$A$2000,customers!$D$2:$D$2000)</f>
        <v>Male</v>
      </c>
      <c r="F3076" s="21" t="str">
        <f>_xlfn.XLOOKUP($C3076,customers!$A$2:$A$2000,customers!$E$2:$E$2000)</f>
        <v>Długosiodło</v>
      </c>
      <c r="G3076" s="22" t="s">
        <v>20</v>
      </c>
      <c r="H3076" s="21">
        <v>6</v>
      </c>
      <c r="I3076" s="23">
        <v>567.92</v>
      </c>
      <c r="J3076" s="22">
        <v>0.21</v>
      </c>
      <c r="K3076" s="22" t="s">
        <v>19</v>
      </c>
      <c r="L3076" s="24" t="str">
        <f t="array" ref="L3076">_xlfn.IFS(M3076&lt;=3,"BAD",M3076&gt;=4.7,"GOOD",AND(M3076&gt;3,M3076&lt;4.7),"OK")</f>
        <v>OK</v>
      </c>
      <c r="M3076" s="24">
        <v>4.2</v>
      </c>
      <c r="N3076" s="23">
        <v>2691.94</v>
      </c>
      <c r="O3076" s="25">
        <f t="shared" si="48"/>
        <v>3407.52</v>
      </c>
    </row>
    <row r="3077" spans="1:15">
      <c r="A3077" s="26">
        <v>13076</v>
      </c>
      <c r="B3077" s="27">
        <v>45545</v>
      </c>
      <c r="C3077" s="29">
        <v>1546</v>
      </c>
      <c r="D3077" s="29" t="str">
        <f>_xlfn.XLOOKUP($C3077,customers!$A$2:$A$2000,customers!$B$2:$B$2000)</f>
        <v>Archer Gile</v>
      </c>
      <c r="E3077" s="29" t="str">
        <f>_xlfn.XLOOKUP($C3077,customers!$A$2:$A$2000,customers!$D$2:$D$2000)</f>
        <v>Male</v>
      </c>
      <c r="F3077" s="29" t="str">
        <f>_xlfn.XLOOKUP($C3077,customers!$A$2:$A$2000,customers!$E$2:$E$2000)</f>
        <v>Yanwukou</v>
      </c>
      <c r="G3077" s="30" t="s">
        <v>21</v>
      </c>
      <c r="H3077" s="29">
        <v>3</v>
      </c>
      <c r="I3077" s="31">
        <v>475.07</v>
      </c>
      <c r="J3077" s="30">
        <v>0.35</v>
      </c>
      <c r="K3077" s="30" t="s">
        <v>18</v>
      </c>
      <c r="L3077" s="32" t="str">
        <f t="array" ref="L3077">_xlfn.IFS(M3077&lt;=3,"BAD",M3077&gt;=4.7,"GOOD",AND(M3077&gt;3,M3077&lt;4.7),"OK")</f>
        <v>OK</v>
      </c>
      <c r="M3077" s="32">
        <v>3.5</v>
      </c>
      <c r="N3077" s="31">
        <v>926.39</v>
      </c>
      <c r="O3077" s="33">
        <f t="shared" si="48"/>
        <v>1425.21</v>
      </c>
    </row>
    <row r="3078" spans="1:15">
      <c r="A3078" s="18">
        <v>13077</v>
      </c>
      <c r="B3078" s="19">
        <v>45545</v>
      </c>
      <c r="C3078" s="21">
        <v>1216</v>
      </c>
      <c r="D3078" s="21" t="str">
        <f>_xlfn.XLOOKUP($C3078,customers!$A$2:$A$2000,customers!$B$2:$B$2000)</f>
        <v>Orion Pendred</v>
      </c>
      <c r="E3078" s="21" t="str">
        <f>_xlfn.XLOOKUP($C3078,customers!$A$2:$A$2000,customers!$D$2:$D$2000)</f>
        <v>Male</v>
      </c>
      <c r="F3078" s="21" t="str">
        <f>_xlfn.XLOOKUP($C3078,customers!$A$2:$A$2000,customers!$E$2:$E$2000)</f>
        <v>Delong</v>
      </c>
      <c r="G3078" s="22" t="s">
        <v>15</v>
      </c>
      <c r="H3078" s="21">
        <v>5</v>
      </c>
      <c r="I3078" s="23">
        <v>301.47</v>
      </c>
      <c r="J3078" s="22">
        <v>0.19</v>
      </c>
      <c r="K3078" s="22" t="s">
        <v>18</v>
      </c>
      <c r="L3078" s="24" t="str">
        <f t="array" ref="L3078">_xlfn.IFS(M3078&lt;=3,"BAD",M3078&gt;=4.7,"GOOD",AND(M3078&gt;3,M3078&lt;4.7),"OK")</f>
        <v>OK</v>
      </c>
      <c r="M3078" s="24">
        <v>4.4</v>
      </c>
      <c r="N3078" s="23">
        <v>1220.95</v>
      </c>
      <c r="O3078" s="25">
        <f t="shared" si="48"/>
        <v>1507.35</v>
      </c>
    </row>
    <row r="3079" spans="1:15">
      <c r="A3079" s="26">
        <v>13078</v>
      </c>
      <c r="B3079" s="27">
        <v>45545</v>
      </c>
      <c r="C3079" s="29">
        <v>1644</v>
      </c>
      <c r="D3079" s="29" t="str">
        <f>_xlfn.XLOOKUP($C3079,customers!$A$2:$A$2000,customers!$B$2:$B$2000)</f>
        <v>Tom Petracek</v>
      </c>
      <c r="E3079" s="29" t="str">
        <f>_xlfn.XLOOKUP($C3079,customers!$A$2:$A$2000,customers!$D$2:$D$2000)</f>
        <v>Male</v>
      </c>
      <c r="F3079" s="29" t="str">
        <f>_xlfn.XLOOKUP($C3079,customers!$A$2:$A$2000,customers!$E$2:$E$2000)</f>
        <v>Boncong</v>
      </c>
      <c r="G3079" s="30" t="s">
        <v>17</v>
      </c>
      <c r="H3079" s="29">
        <v>1</v>
      </c>
      <c r="I3079" s="31">
        <v>443.36</v>
      </c>
      <c r="J3079" s="30">
        <v>0.27</v>
      </c>
      <c r="K3079" s="30" t="s">
        <v>16</v>
      </c>
      <c r="L3079" s="32" t="str">
        <f t="array" ref="L3079">_xlfn.IFS(M3079&lt;=3,"BAD",M3079&gt;=4.7,"GOOD",AND(M3079&gt;3,M3079&lt;4.7),"OK")</f>
        <v>BAD</v>
      </c>
      <c r="M3079" s="32">
        <v>2.7</v>
      </c>
      <c r="N3079" s="31">
        <v>323.65</v>
      </c>
      <c r="O3079" s="33">
        <f t="shared" si="48"/>
        <v>443.36</v>
      </c>
    </row>
    <row r="3080" spans="1:15">
      <c r="A3080" s="18">
        <v>13079</v>
      </c>
      <c r="B3080" s="19">
        <v>45546</v>
      </c>
      <c r="C3080" s="20">
        <v>1557</v>
      </c>
      <c r="D3080" s="21" t="str">
        <f>_xlfn.XLOOKUP($C3080,customers!$A$2:$A$2000,customers!$B$2:$B$2000)</f>
        <v>Hazlett Dundendale</v>
      </c>
      <c r="E3080" s="21" t="str">
        <f>_xlfn.XLOOKUP($C3080,customers!$A$2:$A$2000,customers!$D$2:$D$2000)</f>
        <v>Male</v>
      </c>
      <c r="F3080" s="21" t="str">
        <f>_xlfn.XLOOKUP($C3080,customers!$A$2:$A$2000,customers!$E$2:$E$2000)</f>
        <v>Paris</v>
      </c>
      <c r="G3080" s="22" t="s">
        <v>17</v>
      </c>
      <c r="H3080" s="21">
        <v>7</v>
      </c>
      <c r="I3080" s="23">
        <v>490.97</v>
      </c>
      <c r="J3080" s="22">
        <v>0.17</v>
      </c>
      <c r="K3080" s="22" t="s">
        <v>16</v>
      </c>
      <c r="L3080" s="24" t="str">
        <f t="array" ref="L3080">_xlfn.IFS(M3080&lt;=3,"BAD",M3080&gt;=4.7,"GOOD",AND(M3080&gt;3,M3080&lt;4.7),"OK")</f>
        <v>OK</v>
      </c>
      <c r="M3080" s="24">
        <v>4.6</v>
      </c>
      <c r="N3080" s="23">
        <v>2852.54</v>
      </c>
      <c r="O3080" s="25">
        <f t="shared" si="48"/>
        <v>3436.79</v>
      </c>
    </row>
    <row r="3081" spans="1:15">
      <c r="A3081" s="26">
        <v>13080</v>
      </c>
      <c r="B3081" s="27">
        <v>45546</v>
      </c>
      <c r="C3081" s="29">
        <v>1276</v>
      </c>
      <c r="D3081" s="29" t="str">
        <f>_xlfn.XLOOKUP($C3081,customers!$A$2:$A$2000,customers!$B$2:$B$2000)</f>
        <v>Nelle Conkey</v>
      </c>
      <c r="E3081" s="29" t="str">
        <f>_xlfn.XLOOKUP($C3081,customers!$A$2:$A$2000,customers!$D$2:$D$2000)</f>
        <v>Female</v>
      </c>
      <c r="F3081" s="29" t="str">
        <f>_xlfn.XLOOKUP($C3081,customers!$A$2:$A$2000,customers!$E$2:$E$2000)</f>
        <v>Vienna</v>
      </c>
      <c r="G3081" s="30" t="s">
        <v>21</v>
      </c>
      <c r="H3081" s="29">
        <v>2</v>
      </c>
      <c r="I3081" s="31">
        <v>24.88</v>
      </c>
      <c r="J3081" s="30">
        <v>0.18</v>
      </c>
      <c r="K3081" s="30" t="s">
        <v>19</v>
      </c>
      <c r="L3081" s="32" t="str">
        <f t="array" ref="L3081">_xlfn.IFS(M3081&lt;=3,"BAD",M3081&gt;=4.7,"GOOD",AND(M3081&gt;3,M3081&lt;4.7),"OK")</f>
        <v>OK</v>
      </c>
      <c r="M3081" s="32">
        <v>4.5</v>
      </c>
      <c r="N3081" s="31">
        <v>40.8</v>
      </c>
      <c r="O3081" s="33">
        <f t="shared" si="48"/>
        <v>49.76</v>
      </c>
    </row>
    <row r="3082" spans="1:15">
      <c r="A3082" s="18">
        <v>13081</v>
      </c>
      <c r="B3082" s="19">
        <v>45546</v>
      </c>
      <c r="C3082" s="21">
        <v>1620</v>
      </c>
      <c r="D3082" s="21" t="str">
        <f>_xlfn.XLOOKUP($C3082,customers!$A$2:$A$2000,customers!$B$2:$B$2000)</f>
        <v>Doro Greggs</v>
      </c>
      <c r="E3082" s="21" t="str">
        <f>_xlfn.XLOOKUP($C3082,customers!$A$2:$A$2000,customers!$D$2:$D$2000)</f>
        <v>Female</v>
      </c>
      <c r="F3082" s="21" t="str">
        <f>_xlfn.XLOOKUP($C3082,customers!$A$2:$A$2000,customers!$E$2:$E$2000)</f>
        <v>Peña</v>
      </c>
      <c r="G3082" s="22" t="s">
        <v>17</v>
      </c>
      <c r="H3082" s="21">
        <v>1</v>
      </c>
      <c r="I3082" s="23">
        <v>459.53</v>
      </c>
      <c r="J3082" s="22">
        <v>0.24</v>
      </c>
      <c r="K3082" s="22" t="s">
        <v>18</v>
      </c>
      <c r="L3082" s="24" t="str">
        <f t="array" ref="L3082">_xlfn.IFS(M3082&lt;=3,"BAD",M3082&gt;=4.7,"GOOD",AND(M3082&gt;3,M3082&lt;4.7),"OK")</f>
        <v>OK</v>
      </c>
      <c r="M3082" s="24">
        <v>4.6</v>
      </c>
      <c r="N3082" s="23">
        <v>349.24</v>
      </c>
      <c r="O3082" s="25">
        <f t="shared" si="48"/>
        <v>459.53</v>
      </c>
    </row>
    <row r="3083" spans="1:15">
      <c r="A3083" s="26">
        <v>13082</v>
      </c>
      <c r="B3083" s="27">
        <v>45547</v>
      </c>
      <c r="C3083" s="28">
        <v>1546</v>
      </c>
      <c r="D3083" s="29" t="str">
        <f>_xlfn.XLOOKUP($C3083,customers!$A$2:$A$2000,customers!$B$2:$B$2000)</f>
        <v>Archer Gile</v>
      </c>
      <c r="E3083" s="29" t="str">
        <f>_xlfn.XLOOKUP($C3083,customers!$A$2:$A$2000,customers!$D$2:$D$2000)</f>
        <v>Male</v>
      </c>
      <c r="F3083" s="29" t="str">
        <f>_xlfn.XLOOKUP($C3083,customers!$A$2:$A$2000,customers!$E$2:$E$2000)</f>
        <v>Yanwukou</v>
      </c>
      <c r="G3083" s="30" t="s">
        <v>20</v>
      </c>
      <c r="H3083" s="29">
        <v>5</v>
      </c>
      <c r="I3083" s="31">
        <v>376.88</v>
      </c>
      <c r="J3083" s="30">
        <v>0.32</v>
      </c>
      <c r="K3083" s="30" t="s">
        <v>18</v>
      </c>
      <c r="L3083" s="32" t="str">
        <f t="array" ref="L3083">_xlfn.IFS(M3083&lt;=3,"BAD",M3083&gt;=4.7,"GOOD",AND(M3083&gt;3,M3083&lt;4.7),"OK")</f>
        <v>BAD</v>
      </c>
      <c r="M3083" s="32">
        <v>3</v>
      </c>
      <c r="N3083" s="31">
        <v>1281.39</v>
      </c>
      <c r="O3083" s="33">
        <f t="shared" si="48"/>
        <v>1884.4</v>
      </c>
    </row>
    <row r="3084" spans="1:15">
      <c r="A3084" s="18">
        <v>13083</v>
      </c>
      <c r="B3084" s="19">
        <v>45547</v>
      </c>
      <c r="C3084" s="21">
        <v>1821</v>
      </c>
      <c r="D3084" s="21" t="str">
        <f>_xlfn.XLOOKUP($C3084,customers!$A$2:$A$2000,customers!$B$2:$B$2000)</f>
        <v>Tiertza Ainsbury</v>
      </c>
      <c r="E3084" s="21" t="str">
        <f>_xlfn.XLOOKUP($C3084,customers!$A$2:$A$2000,customers!$D$2:$D$2000)</f>
        <v>Female</v>
      </c>
      <c r="F3084" s="21" t="str">
        <f>_xlfn.XLOOKUP($C3084,customers!$A$2:$A$2000,customers!$E$2:$E$2000)</f>
        <v>Hongqi</v>
      </c>
      <c r="G3084" s="22" t="s">
        <v>17</v>
      </c>
      <c r="H3084" s="21">
        <v>5</v>
      </c>
      <c r="I3084" s="23">
        <v>532.25</v>
      </c>
      <c r="J3084" s="22">
        <v>0.34</v>
      </c>
      <c r="K3084" s="22" t="s">
        <v>18</v>
      </c>
      <c r="L3084" s="24" t="str">
        <f t="array" ref="L3084">_xlfn.IFS(M3084&lt;=3,"BAD",M3084&gt;=4.7,"GOOD",AND(M3084&gt;3,M3084&lt;4.7),"OK")</f>
        <v>BAD</v>
      </c>
      <c r="M3084" s="24">
        <v>2.4</v>
      </c>
      <c r="N3084" s="23">
        <v>1756.43</v>
      </c>
      <c r="O3084" s="25">
        <f t="shared" si="48"/>
        <v>2661.25</v>
      </c>
    </row>
    <row r="3085" spans="1:15">
      <c r="A3085" s="26">
        <v>13084</v>
      </c>
      <c r="B3085" s="27">
        <v>45547</v>
      </c>
      <c r="C3085" s="29">
        <v>1070</v>
      </c>
      <c r="D3085" s="29" t="str">
        <f>_xlfn.XLOOKUP($C3085,customers!$A$2:$A$2000,customers!$B$2:$B$2000)</f>
        <v>Nedi Dudill</v>
      </c>
      <c r="E3085" s="29" t="str">
        <f>_xlfn.XLOOKUP($C3085,customers!$A$2:$A$2000,customers!$D$2:$D$2000)</f>
        <v>Female</v>
      </c>
      <c r="F3085" s="29" t="str">
        <f>_xlfn.XLOOKUP($C3085,customers!$A$2:$A$2000,customers!$E$2:$E$2000)</f>
        <v>Yanac</v>
      </c>
      <c r="G3085" s="30" t="s">
        <v>15</v>
      </c>
      <c r="H3085" s="29">
        <v>2</v>
      </c>
      <c r="I3085" s="31">
        <v>287.61</v>
      </c>
      <c r="J3085" s="30">
        <v>0.32</v>
      </c>
      <c r="K3085" s="30" t="s">
        <v>19</v>
      </c>
      <c r="L3085" s="32" t="str">
        <f t="array" ref="L3085">_xlfn.IFS(M3085&lt;=3,"BAD",M3085&gt;=4.7,"GOOD",AND(M3085&gt;3,M3085&lt;4.7),"OK")</f>
        <v>BAD</v>
      </c>
      <c r="M3085" s="32">
        <v>2.9</v>
      </c>
      <c r="N3085" s="31">
        <v>391.15</v>
      </c>
      <c r="O3085" s="33">
        <f t="shared" si="48"/>
        <v>575.22</v>
      </c>
    </row>
    <row r="3086" spans="1:15">
      <c r="A3086" s="18">
        <v>13085</v>
      </c>
      <c r="B3086" s="19">
        <v>45548</v>
      </c>
      <c r="C3086" s="20">
        <v>1252</v>
      </c>
      <c r="D3086" s="21" t="str">
        <f>_xlfn.XLOOKUP($C3086,customers!$A$2:$A$2000,customers!$B$2:$B$2000)</f>
        <v>Gus Sauvan</v>
      </c>
      <c r="E3086" s="21" t="str">
        <f>_xlfn.XLOOKUP($C3086,customers!$A$2:$A$2000,customers!$D$2:$D$2000)</f>
        <v>Male</v>
      </c>
      <c r="F3086" s="21" t="str">
        <f>_xlfn.XLOOKUP($C3086,customers!$A$2:$A$2000,customers!$E$2:$E$2000)</f>
        <v>Budapest</v>
      </c>
      <c r="G3086" s="22" t="s">
        <v>17</v>
      </c>
      <c r="H3086" s="21">
        <v>5</v>
      </c>
      <c r="I3086" s="23">
        <v>505.32</v>
      </c>
      <c r="J3086" s="22">
        <v>0.17</v>
      </c>
      <c r="K3086" s="22" t="s">
        <v>18</v>
      </c>
      <c r="L3086" s="24" t="str">
        <f t="array" ref="L3086">_xlfn.IFS(M3086&lt;=3,"BAD",M3086&gt;=4.7,"GOOD",AND(M3086&gt;3,M3086&lt;4.7),"OK")</f>
        <v>OK</v>
      </c>
      <c r="M3086" s="24">
        <v>3.1</v>
      </c>
      <c r="N3086" s="23">
        <v>2097.08</v>
      </c>
      <c r="O3086" s="25">
        <f t="shared" si="48"/>
        <v>2526.6</v>
      </c>
    </row>
    <row r="3087" spans="1:15">
      <c r="A3087" s="26">
        <v>13086</v>
      </c>
      <c r="B3087" s="27">
        <v>45548</v>
      </c>
      <c r="C3087" s="29">
        <v>1497</v>
      </c>
      <c r="D3087" s="29" t="str">
        <f>_xlfn.XLOOKUP($C3087,customers!$A$2:$A$2000,customers!$B$2:$B$2000)</f>
        <v>Mischa Iwanicki</v>
      </c>
      <c r="E3087" s="29" t="str">
        <f>_xlfn.XLOOKUP($C3087,customers!$A$2:$A$2000,customers!$D$2:$D$2000)</f>
        <v>Male</v>
      </c>
      <c r="F3087" s="29" t="str">
        <f>_xlfn.XLOOKUP($C3087,customers!$A$2:$A$2000,customers!$E$2:$E$2000)</f>
        <v>Pyhäranta</v>
      </c>
      <c r="G3087" s="30" t="s">
        <v>15</v>
      </c>
      <c r="H3087" s="29">
        <v>1</v>
      </c>
      <c r="I3087" s="31">
        <v>259.88</v>
      </c>
      <c r="J3087" s="30">
        <v>0.27</v>
      </c>
      <c r="K3087" s="30" t="s">
        <v>19</v>
      </c>
      <c r="L3087" s="32" t="str">
        <f t="array" ref="L3087">_xlfn.IFS(M3087&lt;=3,"BAD",M3087&gt;=4.7,"GOOD",AND(M3087&gt;3,M3087&lt;4.7),"OK")</f>
        <v>BAD</v>
      </c>
      <c r="M3087" s="32">
        <v>2.8</v>
      </c>
      <c r="N3087" s="31">
        <v>189.71</v>
      </c>
      <c r="O3087" s="33">
        <f t="shared" si="48"/>
        <v>259.88</v>
      </c>
    </row>
    <row r="3088" spans="1:15">
      <c r="A3088" s="18">
        <v>13087</v>
      </c>
      <c r="B3088" s="19">
        <v>45548</v>
      </c>
      <c r="C3088" s="21">
        <v>1040</v>
      </c>
      <c r="D3088" s="21" t="str">
        <f>_xlfn.XLOOKUP($C3088,customers!$A$2:$A$2000,customers!$B$2:$B$2000)</f>
        <v>Benni Tetla</v>
      </c>
      <c r="E3088" s="21" t="str">
        <f>_xlfn.XLOOKUP($C3088,customers!$A$2:$A$2000,customers!$D$2:$D$2000)</f>
        <v>Female</v>
      </c>
      <c r="F3088" s="21" t="str">
        <f>_xlfn.XLOOKUP($C3088,customers!$A$2:$A$2000,customers!$E$2:$E$2000)</f>
        <v>Mulawato</v>
      </c>
      <c r="G3088" s="22" t="s">
        <v>17</v>
      </c>
      <c r="H3088" s="21">
        <v>5</v>
      </c>
      <c r="I3088" s="23">
        <v>389.25</v>
      </c>
      <c r="J3088" s="22">
        <v>0.04</v>
      </c>
      <c r="K3088" s="22" t="s">
        <v>16</v>
      </c>
      <c r="L3088" s="24" t="str">
        <f t="array" ref="L3088">_xlfn.IFS(M3088&lt;=3,"BAD",M3088&gt;=4.7,"GOOD",AND(M3088&gt;3,M3088&lt;4.7),"OK")</f>
        <v>GOOD</v>
      </c>
      <c r="M3088" s="24">
        <v>4.8</v>
      </c>
      <c r="N3088" s="23">
        <v>1868.4</v>
      </c>
      <c r="O3088" s="25">
        <f t="shared" si="48"/>
        <v>1946.25</v>
      </c>
    </row>
    <row r="3089" spans="1:15">
      <c r="A3089" s="26">
        <v>13088</v>
      </c>
      <c r="B3089" s="27">
        <v>45548</v>
      </c>
      <c r="C3089" s="29">
        <v>1551</v>
      </c>
      <c r="D3089" s="29" t="str">
        <f>_xlfn.XLOOKUP($C3089,customers!$A$2:$A$2000,customers!$B$2:$B$2000)</f>
        <v>Hoebart Server</v>
      </c>
      <c r="E3089" s="29" t="str">
        <f>_xlfn.XLOOKUP($C3089,customers!$A$2:$A$2000,customers!$D$2:$D$2000)</f>
        <v>Male</v>
      </c>
      <c r="F3089" s="29" t="str">
        <f>_xlfn.XLOOKUP($C3089,customers!$A$2:$A$2000,customers!$E$2:$E$2000)</f>
        <v>Paris</v>
      </c>
      <c r="G3089" s="30" t="s">
        <v>17</v>
      </c>
      <c r="H3089" s="29">
        <v>4</v>
      </c>
      <c r="I3089" s="31">
        <v>466.57</v>
      </c>
      <c r="J3089" s="30">
        <v>0.07</v>
      </c>
      <c r="K3089" s="30" t="s">
        <v>18</v>
      </c>
      <c r="L3089" s="32" t="str">
        <f t="array" ref="L3089">_xlfn.IFS(M3089&lt;=3,"BAD",M3089&gt;=4.7,"GOOD",AND(M3089&gt;3,M3089&lt;4.7),"OK")</f>
        <v>OK</v>
      </c>
      <c r="M3089" s="32">
        <v>4.4</v>
      </c>
      <c r="N3089" s="31">
        <v>1735.64</v>
      </c>
      <c r="O3089" s="33">
        <f t="shared" si="48"/>
        <v>1866.28</v>
      </c>
    </row>
    <row r="3090" spans="1:15">
      <c r="A3090" s="18">
        <v>13089</v>
      </c>
      <c r="B3090" s="19">
        <v>45548</v>
      </c>
      <c r="C3090" s="21">
        <v>1091</v>
      </c>
      <c r="D3090" s="21" t="str">
        <f>_xlfn.XLOOKUP($C3090,customers!$A$2:$A$2000,customers!$B$2:$B$2000)</f>
        <v>Jacenta Meates</v>
      </c>
      <c r="E3090" s="21" t="str">
        <f>_xlfn.XLOOKUP($C3090,customers!$A$2:$A$2000,customers!$D$2:$D$2000)</f>
        <v>Female</v>
      </c>
      <c r="F3090" s="21" t="str">
        <f>_xlfn.XLOOKUP($C3090,customers!$A$2:$A$2000,customers!$E$2:$E$2000)</f>
        <v>Masipi West</v>
      </c>
      <c r="G3090" s="22" t="s">
        <v>17</v>
      </c>
      <c r="H3090" s="21">
        <v>7</v>
      </c>
      <c r="I3090" s="23">
        <v>230.81</v>
      </c>
      <c r="J3090" s="22">
        <v>0.27</v>
      </c>
      <c r="K3090" s="22" t="s">
        <v>19</v>
      </c>
      <c r="L3090" s="24" t="str">
        <f t="array" ref="L3090">_xlfn.IFS(M3090&lt;=3,"BAD",M3090&gt;=4.7,"GOOD",AND(M3090&gt;3,M3090&lt;4.7),"OK")</f>
        <v>BAD</v>
      </c>
      <c r="M3090" s="24">
        <v>2.4</v>
      </c>
      <c r="N3090" s="23">
        <v>1179.44</v>
      </c>
      <c r="O3090" s="25">
        <f t="shared" si="48"/>
        <v>1615.67</v>
      </c>
    </row>
    <row r="3091" spans="1:15">
      <c r="A3091" s="26">
        <v>13090</v>
      </c>
      <c r="B3091" s="27">
        <v>45549</v>
      </c>
      <c r="C3091" s="28">
        <v>1389</v>
      </c>
      <c r="D3091" s="29" t="str">
        <f>_xlfn.XLOOKUP($C3091,customers!$A$2:$A$2000,customers!$B$2:$B$2000)</f>
        <v>Marwin O'Tierney</v>
      </c>
      <c r="E3091" s="29" t="str">
        <f>_xlfn.XLOOKUP($C3091,customers!$A$2:$A$2000,customers!$D$2:$D$2000)</f>
        <v>Male</v>
      </c>
      <c r="F3091" s="29" t="str">
        <f>_xlfn.XLOOKUP($C3091,customers!$A$2:$A$2000,customers!$E$2:$E$2000)</f>
        <v>Tiandu</v>
      </c>
      <c r="G3091" s="30" t="s">
        <v>20</v>
      </c>
      <c r="H3091" s="29">
        <v>2</v>
      </c>
      <c r="I3091" s="31">
        <v>316.71</v>
      </c>
      <c r="J3091" s="30">
        <v>0</v>
      </c>
      <c r="K3091" s="30" t="s">
        <v>18</v>
      </c>
      <c r="L3091" s="32" t="str">
        <f t="array" ref="L3091">_xlfn.IFS(M3091&lt;=3,"BAD",M3091&gt;=4.7,"GOOD",AND(M3091&gt;3,M3091&lt;4.7),"OK")</f>
        <v>BAD</v>
      </c>
      <c r="M3091" s="32">
        <v>2.6</v>
      </c>
      <c r="N3091" s="31">
        <v>633.42</v>
      </c>
      <c r="O3091" s="33">
        <f t="shared" si="48"/>
        <v>633.42</v>
      </c>
    </row>
    <row r="3092" spans="1:15">
      <c r="A3092" s="18">
        <v>13091</v>
      </c>
      <c r="B3092" s="19">
        <v>45549</v>
      </c>
      <c r="C3092" s="21">
        <v>1589</v>
      </c>
      <c r="D3092" s="21" t="str">
        <f>_xlfn.XLOOKUP($C3092,customers!$A$2:$A$2000,customers!$B$2:$B$2000)</f>
        <v>Demetri Kapiloff</v>
      </c>
      <c r="E3092" s="21" t="str">
        <f>_xlfn.XLOOKUP($C3092,customers!$A$2:$A$2000,customers!$D$2:$D$2000)</f>
        <v>Male</v>
      </c>
      <c r="F3092" s="21" t="str">
        <f>_xlfn.XLOOKUP($C3092,customers!$A$2:$A$2000,customers!$E$2:$E$2000)</f>
        <v>Austin</v>
      </c>
      <c r="G3092" s="22" t="s">
        <v>17</v>
      </c>
      <c r="H3092" s="21">
        <v>4</v>
      </c>
      <c r="I3092" s="23">
        <v>268.93</v>
      </c>
      <c r="J3092" s="22">
        <v>0.17</v>
      </c>
      <c r="K3092" s="22" t="s">
        <v>19</v>
      </c>
      <c r="L3092" s="24" t="str">
        <f t="array" ref="L3092">_xlfn.IFS(M3092&lt;=3,"BAD",M3092&gt;=4.7,"GOOD",AND(M3092&gt;3,M3092&lt;4.7),"OK")</f>
        <v>BAD</v>
      </c>
      <c r="M3092" s="24">
        <v>1.4</v>
      </c>
      <c r="N3092" s="23">
        <v>892.85</v>
      </c>
      <c r="O3092" s="25">
        <f t="shared" si="48"/>
        <v>1075.72</v>
      </c>
    </row>
    <row r="3093" spans="1:15">
      <c r="A3093" s="26">
        <v>13092</v>
      </c>
      <c r="B3093" s="27">
        <v>45549</v>
      </c>
      <c r="C3093" s="29">
        <v>1892</v>
      </c>
      <c r="D3093" s="29" t="str">
        <f>_xlfn.XLOOKUP($C3093,customers!$A$2:$A$2000,customers!$B$2:$B$2000)</f>
        <v>Sharlene Dugan</v>
      </c>
      <c r="E3093" s="29" t="str">
        <f>_xlfn.XLOOKUP($C3093,customers!$A$2:$A$2000,customers!$D$2:$D$2000)</f>
        <v>Female</v>
      </c>
      <c r="F3093" s="29" t="str">
        <f>_xlfn.XLOOKUP($C3093,customers!$A$2:$A$2000,customers!$E$2:$E$2000)</f>
        <v>Milan</v>
      </c>
      <c r="G3093" s="30" t="s">
        <v>17</v>
      </c>
      <c r="H3093" s="29">
        <v>3</v>
      </c>
      <c r="I3093" s="31">
        <v>358.6</v>
      </c>
      <c r="J3093" s="30">
        <v>0.18</v>
      </c>
      <c r="K3093" s="30" t="s">
        <v>18</v>
      </c>
      <c r="L3093" s="32" t="str">
        <f t="array" ref="L3093">_xlfn.IFS(M3093&lt;=3,"BAD",M3093&gt;=4.7,"GOOD",AND(M3093&gt;3,M3093&lt;4.7),"OK")</f>
        <v>OK</v>
      </c>
      <c r="M3093" s="32">
        <v>3.2</v>
      </c>
      <c r="N3093" s="31">
        <v>882.16</v>
      </c>
      <c r="O3093" s="33">
        <f t="shared" si="48"/>
        <v>1075.8</v>
      </c>
    </row>
    <row r="3094" spans="1:15">
      <c r="A3094" s="18">
        <v>13093</v>
      </c>
      <c r="B3094" s="19">
        <v>45550</v>
      </c>
      <c r="C3094" s="20">
        <v>1593</v>
      </c>
      <c r="D3094" s="21" t="str">
        <f>_xlfn.XLOOKUP($C3094,customers!$A$2:$A$2000,customers!$B$2:$B$2000)</f>
        <v>Elvina Drohun</v>
      </c>
      <c r="E3094" s="21" t="str">
        <f>_xlfn.XLOOKUP($C3094,customers!$A$2:$A$2000,customers!$D$2:$D$2000)</f>
        <v>Female</v>
      </c>
      <c r="F3094" s="21" t="str">
        <f>_xlfn.XLOOKUP($C3094,customers!$A$2:$A$2000,customers!$E$2:$E$2000)</f>
        <v>Milan</v>
      </c>
      <c r="G3094" s="22" t="s">
        <v>17</v>
      </c>
      <c r="H3094" s="21">
        <v>4</v>
      </c>
      <c r="I3094" s="23">
        <v>235.54</v>
      </c>
      <c r="J3094" s="22">
        <v>0.15</v>
      </c>
      <c r="K3094" s="22" t="s">
        <v>18</v>
      </c>
      <c r="L3094" s="24" t="str">
        <f t="array" ref="L3094">_xlfn.IFS(M3094&lt;=3,"BAD",M3094&gt;=4.7,"GOOD",AND(M3094&gt;3,M3094&lt;4.7),"OK")</f>
        <v>OK</v>
      </c>
      <c r="M3094" s="24">
        <v>4.4</v>
      </c>
      <c r="N3094" s="23">
        <v>800.84</v>
      </c>
      <c r="O3094" s="25">
        <f t="shared" si="48"/>
        <v>942.16</v>
      </c>
    </row>
    <row r="3095" spans="1:15">
      <c r="A3095" s="26">
        <v>13094</v>
      </c>
      <c r="B3095" s="27">
        <v>45550</v>
      </c>
      <c r="C3095" s="29">
        <v>1262</v>
      </c>
      <c r="D3095" s="29" t="str">
        <f>_xlfn.XLOOKUP($C3095,customers!$A$2:$A$2000,customers!$B$2:$B$2000)</f>
        <v>Bondy Loveitt</v>
      </c>
      <c r="E3095" s="29" t="str">
        <f>_xlfn.XLOOKUP($C3095,customers!$A$2:$A$2000,customers!$D$2:$D$2000)</f>
        <v>Male</v>
      </c>
      <c r="F3095" s="29" t="str">
        <f>_xlfn.XLOOKUP($C3095,customers!$A$2:$A$2000,customers!$E$2:$E$2000)</f>
        <v>Taiping</v>
      </c>
      <c r="G3095" s="30" t="s">
        <v>20</v>
      </c>
      <c r="H3095" s="29">
        <v>1</v>
      </c>
      <c r="I3095" s="31">
        <v>447.12</v>
      </c>
      <c r="J3095" s="30">
        <v>0.12</v>
      </c>
      <c r="K3095" s="30" t="s">
        <v>16</v>
      </c>
      <c r="L3095" s="32" t="str">
        <f t="array" ref="L3095">_xlfn.IFS(M3095&lt;=3,"BAD",M3095&gt;=4.7,"GOOD",AND(M3095&gt;3,M3095&lt;4.7),"OK")</f>
        <v>BAD</v>
      </c>
      <c r="M3095" s="32">
        <v>1.5</v>
      </c>
      <c r="N3095" s="31">
        <v>393.47</v>
      </c>
      <c r="O3095" s="33">
        <f t="shared" si="48"/>
        <v>447.12</v>
      </c>
    </row>
    <row r="3096" spans="1:15">
      <c r="A3096" s="18">
        <v>13095</v>
      </c>
      <c r="B3096" s="19">
        <v>45551</v>
      </c>
      <c r="C3096" s="20">
        <v>1882</v>
      </c>
      <c r="D3096" s="21" t="str">
        <f>_xlfn.XLOOKUP($C3096,customers!$A$2:$A$2000,customers!$B$2:$B$2000)</f>
        <v>Frannie Freeborne</v>
      </c>
      <c r="E3096" s="21" t="str">
        <f>_xlfn.XLOOKUP($C3096,customers!$A$2:$A$2000,customers!$D$2:$D$2000)</f>
        <v>Male</v>
      </c>
      <c r="F3096" s="21" t="str">
        <f>_xlfn.XLOOKUP($C3096,customers!$A$2:$A$2000,customers!$E$2:$E$2000)</f>
        <v>Corticeiro de Baixo</v>
      </c>
      <c r="G3096" s="22" t="s">
        <v>20</v>
      </c>
      <c r="H3096" s="21">
        <v>4</v>
      </c>
      <c r="I3096" s="23">
        <v>554.28</v>
      </c>
      <c r="J3096" s="22">
        <v>0.29</v>
      </c>
      <c r="K3096" s="22" t="s">
        <v>19</v>
      </c>
      <c r="L3096" s="24" t="str">
        <f t="array" ref="L3096">_xlfn.IFS(M3096&lt;=3,"BAD",M3096&gt;=4.7,"GOOD",AND(M3096&gt;3,M3096&lt;4.7),"OK")</f>
        <v>BAD</v>
      </c>
      <c r="M3096" s="24">
        <v>1.1</v>
      </c>
      <c r="N3096" s="23">
        <v>1574.16</v>
      </c>
      <c r="O3096" s="25">
        <f t="shared" si="48"/>
        <v>2217.12</v>
      </c>
    </row>
    <row r="3097" spans="1:15">
      <c r="A3097" s="26">
        <v>13096</v>
      </c>
      <c r="B3097" s="27">
        <v>45551</v>
      </c>
      <c r="C3097" s="29">
        <v>1289</v>
      </c>
      <c r="D3097" s="29" t="str">
        <f>_xlfn.XLOOKUP($C3097,customers!$A$2:$A$2000,customers!$B$2:$B$2000)</f>
        <v>Carny Episcopi</v>
      </c>
      <c r="E3097" s="29" t="str">
        <f>_xlfn.XLOOKUP($C3097,customers!$A$2:$A$2000,customers!$D$2:$D$2000)</f>
        <v>Male</v>
      </c>
      <c r="F3097" s="29" t="str">
        <f>_xlfn.XLOOKUP($C3097,customers!$A$2:$A$2000,customers!$E$2:$E$2000)</f>
        <v>Yalkhoy-Mokhk</v>
      </c>
      <c r="G3097" s="30" t="s">
        <v>20</v>
      </c>
      <c r="H3097" s="29">
        <v>5</v>
      </c>
      <c r="I3097" s="31">
        <v>81.37</v>
      </c>
      <c r="J3097" s="30">
        <v>0.16</v>
      </c>
      <c r="K3097" s="30" t="s">
        <v>19</v>
      </c>
      <c r="L3097" s="32" t="str">
        <f t="array" ref="L3097">_xlfn.IFS(M3097&lt;=3,"BAD",M3097&gt;=4.7,"GOOD",AND(M3097&gt;3,M3097&lt;4.7),"OK")</f>
        <v>OK</v>
      </c>
      <c r="M3097" s="32">
        <v>3.7</v>
      </c>
      <c r="N3097" s="31">
        <v>341.75</v>
      </c>
      <c r="O3097" s="33">
        <f t="shared" si="48"/>
        <v>406.85</v>
      </c>
    </row>
    <row r="3098" spans="1:15">
      <c r="A3098" s="18">
        <v>13097</v>
      </c>
      <c r="B3098" s="19">
        <v>45551</v>
      </c>
      <c r="C3098" s="21">
        <v>1843</v>
      </c>
      <c r="D3098" s="21" t="str">
        <f>_xlfn.XLOOKUP($C3098,customers!$A$2:$A$2000,customers!$B$2:$B$2000)</f>
        <v>Herve Dearnaly</v>
      </c>
      <c r="E3098" s="21" t="str">
        <f>_xlfn.XLOOKUP($C3098,customers!$A$2:$A$2000,customers!$D$2:$D$2000)</f>
        <v>Male</v>
      </c>
      <c r="F3098" s="21" t="str">
        <f>_xlfn.XLOOKUP($C3098,customers!$A$2:$A$2000,customers!$E$2:$E$2000)</f>
        <v>Paris</v>
      </c>
      <c r="G3098" s="22" t="s">
        <v>17</v>
      </c>
      <c r="H3098" s="21">
        <v>4</v>
      </c>
      <c r="I3098" s="23">
        <v>149.92</v>
      </c>
      <c r="J3098" s="22">
        <v>0.32</v>
      </c>
      <c r="K3098" s="22" t="s">
        <v>18</v>
      </c>
      <c r="L3098" s="24" t="str">
        <f t="array" ref="L3098">_xlfn.IFS(M3098&lt;=3,"BAD",M3098&gt;=4.7,"GOOD",AND(M3098&gt;3,M3098&lt;4.7),"OK")</f>
        <v>BAD</v>
      </c>
      <c r="M3098" s="24">
        <v>2.5</v>
      </c>
      <c r="N3098" s="23">
        <v>407.78</v>
      </c>
      <c r="O3098" s="25">
        <f t="shared" si="48"/>
        <v>599.68</v>
      </c>
    </row>
    <row r="3099" spans="1:15">
      <c r="A3099" s="26">
        <v>13098</v>
      </c>
      <c r="B3099" s="27">
        <v>45551</v>
      </c>
      <c r="C3099" s="29">
        <v>1402</v>
      </c>
      <c r="D3099" s="29" t="str">
        <f>_xlfn.XLOOKUP($C3099,customers!$A$2:$A$2000,customers!$B$2:$B$2000)</f>
        <v>Mendy Alkin</v>
      </c>
      <c r="E3099" s="29" t="str">
        <f>_xlfn.XLOOKUP($C3099,customers!$A$2:$A$2000,customers!$D$2:$D$2000)</f>
        <v>Male</v>
      </c>
      <c r="F3099" s="29" t="str">
        <f>_xlfn.XLOOKUP($C3099,customers!$A$2:$A$2000,customers!$E$2:$E$2000)</f>
        <v>Budapest</v>
      </c>
      <c r="G3099" s="30" t="s">
        <v>20</v>
      </c>
      <c r="H3099" s="29">
        <v>1</v>
      </c>
      <c r="I3099" s="31">
        <v>353.21</v>
      </c>
      <c r="J3099" s="30">
        <v>0.29</v>
      </c>
      <c r="K3099" s="30" t="s">
        <v>19</v>
      </c>
      <c r="L3099" s="32" t="str">
        <f t="array" ref="L3099">_xlfn.IFS(M3099&lt;=3,"BAD",M3099&gt;=4.7,"GOOD",AND(M3099&gt;3,M3099&lt;4.7),"OK")</f>
        <v>OK</v>
      </c>
      <c r="M3099" s="32">
        <v>3.1</v>
      </c>
      <c r="N3099" s="31">
        <v>250.78</v>
      </c>
      <c r="O3099" s="33">
        <f t="shared" si="48"/>
        <v>353.21</v>
      </c>
    </row>
    <row r="3100" spans="1:15">
      <c r="A3100" s="18">
        <v>13099</v>
      </c>
      <c r="B3100" s="19">
        <v>45552</v>
      </c>
      <c r="C3100" s="20">
        <v>1255</v>
      </c>
      <c r="D3100" s="21" t="str">
        <f>_xlfn.XLOOKUP($C3100,customers!$A$2:$A$2000,customers!$B$2:$B$2000)</f>
        <v>Filide Dodge</v>
      </c>
      <c r="E3100" s="21" t="str">
        <f>_xlfn.XLOOKUP($C3100,customers!$A$2:$A$2000,customers!$D$2:$D$2000)</f>
        <v>Male</v>
      </c>
      <c r="F3100" s="21" t="str">
        <f>_xlfn.XLOOKUP($C3100,customers!$A$2:$A$2000,customers!$E$2:$E$2000)</f>
        <v>Marabahan</v>
      </c>
      <c r="G3100" s="22" t="s">
        <v>17</v>
      </c>
      <c r="H3100" s="21">
        <v>1</v>
      </c>
      <c r="I3100" s="23">
        <v>36.21</v>
      </c>
      <c r="J3100" s="22">
        <v>0.27</v>
      </c>
      <c r="K3100" s="22" t="s">
        <v>19</v>
      </c>
      <c r="L3100" s="24" t="str">
        <f t="array" ref="L3100">_xlfn.IFS(M3100&lt;=3,"BAD",M3100&gt;=4.7,"GOOD",AND(M3100&gt;3,M3100&lt;4.7),"OK")</f>
        <v>OK</v>
      </c>
      <c r="M3100" s="24">
        <v>3.5</v>
      </c>
      <c r="N3100" s="23">
        <v>26.43</v>
      </c>
      <c r="O3100" s="25">
        <f t="shared" si="48"/>
        <v>36.21</v>
      </c>
    </row>
    <row r="3101" spans="1:15">
      <c r="A3101" s="26">
        <v>13100</v>
      </c>
      <c r="B3101" s="27">
        <v>45552</v>
      </c>
      <c r="C3101" s="29">
        <v>1551</v>
      </c>
      <c r="D3101" s="29" t="str">
        <f>_xlfn.XLOOKUP($C3101,customers!$A$2:$A$2000,customers!$B$2:$B$2000)</f>
        <v>Hoebart Server</v>
      </c>
      <c r="E3101" s="29" t="str">
        <f>_xlfn.XLOOKUP($C3101,customers!$A$2:$A$2000,customers!$D$2:$D$2000)</f>
        <v>Male</v>
      </c>
      <c r="F3101" s="29" t="str">
        <f>_xlfn.XLOOKUP($C3101,customers!$A$2:$A$2000,customers!$E$2:$E$2000)</f>
        <v>Paris</v>
      </c>
      <c r="G3101" s="30" t="s">
        <v>15</v>
      </c>
      <c r="H3101" s="29">
        <v>5</v>
      </c>
      <c r="I3101" s="31">
        <v>390.1</v>
      </c>
      <c r="J3101" s="30">
        <v>0.15</v>
      </c>
      <c r="K3101" s="30" t="s">
        <v>18</v>
      </c>
      <c r="L3101" s="32" t="str">
        <f t="array" ref="L3101">_xlfn.IFS(M3101&lt;=3,"BAD",M3101&gt;=4.7,"GOOD",AND(M3101&gt;3,M3101&lt;4.7),"OK")</f>
        <v>OK</v>
      </c>
      <c r="M3101" s="32">
        <v>3.4</v>
      </c>
      <c r="N3101" s="31">
        <v>1657.93</v>
      </c>
      <c r="O3101" s="33">
        <f t="shared" si="48"/>
        <v>1950.5</v>
      </c>
    </row>
    <row r="3102" spans="1:15">
      <c r="A3102" s="18">
        <v>13101</v>
      </c>
      <c r="B3102" s="19">
        <v>45552</v>
      </c>
      <c r="C3102" s="21">
        <v>1409</v>
      </c>
      <c r="D3102" s="21" t="str">
        <f>_xlfn.XLOOKUP($C3102,customers!$A$2:$A$2000,customers!$B$2:$B$2000)</f>
        <v>Yolane Lapere</v>
      </c>
      <c r="E3102" s="21" t="str">
        <f>_xlfn.XLOOKUP($C3102,customers!$A$2:$A$2000,customers!$D$2:$D$2000)</f>
        <v>Female</v>
      </c>
      <c r="F3102" s="21" t="str">
        <f>_xlfn.XLOOKUP($C3102,customers!$A$2:$A$2000,customers!$E$2:$E$2000)</f>
        <v>Pingyin</v>
      </c>
      <c r="G3102" s="22" t="s">
        <v>20</v>
      </c>
      <c r="H3102" s="21">
        <v>3</v>
      </c>
      <c r="I3102" s="23">
        <v>358.96</v>
      </c>
      <c r="J3102" s="22">
        <v>0.32</v>
      </c>
      <c r="K3102" s="22" t="s">
        <v>19</v>
      </c>
      <c r="L3102" s="24" t="str">
        <f t="array" ref="L3102">_xlfn.IFS(M3102&lt;=3,"BAD",M3102&gt;=4.7,"GOOD",AND(M3102&gt;3,M3102&lt;4.7),"OK")</f>
        <v>OK</v>
      </c>
      <c r="M3102" s="24">
        <v>3.9</v>
      </c>
      <c r="N3102" s="23">
        <v>732.28</v>
      </c>
      <c r="O3102" s="25">
        <f t="shared" si="48"/>
        <v>1076.88</v>
      </c>
    </row>
    <row r="3103" spans="1:15">
      <c r="A3103" s="26">
        <v>13102</v>
      </c>
      <c r="B3103" s="27">
        <v>45552</v>
      </c>
      <c r="C3103" s="29">
        <v>1319</v>
      </c>
      <c r="D3103" s="29" t="str">
        <f>_xlfn.XLOOKUP($C3103,customers!$A$2:$A$2000,customers!$B$2:$B$2000)</f>
        <v>Anallise Board</v>
      </c>
      <c r="E3103" s="29" t="str">
        <f>_xlfn.XLOOKUP($C3103,customers!$A$2:$A$2000,customers!$D$2:$D$2000)</f>
        <v>Female</v>
      </c>
      <c r="F3103" s="29" t="str">
        <f>_xlfn.XLOOKUP($C3103,customers!$A$2:$A$2000,customers!$E$2:$E$2000)</f>
        <v>Milan</v>
      </c>
      <c r="G3103" s="30" t="s">
        <v>21</v>
      </c>
      <c r="H3103" s="29">
        <v>6</v>
      </c>
      <c r="I3103" s="31">
        <v>30.41</v>
      </c>
      <c r="J3103" s="30">
        <v>0.21</v>
      </c>
      <c r="K3103" s="30" t="s">
        <v>19</v>
      </c>
      <c r="L3103" s="32" t="str">
        <f t="array" ref="L3103">_xlfn.IFS(M3103&lt;=3,"BAD",M3103&gt;=4.7,"GOOD",AND(M3103&gt;3,M3103&lt;4.7),"OK")</f>
        <v>BAD</v>
      </c>
      <c r="M3103" s="32">
        <v>2</v>
      </c>
      <c r="N3103" s="31">
        <v>144.14</v>
      </c>
      <c r="O3103" s="33">
        <f t="shared" si="48"/>
        <v>182.46</v>
      </c>
    </row>
    <row r="3104" spans="1:15">
      <c r="A3104" s="18">
        <v>13103</v>
      </c>
      <c r="B3104" s="19">
        <v>45553</v>
      </c>
      <c r="C3104" s="20">
        <v>1708</v>
      </c>
      <c r="D3104" s="21" t="str">
        <f>_xlfn.XLOOKUP($C3104,customers!$A$2:$A$2000,customers!$B$2:$B$2000)</f>
        <v>Silvana Skillington</v>
      </c>
      <c r="E3104" s="21" t="str">
        <f>_xlfn.XLOOKUP($C3104,customers!$A$2:$A$2000,customers!$D$2:$D$2000)</f>
        <v>Female</v>
      </c>
      <c r="F3104" s="21" t="str">
        <f>_xlfn.XLOOKUP($C3104,customers!$A$2:$A$2000,customers!$E$2:$E$2000)</f>
        <v>Prague</v>
      </c>
      <c r="G3104" s="22" t="s">
        <v>20</v>
      </c>
      <c r="H3104" s="21">
        <v>1</v>
      </c>
      <c r="I3104" s="23">
        <v>515.84</v>
      </c>
      <c r="J3104" s="22">
        <v>0.18</v>
      </c>
      <c r="K3104" s="22" t="s">
        <v>19</v>
      </c>
      <c r="L3104" s="24" t="str">
        <f t="array" ref="L3104">_xlfn.IFS(M3104&lt;=3,"BAD",M3104&gt;=4.7,"GOOD",AND(M3104&gt;3,M3104&lt;4.7),"OK")</f>
        <v>OK</v>
      </c>
      <c r="M3104" s="24">
        <v>4.6</v>
      </c>
      <c r="N3104" s="23">
        <v>422.99</v>
      </c>
      <c r="O3104" s="25">
        <f t="shared" si="48"/>
        <v>515.84</v>
      </c>
    </row>
    <row r="3105" spans="1:15">
      <c r="A3105" s="26">
        <v>13104</v>
      </c>
      <c r="B3105" s="27">
        <v>45554</v>
      </c>
      <c r="C3105" s="28">
        <v>1814</v>
      </c>
      <c r="D3105" s="29" t="str">
        <f>_xlfn.XLOOKUP($C3105,customers!$A$2:$A$2000,customers!$B$2:$B$2000)</f>
        <v>Baron Garlett</v>
      </c>
      <c r="E3105" s="29" t="str">
        <f>_xlfn.XLOOKUP($C3105,customers!$A$2:$A$2000,customers!$D$2:$D$2000)</f>
        <v>Female</v>
      </c>
      <c r="F3105" s="29" t="str">
        <f>_xlfn.XLOOKUP($C3105,customers!$A$2:$A$2000,customers!$E$2:$E$2000)</f>
        <v>Milan</v>
      </c>
      <c r="G3105" s="30" t="s">
        <v>21</v>
      </c>
      <c r="H3105" s="29">
        <v>6</v>
      </c>
      <c r="I3105" s="31">
        <v>150.03</v>
      </c>
      <c r="J3105" s="30">
        <v>0.09</v>
      </c>
      <c r="K3105" s="30" t="s">
        <v>19</v>
      </c>
      <c r="L3105" s="32" t="str">
        <f t="array" ref="L3105">_xlfn.IFS(M3105&lt;=3,"BAD",M3105&gt;=4.7,"GOOD",AND(M3105&gt;3,M3105&lt;4.7),"OK")</f>
        <v>BAD</v>
      </c>
      <c r="M3105" s="32">
        <v>1.4</v>
      </c>
      <c r="N3105" s="31">
        <v>819.16</v>
      </c>
      <c r="O3105" s="33">
        <f t="shared" si="48"/>
        <v>900.18</v>
      </c>
    </row>
    <row r="3106" spans="1:15">
      <c r="A3106" s="18">
        <v>13105</v>
      </c>
      <c r="B3106" s="19">
        <v>45554</v>
      </c>
      <c r="C3106" s="21">
        <v>1889</v>
      </c>
      <c r="D3106" s="21" t="str">
        <f>_xlfn.XLOOKUP($C3106,customers!$A$2:$A$2000,customers!$B$2:$B$2000)</f>
        <v>Joletta Kiehl</v>
      </c>
      <c r="E3106" s="21" t="str">
        <f>_xlfn.XLOOKUP($C3106,customers!$A$2:$A$2000,customers!$D$2:$D$2000)</f>
        <v>Female</v>
      </c>
      <c r="F3106" s="21" t="str">
        <f>_xlfn.XLOOKUP($C3106,customers!$A$2:$A$2000,customers!$E$2:$E$2000)</f>
        <v>Oslo</v>
      </c>
      <c r="G3106" s="22" t="s">
        <v>17</v>
      </c>
      <c r="H3106" s="21">
        <v>6</v>
      </c>
      <c r="I3106" s="23">
        <v>539.06</v>
      </c>
      <c r="J3106" s="22">
        <v>0.03</v>
      </c>
      <c r="K3106" s="22" t="s">
        <v>19</v>
      </c>
      <c r="L3106" s="24" t="str">
        <f t="array" ref="L3106">_xlfn.IFS(M3106&lt;=3,"BAD",M3106&gt;=4.7,"GOOD",AND(M3106&gt;3,M3106&lt;4.7),"OK")</f>
        <v>BAD</v>
      </c>
      <c r="M3106" s="24">
        <v>1.2</v>
      </c>
      <c r="N3106" s="23">
        <v>3137.33</v>
      </c>
      <c r="O3106" s="25">
        <f t="shared" si="48"/>
        <v>3234.36</v>
      </c>
    </row>
    <row r="3107" spans="1:15">
      <c r="A3107" s="26">
        <v>13106</v>
      </c>
      <c r="B3107" s="27">
        <v>45554</v>
      </c>
      <c r="C3107" s="29">
        <v>1580</v>
      </c>
      <c r="D3107" s="29" t="str">
        <f>_xlfn.XLOOKUP($C3107,customers!$A$2:$A$2000,customers!$B$2:$B$2000)</f>
        <v>Silvan Lindeberg</v>
      </c>
      <c r="E3107" s="29" t="str">
        <f>_xlfn.XLOOKUP($C3107,customers!$A$2:$A$2000,customers!$D$2:$D$2000)</f>
        <v>Male</v>
      </c>
      <c r="F3107" s="29" t="str">
        <f>_xlfn.XLOOKUP($C3107,customers!$A$2:$A$2000,customers!$E$2:$E$2000)</f>
        <v>Gennevilliers</v>
      </c>
      <c r="G3107" s="30" t="s">
        <v>15</v>
      </c>
      <c r="H3107" s="29">
        <v>3</v>
      </c>
      <c r="I3107" s="31">
        <v>370.87</v>
      </c>
      <c r="J3107" s="30">
        <v>0.29</v>
      </c>
      <c r="K3107" s="30" t="s">
        <v>18</v>
      </c>
      <c r="L3107" s="32" t="str">
        <f t="array" ref="L3107">_xlfn.IFS(M3107&lt;=3,"BAD",M3107&gt;=4.7,"GOOD",AND(M3107&gt;3,M3107&lt;4.7),"OK")</f>
        <v>BAD</v>
      </c>
      <c r="M3107" s="32">
        <v>1.8</v>
      </c>
      <c r="N3107" s="31">
        <v>789.95</v>
      </c>
      <c r="O3107" s="33">
        <f t="shared" si="48"/>
        <v>1112.61</v>
      </c>
    </row>
    <row r="3108" spans="1:15">
      <c r="A3108" s="18">
        <v>13107</v>
      </c>
      <c r="B3108" s="19">
        <v>45555</v>
      </c>
      <c r="C3108" s="20">
        <v>1920</v>
      </c>
      <c r="D3108" s="21" t="str">
        <f>_xlfn.XLOOKUP($C3108,customers!$A$2:$A$2000,customers!$B$2:$B$2000)</f>
        <v>Letti Hurran</v>
      </c>
      <c r="E3108" s="21" t="str">
        <f>_xlfn.XLOOKUP($C3108,customers!$A$2:$A$2000,customers!$D$2:$D$2000)</f>
        <v>Female</v>
      </c>
      <c r="F3108" s="21" t="str">
        <f>_xlfn.XLOOKUP($C3108,customers!$A$2:$A$2000,customers!$E$2:$E$2000)</f>
        <v>Budapest</v>
      </c>
      <c r="G3108" s="22" t="s">
        <v>20</v>
      </c>
      <c r="H3108" s="21">
        <v>3</v>
      </c>
      <c r="I3108" s="23">
        <v>511.51</v>
      </c>
      <c r="J3108" s="22">
        <v>0.16</v>
      </c>
      <c r="K3108" s="22" t="s">
        <v>16</v>
      </c>
      <c r="L3108" s="24" t="str">
        <f t="array" ref="L3108">_xlfn.IFS(M3108&lt;=3,"BAD",M3108&gt;=4.7,"GOOD",AND(M3108&gt;3,M3108&lt;4.7),"OK")</f>
        <v>GOOD</v>
      </c>
      <c r="M3108" s="24">
        <v>4.8</v>
      </c>
      <c r="N3108" s="23">
        <v>1289.01</v>
      </c>
      <c r="O3108" s="25">
        <f t="shared" si="48"/>
        <v>1534.53</v>
      </c>
    </row>
    <row r="3109" spans="1:15">
      <c r="A3109" s="26">
        <v>13108</v>
      </c>
      <c r="B3109" s="27">
        <v>45555</v>
      </c>
      <c r="C3109" s="29">
        <v>1676</v>
      </c>
      <c r="D3109" s="29" t="str">
        <f>_xlfn.XLOOKUP($C3109,customers!$A$2:$A$2000,customers!$B$2:$B$2000)</f>
        <v>Carline Blackden</v>
      </c>
      <c r="E3109" s="29" t="str">
        <f>_xlfn.XLOOKUP($C3109,customers!$A$2:$A$2000,customers!$D$2:$D$2000)</f>
        <v>Female</v>
      </c>
      <c r="F3109" s="29" t="str">
        <f>_xlfn.XLOOKUP($C3109,customers!$A$2:$A$2000,customers!$E$2:$E$2000)</f>
        <v>Mwembe</v>
      </c>
      <c r="G3109" s="30" t="s">
        <v>21</v>
      </c>
      <c r="H3109" s="29">
        <v>1</v>
      </c>
      <c r="I3109" s="31">
        <v>315.09</v>
      </c>
      <c r="J3109" s="30">
        <v>0.32</v>
      </c>
      <c r="K3109" s="30" t="s">
        <v>19</v>
      </c>
      <c r="L3109" s="32" t="str">
        <f t="array" ref="L3109">_xlfn.IFS(M3109&lt;=3,"BAD",M3109&gt;=4.7,"GOOD",AND(M3109&gt;3,M3109&lt;4.7),"OK")</f>
        <v>BAD</v>
      </c>
      <c r="M3109" s="32">
        <v>1.6</v>
      </c>
      <c r="N3109" s="31">
        <v>214.26</v>
      </c>
      <c r="O3109" s="33">
        <f t="shared" si="48"/>
        <v>315.09</v>
      </c>
    </row>
    <row r="3110" spans="1:15">
      <c r="A3110" s="18">
        <v>13109</v>
      </c>
      <c r="B3110" s="19">
        <v>45555</v>
      </c>
      <c r="C3110" s="21">
        <v>1316</v>
      </c>
      <c r="D3110" s="21" t="str">
        <f>_xlfn.XLOOKUP($C3110,customers!$A$2:$A$2000,customers!$B$2:$B$2000)</f>
        <v>Octavia Harrower</v>
      </c>
      <c r="E3110" s="21" t="str">
        <f>_xlfn.XLOOKUP($C3110,customers!$A$2:$A$2000,customers!$D$2:$D$2000)</f>
        <v>Female</v>
      </c>
      <c r="F3110" s="21" t="str">
        <f>_xlfn.XLOOKUP($C3110,customers!$A$2:$A$2000,customers!$E$2:$E$2000)</f>
        <v>Corroios</v>
      </c>
      <c r="G3110" s="22" t="s">
        <v>20</v>
      </c>
      <c r="H3110" s="21">
        <v>3</v>
      </c>
      <c r="I3110" s="23">
        <v>135.34</v>
      </c>
      <c r="J3110" s="22">
        <v>0.25</v>
      </c>
      <c r="K3110" s="22" t="s">
        <v>18</v>
      </c>
      <c r="L3110" s="24" t="str">
        <f t="array" ref="L3110">_xlfn.IFS(M3110&lt;=3,"BAD",M3110&gt;=4.7,"GOOD",AND(M3110&gt;3,M3110&lt;4.7),"OK")</f>
        <v>BAD</v>
      </c>
      <c r="M3110" s="24">
        <v>2.6</v>
      </c>
      <c r="N3110" s="23">
        <v>304.52</v>
      </c>
      <c r="O3110" s="25">
        <f t="shared" si="48"/>
        <v>406.02</v>
      </c>
    </row>
    <row r="3111" spans="1:15">
      <c r="A3111" s="26">
        <v>13110</v>
      </c>
      <c r="B3111" s="27">
        <v>45555</v>
      </c>
      <c r="C3111" s="29">
        <v>1128</v>
      </c>
      <c r="D3111" s="29" t="str">
        <f>_xlfn.XLOOKUP($C3111,customers!$A$2:$A$2000,customers!$B$2:$B$2000)</f>
        <v>Barny Carr</v>
      </c>
      <c r="E3111" s="29" t="str">
        <f>_xlfn.XLOOKUP($C3111,customers!$A$2:$A$2000,customers!$D$2:$D$2000)</f>
        <v>Male</v>
      </c>
      <c r="F3111" s="29" t="str">
        <f>_xlfn.XLOOKUP($C3111,customers!$A$2:$A$2000,customers!$E$2:$E$2000)</f>
        <v>Milan</v>
      </c>
      <c r="G3111" s="30" t="s">
        <v>15</v>
      </c>
      <c r="H3111" s="29">
        <v>2</v>
      </c>
      <c r="I3111" s="31">
        <v>335.41</v>
      </c>
      <c r="J3111" s="30">
        <v>0.22</v>
      </c>
      <c r="K3111" s="30" t="s">
        <v>18</v>
      </c>
      <c r="L3111" s="32" t="str">
        <f t="array" ref="L3111">_xlfn.IFS(M3111&lt;=3,"BAD",M3111&gt;=4.7,"GOOD",AND(M3111&gt;3,M3111&lt;4.7),"OK")</f>
        <v>BAD</v>
      </c>
      <c r="M3111" s="32">
        <v>3</v>
      </c>
      <c r="N3111" s="31">
        <v>523.24</v>
      </c>
      <c r="O3111" s="33">
        <f t="shared" si="48"/>
        <v>670.82</v>
      </c>
    </row>
    <row r="3112" spans="1:15">
      <c r="A3112" s="18">
        <v>13111</v>
      </c>
      <c r="B3112" s="19">
        <v>45556</v>
      </c>
      <c r="C3112" s="20">
        <v>1449</v>
      </c>
      <c r="D3112" s="21" t="str">
        <f>_xlfn.XLOOKUP($C3112,customers!$A$2:$A$2000,customers!$B$2:$B$2000)</f>
        <v>Colet Loxly</v>
      </c>
      <c r="E3112" s="21" t="str">
        <f>_xlfn.XLOOKUP($C3112,customers!$A$2:$A$2000,customers!$D$2:$D$2000)</f>
        <v>Male</v>
      </c>
      <c r="F3112" s="21" t="str">
        <f>_xlfn.XLOOKUP($C3112,customers!$A$2:$A$2000,customers!$E$2:$E$2000)</f>
        <v>Milan</v>
      </c>
      <c r="G3112" s="22" t="s">
        <v>17</v>
      </c>
      <c r="H3112" s="21">
        <v>7</v>
      </c>
      <c r="I3112" s="23">
        <v>96.43</v>
      </c>
      <c r="J3112" s="22">
        <v>0.2</v>
      </c>
      <c r="K3112" s="22" t="s">
        <v>16</v>
      </c>
      <c r="L3112" s="24" t="str">
        <f t="array" ref="L3112">_xlfn.IFS(M3112&lt;=3,"BAD",M3112&gt;=4.7,"GOOD",AND(M3112&gt;3,M3112&lt;4.7),"OK")</f>
        <v>GOOD</v>
      </c>
      <c r="M3112" s="24">
        <v>4.9</v>
      </c>
      <c r="N3112" s="23">
        <v>540.01</v>
      </c>
      <c r="O3112" s="25">
        <f t="shared" si="48"/>
        <v>675.01</v>
      </c>
    </row>
    <row r="3113" spans="1:15">
      <c r="A3113" s="26">
        <v>13112</v>
      </c>
      <c r="B3113" s="27">
        <v>45556</v>
      </c>
      <c r="C3113" s="29">
        <v>1146</v>
      </c>
      <c r="D3113" s="29" t="str">
        <f>_xlfn.XLOOKUP($C3113,customers!$A$2:$A$2000,customers!$B$2:$B$2000)</f>
        <v>Siusan Barstowk</v>
      </c>
      <c r="E3113" s="29" t="str">
        <f>_xlfn.XLOOKUP($C3113,customers!$A$2:$A$2000,customers!$D$2:$D$2000)</f>
        <v>Female</v>
      </c>
      <c r="F3113" s="29" t="str">
        <f>_xlfn.XLOOKUP($C3113,customers!$A$2:$A$2000,customers!$E$2:$E$2000)</f>
        <v>Évosmos</v>
      </c>
      <c r="G3113" s="30" t="s">
        <v>20</v>
      </c>
      <c r="H3113" s="29">
        <v>2</v>
      </c>
      <c r="I3113" s="31">
        <v>550.17</v>
      </c>
      <c r="J3113" s="30">
        <v>0.14</v>
      </c>
      <c r="K3113" s="30" t="s">
        <v>19</v>
      </c>
      <c r="L3113" s="32" t="str">
        <f t="array" ref="L3113">_xlfn.IFS(M3113&lt;=3,"BAD",M3113&gt;=4.7,"GOOD",AND(M3113&gt;3,M3113&lt;4.7),"OK")</f>
        <v>OK</v>
      </c>
      <c r="M3113" s="32">
        <v>3.8</v>
      </c>
      <c r="N3113" s="31">
        <v>946.29</v>
      </c>
      <c r="O3113" s="33">
        <f t="shared" si="48"/>
        <v>1100.34</v>
      </c>
    </row>
    <row r="3114" spans="1:15">
      <c r="A3114" s="18">
        <v>13113</v>
      </c>
      <c r="B3114" s="19">
        <v>45556</v>
      </c>
      <c r="C3114" s="21">
        <v>1055</v>
      </c>
      <c r="D3114" s="21" t="str">
        <f>_xlfn.XLOOKUP($C3114,customers!$A$2:$A$2000,customers!$B$2:$B$2000)</f>
        <v>Abrahan MacTrustrie</v>
      </c>
      <c r="E3114" s="21" t="str">
        <f>_xlfn.XLOOKUP($C3114,customers!$A$2:$A$2000,customers!$D$2:$D$2000)</f>
        <v>Male</v>
      </c>
      <c r="F3114" s="21" t="str">
        <f>_xlfn.XLOOKUP($C3114,customers!$A$2:$A$2000,customers!$E$2:$E$2000)</f>
        <v>Budapest</v>
      </c>
      <c r="G3114" s="22" t="s">
        <v>20</v>
      </c>
      <c r="H3114" s="21">
        <v>7</v>
      </c>
      <c r="I3114" s="23">
        <v>20.72</v>
      </c>
      <c r="J3114" s="22">
        <v>0.2</v>
      </c>
      <c r="K3114" s="22" t="s">
        <v>16</v>
      </c>
      <c r="L3114" s="24" t="str">
        <f t="array" ref="L3114">_xlfn.IFS(M3114&lt;=3,"BAD",M3114&gt;=4.7,"GOOD",AND(M3114&gt;3,M3114&lt;4.7),"OK")</f>
        <v>BAD</v>
      </c>
      <c r="M3114" s="24">
        <v>1.2</v>
      </c>
      <c r="N3114" s="23">
        <v>116.03</v>
      </c>
      <c r="O3114" s="25">
        <f t="shared" si="48"/>
        <v>145.04</v>
      </c>
    </row>
    <row r="3115" spans="1:15">
      <c r="A3115" s="26">
        <v>13114</v>
      </c>
      <c r="B3115" s="27">
        <v>45556</v>
      </c>
      <c r="C3115" s="29">
        <v>1696</v>
      </c>
      <c r="D3115" s="29" t="str">
        <f>_xlfn.XLOOKUP($C3115,customers!$A$2:$A$2000,customers!$B$2:$B$2000)</f>
        <v>Brendon Eckhard</v>
      </c>
      <c r="E3115" s="29" t="str">
        <f>_xlfn.XLOOKUP($C3115,customers!$A$2:$A$2000,customers!$D$2:$D$2000)</f>
        <v>Male</v>
      </c>
      <c r="F3115" s="29" t="str">
        <f>_xlfn.XLOOKUP($C3115,customers!$A$2:$A$2000,customers!$E$2:$E$2000)</f>
        <v>Watulabara</v>
      </c>
      <c r="G3115" s="30" t="s">
        <v>17</v>
      </c>
      <c r="H3115" s="29">
        <v>1</v>
      </c>
      <c r="I3115" s="31">
        <v>162.23</v>
      </c>
      <c r="J3115" s="30">
        <v>0.26</v>
      </c>
      <c r="K3115" s="30" t="s">
        <v>18</v>
      </c>
      <c r="L3115" s="32" t="str">
        <f t="array" ref="L3115">_xlfn.IFS(M3115&lt;=3,"BAD",M3115&gt;=4.7,"GOOD",AND(M3115&gt;3,M3115&lt;4.7),"OK")</f>
        <v>BAD</v>
      </c>
      <c r="M3115" s="32">
        <v>2.6</v>
      </c>
      <c r="N3115" s="31">
        <v>120.05</v>
      </c>
      <c r="O3115" s="33">
        <f t="shared" si="48"/>
        <v>162.23</v>
      </c>
    </row>
    <row r="3116" spans="1:15">
      <c r="A3116" s="18">
        <v>13115</v>
      </c>
      <c r="B3116" s="19">
        <v>45556</v>
      </c>
      <c r="C3116" s="21">
        <v>1981</v>
      </c>
      <c r="D3116" s="21" t="str">
        <f>_xlfn.XLOOKUP($C3116,customers!$A$2:$A$2000,customers!$B$2:$B$2000)</f>
        <v>Eliot Ginie</v>
      </c>
      <c r="E3116" s="21" t="str">
        <f>_xlfn.XLOOKUP($C3116,customers!$A$2:$A$2000,customers!$D$2:$D$2000)</f>
        <v>Male</v>
      </c>
      <c r="F3116" s="21" t="str">
        <f>_xlfn.XLOOKUP($C3116,customers!$A$2:$A$2000,customers!$E$2:$E$2000)</f>
        <v>Prague</v>
      </c>
      <c r="G3116" s="22" t="s">
        <v>17</v>
      </c>
      <c r="H3116" s="21">
        <v>1</v>
      </c>
      <c r="I3116" s="23">
        <v>237.76</v>
      </c>
      <c r="J3116" s="22">
        <v>0.23</v>
      </c>
      <c r="K3116" s="22" t="s">
        <v>19</v>
      </c>
      <c r="L3116" s="24" t="str">
        <f t="array" ref="L3116">_xlfn.IFS(M3116&lt;=3,"BAD",M3116&gt;=4.7,"GOOD",AND(M3116&gt;3,M3116&lt;4.7),"OK")</f>
        <v>OK</v>
      </c>
      <c r="M3116" s="24">
        <v>3.1</v>
      </c>
      <c r="N3116" s="23">
        <v>183.08</v>
      </c>
      <c r="O3116" s="25">
        <f t="shared" si="48"/>
        <v>237.76</v>
      </c>
    </row>
    <row r="3117" spans="1:15">
      <c r="A3117" s="26">
        <v>13116</v>
      </c>
      <c r="B3117" s="27">
        <v>45557</v>
      </c>
      <c r="C3117" s="28">
        <v>1009</v>
      </c>
      <c r="D3117" s="29" t="str">
        <f>_xlfn.XLOOKUP($C3117,customers!$A$2:$A$2000,customers!$B$2:$B$2000)</f>
        <v>Quinton Assur</v>
      </c>
      <c r="E3117" s="29" t="str">
        <f>_xlfn.XLOOKUP($C3117,customers!$A$2:$A$2000,customers!$D$2:$D$2000)</f>
        <v>Male</v>
      </c>
      <c r="F3117" s="29" t="str">
        <f>_xlfn.XLOOKUP($C3117,customers!$A$2:$A$2000,customers!$E$2:$E$2000)</f>
        <v>Budapest</v>
      </c>
      <c r="G3117" s="30" t="s">
        <v>17</v>
      </c>
      <c r="H3117" s="29">
        <v>1</v>
      </c>
      <c r="I3117" s="31">
        <v>354.43</v>
      </c>
      <c r="J3117" s="30">
        <v>0.35</v>
      </c>
      <c r="K3117" s="30" t="s">
        <v>18</v>
      </c>
      <c r="L3117" s="32" t="str">
        <f t="array" ref="L3117">_xlfn.IFS(M3117&lt;=3,"BAD",M3117&gt;=4.7,"GOOD",AND(M3117&gt;3,M3117&lt;4.7),"OK")</f>
        <v>GOOD</v>
      </c>
      <c r="M3117" s="32">
        <v>4.7</v>
      </c>
      <c r="N3117" s="31">
        <v>230.38</v>
      </c>
      <c r="O3117" s="33">
        <f t="shared" si="48"/>
        <v>354.43</v>
      </c>
    </row>
    <row r="3118" spans="1:15">
      <c r="A3118" s="18">
        <v>13117</v>
      </c>
      <c r="B3118" s="19">
        <v>45558</v>
      </c>
      <c r="C3118" s="20">
        <v>1823</v>
      </c>
      <c r="D3118" s="21" t="str">
        <f>_xlfn.XLOOKUP($C3118,customers!$A$2:$A$2000,customers!$B$2:$B$2000)</f>
        <v>Janaye Jacqueme</v>
      </c>
      <c r="E3118" s="21" t="str">
        <f>_xlfn.XLOOKUP($C3118,customers!$A$2:$A$2000,customers!$D$2:$D$2000)</f>
        <v>Female</v>
      </c>
      <c r="F3118" s="21" t="str">
        <f>_xlfn.XLOOKUP($C3118,customers!$A$2:$A$2000,customers!$E$2:$E$2000)</f>
        <v>Milan</v>
      </c>
      <c r="G3118" s="22" t="s">
        <v>21</v>
      </c>
      <c r="H3118" s="21">
        <v>4</v>
      </c>
      <c r="I3118" s="23">
        <v>534.54</v>
      </c>
      <c r="J3118" s="22">
        <v>0.23</v>
      </c>
      <c r="K3118" s="22" t="s">
        <v>18</v>
      </c>
      <c r="L3118" s="24" t="str">
        <f t="array" ref="L3118">_xlfn.IFS(M3118&lt;=3,"BAD",M3118&gt;=4.7,"GOOD",AND(M3118&gt;3,M3118&lt;4.7),"OK")</f>
        <v>BAD</v>
      </c>
      <c r="M3118" s="24">
        <v>2.9</v>
      </c>
      <c r="N3118" s="23">
        <v>1646.38</v>
      </c>
      <c r="O3118" s="25">
        <f t="shared" si="48"/>
        <v>2138.16</v>
      </c>
    </row>
    <row r="3119" spans="1:15">
      <c r="A3119" s="26">
        <v>13118</v>
      </c>
      <c r="B3119" s="27">
        <v>45558</v>
      </c>
      <c r="C3119" s="29">
        <v>1743</v>
      </c>
      <c r="D3119" s="29" t="str">
        <f>_xlfn.XLOOKUP($C3119,customers!$A$2:$A$2000,customers!$B$2:$B$2000)</f>
        <v>Warden Madgett</v>
      </c>
      <c r="E3119" s="29" t="str">
        <f>_xlfn.XLOOKUP($C3119,customers!$A$2:$A$2000,customers!$D$2:$D$2000)</f>
        <v>Male</v>
      </c>
      <c r="F3119" s="29" t="str">
        <f>_xlfn.XLOOKUP($C3119,customers!$A$2:$A$2000,customers!$E$2:$E$2000)</f>
        <v>Vienna</v>
      </c>
      <c r="G3119" s="30" t="s">
        <v>20</v>
      </c>
      <c r="H3119" s="29">
        <v>7</v>
      </c>
      <c r="I3119" s="31">
        <v>230.8</v>
      </c>
      <c r="J3119" s="30">
        <v>0.13</v>
      </c>
      <c r="K3119" s="30" t="s">
        <v>18</v>
      </c>
      <c r="L3119" s="32" t="str">
        <f t="array" ref="L3119">_xlfn.IFS(M3119&lt;=3,"BAD",M3119&gt;=4.7,"GOOD",AND(M3119&gt;3,M3119&lt;4.7),"OK")</f>
        <v>OK</v>
      </c>
      <c r="M3119" s="32">
        <v>3.8</v>
      </c>
      <c r="N3119" s="31">
        <v>1405.57</v>
      </c>
      <c r="O3119" s="33">
        <f t="shared" si="48"/>
        <v>1615.6</v>
      </c>
    </row>
    <row r="3120" spans="1:15">
      <c r="A3120" s="18">
        <v>13119</v>
      </c>
      <c r="B3120" s="19">
        <v>45558</v>
      </c>
      <c r="C3120" s="21">
        <v>1088</v>
      </c>
      <c r="D3120" s="21" t="str">
        <f>_xlfn.XLOOKUP($C3120,customers!$A$2:$A$2000,customers!$B$2:$B$2000)</f>
        <v>Ban Boolsen</v>
      </c>
      <c r="E3120" s="21" t="str">
        <f>_xlfn.XLOOKUP($C3120,customers!$A$2:$A$2000,customers!$D$2:$D$2000)</f>
        <v>Male</v>
      </c>
      <c r="F3120" s="21" t="str">
        <f>_xlfn.XLOOKUP($C3120,customers!$A$2:$A$2000,customers!$E$2:$E$2000)</f>
        <v>Austin</v>
      </c>
      <c r="G3120" s="22" t="s">
        <v>20</v>
      </c>
      <c r="H3120" s="21">
        <v>7</v>
      </c>
      <c r="I3120" s="23">
        <v>153.16</v>
      </c>
      <c r="J3120" s="22">
        <v>0.18</v>
      </c>
      <c r="K3120" s="22" t="s">
        <v>19</v>
      </c>
      <c r="L3120" s="24" t="str">
        <f t="array" ref="L3120">_xlfn.IFS(M3120&lt;=3,"BAD",M3120&gt;=4.7,"GOOD",AND(M3120&gt;3,M3120&lt;4.7),"OK")</f>
        <v>BAD</v>
      </c>
      <c r="M3120" s="24">
        <v>2.7</v>
      </c>
      <c r="N3120" s="23">
        <v>879.14</v>
      </c>
      <c r="O3120" s="25">
        <f t="shared" si="48"/>
        <v>1072.12</v>
      </c>
    </row>
    <row r="3121" spans="1:15">
      <c r="A3121" s="26">
        <v>13120</v>
      </c>
      <c r="B3121" s="27">
        <v>45558</v>
      </c>
      <c r="C3121" s="29">
        <v>1483</v>
      </c>
      <c r="D3121" s="29" t="str">
        <f>_xlfn.XLOOKUP($C3121,customers!$A$2:$A$2000,customers!$B$2:$B$2000)</f>
        <v>Jarrett Loader</v>
      </c>
      <c r="E3121" s="29" t="str">
        <f>_xlfn.XLOOKUP($C3121,customers!$A$2:$A$2000,customers!$D$2:$D$2000)</f>
        <v>Male</v>
      </c>
      <c r="F3121" s="29" t="str">
        <f>_xlfn.XLOOKUP($C3121,customers!$A$2:$A$2000,customers!$E$2:$E$2000)</f>
        <v>München</v>
      </c>
      <c r="G3121" s="30" t="s">
        <v>21</v>
      </c>
      <c r="H3121" s="29">
        <v>1</v>
      </c>
      <c r="I3121" s="31">
        <v>535.63</v>
      </c>
      <c r="J3121" s="30">
        <v>0.15</v>
      </c>
      <c r="K3121" s="30" t="s">
        <v>19</v>
      </c>
      <c r="L3121" s="32" t="str">
        <f t="array" ref="L3121">_xlfn.IFS(M3121&lt;=3,"BAD",M3121&gt;=4.7,"GOOD",AND(M3121&gt;3,M3121&lt;4.7),"OK")</f>
        <v>OK</v>
      </c>
      <c r="M3121" s="32">
        <v>3.7</v>
      </c>
      <c r="N3121" s="31">
        <v>455.29</v>
      </c>
      <c r="O3121" s="33">
        <f t="shared" si="48"/>
        <v>535.63</v>
      </c>
    </row>
    <row r="3122" spans="1:15">
      <c r="A3122" s="18">
        <v>13121</v>
      </c>
      <c r="B3122" s="19">
        <v>45559</v>
      </c>
      <c r="C3122" s="20">
        <v>1797</v>
      </c>
      <c r="D3122" s="21" t="str">
        <f>_xlfn.XLOOKUP($C3122,customers!$A$2:$A$2000,customers!$B$2:$B$2000)</f>
        <v>Rhea Peschke</v>
      </c>
      <c r="E3122" s="21" t="str">
        <f>_xlfn.XLOOKUP($C3122,customers!$A$2:$A$2000,customers!$D$2:$D$2000)</f>
        <v>Female</v>
      </c>
      <c r="F3122" s="21" t="str">
        <f>_xlfn.XLOOKUP($C3122,customers!$A$2:$A$2000,customers!$E$2:$E$2000)</f>
        <v>Austin</v>
      </c>
      <c r="G3122" s="22" t="s">
        <v>17</v>
      </c>
      <c r="H3122" s="21">
        <v>7</v>
      </c>
      <c r="I3122" s="23">
        <v>292.02</v>
      </c>
      <c r="J3122" s="22">
        <v>0.24</v>
      </c>
      <c r="K3122" s="22" t="s">
        <v>18</v>
      </c>
      <c r="L3122" s="24" t="str">
        <f t="array" ref="L3122">_xlfn.IFS(M3122&lt;=3,"BAD",M3122&gt;=4.7,"GOOD",AND(M3122&gt;3,M3122&lt;4.7),"OK")</f>
        <v>BAD</v>
      </c>
      <c r="M3122" s="24">
        <v>2.5</v>
      </c>
      <c r="N3122" s="23">
        <v>1553.55</v>
      </c>
      <c r="O3122" s="25">
        <f t="shared" si="48"/>
        <v>2044.14</v>
      </c>
    </row>
    <row r="3123" spans="1:15">
      <c r="A3123" s="26">
        <v>13122</v>
      </c>
      <c r="B3123" s="27">
        <v>45559</v>
      </c>
      <c r="C3123" s="29">
        <v>1918</v>
      </c>
      <c r="D3123" s="29" t="str">
        <f>_xlfn.XLOOKUP($C3123,customers!$A$2:$A$2000,customers!$B$2:$B$2000)</f>
        <v>Verge Skoof</v>
      </c>
      <c r="E3123" s="29" t="str">
        <f>_xlfn.XLOOKUP($C3123,customers!$A$2:$A$2000,customers!$D$2:$D$2000)</f>
        <v>Male</v>
      </c>
      <c r="F3123" s="29" t="str">
        <f>_xlfn.XLOOKUP($C3123,customers!$A$2:$A$2000,customers!$E$2:$E$2000)</f>
        <v>Cadagmayan Norte</v>
      </c>
      <c r="G3123" s="30" t="s">
        <v>20</v>
      </c>
      <c r="H3123" s="29">
        <v>6</v>
      </c>
      <c r="I3123" s="31">
        <v>489.09</v>
      </c>
      <c r="J3123" s="30">
        <v>0.19</v>
      </c>
      <c r="K3123" s="30" t="s">
        <v>16</v>
      </c>
      <c r="L3123" s="32" t="str">
        <f t="array" ref="L3123">_xlfn.IFS(M3123&lt;=3,"BAD",M3123&gt;=4.7,"GOOD",AND(M3123&gt;3,M3123&lt;4.7),"OK")</f>
        <v>BAD</v>
      </c>
      <c r="M3123" s="32">
        <v>1.3</v>
      </c>
      <c r="N3123" s="31">
        <v>2376.98</v>
      </c>
      <c r="O3123" s="33">
        <f t="shared" si="48"/>
        <v>2934.54</v>
      </c>
    </row>
    <row r="3124" spans="1:15">
      <c r="A3124" s="18">
        <v>13123</v>
      </c>
      <c r="B3124" s="19">
        <v>45560</v>
      </c>
      <c r="C3124" s="20">
        <v>1241</v>
      </c>
      <c r="D3124" s="21" t="str">
        <f>_xlfn.XLOOKUP($C3124,customers!$A$2:$A$2000,customers!$B$2:$B$2000)</f>
        <v>Alvin Ianne</v>
      </c>
      <c r="E3124" s="21" t="str">
        <f>_xlfn.XLOOKUP($C3124,customers!$A$2:$A$2000,customers!$D$2:$D$2000)</f>
        <v>Male</v>
      </c>
      <c r="F3124" s="21" t="str">
        <f>_xlfn.XLOOKUP($C3124,customers!$A$2:$A$2000,customers!$E$2:$E$2000)</f>
        <v>Pasarbaru</v>
      </c>
      <c r="G3124" s="22" t="s">
        <v>21</v>
      </c>
      <c r="H3124" s="21">
        <v>3</v>
      </c>
      <c r="I3124" s="23">
        <v>451.74</v>
      </c>
      <c r="J3124" s="22">
        <v>0.17</v>
      </c>
      <c r="K3124" s="22" t="s">
        <v>18</v>
      </c>
      <c r="L3124" s="24" t="str">
        <f t="array" ref="L3124">_xlfn.IFS(M3124&lt;=3,"BAD",M3124&gt;=4.7,"GOOD",AND(M3124&gt;3,M3124&lt;4.7),"OK")</f>
        <v>OK</v>
      </c>
      <c r="M3124" s="24">
        <v>3.8</v>
      </c>
      <c r="N3124" s="23">
        <v>1124.83</v>
      </c>
      <c r="O3124" s="25">
        <f t="shared" si="48"/>
        <v>1355.22</v>
      </c>
    </row>
    <row r="3125" spans="1:15">
      <c r="A3125" s="26">
        <v>13124</v>
      </c>
      <c r="B3125" s="27">
        <v>45561</v>
      </c>
      <c r="C3125" s="28">
        <v>1250</v>
      </c>
      <c r="D3125" s="29" t="str">
        <f>_xlfn.XLOOKUP($C3125,customers!$A$2:$A$2000,customers!$B$2:$B$2000)</f>
        <v>Kalvin Pringell</v>
      </c>
      <c r="E3125" s="29" t="str">
        <f>_xlfn.XLOOKUP($C3125,customers!$A$2:$A$2000,customers!$D$2:$D$2000)</f>
        <v>Male</v>
      </c>
      <c r="F3125" s="29" t="str">
        <f>_xlfn.XLOOKUP($C3125,customers!$A$2:$A$2000,customers!$E$2:$E$2000)</f>
        <v>Putrajaya</v>
      </c>
      <c r="G3125" s="30" t="s">
        <v>21</v>
      </c>
      <c r="H3125" s="29">
        <v>1</v>
      </c>
      <c r="I3125" s="31">
        <v>485.73</v>
      </c>
      <c r="J3125" s="30">
        <v>0.12</v>
      </c>
      <c r="K3125" s="30" t="s">
        <v>19</v>
      </c>
      <c r="L3125" s="32" t="str">
        <f t="array" ref="L3125">_xlfn.IFS(M3125&lt;=3,"BAD",M3125&gt;=4.7,"GOOD",AND(M3125&gt;3,M3125&lt;4.7),"OK")</f>
        <v>BAD</v>
      </c>
      <c r="M3125" s="32">
        <v>2.3</v>
      </c>
      <c r="N3125" s="31">
        <v>427.44</v>
      </c>
      <c r="O3125" s="33">
        <f t="shared" si="48"/>
        <v>485.73</v>
      </c>
    </row>
    <row r="3126" spans="1:15">
      <c r="A3126" s="18">
        <v>13125</v>
      </c>
      <c r="B3126" s="19">
        <v>45561</v>
      </c>
      <c r="C3126" s="21">
        <v>1730</v>
      </c>
      <c r="D3126" s="21" t="str">
        <f>_xlfn.XLOOKUP($C3126,customers!$A$2:$A$2000,customers!$B$2:$B$2000)</f>
        <v>Jordain Wybrow</v>
      </c>
      <c r="E3126" s="21" t="str">
        <f>_xlfn.XLOOKUP($C3126,customers!$A$2:$A$2000,customers!$D$2:$D$2000)</f>
        <v>Female</v>
      </c>
      <c r="F3126" s="21" t="str">
        <f>_xlfn.XLOOKUP($C3126,customers!$A$2:$A$2000,customers!$E$2:$E$2000)</f>
        <v>Galamares</v>
      </c>
      <c r="G3126" s="22" t="s">
        <v>20</v>
      </c>
      <c r="H3126" s="21">
        <v>7</v>
      </c>
      <c r="I3126" s="23">
        <v>30.24</v>
      </c>
      <c r="J3126" s="22">
        <v>0.14</v>
      </c>
      <c r="K3126" s="22" t="s">
        <v>16</v>
      </c>
      <c r="L3126" s="24" t="str">
        <f t="array" ref="L3126">_xlfn.IFS(M3126&lt;=3,"BAD",M3126&gt;=4.7,"GOOD",AND(M3126&gt;3,M3126&lt;4.7),"OK")</f>
        <v>BAD</v>
      </c>
      <c r="M3126" s="24">
        <v>2.7</v>
      </c>
      <c r="N3126" s="23">
        <v>182.04</v>
      </c>
      <c r="O3126" s="25">
        <f t="shared" si="48"/>
        <v>211.68</v>
      </c>
    </row>
    <row r="3127" spans="1:15">
      <c r="A3127" s="26">
        <v>13126</v>
      </c>
      <c r="B3127" s="27">
        <v>45562</v>
      </c>
      <c r="C3127" s="28">
        <v>1876</v>
      </c>
      <c r="D3127" s="29" t="str">
        <f>_xlfn.XLOOKUP($C3127,customers!$A$2:$A$2000,customers!$B$2:$B$2000)</f>
        <v>Wernher Cruikshank</v>
      </c>
      <c r="E3127" s="29" t="str">
        <f>_xlfn.XLOOKUP($C3127,customers!$A$2:$A$2000,customers!$D$2:$D$2000)</f>
        <v>Male</v>
      </c>
      <c r="F3127" s="29" t="str">
        <f>_xlfn.XLOOKUP($C3127,customers!$A$2:$A$2000,customers!$E$2:$E$2000)</f>
        <v>Enhe Hada</v>
      </c>
      <c r="G3127" s="30" t="s">
        <v>15</v>
      </c>
      <c r="H3127" s="29">
        <v>2</v>
      </c>
      <c r="I3127" s="31">
        <v>445.85</v>
      </c>
      <c r="J3127" s="30">
        <v>0.28</v>
      </c>
      <c r="K3127" s="30" t="s">
        <v>19</v>
      </c>
      <c r="L3127" s="32" t="str">
        <f t="array" ref="L3127">_xlfn.IFS(M3127&lt;=3,"BAD",M3127&gt;=4.7,"GOOD",AND(M3127&gt;3,M3127&lt;4.7),"OK")</f>
        <v>BAD</v>
      </c>
      <c r="M3127" s="32">
        <v>1.3</v>
      </c>
      <c r="N3127" s="31">
        <v>642.02</v>
      </c>
      <c r="O3127" s="33">
        <f t="shared" si="48"/>
        <v>891.7</v>
      </c>
    </row>
    <row r="3128" spans="1:15">
      <c r="A3128" s="18">
        <v>13127</v>
      </c>
      <c r="B3128" s="19">
        <v>45563</v>
      </c>
      <c r="C3128" s="20">
        <v>1004</v>
      </c>
      <c r="D3128" s="21" t="str">
        <f>_xlfn.XLOOKUP($C3128,customers!$A$2:$A$2000,customers!$B$2:$B$2000)</f>
        <v>Taber Lewendon</v>
      </c>
      <c r="E3128" s="21" t="str">
        <f>_xlfn.XLOOKUP($C3128,customers!$A$2:$A$2000,customers!$D$2:$D$2000)</f>
        <v>Male</v>
      </c>
      <c r="F3128" s="21" t="str">
        <f>_xlfn.XLOOKUP($C3128,customers!$A$2:$A$2000,customers!$E$2:$E$2000)</f>
        <v>Västervik</v>
      </c>
      <c r="G3128" s="22" t="s">
        <v>20</v>
      </c>
      <c r="H3128" s="21">
        <v>5</v>
      </c>
      <c r="I3128" s="23">
        <v>556.32</v>
      </c>
      <c r="J3128" s="22">
        <v>0.17</v>
      </c>
      <c r="K3128" s="22" t="s">
        <v>18</v>
      </c>
      <c r="L3128" s="24" t="str">
        <f t="array" ref="L3128">_xlfn.IFS(M3128&lt;=3,"BAD",M3128&gt;=4.7,"GOOD",AND(M3128&gt;3,M3128&lt;4.7),"OK")</f>
        <v>OK</v>
      </c>
      <c r="M3128" s="24">
        <v>4.6</v>
      </c>
      <c r="N3128" s="23">
        <v>2308.73</v>
      </c>
      <c r="O3128" s="25">
        <f t="shared" si="48"/>
        <v>2781.6</v>
      </c>
    </row>
    <row r="3129" spans="1:15">
      <c r="A3129" s="26">
        <v>13128</v>
      </c>
      <c r="B3129" s="27">
        <v>45563</v>
      </c>
      <c r="C3129" s="29">
        <v>1679</v>
      </c>
      <c r="D3129" s="29" t="str">
        <f>_xlfn.XLOOKUP($C3129,customers!$A$2:$A$2000,customers!$B$2:$B$2000)</f>
        <v>Harlin Whyberd</v>
      </c>
      <c r="E3129" s="29" t="str">
        <f>_xlfn.XLOOKUP($C3129,customers!$A$2:$A$2000,customers!$D$2:$D$2000)</f>
        <v>Male</v>
      </c>
      <c r="F3129" s="29" t="str">
        <f>_xlfn.XLOOKUP($C3129,customers!$A$2:$A$2000,customers!$E$2:$E$2000)</f>
        <v>Milan</v>
      </c>
      <c r="G3129" s="30" t="s">
        <v>17</v>
      </c>
      <c r="H3129" s="29">
        <v>5</v>
      </c>
      <c r="I3129" s="31">
        <v>122.13</v>
      </c>
      <c r="J3129" s="30">
        <v>0.12</v>
      </c>
      <c r="K3129" s="30" t="s">
        <v>18</v>
      </c>
      <c r="L3129" s="32" t="str">
        <f t="array" ref="L3129">_xlfn.IFS(M3129&lt;=3,"BAD",M3129&gt;=4.7,"GOOD",AND(M3129&gt;3,M3129&lt;4.7),"OK")</f>
        <v>BAD</v>
      </c>
      <c r="M3129" s="32">
        <v>1.6</v>
      </c>
      <c r="N3129" s="31">
        <v>537.37</v>
      </c>
      <c r="O3129" s="33">
        <f t="shared" si="48"/>
        <v>610.65</v>
      </c>
    </row>
    <row r="3130" spans="1:15">
      <c r="A3130" s="18">
        <v>13129</v>
      </c>
      <c r="B3130" s="19">
        <v>45563</v>
      </c>
      <c r="C3130" s="21">
        <v>1910</v>
      </c>
      <c r="D3130" s="21" t="str">
        <f>_xlfn.XLOOKUP($C3130,customers!$A$2:$A$2000,customers!$B$2:$B$2000)</f>
        <v>Juline Stoneman</v>
      </c>
      <c r="E3130" s="21" t="str">
        <f>_xlfn.XLOOKUP($C3130,customers!$A$2:$A$2000,customers!$D$2:$D$2000)</f>
        <v>Female</v>
      </c>
      <c r="F3130" s="21" t="str">
        <f>_xlfn.XLOOKUP($C3130,customers!$A$2:$A$2000,customers!$E$2:$E$2000)</f>
        <v>Prague</v>
      </c>
      <c r="G3130" s="22" t="s">
        <v>15</v>
      </c>
      <c r="H3130" s="21">
        <v>5</v>
      </c>
      <c r="I3130" s="23">
        <v>425.99</v>
      </c>
      <c r="J3130" s="22">
        <v>0.06</v>
      </c>
      <c r="K3130" s="22" t="s">
        <v>18</v>
      </c>
      <c r="L3130" s="24" t="str">
        <f t="array" ref="L3130">_xlfn.IFS(M3130&lt;=3,"BAD",M3130&gt;=4.7,"GOOD",AND(M3130&gt;3,M3130&lt;4.7),"OK")</f>
        <v>GOOD</v>
      </c>
      <c r="M3130" s="24">
        <v>4.9</v>
      </c>
      <c r="N3130" s="23">
        <v>2002.15</v>
      </c>
      <c r="O3130" s="25">
        <f t="shared" si="48"/>
        <v>2129.95</v>
      </c>
    </row>
    <row r="3131" spans="1:15">
      <c r="A3131" s="26">
        <v>13130</v>
      </c>
      <c r="B3131" s="27">
        <v>45564</v>
      </c>
      <c r="C3131" s="28">
        <v>1118</v>
      </c>
      <c r="D3131" s="29" t="str">
        <f>_xlfn.XLOOKUP($C3131,customers!$A$2:$A$2000,customers!$B$2:$B$2000)</f>
        <v>Jeanna Clelle</v>
      </c>
      <c r="E3131" s="29" t="str">
        <f>_xlfn.XLOOKUP($C3131,customers!$A$2:$A$2000,customers!$D$2:$D$2000)</f>
        <v>Female</v>
      </c>
      <c r="F3131" s="29" t="str">
        <f>_xlfn.XLOOKUP($C3131,customers!$A$2:$A$2000,customers!$E$2:$E$2000)</f>
        <v>Pitogo</v>
      </c>
      <c r="G3131" s="30" t="s">
        <v>17</v>
      </c>
      <c r="H3131" s="29">
        <v>1</v>
      </c>
      <c r="I3131" s="31">
        <v>276.4</v>
      </c>
      <c r="J3131" s="30">
        <v>0.35</v>
      </c>
      <c r="K3131" s="30" t="s">
        <v>19</v>
      </c>
      <c r="L3131" s="32" t="str">
        <f t="array" ref="L3131">_xlfn.IFS(M3131&lt;=3,"BAD",M3131&gt;=4.7,"GOOD",AND(M3131&gt;3,M3131&lt;4.7),"OK")</f>
        <v>OK</v>
      </c>
      <c r="M3131" s="32">
        <v>3.5</v>
      </c>
      <c r="N3131" s="31">
        <v>179.66</v>
      </c>
      <c r="O3131" s="33">
        <f t="shared" si="48"/>
        <v>276.4</v>
      </c>
    </row>
    <row r="3132" spans="1:15">
      <c r="A3132" s="18">
        <v>13131</v>
      </c>
      <c r="B3132" s="19">
        <v>45564</v>
      </c>
      <c r="C3132" s="21">
        <v>1897</v>
      </c>
      <c r="D3132" s="21" t="str">
        <f>_xlfn.XLOOKUP($C3132,customers!$A$2:$A$2000,customers!$B$2:$B$2000)</f>
        <v>Dell Staning</v>
      </c>
      <c r="E3132" s="21" t="str">
        <f>_xlfn.XLOOKUP($C3132,customers!$A$2:$A$2000,customers!$D$2:$D$2000)</f>
        <v>Male</v>
      </c>
      <c r="F3132" s="21" t="str">
        <f>_xlfn.XLOOKUP($C3132,customers!$A$2:$A$2000,customers!$E$2:$E$2000)</f>
        <v>Hollywood</v>
      </c>
      <c r="G3132" s="22" t="s">
        <v>20</v>
      </c>
      <c r="H3132" s="21">
        <v>5</v>
      </c>
      <c r="I3132" s="23">
        <v>455.47</v>
      </c>
      <c r="J3132" s="22">
        <v>0.07</v>
      </c>
      <c r="K3132" s="22" t="s">
        <v>18</v>
      </c>
      <c r="L3132" s="24" t="str">
        <f t="array" ref="L3132">_xlfn.IFS(M3132&lt;=3,"BAD",M3132&gt;=4.7,"GOOD",AND(M3132&gt;3,M3132&lt;4.7),"OK")</f>
        <v>GOOD</v>
      </c>
      <c r="M3132" s="24">
        <v>4.7</v>
      </c>
      <c r="N3132" s="23">
        <v>2117.94</v>
      </c>
      <c r="O3132" s="25">
        <f t="shared" si="48"/>
        <v>2277.35</v>
      </c>
    </row>
    <row r="3133" spans="1:15">
      <c r="A3133" s="26">
        <v>13132</v>
      </c>
      <c r="B3133" s="27">
        <v>45564</v>
      </c>
      <c r="C3133" s="29">
        <v>1939</v>
      </c>
      <c r="D3133" s="29" t="str">
        <f>_xlfn.XLOOKUP($C3133,customers!$A$2:$A$2000,customers!$B$2:$B$2000)</f>
        <v>Lisle Ounsworth</v>
      </c>
      <c r="E3133" s="29" t="str">
        <f>_xlfn.XLOOKUP($C3133,customers!$A$2:$A$2000,customers!$D$2:$D$2000)</f>
        <v>Male</v>
      </c>
      <c r="F3133" s="29" t="str">
        <f>_xlfn.XLOOKUP($C3133,customers!$A$2:$A$2000,customers!$E$2:$E$2000)</f>
        <v>Austin</v>
      </c>
      <c r="G3133" s="30" t="s">
        <v>17</v>
      </c>
      <c r="H3133" s="29">
        <v>6</v>
      </c>
      <c r="I3133" s="31">
        <v>421.13</v>
      </c>
      <c r="J3133" s="30">
        <v>0.27</v>
      </c>
      <c r="K3133" s="30" t="s">
        <v>18</v>
      </c>
      <c r="L3133" s="32" t="str">
        <f t="array" ref="L3133">_xlfn.IFS(M3133&lt;=3,"BAD",M3133&gt;=4.7,"GOOD",AND(M3133&gt;3,M3133&lt;4.7),"OK")</f>
        <v>OK</v>
      </c>
      <c r="M3133" s="32">
        <v>3.8</v>
      </c>
      <c r="N3133" s="31">
        <v>1844.55</v>
      </c>
      <c r="O3133" s="33">
        <f t="shared" si="48"/>
        <v>2526.78</v>
      </c>
    </row>
    <row r="3134" spans="1:15">
      <c r="A3134" s="18">
        <v>13133</v>
      </c>
      <c r="B3134" s="19">
        <v>45565</v>
      </c>
      <c r="C3134" s="20">
        <v>1800</v>
      </c>
      <c r="D3134" s="21" t="str">
        <f>_xlfn.XLOOKUP($C3134,customers!$A$2:$A$2000,customers!$B$2:$B$2000)</f>
        <v>Ced Deluca</v>
      </c>
      <c r="E3134" s="21" t="str">
        <f>_xlfn.XLOOKUP($C3134,customers!$A$2:$A$2000,customers!$D$2:$D$2000)</f>
        <v>Male</v>
      </c>
      <c r="F3134" s="21" t="str">
        <f>_xlfn.XLOOKUP($C3134,customers!$A$2:$A$2000,customers!$E$2:$E$2000)</f>
        <v>Pasco</v>
      </c>
      <c r="G3134" s="22" t="s">
        <v>21</v>
      </c>
      <c r="H3134" s="21">
        <v>1</v>
      </c>
      <c r="I3134" s="23">
        <v>116.28</v>
      </c>
      <c r="J3134" s="22">
        <v>0.16</v>
      </c>
      <c r="K3134" s="22" t="s">
        <v>19</v>
      </c>
      <c r="L3134" s="24" t="str">
        <f t="array" ref="L3134">_xlfn.IFS(M3134&lt;=3,"BAD",M3134&gt;=4.7,"GOOD",AND(M3134&gt;3,M3134&lt;4.7),"OK")</f>
        <v>BAD</v>
      </c>
      <c r="M3134" s="24">
        <v>1.8</v>
      </c>
      <c r="N3134" s="23">
        <v>97.68</v>
      </c>
      <c r="O3134" s="25">
        <f t="shared" si="48"/>
        <v>116.28</v>
      </c>
    </row>
    <row r="3135" spans="1:15">
      <c r="A3135" s="26">
        <v>13134</v>
      </c>
      <c r="B3135" s="27">
        <v>45565</v>
      </c>
      <c r="C3135" s="29">
        <v>1816</v>
      </c>
      <c r="D3135" s="29" t="str">
        <f>_xlfn.XLOOKUP($C3135,customers!$A$2:$A$2000,customers!$B$2:$B$2000)</f>
        <v>Ansell Spinige</v>
      </c>
      <c r="E3135" s="29" t="str">
        <f>_xlfn.XLOOKUP($C3135,customers!$A$2:$A$2000,customers!$D$2:$D$2000)</f>
        <v>Male</v>
      </c>
      <c r="F3135" s="29" t="str">
        <f>_xlfn.XLOOKUP($C3135,customers!$A$2:$A$2000,customers!$E$2:$E$2000)</f>
        <v>Budapest</v>
      </c>
      <c r="G3135" s="30" t="s">
        <v>20</v>
      </c>
      <c r="H3135" s="29">
        <v>3</v>
      </c>
      <c r="I3135" s="31">
        <v>589.24</v>
      </c>
      <c r="J3135" s="30">
        <v>0.06</v>
      </c>
      <c r="K3135" s="30" t="s">
        <v>19</v>
      </c>
      <c r="L3135" s="32" t="str">
        <f t="array" ref="L3135">_xlfn.IFS(M3135&lt;=3,"BAD",M3135&gt;=4.7,"GOOD",AND(M3135&gt;3,M3135&lt;4.7),"OK")</f>
        <v>BAD</v>
      </c>
      <c r="M3135" s="32">
        <v>1.5</v>
      </c>
      <c r="N3135" s="31">
        <v>1661.66</v>
      </c>
      <c r="O3135" s="33">
        <f t="shared" si="48"/>
        <v>1767.72</v>
      </c>
    </row>
    <row r="3136" spans="1:15">
      <c r="A3136" s="18">
        <v>13135</v>
      </c>
      <c r="B3136" s="19">
        <v>45565</v>
      </c>
      <c r="C3136" s="21">
        <v>1989</v>
      </c>
      <c r="D3136" s="21" t="str">
        <f>_xlfn.XLOOKUP($C3136,customers!$A$2:$A$2000,customers!$B$2:$B$2000)</f>
        <v>Annalee Rowth</v>
      </c>
      <c r="E3136" s="21" t="str">
        <f>_xlfn.XLOOKUP($C3136,customers!$A$2:$A$2000,customers!$D$2:$D$2000)</f>
        <v>Female</v>
      </c>
      <c r="F3136" s="21" t="str">
        <f>_xlfn.XLOOKUP($C3136,customers!$A$2:$A$2000,customers!$E$2:$E$2000)</f>
        <v>Pedra Azul</v>
      </c>
      <c r="G3136" s="22" t="s">
        <v>21</v>
      </c>
      <c r="H3136" s="21">
        <v>5</v>
      </c>
      <c r="I3136" s="23">
        <v>79.78</v>
      </c>
      <c r="J3136" s="22">
        <v>0.16</v>
      </c>
      <c r="K3136" s="22" t="s">
        <v>19</v>
      </c>
      <c r="L3136" s="24" t="str">
        <f t="array" ref="L3136">_xlfn.IFS(M3136&lt;=3,"BAD",M3136&gt;=4.7,"GOOD",AND(M3136&gt;3,M3136&lt;4.7),"OK")</f>
        <v>BAD</v>
      </c>
      <c r="M3136" s="24">
        <v>2.1</v>
      </c>
      <c r="N3136" s="23">
        <v>335.08</v>
      </c>
      <c r="O3136" s="25">
        <f t="shared" si="48"/>
        <v>398.9</v>
      </c>
    </row>
    <row r="3137" spans="1:15">
      <c r="A3137" s="26">
        <v>13136</v>
      </c>
      <c r="B3137" s="27">
        <v>45566</v>
      </c>
      <c r="C3137" s="28">
        <v>1373</v>
      </c>
      <c r="D3137" s="29" t="str">
        <f>_xlfn.XLOOKUP($C3137,customers!$A$2:$A$2000,customers!$B$2:$B$2000)</f>
        <v>Irina Jarvie</v>
      </c>
      <c r="E3137" s="29" t="str">
        <f>_xlfn.XLOOKUP($C3137,customers!$A$2:$A$2000,customers!$D$2:$D$2000)</f>
        <v>Female</v>
      </c>
      <c r="F3137" s="29" t="str">
        <f>_xlfn.XLOOKUP($C3137,customers!$A$2:$A$2000,customers!$E$2:$E$2000)</f>
        <v>Totoral</v>
      </c>
      <c r="G3137" s="30" t="s">
        <v>15</v>
      </c>
      <c r="H3137" s="29">
        <v>2</v>
      </c>
      <c r="I3137" s="31">
        <v>42.97</v>
      </c>
      <c r="J3137" s="30">
        <v>0.02</v>
      </c>
      <c r="K3137" s="30" t="s">
        <v>18</v>
      </c>
      <c r="L3137" s="32" t="str">
        <f t="array" ref="L3137">_xlfn.IFS(M3137&lt;=3,"BAD",M3137&gt;=4.7,"GOOD",AND(M3137&gt;3,M3137&lt;4.7),"OK")</f>
        <v>BAD</v>
      </c>
      <c r="M3137" s="32">
        <v>1.1</v>
      </c>
      <c r="N3137" s="31">
        <v>84.22</v>
      </c>
      <c r="O3137" s="33">
        <f t="shared" si="48"/>
        <v>85.94</v>
      </c>
    </row>
    <row r="3138" spans="1:15">
      <c r="A3138" s="18">
        <v>13137</v>
      </c>
      <c r="B3138" s="19">
        <v>45566</v>
      </c>
      <c r="C3138" s="21">
        <v>1670</v>
      </c>
      <c r="D3138" s="21" t="str">
        <f>_xlfn.XLOOKUP($C3138,customers!$A$2:$A$2000,customers!$B$2:$B$2000)</f>
        <v>Donna Watkiss</v>
      </c>
      <c r="E3138" s="21" t="str">
        <f>_xlfn.XLOOKUP($C3138,customers!$A$2:$A$2000,customers!$D$2:$D$2000)</f>
        <v>Female</v>
      </c>
      <c r="F3138" s="21" t="str">
        <f>_xlfn.XLOOKUP($C3138,customers!$A$2:$A$2000,customers!$E$2:$E$2000)</f>
        <v>Milan</v>
      </c>
      <c r="G3138" s="22" t="s">
        <v>20</v>
      </c>
      <c r="H3138" s="21">
        <v>5</v>
      </c>
      <c r="I3138" s="23">
        <v>59.08</v>
      </c>
      <c r="J3138" s="22">
        <v>0.26</v>
      </c>
      <c r="K3138" s="22" t="s">
        <v>18</v>
      </c>
      <c r="L3138" s="24" t="str">
        <f t="array" ref="L3138">_xlfn.IFS(M3138&lt;=3,"BAD",M3138&gt;=4.7,"GOOD",AND(M3138&gt;3,M3138&lt;4.7),"OK")</f>
        <v>OK</v>
      </c>
      <c r="M3138" s="24">
        <v>4.6</v>
      </c>
      <c r="N3138" s="23">
        <v>218.6</v>
      </c>
      <c r="O3138" s="25">
        <f t="shared" ref="O3138:O3201" si="49">H3138*I3138</f>
        <v>295.4</v>
      </c>
    </row>
    <row r="3139" spans="1:15">
      <c r="A3139" s="26">
        <v>13138</v>
      </c>
      <c r="B3139" s="27">
        <v>45566</v>
      </c>
      <c r="C3139" s="29">
        <v>1478</v>
      </c>
      <c r="D3139" s="29" t="str">
        <f>_xlfn.XLOOKUP($C3139,customers!$A$2:$A$2000,customers!$B$2:$B$2000)</f>
        <v>Arty Vasnetsov</v>
      </c>
      <c r="E3139" s="29" t="str">
        <f>_xlfn.XLOOKUP($C3139,customers!$A$2:$A$2000,customers!$D$2:$D$2000)</f>
        <v>Male</v>
      </c>
      <c r="F3139" s="29" t="str">
        <f>_xlfn.XLOOKUP($C3139,customers!$A$2:$A$2000,customers!$E$2:$E$2000)</f>
        <v>Paris</v>
      </c>
      <c r="G3139" s="30" t="s">
        <v>20</v>
      </c>
      <c r="H3139" s="29">
        <v>1</v>
      </c>
      <c r="I3139" s="31">
        <v>552.14</v>
      </c>
      <c r="J3139" s="30">
        <v>0.21</v>
      </c>
      <c r="K3139" s="30" t="s">
        <v>16</v>
      </c>
      <c r="L3139" s="32" t="str">
        <f t="array" ref="L3139">_xlfn.IFS(M3139&lt;=3,"BAD",M3139&gt;=4.7,"GOOD",AND(M3139&gt;3,M3139&lt;4.7),"OK")</f>
        <v>BAD</v>
      </c>
      <c r="M3139" s="32">
        <v>1.9</v>
      </c>
      <c r="N3139" s="31">
        <v>436.19</v>
      </c>
      <c r="O3139" s="33">
        <f t="shared" si="49"/>
        <v>552.14</v>
      </c>
    </row>
    <row r="3140" spans="1:15">
      <c r="A3140" s="18">
        <v>13139</v>
      </c>
      <c r="B3140" s="19">
        <v>45566</v>
      </c>
      <c r="C3140" s="21">
        <v>1198</v>
      </c>
      <c r="D3140" s="21" t="str">
        <f>_xlfn.XLOOKUP($C3140,customers!$A$2:$A$2000,customers!$B$2:$B$2000)</f>
        <v>Karena Spurret</v>
      </c>
      <c r="E3140" s="21" t="str">
        <f>_xlfn.XLOOKUP($C3140,customers!$A$2:$A$2000,customers!$D$2:$D$2000)</f>
        <v>Female</v>
      </c>
      <c r="F3140" s="21" t="str">
        <f>_xlfn.XLOOKUP($C3140,customers!$A$2:$A$2000,customers!$E$2:$E$2000)</f>
        <v>Chengbei</v>
      </c>
      <c r="G3140" s="22" t="s">
        <v>20</v>
      </c>
      <c r="H3140" s="21">
        <v>3</v>
      </c>
      <c r="I3140" s="23">
        <v>588.65</v>
      </c>
      <c r="J3140" s="22">
        <v>0.32</v>
      </c>
      <c r="K3140" s="22" t="s">
        <v>19</v>
      </c>
      <c r="L3140" s="24" t="str">
        <f t="array" ref="L3140">_xlfn.IFS(M3140&lt;=3,"BAD",M3140&gt;=4.7,"GOOD",AND(M3140&gt;3,M3140&lt;4.7),"OK")</f>
        <v>GOOD</v>
      </c>
      <c r="M3140" s="24">
        <v>5</v>
      </c>
      <c r="N3140" s="23">
        <v>1200.85</v>
      </c>
      <c r="O3140" s="25">
        <f t="shared" si="49"/>
        <v>1765.95</v>
      </c>
    </row>
    <row r="3141" spans="1:15">
      <c r="A3141" s="26">
        <v>13140</v>
      </c>
      <c r="B3141" s="27">
        <v>45567</v>
      </c>
      <c r="C3141" s="28">
        <v>1064</v>
      </c>
      <c r="D3141" s="29" t="str">
        <f>_xlfn.XLOOKUP($C3141,customers!$A$2:$A$2000,customers!$B$2:$B$2000)</f>
        <v>Ulric Joice</v>
      </c>
      <c r="E3141" s="29" t="str">
        <f>_xlfn.XLOOKUP($C3141,customers!$A$2:$A$2000,customers!$D$2:$D$2000)</f>
        <v>Female</v>
      </c>
      <c r="F3141" s="29" t="str">
        <f>_xlfn.XLOOKUP($C3141,customers!$A$2:$A$2000,customers!$E$2:$E$2000)</f>
        <v>Makueni</v>
      </c>
      <c r="G3141" s="30" t="s">
        <v>15</v>
      </c>
      <c r="H3141" s="29">
        <v>4</v>
      </c>
      <c r="I3141" s="31">
        <v>159.18</v>
      </c>
      <c r="J3141" s="30">
        <v>0.24</v>
      </c>
      <c r="K3141" s="30" t="s">
        <v>18</v>
      </c>
      <c r="L3141" s="32" t="str">
        <f t="array" ref="L3141">_xlfn.IFS(M3141&lt;=3,"BAD",M3141&gt;=4.7,"GOOD",AND(M3141&gt;3,M3141&lt;4.7),"OK")</f>
        <v>OK</v>
      </c>
      <c r="M3141" s="32">
        <v>3.9</v>
      </c>
      <c r="N3141" s="31">
        <v>483.91</v>
      </c>
      <c r="O3141" s="33">
        <f t="shared" si="49"/>
        <v>636.72</v>
      </c>
    </row>
    <row r="3142" spans="1:15">
      <c r="A3142" s="18">
        <v>13141</v>
      </c>
      <c r="B3142" s="19">
        <v>45567</v>
      </c>
      <c r="C3142" s="21">
        <v>1928</v>
      </c>
      <c r="D3142" s="21" t="str">
        <f>_xlfn.XLOOKUP($C3142,customers!$A$2:$A$2000,customers!$B$2:$B$2000)</f>
        <v>Davin Cowton</v>
      </c>
      <c r="E3142" s="21" t="str">
        <f>_xlfn.XLOOKUP($C3142,customers!$A$2:$A$2000,customers!$D$2:$D$2000)</f>
        <v>Male</v>
      </c>
      <c r="F3142" s="21" t="str">
        <f>_xlfn.XLOOKUP($C3142,customers!$A$2:$A$2000,customers!$E$2:$E$2000)</f>
        <v>Budapest</v>
      </c>
      <c r="G3142" s="22" t="s">
        <v>21</v>
      </c>
      <c r="H3142" s="21">
        <v>1</v>
      </c>
      <c r="I3142" s="23">
        <v>488.43</v>
      </c>
      <c r="J3142" s="22">
        <v>0.03</v>
      </c>
      <c r="K3142" s="22" t="s">
        <v>16</v>
      </c>
      <c r="L3142" s="24" t="str">
        <f t="array" ref="L3142">_xlfn.IFS(M3142&lt;=3,"BAD",M3142&gt;=4.7,"GOOD",AND(M3142&gt;3,M3142&lt;4.7),"OK")</f>
        <v>OK</v>
      </c>
      <c r="M3142" s="24">
        <v>3.5</v>
      </c>
      <c r="N3142" s="23">
        <v>473.78</v>
      </c>
      <c r="O3142" s="25">
        <f t="shared" si="49"/>
        <v>488.43</v>
      </c>
    </row>
    <row r="3143" spans="1:15">
      <c r="A3143" s="26">
        <v>13142</v>
      </c>
      <c r="B3143" s="27">
        <v>45567</v>
      </c>
      <c r="C3143" s="29">
        <v>1188</v>
      </c>
      <c r="D3143" s="29" t="str">
        <f>_xlfn.XLOOKUP($C3143,customers!$A$2:$A$2000,customers!$B$2:$B$2000)</f>
        <v>Ulrike Dawson</v>
      </c>
      <c r="E3143" s="29" t="str">
        <f>_xlfn.XLOOKUP($C3143,customers!$A$2:$A$2000,customers!$D$2:$D$2000)</f>
        <v>Female</v>
      </c>
      <c r="F3143" s="29" t="str">
        <f>_xlfn.XLOOKUP($C3143,customers!$A$2:$A$2000,customers!$E$2:$E$2000)</f>
        <v>Yayao</v>
      </c>
      <c r="G3143" s="30" t="s">
        <v>20</v>
      </c>
      <c r="H3143" s="29">
        <v>4</v>
      </c>
      <c r="I3143" s="31">
        <v>333.18</v>
      </c>
      <c r="J3143" s="30">
        <v>0.04</v>
      </c>
      <c r="K3143" s="30" t="s">
        <v>18</v>
      </c>
      <c r="L3143" s="32" t="str">
        <f t="array" ref="L3143">_xlfn.IFS(M3143&lt;=3,"BAD",M3143&gt;=4.7,"GOOD",AND(M3143&gt;3,M3143&lt;4.7),"OK")</f>
        <v>BAD</v>
      </c>
      <c r="M3143" s="32">
        <v>2.5</v>
      </c>
      <c r="N3143" s="31">
        <v>1279.41</v>
      </c>
      <c r="O3143" s="33">
        <f t="shared" si="49"/>
        <v>1332.72</v>
      </c>
    </row>
    <row r="3144" spans="1:15">
      <c r="A3144" s="18">
        <v>13143</v>
      </c>
      <c r="B3144" s="19">
        <v>45567</v>
      </c>
      <c r="C3144" s="21">
        <v>1798</v>
      </c>
      <c r="D3144" s="21" t="str">
        <f>_xlfn.XLOOKUP($C3144,customers!$A$2:$A$2000,customers!$B$2:$B$2000)</f>
        <v>Irvin Bazire</v>
      </c>
      <c r="E3144" s="21" t="str">
        <f>_xlfn.XLOOKUP($C3144,customers!$A$2:$A$2000,customers!$D$2:$D$2000)</f>
        <v>Male</v>
      </c>
      <c r="F3144" s="21" t="str">
        <f>_xlfn.XLOOKUP($C3144,customers!$A$2:$A$2000,customers!$E$2:$E$2000)</f>
        <v>Etten-Leur</v>
      </c>
      <c r="G3144" s="22" t="s">
        <v>17</v>
      </c>
      <c r="H3144" s="21">
        <v>5</v>
      </c>
      <c r="I3144" s="23">
        <v>389.97</v>
      </c>
      <c r="J3144" s="22">
        <v>0.11</v>
      </c>
      <c r="K3144" s="22" t="s">
        <v>18</v>
      </c>
      <c r="L3144" s="24" t="str">
        <f t="array" ref="L3144">_xlfn.IFS(M3144&lt;=3,"BAD",M3144&gt;=4.7,"GOOD",AND(M3144&gt;3,M3144&lt;4.7),"OK")</f>
        <v>OK</v>
      </c>
      <c r="M3144" s="24">
        <v>4.4</v>
      </c>
      <c r="N3144" s="23">
        <v>1735.37</v>
      </c>
      <c r="O3144" s="25">
        <f t="shared" si="49"/>
        <v>1949.85</v>
      </c>
    </row>
    <row r="3145" spans="1:15">
      <c r="A3145" s="26">
        <v>13144</v>
      </c>
      <c r="B3145" s="27">
        <v>45567</v>
      </c>
      <c r="C3145" s="29">
        <v>1961</v>
      </c>
      <c r="D3145" s="29" t="str">
        <f>_xlfn.XLOOKUP($C3145,customers!$A$2:$A$2000,customers!$B$2:$B$2000)</f>
        <v>Adrianne Lanegran</v>
      </c>
      <c r="E3145" s="29" t="str">
        <f>_xlfn.XLOOKUP($C3145,customers!$A$2:$A$2000,customers!$D$2:$D$2000)</f>
        <v>Female</v>
      </c>
      <c r="F3145" s="29" t="str">
        <f>_xlfn.XLOOKUP($C3145,customers!$A$2:$A$2000,customers!$E$2:$E$2000)</f>
        <v>Milan</v>
      </c>
      <c r="G3145" s="30" t="s">
        <v>21</v>
      </c>
      <c r="H3145" s="29">
        <v>7</v>
      </c>
      <c r="I3145" s="31">
        <v>333.7</v>
      </c>
      <c r="J3145" s="30">
        <v>0.11</v>
      </c>
      <c r="K3145" s="30" t="s">
        <v>18</v>
      </c>
      <c r="L3145" s="32" t="str">
        <f t="array" ref="L3145">_xlfn.IFS(M3145&lt;=3,"BAD",M3145&gt;=4.7,"GOOD",AND(M3145&gt;3,M3145&lt;4.7),"OK")</f>
        <v>BAD</v>
      </c>
      <c r="M3145" s="32">
        <v>1.8</v>
      </c>
      <c r="N3145" s="31">
        <v>2078.95</v>
      </c>
      <c r="O3145" s="33">
        <f t="shared" si="49"/>
        <v>2335.9</v>
      </c>
    </row>
    <row r="3146" spans="1:15">
      <c r="A3146" s="18">
        <v>13145</v>
      </c>
      <c r="B3146" s="19">
        <v>45567</v>
      </c>
      <c r="C3146" s="21">
        <v>1512</v>
      </c>
      <c r="D3146" s="21" t="str">
        <f>_xlfn.XLOOKUP($C3146,customers!$A$2:$A$2000,customers!$B$2:$B$2000)</f>
        <v>Davin Jumont</v>
      </c>
      <c r="E3146" s="21" t="str">
        <f>_xlfn.XLOOKUP($C3146,customers!$A$2:$A$2000,customers!$D$2:$D$2000)</f>
        <v>Male</v>
      </c>
      <c r="F3146" s="21" t="str">
        <f>_xlfn.XLOOKUP($C3146,customers!$A$2:$A$2000,customers!$E$2:$E$2000)</f>
        <v>Tanjung Timur</v>
      </c>
      <c r="G3146" s="22" t="s">
        <v>20</v>
      </c>
      <c r="H3146" s="21">
        <v>4</v>
      </c>
      <c r="I3146" s="23">
        <v>189.14</v>
      </c>
      <c r="J3146" s="22">
        <v>0.15</v>
      </c>
      <c r="K3146" s="22" t="s">
        <v>19</v>
      </c>
      <c r="L3146" s="24" t="str">
        <f t="array" ref="L3146">_xlfn.IFS(M3146&lt;=3,"BAD",M3146&gt;=4.7,"GOOD",AND(M3146&gt;3,M3146&lt;4.7),"OK")</f>
        <v>GOOD</v>
      </c>
      <c r="M3146" s="24">
        <v>4.9</v>
      </c>
      <c r="N3146" s="23">
        <v>643.08</v>
      </c>
      <c r="O3146" s="25">
        <f t="shared" si="49"/>
        <v>756.56</v>
      </c>
    </row>
    <row r="3147" spans="1:15">
      <c r="A3147" s="26">
        <v>13146</v>
      </c>
      <c r="B3147" s="27">
        <v>45567</v>
      </c>
      <c r="C3147" s="29">
        <v>1129</v>
      </c>
      <c r="D3147" s="29" t="str">
        <f>_xlfn.XLOOKUP($C3147,customers!$A$2:$A$2000,customers!$B$2:$B$2000)</f>
        <v>Sean Chatterton</v>
      </c>
      <c r="E3147" s="29" t="str">
        <f>_xlfn.XLOOKUP($C3147,customers!$A$2:$A$2000,customers!$D$2:$D$2000)</f>
        <v>Male</v>
      </c>
      <c r="F3147" s="29" t="str">
        <f>_xlfn.XLOOKUP($C3147,customers!$A$2:$A$2000,customers!$E$2:$E$2000)</f>
        <v>Prague</v>
      </c>
      <c r="G3147" s="30" t="s">
        <v>20</v>
      </c>
      <c r="H3147" s="29">
        <v>4</v>
      </c>
      <c r="I3147" s="31">
        <v>232.19</v>
      </c>
      <c r="J3147" s="30">
        <v>0.27</v>
      </c>
      <c r="K3147" s="30" t="s">
        <v>16</v>
      </c>
      <c r="L3147" s="32" t="str">
        <f t="array" ref="L3147">_xlfn.IFS(M3147&lt;=3,"BAD",M3147&gt;=4.7,"GOOD",AND(M3147&gt;3,M3147&lt;4.7),"OK")</f>
        <v>BAD</v>
      </c>
      <c r="M3147" s="32">
        <v>2.4</v>
      </c>
      <c r="N3147" s="31">
        <v>677.99</v>
      </c>
      <c r="O3147" s="33">
        <f t="shared" si="49"/>
        <v>928.76</v>
      </c>
    </row>
    <row r="3148" spans="1:15">
      <c r="A3148" s="18">
        <v>13147</v>
      </c>
      <c r="B3148" s="19">
        <v>45567</v>
      </c>
      <c r="C3148" s="21">
        <v>1008</v>
      </c>
      <c r="D3148" s="21" t="str">
        <f>_xlfn.XLOOKUP($C3148,customers!$A$2:$A$2000,customers!$B$2:$B$2000)</f>
        <v>Clemens Gemlbett</v>
      </c>
      <c r="E3148" s="21" t="str">
        <f>_xlfn.XLOOKUP($C3148,customers!$A$2:$A$2000,customers!$D$2:$D$2000)</f>
        <v>Male</v>
      </c>
      <c r="F3148" s="21" t="str">
        <f>_xlfn.XLOOKUP($C3148,customers!$A$2:$A$2000,customers!$E$2:$E$2000)</f>
        <v>Oslo</v>
      </c>
      <c r="G3148" s="22" t="s">
        <v>21</v>
      </c>
      <c r="H3148" s="21">
        <v>2</v>
      </c>
      <c r="I3148" s="23">
        <v>388.37</v>
      </c>
      <c r="J3148" s="22">
        <v>0.12</v>
      </c>
      <c r="K3148" s="22" t="s">
        <v>19</v>
      </c>
      <c r="L3148" s="24" t="str">
        <f t="array" ref="L3148">_xlfn.IFS(M3148&lt;=3,"BAD",M3148&gt;=4.7,"GOOD",AND(M3148&gt;3,M3148&lt;4.7),"OK")</f>
        <v>BAD</v>
      </c>
      <c r="M3148" s="24">
        <v>2.3</v>
      </c>
      <c r="N3148" s="23">
        <v>683.53</v>
      </c>
      <c r="O3148" s="25">
        <f t="shared" si="49"/>
        <v>776.74</v>
      </c>
    </row>
    <row r="3149" spans="1:15">
      <c r="A3149" s="26">
        <v>13148</v>
      </c>
      <c r="B3149" s="27">
        <v>45568</v>
      </c>
      <c r="C3149" s="28">
        <v>1145</v>
      </c>
      <c r="D3149" s="29" t="str">
        <f>_xlfn.XLOOKUP($C3149,customers!$A$2:$A$2000,customers!$B$2:$B$2000)</f>
        <v>Nicolle Royds</v>
      </c>
      <c r="E3149" s="29" t="str">
        <f>_xlfn.XLOOKUP($C3149,customers!$A$2:$A$2000,customers!$D$2:$D$2000)</f>
        <v>Female</v>
      </c>
      <c r="F3149" s="29" t="str">
        <f>_xlfn.XLOOKUP($C3149,customers!$A$2:$A$2000,customers!$E$2:$E$2000)</f>
        <v>Wang Noi</v>
      </c>
      <c r="G3149" s="30" t="s">
        <v>17</v>
      </c>
      <c r="H3149" s="29">
        <v>6</v>
      </c>
      <c r="I3149" s="31">
        <v>98.77</v>
      </c>
      <c r="J3149" s="30">
        <v>0.02</v>
      </c>
      <c r="K3149" s="30" t="s">
        <v>16</v>
      </c>
      <c r="L3149" s="32" t="str">
        <f t="array" ref="L3149">_xlfn.IFS(M3149&lt;=3,"BAD",M3149&gt;=4.7,"GOOD",AND(M3149&gt;3,M3149&lt;4.7),"OK")</f>
        <v>OK</v>
      </c>
      <c r="M3149" s="32">
        <v>4.4</v>
      </c>
      <c r="N3149" s="31">
        <v>580.77</v>
      </c>
      <c r="O3149" s="33">
        <f t="shared" si="49"/>
        <v>592.62</v>
      </c>
    </row>
    <row r="3150" spans="1:15">
      <c r="A3150" s="18">
        <v>13149</v>
      </c>
      <c r="B3150" s="19">
        <v>45568</v>
      </c>
      <c r="C3150" s="21">
        <v>1035</v>
      </c>
      <c r="D3150" s="21" t="str">
        <f>_xlfn.XLOOKUP($C3150,customers!$A$2:$A$2000,customers!$B$2:$B$2000)</f>
        <v>Nydia Caramuscia</v>
      </c>
      <c r="E3150" s="21" t="str">
        <f>_xlfn.XLOOKUP($C3150,customers!$A$2:$A$2000,customers!$D$2:$D$2000)</f>
        <v>Female</v>
      </c>
      <c r="F3150" s="21" t="str">
        <f>_xlfn.XLOOKUP($C3150,customers!$A$2:$A$2000,customers!$E$2:$E$2000)</f>
        <v>Jacaltenango</v>
      </c>
      <c r="G3150" s="22" t="s">
        <v>17</v>
      </c>
      <c r="H3150" s="21">
        <v>7</v>
      </c>
      <c r="I3150" s="23">
        <v>71.56</v>
      </c>
      <c r="J3150" s="22">
        <v>0.04</v>
      </c>
      <c r="K3150" s="22" t="s">
        <v>16</v>
      </c>
      <c r="L3150" s="24" t="str">
        <f t="array" ref="L3150">_xlfn.IFS(M3150&lt;=3,"BAD",M3150&gt;=4.7,"GOOD",AND(M3150&gt;3,M3150&lt;4.7),"OK")</f>
        <v>OK</v>
      </c>
      <c r="M3150" s="24">
        <v>4.1</v>
      </c>
      <c r="N3150" s="23">
        <v>480.88</v>
      </c>
      <c r="O3150" s="25">
        <f t="shared" si="49"/>
        <v>500.92</v>
      </c>
    </row>
    <row r="3151" spans="1:15">
      <c r="A3151" s="26">
        <v>13150</v>
      </c>
      <c r="B3151" s="27">
        <v>45568</v>
      </c>
      <c r="C3151" s="29">
        <v>1226</v>
      </c>
      <c r="D3151" s="29" t="str">
        <f>_xlfn.XLOOKUP($C3151,customers!$A$2:$A$2000,customers!$B$2:$B$2000)</f>
        <v>Jimmy Rayworth</v>
      </c>
      <c r="E3151" s="29" t="str">
        <f>_xlfn.XLOOKUP($C3151,customers!$A$2:$A$2000,customers!$D$2:$D$2000)</f>
        <v>Male</v>
      </c>
      <c r="F3151" s="29" t="str">
        <f>_xlfn.XLOOKUP($C3151,customers!$A$2:$A$2000,customers!$E$2:$E$2000)</f>
        <v>Vir</v>
      </c>
      <c r="G3151" s="30" t="s">
        <v>15</v>
      </c>
      <c r="H3151" s="29">
        <v>4</v>
      </c>
      <c r="I3151" s="31">
        <v>535.35</v>
      </c>
      <c r="J3151" s="30">
        <v>0.15</v>
      </c>
      <c r="K3151" s="30" t="s">
        <v>18</v>
      </c>
      <c r="L3151" s="32" t="str">
        <f t="array" ref="L3151">_xlfn.IFS(M3151&lt;=3,"BAD",M3151&gt;=4.7,"GOOD",AND(M3151&gt;3,M3151&lt;4.7),"OK")</f>
        <v>BAD</v>
      </c>
      <c r="M3151" s="32">
        <v>1.6</v>
      </c>
      <c r="N3151" s="31">
        <v>1820.19</v>
      </c>
      <c r="O3151" s="33">
        <f t="shared" si="49"/>
        <v>2141.4</v>
      </c>
    </row>
    <row r="3152" spans="1:15">
      <c r="A3152" s="18">
        <v>13151</v>
      </c>
      <c r="B3152" s="19">
        <v>45569</v>
      </c>
      <c r="C3152" s="20">
        <v>1223</v>
      </c>
      <c r="D3152" s="21" t="str">
        <f>_xlfn.XLOOKUP($C3152,customers!$A$2:$A$2000,customers!$B$2:$B$2000)</f>
        <v>Leigh Carlos</v>
      </c>
      <c r="E3152" s="21" t="str">
        <f>_xlfn.XLOOKUP($C3152,customers!$A$2:$A$2000,customers!$D$2:$D$2000)</f>
        <v>Female</v>
      </c>
      <c r="F3152" s="21" t="str">
        <f>_xlfn.XLOOKUP($C3152,customers!$A$2:$A$2000,customers!$E$2:$E$2000)</f>
        <v>Grodzisk Mazowiecki</v>
      </c>
      <c r="G3152" s="22" t="s">
        <v>20</v>
      </c>
      <c r="H3152" s="21">
        <v>2</v>
      </c>
      <c r="I3152" s="23">
        <v>341.4</v>
      </c>
      <c r="J3152" s="22">
        <v>0.09</v>
      </c>
      <c r="K3152" s="22" t="s">
        <v>19</v>
      </c>
      <c r="L3152" s="24" t="str">
        <f t="array" ref="L3152">_xlfn.IFS(M3152&lt;=3,"BAD",M3152&gt;=4.7,"GOOD",AND(M3152&gt;3,M3152&lt;4.7),"OK")</f>
        <v>BAD</v>
      </c>
      <c r="M3152" s="24">
        <v>2.6</v>
      </c>
      <c r="N3152" s="23">
        <v>621.35</v>
      </c>
      <c r="O3152" s="25">
        <f t="shared" si="49"/>
        <v>682.8</v>
      </c>
    </row>
    <row r="3153" spans="1:15">
      <c r="A3153" s="26">
        <v>13152</v>
      </c>
      <c r="B3153" s="27">
        <v>45569</v>
      </c>
      <c r="C3153" s="29">
        <v>1468</v>
      </c>
      <c r="D3153" s="29" t="str">
        <f>_xlfn.XLOOKUP($C3153,customers!$A$2:$A$2000,customers!$B$2:$B$2000)</f>
        <v>Kale Meek</v>
      </c>
      <c r="E3153" s="29" t="str">
        <f>_xlfn.XLOOKUP($C3153,customers!$A$2:$A$2000,customers!$D$2:$D$2000)</f>
        <v>Male</v>
      </c>
      <c r="F3153" s="29" t="str">
        <f>_xlfn.XLOOKUP($C3153,customers!$A$2:$A$2000,customers!$E$2:$E$2000)</f>
        <v>Pretana</v>
      </c>
      <c r="G3153" s="30" t="s">
        <v>15</v>
      </c>
      <c r="H3153" s="29">
        <v>7</v>
      </c>
      <c r="I3153" s="31">
        <v>529.36</v>
      </c>
      <c r="J3153" s="30">
        <v>0.16</v>
      </c>
      <c r="K3153" s="30" t="s">
        <v>19</v>
      </c>
      <c r="L3153" s="32" t="str">
        <f t="array" ref="L3153">_xlfn.IFS(M3153&lt;=3,"BAD",M3153&gt;=4.7,"GOOD",AND(M3153&gt;3,M3153&lt;4.7),"OK")</f>
        <v>OK</v>
      </c>
      <c r="M3153" s="32">
        <v>3.3</v>
      </c>
      <c r="N3153" s="31">
        <v>3112.64</v>
      </c>
      <c r="O3153" s="33">
        <f t="shared" si="49"/>
        <v>3705.52</v>
      </c>
    </row>
    <row r="3154" spans="1:15">
      <c r="A3154" s="18">
        <v>13153</v>
      </c>
      <c r="B3154" s="19">
        <v>45570</v>
      </c>
      <c r="C3154" s="20">
        <v>1238</v>
      </c>
      <c r="D3154" s="21" t="str">
        <f>_xlfn.XLOOKUP($C3154,customers!$A$2:$A$2000,customers!$B$2:$B$2000)</f>
        <v>Barclay Presdee</v>
      </c>
      <c r="E3154" s="21" t="str">
        <f>_xlfn.XLOOKUP($C3154,customers!$A$2:$A$2000,customers!$D$2:$D$2000)</f>
        <v>Male</v>
      </c>
      <c r="F3154" s="21" t="str">
        <f>_xlfn.XLOOKUP($C3154,customers!$A$2:$A$2000,customers!$E$2:$E$2000)</f>
        <v>Budapest</v>
      </c>
      <c r="G3154" s="22" t="s">
        <v>17</v>
      </c>
      <c r="H3154" s="21">
        <v>6</v>
      </c>
      <c r="I3154" s="23">
        <v>123.19</v>
      </c>
      <c r="J3154" s="22">
        <v>0.12</v>
      </c>
      <c r="K3154" s="22" t="s">
        <v>18</v>
      </c>
      <c r="L3154" s="24" t="str">
        <f t="array" ref="L3154">_xlfn.IFS(M3154&lt;=3,"BAD",M3154&gt;=4.7,"GOOD",AND(M3154&gt;3,M3154&lt;4.7),"OK")</f>
        <v>BAD</v>
      </c>
      <c r="M3154" s="24">
        <v>1.3</v>
      </c>
      <c r="N3154" s="23">
        <v>650.44</v>
      </c>
      <c r="O3154" s="25">
        <f t="shared" si="49"/>
        <v>739.14</v>
      </c>
    </row>
    <row r="3155" spans="1:15">
      <c r="A3155" s="26">
        <v>13154</v>
      </c>
      <c r="B3155" s="27">
        <v>45570</v>
      </c>
      <c r="C3155" s="29">
        <v>1717</v>
      </c>
      <c r="D3155" s="29" t="str">
        <f>_xlfn.XLOOKUP($C3155,customers!$A$2:$A$2000,customers!$B$2:$B$2000)</f>
        <v>Darin Maddaford</v>
      </c>
      <c r="E3155" s="29" t="str">
        <f>_xlfn.XLOOKUP($C3155,customers!$A$2:$A$2000,customers!$D$2:$D$2000)</f>
        <v>Male</v>
      </c>
      <c r="F3155" s="29" t="str">
        <f>_xlfn.XLOOKUP($C3155,customers!$A$2:$A$2000,customers!$E$2:$E$2000)</f>
        <v>Budapest</v>
      </c>
      <c r="G3155" s="30" t="s">
        <v>20</v>
      </c>
      <c r="H3155" s="29">
        <v>2</v>
      </c>
      <c r="I3155" s="31">
        <v>269.18</v>
      </c>
      <c r="J3155" s="30">
        <v>0.3</v>
      </c>
      <c r="K3155" s="30" t="s">
        <v>16</v>
      </c>
      <c r="L3155" s="32" t="str">
        <f t="array" ref="L3155">_xlfn.IFS(M3155&lt;=3,"BAD",M3155&gt;=4.7,"GOOD",AND(M3155&gt;3,M3155&lt;4.7),"OK")</f>
        <v>BAD</v>
      </c>
      <c r="M3155" s="32">
        <v>2.9</v>
      </c>
      <c r="N3155" s="31">
        <v>376.85</v>
      </c>
      <c r="O3155" s="33">
        <f t="shared" si="49"/>
        <v>538.36</v>
      </c>
    </row>
    <row r="3156" spans="1:15">
      <c r="A3156" s="18">
        <v>13155</v>
      </c>
      <c r="B3156" s="19">
        <v>45570</v>
      </c>
      <c r="C3156" s="21">
        <v>1876</v>
      </c>
      <c r="D3156" s="21" t="str">
        <f>_xlfn.XLOOKUP($C3156,customers!$A$2:$A$2000,customers!$B$2:$B$2000)</f>
        <v>Wernher Cruikshank</v>
      </c>
      <c r="E3156" s="21" t="str">
        <f>_xlfn.XLOOKUP($C3156,customers!$A$2:$A$2000,customers!$D$2:$D$2000)</f>
        <v>Male</v>
      </c>
      <c r="F3156" s="21" t="str">
        <f>_xlfn.XLOOKUP($C3156,customers!$A$2:$A$2000,customers!$E$2:$E$2000)</f>
        <v>Enhe Hada</v>
      </c>
      <c r="G3156" s="22" t="s">
        <v>20</v>
      </c>
      <c r="H3156" s="21">
        <v>2</v>
      </c>
      <c r="I3156" s="23">
        <v>521.48</v>
      </c>
      <c r="J3156" s="22">
        <v>0.17</v>
      </c>
      <c r="K3156" s="22" t="s">
        <v>18</v>
      </c>
      <c r="L3156" s="24" t="str">
        <f t="array" ref="L3156">_xlfn.IFS(M3156&lt;=3,"BAD",M3156&gt;=4.7,"GOOD",AND(M3156&gt;3,M3156&lt;4.7),"OK")</f>
        <v>BAD</v>
      </c>
      <c r="M3156" s="24">
        <v>3</v>
      </c>
      <c r="N3156" s="23">
        <v>865.66</v>
      </c>
      <c r="O3156" s="25">
        <f t="shared" si="49"/>
        <v>1042.96</v>
      </c>
    </row>
    <row r="3157" spans="1:15">
      <c r="A3157" s="26">
        <v>13156</v>
      </c>
      <c r="B3157" s="27">
        <v>45571</v>
      </c>
      <c r="C3157" s="28">
        <v>1176</v>
      </c>
      <c r="D3157" s="29" t="str">
        <f>_xlfn.XLOOKUP($C3157,customers!$A$2:$A$2000,customers!$B$2:$B$2000)</f>
        <v>Catherine Lovel</v>
      </c>
      <c r="E3157" s="29" t="str">
        <f>_xlfn.XLOOKUP($C3157,customers!$A$2:$A$2000,customers!$D$2:$D$2000)</f>
        <v>Female</v>
      </c>
      <c r="F3157" s="29" t="str">
        <f>_xlfn.XLOOKUP($C3157,customers!$A$2:$A$2000,customers!$E$2:$E$2000)</f>
        <v>Paris</v>
      </c>
      <c r="G3157" s="30" t="s">
        <v>21</v>
      </c>
      <c r="H3157" s="29">
        <v>1</v>
      </c>
      <c r="I3157" s="31">
        <v>37.78</v>
      </c>
      <c r="J3157" s="30">
        <v>0.26</v>
      </c>
      <c r="K3157" s="30" t="s">
        <v>18</v>
      </c>
      <c r="L3157" s="32" t="str">
        <f t="array" ref="L3157">_xlfn.IFS(M3157&lt;=3,"BAD",M3157&gt;=4.7,"GOOD",AND(M3157&gt;3,M3157&lt;4.7),"OK")</f>
        <v>OK</v>
      </c>
      <c r="M3157" s="32">
        <v>3.6</v>
      </c>
      <c r="N3157" s="31">
        <v>27.96</v>
      </c>
      <c r="O3157" s="33">
        <f t="shared" si="49"/>
        <v>37.78</v>
      </c>
    </row>
    <row r="3158" spans="1:15">
      <c r="A3158" s="18">
        <v>13157</v>
      </c>
      <c r="B3158" s="19">
        <v>45571</v>
      </c>
      <c r="C3158" s="21">
        <v>1217</v>
      </c>
      <c r="D3158" s="21" t="str">
        <f>_xlfn.XLOOKUP($C3158,customers!$A$2:$A$2000,customers!$B$2:$B$2000)</f>
        <v>Tiphany Niave</v>
      </c>
      <c r="E3158" s="21" t="str">
        <f>_xlfn.XLOOKUP($C3158,customers!$A$2:$A$2000,customers!$D$2:$D$2000)</f>
        <v>Female</v>
      </c>
      <c r="F3158" s="21" t="str">
        <f>_xlfn.XLOOKUP($C3158,customers!$A$2:$A$2000,customers!$E$2:$E$2000)</f>
        <v>Minador do Negrão</v>
      </c>
      <c r="G3158" s="22" t="s">
        <v>20</v>
      </c>
      <c r="H3158" s="21">
        <v>7</v>
      </c>
      <c r="I3158" s="23">
        <v>341.26</v>
      </c>
      <c r="J3158" s="22">
        <v>0.27</v>
      </c>
      <c r="K3158" s="22" t="s">
        <v>19</v>
      </c>
      <c r="L3158" s="24" t="str">
        <f t="array" ref="L3158">_xlfn.IFS(M3158&lt;=3,"BAD",M3158&gt;=4.7,"GOOD",AND(M3158&gt;3,M3158&lt;4.7),"OK")</f>
        <v>OK</v>
      </c>
      <c r="M3158" s="24">
        <v>3.5</v>
      </c>
      <c r="N3158" s="23">
        <v>1743.84</v>
      </c>
      <c r="O3158" s="25">
        <f t="shared" si="49"/>
        <v>2388.82</v>
      </c>
    </row>
    <row r="3159" spans="1:15">
      <c r="A3159" s="26">
        <v>13158</v>
      </c>
      <c r="B3159" s="27">
        <v>45571</v>
      </c>
      <c r="C3159" s="29">
        <v>1883</v>
      </c>
      <c r="D3159" s="29" t="str">
        <f>_xlfn.XLOOKUP($C3159,customers!$A$2:$A$2000,customers!$B$2:$B$2000)</f>
        <v>Jerrilyn McRory</v>
      </c>
      <c r="E3159" s="29" t="str">
        <f>_xlfn.XLOOKUP($C3159,customers!$A$2:$A$2000,customers!$D$2:$D$2000)</f>
        <v>Female</v>
      </c>
      <c r="F3159" s="29" t="str">
        <f>_xlfn.XLOOKUP($C3159,customers!$A$2:$A$2000,customers!$E$2:$E$2000)</f>
        <v>Paris</v>
      </c>
      <c r="G3159" s="30" t="s">
        <v>17</v>
      </c>
      <c r="H3159" s="29">
        <v>5</v>
      </c>
      <c r="I3159" s="31">
        <v>87.09</v>
      </c>
      <c r="J3159" s="30">
        <v>0.07</v>
      </c>
      <c r="K3159" s="30" t="s">
        <v>19</v>
      </c>
      <c r="L3159" s="32" t="str">
        <f t="array" ref="L3159">_xlfn.IFS(M3159&lt;=3,"BAD",M3159&gt;=4.7,"GOOD",AND(M3159&gt;3,M3159&lt;4.7),"OK")</f>
        <v>OK</v>
      </c>
      <c r="M3159" s="32">
        <v>3.9</v>
      </c>
      <c r="N3159" s="31">
        <v>404.97</v>
      </c>
      <c r="O3159" s="33">
        <f t="shared" si="49"/>
        <v>435.45</v>
      </c>
    </row>
    <row r="3160" spans="1:15">
      <c r="A3160" s="18">
        <v>13159</v>
      </c>
      <c r="B3160" s="19">
        <v>45571</v>
      </c>
      <c r="C3160" s="21">
        <v>1635</v>
      </c>
      <c r="D3160" s="21" t="str">
        <f>_xlfn.XLOOKUP($C3160,customers!$A$2:$A$2000,customers!$B$2:$B$2000)</f>
        <v>Kerrill Walsh</v>
      </c>
      <c r="E3160" s="21" t="str">
        <f>_xlfn.XLOOKUP($C3160,customers!$A$2:$A$2000,customers!$D$2:$D$2000)</f>
        <v>Female</v>
      </c>
      <c r="F3160" s="21" t="str">
        <f>_xlfn.XLOOKUP($C3160,customers!$A$2:$A$2000,customers!$E$2:$E$2000)</f>
        <v>Milan</v>
      </c>
      <c r="G3160" s="22" t="s">
        <v>20</v>
      </c>
      <c r="H3160" s="21">
        <v>2</v>
      </c>
      <c r="I3160" s="23">
        <v>382.34</v>
      </c>
      <c r="J3160" s="22">
        <v>0.2</v>
      </c>
      <c r="K3160" s="22" t="s">
        <v>19</v>
      </c>
      <c r="L3160" s="24" t="str">
        <f t="array" ref="L3160">_xlfn.IFS(M3160&lt;=3,"BAD",M3160&gt;=4.7,"GOOD",AND(M3160&gt;3,M3160&lt;4.7),"OK")</f>
        <v>BAD</v>
      </c>
      <c r="M3160" s="24">
        <v>1.7</v>
      </c>
      <c r="N3160" s="23">
        <v>611.74</v>
      </c>
      <c r="O3160" s="25">
        <f t="shared" si="49"/>
        <v>764.68</v>
      </c>
    </row>
    <row r="3161" spans="1:15">
      <c r="A3161" s="26">
        <v>13160</v>
      </c>
      <c r="B3161" s="27">
        <v>45572</v>
      </c>
      <c r="C3161" s="28">
        <v>1778</v>
      </c>
      <c r="D3161" s="29" t="str">
        <f>_xlfn.XLOOKUP($C3161,customers!$A$2:$A$2000,customers!$B$2:$B$2000)</f>
        <v>Chantal Caisley</v>
      </c>
      <c r="E3161" s="29" t="str">
        <f>_xlfn.XLOOKUP($C3161,customers!$A$2:$A$2000,customers!$D$2:$D$2000)</f>
        <v>Female</v>
      </c>
      <c r="F3161" s="29" t="str">
        <f>_xlfn.XLOOKUP($C3161,customers!$A$2:$A$2000,customers!$E$2:$E$2000)</f>
        <v>Milan</v>
      </c>
      <c r="G3161" s="30" t="s">
        <v>17</v>
      </c>
      <c r="H3161" s="29">
        <v>4</v>
      </c>
      <c r="I3161" s="31">
        <v>36.05</v>
      </c>
      <c r="J3161" s="30">
        <v>0.17</v>
      </c>
      <c r="K3161" s="30" t="s">
        <v>18</v>
      </c>
      <c r="L3161" s="32" t="str">
        <f t="array" ref="L3161">_xlfn.IFS(M3161&lt;=3,"BAD",M3161&gt;=4.7,"GOOD",AND(M3161&gt;3,M3161&lt;4.7),"OK")</f>
        <v>BAD</v>
      </c>
      <c r="M3161" s="32">
        <v>2.2</v>
      </c>
      <c r="N3161" s="31">
        <v>119.69</v>
      </c>
      <c r="O3161" s="33">
        <f t="shared" si="49"/>
        <v>144.2</v>
      </c>
    </row>
    <row r="3162" spans="1:15">
      <c r="A3162" s="18">
        <v>13161</v>
      </c>
      <c r="B3162" s="19">
        <v>45572</v>
      </c>
      <c r="C3162" s="21">
        <v>1573</v>
      </c>
      <c r="D3162" s="21" t="str">
        <f>_xlfn.XLOOKUP($C3162,customers!$A$2:$A$2000,customers!$B$2:$B$2000)</f>
        <v>Luz Ayce</v>
      </c>
      <c r="E3162" s="21" t="str">
        <f>_xlfn.XLOOKUP($C3162,customers!$A$2:$A$2000,customers!$D$2:$D$2000)</f>
        <v>Female</v>
      </c>
      <c r="F3162" s="21" t="str">
        <f>_xlfn.XLOOKUP($C3162,customers!$A$2:$A$2000,customers!$E$2:$E$2000)</f>
        <v>Milan</v>
      </c>
      <c r="G3162" s="22" t="s">
        <v>20</v>
      </c>
      <c r="H3162" s="21">
        <v>2</v>
      </c>
      <c r="I3162" s="23">
        <v>181.88</v>
      </c>
      <c r="J3162" s="22">
        <v>0.24</v>
      </c>
      <c r="K3162" s="22" t="s">
        <v>18</v>
      </c>
      <c r="L3162" s="24" t="str">
        <f t="array" ref="L3162">_xlfn.IFS(M3162&lt;=3,"BAD",M3162&gt;=4.7,"GOOD",AND(M3162&gt;3,M3162&lt;4.7),"OK")</f>
        <v>GOOD</v>
      </c>
      <c r="M3162" s="24">
        <v>4.8</v>
      </c>
      <c r="N3162" s="23">
        <v>276.46</v>
      </c>
      <c r="O3162" s="25">
        <f t="shared" si="49"/>
        <v>363.76</v>
      </c>
    </row>
    <row r="3163" spans="1:15">
      <c r="A3163" s="26">
        <v>13162</v>
      </c>
      <c r="B3163" s="27">
        <v>45572</v>
      </c>
      <c r="C3163" s="29">
        <v>1496</v>
      </c>
      <c r="D3163" s="29" t="str">
        <f>_xlfn.XLOOKUP($C3163,customers!$A$2:$A$2000,customers!$B$2:$B$2000)</f>
        <v>Ulrick Fairman</v>
      </c>
      <c r="E3163" s="29" t="str">
        <f>_xlfn.XLOOKUP($C3163,customers!$A$2:$A$2000,customers!$D$2:$D$2000)</f>
        <v>Male</v>
      </c>
      <c r="F3163" s="29" t="str">
        <f>_xlfn.XLOOKUP($C3163,customers!$A$2:$A$2000,customers!$E$2:$E$2000)</f>
        <v>Pećigrad</v>
      </c>
      <c r="G3163" s="30" t="s">
        <v>21</v>
      </c>
      <c r="H3163" s="29">
        <v>4</v>
      </c>
      <c r="I3163" s="31">
        <v>179.58</v>
      </c>
      <c r="J3163" s="30">
        <v>0.23</v>
      </c>
      <c r="K3163" s="30" t="s">
        <v>18</v>
      </c>
      <c r="L3163" s="32" t="str">
        <f t="array" ref="L3163">_xlfn.IFS(M3163&lt;=3,"BAD",M3163&gt;=4.7,"GOOD",AND(M3163&gt;3,M3163&lt;4.7),"OK")</f>
        <v>GOOD</v>
      </c>
      <c r="M3163" s="32">
        <v>4.7</v>
      </c>
      <c r="N3163" s="31">
        <v>553.11</v>
      </c>
      <c r="O3163" s="33">
        <f t="shared" si="49"/>
        <v>718.32</v>
      </c>
    </row>
    <row r="3164" spans="1:15">
      <c r="A3164" s="18">
        <v>13163</v>
      </c>
      <c r="B3164" s="19">
        <v>45572</v>
      </c>
      <c r="C3164" s="21">
        <v>1769</v>
      </c>
      <c r="D3164" s="21" t="str">
        <f>_xlfn.XLOOKUP($C3164,customers!$A$2:$A$2000,customers!$B$2:$B$2000)</f>
        <v>Benita Petters</v>
      </c>
      <c r="E3164" s="21" t="str">
        <f>_xlfn.XLOOKUP($C3164,customers!$A$2:$A$2000,customers!$D$2:$D$2000)</f>
        <v>Female</v>
      </c>
      <c r="F3164" s="21" t="str">
        <f>_xlfn.XLOOKUP($C3164,customers!$A$2:$A$2000,customers!$E$2:$E$2000)</f>
        <v>Mizhuang</v>
      </c>
      <c r="G3164" s="22" t="s">
        <v>21</v>
      </c>
      <c r="H3164" s="21">
        <v>5</v>
      </c>
      <c r="I3164" s="23">
        <v>219.71</v>
      </c>
      <c r="J3164" s="22">
        <v>0.01</v>
      </c>
      <c r="K3164" s="22" t="s">
        <v>18</v>
      </c>
      <c r="L3164" s="24" t="str">
        <f t="array" ref="L3164">_xlfn.IFS(M3164&lt;=3,"BAD",M3164&gt;=4.7,"GOOD",AND(M3164&gt;3,M3164&lt;4.7),"OK")</f>
        <v>OK</v>
      </c>
      <c r="M3164" s="24">
        <v>3.4</v>
      </c>
      <c r="N3164" s="23">
        <v>1087.56</v>
      </c>
      <c r="O3164" s="25">
        <f t="shared" si="49"/>
        <v>1098.55</v>
      </c>
    </row>
    <row r="3165" spans="1:15">
      <c r="A3165" s="26">
        <v>13164</v>
      </c>
      <c r="B3165" s="27">
        <v>45572</v>
      </c>
      <c r="C3165" s="29">
        <v>1840</v>
      </c>
      <c r="D3165" s="29" t="str">
        <f>_xlfn.XLOOKUP($C3165,customers!$A$2:$A$2000,customers!$B$2:$B$2000)</f>
        <v>Fulton Gadie</v>
      </c>
      <c r="E3165" s="29" t="str">
        <f>_xlfn.XLOOKUP($C3165,customers!$A$2:$A$2000,customers!$D$2:$D$2000)</f>
        <v>Male</v>
      </c>
      <c r="F3165" s="29" t="str">
        <f>_xlfn.XLOOKUP($C3165,customers!$A$2:$A$2000,customers!$E$2:$E$2000)</f>
        <v>Milan</v>
      </c>
      <c r="G3165" s="30" t="s">
        <v>15</v>
      </c>
      <c r="H3165" s="29">
        <v>7</v>
      </c>
      <c r="I3165" s="31">
        <v>408.28</v>
      </c>
      <c r="J3165" s="30">
        <v>0</v>
      </c>
      <c r="K3165" s="30" t="s">
        <v>18</v>
      </c>
      <c r="L3165" s="32" t="str">
        <f t="array" ref="L3165">_xlfn.IFS(M3165&lt;=3,"BAD",M3165&gt;=4.7,"GOOD",AND(M3165&gt;3,M3165&lt;4.7),"OK")</f>
        <v>OK</v>
      </c>
      <c r="M3165" s="32">
        <v>3.6</v>
      </c>
      <c r="N3165" s="31">
        <v>2857.96</v>
      </c>
      <c r="O3165" s="33">
        <f t="shared" si="49"/>
        <v>2857.96</v>
      </c>
    </row>
    <row r="3166" spans="1:15">
      <c r="A3166" s="18">
        <v>13165</v>
      </c>
      <c r="B3166" s="19">
        <v>45572</v>
      </c>
      <c r="C3166" s="21">
        <v>1469</v>
      </c>
      <c r="D3166" s="21" t="str">
        <f>_xlfn.XLOOKUP($C3166,customers!$A$2:$A$2000,customers!$B$2:$B$2000)</f>
        <v>Elane Hares</v>
      </c>
      <c r="E3166" s="21" t="str">
        <f>_xlfn.XLOOKUP($C3166,customers!$A$2:$A$2000,customers!$D$2:$D$2000)</f>
        <v>Female</v>
      </c>
      <c r="F3166" s="21" t="str">
        <f>_xlfn.XLOOKUP($C3166,customers!$A$2:$A$2000,customers!$E$2:$E$2000)</f>
        <v>Milan</v>
      </c>
      <c r="G3166" s="22" t="s">
        <v>20</v>
      </c>
      <c r="H3166" s="21">
        <v>7</v>
      </c>
      <c r="I3166" s="23">
        <v>399.98</v>
      </c>
      <c r="J3166" s="22">
        <v>0.26</v>
      </c>
      <c r="K3166" s="22" t="s">
        <v>19</v>
      </c>
      <c r="L3166" s="24" t="str">
        <f t="array" ref="L3166">_xlfn.IFS(M3166&lt;=3,"BAD",M3166&gt;=4.7,"GOOD",AND(M3166&gt;3,M3166&lt;4.7),"OK")</f>
        <v>OK</v>
      </c>
      <c r="M3166" s="24">
        <v>3.6</v>
      </c>
      <c r="N3166" s="23">
        <v>2071.9</v>
      </c>
      <c r="O3166" s="25">
        <f t="shared" si="49"/>
        <v>2799.86</v>
      </c>
    </row>
    <row r="3167" spans="1:15">
      <c r="A3167" s="26">
        <v>13166</v>
      </c>
      <c r="B3167" s="27">
        <v>45573</v>
      </c>
      <c r="C3167" s="28">
        <v>1852</v>
      </c>
      <c r="D3167" s="29" t="str">
        <f>_xlfn.XLOOKUP($C3167,customers!$A$2:$A$2000,customers!$B$2:$B$2000)</f>
        <v>Aluino Goldson</v>
      </c>
      <c r="E3167" s="29" t="str">
        <f>_xlfn.XLOOKUP($C3167,customers!$A$2:$A$2000,customers!$D$2:$D$2000)</f>
        <v>Male</v>
      </c>
      <c r="F3167" s="29" t="str">
        <f>_xlfn.XLOOKUP($C3167,customers!$A$2:$A$2000,customers!$E$2:$E$2000)</f>
        <v>Milan</v>
      </c>
      <c r="G3167" s="30" t="s">
        <v>17</v>
      </c>
      <c r="H3167" s="29">
        <v>3</v>
      </c>
      <c r="I3167" s="31">
        <v>501.47</v>
      </c>
      <c r="J3167" s="30">
        <v>0.01</v>
      </c>
      <c r="K3167" s="30" t="s">
        <v>18</v>
      </c>
      <c r="L3167" s="32" t="str">
        <f t="array" ref="L3167">_xlfn.IFS(M3167&lt;=3,"BAD",M3167&gt;=4.7,"GOOD",AND(M3167&gt;3,M3167&lt;4.7),"OK")</f>
        <v>BAD</v>
      </c>
      <c r="M3167" s="32">
        <v>1.6</v>
      </c>
      <c r="N3167" s="31">
        <v>1489.37</v>
      </c>
      <c r="O3167" s="33">
        <f t="shared" si="49"/>
        <v>1504.41</v>
      </c>
    </row>
    <row r="3168" spans="1:15">
      <c r="A3168" s="18">
        <v>13167</v>
      </c>
      <c r="B3168" s="19">
        <v>45573</v>
      </c>
      <c r="C3168" s="21">
        <v>1344</v>
      </c>
      <c r="D3168" s="21" t="str">
        <f>_xlfn.XLOOKUP($C3168,customers!$A$2:$A$2000,customers!$B$2:$B$2000)</f>
        <v>Ollie Maplesden</v>
      </c>
      <c r="E3168" s="21" t="str">
        <f>_xlfn.XLOOKUP($C3168,customers!$A$2:$A$2000,customers!$D$2:$D$2000)</f>
        <v>Female</v>
      </c>
      <c r="F3168" s="21" t="str">
        <f>_xlfn.XLOOKUP($C3168,customers!$A$2:$A$2000,customers!$E$2:$E$2000)</f>
        <v>Austin</v>
      </c>
      <c r="G3168" s="22" t="s">
        <v>20</v>
      </c>
      <c r="H3168" s="21">
        <v>7</v>
      </c>
      <c r="I3168" s="23">
        <v>98.84</v>
      </c>
      <c r="J3168" s="22">
        <v>0.11</v>
      </c>
      <c r="K3168" s="22" t="s">
        <v>18</v>
      </c>
      <c r="L3168" s="24" t="str">
        <f t="array" ref="L3168">_xlfn.IFS(M3168&lt;=3,"BAD",M3168&gt;=4.7,"GOOD",AND(M3168&gt;3,M3168&lt;4.7),"OK")</f>
        <v>BAD</v>
      </c>
      <c r="M3168" s="24">
        <v>2.4</v>
      </c>
      <c r="N3168" s="23">
        <v>615.77</v>
      </c>
      <c r="O3168" s="25">
        <f t="shared" si="49"/>
        <v>691.88</v>
      </c>
    </row>
    <row r="3169" spans="1:15">
      <c r="A3169" s="26">
        <v>13168</v>
      </c>
      <c r="B3169" s="27">
        <v>45574</v>
      </c>
      <c r="C3169" s="28">
        <v>1281</v>
      </c>
      <c r="D3169" s="29" t="str">
        <f>_xlfn.XLOOKUP($C3169,customers!$A$2:$A$2000,customers!$B$2:$B$2000)</f>
        <v>Tony Fullom</v>
      </c>
      <c r="E3169" s="29" t="str">
        <f>_xlfn.XLOOKUP($C3169,customers!$A$2:$A$2000,customers!$D$2:$D$2000)</f>
        <v>Female</v>
      </c>
      <c r="F3169" s="29" t="str">
        <f>_xlfn.XLOOKUP($C3169,customers!$A$2:$A$2000,customers!$E$2:$E$2000)</f>
        <v>Prague</v>
      </c>
      <c r="G3169" s="30" t="s">
        <v>21</v>
      </c>
      <c r="H3169" s="29">
        <v>1</v>
      </c>
      <c r="I3169" s="31">
        <v>361</v>
      </c>
      <c r="J3169" s="30">
        <v>0.22</v>
      </c>
      <c r="K3169" s="30" t="s">
        <v>16</v>
      </c>
      <c r="L3169" s="32" t="str">
        <f t="array" ref="L3169">_xlfn.IFS(M3169&lt;=3,"BAD",M3169&gt;=4.7,"GOOD",AND(M3169&gt;3,M3169&lt;4.7),"OK")</f>
        <v>BAD</v>
      </c>
      <c r="M3169" s="32">
        <v>3</v>
      </c>
      <c r="N3169" s="31">
        <v>281.58</v>
      </c>
      <c r="O3169" s="33">
        <f t="shared" si="49"/>
        <v>361</v>
      </c>
    </row>
    <row r="3170" spans="1:15">
      <c r="A3170" s="18">
        <v>13169</v>
      </c>
      <c r="B3170" s="19">
        <v>45574</v>
      </c>
      <c r="C3170" s="21">
        <v>1956</v>
      </c>
      <c r="D3170" s="21" t="str">
        <f>_xlfn.XLOOKUP($C3170,customers!$A$2:$A$2000,customers!$B$2:$B$2000)</f>
        <v>Kameko Tumulty</v>
      </c>
      <c r="E3170" s="21" t="str">
        <f>_xlfn.XLOOKUP($C3170,customers!$A$2:$A$2000,customers!$D$2:$D$2000)</f>
        <v>Female</v>
      </c>
      <c r="F3170" s="21" t="str">
        <f>_xlfn.XLOOKUP($C3170,customers!$A$2:$A$2000,customers!$E$2:$E$2000)</f>
        <v>Télimélé</v>
      </c>
      <c r="G3170" s="22" t="s">
        <v>17</v>
      </c>
      <c r="H3170" s="21">
        <v>5</v>
      </c>
      <c r="I3170" s="23">
        <v>535.48</v>
      </c>
      <c r="J3170" s="22">
        <v>0.19</v>
      </c>
      <c r="K3170" s="22" t="s">
        <v>18</v>
      </c>
      <c r="L3170" s="24" t="str">
        <f t="array" ref="L3170">_xlfn.IFS(M3170&lt;=3,"BAD",M3170&gt;=4.7,"GOOD",AND(M3170&gt;3,M3170&lt;4.7),"OK")</f>
        <v>OK</v>
      </c>
      <c r="M3170" s="24">
        <v>3.8</v>
      </c>
      <c r="N3170" s="23">
        <v>2168.69</v>
      </c>
      <c r="O3170" s="25">
        <f t="shared" si="49"/>
        <v>2677.4</v>
      </c>
    </row>
    <row r="3171" spans="1:15">
      <c r="A3171" s="26">
        <v>13170</v>
      </c>
      <c r="B3171" s="27">
        <v>45574</v>
      </c>
      <c r="C3171" s="29">
        <v>1246</v>
      </c>
      <c r="D3171" s="29" t="str">
        <f>_xlfn.XLOOKUP($C3171,customers!$A$2:$A$2000,customers!$B$2:$B$2000)</f>
        <v>Konstantine Ramsbotham</v>
      </c>
      <c r="E3171" s="29" t="str">
        <f>_xlfn.XLOOKUP($C3171,customers!$A$2:$A$2000,customers!$D$2:$D$2000)</f>
        <v>Female</v>
      </c>
      <c r="F3171" s="29" t="str">
        <f>_xlfn.XLOOKUP($C3171,customers!$A$2:$A$2000,customers!$E$2:$E$2000)</f>
        <v>Austin</v>
      </c>
      <c r="G3171" s="30" t="s">
        <v>17</v>
      </c>
      <c r="H3171" s="29">
        <v>5</v>
      </c>
      <c r="I3171" s="31">
        <v>254.31</v>
      </c>
      <c r="J3171" s="30">
        <v>0.14</v>
      </c>
      <c r="K3171" s="30" t="s">
        <v>16</v>
      </c>
      <c r="L3171" s="32" t="str">
        <f t="array" ref="L3171">_xlfn.IFS(M3171&lt;=3,"BAD",M3171&gt;=4.7,"GOOD",AND(M3171&gt;3,M3171&lt;4.7),"OK")</f>
        <v>OK</v>
      </c>
      <c r="M3171" s="32">
        <v>3.7</v>
      </c>
      <c r="N3171" s="31">
        <v>1093.53</v>
      </c>
      <c r="O3171" s="33">
        <f t="shared" si="49"/>
        <v>1271.55</v>
      </c>
    </row>
    <row r="3172" spans="1:15">
      <c r="A3172" s="18">
        <v>13171</v>
      </c>
      <c r="B3172" s="19">
        <v>45574</v>
      </c>
      <c r="C3172" s="21">
        <v>1994</v>
      </c>
      <c r="D3172" s="21" t="str">
        <f>_xlfn.XLOOKUP($C3172,customers!$A$2:$A$2000,customers!$B$2:$B$2000)</f>
        <v>Xerxes Darton</v>
      </c>
      <c r="E3172" s="21" t="str">
        <f>_xlfn.XLOOKUP($C3172,customers!$A$2:$A$2000,customers!$D$2:$D$2000)</f>
        <v>Male</v>
      </c>
      <c r="F3172" s="21" t="str">
        <f>_xlfn.XLOOKUP($C3172,customers!$A$2:$A$2000,customers!$E$2:$E$2000)</f>
        <v>Malilipot</v>
      </c>
      <c r="G3172" s="22" t="s">
        <v>20</v>
      </c>
      <c r="H3172" s="21">
        <v>6</v>
      </c>
      <c r="I3172" s="23">
        <v>477.93</v>
      </c>
      <c r="J3172" s="22">
        <v>0.05</v>
      </c>
      <c r="K3172" s="22" t="s">
        <v>16</v>
      </c>
      <c r="L3172" s="24" t="str">
        <f t="array" ref="L3172">_xlfn.IFS(M3172&lt;=3,"BAD",M3172&gt;=4.7,"GOOD",AND(M3172&gt;3,M3172&lt;4.7),"OK")</f>
        <v>BAD</v>
      </c>
      <c r="M3172" s="24">
        <v>2.4</v>
      </c>
      <c r="N3172" s="23">
        <v>2724.2</v>
      </c>
      <c r="O3172" s="25">
        <f t="shared" si="49"/>
        <v>2867.58</v>
      </c>
    </row>
    <row r="3173" spans="1:15">
      <c r="A3173" s="26">
        <v>13172</v>
      </c>
      <c r="B3173" s="27">
        <v>45574</v>
      </c>
      <c r="C3173" s="29">
        <v>1007</v>
      </c>
      <c r="D3173" s="29" t="str">
        <f>_xlfn.XLOOKUP($C3173,customers!$A$2:$A$2000,customers!$B$2:$B$2000)</f>
        <v>Tally Pettet</v>
      </c>
      <c r="E3173" s="29" t="str">
        <f>_xlfn.XLOOKUP($C3173,customers!$A$2:$A$2000,customers!$D$2:$D$2000)</f>
        <v>Female</v>
      </c>
      <c r="F3173" s="29" t="str">
        <f>_xlfn.XLOOKUP($C3173,customers!$A$2:$A$2000,customers!$E$2:$E$2000)</f>
        <v>Budapest</v>
      </c>
      <c r="G3173" s="30" t="s">
        <v>17</v>
      </c>
      <c r="H3173" s="29">
        <v>4</v>
      </c>
      <c r="I3173" s="31">
        <v>168.53</v>
      </c>
      <c r="J3173" s="30">
        <v>0.1</v>
      </c>
      <c r="K3173" s="30" t="s">
        <v>18</v>
      </c>
      <c r="L3173" s="32" t="str">
        <f t="array" ref="L3173">_xlfn.IFS(M3173&lt;=3,"BAD",M3173&gt;=4.7,"GOOD",AND(M3173&gt;3,M3173&lt;4.7),"OK")</f>
        <v>BAD</v>
      </c>
      <c r="M3173" s="32">
        <v>1.8</v>
      </c>
      <c r="N3173" s="31">
        <v>606.71</v>
      </c>
      <c r="O3173" s="33">
        <f t="shared" si="49"/>
        <v>674.12</v>
      </c>
    </row>
    <row r="3174" spans="1:15">
      <c r="A3174" s="18">
        <v>13173</v>
      </c>
      <c r="B3174" s="19">
        <v>45574</v>
      </c>
      <c r="C3174" s="21">
        <v>1954</v>
      </c>
      <c r="D3174" s="21" t="str">
        <f>_xlfn.XLOOKUP($C3174,customers!$A$2:$A$2000,customers!$B$2:$B$2000)</f>
        <v>Dorey Jaynes</v>
      </c>
      <c r="E3174" s="21" t="str">
        <f>_xlfn.XLOOKUP($C3174,customers!$A$2:$A$2000,customers!$D$2:$D$2000)</f>
        <v>Male</v>
      </c>
      <c r="F3174" s="21" t="str">
        <f>_xlfn.XLOOKUP($C3174,customers!$A$2:$A$2000,customers!$E$2:$E$2000)</f>
        <v>Birendranagar</v>
      </c>
      <c r="G3174" s="22" t="s">
        <v>20</v>
      </c>
      <c r="H3174" s="21">
        <v>2</v>
      </c>
      <c r="I3174" s="23">
        <v>439.35</v>
      </c>
      <c r="J3174" s="22">
        <v>0.16</v>
      </c>
      <c r="K3174" s="22" t="s">
        <v>19</v>
      </c>
      <c r="L3174" s="24" t="str">
        <f t="array" ref="L3174">_xlfn.IFS(M3174&lt;=3,"BAD",M3174&gt;=4.7,"GOOD",AND(M3174&gt;3,M3174&lt;4.7),"OK")</f>
        <v>BAD</v>
      </c>
      <c r="M3174" s="24">
        <v>1.4</v>
      </c>
      <c r="N3174" s="23">
        <v>738.11</v>
      </c>
      <c r="O3174" s="25">
        <f t="shared" si="49"/>
        <v>878.7</v>
      </c>
    </row>
    <row r="3175" spans="1:15">
      <c r="A3175" s="26">
        <v>13174</v>
      </c>
      <c r="B3175" s="27">
        <v>45574</v>
      </c>
      <c r="C3175" s="29">
        <v>1292</v>
      </c>
      <c r="D3175" s="29" t="str">
        <f>_xlfn.XLOOKUP($C3175,customers!$A$2:$A$2000,customers!$B$2:$B$2000)</f>
        <v>Celia Solleme</v>
      </c>
      <c r="E3175" s="29" t="str">
        <f>_xlfn.XLOOKUP($C3175,customers!$A$2:$A$2000,customers!$D$2:$D$2000)</f>
        <v>Female</v>
      </c>
      <c r="F3175" s="29" t="str">
        <f>_xlfn.XLOOKUP($C3175,customers!$A$2:$A$2000,customers!$E$2:$E$2000)</f>
        <v>Tengrela</v>
      </c>
      <c r="G3175" s="30" t="s">
        <v>20</v>
      </c>
      <c r="H3175" s="29">
        <v>3</v>
      </c>
      <c r="I3175" s="31">
        <v>310.87</v>
      </c>
      <c r="J3175" s="30">
        <v>0.22</v>
      </c>
      <c r="K3175" s="30" t="s">
        <v>19</v>
      </c>
      <c r="L3175" s="32" t="str">
        <f t="array" ref="L3175">_xlfn.IFS(M3175&lt;=3,"BAD",M3175&gt;=4.7,"GOOD",AND(M3175&gt;3,M3175&lt;4.7),"OK")</f>
        <v>OK</v>
      </c>
      <c r="M3175" s="32">
        <v>4.4</v>
      </c>
      <c r="N3175" s="31">
        <v>727.44</v>
      </c>
      <c r="O3175" s="33">
        <f t="shared" si="49"/>
        <v>932.61</v>
      </c>
    </row>
    <row r="3176" spans="1:15">
      <c r="A3176" s="18">
        <v>13175</v>
      </c>
      <c r="B3176" s="19">
        <v>45575</v>
      </c>
      <c r="C3176" s="20">
        <v>1062</v>
      </c>
      <c r="D3176" s="21" t="str">
        <f>_xlfn.XLOOKUP($C3176,customers!$A$2:$A$2000,customers!$B$2:$B$2000)</f>
        <v>Lorilee Ferreira</v>
      </c>
      <c r="E3176" s="21" t="str">
        <f>_xlfn.XLOOKUP($C3176,customers!$A$2:$A$2000,customers!$D$2:$D$2000)</f>
        <v>Female</v>
      </c>
      <c r="F3176" s="21" t="str">
        <f>_xlfn.XLOOKUP($C3176,customers!$A$2:$A$2000,customers!$E$2:$E$2000)</f>
        <v>Budapest</v>
      </c>
      <c r="G3176" s="22" t="s">
        <v>17</v>
      </c>
      <c r="H3176" s="21">
        <v>2</v>
      </c>
      <c r="I3176" s="23">
        <v>224.48</v>
      </c>
      <c r="J3176" s="22">
        <v>0.14</v>
      </c>
      <c r="K3176" s="22" t="s">
        <v>18</v>
      </c>
      <c r="L3176" s="24" t="str">
        <f t="array" ref="L3176">_xlfn.IFS(M3176&lt;=3,"BAD",M3176&gt;=4.7,"GOOD",AND(M3176&gt;3,M3176&lt;4.7),"OK")</f>
        <v>BAD</v>
      </c>
      <c r="M3176" s="24">
        <v>2.9</v>
      </c>
      <c r="N3176" s="23">
        <v>386.11</v>
      </c>
      <c r="O3176" s="25">
        <f t="shared" si="49"/>
        <v>448.96</v>
      </c>
    </row>
    <row r="3177" spans="1:15">
      <c r="A3177" s="26">
        <v>13176</v>
      </c>
      <c r="B3177" s="27">
        <v>45575</v>
      </c>
      <c r="C3177" s="29">
        <v>1424</v>
      </c>
      <c r="D3177" s="29" t="str">
        <f>_xlfn.XLOOKUP($C3177,customers!$A$2:$A$2000,customers!$B$2:$B$2000)</f>
        <v>Darius Schlagtmans</v>
      </c>
      <c r="E3177" s="29" t="str">
        <f>_xlfn.XLOOKUP($C3177,customers!$A$2:$A$2000,customers!$D$2:$D$2000)</f>
        <v>Male</v>
      </c>
      <c r="F3177" s="29" t="str">
        <f>_xlfn.XLOOKUP($C3177,customers!$A$2:$A$2000,customers!$E$2:$E$2000)</f>
        <v>Maslog</v>
      </c>
      <c r="G3177" s="30" t="s">
        <v>15</v>
      </c>
      <c r="H3177" s="29">
        <v>7</v>
      </c>
      <c r="I3177" s="31">
        <v>209.48</v>
      </c>
      <c r="J3177" s="30">
        <v>0.21</v>
      </c>
      <c r="K3177" s="30" t="s">
        <v>18</v>
      </c>
      <c r="L3177" s="32" t="str">
        <f t="array" ref="L3177">_xlfn.IFS(M3177&lt;=3,"BAD",M3177&gt;=4.7,"GOOD",AND(M3177&gt;3,M3177&lt;4.7),"OK")</f>
        <v>GOOD</v>
      </c>
      <c r="M3177" s="32">
        <v>4.8</v>
      </c>
      <c r="N3177" s="31">
        <v>1158.42</v>
      </c>
      <c r="O3177" s="33">
        <f t="shared" si="49"/>
        <v>1466.36</v>
      </c>
    </row>
    <row r="3178" spans="1:15">
      <c r="A3178" s="18">
        <v>13177</v>
      </c>
      <c r="B3178" s="19">
        <v>45575</v>
      </c>
      <c r="C3178" s="21">
        <v>1866</v>
      </c>
      <c r="D3178" s="21" t="str">
        <f>_xlfn.XLOOKUP($C3178,customers!$A$2:$A$2000,customers!$B$2:$B$2000)</f>
        <v>Janina Camois</v>
      </c>
      <c r="E3178" s="21" t="str">
        <f>_xlfn.XLOOKUP($C3178,customers!$A$2:$A$2000,customers!$D$2:$D$2000)</f>
        <v>Female</v>
      </c>
      <c r="F3178" s="21" t="str">
        <f>_xlfn.XLOOKUP($C3178,customers!$A$2:$A$2000,customers!$E$2:$E$2000)</f>
        <v>Milan</v>
      </c>
      <c r="G3178" s="22" t="s">
        <v>15</v>
      </c>
      <c r="H3178" s="21">
        <v>7</v>
      </c>
      <c r="I3178" s="23">
        <v>417.71</v>
      </c>
      <c r="J3178" s="22">
        <v>0.08</v>
      </c>
      <c r="K3178" s="22" t="s">
        <v>16</v>
      </c>
      <c r="L3178" s="24" t="str">
        <f t="array" ref="L3178">_xlfn.IFS(M3178&lt;=3,"BAD",M3178&gt;=4.7,"GOOD",AND(M3178&gt;3,M3178&lt;4.7),"OK")</f>
        <v>OK</v>
      </c>
      <c r="M3178" s="24">
        <v>4.1</v>
      </c>
      <c r="N3178" s="23">
        <v>2690.05</v>
      </c>
      <c r="O3178" s="25">
        <f t="shared" si="49"/>
        <v>2923.97</v>
      </c>
    </row>
    <row r="3179" spans="1:15">
      <c r="A3179" s="26">
        <v>13178</v>
      </c>
      <c r="B3179" s="27">
        <v>45575</v>
      </c>
      <c r="C3179" s="29">
        <v>1491</v>
      </c>
      <c r="D3179" s="29" t="str">
        <f>_xlfn.XLOOKUP($C3179,customers!$A$2:$A$2000,customers!$B$2:$B$2000)</f>
        <v>Gilemette Pellamonuten</v>
      </c>
      <c r="E3179" s="29" t="str">
        <f>_xlfn.XLOOKUP($C3179,customers!$A$2:$A$2000,customers!$D$2:$D$2000)</f>
        <v>Female</v>
      </c>
      <c r="F3179" s="29" t="str">
        <f>_xlfn.XLOOKUP($C3179,customers!$A$2:$A$2000,customers!$E$2:$E$2000)</f>
        <v>Vienna</v>
      </c>
      <c r="G3179" s="30" t="s">
        <v>15</v>
      </c>
      <c r="H3179" s="29">
        <v>3</v>
      </c>
      <c r="I3179" s="31">
        <v>50.46</v>
      </c>
      <c r="J3179" s="30">
        <v>0.07</v>
      </c>
      <c r="K3179" s="30" t="s">
        <v>19</v>
      </c>
      <c r="L3179" s="32" t="str">
        <f t="array" ref="L3179">_xlfn.IFS(M3179&lt;=3,"BAD",M3179&gt;=4.7,"GOOD",AND(M3179&gt;3,M3179&lt;4.7),"OK")</f>
        <v>OK</v>
      </c>
      <c r="M3179" s="32">
        <v>3.9</v>
      </c>
      <c r="N3179" s="31">
        <v>140.78</v>
      </c>
      <c r="O3179" s="33">
        <f t="shared" si="49"/>
        <v>151.38</v>
      </c>
    </row>
    <row r="3180" spans="1:15">
      <c r="A3180" s="18">
        <v>13179</v>
      </c>
      <c r="B3180" s="19">
        <v>45576</v>
      </c>
      <c r="C3180" s="20">
        <v>1216</v>
      </c>
      <c r="D3180" s="21" t="str">
        <f>_xlfn.XLOOKUP($C3180,customers!$A$2:$A$2000,customers!$B$2:$B$2000)</f>
        <v>Orion Pendred</v>
      </c>
      <c r="E3180" s="21" t="str">
        <f>_xlfn.XLOOKUP($C3180,customers!$A$2:$A$2000,customers!$D$2:$D$2000)</f>
        <v>Male</v>
      </c>
      <c r="F3180" s="21" t="str">
        <f>_xlfn.XLOOKUP($C3180,customers!$A$2:$A$2000,customers!$E$2:$E$2000)</f>
        <v>Delong</v>
      </c>
      <c r="G3180" s="22" t="s">
        <v>15</v>
      </c>
      <c r="H3180" s="21">
        <v>3</v>
      </c>
      <c r="I3180" s="23">
        <v>538.12</v>
      </c>
      <c r="J3180" s="22">
        <v>0.32</v>
      </c>
      <c r="K3180" s="22" t="s">
        <v>18</v>
      </c>
      <c r="L3180" s="24" t="str">
        <f t="array" ref="L3180">_xlfn.IFS(M3180&lt;=3,"BAD",M3180&gt;=4.7,"GOOD",AND(M3180&gt;3,M3180&lt;4.7),"OK")</f>
        <v>OK</v>
      </c>
      <c r="M3180" s="24">
        <v>3.1</v>
      </c>
      <c r="N3180" s="23">
        <v>1097.76</v>
      </c>
      <c r="O3180" s="25">
        <f t="shared" si="49"/>
        <v>1614.36</v>
      </c>
    </row>
    <row r="3181" spans="1:15">
      <c r="A3181" s="26">
        <v>13180</v>
      </c>
      <c r="B3181" s="27">
        <v>45576</v>
      </c>
      <c r="C3181" s="29">
        <v>1076</v>
      </c>
      <c r="D3181" s="29" t="str">
        <f>_xlfn.XLOOKUP($C3181,customers!$A$2:$A$2000,customers!$B$2:$B$2000)</f>
        <v>Hermione Vanlint</v>
      </c>
      <c r="E3181" s="29" t="str">
        <f>_xlfn.XLOOKUP($C3181,customers!$A$2:$A$2000,customers!$D$2:$D$2000)</f>
        <v>Female</v>
      </c>
      <c r="F3181" s="29" t="str">
        <f>_xlfn.XLOOKUP($C3181,customers!$A$2:$A$2000,customers!$E$2:$E$2000)</f>
        <v>Taungdwingyi</v>
      </c>
      <c r="G3181" s="30" t="s">
        <v>20</v>
      </c>
      <c r="H3181" s="29">
        <v>7</v>
      </c>
      <c r="I3181" s="31">
        <v>591.15</v>
      </c>
      <c r="J3181" s="30">
        <v>0.02</v>
      </c>
      <c r="K3181" s="30" t="s">
        <v>16</v>
      </c>
      <c r="L3181" s="32" t="str">
        <f t="array" ref="L3181">_xlfn.IFS(M3181&lt;=3,"BAD",M3181&gt;=4.7,"GOOD",AND(M3181&gt;3,M3181&lt;4.7),"OK")</f>
        <v>OK</v>
      </c>
      <c r="M3181" s="32">
        <v>3.2</v>
      </c>
      <c r="N3181" s="31">
        <v>4055.29</v>
      </c>
      <c r="O3181" s="33">
        <f t="shared" si="49"/>
        <v>4138.05</v>
      </c>
    </row>
    <row r="3182" spans="1:15">
      <c r="A3182" s="18">
        <v>13181</v>
      </c>
      <c r="B3182" s="19">
        <v>45577</v>
      </c>
      <c r="C3182" s="20">
        <v>1853</v>
      </c>
      <c r="D3182" s="21" t="str">
        <f>_xlfn.XLOOKUP($C3182,customers!$A$2:$A$2000,customers!$B$2:$B$2000)</f>
        <v>Nahum Tranfield</v>
      </c>
      <c r="E3182" s="21" t="str">
        <f>_xlfn.XLOOKUP($C3182,customers!$A$2:$A$2000,customers!$D$2:$D$2000)</f>
        <v>Male</v>
      </c>
      <c r="F3182" s="21" t="str">
        <f>_xlfn.XLOOKUP($C3182,customers!$A$2:$A$2000,customers!$E$2:$E$2000)</f>
        <v>Paris</v>
      </c>
      <c r="G3182" s="22" t="s">
        <v>17</v>
      </c>
      <c r="H3182" s="21">
        <v>5</v>
      </c>
      <c r="I3182" s="23">
        <v>56.07</v>
      </c>
      <c r="J3182" s="22">
        <v>0.17</v>
      </c>
      <c r="K3182" s="22" t="s">
        <v>18</v>
      </c>
      <c r="L3182" s="24" t="str">
        <f t="array" ref="L3182">_xlfn.IFS(M3182&lt;=3,"BAD",M3182&gt;=4.7,"GOOD",AND(M3182&gt;3,M3182&lt;4.7),"OK")</f>
        <v>OK</v>
      </c>
      <c r="M3182" s="24">
        <v>4.3</v>
      </c>
      <c r="N3182" s="23">
        <v>232.69</v>
      </c>
      <c r="O3182" s="25">
        <f t="shared" si="49"/>
        <v>280.35</v>
      </c>
    </row>
    <row r="3183" spans="1:15">
      <c r="A3183" s="26">
        <v>13182</v>
      </c>
      <c r="B3183" s="27">
        <v>45577</v>
      </c>
      <c r="C3183" s="29">
        <v>1065</v>
      </c>
      <c r="D3183" s="29" t="str">
        <f>_xlfn.XLOOKUP($C3183,customers!$A$2:$A$2000,customers!$B$2:$B$2000)</f>
        <v>Dannie Ashby</v>
      </c>
      <c r="E3183" s="29" t="str">
        <f>_xlfn.XLOOKUP($C3183,customers!$A$2:$A$2000,customers!$D$2:$D$2000)</f>
        <v>Female</v>
      </c>
      <c r="F3183" s="29" t="str">
        <f>_xlfn.XLOOKUP($C3183,customers!$A$2:$A$2000,customers!$E$2:$E$2000)</f>
        <v>Gaosheng</v>
      </c>
      <c r="G3183" s="30" t="s">
        <v>21</v>
      </c>
      <c r="H3183" s="29">
        <v>1</v>
      </c>
      <c r="I3183" s="31">
        <v>573.31</v>
      </c>
      <c r="J3183" s="30">
        <v>0.08</v>
      </c>
      <c r="K3183" s="30" t="s">
        <v>16</v>
      </c>
      <c r="L3183" s="32" t="str">
        <f t="array" ref="L3183">_xlfn.IFS(M3183&lt;=3,"BAD",M3183&gt;=4.7,"GOOD",AND(M3183&gt;3,M3183&lt;4.7),"OK")</f>
        <v>OK</v>
      </c>
      <c r="M3183" s="32">
        <v>3.3</v>
      </c>
      <c r="N3183" s="31">
        <v>527.45</v>
      </c>
      <c r="O3183" s="33">
        <f t="shared" si="49"/>
        <v>573.31</v>
      </c>
    </row>
    <row r="3184" spans="1:15">
      <c r="A3184" s="18">
        <v>13183</v>
      </c>
      <c r="B3184" s="19">
        <v>45577</v>
      </c>
      <c r="C3184" s="21">
        <v>1979</v>
      </c>
      <c r="D3184" s="21" t="str">
        <f>_xlfn.XLOOKUP($C3184,customers!$A$2:$A$2000,customers!$B$2:$B$2000)</f>
        <v>Harriette Bubbings</v>
      </c>
      <c r="E3184" s="21" t="str">
        <f>_xlfn.XLOOKUP($C3184,customers!$A$2:$A$2000,customers!$D$2:$D$2000)</f>
        <v>Female</v>
      </c>
      <c r="F3184" s="21" t="str">
        <f>_xlfn.XLOOKUP($C3184,customers!$A$2:$A$2000,customers!$E$2:$E$2000)</f>
        <v>Milan</v>
      </c>
      <c r="G3184" s="22" t="s">
        <v>17</v>
      </c>
      <c r="H3184" s="21">
        <v>6</v>
      </c>
      <c r="I3184" s="23">
        <v>172.78</v>
      </c>
      <c r="J3184" s="22">
        <v>0.32</v>
      </c>
      <c r="K3184" s="22" t="s">
        <v>16</v>
      </c>
      <c r="L3184" s="24" t="str">
        <f t="array" ref="L3184">_xlfn.IFS(M3184&lt;=3,"BAD",M3184&gt;=4.7,"GOOD",AND(M3184&gt;3,M3184&lt;4.7),"OK")</f>
        <v>OK</v>
      </c>
      <c r="M3184" s="24">
        <v>3.8</v>
      </c>
      <c r="N3184" s="23">
        <v>704.94</v>
      </c>
      <c r="O3184" s="25">
        <f t="shared" si="49"/>
        <v>1036.68</v>
      </c>
    </row>
    <row r="3185" spans="1:15">
      <c r="A3185" s="26">
        <v>13184</v>
      </c>
      <c r="B3185" s="27">
        <v>45578</v>
      </c>
      <c r="C3185" s="28">
        <v>1826</v>
      </c>
      <c r="D3185" s="29" t="str">
        <f>_xlfn.XLOOKUP($C3185,customers!$A$2:$A$2000,customers!$B$2:$B$2000)</f>
        <v>Britney Ness</v>
      </c>
      <c r="E3185" s="29" t="str">
        <f>_xlfn.XLOOKUP($C3185,customers!$A$2:$A$2000,customers!$D$2:$D$2000)</f>
        <v>Female</v>
      </c>
      <c r="F3185" s="29" t="str">
        <f>_xlfn.XLOOKUP($C3185,customers!$A$2:$A$2000,customers!$E$2:$E$2000)</f>
        <v>Willowmore</v>
      </c>
      <c r="G3185" s="30" t="s">
        <v>20</v>
      </c>
      <c r="H3185" s="29">
        <v>3</v>
      </c>
      <c r="I3185" s="31">
        <v>588.49</v>
      </c>
      <c r="J3185" s="30">
        <v>0.25</v>
      </c>
      <c r="K3185" s="30" t="s">
        <v>19</v>
      </c>
      <c r="L3185" s="32" t="str">
        <f t="array" ref="L3185">_xlfn.IFS(M3185&lt;=3,"BAD",M3185&gt;=4.7,"GOOD",AND(M3185&gt;3,M3185&lt;4.7),"OK")</f>
        <v>BAD</v>
      </c>
      <c r="M3185" s="32">
        <v>2.9</v>
      </c>
      <c r="N3185" s="31">
        <v>1324.1</v>
      </c>
      <c r="O3185" s="33">
        <f t="shared" si="49"/>
        <v>1765.47</v>
      </c>
    </row>
    <row r="3186" spans="1:15">
      <c r="A3186" s="18">
        <v>13185</v>
      </c>
      <c r="B3186" s="19">
        <v>45578</v>
      </c>
      <c r="C3186" s="21">
        <v>1776</v>
      </c>
      <c r="D3186" s="21" t="str">
        <f>_xlfn.XLOOKUP($C3186,customers!$A$2:$A$2000,customers!$B$2:$B$2000)</f>
        <v>Bambi Pauley</v>
      </c>
      <c r="E3186" s="21" t="str">
        <f>_xlfn.XLOOKUP($C3186,customers!$A$2:$A$2000,customers!$D$2:$D$2000)</f>
        <v>Female</v>
      </c>
      <c r="F3186" s="21" t="str">
        <f>_xlfn.XLOOKUP($C3186,customers!$A$2:$A$2000,customers!$E$2:$E$2000)</f>
        <v>Gereykhanovskoye</v>
      </c>
      <c r="G3186" s="22" t="s">
        <v>20</v>
      </c>
      <c r="H3186" s="21">
        <v>7</v>
      </c>
      <c r="I3186" s="23">
        <v>94.79</v>
      </c>
      <c r="J3186" s="22">
        <v>0.11</v>
      </c>
      <c r="K3186" s="22" t="s">
        <v>18</v>
      </c>
      <c r="L3186" s="24" t="str">
        <f t="array" ref="L3186">_xlfn.IFS(M3186&lt;=3,"BAD",M3186&gt;=4.7,"GOOD",AND(M3186&gt;3,M3186&lt;4.7),"OK")</f>
        <v>GOOD</v>
      </c>
      <c r="M3186" s="24">
        <v>5</v>
      </c>
      <c r="N3186" s="23">
        <v>590.54</v>
      </c>
      <c r="O3186" s="25">
        <f t="shared" si="49"/>
        <v>663.53</v>
      </c>
    </row>
    <row r="3187" spans="1:15">
      <c r="A3187" s="26">
        <v>13186</v>
      </c>
      <c r="B3187" s="27">
        <v>45578</v>
      </c>
      <c r="C3187" s="29">
        <v>1330</v>
      </c>
      <c r="D3187" s="29" t="str">
        <f>_xlfn.XLOOKUP($C3187,customers!$A$2:$A$2000,customers!$B$2:$B$2000)</f>
        <v>Dennison Kik</v>
      </c>
      <c r="E3187" s="29" t="str">
        <f>_xlfn.XLOOKUP($C3187,customers!$A$2:$A$2000,customers!$D$2:$D$2000)</f>
        <v>Male</v>
      </c>
      <c r="F3187" s="29" t="str">
        <f>_xlfn.XLOOKUP($C3187,customers!$A$2:$A$2000,customers!$E$2:$E$2000)</f>
        <v>Villa Regina</v>
      </c>
      <c r="G3187" s="30" t="s">
        <v>20</v>
      </c>
      <c r="H3187" s="29">
        <v>4</v>
      </c>
      <c r="I3187" s="31">
        <v>287.13</v>
      </c>
      <c r="J3187" s="30">
        <v>0.21</v>
      </c>
      <c r="K3187" s="30" t="s">
        <v>18</v>
      </c>
      <c r="L3187" s="32" t="str">
        <f t="array" ref="L3187">_xlfn.IFS(M3187&lt;=3,"BAD",M3187&gt;=4.7,"GOOD",AND(M3187&gt;3,M3187&lt;4.7),"OK")</f>
        <v>OK</v>
      </c>
      <c r="M3187" s="32">
        <v>3.9</v>
      </c>
      <c r="N3187" s="31">
        <v>907.33</v>
      </c>
      <c r="O3187" s="33">
        <f t="shared" si="49"/>
        <v>1148.52</v>
      </c>
    </row>
    <row r="3188" spans="1:15">
      <c r="A3188" s="18">
        <v>13187</v>
      </c>
      <c r="B3188" s="19">
        <v>45578</v>
      </c>
      <c r="C3188" s="21">
        <v>1363</v>
      </c>
      <c r="D3188" s="21" t="str">
        <f>_xlfn.XLOOKUP($C3188,customers!$A$2:$A$2000,customers!$B$2:$B$2000)</f>
        <v>Wat Gabe</v>
      </c>
      <c r="E3188" s="21" t="str">
        <f>_xlfn.XLOOKUP($C3188,customers!$A$2:$A$2000,customers!$D$2:$D$2000)</f>
        <v>Male</v>
      </c>
      <c r="F3188" s="21" t="str">
        <f>_xlfn.XLOOKUP($C3188,customers!$A$2:$A$2000,customers!$E$2:$E$2000)</f>
        <v>Milan</v>
      </c>
      <c r="G3188" s="22" t="s">
        <v>20</v>
      </c>
      <c r="H3188" s="21">
        <v>5</v>
      </c>
      <c r="I3188" s="23">
        <v>482.23</v>
      </c>
      <c r="J3188" s="22">
        <v>0.18</v>
      </c>
      <c r="K3188" s="22" t="s">
        <v>18</v>
      </c>
      <c r="L3188" s="24" t="str">
        <f t="array" ref="L3188">_xlfn.IFS(M3188&lt;=3,"BAD",M3188&gt;=4.7,"GOOD",AND(M3188&gt;3,M3188&lt;4.7),"OK")</f>
        <v>BAD</v>
      </c>
      <c r="M3188" s="24">
        <v>2.9</v>
      </c>
      <c r="N3188" s="23">
        <v>1977.14</v>
      </c>
      <c r="O3188" s="25">
        <f t="shared" si="49"/>
        <v>2411.15</v>
      </c>
    </row>
    <row r="3189" spans="1:15">
      <c r="A3189" s="26">
        <v>13188</v>
      </c>
      <c r="B3189" s="27">
        <v>45578</v>
      </c>
      <c r="C3189" s="29">
        <v>1198</v>
      </c>
      <c r="D3189" s="29" t="str">
        <f>_xlfn.XLOOKUP($C3189,customers!$A$2:$A$2000,customers!$B$2:$B$2000)</f>
        <v>Karena Spurret</v>
      </c>
      <c r="E3189" s="29" t="str">
        <f>_xlfn.XLOOKUP($C3189,customers!$A$2:$A$2000,customers!$D$2:$D$2000)</f>
        <v>Female</v>
      </c>
      <c r="F3189" s="29" t="str">
        <f>_xlfn.XLOOKUP($C3189,customers!$A$2:$A$2000,customers!$E$2:$E$2000)</f>
        <v>Chengbei</v>
      </c>
      <c r="G3189" s="30" t="s">
        <v>20</v>
      </c>
      <c r="H3189" s="29">
        <v>1</v>
      </c>
      <c r="I3189" s="31">
        <v>369.48</v>
      </c>
      <c r="J3189" s="30">
        <v>0.16</v>
      </c>
      <c r="K3189" s="30" t="s">
        <v>18</v>
      </c>
      <c r="L3189" s="32" t="str">
        <f t="array" ref="L3189">_xlfn.IFS(M3189&lt;=3,"BAD",M3189&gt;=4.7,"GOOD",AND(M3189&gt;3,M3189&lt;4.7),"OK")</f>
        <v>BAD</v>
      </c>
      <c r="M3189" s="32">
        <v>1.4</v>
      </c>
      <c r="N3189" s="31">
        <v>310.36</v>
      </c>
      <c r="O3189" s="33">
        <f t="shared" si="49"/>
        <v>369.48</v>
      </c>
    </row>
    <row r="3190" spans="1:15">
      <c r="A3190" s="18">
        <v>13189</v>
      </c>
      <c r="B3190" s="19">
        <v>45578</v>
      </c>
      <c r="C3190" s="21">
        <v>1005</v>
      </c>
      <c r="D3190" s="21" t="str">
        <f>_xlfn.XLOOKUP($C3190,customers!$A$2:$A$2000,customers!$B$2:$B$2000)</f>
        <v>Nico McGirr</v>
      </c>
      <c r="E3190" s="21" t="str">
        <f>_xlfn.XLOOKUP($C3190,customers!$A$2:$A$2000,customers!$D$2:$D$2000)</f>
        <v>Male</v>
      </c>
      <c r="F3190" s="21" t="str">
        <f>_xlfn.XLOOKUP($C3190,customers!$A$2:$A$2000,customers!$E$2:$E$2000)</f>
        <v>Vienna</v>
      </c>
      <c r="G3190" s="22" t="s">
        <v>20</v>
      </c>
      <c r="H3190" s="21">
        <v>5</v>
      </c>
      <c r="I3190" s="23">
        <v>85.31</v>
      </c>
      <c r="J3190" s="22">
        <v>0</v>
      </c>
      <c r="K3190" s="22" t="s">
        <v>18</v>
      </c>
      <c r="L3190" s="24" t="str">
        <f t="array" ref="L3190">_xlfn.IFS(M3190&lt;=3,"BAD",M3190&gt;=4.7,"GOOD",AND(M3190&gt;3,M3190&lt;4.7),"OK")</f>
        <v>GOOD</v>
      </c>
      <c r="M3190" s="24">
        <v>4.7</v>
      </c>
      <c r="N3190" s="23">
        <v>426.55</v>
      </c>
      <c r="O3190" s="25">
        <f t="shared" si="49"/>
        <v>426.55</v>
      </c>
    </row>
    <row r="3191" spans="1:15">
      <c r="A3191" s="26">
        <v>13190</v>
      </c>
      <c r="B3191" s="27">
        <v>45579</v>
      </c>
      <c r="C3191" s="28">
        <v>1794</v>
      </c>
      <c r="D3191" s="29" t="str">
        <f>_xlfn.XLOOKUP($C3191,customers!$A$2:$A$2000,customers!$B$2:$B$2000)</f>
        <v>Peterus Renol</v>
      </c>
      <c r="E3191" s="29" t="str">
        <f>_xlfn.XLOOKUP($C3191,customers!$A$2:$A$2000,customers!$D$2:$D$2000)</f>
        <v>Male</v>
      </c>
      <c r="F3191" s="29" t="str">
        <f>_xlfn.XLOOKUP($C3191,customers!$A$2:$A$2000,customers!$E$2:$E$2000)</f>
        <v>Cuyotenango</v>
      </c>
      <c r="G3191" s="30" t="s">
        <v>17</v>
      </c>
      <c r="H3191" s="29">
        <v>2</v>
      </c>
      <c r="I3191" s="31">
        <v>375.53</v>
      </c>
      <c r="J3191" s="30">
        <v>0.08</v>
      </c>
      <c r="K3191" s="30" t="s">
        <v>18</v>
      </c>
      <c r="L3191" s="32" t="str">
        <f t="array" ref="L3191">_xlfn.IFS(M3191&lt;=3,"BAD",M3191&gt;=4.7,"GOOD",AND(M3191&gt;3,M3191&lt;4.7),"OK")</f>
        <v>OK</v>
      </c>
      <c r="M3191" s="32">
        <v>4.6</v>
      </c>
      <c r="N3191" s="31">
        <v>690.98</v>
      </c>
      <c r="O3191" s="33">
        <f t="shared" si="49"/>
        <v>751.06</v>
      </c>
    </row>
    <row r="3192" spans="1:15">
      <c r="A3192" s="18">
        <v>13191</v>
      </c>
      <c r="B3192" s="19">
        <v>45579</v>
      </c>
      <c r="C3192" s="21">
        <v>1304</v>
      </c>
      <c r="D3192" s="21" t="str">
        <f>_xlfn.XLOOKUP($C3192,customers!$A$2:$A$2000,customers!$B$2:$B$2000)</f>
        <v>Hermy Walkinshaw</v>
      </c>
      <c r="E3192" s="21" t="str">
        <f>_xlfn.XLOOKUP($C3192,customers!$A$2:$A$2000,customers!$D$2:$D$2000)</f>
        <v>Male</v>
      </c>
      <c r="F3192" s="21" t="str">
        <f>_xlfn.XLOOKUP($C3192,customers!$A$2:$A$2000,customers!$E$2:$E$2000)</f>
        <v>Budapest</v>
      </c>
      <c r="G3192" s="22" t="s">
        <v>20</v>
      </c>
      <c r="H3192" s="21">
        <v>6</v>
      </c>
      <c r="I3192" s="23">
        <v>328.04</v>
      </c>
      <c r="J3192" s="22">
        <v>0.26</v>
      </c>
      <c r="K3192" s="22" t="s">
        <v>16</v>
      </c>
      <c r="L3192" s="24" t="str">
        <f t="array" ref="L3192">_xlfn.IFS(M3192&lt;=3,"BAD",M3192&gt;=4.7,"GOOD",AND(M3192&gt;3,M3192&lt;4.7),"OK")</f>
        <v>BAD</v>
      </c>
      <c r="M3192" s="24">
        <v>1.9</v>
      </c>
      <c r="N3192" s="23">
        <v>1456.5</v>
      </c>
      <c r="O3192" s="25">
        <f t="shared" si="49"/>
        <v>1968.24</v>
      </c>
    </row>
    <row r="3193" spans="1:15">
      <c r="A3193" s="26">
        <v>13192</v>
      </c>
      <c r="B3193" s="27">
        <v>45579</v>
      </c>
      <c r="C3193" s="29">
        <v>1393</v>
      </c>
      <c r="D3193" s="29" t="str">
        <f>_xlfn.XLOOKUP($C3193,customers!$A$2:$A$2000,customers!$B$2:$B$2000)</f>
        <v>Lombard Thurstan</v>
      </c>
      <c r="E3193" s="29" t="str">
        <f>_xlfn.XLOOKUP($C3193,customers!$A$2:$A$2000,customers!$D$2:$D$2000)</f>
        <v>Male</v>
      </c>
      <c r="F3193" s="29" t="str">
        <f>_xlfn.XLOOKUP($C3193,customers!$A$2:$A$2000,customers!$E$2:$E$2000)</f>
        <v>Milan</v>
      </c>
      <c r="G3193" s="30" t="s">
        <v>17</v>
      </c>
      <c r="H3193" s="29">
        <v>4</v>
      </c>
      <c r="I3193" s="31">
        <v>368.76</v>
      </c>
      <c r="J3193" s="30">
        <v>0.34</v>
      </c>
      <c r="K3193" s="30" t="s">
        <v>18</v>
      </c>
      <c r="L3193" s="32" t="str">
        <f t="array" ref="L3193">_xlfn.IFS(M3193&lt;=3,"BAD",M3193&gt;=4.7,"GOOD",AND(M3193&gt;3,M3193&lt;4.7),"OK")</f>
        <v>BAD</v>
      </c>
      <c r="M3193" s="32">
        <v>2.7</v>
      </c>
      <c r="N3193" s="31">
        <v>973.53</v>
      </c>
      <c r="O3193" s="33">
        <f t="shared" si="49"/>
        <v>1475.04</v>
      </c>
    </row>
    <row r="3194" spans="1:15">
      <c r="A3194" s="18">
        <v>13193</v>
      </c>
      <c r="B3194" s="19">
        <v>45580</v>
      </c>
      <c r="C3194" s="20">
        <v>1688</v>
      </c>
      <c r="D3194" s="21" t="str">
        <f>_xlfn.XLOOKUP($C3194,customers!$A$2:$A$2000,customers!$B$2:$B$2000)</f>
        <v>Carolina Ciobotaro</v>
      </c>
      <c r="E3194" s="21" t="str">
        <f>_xlfn.XLOOKUP($C3194,customers!$A$2:$A$2000,customers!$D$2:$D$2000)</f>
        <v>Female</v>
      </c>
      <c r="F3194" s="21" t="str">
        <f>_xlfn.XLOOKUP($C3194,customers!$A$2:$A$2000,customers!$E$2:$E$2000)</f>
        <v>Huangbu</v>
      </c>
      <c r="G3194" s="22" t="s">
        <v>21</v>
      </c>
      <c r="H3194" s="21">
        <v>7</v>
      </c>
      <c r="I3194" s="23">
        <v>122.33</v>
      </c>
      <c r="J3194" s="22">
        <v>0.27</v>
      </c>
      <c r="K3194" s="22" t="s">
        <v>18</v>
      </c>
      <c r="L3194" s="24" t="str">
        <f t="array" ref="L3194">_xlfn.IFS(M3194&lt;=3,"BAD",M3194&gt;=4.7,"GOOD",AND(M3194&gt;3,M3194&lt;4.7),"OK")</f>
        <v>OK</v>
      </c>
      <c r="M3194" s="24">
        <v>4.4</v>
      </c>
      <c r="N3194" s="23">
        <v>625.11</v>
      </c>
      <c r="O3194" s="25">
        <f t="shared" si="49"/>
        <v>856.31</v>
      </c>
    </row>
    <row r="3195" spans="1:15">
      <c r="A3195" s="26">
        <v>13194</v>
      </c>
      <c r="B3195" s="27">
        <v>45581</v>
      </c>
      <c r="C3195" s="28">
        <v>1460</v>
      </c>
      <c r="D3195" s="29" t="str">
        <f>_xlfn.XLOOKUP($C3195,customers!$A$2:$A$2000,customers!$B$2:$B$2000)</f>
        <v>Maighdiln Clee</v>
      </c>
      <c r="E3195" s="29" t="str">
        <f>_xlfn.XLOOKUP($C3195,customers!$A$2:$A$2000,customers!$D$2:$D$2000)</f>
        <v>Female</v>
      </c>
      <c r="F3195" s="29" t="str">
        <f>_xlfn.XLOOKUP($C3195,customers!$A$2:$A$2000,customers!$E$2:$E$2000)</f>
        <v>Paris 09</v>
      </c>
      <c r="G3195" s="30" t="s">
        <v>20</v>
      </c>
      <c r="H3195" s="29">
        <v>3</v>
      </c>
      <c r="I3195" s="31">
        <v>412.26</v>
      </c>
      <c r="J3195" s="30">
        <v>0.25</v>
      </c>
      <c r="K3195" s="30" t="s">
        <v>19</v>
      </c>
      <c r="L3195" s="32" t="str">
        <f t="array" ref="L3195">_xlfn.IFS(M3195&lt;=3,"BAD",M3195&gt;=4.7,"GOOD",AND(M3195&gt;3,M3195&lt;4.7),"OK")</f>
        <v>OK</v>
      </c>
      <c r="M3195" s="32">
        <v>3.6</v>
      </c>
      <c r="N3195" s="31">
        <v>927.59</v>
      </c>
      <c r="O3195" s="33">
        <f t="shared" si="49"/>
        <v>1236.78</v>
      </c>
    </row>
    <row r="3196" spans="1:15">
      <c r="A3196" s="18">
        <v>13195</v>
      </c>
      <c r="B3196" s="19">
        <v>45581</v>
      </c>
      <c r="C3196" s="21">
        <v>1952</v>
      </c>
      <c r="D3196" s="21" t="str">
        <f>_xlfn.XLOOKUP($C3196,customers!$A$2:$A$2000,customers!$B$2:$B$2000)</f>
        <v>Andrus Curteis</v>
      </c>
      <c r="E3196" s="21" t="str">
        <f>_xlfn.XLOOKUP($C3196,customers!$A$2:$A$2000,customers!$D$2:$D$2000)</f>
        <v>Male</v>
      </c>
      <c r="F3196" s="21" t="str">
        <f>_xlfn.XLOOKUP($C3196,customers!$A$2:$A$2000,customers!$E$2:$E$2000)</f>
        <v>Oepula</v>
      </c>
      <c r="G3196" s="22" t="s">
        <v>17</v>
      </c>
      <c r="H3196" s="21">
        <v>3</v>
      </c>
      <c r="I3196" s="23">
        <v>173.85</v>
      </c>
      <c r="J3196" s="22">
        <v>0.14</v>
      </c>
      <c r="K3196" s="22" t="s">
        <v>18</v>
      </c>
      <c r="L3196" s="24" t="str">
        <f t="array" ref="L3196">_xlfn.IFS(M3196&lt;=3,"BAD",M3196&gt;=4.7,"GOOD",AND(M3196&gt;3,M3196&lt;4.7),"OK")</f>
        <v>BAD</v>
      </c>
      <c r="M3196" s="24">
        <v>2</v>
      </c>
      <c r="N3196" s="23">
        <v>448.53</v>
      </c>
      <c r="O3196" s="25">
        <f t="shared" si="49"/>
        <v>521.55</v>
      </c>
    </row>
    <row r="3197" spans="1:15">
      <c r="A3197" s="26">
        <v>13196</v>
      </c>
      <c r="B3197" s="27">
        <v>45581</v>
      </c>
      <c r="C3197" s="29">
        <v>1383</v>
      </c>
      <c r="D3197" s="29" t="str">
        <f>_xlfn.XLOOKUP($C3197,customers!$A$2:$A$2000,customers!$B$2:$B$2000)</f>
        <v>Van Davidofski</v>
      </c>
      <c r="E3197" s="29" t="str">
        <f>_xlfn.XLOOKUP($C3197,customers!$A$2:$A$2000,customers!$D$2:$D$2000)</f>
        <v>Female</v>
      </c>
      <c r="F3197" s="29" t="str">
        <f>_xlfn.XLOOKUP($C3197,customers!$A$2:$A$2000,customers!$E$2:$E$2000)</f>
        <v>Victoriaville</v>
      </c>
      <c r="G3197" s="30" t="s">
        <v>17</v>
      </c>
      <c r="H3197" s="29">
        <v>2</v>
      </c>
      <c r="I3197" s="31">
        <v>357.97</v>
      </c>
      <c r="J3197" s="30">
        <v>0.27</v>
      </c>
      <c r="K3197" s="30" t="s">
        <v>18</v>
      </c>
      <c r="L3197" s="32" t="str">
        <f t="array" ref="L3197">_xlfn.IFS(M3197&lt;=3,"BAD",M3197&gt;=4.7,"GOOD",AND(M3197&gt;3,M3197&lt;4.7),"OK")</f>
        <v>OK</v>
      </c>
      <c r="M3197" s="32">
        <v>3.3</v>
      </c>
      <c r="N3197" s="31">
        <v>522.64</v>
      </c>
      <c r="O3197" s="33">
        <f t="shared" si="49"/>
        <v>715.94</v>
      </c>
    </row>
    <row r="3198" spans="1:15">
      <c r="A3198" s="18">
        <v>13197</v>
      </c>
      <c r="B3198" s="19">
        <v>45581</v>
      </c>
      <c r="C3198" s="21">
        <v>1225</v>
      </c>
      <c r="D3198" s="21" t="str">
        <f>_xlfn.XLOOKUP($C3198,customers!$A$2:$A$2000,customers!$B$2:$B$2000)</f>
        <v>Clotilda Bailey</v>
      </c>
      <c r="E3198" s="21" t="str">
        <f>_xlfn.XLOOKUP($C3198,customers!$A$2:$A$2000,customers!$D$2:$D$2000)</f>
        <v>Female</v>
      </c>
      <c r="F3198" s="21" t="str">
        <f>_xlfn.XLOOKUP($C3198,customers!$A$2:$A$2000,customers!$E$2:$E$2000)</f>
        <v>Machetá</v>
      </c>
      <c r="G3198" s="22" t="s">
        <v>21</v>
      </c>
      <c r="H3198" s="21">
        <v>4</v>
      </c>
      <c r="I3198" s="23">
        <v>258.24</v>
      </c>
      <c r="J3198" s="22">
        <v>0.22</v>
      </c>
      <c r="K3198" s="22" t="s">
        <v>19</v>
      </c>
      <c r="L3198" s="24" t="str">
        <f t="array" ref="L3198">_xlfn.IFS(M3198&lt;=3,"BAD",M3198&gt;=4.7,"GOOD",AND(M3198&gt;3,M3198&lt;4.7),"OK")</f>
        <v>BAD</v>
      </c>
      <c r="M3198" s="24">
        <v>1.6</v>
      </c>
      <c r="N3198" s="23">
        <v>805.71</v>
      </c>
      <c r="O3198" s="25">
        <f t="shared" si="49"/>
        <v>1032.96</v>
      </c>
    </row>
    <row r="3199" spans="1:15">
      <c r="A3199" s="26">
        <v>13198</v>
      </c>
      <c r="B3199" s="27">
        <v>45581</v>
      </c>
      <c r="C3199" s="29">
        <v>1386</v>
      </c>
      <c r="D3199" s="29" t="str">
        <f>_xlfn.XLOOKUP($C3199,customers!$A$2:$A$2000,customers!$B$2:$B$2000)</f>
        <v>Franny Prevett</v>
      </c>
      <c r="E3199" s="29" t="str">
        <f>_xlfn.XLOOKUP($C3199,customers!$A$2:$A$2000,customers!$D$2:$D$2000)</f>
        <v>Male</v>
      </c>
      <c r="F3199" s="29" t="str">
        <f>_xlfn.XLOOKUP($C3199,customers!$A$2:$A$2000,customers!$E$2:$E$2000)</f>
        <v>Paris</v>
      </c>
      <c r="G3199" s="30" t="s">
        <v>17</v>
      </c>
      <c r="H3199" s="29">
        <v>3</v>
      </c>
      <c r="I3199" s="31">
        <v>483.68</v>
      </c>
      <c r="J3199" s="30">
        <v>0.24</v>
      </c>
      <c r="K3199" s="30" t="s">
        <v>18</v>
      </c>
      <c r="L3199" s="32" t="str">
        <f t="array" ref="L3199">_xlfn.IFS(M3199&lt;=3,"BAD",M3199&gt;=4.7,"GOOD",AND(M3199&gt;3,M3199&lt;4.7),"OK")</f>
        <v>BAD</v>
      </c>
      <c r="M3199" s="32">
        <v>2.8</v>
      </c>
      <c r="N3199" s="31">
        <v>1102.79</v>
      </c>
      <c r="O3199" s="33">
        <f t="shared" si="49"/>
        <v>1451.04</v>
      </c>
    </row>
    <row r="3200" spans="1:15">
      <c r="A3200" s="18">
        <v>13199</v>
      </c>
      <c r="B3200" s="19">
        <v>45581</v>
      </c>
      <c r="C3200" s="21">
        <v>1836</v>
      </c>
      <c r="D3200" s="21" t="str">
        <f>_xlfn.XLOOKUP($C3200,customers!$A$2:$A$2000,customers!$B$2:$B$2000)</f>
        <v>Iggie Whife</v>
      </c>
      <c r="E3200" s="21" t="str">
        <f>_xlfn.XLOOKUP($C3200,customers!$A$2:$A$2000,customers!$D$2:$D$2000)</f>
        <v>Female</v>
      </c>
      <c r="F3200" s="21" t="str">
        <f>_xlfn.XLOOKUP($C3200,customers!$A$2:$A$2000,customers!$E$2:$E$2000)</f>
        <v>Hexi</v>
      </c>
      <c r="G3200" s="22" t="s">
        <v>20</v>
      </c>
      <c r="H3200" s="21">
        <v>3</v>
      </c>
      <c r="I3200" s="23">
        <v>412.92</v>
      </c>
      <c r="J3200" s="22">
        <v>0.3</v>
      </c>
      <c r="K3200" s="22" t="s">
        <v>16</v>
      </c>
      <c r="L3200" s="24" t="str">
        <f t="array" ref="L3200">_xlfn.IFS(M3200&lt;=3,"BAD",M3200&gt;=4.7,"GOOD",AND(M3200&gt;3,M3200&lt;4.7),"OK")</f>
        <v>BAD</v>
      </c>
      <c r="M3200" s="24">
        <v>2.3</v>
      </c>
      <c r="N3200" s="23">
        <v>867.13</v>
      </c>
      <c r="O3200" s="25">
        <f t="shared" si="49"/>
        <v>1238.76</v>
      </c>
    </row>
    <row r="3201" spans="1:15">
      <c r="A3201" s="26">
        <v>13200</v>
      </c>
      <c r="B3201" s="27">
        <v>45581</v>
      </c>
      <c r="C3201" s="29">
        <v>1947</v>
      </c>
      <c r="D3201" s="29" t="str">
        <f>_xlfn.XLOOKUP($C3201,customers!$A$2:$A$2000,customers!$B$2:$B$2000)</f>
        <v>Marice Ellesmere</v>
      </c>
      <c r="E3201" s="29" t="str">
        <f>_xlfn.XLOOKUP($C3201,customers!$A$2:$A$2000,customers!$D$2:$D$2000)</f>
        <v>Female</v>
      </c>
      <c r="F3201" s="29" t="str">
        <f>_xlfn.XLOOKUP($C3201,customers!$A$2:$A$2000,customers!$E$2:$E$2000)</f>
        <v>Ochër</v>
      </c>
      <c r="G3201" s="30" t="s">
        <v>20</v>
      </c>
      <c r="H3201" s="29">
        <v>3</v>
      </c>
      <c r="I3201" s="31">
        <v>594.11</v>
      </c>
      <c r="J3201" s="30">
        <v>0.34</v>
      </c>
      <c r="K3201" s="30" t="s">
        <v>18</v>
      </c>
      <c r="L3201" s="32" t="str">
        <f t="array" ref="L3201">_xlfn.IFS(M3201&lt;=3,"BAD",M3201&gt;=4.7,"GOOD",AND(M3201&gt;3,M3201&lt;4.7),"OK")</f>
        <v>OK</v>
      </c>
      <c r="M3201" s="32">
        <v>3.3</v>
      </c>
      <c r="N3201" s="31">
        <v>1176.34</v>
      </c>
      <c r="O3201" s="33">
        <f t="shared" si="49"/>
        <v>1782.33</v>
      </c>
    </row>
    <row r="3202" spans="1:15">
      <c r="A3202" s="18">
        <v>13201</v>
      </c>
      <c r="B3202" s="19">
        <v>45582</v>
      </c>
      <c r="C3202" s="20">
        <v>1928</v>
      </c>
      <c r="D3202" s="21" t="str">
        <f>_xlfn.XLOOKUP($C3202,customers!$A$2:$A$2000,customers!$B$2:$B$2000)</f>
        <v>Davin Cowton</v>
      </c>
      <c r="E3202" s="21" t="str">
        <f>_xlfn.XLOOKUP($C3202,customers!$A$2:$A$2000,customers!$D$2:$D$2000)</f>
        <v>Male</v>
      </c>
      <c r="F3202" s="21" t="str">
        <f>_xlfn.XLOOKUP($C3202,customers!$A$2:$A$2000,customers!$E$2:$E$2000)</f>
        <v>Budapest</v>
      </c>
      <c r="G3202" s="22" t="s">
        <v>20</v>
      </c>
      <c r="H3202" s="21">
        <v>2</v>
      </c>
      <c r="I3202" s="23">
        <v>461.58</v>
      </c>
      <c r="J3202" s="22">
        <v>0.32</v>
      </c>
      <c r="K3202" s="22" t="s">
        <v>18</v>
      </c>
      <c r="L3202" s="24" t="str">
        <f t="array" ref="L3202">_xlfn.IFS(M3202&lt;=3,"BAD",M3202&gt;=4.7,"GOOD",AND(M3202&gt;3,M3202&lt;4.7),"OK")</f>
        <v>BAD</v>
      </c>
      <c r="M3202" s="24">
        <v>1.2</v>
      </c>
      <c r="N3202" s="23">
        <v>627.75</v>
      </c>
      <c r="O3202" s="25">
        <f t="shared" ref="O3202:O3265" si="50">H3202*I3202</f>
        <v>923.16</v>
      </c>
    </row>
    <row r="3203" spans="1:15">
      <c r="A3203" s="26">
        <v>13202</v>
      </c>
      <c r="B3203" s="27">
        <v>45582</v>
      </c>
      <c r="C3203" s="29">
        <v>1824</v>
      </c>
      <c r="D3203" s="29" t="str">
        <f>_xlfn.XLOOKUP($C3203,customers!$A$2:$A$2000,customers!$B$2:$B$2000)</f>
        <v>Layney Mozzi</v>
      </c>
      <c r="E3203" s="29" t="str">
        <f>_xlfn.XLOOKUP($C3203,customers!$A$2:$A$2000,customers!$D$2:$D$2000)</f>
        <v>Female</v>
      </c>
      <c r="F3203" s="29" t="str">
        <f>_xlfn.XLOOKUP($C3203,customers!$A$2:$A$2000,customers!$E$2:$E$2000)</f>
        <v>Milan</v>
      </c>
      <c r="G3203" s="30" t="s">
        <v>20</v>
      </c>
      <c r="H3203" s="29">
        <v>1</v>
      </c>
      <c r="I3203" s="31">
        <v>137.96</v>
      </c>
      <c r="J3203" s="30">
        <v>0.3</v>
      </c>
      <c r="K3203" s="30" t="s">
        <v>16</v>
      </c>
      <c r="L3203" s="32" t="str">
        <f t="array" ref="L3203">_xlfn.IFS(M3203&lt;=3,"BAD",M3203&gt;=4.7,"GOOD",AND(M3203&gt;3,M3203&lt;4.7),"OK")</f>
        <v>OK</v>
      </c>
      <c r="M3203" s="32">
        <v>3.2</v>
      </c>
      <c r="N3203" s="31">
        <v>96.57</v>
      </c>
      <c r="O3203" s="33">
        <f t="shared" si="50"/>
        <v>137.96</v>
      </c>
    </row>
    <row r="3204" spans="1:15">
      <c r="A3204" s="18">
        <v>13203</v>
      </c>
      <c r="B3204" s="19">
        <v>45582</v>
      </c>
      <c r="C3204" s="21">
        <v>1298</v>
      </c>
      <c r="D3204" s="21" t="str">
        <f>_xlfn.XLOOKUP($C3204,customers!$A$2:$A$2000,customers!$B$2:$B$2000)</f>
        <v>Leta Josuweit</v>
      </c>
      <c r="E3204" s="21" t="str">
        <f>_xlfn.XLOOKUP($C3204,customers!$A$2:$A$2000,customers!$D$2:$D$2000)</f>
        <v>Female</v>
      </c>
      <c r="F3204" s="21" t="str">
        <f>_xlfn.XLOOKUP($C3204,customers!$A$2:$A$2000,customers!$E$2:$E$2000)</f>
        <v>Du’ermenqin</v>
      </c>
      <c r="G3204" s="22" t="s">
        <v>17</v>
      </c>
      <c r="H3204" s="21">
        <v>5</v>
      </c>
      <c r="I3204" s="23">
        <v>227.13</v>
      </c>
      <c r="J3204" s="22">
        <v>0.15</v>
      </c>
      <c r="K3204" s="22" t="s">
        <v>19</v>
      </c>
      <c r="L3204" s="24" t="str">
        <f t="array" ref="L3204">_xlfn.IFS(M3204&lt;=3,"BAD",M3204&gt;=4.7,"GOOD",AND(M3204&gt;3,M3204&lt;4.7),"OK")</f>
        <v>OK</v>
      </c>
      <c r="M3204" s="24">
        <v>3.1</v>
      </c>
      <c r="N3204" s="23">
        <v>965.3</v>
      </c>
      <c r="O3204" s="25">
        <f t="shared" si="50"/>
        <v>1135.65</v>
      </c>
    </row>
    <row r="3205" spans="1:15">
      <c r="A3205" s="26">
        <v>13204</v>
      </c>
      <c r="B3205" s="27">
        <v>45582</v>
      </c>
      <c r="C3205" s="29">
        <v>1525</v>
      </c>
      <c r="D3205" s="29" t="str">
        <f>_xlfn.XLOOKUP($C3205,customers!$A$2:$A$2000,customers!$B$2:$B$2000)</f>
        <v>Barnabe Tremolieres</v>
      </c>
      <c r="E3205" s="29" t="str">
        <f>_xlfn.XLOOKUP($C3205,customers!$A$2:$A$2000,customers!$D$2:$D$2000)</f>
        <v>Male</v>
      </c>
      <c r="F3205" s="29" t="str">
        <f>_xlfn.XLOOKUP($C3205,customers!$A$2:$A$2000,customers!$E$2:$E$2000)</f>
        <v>Fusheng</v>
      </c>
      <c r="G3205" s="30" t="s">
        <v>21</v>
      </c>
      <c r="H3205" s="29">
        <v>6</v>
      </c>
      <c r="I3205" s="31">
        <v>45.88</v>
      </c>
      <c r="J3205" s="30">
        <v>0.31</v>
      </c>
      <c r="K3205" s="30" t="s">
        <v>18</v>
      </c>
      <c r="L3205" s="32" t="str">
        <f t="array" ref="L3205">_xlfn.IFS(M3205&lt;=3,"BAD",M3205&gt;=4.7,"GOOD",AND(M3205&gt;3,M3205&lt;4.7),"OK")</f>
        <v>OK</v>
      </c>
      <c r="M3205" s="32">
        <v>4.2</v>
      </c>
      <c r="N3205" s="31">
        <v>189.94</v>
      </c>
      <c r="O3205" s="33">
        <f t="shared" si="50"/>
        <v>275.28</v>
      </c>
    </row>
    <row r="3206" spans="1:15">
      <c r="A3206" s="18">
        <v>13205</v>
      </c>
      <c r="B3206" s="19">
        <v>45582</v>
      </c>
      <c r="C3206" s="21">
        <v>1760</v>
      </c>
      <c r="D3206" s="21" t="str">
        <f>_xlfn.XLOOKUP($C3206,customers!$A$2:$A$2000,customers!$B$2:$B$2000)</f>
        <v>Wilow Craigie</v>
      </c>
      <c r="E3206" s="21" t="str">
        <f>_xlfn.XLOOKUP($C3206,customers!$A$2:$A$2000,customers!$D$2:$D$2000)</f>
        <v>Female</v>
      </c>
      <c r="F3206" s="21" t="str">
        <f>_xlfn.XLOOKUP($C3206,customers!$A$2:$A$2000,customers!$E$2:$E$2000)</f>
        <v>Częstochowa</v>
      </c>
      <c r="G3206" s="22" t="s">
        <v>21</v>
      </c>
      <c r="H3206" s="21">
        <v>6</v>
      </c>
      <c r="I3206" s="23">
        <v>125.01</v>
      </c>
      <c r="J3206" s="22">
        <v>0.02</v>
      </c>
      <c r="K3206" s="22" t="s">
        <v>16</v>
      </c>
      <c r="L3206" s="24" t="str">
        <f t="array" ref="L3206">_xlfn.IFS(M3206&lt;=3,"BAD",M3206&gt;=4.7,"GOOD",AND(M3206&gt;3,M3206&lt;4.7),"OK")</f>
        <v>OK</v>
      </c>
      <c r="M3206" s="24">
        <v>3.5</v>
      </c>
      <c r="N3206" s="23">
        <v>735.06</v>
      </c>
      <c r="O3206" s="25">
        <f t="shared" si="50"/>
        <v>750.06</v>
      </c>
    </row>
    <row r="3207" spans="1:15">
      <c r="A3207" s="26">
        <v>13206</v>
      </c>
      <c r="B3207" s="27">
        <v>45582</v>
      </c>
      <c r="C3207" s="29">
        <v>1467</v>
      </c>
      <c r="D3207" s="29" t="str">
        <f>_xlfn.XLOOKUP($C3207,customers!$A$2:$A$2000,customers!$B$2:$B$2000)</f>
        <v>Earl Harme</v>
      </c>
      <c r="E3207" s="29" t="str">
        <f>_xlfn.XLOOKUP($C3207,customers!$A$2:$A$2000,customers!$D$2:$D$2000)</f>
        <v>Male</v>
      </c>
      <c r="F3207" s="29" t="str">
        <f>_xlfn.XLOOKUP($C3207,customers!$A$2:$A$2000,customers!$E$2:$E$2000)</f>
        <v>Jakusko</v>
      </c>
      <c r="G3207" s="30" t="s">
        <v>21</v>
      </c>
      <c r="H3207" s="29">
        <v>2</v>
      </c>
      <c r="I3207" s="31">
        <v>106.71</v>
      </c>
      <c r="J3207" s="30">
        <v>0.16</v>
      </c>
      <c r="K3207" s="30" t="s">
        <v>19</v>
      </c>
      <c r="L3207" s="32" t="str">
        <f t="array" ref="L3207">_xlfn.IFS(M3207&lt;=3,"BAD",M3207&gt;=4.7,"GOOD",AND(M3207&gt;3,M3207&lt;4.7),"OK")</f>
        <v>BAD</v>
      </c>
      <c r="M3207" s="32">
        <v>2.8</v>
      </c>
      <c r="N3207" s="31">
        <v>179.27</v>
      </c>
      <c r="O3207" s="33">
        <f t="shared" si="50"/>
        <v>213.42</v>
      </c>
    </row>
    <row r="3208" spans="1:15">
      <c r="A3208" s="18">
        <v>13207</v>
      </c>
      <c r="B3208" s="19">
        <v>45583</v>
      </c>
      <c r="C3208" s="20">
        <v>1609</v>
      </c>
      <c r="D3208" s="21" t="str">
        <f>_xlfn.XLOOKUP($C3208,customers!$A$2:$A$2000,customers!$B$2:$B$2000)</f>
        <v>Helena Mathouse</v>
      </c>
      <c r="E3208" s="21" t="str">
        <f>_xlfn.XLOOKUP($C3208,customers!$A$2:$A$2000,customers!$D$2:$D$2000)</f>
        <v>Female</v>
      </c>
      <c r="F3208" s="21" t="str">
        <f>_xlfn.XLOOKUP($C3208,customers!$A$2:$A$2000,customers!$E$2:$E$2000)</f>
        <v>Xiaolou</v>
      </c>
      <c r="G3208" s="22" t="s">
        <v>15</v>
      </c>
      <c r="H3208" s="21">
        <v>7</v>
      </c>
      <c r="I3208" s="23">
        <v>266.17</v>
      </c>
      <c r="J3208" s="22">
        <v>0.01</v>
      </c>
      <c r="K3208" s="22" t="s">
        <v>18</v>
      </c>
      <c r="L3208" s="24" t="str">
        <f t="array" ref="L3208">_xlfn.IFS(M3208&lt;=3,"BAD",M3208&gt;=4.7,"GOOD",AND(M3208&gt;3,M3208&lt;4.7),"OK")</f>
        <v>OK</v>
      </c>
      <c r="M3208" s="24">
        <v>4.5</v>
      </c>
      <c r="N3208" s="23">
        <v>1844.56</v>
      </c>
      <c r="O3208" s="25">
        <f t="shared" si="50"/>
        <v>1863.19</v>
      </c>
    </row>
    <row r="3209" spans="1:15">
      <c r="A3209" s="26">
        <v>13208</v>
      </c>
      <c r="B3209" s="27">
        <v>45583</v>
      </c>
      <c r="C3209" s="29">
        <v>1339</v>
      </c>
      <c r="D3209" s="29" t="str">
        <f>_xlfn.XLOOKUP($C3209,customers!$A$2:$A$2000,customers!$B$2:$B$2000)</f>
        <v>Gene Phillp</v>
      </c>
      <c r="E3209" s="29" t="str">
        <f>_xlfn.XLOOKUP($C3209,customers!$A$2:$A$2000,customers!$D$2:$D$2000)</f>
        <v>Female</v>
      </c>
      <c r="F3209" s="29" t="str">
        <f>_xlfn.XLOOKUP($C3209,customers!$A$2:$A$2000,customers!$E$2:$E$2000)</f>
        <v>Cajueiro</v>
      </c>
      <c r="G3209" s="30" t="s">
        <v>20</v>
      </c>
      <c r="H3209" s="29">
        <v>1</v>
      </c>
      <c r="I3209" s="31">
        <v>205.5</v>
      </c>
      <c r="J3209" s="30">
        <v>0.1</v>
      </c>
      <c r="K3209" s="30" t="s">
        <v>19</v>
      </c>
      <c r="L3209" s="32" t="str">
        <f t="array" ref="L3209">_xlfn.IFS(M3209&lt;=3,"BAD",M3209&gt;=4.7,"GOOD",AND(M3209&gt;3,M3209&lt;4.7),"OK")</f>
        <v>BAD</v>
      </c>
      <c r="M3209" s="32">
        <v>1.1</v>
      </c>
      <c r="N3209" s="31">
        <v>184.95</v>
      </c>
      <c r="O3209" s="33">
        <f t="shared" si="50"/>
        <v>205.5</v>
      </c>
    </row>
    <row r="3210" spans="1:15">
      <c r="A3210" s="18">
        <v>13209</v>
      </c>
      <c r="B3210" s="19">
        <v>45584</v>
      </c>
      <c r="C3210" s="20">
        <v>1104</v>
      </c>
      <c r="D3210" s="21" t="str">
        <f>_xlfn.XLOOKUP($C3210,customers!$A$2:$A$2000,customers!$B$2:$B$2000)</f>
        <v>Gradeigh Preshaw</v>
      </c>
      <c r="E3210" s="21" t="str">
        <f>_xlfn.XLOOKUP($C3210,customers!$A$2:$A$2000,customers!$D$2:$D$2000)</f>
        <v>Male</v>
      </c>
      <c r="F3210" s="21" t="str">
        <f>_xlfn.XLOOKUP($C3210,customers!$A$2:$A$2000,customers!$E$2:$E$2000)</f>
        <v>Mulyosari</v>
      </c>
      <c r="G3210" s="22" t="s">
        <v>20</v>
      </c>
      <c r="H3210" s="21">
        <v>1</v>
      </c>
      <c r="I3210" s="23">
        <v>519.06</v>
      </c>
      <c r="J3210" s="22">
        <v>0.16</v>
      </c>
      <c r="K3210" s="22" t="s">
        <v>18</v>
      </c>
      <c r="L3210" s="24" t="str">
        <f t="array" ref="L3210">_xlfn.IFS(M3210&lt;=3,"BAD",M3210&gt;=4.7,"GOOD",AND(M3210&gt;3,M3210&lt;4.7),"OK")</f>
        <v>OK</v>
      </c>
      <c r="M3210" s="24">
        <v>4.6</v>
      </c>
      <c r="N3210" s="23">
        <v>436.01</v>
      </c>
      <c r="O3210" s="25">
        <f t="shared" si="50"/>
        <v>519.06</v>
      </c>
    </row>
    <row r="3211" spans="1:15">
      <c r="A3211" s="26">
        <v>13210</v>
      </c>
      <c r="B3211" s="27">
        <v>45584</v>
      </c>
      <c r="C3211" s="29">
        <v>1196</v>
      </c>
      <c r="D3211" s="29" t="str">
        <f>_xlfn.XLOOKUP($C3211,customers!$A$2:$A$2000,customers!$B$2:$B$2000)</f>
        <v>Brion McGovern</v>
      </c>
      <c r="E3211" s="29" t="str">
        <f>_xlfn.XLOOKUP($C3211,customers!$A$2:$A$2000,customers!$D$2:$D$2000)</f>
        <v>Male</v>
      </c>
      <c r="F3211" s="29" t="str">
        <f>_xlfn.XLOOKUP($C3211,customers!$A$2:$A$2000,customers!$E$2:$E$2000)</f>
        <v>Talisayan</v>
      </c>
      <c r="G3211" s="30" t="s">
        <v>20</v>
      </c>
      <c r="H3211" s="29">
        <v>4</v>
      </c>
      <c r="I3211" s="31">
        <v>386.47</v>
      </c>
      <c r="J3211" s="30">
        <v>0.07</v>
      </c>
      <c r="K3211" s="30" t="s">
        <v>18</v>
      </c>
      <c r="L3211" s="32" t="str">
        <f t="array" ref="L3211">_xlfn.IFS(M3211&lt;=3,"BAD",M3211&gt;=4.7,"GOOD",AND(M3211&gt;3,M3211&lt;4.7),"OK")</f>
        <v>BAD</v>
      </c>
      <c r="M3211" s="32">
        <v>1.8</v>
      </c>
      <c r="N3211" s="31">
        <v>1437.67</v>
      </c>
      <c r="O3211" s="33">
        <f t="shared" si="50"/>
        <v>1545.88</v>
      </c>
    </row>
    <row r="3212" spans="1:15">
      <c r="A3212" s="18">
        <v>13211</v>
      </c>
      <c r="B3212" s="19">
        <v>45585</v>
      </c>
      <c r="C3212" s="20">
        <v>1098</v>
      </c>
      <c r="D3212" s="21" t="str">
        <f>_xlfn.XLOOKUP($C3212,customers!$A$2:$A$2000,customers!$B$2:$B$2000)</f>
        <v>Seamus Romaynes</v>
      </c>
      <c r="E3212" s="21" t="str">
        <f>_xlfn.XLOOKUP($C3212,customers!$A$2:$A$2000,customers!$D$2:$D$2000)</f>
        <v>Male</v>
      </c>
      <c r="F3212" s="21" t="str">
        <f>_xlfn.XLOOKUP($C3212,customers!$A$2:$A$2000,customers!$E$2:$E$2000)</f>
        <v>Gualeguay</v>
      </c>
      <c r="G3212" s="22" t="s">
        <v>17</v>
      </c>
      <c r="H3212" s="21">
        <v>7</v>
      </c>
      <c r="I3212" s="23">
        <v>103.18</v>
      </c>
      <c r="J3212" s="22">
        <v>0.24</v>
      </c>
      <c r="K3212" s="22" t="s">
        <v>19</v>
      </c>
      <c r="L3212" s="24" t="str">
        <f t="array" ref="L3212">_xlfn.IFS(M3212&lt;=3,"BAD",M3212&gt;=4.7,"GOOD",AND(M3212&gt;3,M3212&lt;4.7),"OK")</f>
        <v>BAD</v>
      </c>
      <c r="M3212" s="24">
        <v>2.5</v>
      </c>
      <c r="N3212" s="23">
        <v>548.92</v>
      </c>
      <c r="O3212" s="25">
        <f t="shared" si="50"/>
        <v>722.26</v>
      </c>
    </row>
    <row r="3213" spans="1:15">
      <c r="A3213" s="26">
        <v>13212</v>
      </c>
      <c r="B3213" s="27">
        <v>45585</v>
      </c>
      <c r="C3213" s="29">
        <v>1348</v>
      </c>
      <c r="D3213" s="29" t="str">
        <f>_xlfn.XLOOKUP($C3213,customers!$A$2:$A$2000,customers!$B$2:$B$2000)</f>
        <v>Mariann Weedall</v>
      </c>
      <c r="E3213" s="29" t="str">
        <f>_xlfn.XLOOKUP($C3213,customers!$A$2:$A$2000,customers!$D$2:$D$2000)</f>
        <v>Female</v>
      </c>
      <c r="F3213" s="29" t="str">
        <f>_xlfn.XLOOKUP($C3213,customers!$A$2:$A$2000,customers!$E$2:$E$2000)</f>
        <v>Plumtree</v>
      </c>
      <c r="G3213" s="30" t="s">
        <v>21</v>
      </c>
      <c r="H3213" s="29">
        <v>7</v>
      </c>
      <c r="I3213" s="31">
        <v>243.52</v>
      </c>
      <c r="J3213" s="30">
        <v>0.02</v>
      </c>
      <c r="K3213" s="30" t="s">
        <v>16</v>
      </c>
      <c r="L3213" s="32" t="str">
        <f t="array" ref="L3213">_xlfn.IFS(M3213&lt;=3,"BAD",M3213&gt;=4.7,"GOOD",AND(M3213&gt;3,M3213&lt;4.7),"OK")</f>
        <v>OK</v>
      </c>
      <c r="M3213" s="32">
        <v>3.4</v>
      </c>
      <c r="N3213" s="31">
        <v>1670.55</v>
      </c>
      <c r="O3213" s="33">
        <f t="shared" si="50"/>
        <v>1704.64</v>
      </c>
    </row>
    <row r="3214" spans="1:15">
      <c r="A3214" s="18">
        <v>13213</v>
      </c>
      <c r="B3214" s="19">
        <v>45585</v>
      </c>
      <c r="C3214" s="21">
        <v>1220</v>
      </c>
      <c r="D3214" s="21" t="str">
        <f>_xlfn.XLOOKUP($C3214,customers!$A$2:$A$2000,customers!$B$2:$B$2000)</f>
        <v>Glennis Esome</v>
      </c>
      <c r="E3214" s="21" t="str">
        <f>_xlfn.XLOOKUP($C3214,customers!$A$2:$A$2000,customers!$D$2:$D$2000)</f>
        <v>Female</v>
      </c>
      <c r="F3214" s="21" t="str">
        <f>_xlfn.XLOOKUP($C3214,customers!$A$2:$A$2000,customers!$E$2:$E$2000)</f>
        <v>Jaroměřice</v>
      </c>
      <c r="G3214" s="22" t="s">
        <v>15</v>
      </c>
      <c r="H3214" s="21">
        <v>1</v>
      </c>
      <c r="I3214" s="23">
        <v>509.52</v>
      </c>
      <c r="J3214" s="22">
        <v>0.08</v>
      </c>
      <c r="K3214" s="22" t="s">
        <v>16</v>
      </c>
      <c r="L3214" s="24" t="str">
        <f t="array" ref="L3214">_xlfn.IFS(M3214&lt;=3,"BAD",M3214&gt;=4.7,"GOOD",AND(M3214&gt;3,M3214&lt;4.7),"OK")</f>
        <v>BAD</v>
      </c>
      <c r="M3214" s="24">
        <v>2.3</v>
      </c>
      <c r="N3214" s="23">
        <v>468.76</v>
      </c>
      <c r="O3214" s="25">
        <f t="shared" si="50"/>
        <v>509.52</v>
      </c>
    </row>
    <row r="3215" spans="1:15">
      <c r="A3215" s="26">
        <v>13214</v>
      </c>
      <c r="B3215" s="27">
        <v>45585</v>
      </c>
      <c r="C3215" s="29">
        <v>1970</v>
      </c>
      <c r="D3215" s="29" t="str">
        <f>_xlfn.XLOOKUP($C3215,customers!$A$2:$A$2000,customers!$B$2:$B$2000)</f>
        <v>Karil Drissell</v>
      </c>
      <c r="E3215" s="29" t="str">
        <f>_xlfn.XLOOKUP($C3215,customers!$A$2:$A$2000,customers!$D$2:$D$2000)</f>
        <v>Female</v>
      </c>
      <c r="F3215" s="29" t="str">
        <f>_xlfn.XLOOKUP($C3215,customers!$A$2:$A$2000,customers!$E$2:$E$2000)</f>
        <v>Budapest</v>
      </c>
      <c r="G3215" s="30" t="s">
        <v>15</v>
      </c>
      <c r="H3215" s="29">
        <v>4</v>
      </c>
      <c r="I3215" s="31">
        <v>290.71</v>
      </c>
      <c r="J3215" s="30">
        <v>0.13</v>
      </c>
      <c r="K3215" s="30" t="s">
        <v>18</v>
      </c>
      <c r="L3215" s="32" t="str">
        <f t="array" ref="L3215">_xlfn.IFS(M3215&lt;=3,"BAD",M3215&gt;=4.7,"GOOD",AND(M3215&gt;3,M3215&lt;4.7),"OK")</f>
        <v>BAD</v>
      </c>
      <c r="M3215" s="32">
        <v>2.5</v>
      </c>
      <c r="N3215" s="31">
        <v>1011.67</v>
      </c>
      <c r="O3215" s="33">
        <f t="shared" si="50"/>
        <v>1162.84</v>
      </c>
    </row>
    <row r="3216" spans="1:15">
      <c r="A3216" s="18">
        <v>13215</v>
      </c>
      <c r="B3216" s="19">
        <v>45586</v>
      </c>
      <c r="C3216" s="20">
        <v>1510</v>
      </c>
      <c r="D3216" s="21" t="str">
        <f>_xlfn.XLOOKUP($C3216,customers!$A$2:$A$2000,customers!$B$2:$B$2000)</f>
        <v>Gasparo Thursby</v>
      </c>
      <c r="E3216" s="21" t="str">
        <f>_xlfn.XLOOKUP($C3216,customers!$A$2:$A$2000,customers!$D$2:$D$2000)</f>
        <v>Male</v>
      </c>
      <c r="F3216" s="21" t="str">
        <f>_xlfn.XLOOKUP($C3216,customers!$A$2:$A$2000,customers!$E$2:$E$2000)</f>
        <v>Bila Tserkva</v>
      </c>
      <c r="G3216" s="22" t="s">
        <v>17</v>
      </c>
      <c r="H3216" s="21">
        <v>4</v>
      </c>
      <c r="I3216" s="23">
        <v>178.12</v>
      </c>
      <c r="J3216" s="22">
        <v>0.03</v>
      </c>
      <c r="K3216" s="22" t="s">
        <v>16</v>
      </c>
      <c r="L3216" s="24" t="str">
        <f t="array" ref="L3216">_xlfn.IFS(M3216&lt;=3,"BAD",M3216&gt;=4.7,"GOOD",AND(M3216&gt;3,M3216&lt;4.7),"OK")</f>
        <v>OK</v>
      </c>
      <c r="M3216" s="24">
        <v>3.1</v>
      </c>
      <c r="N3216" s="23">
        <v>691.11</v>
      </c>
      <c r="O3216" s="25">
        <f t="shared" si="50"/>
        <v>712.48</v>
      </c>
    </row>
    <row r="3217" spans="1:15">
      <c r="A3217" s="26">
        <v>13216</v>
      </c>
      <c r="B3217" s="27">
        <v>45586</v>
      </c>
      <c r="C3217" s="29">
        <v>1438</v>
      </c>
      <c r="D3217" s="29" t="str">
        <f>_xlfn.XLOOKUP($C3217,customers!$A$2:$A$2000,customers!$B$2:$B$2000)</f>
        <v>Marillin Prover</v>
      </c>
      <c r="E3217" s="29" t="str">
        <f>_xlfn.XLOOKUP($C3217,customers!$A$2:$A$2000,customers!$D$2:$D$2000)</f>
        <v>Female</v>
      </c>
      <c r="F3217" s="29" t="str">
        <f>_xlfn.XLOOKUP($C3217,customers!$A$2:$A$2000,customers!$E$2:$E$2000)</f>
        <v>Milan</v>
      </c>
      <c r="G3217" s="30" t="s">
        <v>21</v>
      </c>
      <c r="H3217" s="29">
        <v>5</v>
      </c>
      <c r="I3217" s="31">
        <v>290.98</v>
      </c>
      <c r="J3217" s="30">
        <v>0.26</v>
      </c>
      <c r="K3217" s="30" t="s">
        <v>16</v>
      </c>
      <c r="L3217" s="32" t="str">
        <f t="array" ref="L3217">_xlfn.IFS(M3217&lt;=3,"BAD",M3217&gt;=4.7,"GOOD",AND(M3217&gt;3,M3217&lt;4.7),"OK")</f>
        <v>OK</v>
      </c>
      <c r="M3217" s="32">
        <v>3.4</v>
      </c>
      <c r="N3217" s="31">
        <v>1076.63</v>
      </c>
      <c r="O3217" s="33">
        <f t="shared" si="50"/>
        <v>1454.9</v>
      </c>
    </row>
    <row r="3218" spans="1:15">
      <c r="A3218" s="18">
        <v>13217</v>
      </c>
      <c r="B3218" s="19">
        <v>45586</v>
      </c>
      <c r="C3218" s="21">
        <v>1453</v>
      </c>
      <c r="D3218" s="21" t="str">
        <f>_xlfn.XLOOKUP($C3218,customers!$A$2:$A$2000,customers!$B$2:$B$2000)</f>
        <v>Stephi Tarbin</v>
      </c>
      <c r="E3218" s="21" t="str">
        <f>_xlfn.XLOOKUP($C3218,customers!$A$2:$A$2000,customers!$D$2:$D$2000)</f>
        <v>Female</v>
      </c>
      <c r="F3218" s="21" t="str">
        <f>_xlfn.XLOOKUP($C3218,customers!$A$2:$A$2000,customers!$E$2:$E$2000)</f>
        <v>Vikhorevka</v>
      </c>
      <c r="G3218" s="22" t="s">
        <v>17</v>
      </c>
      <c r="H3218" s="21">
        <v>6</v>
      </c>
      <c r="I3218" s="23">
        <v>364.22</v>
      </c>
      <c r="J3218" s="22">
        <v>0.13</v>
      </c>
      <c r="K3218" s="22" t="s">
        <v>18</v>
      </c>
      <c r="L3218" s="24" t="str">
        <f t="array" ref="L3218">_xlfn.IFS(M3218&lt;=3,"BAD",M3218&gt;=4.7,"GOOD",AND(M3218&gt;3,M3218&lt;4.7),"OK")</f>
        <v>BAD</v>
      </c>
      <c r="M3218" s="24">
        <v>2.6</v>
      </c>
      <c r="N3218" s="23">
        <v>1901.23</v>
      </c>
      <c r="O3218" s="25">
        <f t="shared" si="50"/>
        <v>2185.32</v>
      </c>
    </row>
    <row r="3219" spans="1:15">
      <c r="A3219" s="26">
        <v>13218</v>
      </c>
      <c r="B3219" s="27">
        <v>45586</v>
      </c>
      <c r="C3219" s="29">
        <v>1337</v>
      </c>
      <c r="D3219" s="29" t="str">
        <f>_xlfn.XLOOKUP($C3219,customers!$A$2:$A$2000,customers!$B$2:$B$2000)</f>
        <v>Felice Reddie</v>
      </c>
      <c r="E3219" s="29" t="str">
        <f>_xlfn.XLOOKUP($C3219,customers!$A$2:$A$2000,customers!$D$2:$D$2000)</f>
        <v>Male</v>
      </c>
      <c r="F3219" s="29" t="str">
        <f>_xlfn.XLOOKUP($C3219,customers!$A$2:$A$2000,customers!$E$2:$E$2000)</f>
        <v>Milan</v>
      </c>
      <c r="G3219" s="30" t="s">
        <v>21</v>
      </c>
      <c r="H3219" s="29">
        <v>7</v>
      </c>
      <c r="I3219" s="31">
        <v>451.5</v>
      </c>
      <c r="J3219" s="30">
        <v>0.18</v>
      </c>
      <c r="K3219" s="30" t="s">
        <v>18</v>
      </c>
      <c r="L3219" s="32" t="str">
        <f t="array" ref="L3219">_xlfn.IFS(M3219&lt;=3,"BAD",M3219&gt;=4.7,"GOOD",AND(M3219&gt;3,M3219&lt;4.7),"OK")</f>
        <v>BAD</v>
      </c>
      <c r="M3219" s="32">
        <v>1.2</v>
      </c>
      <c r="N3219" s="31">
        <v>2591.61</v>
      </c>
      <c r="O3219" s="33">
        <f t="shared" si="50"/>
        <v>3160.5</v>
      </c>
    </row>
    <row r="3220" spans="1:15">
      <c r="A3220" s="18">
        <v>13219</v>
      </c>
      <c r="B3220" s="19">
        <v>45586</v>
      </c>
      <c r="C3220" s="21">
        <v>1925</v>
      </c>
      <c r="D3220" s="21" t="str">
        <f>_xlfn.XLOOKUP($C3220,customers!$A$2:$A$2000,customers!$B$2:$B$2000)</f>
        <v>Shani McAdam</v>
      </c>
      <c r="E3220" s="21" t="str">
        <f>_xlfn.XLOOKUP($C3220,customers!$A$2:$A$2000,customers!$D$2:$D$2000)</f>
        <v>Female</v>
      </c>
      <c r="F3220" s="21" t="str">
        <f>_xlfn.XLOOKUP($C3220,customers!$A$2:$A$2000,customers!$E$2:$E$2000)</f>
        <v>Masaraway</v>
      </c>
      <c r="G3220" s="22" t="s">
        <v>21</v>
      </c>
      <c r="H3220" s="21">
        <v>3</v>
      </c>
      <c r="I3220" s="23">
        <v>401.92</v>
      </c>
      <c r="J3220" s="22">
        <v>0.28</v>
      </c>
      <c r="K3220" s="22" t="s">
        <v>16</v>
      </c>
      <c r="L3220" s="24" t="str">
        <f t="array" ref="L3220">_xlfn.IFS(M3220&lt;=3,"BAD",M3220&gt;=4.7,"GOOD",AND(M3220&gt;3,M3220&lt;4.7),"OK")</f>
        <v>OK</v>
      </c>
      <c r="M3220" s="24">
        <v>4.3</v>
      </c>
      <c r="N3220" s="23">
        <v>868.15</v>
      </c>
      <c r="O3220" s="25">
        <f t="shared" si="50"/>
        <v>1205.76</v>
      </c>
    </row>
    <row r="3221" spans="1:15">
      <c r="A3221" s="26">
        <v>13220</v>
      </c>
      <c r="B3221" s="27">
        <v>45587</v>
      </c>
      <c r="C3221" s="28">
        <v>1384</v>
      </c>
      <c r="D3221" s="29" t="str">
        <f>_xlfn.XLOOKUP($C3221,customers!$A$2:$A$2000,customers!$B$2:$B$2000)</f>
        <v>Esta Presley</v>
      </c>
      <c r="E3221" s="29" t="str">
        <f>_xlfn.XLOOKUP($C3221,customers!$A$2:$A$2000,customers!$D$2:$D$2000)</f>
        <v>Female</v>
      </c>
      <c r="F3221" s="29" t="str">
        <f>_xlfn.XLOOKUP($C3221,customers!$A$2:$A$2000,customers!$E$2:$E$2000)</f>
        <v>Caijiang</v>
      </c>
      <c r="G3221" s="30" t="s">
        <v>17</v>
      </c>
      <c r="H3221" s="29">
        <v>5</v>
      </c>
      <c r="I3221" s="31">
        <v>69.69</v>
      </c>
      <c r="J3221" s="30">
        <v>0.14</v>
      </c>
      <c r="K3221" s="30" t="s">
        <v>18</v>
      </c>
      <c r="L3221" s="32" t="str">
        <f t="array" ref="L3221">_xlfn.IFS(M3221&lt;=3,"BAD",M3221&gt;=4.7,"GOOD",AND(M3221&gt;3,M3221&lt;4.7),"OK")</f>
        <v>BAD</v>
      </c>
      <c r="M3221" s="32">
        <v>2.1</v>
      </c>
      <c r="N3221" s="31">
        <v>299.67</v>
      </c>
      <c r="O3221" s="33">
        <f t="shared" si="50"/>
        <v>348.45</v>
      </c>
    </row>
    <row r="3222" spans="1:15">
      <c r="A3222" s="18">
        <v>13221</v>
      </c>
      <c r="B3222" s="19">
        <v>45587</v>
      </c>
      <c r="C3222" s="21">
        <v>1577</v>
      </c>
      <c r="D3222" s="21" t="str">
        <f>_xlfn.XLOOKUP($C3222,customers!$A$2:$A$2000,customers!$B$2:$B$2000)</f>
        <v>Coriss Fawcett</v>
      </c>
      <c r="E3222" s="21" t="str">
        <f>_xlfn.XLOOKUP($C3222,customers!$A$2:$A$2000,customers!$D$2:$D$2000)</f>
        <v>Male</v>
      </c>
      <c r="F3222" s="21" t="str">
        <f>_xlfn.XLOOKUP($C3222,customers!$A$2:$A$2000,customers!$E$2:$E$2000)</f>
        <v>Hrodna</v>
      </c>
      <c r="G3222" s="22" t="s">
        <v>17</v>
      </c>
      <c r="H3222" s="21">
        <v>3</v>
      </c>
      <c r="I3222" s="23">
        <v>445.59</v>
      </c>
      <c r="J3222" s="22">
        <v>0.31</v>
      </c>
      <c r="K3222" s="22" t="s">
        <v>19</v>
      </c>
      <c r="L3222" s="24" t="str">
        <f t="array" ref="L3222">_xlfn.IFS(M3222&lt;=3,"BAD",M3222&gt;=4.7,"GOOD",AND(M3222&gt;3,M3222&lt;4.7),"OK")</f>
        <v>OK</v>
      </c>
      <c r="M3222" s="24">
        <v>3.2</v>
      </c>
      <c r="N3222" s="23">
        <v>922.37</v>
      </c>
      <c r="O3222" s="25">
        <f t="shared" si="50"/>
        <v>1336.77</v>
      </c>
    </row>
    <row r="3223" spans="1:15">
      <c r="A3223" s="26">
        <v>13222</v>
      </c>
      <c r="B3223" s="27">
        <v>45587</v>
      </c>
      <c r="C3223" s="29">
        <v>1760</v>
      </c>
      <c r="D3223" s="29" t="str">
        <f>_xlfn.XLOOKUP($C3223,customers!$A$2:$A$2000,customers!$B$2:$B$2000)</f>
        <v>Wilow Craigie</v>
      </c>
      <c r="E3223" s="29" t="str">
        <f>_xlfn.XLOOKUP($C3223,customers!$A$2:$A$2000,customers!$D$2:$D$2000)</f>
        <v>Female</v>
      </c>
      <c r="F3223" s="29" t="str">
        <f>_xlfn.XLOOKUP($C3223,customers!$A$2:$A$2000,customers!$E$2:$E$2000)</f>
        <v>Częstochowa</v>
      </c>
      <c r="G3223" s="30" t="s">
        <v>21</v>
      </c>
      <c r="H3223" s="29">
        <v>5</v>
      </c>
      <c r="I3223" s="31">
        <v>360.94</v>
      </c>
      <c r="J3223" s="30">
        <v>0.04</v>
      </c>
      <c r="K3223" s="30" t="s">
        <v>19</v>
      </c>
      <c r="L3223" s="32" t="str">
        <f t="array" ref="L3223">_xlfn.IFS(M3223&lt;=3,"BAD",M3223&gt;=4.7,"GOOD",AND(M3223&gt;3,M3223&lt;4.7),"OK")</f>
        <v>OK</v>
      </c>
      <c r="M3223" s="32">
        <v>4.6</v>
      </c>
      <c r="N3223" s="31">
        <v>1732.51</v>
      </c>
      <c r="O3223" s="33">
        <f t="shared" si="50"/>
        <v>1804.7</v>
      </c>
    </row>
    <row r="3224" spans="1:15">
      <c r="A3224" s="18">
        <v>13223</v>
      </c>
      <c r="B3224" s="19">
        <v>45587</v>
      </c>
      <c r="C3224" s="21">
        <v>1936</v>
      </c>
      <c r="D3224" s="21" t="str">
        <f>_xlfn.XLOOKUP($C3224,customers!$A$2:$A$2000,customers!$B$2:$B$2000)</f>
        <v>Dominique Barter</v>
      </c>
      <c r="E3224" s="21" t="str">
        <f>_xlfn.XLOOKUP($C3224,customers!$A$2:$A$2000,customers!$D$2:$D$2000)</f>
        <v>Female</v>
      </c>
      <c r="F3224" s="21" t="str">
        <f>_xlfn.XLOOKUP($C3224,customers!$A$2:$A$2000,customers!$E$2:$E$2000)</f>
        <v>Portela</v>
      </c>
      <c r="G3224" s="22" t="s">
        <v>20</v>
      </c>
      <c r="H3224" s="21">
        <v>4</v>
      </c>
      <c r="I3224" s="23">
        <v>69.55</v>
      </c>
      <c r="J3224" s="22">
        <v>0.15</v>
      </c>
      <c r="K3224" s="22" t="s">
        <v>16</v>
      </c>
      <c r="L3224" s="24" t="str">
        <f t="array" ref="L3224">_xlfn.IFS(M3224&lt;=3,"BAD",M3224&gt;=4.7,"GOOD",AND(M3224&gt;3,M3224&lt;4.7),"OK")</f>
        <v>OK</v>
      </c>
      <c r="M3224" s="24">
        <v>4.2</v>
      </c>
      <c r="N3224" s="23">
        <v>236.47</v>
      </c>
      <c r="O3224" s="25">
        <f t="shared" si="50"/>
        <v>278.2</v>
      </c>
    </row>
    <row r="3225" spans="1:15">
      <c r="A3225" s="26">
        <v>13224</v>
      </c>
      <c r="B3225" s="27">
        <v>45588</v>
      </c>
      <c r="C3225" s="28">
        <v>1404</v>
      </c>
      <c r="D3225" s="29" t="str">
        <f>_xlfn.XLOOKUP($C3225,customers!$A$2:$A$2000,customers!$B$2:$B$2000)</f>
        <v>Maxy Ledbury</v>
      </c>
      <c r="E3225" s="29" t="str">
        <f>_xlfn.XLOOKUP($C3225,customers!$A$2:$A$2000,customers!$D$2:$D$2000)</f>
        <v>Female</v>
      </c>
      <c r="F3225" s="29" t="str">
        <f>_xlfn.XLOOKUP($C3225,customers!$A$2:$A$2000,customers!$E$2:$E$2000)</f>
        <v>Budapest</v>
      </c>
      <c r="G3225" s="30" t="s">
        <v>17</v>
      </c>
      <c r="H3225" s="29">
        <v>7</v>
      </c>
      <c r="I3225" s="31">
        <v>138.36</v>
      </c>
      <c r="J3225" s="30">
        <v>0.33</v>
      </c>
      <c r="K3225" s="30" t="s">
        <v>18</v>
      </c>
      <c r="L3225" s="32" t="str">
        <f t="array" ref="L3225">_xlfn.IFS(M3225&lt;=3,"BAD",M3225&gt;=4.7,"GOOD",AND(M3225&gt;3,M3225&lt;4.7),"OK")</f>
        <v>BAD</v>
      </c>
      <c r="M3225" s="32">
        <v>1.1</v>
      </c>
      <c r="N3225" s="31">
        <v>648.91</v>
      </c>
      <c r="O3225" s="33">
        <f t="shared" si="50"/>
        <v>968.52</v>
      </c>
    </row>
    <row r="3226" spans="1:15">
      <c r="A3226" s="18">
        <v>13225</v>
      </c>
      <c r="B3226" s="19">
        <v>45588</v>
      </c>
      <c r="C3226" s="21">
        <v>1301</v>
      </c>
      <c r="D3226" s="21" t="str">
        <f>_xlfn.XLOOKUP($C3226,customers!$A$2:$A$2000,customers!$B$2:$B$2000)</f>
        <v>Teena Rentoll</v>
      </c>
      <c r="E3226" s="21" t="str">
        <f>_xlfn.XLOOKUP($C3226,customers!$A$2:$A$2000,customers!$D$2:$D$2000)</f>
        <v>Female</v>
      </c>
      <c r="F3226" s="21" t="str">
        <f>_xlfn.XLOOKUP($C3226,customers!$A$2:$A$2000,customers!$E$2:$E$2000)</f>
        <v>Mazra‘at Bayt Jinn</v>
      </c>
      <c r="G3226" s="22" t="s">
        <v>21</v>
      </c>
      <c r="H3226" s="21">
        <v>4</v>
      </c>
      <c r="I3226" s="23">
        <v>169.15</v>
      </c>
      <c r="J3226" s="22">
        <v>0.15</v>
      </c>
      <c r="K3226" s="22" t="s">
        <v>19</v>
      </c>
      <c r="L3226" s="24" t="str">
        <f t="array" ref="L3226">_xlfn.IFS(M3226&lt;=3,"BAD",M3226&gt;=4.7,"GOOD",AND(M3226&gt;3,M3226&lt;4.7),"OK")</f>
        <v>BAD</v>
      </c>
      <c r="M3226" s="24">
        <v>2.2</v>
      </c>
      <c r="N3226" s="23">
        <v>575.11</v>
      </c>
      <c r="O3226" s="25">
        <f t="shared" si="50"/>
        <v>676.6</v>
      </c>
    </row>
    <row r="3227" spans="1:15">
      <c r="A3227" s="26">
        <v>13226</v>
      </c>
      <c r="B3227" s="27">
        <v>45588</v>
      </c>
      <c r="C3227" s="29">
        <v>1000</v>
      </c>
      <c r="D3227" s="29" t="str">
        <f>_xlfn.XLOOKUP($C3227,customers!$A$2:$A$2000,customers!$B$2:$B$2000)</f>
        <v>Lyndsie Ralling</v>
      </c>
      <c r="E3227" s="29" t="str">
        <f>_xlfn.XLOOKUP($C3227,customers!$A$2:$A$2000,customers!$D$2:$D$2000)</f>
        <v>Female</v>
      </c>
      <c r="F3227" s="29" t="str">
        <f>_xlfn.XLOOKUP($C3227,customers!$A$2:$A$2000,customers!$E$2:$E$2000)</f>
        <v>Paris</v>
      </c>
      <c r="G3227" s="30" t="s">
        <v>17</v>
      </c>
      <c r="H3227" s="29">
        <v>6</v>
      </c>
      <c r="I3227" s="31">
        <v>513.95</v>
      </c>
      <c r="J3227" s="30">
        <v>0.07</v>
      </c>
      <c r="K3227" s="30" t="s">
        <v>18</v>
      </c>
      <c r="L3227" s="32" t="str">
        <f t="array" ref="L3227">_xlfn.IFS(M3227&lt;=3,"BAD",M3227&gt;=4.7,"GOOD",AND(M3227&gt;3,M3227&lt;4.7),"OK")</f>
        <v>OK</v>
      </c>
      <c r="M3227" s="32">
        <v>3.3</v>
      </c>
      <c r="N3227" s="31">
        <v>2867.84</v>
      </c>
      <c r="O3227" s="33">
        <f t="shared" si="50"/>
        <v>3083.7</v>
      </c>
    </row>
    <row r="3228" spans="1:15">
      <c r="A3228" s="18">
        <v>13227</v>
      </c>
      <c r="B3228" s="19">
        <v>45589</v>
      </c>
      <c r="C3228" s="20">
        <v>1822</v>
      </c>
      <c r="D3228" s="21" t="str">
        <f>_xlfn.XLOOKUP($C3228,customers!$A$2:$A$2000,customers!$B$2:$B$2000)</f>
        <v>Kermit Narducci</v>
      </c>
      <c r="E3228" s="21" t="str">
        <f>_xlfn.XLOOKUP($C3228,customers!$A$2:$A$2000,customers!$D$2:$D$2000)</f>
        <v>Male</v>
      </c>
      <c r="F3228" s="21" t="str">
        <f>_xlfn.XLOOKUP($C3228,customers!$A$2:$A$2000,customers!$E$2:$E$2000)</f>
        <v>Budapest</v>
      </c>
      <c r="G3228" s="22" t="s">
        <v>20</v>
      </c>
      <c r="H3228" s="21">
        <v>4</v>
      </c>
      <c r="I3228" s="23">
        <v>154.66</v>
      </c>
      <c r="J3228" s="22">
        <v>0.15</v>
      </c>
      <c r="K3228" s="22" t="s">
        <v>18</v>
      </c>
      <c r="L3228" s="24" t="str">
        <f t="array" ref="L3228">_xlfn.IFS(M3228&lt;=3,"BAD",M3228&gt;=4.7,"GOOD",AND(M3228&gt;3,M3228&lt;4.7),"OK")</f>
        <v>BAD</v>
      </c>
      <c r="M3228" s="24">
        <v>2.9</v>
      </c>
      <c r="N3228" s="23">
        <v>525.84</v>
      </c>
      <c r="O3228" s="25">
        <f t="shared" si="50"/>
        <v>618.64</v>
      </c>
    </row>
    <row r="3229" spans="1:15">
      <c r="A3229" s="26">
        <v>13228</v>
      </c>
      <c r="B3229" s="27">
        <v>45590</v>
      </c>
      <c r="C3229" s="28">
        <v>1517</v>
      </c>
      <c r="D3229" s="29" t="str">
        <f>_xlfn.XLOOKUP($C3229,customers!$A$2:$A$2000,customers!$B$2:$B$2000)</f>
        <v>Aldo Grealy</v>
      </c>
      <c r="E3229" s="29" t="str">
        <f>_xlfn.XLOOKUP($C3229,customers!$A$2:$A$2000,customers!$D$2:$D$2000)</f>
        <v>Male</v>
      </c>
      <c r="F3229" s="29" t="str">
        <f>_xlfn.XLOOKUP($C3229,customers!$A$2:$A$2000,customers!$E$2:$E$2000)</f>
        <v>Pondaguitan</v>
      </c>
      <c r="G3229" s="30" t="s">
        <v>17</v>
      </c>
      <c r="H3229" s="29">
        <v>4</v>
      </c>
      <c r="I3229" s="31">
        <v>551.82</v>
      </c>
      <c r="J3229" s="30">
        <v>0.34</v>
      </c>
      <c r="K3229" s="30" t="s">
        <v>19</v>
      </c>
      <c r="L3229" s="32" t="str">
        <f t="array" ref="L3229">_xlfn.IFS(M3229&lt;=3,"BAD",M3229&gt;=4.7,"GOOD",AND(M3229&gt;3,M3229&lt;4.7),"OK")</f>
        <v>BAD</v>
      </c>
      <c r="M3229" s="32">
        <v>1.5</v>
      </c>
      <c r="N3229" s="31">
        <v>1456.8</v>
      </c>
      <c r="O3229" s="33">
        <f t="shared" si="50"/>
        <v>2207.28</v>
      </c>
    </row>
    <row r="3230" spans="1:15">
      <c r="A3230" s="18">
        <v>13229</v>
      </c>
      <c r="B3230" s="19">
        <v>45590</v>
      </c>
      <c r="C3230" s="21">
        <v>1649</v>
      </c>
      <c r="D3230" s="21" t="str">
        <f>_xlfn.XLOOKUP($C3230,customers!$A$2:$A$2000,customers!$B$2:$B$2000)</f>
        <v>Red Van Merwe</v>
      </c>
      <c r="E3230" s="21" t="str">
        <f>_xlfn.XLOOKUP($C3230,customers!$A$2:$A$2000,customers!$D$2:$D$2000)</f>
        <v>Male</v>
      </c>
      <c r="F3230" s="21" t="str">
        <f>_xlfn.XLOOKUP($C3230,customers!$A$2:$A$2000,customers!$E$2:$E$2000)</f>
        <v>Monching</v>
      </c>
      <c r="G3230" s="22" t="s">
        <v>20</v>
      </c>
      <c r="H3230" s="21">
        <v>1</v>
      </c>
      <c r="I3230" s="23">
        <v>589.2</v>
      </c>
      <c r="J3230" s="22">
        <v>0.04</v>
      </c>
      <c r="K3230" s="22" t="s">
        <v>19</v>
      </c>
      <c r="L3230" s="24" t="str">
        <f t="array" ref="L3230">_xlfn.IFS(M3230&lt;=3,"BAD",M3230&gt;=4.7,"GOOD",AND(M3230&gt;3,M3230&lt;4.7),"OK")</f>
        <v>BAD</v>
      </c>
      <c r="M3230" s="24">
        <v>1.1</v>
      </c>
      <c r="N3230" s="23">
        <v>565.63</v>
      </c>
      <c r="O3230" s="25">
        <f t="shared" si="50"/>
        <v>589.2</v>
      </c>
    </row>
    <row r="3231" spans="1:15">
      <c r="A3231" s="26">
        <v>13230</v>
      </c>
      <c r="B3231" s="27">
        <v>45590</v>
      </c>
      <c r="C3231" s="29">
        <v>1091</v>
      </c>
      <c r="D3231" s="29" t="str">
        <f>_xlfn.XLOOKUP($C3231,customers!$A$2:$A$2000,customers!$B$2:$B$2000)</f>
        <v>Jacenta Meates</v>
      </c>
      <c r="E3231" s="29" t="str">
        <f>_xlfn.XLOOKUP($C3231,customers!$A$2:$A$2000,customers!$D$2:$D$2000)</f>
        <v>Female</v>
      </c>
      <c r="F3231" s="29" t="str">
        <f>_xlfn.XLOOKUP($C3231,customers!$A$2:$A$2000,customers!$E$2:$E$2000)</f>
        <v>Masipi West</v>
      </c>
      <c r="G3231" s="30" t="s">
        <v>21</v>
      </c>
      <c r="H3231" s="29">
        <v>7</v>
      </c>
      <c r="I3231" s="31">
        <v>556.76</v>
      </c>
      <c r="J3231" s="30">
        <v>0.21</v>
      </c>
      <c r="K3231" s="30" t="s">
        <v>18</v>
      </c>
      <c r="L3231" s="32" t="str">
        <f t="array" ref="L3231">_xlfn.IFS(M3231&lt;=3,"BAD",M3231&gt;=4.7,"GOOD",AND(M3231&gt;3,M3231&lt;4.7),"OK")</f>
        <v>BAD</v>
      </c>
      <c r="M3231" s="32">
        <v>1.1</v>
      </c>
      <c r="N3231" s="31">
        <v>3078.88</v>
      </c>
      <c r="O3231" s="33">
        <f t="shared" si="50"/>
        <v>3897.32</v>
      </c>
    </row>
    <row r="3232" spans="1:15">
      <c r="A3232" s="18">
        <v>13231</v>
      </c>
      <c r="B3232" s="19">
        <v>45590</v>
      </c>
      <c r="C3232" s="21">
        <v>1741</v>
      </c>
      <c r="D3232" s="21" t="str">
        <f>_xlfn.XLOOKUP($C3232,customers!$A$2:$A$2000,customers!$B$2:$B$2000)</f>
        <v>Gloriana Klimko</v>
      </c>
      <c r="E3232" s="21" t="str">
        <f>_xlfn.XLOOKUP($C3232,customers!$A$2:$A$2000,customers!$D$2:$D$2000)</f>
        <v>Female</v>
      </c>
      <c r="F3232" s="21" t="str">
        <f>_xlfn.XLOOKUP($C3232,customers!$A$2:$A$2000,customers!$E$2:$E$2000)</f>
        <v>Daruoyan</v>
      </c>
      <c r="G3232" s="22" t="s">
        <v>17</v>
      </c>
      <c r="H3232" s="21">
        <v>7</v>
      </c>
      <c r="I3232" s="23">
        <v>537.2</v>
      </c>
      <c r="J3232" s="22">
        <v>0.35</v>
      </c>
      <c r="K3232" s="22" t="s">
        <v>19</v>
      </c>
      <c r="L3232" s="24" t="str">
        <f t="array" ref="L3232">_xlfn.IFS(M3232&lt;=3,"BAD",M3232&gt;=4.7,"GOOD",AND(M3232&gt;3,M3232&lt;4.7),"OK")</f>
        <v>BAD</v>
      </c>
      <c r="M3232" s="24">
        <v>2.8</v>
      </c>
      <c r="N3232" s="23">
        <v>2444.26</v>
      </c>
      <c r="O3232" s="25">
        <f t="shared" si="50"/>
        <v>3760.4</v>
      </c>
    </row>
    <row r="3233" spans="1:15">
      <c r="A3233" s="26">
        <v>13232</v>
      </c>
      <c r="B3233" s="27">
        <v>45590</v>
      </c>
      <c r="C3233" s="29">
        <v>1457</v>
      </c>
      <c r="D3233" s="29" t="str">
        <f>_xlfn.XLOOKUP($C3233,customers!$A$2:$A$2000,customers!$B$2:$B$2000)</f>
        <v>Derrick Hachard</v>
      </c>
      <c r="E3233" s="29" t="str">
        <f>_xlfn.XLOOKUP($C3233,customers!$A$2:$A$2000,customers!$D$2:$D$2000)</f>
        <v>Male</v>
      </c>
      <c r="F3233" s="29" t="str">
        <f>_xlfn.XLOOKUP($C3233,customers!$A$2:$A$2000,customers!$E$2:$E$2000)</f>
        <v>Budapest</v>
      </c>
      <c r="G3233" s="30" t="s">
        <v>17</v>
      </c>
      <c r="H3233" s="29">
        <v>7</v>
      </c>
      <c r="I3233" s="31">
        <v>557.96</v>
      </c>
      <c r="J3233" s="30">
        <v>0.24</v>
      </c>
      <c r="K3233" s="30" t="s">
        <v>16</v>
      </c>
      <c r="L3233" s="32" t="str">
        <f t="array" ref="L3233">_xlfn.IFS(M3233&lt;=3,"BAD",M3233&gt;=4.7,"GOOD",AND(M3233&gt;3,M3233&lt;4.7),"OK")</f>
        <v>BAD</v>
      </c>
      <c r="M3233" s="32">
        <v>1.7</v>
      </c>
      <c r="N3233" s="31">
        <v>2968.35</v>
      </c>
      <c r="O3233" s="33">
        <f t="shared" si="50"/>
        <v>3905.72</v>
      </c>
    </row>
    <row r="3234" spans="1:15">
      <c r="A3234" s="18">
        <v>13233</v>
      </c>
      <c r="B3234" s="19">
        <v>45590</v>
      </c>
      <c r="C3234" s="21">
        <v>1302</v>
      </c>
      <c r="D3234" s="21" t="str">
        <f>_xlfn.XLOOKUP($C3234,customers!$A$2:$A$2000,customers!$B$2:$B$2000)</f>
        <v>Ram Chupin</v>
      </c>
      <c r="E3234" s="21" t="str">
        <f>_xlfn.XLOOKUP($C3234,customers!$A$2:$A$2000,customers!$D$2:$D$2000)</f>
        <v>Male</v>
      </c>
      <c r="F3234" s="21" t="str">
        <f>_xlfn.XLOOKUP($C3234,customers!$A$2:$A$2000,customers!$E$2:$E$2000)</f>
        <v>Prague</v>
      </c>
      <c r="G3234" s="22" t="s">
        <v>17</v>
      </c>
      <c r="H3234" s="21">
        <v>4</v>
      </c>
      <c r="I3234" s="23">
        <v>112.55</v>
      </c>
      <c r="J3234" s="22">
        <v>0.27</v>
      </c>
      <c r="K3234" s="22" t="s">
        <v>18</v>
      </c>
      <c r="L3234" s="24" t="str">
        <f t="array" ref="L3234">_xlfn.IFS(M3234&lt;=3,"BAD",M3234&gt;=4.7,"GOOD",AND(M3234&gt;3,M3234&lt;4.7),"OK")</f>
        <v>OK</v>
      </c>
      <c r="M3234" s="24">
        <v>3.6</v>
      </c>
      <c r="N3234" s="23">
        <v>328.65</v>
      </c>
      <c r="O3234" s="25">
        <f t="shared" si="50"/>
        <v>450.2</v>
      </c>
    </row>
    <row r="3235" spans="1:15">
      <c r="A3235" s="26">
        <v>13234</v>
      </c>
      <c r="B3235" s="27">
        <v>45590</v>
      </c>
      <c r="C3235" s="29">
        <v>1159</v>
      </c>
      <c r="D3235" s="29" t="str">
        <f>_xlfn.XLOOKUP($C3235,customers!$A$2:$A$2000,customers!$B$2:$B$2000)</f>
        <v>Zaccaria Brugh</v>
      </c>
      <c r="E3235" s="29" t="str">
        <f>_xlfn.XLOOKUP($C3235,customers!$A$2:$A$2000,customers!$D$2:$D$2000)</f>
        <v>Male</v>
      </c>
      <c r="F3235" s="29" t="str">
        <f>_xlfn.XLOOKUP($C3235,customers!$A$2:$A$2000,customers!$E$2:$E$2000)</f>
        <v>Milan</v>
      </c>
      <c r="G3235" s="30" t="s">
        <v>17</v>
      </c>
      <c r="H3235" s="29">
        <v>2</v>
      </c>
      <c r="I3235" s="31">
        <v>543.83</v>
      </c>
      <c r="J3235" s="30">
        <v>0.25</v>
      </c>
      <c r="K3235" s="30" t="s">
        <v>19</v>
      </c>
      <c r="L3235" s="32" t="str">
        <f t="array" ref="L3235">_xlfn.IFS(M3235&lt;=3,"BAD",M3235&gt;=4.7,"GOOD",AND(M3235&gt;3,M3235&lt;4.7),"OK")</f>
        <v>BAD</v>
      </c>
      <c r="M3235" s="32">
        <v>1.5</v>
      </c>
      <c r="N3235" s="31">
        <v>815.75</v>
      </c>
      <c r="O3235" s="33">
        <f t="shared" si="50"/>
        <v>1087.66</v>
      </c>
    </row>
    <row r="3236" spans="1:15">
      <c r="A3236" s="18">
        <v>13235</v>
      </c>
      <c r="B3236" s="19">
        <v>45591</v>
      </c>
      <c r="C3236" s="20">
        <v>1475</v>
      </c>
      <c r="D3236" s="21" t="str">
        <f>_xlfn.XLOOKUP($C3236,customers!$A$2:$A$2000,customers!$B$2:$B$2000)</f>
        <v>Elladine Tadd</v>
      </c>
      <c r="E3236" s="21" t="str">
        <f>_xlfn.XLOOKUP($C3236,customers!$A$2:$A$2000,customers!$D$2:$D$2000)</f>
        <v>Female</v>
      </c>
      <c r="F3236" s="21" t="str">
        <f>_xlfn.XLOOKUP($C3236,customers!$A$2:$A$2000,customers!$E$2:$E$2000)</f>
        <v>Dongla</v>
      </c>
      <c r="G3236" s="22" t="s">
        <v>17</v>
      </c>
      <c r="H3236" s="21">
        <v>4</v>
      </c>
      <c r="I3236" s="23">
        <v>60.69</v>
      </c>
      <c r="J3236" s="22">
        <v>0.02</v>
      </c>
      <c r="K3236" s="22" t="s">
        <v>19</v>
      </c>
      <c r="L3236" s="24" t="str">
        <f t="array" ref="L3236">_xlfn.IFS(M3236&lt;=3,"BAD",M3236&gt;=4.7,"GOOD",AND(M3236&gt;3,M3236&lt;4.7),"OK")</f>
        <v>BAD</v>
      </c>
      <c r="M3236" s="24">
        <v>1.7</v>
      </c>
      <c r="N3236" s="23">
        <v>237.9</v>
      </c>
      <c r="O3236" s="25">
        <f t="shared" si="50"/>
        <v>242.76</v>
      </c>
    </row>
    <row r="3237" spans="1:15">
      <c r="A3237" s="26">
        <v>13236</v>
      </c>
      <c r="B3237" s="27">
        <v>45592</v>
      </c>
      <c r="C3237" s="28">
        <v>1976</v>
      </c>
      <c r="D3237" s="29" t="str">
        <f>_xlfn.XLOOKUP($C3237,customers!$A$2:$A$2000,customers!$B$2:$B$2000)</f>
        <v>Elfrieda Tinklin</v>
      </c>
      <c r="E3237" s="29" t="str">
        <f>_xlfn.XLOOKUP($C3237,customers!$A$2:$A$2000,customers!$D$2:$D$2000)</f>
        <v>Female</v>
      </c>
      <c r="F3237" s="29" t="str">
        <f>_xlfn.XLOOKUP($C3237,customers!$A$2:$A$2000,customers!$E$2:$E$2000)</f>
        <v>Oporapa</v>
      </c>
      <c r="G3237" s="30" t="s">
        <v>21</v>
      </c>
      <c r="H3237" s="29">
        <v>7</v>
      </c>
      <c r="I3237" s="31">
        <v>265.04</v>
      </c>
      <c r="J3237" s="30">
        <v>0.25</v>
      </c>
      <c r="K3237" s="30" t="s">
        <v>19</v>
      </c>
      <c r="L3237" s="32" t="str">
        <f t="array" ref="L3237">_xlfn.IFS(M3237&lt;=3,"BAD",M3237&gt;=4.7,"GOOD",AND(M3237&gt;3,M3237&lt;4.7),"OK")</f>
        <v>BAD</v>
      </c>
      <c r="M3237" s="32">
        <v>2.9</v>
      </c>
      <c r="N3237" s="31">
        <v>1391.46</v>
      </c>
      <c r="O3237" s="33">
        <f t="shared" si="50"/>
        <v>1855.28</v>
      </c>
    </row>
    <row r="3238" spans="1:15">
      <c r="A3238" s="18">
        <v>13237</v>
      </c>
      <c r="B3238" s="19">
        <v>45592</v>
      </c>
      <c r="C3238" s="21">
        <v>1825</v>
      </c>
      <c r="D3238" s="21" t="str">
        <f>_xlfn.XLOOKUP($C3238,customers!$A$2:$A$2000,customers!$B$2:$B$2000)</f>
        <v>Abigail Dresse</v>
      </c>
      <c r="E3238" s="21" t="str">
        <f>_xlfn.XLOOKUP($C3238,customers!$A$2:$A$2000,customers!$D$2:$D$2000)</f>
        <v>Female</v>
      </c>
      <c r="F3238" s="21" t="str">
        <f>_xlfn.XLOOKUP($C3238,customers!$A$2:$A$2000,customers!$E$2:$E$2000)</f>
        <v>Pontevedra</v>
      </c>
      <c r="G3238" s="22" t="s">
        <v>17</v>
      </c>
      <c r="H3238" s="21">
        <v>4</v>
      </c>
      <c r="I3238" s="23">
        <v>31.68</v>
      </c>
      <c r="J3238" s="22">
        <v>0.32</v>
      </c>
      <c r="K3238" s="22" t="s">
        <v>19</v>
      </c>
      <c r="L3238" s="24" t="str">
        <f t="array" ref="L3238">_xlfn.IFS(M3238&lt;=3,"BAD",M3238&gt;=4.7,"GOOD",AND(M3238&gt;3,M3238&lt;4.7),"OK")</f>
        <v>BAD</v>
      </c>
      <c r="M3238" s="24">
        <v>1.3</v>
      </c>
      <c r="N3238" s="23">
        <v>86.17</v>
      </c>
      <c r="O3238" s="25">
        <f t="shared" si="50"/>
        <v>126.72</v>
      </c>
    </row>
    <row r="3239" spans="1:15">
      <c r="A3239" s="26">
        <v>13238</v>
      </c>
      <c r="B3239" s="27">
        <v>45592</v>
      </c>
      <c r="C3239" s="29">
        <v>1340</v>
      </c>
      <c r="D3239" s="29" t="str">
        <f>_xlfn.XLOOKUP($C3239,customers!$A$2:$A$2000,customers!$B$2:$B$2000)</f>
        <v>Caritta Bainton</v>
      </c>
      <c r="E3239" s="29" t="str">
        <f>_xlfn.XLOOKUP($C3239,customers!$A$2:$A$2000,customers!$D$2:$D$2000)</f>
        <v>Female</v>
      </c>
      <c r="F3239" s="29" t="str">
        <f>_xlfn.XLOOKUP($C3239,customers!$A$2:$A$2000,customers!$E$2:$E$2000)</f>
        <v>Milan</v>
      </c>
      <c r="G3239" s="30" t="s">
        <v>20</v>
      </c>
      <c r="H3239" s="29">
        <v>6</v>
      </c>
      <c r="I3239" s="31">
        <v>166.29</v>
      </c>
      <c r="J3239" s="30">
        <v>0.28</v>
      </c>
      <c r="K3239" s="30" t="s">
        <v>19</v>
      </c>
      <c r="L3239" s="32" t="str">
        <f t="array" ref="L3239">_xlfn.IFS(M3239&lt;=3,"BAD",M3239&gt;=4.7,"GOOD",AND(M3239&gt;3,M3239&lt;4.7),"OK")</f>
        <v>GOOD</v>
      </c>
      <c r="M3239" s="32">
        <v>4.9</v>
      </c>
      <c r="N3239" s="31">
        <v>718.37</v>
      </c>
      <c r="O3239" s="33">
        <f t="shared" si="50"/>
        <v>997.74</v>
      </c>
    </row>
    <row r="3240" spans="1:15">
      <c r="A3240" s="18">
        <v>13239</v>
      </c>
      <c r="B3240" s="19">
        <v>45592</v>
      </c>
      <c r="C3240" s="21">
        <v>1314</v>
      </c>
      <c r="D3240" s="21" t="str">
        <f>_xlfn.XLOOKUP($C3240,customers!$A$2:$A$2000,customers!$B$2:$B$2000)</f>
        <v>Lewes Lorand</v>
      </c>
      <c r="E3240" s="21" t="str">
        <f>_xlfn.XLOOKUP($C3240,customers!$A$2:$A$2000,customers!$D$2:$D$2000)</f>
        <v>Male</v>
      </c>
      <c r="F3240" s="21" t="str">
        <f>_xlfn.XLOOKUP($C3240,customers!$A$2:$A$2000,customers!$E$2:$E$2000)</f>
        <v>Pakis</v>
      </c>
      <c r="G3240" s="22" t="s">
        <v>20</v>
      </c>
      <c r="H3240" s="21">
        <v>1</v>
      </c>
      <c r="I3240" s="23">
        <v>573.95</v>
      </c>
      <c r="J3240" s="22">
        <v>0.15</v>
      </c>
      <c r="K3240" s="22" t="s">
        <v>18</v>
      </c>
      <c r="L3240" s="24" t="str">
        <f t="array" ref="L3240">_xlfn.IFS(M3240&lt;=3,"BAD",M3240&gt;=4.7,"GOOD",AND(M3240&gt;3,M3240&lt;4.7),"OK")</f>
        <v>OK</v>
      </c>
      <c r="M3240" s="24">
        <v>3.2</v>
      </c>
      <c r="N3240" s="23">
        <v>487.86</v>
      </c>
      <c r="O3240" s="25">
        <f t="shared" si="50"/>
        <v>573.95</v>
      </c>
    </row>
    <row r="3241" spans="1:15">
      <c r="A3241" s="26">
        <v>13240</v>
      </c>
      <c r="B3241" s="27">
        <v>45593</v>
      </c>
      <c r="C3241" s="28">
        <v>1708</v>
      </c>
      <c r="D3241" s="29" t="str">
        <f>_xlfn.XLOOKUP($C3241,customers!$A$2:$A$2000,customers!$B$2:$B$2000)</f>
        <v>Silvana Skillington</v>
      </c>
      <c r="E3241" s="29" t="str">
        <f>_xlfn.XLOOKUP($C3241,customers!$A$2:$A$2000,customers!$D$2:$D$2000)</f>
        <v>Female</v>
      </c>
      <c r="F3241" s="29" t="str">
        <f>_xlfn.XLOOKUP($C3241,customers!$A$2:$A$2000,customers!$E$2:$E$2000)</f>
        <v>Prague</v>
      </c>
      <c r="G3241" s="30" t="s">
        <v>20</v>
      </c>
      <c r="H3241" s="29">
        <v>2</v>
      </c>
      <c r="I3241" s="31">
        <v>326.45</v>
      </c>
      <c r="J3241" s="30">
        <v>0.2</v>
      </c>
      <c r="K3241" s="30" t="s">
        <v>19</v>
      </c>
      <c r="L3241" s="32" t="str">
        <f t="array" ref="L3241">_xlfn.IFS(M3241&lt;=3,"BAD",M3241&gt;=4.7,"GOOD",AND(M3241&gt;3,M3241&lt;4.7),"OK")</f>
        <v>OK</v>
      </c>
      <c r="M3241" s="32">
        <v>4.5</v>
      </c>
      <c r="N3241" s="31">
        <v>522.32</v>
      </c>
      <c r="O3241" s="33">
        <f t="shared" si="50"/>
        <v>652.9</v>
      </c>
    </row>
    <row r="3242" spans="1:15">
      <c r="A3242" s="18">
        <v>13241</v>
      </c>
      <c r="B3242" s="19">
        <v>45593</v>
      </c>
      <c r="C3242" s="21">
        <v>1963</v>
      </c>
      <c r="D3242" s="21" t="str">
        <f>_xlfn.XLOOKUP($C3242,customers!$A$2:$A$2000,customers!$B$2:$B$2000)</f>
        <v>Cristina Betho</v>
      </c>
      <c r="E3242" s="21" t="str">
        <f>_xlfn.XLOOKUP($C3242,customers!$A$2:$A$2000,customers!$D$2:$D$2000)</f>
        <v>Female</v>
      </c>
      <c r="F3242" s="21" t="str">
        <f>_xlfn.XLOOKUP($C3242,customers!$A$2:$A$2000,customers!$E$2:$E$2000)</f>
        <v>Bofuer</v>
      </c>
      <c r="G3242" s="22" t="s">
        <v>20</v>
      </c>
      <c r="H3242" s="21">
        <v>6</v>
      </c>
      <c r="I3242" s="23">
        <v>508.22</v>
      </c>
      <c r="J3242" s="22">
        <v>0.05</v>
      </c>
      <c r="K3242" s="22" t="s">
        <v>19</v>
      </c>
      <c r="L3242" s="24" t="str">
        <f t="array" ref="L3242">_xlfn.IFS(M3242&lt;=3,"BAD",M3242&gt;=4.7,"GOOD",AND(M3242&gt;3,M3242&lt;4.7),"OK")</f>
        <v>BAD</v>
      </c>
      <c r="M3242" s="24">
        <v>1.5</v>
      </c>
      <c r="N3242" s="23">
        <v>2896.85</v>
      </c>
      <c r="O3242" s="25">
        <f t="shared" si="50"/>
        <v>3049.32</v>
      </c>
    </row>
    <row r="3243" spans="1:15">
      <c r="A3243" s="26">
        <v>13242</v>
      </c>
      <c r="B3243" s="27">
        <v>45593</v>
      </c>
      <c r="C3243" s="29">
        <v>1734</v>
      </c>
      <c r="D3243" s="29" t="str">
        <f>_xlfn.XLOOKUP($C3243,customers!$A$2:$A$2000,customers!$B$2:$B$2000)</f>
        <v>Atalanta Lundbech</v>
      </c>
      <c r="E3243" s="29" t="str">
        <f>_xlfn.XLOOKUP($C3243,customers!$A$2:$A$2000,customers!$D$2:$D$2000)</f>
        <v>Female</v>
      </c>
      <c r="F3243" s="29" t="str">
        <f>_xlfn.XLOOKUP($C3243,customers!$A$2:$A$2000,customers!$E$2:$E$2000)</f>
        <v>Paris 08</v>
      </c>
      <c r="G3243" s="30" t="s">
        <v>20</v>
      </c>
      <c r="H3243" s="29">
        <v>7</v>
      </c>
      <c r="I3243" s="31">
        <v>432.66</v>
      </c>
      <c r="J3243" s="30">
        <v>0.05</v>
      </c>
      <c r="K3243" s="30" t="s">
        <v>19</v>
      </c>
      <c r="L3243" s="32" t="str">
        <f t="array" ref="L3243">_xlfn.IFS(M3243&lt;=3,"BAD",M3243&gt;=4.7,"GOOD",AND(M3243&gt;3,M3243&lt;4.7),"OK")</f>
        <v>OK</v>
      </c>
      <c r="M3243" s="32">
        <v>3.2</v>
      </c>
      <c r="N3243" s="31">
        <v>2877.19</v>
      </c>
      <c r="O3243" s="33">
        <f t="shared" si="50"/>
        <v>3028.62</v>
      </c>
    </row>
    <row r="3244" spans="1:15">
      <c r="A3244" s="18">
        <v>13243</v>
      </c>
      <c r="B3244" s="19">
        <v>45593</v>
      </c>
      <c r="C3244" s="21">
        <v>1242</v>
      </c>
      <c r="D3244" s="21" t="str">
        <f>_xlfn.XLOOKUP($C3244,customers!$A$2:$A$2000,customers!$B$2:$B$2000)</f>
        <v>Gail Smalley</v>
      </c>
      <c r="E3244" s="21" t="str">
        <f>_xlfn.XLOOKUP($C3244,customers!$A$2:$A$2000,customers!$D$2:$D$2000)</f>
        <v>Female</v>
      </c>
      <c r="F3244" s="21" t="str">
        <f>_xlfn.XLOOKUP($C3244,customers!$A$2:$A$2000,customers!$E$2:$E$2000)</f>
        <v>Tuchoměřice</v>
      </c>
      <c r="G3244" s="22" t="s">
        <v>20</v>
      </c>
      <c r="H3244" s="21">
        <v>3</v>
      </c>
      <c r="I3244" s="23">
        <v>130.37</v>
      </c>
      <c r="J3244" s="22">
        <v>0.24</v>
      </c>
      <c r="K3244" s="22" t="s">
        <v>16</v>
      </c>
      <c r="L3244" s="24" t="str">
        <f t="array" ref="L3244">_xlfn.IFS(M3244&lt;=3,"BAD",M3244&gt;=4.7,"GOOD",AND(M3244&gt;3,M3244&lt;4.7),"OK")</f>
        <v>OK</v>
      </c>
      <c r="M3244" s="24">
        <v>4.3</v>
      </c>
      <c r="N3244" s="23">
        <v>297.24</v>
      </c>
      <c r="O3244" s="25">
        <f t="shared" si="50"/>
        <v>391.11</v>
      </c>
    </row>
    <row r="3245" spans="1:15">
      <c r="A3245" s="26">
        <v>13244</v>
      </c>
      <c r="B3245" s="27">
        <v>45594</v>
      </c>
      <c r="C3245" s="28">
        <v>1862</v>
      </c>
      <c r="D3245" s="29" t="str">
        <f>_xlfn.XLOOKUP($C3245,customers!$A$2:$A$2000,customers!$B$2:$B$2000)</f>
        <v>Nicky Jaquiss</v>
      </c>
      <c r="E3245" s="29" t="str">
        <f>_xlfn.XLOOKUP($C3245,customers!$A$2:$A$2000,customers!$D$2:$D$2000)</f>
        <v>Male</v>
      </c>
      <c r="F3245" s="29" t="str">
        <f>_xlfn.XLOOKUP($C3245,customers!$A$2:$A$2000,customers!$E$2:$E$2000)</f>
        <v>Prague</v>
      </c>
      <c r="G3245" s="30" t="s">
        <v>17</v>
      </c>
      <c r="H3245" s="29">
        <v>2</v>
      </c>
      <c r="I3245" s="31">
        <v>540.74</v>
      </c>
      <c r="J3245" s="30">
        <v>0.18</v>
      </c>
      <c r="K3245" s="30" t="s">
        <v>16</v>
      </c>
      <c r="L3245" s="32" t="str">
        <f t="array" ref="L3245">_xlfn.IFS(M3245&lt;=3,"BAD",M3245&gt;=4.7,"GOOD",AND(M3245&gt;3,M3245&lt;4.7),"OK")</f>
        <v>OK</v>
      </c>
      <c r="M3245" s="32">
        <v>4.4</v>
      </c>
      <c r="N3245" s="31">
        <v>886.81</v>
      </c>
      <c r="O3245" s="33">
        <f t="shared" si="50"/>
        <v>1081.48</v>
      </c>
    </row>
    <row r="3246" spans="1:15">
      <c r="A3246" s="18">
        <v>13245</v>
      </c>
      <c r="B3246" s="19">
        <v>45594</v>
      </c>
      <c r="C3246" s="21">
        <v>1937</v>
      </c>
      <c r="D3246" s="21" t="str">
        <f>_xlfn.XLOOKUP($C3246,customers!$A$2:$A$2000,customers!$B$2:$B$2000)</f>
        <v>Minette Thorns</v>
      </c>
      <c r="E3246" s="21" t="str">
        <f>_xlfn.XLOOKUP($C3246,customers!$A$2:$A$2000,customers!$D$2:$D$2000)</f>
        <v>Female</v>
      </c>
      <c r="F3246" s="21" t="str">
        <f>_xlfn.XLOOKUP($C3246,customers!$A$2:$A$2000,customers!$E$2:$E$2000)</f>
        <v>Banzão</v>
      </c>
      <c r="G3246" s="22" t="s">
        <v>17</v>
      </c>
      <c r="H3246" s="21">
        <v>2</v>
      </c>
      <c r="I3246" s="23">
        <v>112.68</v>
      </c>
      <c r="J3246" s="22">
        <v>0.33</v>
      </c>
      <c r="K3246" s="22" t="s">
        <v>18</v>
      </c>
      <c r="L3246" s="24" t="str">
        <f t="array" ref="L3246">_xlfn.IFS(M3246&lt;=3,"BAD",M3246&gt;=4.7,"GOOD",AND(M3246&gt;3,M3246&lt;4.7),"OK")</f>
        <v>OK</v>
      </c>
      <c r="M3246" s="24">
        <v>4.4</v>
      </c>
      <c r="N3246" s="23">
        <v>150.99</v>
      </c>
      <c r="O3246" s="25">
        <f t="shared" si="50"/>
        <v>225.36</v>
      </c>
    </row>
    <row r="3247" spans="1:15">
      <c r="A3247" s="26">
        <v>13246</v>
      </c>
      <c r="B3247" s="27">
        <v>45594</v>
      </c>
      <c r="C3247" s="29">
        <v>1479</v>
      </c>
      <c r="D3247" s="29" t="str">
        <f>_xlfn.XLOOKUP($C3247,customers!$A$2:$A$2000,customers!$B$2:$B$2000)</f>
        <v>Hazel Chopy</v>
      </c>
      <c r="E3247" s="29" t="str">
        <f>_xlfn.XLOOKUP($C3247,customers!$A$2:$A$2000,customers!$D$2:$D$2000)</f>
        <v>Male</v>
      </c>
      <c r="F3247" s="29" t="str">
        <f>_xlfn.XLOOKUP($C3247,customers!$A$2:$A$2000,customers!$E$2:$E$2000)</f>
        <v>Dong’an</v>
      </c>
      <c r="G3247" s="30" t="s">
        <v>17</v>
      </c>
      <c r="H3247" s="29">
        <v>3</v>
      </c>
      <c r="I3247" s="31">
        <v>467.9</v>
      </c>
      <c r="J3247" s="30">
        <v>0.13</v>
      </c>
      <c r="K3247" s="30" t="s">
        <v>18</v>
      </c>
      <c r="L3247" s="32" t="str">
        <f t="array" ref="L3247">_xlfn.IFS(M3247&lt;=3,"BAD",M3247&gt;=4.7,"GOOD",AND(M3247&gt;3,M3247&lt;4.7),"OK")</f>
        <v>BAD</v>
      </c>
      <c r="M3247" s="32">
        <v>2.1</v>
      </c>
      <c r="N3247" s="31">
        <v>1221.22</v>
      </c>
      <c r="O3247" s="33">
        <f t="shared" si="50"/>
        <v>1403.7</v>
      </c>
    </row>
    <row r="3248" spans="1:15">
      <c r="A3248" s="18">
        <v>13247</v>
      </c>
      <c r="B3248" s="19">
        <v>45594</v>
      </c>
      <c r="C3248" s="21">
        <v>1864</v>
      </c>
      <c r="D3248" s="21" t="str">
        <f>_xlfn.XLOOKUP($C3248,customers!$A$2:$A$2000,customers!$B$2:$B$2000)</f>
        <v>Avictor Packer</v>
      </c>
      <c r="E3248" s="21" t="str">
        <f>_xlfn.XLOOKUP($C3248,customers!$A$2:$A$2000,customers!$D$2:$D$2000)</f>
        <v>Male</v>
      </c>
      <c r="F3248" s="21" t="str">
        <f>_xlfn.XLOOKUP($C3248,customers!$A$2:$A$2000,customers!$E$2:$E$2000)</f>
        <v>Budapest</v>
      </c>
      <c r="G3248" s="22" t="s">
        <v>17</v>
      </c>
      <c r="H3248" s="21">
        <v>1</v>
      </c>
      <c r="I3248" s="23">
        <v>527.21</v>
      </c>
      <c r="J3248" s="22">
        <v>0.26</v>
      </c>
      <c r="K3248" s="22" t="s">
        <v>19</v>
      </c>
      <c r="L3248" s="24" t="str">
        <f t="array" ref="L3248">_xlfn.IFS(M3248&lt;=3,"BAD",M3248&gt;=4.7,"GOOD",AND(M3248&gt;3,M3248&lt;4.7),"OK")</f>
        <v>GOOD</v>
      </c>
      <c r="M3248" s="24">
        <v>4.8</v>
      </c>
      <c r="N3248" s="23">
        <v>390.14</v>
      </c>
      <c r="O3248" s="25">
        <f t="shared" si="50"/>
        <v>527.21</v>
      </c>
    </row>
    <row r="3249" spans="1:15">
      <c r="A3249" s="26">
        <v>13248</v>
      </c>
      <c r="B3249" s="27">
        <v>45595</v>
      </c>
      <c r="C3249" s="28">
        <v>1644</v>
      </c>
      <c r="D3249" s="29" t="str">
        <f>_xlfn.XLOOKUP($C3249,customers!$A$2:$A$2000,customers!$B$2:$B$2000)</f>
        <v>Tom Petracek</v>
      </c>
      <c r="E3249" s="29" t="str">
        <f>_xlfn.XLOOKUP($C3249,customers!$A$2:$A$2000,customers!$D$2:$D$2000)</f>
        <v>Male</v>
      </c>
      <c r="F3249" s="29" t="str">
        <f>_xlfn.XLOOKUP($C3249,customers!$A$2:$A$2000,customers!$E$2:$E$2000)</f>
        <v>Boncong</v>
      </c>
      <c r="G3249" s="30" t="s">
        <v>20</v>
      </c>
      <c r="H3249" s="29">
        <v>5</v>
      </c>
      <c r="I3249" s="31">
        <v>598.65</v>
      </c>
      <c r="J3249" s="30">
        <v>0.34</v>
      </c>
      <c r="K3249" s="30" t="s">
        <v>16</v>
      </c>
      <c r="L3249" s="32" t="str">
        <f t="array" ref="L3249">_xlfn.IFS(M3249&lt;=3,"BAD",M3249&gt;=4.7,"GOOD",AND(M3249&gt;3,M3249&lt;4.7),"OK")</f>
        <v>GOOD</v>
      </c>
      <c r="M3249" s="32">
        <v>4.9</v>
      </c>
      <c r="N3249" s="31">
        <v>1975.55</v>
      </c>
      <c r="O3249" s="33">
        <f t="shared" si="50"/>
        <v>2993.25</v>
      </c>
    </row>
    <row r="3250" spans="1:15">
      <c r="A3250" s="18">
        <v>13249</v>
      </c>
      <c r="B3250" s="19">
        <v>45595</v>
      </c>
      <c r="C3250" s="21">
        <v>1218</v>
      </c>
      <c r="D3250" s="21" t="str">
        <f>_xlfn.XLOOKUP($C3250,customers!$A$2:$A$2000,customers!$B$2:$B$2000)</f>
        <v>Randee Jaksic</v>
      </c>
      <c r="E3250" s="21" t="str">
        <f>_xlfn.XLOOKUP($C3250,customers!$A$2:$A$2000,customers!$D$2:$D$2000)</f>
        <v>Female</v>
      </c>
      <c r="F3250" s="21" t="str">
        <f>_xlfn.XLOOKUP($C3250,customers!$A$2:$A$2000,customers!$E$2:$E$2000)</f>
        <v>Chendian</v>
      </c>
      <c r="G3250" s="22" t="s">
        <v>17</v>
      </c>
      <c r="H3250" s="21">
        <v>4</v>
      </c>
      <c r="I3250" s="23">
        <v>214.81</v>
      </c>
      <c r="J3250" s="22">
        <v>0.08</v>
      </c>
      <c r="K3250" s="22" t="s">
        <v>16</v>
      </c>
      <c r="L3250" s="24" t="str">
        <f t="array" ref="L3250">_xlfn.IFS(M3250&lt;=3,"BAD",M3250&gt;=4.7,"GOOD",AND(M3250&gt;3,M3250&lt;4.7),"OK")</f>
        <v>BAD</v>
      </c>
      <c r="M3250" s="24">
        <v>1.1</v>
      </c>
      <c r="N3250" s="23">
        <v>790.5</v>
      </c>
      <c r="O3250" s="25">
        <f t="shared" si="50"/>
        <v>859.24</v>
      </c>
    </row>
    <row r="3251" spans="1:15">
      <c r="A3251" s="26">
        <v>13250</v>
      </c>
      <c r="B3251" s="27">
        <v>45596</v>
      </c>
      <c r="C3251" s="28">
        <v>1869</v>
      </c>
      <c r="D3251" s="29" t="str">
        <f>_xlfn.XLOOKUP($C3251,customers!$A$2:$A$2000,customers!$B$2:$B$2000)</f>
        <v>Bruce Downie</v>
      </c>
      <c r="E3251" s="29" t="str">
        <f>_xlfn.XLOOKUP($C3251,customers!$A$2:$A$2000,customers!$D$2:$D$2000)</f>
        <v>Male</v>
      </c>
      <c r="F3251" s="29" t="str">
        <f>_xlfn.XLOOKUP($C3251,customers!$A$2:$A$2000,customers!$E$2:$E$2000)</f>
        <v>Tallinn</v>
      </c>
      <c r="G3251" s="30" t="s">
        <v>20</v>
      </c>
      <c r="H3251" s="29">
        <v>2</v>
      </c>
      <c r="I3251" s="31">
        <v>455.73</v>
      </c>
      <c r="J3251" s="30">
        <v>0.05</v>
      </c>
      <c r="K3251" s="30" t="s">
        <v>19</v>
      </c>
      <c r="L3251" s="32" t="str">
        <f t="array" ref="L3251">_xlfn.IFS(M3251&lt;=3,"BAD",M3251&gt;=4.7,"GOOD",AND(M3251&gt;3,M3251&lt;4.7),"OK")</f>
        <v>BAD</v>
      </c>
      <c r="M3251" s="32">
        <v>2.9</v>
      </c>
      <c r="N3251" s="31">
        <v>865.89</v>
      </c>
      <c r="O3251" s="33">
        <f t="shared" si="50"/>
        <v>911.46</v>
      </c>
    </row>
    <row r="3252" spans="1:15">
      <c r="A3252" s="18">
        <v>13251</v>
      </c>
      <c r="B3252" s="19">
        <v>45596</v>
      </c>
      <c r="C3252" s="21">
        <v>1094</v>
      </c>
      <c r="D3252" s="21" t="str">
        <f>_xlfn.XLOOKUP($C3252,customers!$A$2:$A$2000,customers!$B$2:$B$2000)</f>
        <v>Alvin Uphill</v>
      </c>
      <c r="E3252" s="21" t="str">
        <f>_xlfn.XLOOKUP($C3252,customers!$A$2:$A$2000,customers!$D$2:$D$2000)</f>
        <v>Male</v>
      </c>
      <c r="F3252" s="21" t="str">
        <f>_xlfn.XLOOKUP($C3252,customers!$A$2:$A$2000,customers!$E$2:$E$2000)</f>
        <v>Prague</v>
      </c>
      <c r="G3252" s="22" t="s">
        <v>20</v>
      </c>
      <c r="H3252" s="21">
        <v>1</v>
      </c>
      <c r="I3252" s="23">
        <v>436.02</v>
      </c>
      <c r="J3252" s="22">
        <v>0.04</v>
      </c>
      <c r="K3252" s="22" t="s">
        <v>16</v>
      </c>
      <c r="L3252" s="24" t="str">
        <f t="array" ref="L3252">_xlfn.IFS(M3252&lt;=3,"BAD",M3252&gt;=4.7,"GOOD",AND(M3252&gt;3,M3252&lt;4.7),"OK")</f>
        <v>OK</v>
      </c>
      <c r="M3252" s="24">
        <v>3.8</v>
      </c>
      <c r="N3252" s="23">
        <v>418.58</v>
      </c>
      <c r="O3252" s="25">
        <f t="shared" si="50"/>
        <v>436.02</v>
      </c>
    </row>
    <row r="3253" spans="1:15">
      <c r="A3253" s="26">
        <v>13252</v>
      </c>
      <c r="B3253" s="27">
        <v>45596</v>
      </c>
      <c r="C3253" s="29">
        <v>1795</v>
      </c>
      <c r="D3253" s="29" t="str">
        <f>_xlfn.XLOOKUP($C3253,customers!$A$2:$A$2000,customers!$B$2:$B$2000)</f>
        <v>Carilyn Anthony</v>
      </c>
      <c r="E3253" s="29" t="str">
        <f>_xlfn.XLOOKUP($C3253,customers!$A$2:$A$2000,customers!$D$2:$D$2000)</f>
        <v>Female</v>
      </c>
      <c r="F3253" s="29" t="str">
        <f>_xlfn.XLOOKUP($C3253,customers!$A$2:$A$2000,customers!$E$2:$E$2000)</f>
        <v>Brvenica</v>
      </c>
      <c r="G3253" s="30" t="s">
        <v>15</v>
      </c>
      <c r="H3253" s="29">
        <v>5</v>
      </c>
      <c r="I3253" s="31">
        <v>244.17</v>
      </c>
      <c r="J3253" s="30">
        <v>0.31</v>
      </c>
      <c r="K3253" s="30" t="s">
        <v>16</v>
      </c>
      <c r="L3253" s="32" t="str">
        <f t="array" ref="L3253">_xlfn.IFS(M3253&lt;=3,"BAD",M3253&gt;=4.7,"GOOD",AND(M3253&gt;3,M3253&lt;4.7),"OK")</f>
        <v>BAD</v>
      </c>
      <c r="M3253" s="32">
        <v>1.1</v>
      </c>
      <c r="N3253" s="31">
        <v>842.39</v>
      </c>
      <c r="O3253" s="33">
        <f t="shared" si="50"/>
        <v>1220.85</v>
      </c>
    </row>
    <row r="3254" spans="1:15">
      <c r="A3254" s="18">
        <v>13253</v>
      </c>
      <c r="B3254" s="19">
        <v>45597</v>
      </c>
      <c r="C3254" s="20">
        <v>1770</v>
      </c>
      <c r="D3254" s="21" t="str">
        <f>_xlfn.XLOOKUP($C3254,customers!$A$2:$A$2000,customers!$B$2:$B$2000)</f>
        <v>Salim Ganderton</v>
      </c>
      <c r="E3254" s="21" t="str">
        <f>_xlfn.XLOOKUP($C3254,customers!$A$2:$A$2000,customers!$D$2:$D$2000)</f>
        <v>Male</v>
      </c>
      <c r="F3254" s="21" t="str">
        <f>_xlfn.XLOOKUP($C3254,customers!$A$2:$A$2000,customers!$E$2:$E$2000)</f>
        <v>Chenôve</v>
      </c>
      <c r="G3254" s="22" t="s">
        <v>20</v>
      </c>
      <c r="H3254" s="21">
        <v>6</v>
      </c>
      <c r="I3254" s="23">
        <v>582.91</v>
      </c>
      <c r="J3254" s="22">
        <v>0.31</v>
      </c>
      <c r="K3254" s="22" t="s">
        <v>19</v>
      </c>
      <c r="L3254" s="24" t="str">
        <f t="array" ref="L3254">_xlfn.IFS(M3254&lt;=3,"BAD",M3254&gt;=4.7,"GOOD",AND(M3254&gt;3,M3254&lt;4.7),"OK")</f>
        <v>OK</v>
      </c>
      <c r="M3254" s="24">
        <v>3.2</v>
      </c>
      <c r="N3254" s="23">
        <v>2413.25</v>
      </c>
      <c r="O3254" s="25">
        <f t="shared" si="50"/>
        <v>3497.46</v>
      </c>
    </row>
    <row r="3255" spans="1:15">
      <c r="A3255" s="26">
        <v>13254</v>
      </c>
      <c r="B3255" s="27">
        <v>45597</v>
      </c>
      <c r="C3255" s="29">
        <v>1159</v>
      </c>
      <c r="D3255" s="29" t="str">
        <f>_xlfn.XLOOKUP($C3255,customers!$A$2:$A$2000,customers!$B$2:$B$2000)</f>
        <v>Zaccaria Brugh</v>
      </c>
      <c r="E3255" s="29" t="str">
        <f>_xlfn.XLOOKUP($C3255,customers!$A$2:$A$2000,customers!$D$2:$D$2000)</f>
        <v>Male</v>
      </c>
      <c r="F3255" s="29" t="str">
        <f>_xlfn.XLOOKUP($C3255,customers!$A$2:$A$2000,customers!$E$2:$E$2000)</f>
        <v>Milan</v>
      </c>
      <c r="G3255" s="30" t="s">
        <v>20</v>
      </c>
      <c r="H3255" s="29">
        <v>2</v>
      </c>
      <c r="I3255" s="31">
        <v>482.19</v>
      </c>
      <c r="J3255" s="30">
        <v>0.02</v>
      </c>
      <c r="K3255" s="30" t="s">
        <v>16</v>
      </c>
      <c r="L3255" s="32" t="str">
        <f t="array" ref="L3255">_xlfn.IFS(M3255&lt;=3,"BAD",M3255&gt;=4.7,"GOOD",AND(M3255&gt;3,M3255&lt;4.7),"OK")</f>
        <v>BAD</v>
      </c>
      <c r="M3255" s="32">
        <v>1.7</v>
      </c>
      <c r="N3255" s="31">
        <v>945.09</v>
      </c>
      <c r="O3255" s="33">
        <f t="shared" si="50"/>
        <v>964.38</v>
      </c>
    </row>
    <row r="3256" spans="1:15">
      <c r="A3256" s="18">
        <v>13255</v>
      </c>
      <c r="B3256" s="19">
        <v>45598</v>
      </c>
      <c r="C3256" s="20">
        <v>1436</v>
      </c>
      <c r="D3256" s="21" t="str">
        <f>_xlfn.XLOOKUP($C3256,customers!$A$2:$A$2000,customers!$B$2:$B$2000)</f>
        <v>Pepito Backson</v>
      </c>
      <c r="E3256" s="21" t="str">
        <f>_xlfn.XLOOKUP($C3256,customers!$A$2:$A$2000,customers!$D$2:$D$2000)</f>
        <v>Male</v>
      </c>
      <c r="F3256" s="21" t="str">
        <f>_xlfn.XLOOKUP($C3256,customers!$A$2:$A$2000,customers!$E$2:$E$2000)</f>
        <v>Milan</v>
      </c>
      <c r="G3256" s="22" t="s">
        <v>20</v>
      </c>
      <c r="H3256" s="21">
        <v>2</v>
      </c>
      <c r="I3256" s="23">
        <v>475.45</v>
      </c>
      <c r="J3256" s="22">
        <v>0.24</v>
      </c>
      <c r="K3256" s="22" t="s">
        <v>18</v>
      </c>
      <c r="L3256" s="24" t="str">
        <f t="array" ref="L3256">_xlfn.IFS(M3256&lt;=3,"BAD",M3256&gt;=4.7,"GOOD",AND(M3256&gt;3,M3256&lt;4.7),"OK")</f>
        <v>OK</v>
      </c>
      <c r="M3256" s="24">
        <v>4.3</v>
      </c>
      <c r="N3256" s="23">
        <v>722.68</v>
      </c>
      <c r="O3256" s="25">
        <f t="shared" si="50"/>
        <v>950.9</v>
      </c>
    </row>
    <row r="3257" spans="1:15">
      <c r="A3257" s="26">
        <v>13256</v>
      </c>
      <c r="B3257" s="27">
        <v>45598</v>
      </c>
      <c r="C3257" s="29">
        <v>1792</v>
      </c>
      <c r="D3257" s="29" t="str">
        <f>_xlfn.XLOOKUP($C3257,customers!$A$2:$A$2000,customers!$B$2:$B$2000)</f>
        <v>Evanne Brocklehurst</v>
      </c>
      <c r="E3257" s="29" t="str">
        <f>_xlfn.XLOOKUP($C3257,customers!$A$2:$A$2000,customers!$D$2:$D$2000)</f>
        <v>Female</v>
      </c>
      <c r="F3257" s="29" t="str">
        <f>_xlfn.XLOOKUP($C3257,customers!$A$2:$A$2000,customers!$E$2:$E$2000)</f>
        <v>Gusev</v>
      </c>
      <c r="G3257" s="30" t="s">
        <v>17</v>
      </c>
      <c r="H3257" s="29">
        <v>3</v>
      </c>
      <c r="I3257" s="31">
        <v>505.51</v>
      </c>
      <c r="J3257" s="30">
        <v>0.14</v>
      </c>
      <c r="K3257" s="30" t="s">
        <v>19</v>
      </c>
      <c r="L3257" s="32" t="str">
        <f t="array" ref="L3257">_xlfn.IFS(M3257&lt;=3,"BAD",M3257&gt;=4.7,"GOOD",AND(M3257&gt;3,M3257&lt;4.7),"OK")</f>
        <v>BAD</v>
      </c>
      <c r="M3257" s="32">
        <v>3</v>
      </c>
      <c r="N3257" s="31">
        <v>1304.22</v>
      </c>
      <c r="O3257" s="33">
        <f t="shared" si="50"/>
        <v>1516.53</v>
      </c>
    </row>
    <row r="3258" spans="1:15">
      <c r="A3258" s="18">
        <v>13257</v>
      </c>
      <c r="B3258" s="19">
        <v>45599</v>
      </c>
      <c r="C3258" s="20">
        <v>1022</v>
      </c>
      <c r="D3258" s="21" t="str">
        <f>_xlfn.XLOOKUP($C3258,customers!$A$2:$A$2000,customers!$B$2:$B$2000)</f>
        <v>Madison Donovan</v>
      </c>
      <c r="E3258" s="21" t="str">
        <f>_xlfn.XLOOKUP($C3258,customers!$A$2:$A$2000,customers!$D$2:$D$2000)</f>
        <v>Male</v>
      </c>
      <c r="F3258" s="21" t="str">
        <f>_xlfn.XLOOKUP($C3258,customers!$A$2:$A$2000,customers!$E$2:$E$2000)</f>
        <v>Petaling Jaya</v>
      </c>
      <c r="G3258" s="22" t="s">
        <v>21</v>
      </c>
      <c r="H3258" s="21">
        <v>2</v>
      </c>
      <c r="I3258" s="23">
        <v>578.47</v>
      </c>
      <c r="J3258" s="22">
        <v>0.09</v>
      </c>
      <c r="K3258" s="22" t="s">
        <v>19</v>
      </c>
      <c r="L3258" s="24" t="str">
        <f t="array" ref="L3258">_xlfn.IFS(M3258&lt;=3,"BAD",M3258&gt;=4.7,"GOOD",AND(M3258&gt;3,M3258&lt;4.7),"OK")</f>
        <v>OK</v>
      </c>
      <c r="M3258" s="24">
        <v>3.8</v>
      </c>
      <c r="N3258" s="23">
        <v>1052.82</v>
      </c>
      <c r="O3258" s="25">
        <f t="shared" si="50"/>
        <v>1156.94</v>
      </c>
    </row>
    <row r="3259" spans="1:15">
      <c r="A3259" s="26">
        <v>13258</v>
      </c>
      <c r="B3259" s="27">
        <v>45600</v>
      </c>
      <c r="C3259" s="28">
        <v>1996</v>
      </c>
      <c r="D3259" s="29" t="str">
        <f>_xlfn.XLOOKUP($C3259,customers!$A$2:$A$2000,customers!$B$2:$B$2000)</f>
        <v>Gunner Marval</v>
      </c>
      <c r="E3259" s="29" t="str">
        <f>_xlfn.XLOOKUP($C3259,customers!$A$2:$A$2000,customers!$D$2:$D$2000)</f>
        <v>Male</v>
      </c>
      <c r="F3259" s="29" t="str">
        <f>_xlfn.XLOOKUP($C3259,customers!$A$2:$A$2000,customers!$E$2:$E$2000)</f>
        <v>Concepcion</v>
      </c>
      <c r="G3259" s="30" t="s">
        <v>20</v>
      </c>
      <c r="H3259" s="29">
        <v>2</v>
      </c>
      <c r="I3259" s="31">
        <v>428.75</v>
      </c>
      <c r="J3259" s="30">
        <v>0.32</v>
      </c>
      <c r="K3259" s="30" t="s">
        <v>19</v>
      </c>
      <c r="L3259" s="32" t="str">
        <f t="array" ref="L3259">_xlfn.IFS(M3259&lt;=3,"BAD",M3259&gt;=4.7,"GOOD",AND(M3259&gt;3,M3259&lt;4.7),"OK")</f>
        <v>BAD</v>
      </c>
      <c r="M3259" s="32">
        <v>1.7</v>
      </c>
      <c r="N3259" s="31">
        <v>583.1</v>
      </c>
      <c r="O3259" s="33">
        <f t="shared" si="50"/>
        <v>857.5</v>
      </c>
    </row>
    <row r="3260" spans="1:15">
      <c r="A3260" s="18">
        <v>13259</v>
      </c>
      <c r="B3260" s="19">
        <v>45600</v>
      </c>
      <c r="C3260" s="21">
        <v>1225</v>
      </c>
      <c r="D3260" s="21" t="str">
        <f>_xlfn.XLOOKUP($C3260,customers!$A$2:$A$2000,customers!$B$2:$B$2000)</f>
        <v>Clotilda Bailey</v>
      </c>
      <c r="E3260" s="21" t="str">
        <f>_xlfn.XLOOKUP($C3260,customers!$A$2:$A$2000,customers!$D$2:$D$2000)</f>
        <v>Female</v>
      </c>
      <c r="F3260" s="21" t="str">
        <f>_xlfn.XLOOKUP($C3260,customers!$A$2:$A$2000,customers!$E$2:$E$2000)</f>
        <v>Machetá</v>
      </c>
      <c r="G3260" s="22" t="s">
        <v>20</v>
      </c>
      <c r="H3260" s="21">
        <v>6</v>
      </c>
      <c r="I3260" s="23">
        <v>199.24</v>
      </c>
      <c r="J3260" s="22">
        <v>0.31</v>
      </c>
      <c r="K3260" s="22" t="s">
        <v>18</v>
      </c>
      <c r="L3260" s="24" t="str">
        <f t="array" ref="L3260">_xlfn.IFS(M3260&lt;=3,"BAD",M3260&gt;=4.7,"GOOD",AND(M3260&gt;3,M3260&lt;4.7),"OK")</f>
        <v>BAD</v>
      </c>
      <c r="M3260" s="24">
        <v>1.4</v>
      </c>
      <c r="N3260" s="23">
        <v>824.85</v>
      </c>
      <c r="O3260" s="25">
        <f t="shared" si="50"/>
        <v>1195.44</v>
      </c>
    </row>
    <row r="3261" spans="1:15">
      <c r="A3261" s="26">
        <v>13260</v>
      </c>
      <c r="B3261" s="27">
        <v>45600</v>
      </c>
      <c r="C3261" s="29">
        <v>1736</v>
      </c>
      <c r="D3261" s="29" t="str">
        <f>_xlfn.XLOOKUP($C3261,customers!$A$2:$A$2000,customers!$B$2:$B$2000)</f>
        <v>Wyndham Elam</v>
      </c>
      <c r="E3261" s="29" t="str">
        <f>_xlfn.XLOOKUP($C3261,customers!$A$2:$A$2000,customers!$D$2:$D$2000)</f>
        <v>Male</v>
      </c>
      <c r="F3261" s="29" t="str">
        <f>_xlfn.XLOOKUP($C3261,customers!$A$2:$A$2000,customers!$E$2:$E$2000)</f>
        <v>Austin</v>
      </c>
      <c r="G3261" s="30" t="s">
        <v>20</v>
      </c>
      <c r="H3261" s="29">
        <v>7</v>
      </c>
      <c r="I3261" s="31">
        <v>335.77</v>
      </c>
      <c r="J3261" s="30">
        <v>0.14</v>
      </c>
      <c r="K3261" s="30" t="s">
        <v>16</v>
      </c>
      <c r="L3261" s="32" t="str">
        <f t="array" ref="L3261">_xlfn.IFS(M3261&lt;=3,"BAD",M3261&gt;=4.7,"GOOD",AND(M3261&gt;3,M3261&lt;4.7),"OK")</f>
        <v>GOOD</v>
      </c>
      <c r="M3261" s="32">
        <v>4.7</v>
      </c>
      <c r="N3261" s="31">
        <v>2021.34</v>
      </c>
      <c r="O3261" s="33">
        <f t="shared" si="50"/>
        <v>2350.39</v>
      </c>
    </row>
    <row r="3262" spans="1:15">
      <c r="A3262" s="18">
        <v>13261</v>
      </c>
      <c r="B3262" s="19">
        <v>45601</v>
      </c>
      <c r="C3262" s="20">
        <v>1564</v>
      </c>
      <c r="D3262" s="21" t="str">
        <f>_xlfn.XLOOKUP($C3262,customers!$A$2:$A$2000,customers!$B$2:$B$2000)</f>
        <v>Lucila Antonomoli</v>
      </c>
      <c r="E3262" s="21" t="str">
        <f>_xlfn.XLOOKUP($C3262,customers!$A$2:$A$2000,customers!$D$2:$D$2000)</f>
        <v>Female</v>
      </c>
      <c r="F3262" s="21" t="str">
        <f>_xlfn.XLOOKUP($C3262,customers!$A$2:$A$2000,customers!$E$2:$E$2000)</f>
        <v>Prague</v>
      </c>
      <c r="G3262" s="22" t="s">
        <v>15</v>
      </c>
      <c r="H3262" s="21">
        <v>1</v>
      </c>
      <c r="I3262" s="23">
        <v>61.66</v>
      </c>
      <c r="J3262" s="22">
        <v>0.15</v>
      </c>
      <c r="K3262" s="22" t="s">
        <v>19</v>
      </c>
      <c r="L3262" s="24" t="str">
        <f t="array" ref="L3262">_xlfn.IFS(M3262&lt;=3,"BAD",M3262&gt;=4.7,"GOOD",AND(M3262&gt;3,M3262&lt;4.7),"OK")</f>
        <v>BAD</v>
      </c>
      <c r="M3262" s="24">
        <v>2.6</v>
      </c>
      <c r="N3262" s="23">
        <v>52.41</v>
      </c>
      <c r="O3262" s="25">
        <f t="shared" si="50"/>
        <v>61.66</v>
      </c>
    </row>
    <row r="3263" spans="1:15">
      <c r="A3263" s="26">
        <v>13262</v>
      </c>
      <c r="B3263" s="27">
        <v>45601</v>
      </c>
      <c r="C3263" s="29">
        <v>1052</v>
      </c>
      <c r="D3263" s="29" t="str">
        <f>_xlfn.XLOOKUP($C3263,customers!$A$2:$A$2000,customers!$B$2:$B$2000)</f>
        <v>Ransell Hassard</v>
      </c>
      <c r="E3263" s="29" t="str">
        <f>_xlfn.XLOOKUP($C3263,customers!$A$2:$A$2000,customers!$D$2:$D$2000)</f>
        <v>Male</v>
      </c>
      <c r="F3263" s="29" t="str">
        <f>_xlfn.XLOOKUP($C3263,customers!$A$2:$A$2000,customers!$E$2:$E$2000)</f>
        <v>Budapest</v>
      </c>
      <c r="G3263" s="30" t="s">
        <v>20</v>
      </c>
      <c r="H3263" s="29">
        <v>3</v>
      </c>
      <c r="I3263" s="31">
        <v>356.94</v>
      </c>
      <c r="J3263" s="30">
        <v>0.08</v>
      </c>
      <c r="K3263" s="30" t="s">
        <v>18</v>
      </c>
      <c r="L3263" s="32" t="str">
        <f t="array" ref="L3263">_xlfn.IFS(M3263&lt;=3,"BAD",M3263&gt;=4.7,"GOOD",AND(M3263&gt;3,M3263&lt;4.7),"OK")</f>
        <v>OK</v>
      </c>
      <c r="M3263" s="32">
        <v>3.7</v>
      </c>
      <c r="N3263" s="31">
        <v>985.15</v>
      </c>
      <c r="O3263" s="33">
        <f t="shared" si="50"/>
        <v>1070.82</v>
      </c>
    </row>
    <row r="3264" spans="1:15">
      <c r="A3264" s="18">
        <v>13263</v>
      </c>
      <c r="B3264" s="19">
        <v>45601</v>
      </c>
      <c r="C3264" s="21">
        <v>1336</v>
      </c>
      <c r="D3264" s="21" t="str">
        <f>_xlfn.XLOOKUP($C3264,customers!$A$2:$A$2000,customers!$B$2:$B$2000)</f>
        <v>Emmeline Limpkin</v>
      </c>
      <c r="E3264" s="21" t="str">
        <f>_xlfn.XLOOKUP($C3264,customers!$A$2:$A$2000,customers!$D$2:$D$2000)</f>
        <v>Female</v>
      </c>
      <c r="F3264" s="21" t="str">
        <f>_xlfn.XLOOKUP($C3264,customers!$A$2:$A$2000,customers!$E$2:$E$2000)</f>
        <v>Austin</v>
      </c>
      <c r="G3264" s="22" t="s">
        <v>15</v>
      </c>
      <c r="H3264" s="21">
        <v>3</v>
      </c>
      <c r="I3264" s="23">
        <v>516.64</v>
      </c>
      <c r="J3264" s="22">
        <v>0.03</v>
      </c>
      <c r="K3264" s="22" t="s">
        <v>18</v>
      </c>
      <c r="L3264" s="24" t="str">
        <f t="array" ref="L3264">_xlfn.IFS(M3264&lt;=3,"BAD",M3264&gt;=4.7,"GOOD",AND(M3264&gt;3,M3264&lt;4.7),"OK")</f>
        <v>BAD</v>
      </c>
      <c r="M3264" s="24">
        <v>2.8</v>
      </c>
      <c r="N3264" s="23">
        <v>1503.42</v>
      </c>
      <c r="O3264" s="25">
        <f t="shared" si="50"/>
        <v>1549.92</v>
      </c>
    </row>
    <row r="3265" spans="1:15">
      <c r="A3265" s="26">
        <v>13264</v>
      </c>
      <c r="B3265" s="27">
        <v>45601</v>
      </c>
      <c r="C3265" s="29">
        <v>1261</v>
      </c>
      <c r="D3265" s="29" t="str">
        <f>_xlfn.XLOOKUP($C3265,customers!$A$2:$A$2000,customers!$B$2:$B$2000)</f>
        <v>Carolus Tallent</v>
      </c>
      <c r="E3265" s="29" t="str">
        <f>_xlfn.XLOOKUP($C3265,customers!$A$2:$A$2000,customers!$D$2:$D$2000)</f>
        <v>Male</v>
      </c>
      <c r="F3265" s="29" t="str">
        <f>_xlfn.XLOOKUP($C3265,customers!$A$2:$A$2000,customers!$E$2:$E$2000)</f>
        <v>Fonte de Angeão</v>
      </c>
      <c r="G3265" s="30" t="s">
        <v>15</v>
      </c>
      <c r="H3265" s="29">
        <v>7</v>
      </c>
      <c r="I3265" s="31">
        <v>393.83</v>
      </c>
      <c r="J3265" s="30">
        <v>0.33</v>
      </c>
      <c r="K3265" s="30" t="s">
        <v>18</v>
      </c>
      <c r="L3265" s="32" t="str">
        <f t="array" ref="L3265">_xlfn.IFS(M3265&lt;=3,"BAD",M3265&gt;=4.7,"GOOD",AND(M3265&gt;3,M3265&lt;4.7),"OK")</f>
        <v>BAD</v>
      </c>
      <c r="M3265" s="32">
        <v>1.4</v>
      </c>
      <c r="N3265" s="31">
        <v>1847.06</v>
      </c>
      <c r="O3265" s="33">
        <f t="shared" si="50"/>
        <v>2756.81</v>
      </c>
    </row>
    <row r="3266" spans="1:15">
      <c r="A3266" s="18">
        <v>13265</v>
      </c>
      <c r="B3266" s="19">
        <v>45601</v>
      </c>
      <c r="C3266" s="21">
        <v>1319</v>
      </c>
      <c r="D3266" s="21" t="str">
        <f>_xlfn.XLOOKUP($C3266,customers!$A$2:$A$2000,customers!$B$2:$B$2000)</f>
        <v>Anallise Board</v>
      </c>
      <c r="E3266" s="21" t="str">
        <f>_xlfn.XLOOKUP($C3266,customers!$A$2:$A$2000,customers!$D$2:$D$2000)</f>
        <v>Female</v>
      </c>
      <c r="F3266" s="21" t="str">
        <f>_xlfn.XLOOKUP($C3266,customers!$A$2:$A$2000,customers!$E$2:$E$2000)</f>
        <v>Milan</v>
      </c>
      <c r="G3266" s="22" t="s">
        <v>15</v>
      </c>
      <c r="H3266" s="21">
        <v>5</v>
      </c>
      <c r="I3266" s="23">
        <v>190.84</v>
      </c>
      <c r="J3266" s="22">
        <v>0.09</v>
      </c>
      <c r="K3266" s="22" t="s">
        <v>19</v>
      </c>
      <c r="L3266" s="24" t="str">
        <f t="array" ref="L3266">_xlfn.IFS(M3266&lt;=3,"BAD",M3266&gt;=4.7,"GOOD",AND(M3266&gt;3,M3266&lt;4.7),"OK")</f>
        <v>OK</v>
      </c>
      <c r="M3266" s="24">
        <v>3.6</v>
      </c>
      <c r="N3266" s="23">
        <v>868.32</v>
      </c>
      <c r="O3266" s="25">
        <f t="shared" ref="O3266:O3329" si="51">H3266*I3266</f>
        <v>954.2</v>
      </c>
    </row>
    <row r="3267" spans="1:15">
      <c r="A3267" s="26">
        <v>13266</v>
      </c>
      <c r="B3267" s="27">
        <v>45602</v>
      </c>
      <c r="C3267" s="28">
        <v>1676</v>
      </c>
      <c r="D3267" s="29" t="str">
        <f>_xlfn.XLOOKUP($C3267,customers!$A$2:$A$2000,customers!$B$2:$B$2000)</f>
        <v>Carline Blackden</v>
      </c>
      <c r="E3267" s="29" t="str">
        <f>_xlfn.XLOOKUP($C3267,customers!$A$2:$A$2000,customers!$D$2:$D$2000)</f>
        <v>Female</v>
      </c>
      <c r="F3267" s="29" t="str">
        <f>_xlfn.XLOOKUP($C3267,customers!$A$2:$A$2000,customers!$E$2:$E$2000)</f>
        <v>Mwembe</v>
      </c>
      <c r="G3267" s="30" t="s">
        <v>15</v>
      </c>
      <c r="H3267" s="29">
        <v>5</v>
      </c>
      <c r="I3267" s="31">
        <v>250.12</v>
      </c>
      <c r="J3267" s="30">
        <v>0.28</v>
      </c>
      <c r="K3267" s="30" t="s">
        <v>18</v>
      </c>
      <c r="L3267" s="32" t="str">
        <f t="array" ref="L3267">_xlfn.IFS(M3267&lt;=3,"BAD",M3267&gt;=4.7,"GOOD",AND(M3267&gt;3,M3267&lt;4.7),"OK")</f>
        <v>GOOD</v>
      </c>
      <c r="M3267" s="32">
        <v>4.7</v>
      </c>
      <c r="N3267" s="31">
        <v>900.43</v>
      </c>
      <c r="O3267" s="33">
        <f t="shared" si="51"/>
        <v>1250.6</v>
      </c>
    </row>
    <row r="3268" spans="1:15">
      <c r="A3268" s="18">
        <v>13267</v>
      </c>
      <c r="B3268" s="19">
        <v>45602</v>
      </c>
      <c r="C3268" s="21">
        <v>1649</v>
      </c>
      <c r="D3268" s="21" t="str">
        <f>_xlfn.XLOOKUP($C3268,customers!$A$2:$A$2000,customers!$B$2:$B$2000)</f>
        <v>Red Van Merwe</v>
      </c>
      <c r="E3268" s="21" t="str">
        <f>_xlfn.XLOOKUP($C3268,customers!$A$2:$A$2000,customers!$D$2:$D$2000)</f>
        <v>Male</v>
      </c>
      <c r="F3268" s="21" t="str">
        <f>_xlfn.XLOOKUP($C3268,customers!$A$2:$A$2000,customers!$E$2:$E$2000)</f>
        <v>Monching</v>
      </c>
      <c r="G3268" s="22" t="s">
        <v>17</v>
      </c>
      <c r="H3268" s="21">
        <v>2</v>
      </c>
      <c r="I3268" s="23">
        <v>297.45</v>
      </c>
      <c r="J3268" s="22">
        <v>0.31</v>
      </c>
      <c r="K3268" s="22" t="s">
        <v>19</v>
      </c>
      <c r="L3268" s="24" t="str">
        <f t="array" ref="L3268">_xlfn.IFS(M3268&lt;=3,"BAD",M3268&gt;=4.7,"GOOD",AND(M3268&gt;3,M3268&lt;4.7),"OK")</f>
        <v>OK</v>
      </c>
      <c r="M3268" s="24">
        <v>4.5</v>
      </c>
      <c r="N3268" s="23">
        <v>410.48</v>
      </c>
      <c r="O3268" s="25">
        <f t="shared" si="51"/>
        <v>594.9</v>
      </c>
    </row>
    <row r="3269" spans="1:15">
      <c r="A3269" s="26">
        <v>13268</v>
      </c>
      <c r="B3269" s="27">
        <v>45602</v>
      </c>
      <c r="C3269" s="29">
        <v>1155</v>
      </c>
      <c r="D3269" s="29" t="str">
        <f>_xlfn.XLOOKUP($C3269,customers!$A$2:$A$2000,customers!$B$2:$B$2000)</f>
        <v>Evin Rosenfield</v>
      </c>
      <c r="E3269" s="29" t="str">
        <f>_xlfn.XLOOKUP($C3269,customers!$A$2:$A$2000,customers!$D$2:$D$2000)</f>
        <v>Male</v>
      </c>
      <c r="F3269" s="29" t="str">
        <f>_xlfn.XLOOKUP($C3269,customers!$A$2:$A$2000,customers!$E$2:$E$2000)</f>
        <v>Austin</v>
      </c>
      <c r="G3269" s="30" t="s">
        <v>21</v>
      </c>
      <c r="H3269" s="29">
        <v>1</v>
      </c>
      <c r="I3269" s="31">
        <v>594.57</v>
      </c>
      <c r="J3269" s="30">
        <v>0.32</v>
      </c>
      <c r="K3269" s="30" t="s">
        <v>16</v>
      </c>
      <c r="L3269" s="32" t="str">
        <f t="array" ref="L3269">_xlfn.IFS(M3269&lt;=3,"BAD",M3269&gt;=4.7,"GOOD",AND(M3269&gt;3,M3269&lt;4.7),"OK")</f>
        <v>BAD</v>
      </c>
      <c r="M3269" s="32">
        <v>2.3</v>
      </c>
      <c r="N3269" s="31">
        <v>404.31</v>
      </c>
      <c r="O3269" s="33">
        <f t="shared" si="51"/>
        <v>594.57</v>
      </c>
    </row>
    <row r="3270" spans="1:15">
      <c r="A3270" s="18">
        <v>13269</v>
      </c>
      <c r="B3270" s="19">
        <v>45602</v>
      </c>
      <c r="C3270" s="21">
        <v>1419</v>
      </c>
      <c r="D3270" s="21" t="str">
        <f>_xlfn.XLOOKUP($C3270,customers!$A$2:$A$2000,customers!$B$2:$B$2000)</f>
        <v>Lydon Litherborough</v>
      </c>
      <c r="E3270" s="21" t="str">
        <f>_xlfn.XLOOKUP($C3270,customers!$A$2:$A$2000,customers!$D$2:$D$2000)</f>
        <v>Male</v>
      </c>
      <c r="F3270" s="21" t="str">
        <f>_xlfn.XLOOKUP($C3270,customers!$A$2:$A$2000,customers!$E$2:$E$2000)</f>
        <v>Budapest</v>
      </c>
      <c r="G3270" s="22" t="s">
        <v>21</v>
      </c>
      <c r="H3270" s="21">
        <v>6</v>
      </c>
      <c r="I3270" s="23">
        <v>479.88</v>
      </c>
      <c r="J3270" s="22">
        <v>0.04</v>
      </c>
      <c r="K3270" s="22" t="s">
        <v>18</v>
      </c>
      <c r="L3270" s="24" t="str">
        <f t="array" ref="L3270">_xlfn.IFS(M3270&lt;=3,"BAD",M3270&gt;=4.7,"GOOD",AND(M3270&gt;3,M3270&lt;4.7),"OK")</f>
        <v>OK</v>
      </c>
      <c r="M3270" s="24">
        <v>4.1</v>
      </c>
      <c r="N3270" s="23">
        <v>2764.11</v>
      </c>
      <c r="O3270" s="25">
        <f t="shared" si="51"/>
        <v>2879.28</v>
      </c>
    </row>
    <row r="3271" spans="1:15">
      <c r="A3271" s="26">
        <v>13270</v>
      </c>
      <c r="B3271" s="27">
        <v>45602</v>
      </c>
      <c r="C3271" s="29">
        <v>1710</v>
      </c>
      <c r="D3271" s="29" t="str">
        <f>_xlfn.XLOOKUP($C3271,customers!$A$2:$A$2000,customers!$B$2:$B$2000)</f>
        <v>Hadlee Rangeley</v>
      </c>
      <c r="E3271" s="29" t="str">
        <f>_xlfn.XLOOKUP($C3271,customers!$A$2:$A$2000,customers!$D$2:$D$2000)</f>
        <v>Male</v>
      </c>
      <c r="F3271" s="29" t="str">
        <f>_xlfn.XLOOKUP($C3271,customers!$A$2:$A$2000,customers!$E$2:$E$2000)</f>
        <v>Gushui</v>
      </c>
      <c r="G3271" s="30" t="s">
        <v>20</v>
      </c>
      <c r="H3271" s="29">
        <v>4</v>
      </c>
      <c r="I3271" s="31">
        <v>478.05</v>
      </c>
      <c r="J3271" s="30">
        <v>0.31</v>
      </c>
      <c r="K3271" s="30" t="s">
        <v>18</v>
      </c>
      <c r="L3271" s="32" t="str">
        <f t="array" ref="L3271">_xlfn.IFS(M3271&lt;=3,"BAD",M3271&gt;=4.7,"GOOD",AND(M3271&gt;3,M3271&lt;4.7),"OK")</f>
        <v>BAD</v>
      </c>
      <c r="M3271" s="32">
        <v>1.9</v>
      </c>
      <c r="N3271" s="31">
        <v>1319.42</v>
      </c>
      <c r="O3271" s="33">
        <f t="shared" si="51"/>
        <v>1912.2</v>
      </c>
    </row>
    <row r="3272" spans="1:15">
      <c r="A3272" s="18">
        <v>13271</v>
      </c>
      <c r="B3272" s="19">
        <v>45602</v>
      </c>
      <c r="C3272" s="21">
        <v>1567</v>
      </c>
      <c r="D3272" s="21" t="str">
        <f>_xlfn.XLOOKUP($C3272,customers!$A$2:$A$2000,customers!$B$2:$B$2000)</f>
        <v>Tova Kyte</v>
      </c>
      <c r="E3272" s="21" t="str">
        <f>_xlfn.XLOOKUP($C3272,customers!$A$2:$A$2000,customers!$D$2:$D$2000)</f>
        <v>Female</v>
      </c>
      <c r="F3272" s="21" t="str">
        <f>_xlfn.XLOOKUP($C3272,customers!$A$2:$A$2000,customers!$E$2:$E$2000)</f>
        <v>Vespasiano</v>
      </c>
      <c r="G3272" s="22" t="s">
        <v>20</v>
      </c>
      <c r="H3272" s="21">
        <v>4</v>
      </c>
      <c r="I3272" s="23">
        <v>486.13</v>
      </c>
      <c r="J3272" s="22">
        <v>0.35</v>
      </c>
      <c r="K3272" s="22" t="s">
        <v>18</v>
      </c>
      <c r="L3272" s="24" t="str">
        <f t="array" ref="L3272">_xlfn.IFS(M3272&lt;=3,"BAD",M3272&gt;=4.7,"GOOD",AND(M3272&gt;3,M3272&lt;4.7),"OK")</f>
        <v>BAD</v>
      </c>
      <c r="M3272" s="24">
        <v>1.7</v>
      </c>
      <c r="N3272" s="23">
        <v>1263.94</v>
      </c>
      <c r="O3272" s="25">
        <f t="shared" si="51"/>
        <v>1944.52</v>
      </c>
    </row>
    <row r="3273" spans="1:15">
      <c r="A3273" s="26">
        <v>13272</v>
      </c>
      <c r="B3273" s="27">
        <v>45602</v>
      </c>
      <c r="C3273" s="29">
        <v>1473</v>
      </c>
      <c r="D3273" s="29" t="str">
        <f>_xlfn.XLOOKUP($C3273,customers!$A$2:$A$2000,customers!$B$2:$B$2000)</f>
        <v>Timothy Ferre</v>
      </c>
      <c r="E3273" s="29" t="str">
        <f>_xlfn.XLOOKUP($C3273,customers!$A$2:$A$2000,customers!$D$2:$D$2000)</f>
        <v>Male</v>
      </c>
      <c r="F3273" s="29" t="str">
        <f>_xlfn.XLOOKUP($C3273,customers!$A$2:$A$2000,customers!$E$2:$E$2000)</f>
        <v>Milan</v>
      </c>
      <c r="G3273" s="30" t="s">
        <v>21</v>
      </c>
      <c r="H3273" s="29">
        <v>6</v>
      </c>
      <c r="I3273" s="31">
        <v>391.25</v>
      </c>
      <c r="J3273" s="30">
        <v>0.06</v>
      </c>
      <c r="K3273" s="30" t="s">
        <v>18</v>
      </c>
      <c r="L3273" s="32" t="str">
        <f t="array" ref="L3273">_xlfn.IFS(M3273&lt;=3,"BAD",M3273&gt;=4.7,"GOOD",AND(M3273&gt;3,M3273&lt;4.7),"OK")</f>
        <v>BAD</v>
      </c>
      <c r="M3273" s="32">
        <v>2.3</v>
      </c>
      <c r="N3273" s="31">
        <v>2206.65</v>
      </c>
      <c r="O3273" s="33">
        <f t="shared" si="51"/>
        <v>2347.5</v>
      </c>
    </row>
    <row r="3274" spans="1:15">
      <c r="A3274" s="18">
        <v>13273</v>
      </c>
      <c r="B3274" s="19">
        <v>45603</v>
      </c>
      <c r="C3274" s="20">
        <v>1713</v>
      </c>
      <c r="D3274" s="21" t="str">
        <f>_xlfn.XLOOKUP($C3274,customers!$A$2:$A$2000,customers!$B$2:$B$2000)</f>
        <v>Jarrad Claxton</v>
      </c>
      <c r="E3274" s="21" t="str">
        <f>_xlfn.XLOOKUP($C3274,customers!$A$2:$A$2000,customers!$D$2:$D$2000)</f>
        <v>Male</v>
      </c>
      <c r="F3274" s="21" t="str">
        <f>_xlfn.XLOOKUP($C3274,customers!$A$2:$A$2000,customers!$E$2:$E$2000)</f>
        <v>Budapest</v>
      </c>
      <c r="G3274" s="22" t="s">
        <v>17</v>
      </c>
      <c r="H3274" s="21">
        <v>6</v>
      </c>
      <c r="I3274" s="23">
        <v>393.26</v>
      </c>
      <c r="J3274" s="22">
        <v>0.14</v>
      </c>
      <c r="K3274" s="22" t="s">
        <v>19</v>
      </c>
      <c r="L3274" s="24" t="str">
        <f t="array" ref="L3274">_xlfn.IFS(M3274&lt;=3,"BAD",M3274&gt;=4.7,"GOOD",AND(M3274&gt;3,M3274&lt;4.7),"OK")</f>
        <v>BAD</v>
      </c>
      <c r="M3274" s="24">
        <v>1.6</v>
      </c>
      <c r="N3274" s="23">
        <v>2029.22</v>
      </c>
      <c r="O3274" s="25">
        <f t="shared" si="51"/>
        <v>2359.56</v>
      </c>
    </row>
    <row r="3275" spans="1:15">
      <c r="A3275" s="26">
        <v>13274</v>
      </c>
      <c r="B3275" s="27">
        <v>45603</v>
      </c>
      <c r="C3275" s="29">
        <v>1193</v>
      </c>
      <c r="D3275" s="29" t="str">
        <f>_xlfn.XLOOKUP($C3275,customers!$A$2:$A$2000,customers!$B$2:$B$2000)</f>
        <v>Terrell Heifer</v>
      </c>
      <c r="E3275" s="29" t="str">
        <f>_xlfn.XLOOKUP($C3275,customers!$A$2:$A$2000,customers!$D$2:$D$2000)</f>
        <v>Male</v>
      </c>
      <c r="F3275" s="29" t="str">
        <f>_xlfn.XLOOKUP($C3275,customers!$A$2:$A$2000,customers!$E$2:$E$2000)</f>
        <v>Austin</v>
      </c>
      <c r="G3275" s="30" t="s">
        <v>17</v>
      </c>
      <c r="H3275" s="29">
        <v>7</v>
      </c>
      <c r="I3275" s="31">
        <v>314.23</v>
      </c>
      <c r="J3275" s="30">
        <v>0.02</v>
      </c>
      <c r="K3275" s="30" t="s">
        <v>18</v>
      </c>
      <c r="L3275" s="32" t="str">
        <f t="array" ref="L3275">_xlfn.IFS(M3275&lt;=3,"BAD",M3275&gt;=4.7,"GOOD",AND(M3275&gt;3,M3275&lt;4.7),"OK")</f>
        <v>BAD</v>
      </c>
      <c r="M3275" s="32">
        <v>1.9</v>
      </c>
      <c r="N3275" s="31">
        <v>2155.62</v>
      </c>
      <c r="O3275" s="33">
        <f t="shared" si="51"/>
        <v>2199.61</v>
      </c>
    </row>
    <row r="3276" spans="1:15">
      <c r="A3276" s="18">
        <v>13275</v>
      </c>
      <c r="B3276" s="19">
        <v>45603</v>
      </c>
      <c r="C3276" s="21">
        <v>1020</v>
      </c>
      <c r="D3276" s="21" t="str">
        <f>_xlfn.XLOOKUP($C3276,customers!$A$2:$A$2000,customers!$B$2:$B$2000)</f>
        <v>Lebbie O'Glessane</v>
      </c>
      <c r="E3276" s="21" t="str">
        <f>_xlfn.XLOOKUP($C3276,customers!$A$2:$A$2000,customers!$D$2:$D$2000)</f>
        <v>Female</v>
      </c>
      <c r="F3276" s="21" t="str">
        <f>_xlfn.XLOOKUP($C3276,customers!$A$2:$A$2000,customers!$E$2:$E$2000)</f>
        <v>Dortmund</v>
      </c>
      <c r="G3276" s="22" t="s">
        <v>17</v>
      </c>
      <c r="H3276" s="21">
        <v>4</v>
      </c>
      <c r="I3276" s="23">
        <v>59.81</v>
      </c>
      <c r="J3276" s="22">
        <v>0.34</v>
      </c>
      <c r="K3276" s="22" t="s">
        <v>16</v>
      </c>
      <c r="L3276" s="24" t="str">
        <f t="array" ref="L3276">_xlfn.IFS(M3276&lt;=3,"BAD",M3276&gt;=4.7,"GOOD",AND(M3276&gt;3,M3276&lt;4.7),"OK")</f>
        <v>BAD</v>
      </c>
      <c r="M3276" s="24">
        <v>1.2</v>
      </c>
      <c r="N3276" s="23">
        <v>157.9</v>
      </c>
      <c r="O3276" s="25">
        <f t="shared" si="51"/>
        <v>239.24</v>
      </c>
    </row>
    <row r="3277" spans="1:15">
      <c r="A3277" s="26">
        <v>13276</v>
      </c>
      <c r="B3277" s="27">
        <v>45604</v>
      </c>
      <c r="C3277" s="28">
        <v>1457</v>
      </c>
      <c r="D3277" s="29" t="str">
        <f>_xlfn.XLOOKUP($C3277,customers!$A$2:$A$2000,customers!$B$2:$B$2000)</f>
        <v>Derrick Hachard</v>
      </c>
      <c r="E3277" s="29" t="str">
        <f>_xlfn.XLOOKUP($C3277,customers!$A$2:$A$2000,customers!$D$2:$D$2000)</f>
        <v>Male</v>
      </c>
      <c r="F3277" s="29" t="str">
        <f>_xlfn.XLOOKUP($C3277,customers!$A$2:$A$2000,customers!$E$2:$E$2000)</f>
        <v>Budapest</v>
      </c>
      <c r="G3277" s="30" t="s">
        <v>20</v>
      </c>
      <c r="H3277" s="29">
        <v>2</v>
      </c>
      <c r="I3277" s="31">
        <v>220.17</v>
      </c>
      <c r="J3277" s="30">
        <v>0.3</v>
      </c>
      <c r="K3277" s="30" t="s">
        <v>19</v>
      </c>
      <c r="L3277" s="32" t="str">
        <f t="array" ref="L3277">_xlfn.IFS(M3277&lt;=3,"BAD",M3277&gt;=4.7,"GOOD",AND(M3277&gt;3,M3277&lt;4.7),"OK")</f>
        <v>BAD</v>
      </c>
      <c r="M3277" s="32">
        <v>1.8</v>
      </c>
      <c r="N3277" s="31">
        <v>308.24</v>
      </c>
      <c r="O3277" s="33">
        <f t="shared" si="51"/>
        <v>440.34</v>
      </c>
    </row>
    <row r="3278" spans="1:15">
      <c r="A3278" s="18">
        <v>13277</v>
      </c>
      <c r="B3278" s="19">
        <v>45604</v>
      </c>
      <c r="C3278" s="21">
        <v>1107</v>
      </c>
      <c r="D3278" s="21" t="str">
        <f>_xlfn.XLOOKUP($C3278,customers!$A$2:$A$2000,customers!$B$2:$B$2000)</f>
        <v>Tracie Everson</v>
      </c>
      <c r="E3278" s="21" t="str">
        <f>_xlfn.XLOOKUP($C3278,customers!$A$2:$A$2000,customers!$D$2:$D$2000)</f>
        <v>Female</v>
      </c>
      <c r="F3278" s="21" t="str">
        <f>_xlfn.XLOOKUP($C3278,customers!$A$2:$A$2000,customers!$E$2:$E$2000)</f>
        <v>Budapest</v>
      </c>
      <c r="G3278" s="22" t="s">
        <v>17</v>
      </c>
      <c r="H3278" s="21">
        <v>3</v>
      </c>
      <c r="I3278" s="23">
        <v>570.13</v>
      </c>
      <c r="J3278" s="22">
        <v>0.32</v>
      </c>
      <c r="K3278" s="22" t="s">
        <v>18</v>
      </c>
      <c r="L3278" s="24" t="str">
        <f t="array" ref="L3278">_xlfn.IFS(M3278&lt;=3,"BAD",M3278&gt;=4.7,"GOOD",AND(M3278&gt;3,M3278&lt;4.7),"OK")</f>
        <v>OK</v>
      </c>
      <c r="M3278" s="24">
        <v>3.1</v>
      </c>
      <c r="N3278" s="23">
        <v>1163.07</v>
      </c>
      <c r="O3278" s="25">
        <f t="shared" si="51"/>
        <v>1710.39</v>
      </c>
    </row>
    <row r="3279" spans="1:15">
      <c r="A3279" s="26">
        <v>13278</v>
      </c>
      <c r="B3279" s="27">
        <v>45604</v>
      </c>
      <c r="C3279" s="29">
        <v>1554</v>
      </c>
      <c r="D3279" s="29" t="str">
        <f>_xlfn.XLOOKUP($C3279,customers!$A$2:$A$2000,customers!$B$2:$B$2000)</f>
        <v>Ashby Buncom</v>
      </c>
      <c r="E3279" s="29" t="str">
        <f>_xlfn.XLOOKUP($C3279,customers!$A$2:$A$2000,customers!$D$2:$D$2000)</f>
        <v>Male</v>
      </c>
      <c r="F3279" s="29" t="str">
        <f>_xlfn.XLOOKUP($C3279,customers!$A$2:$A$2000,customers!$E$2:$E$2000)</f>
        <v>Bieto</v>
      </c>
      <c r="G3279" s="30" t="s">
        <v>21</v>
      </c>
      <c r="H3279" s="29">
        <v>2</v>
      </c>
      <c r="I3279" s="31">
        <v>422.58</v>
      </c>
      <c r="J3279" s="30">
        <v>0.34</v>
      </c>
      <c r="K3279" s="30" t="s">
        <v>19</v>
      </c>
      <c r="L3279" s="32" t="str">
        <f t="array" ref="L3279">_xlfn.IFS(M3279&lt;=3,"BAD",M3279&gt;=4.7,"GOOD",AND(M3279&gt;3,M3279&lt;4.7),"OK")</f>
        <v>BAD</v>
      </c>
      <c r="M3279" s="32">
        <v>2.4</v>
      </c>
      <c r="N3279" s="31">
        <v>557.81</v>
      </c>
      <c r="O3279" s="33">
        <f t="shared" si="51"/>
        <v>845.16</v>
      </c>
    </row>
    <row r="3280" spans="1:15">
      <c r="A3280" s="18">
        <v>13279</v>
      </c>
      <c r="B3280" s="19">
        <v>45605</v>
      </c>
      <c r="C3280" s="20">
        <v>1082</v>
      </c>
      <c r="D3280" s="21" t="str">
        <f>_xlfn.XLOOKUP($C3280,customers!$A$2:$A$2000,customers!$B$2:$B$2000)</f>
        <v>Wenda Heild</v>
      </c>
      <c r="E3280" s="21" t="str">
        <f>_xlfn.XLOOKUP($C3280,customers!$A$2:$A$2000,customers!$D$2:$D$2000)</f>
        <v>Female</v>
      </c>
      <c r="F3280" s="21" t="str">
        <f>_xlfn.XLOOKUP($C3280,customers!$A$2:$A$2000,customers!$E$2:$E$2000)</f>
        <v>Oroin Xibe</v>
      </c>
      <c r="G3280" s="22" t="s">
        <v>17</v>
      </c>
      <c r="H3280" s="21">
        <v>5</v>
      </c>
      <c r="I3280" s="23">
        <v>174.93</v>
      </c>
      <c r="J3280" s="22">
        <v>0.22</v>
      </c>
      <c r="K3280" s="22" t="s">
        <v>19</v>
      </c>
      <c r="L3280" s="24" t="str">
        <f t="array" ref="L3280">_xlfn.IFS(M3280&lt;=3,"BAD",M3280&gt;=4.7,"GOOD",AND(M3280&gt;3,M3280&lt;4.7),"OK")</f>
        <v>BAD</v>
      </c>
      <c r="M3280" s="24">
        <v>2.6</v>
      </c>
      <c r="N3280" s="23">
        <v>682.23</v>
      </c>
      <c r="O3280" s="25">
        <f t="shared" si="51"/>
        <v>874.65</v>
      </c>
    </row>
    <row r="3281" spans="1:15">
      <c r="A3281" s="26">
        <v>13280</v>
      </c>
      <c r="B3281" s="27">
        <v>45605</v>
      </c>
      <c r="C3281" s="29">
        <v>1507</v>
      </c>
      <c r="D3281" s="29" t="str">
        <f>_xlfn.XLOOKUP($C3281,customers!$A$2:$A$2000,customers!$B$2:$B$2000)</f>
        <v>Hesther Squibbs</v>
      </c>
      <c r="E3281" s="29" t="str">
        <f>_xlfn.XLOOKUP($C3281,customers!$A$2:$A$2000,customers!$D$2:$D$2000)</f>
        <v>Female</v>
      </c>
      <c r="F3281" s="29" t="str">
        <f>_xlfn.XLOOKUP($C3281,customers!$A$2:$A$2000,customers!$E$2:$E$2000)</f>
        <v>Omurtag</v>
      </c>
      <c r="G3281" s="30" t="s">
        <v>21</v>
      </c>
      <c r="H3281" s="29">
        <v>4</v>
      </c>
      <c r="I3281" s="31">
        <v>253.69</v>
      </c>
      <c r="J3281" s="30">
        <v>0.17</v>
      </c>
      <c r="K3281" s="30" t="s">
        <v>18</v>
      </c>
      <c r="L3281" s="32" t="str">
        <f t="array" ref="L3281">_xlfn.IFS(M3281&lt;=3,"BAD",M3281&gt;=4.7,"GOOD",AND(M3281&gt;3,M3281&lt;4.7),"OK")</f>
        <v>OK</v>
      </c>
      <c r="M3281" s="32">
        <v>3.8</v>
      </c>
      <c r="N3281" s="31">
        <v>842.25</v>
      </c>
      <c r="O3281" s="33">
        <f t="shared" si="51"/>
        <v>1014.76</v>
      </c>
    </row>
    <row r="3282" spans="1:15">
      <c r="A3282" s="18">
        <v>13281</v>
      </c>
      <c r="B3282" s="19">
        <v>45606</v>
      </c>
      <c r="C3282" s="20">
        <v>1144</v>
      </c>
      <c r="D3282" s="21" t="str">
        <f>_xlfn.XLOOKUP($C3282,customers!$A$2:$A$2000,customers!$B$2:$B$2000)</f>
        <v>Marjie Viant</v>
      </c>
      <c r="E3282" s="21" t="str">
        <f>_xlfn.XLOOKUP($C3282,customers!$A$2:$A$2000,customers!$D$2:$D$2000)</f>
        <v>Female</v>
      </c>
      <c r="F3282" s="21" t="str">
        <f>_xlfn.XLOOKUP($C3282,customers!$A$2:$A$2000,customers!$E$2:$E$2000)</f>
        <v>Olhos de Água</v>
      </c>
      <c r="G3282" s="22" t="s">
        <v>21</v>
      </c>
      <c r="H3282" s="21">
        <v>3</v>
      </c>
      <c r="I3282" s="23">
        <v>352.78</v>
      </c>
      <c r="J3282" s="22">
        <v>0.05</v>
      </c>
      <c r="K3282" s="22" t="s">
        <v>18</v>
      </c>
      <c r="L3282" s="24" t="str">
        <f t="array" ref="L3282">_xlfn.IFS(M3282&lt;=3,"BAD",M3282&gt;=4.7,"GOOD",AND(M3282&gt;3,M3282&lt;4.7),"OK")</f>
        <v>GOOD</v>
      </c>
      <c r="M3282" s="24">
        <v>4.8</v>
      </c>
      <c r="N3282" s="23">
        <v>1005.42</v>
      </c>
      <c r="O3282" s="25">
        <f t="shared" si="51"/>
        <v>1058.34</v>
      </c>
    </row>
    <row r="3283" spans="1:15">
      <c r="A3283" s="26">
        <v>13282</v>
      </c>
      <c r="B3283" s="27">
        <v>45606</v>
      </c>
      <c r="C3283" s="29">
        <v>1614</v>
      </c>
      <c r="D3283" s="29" t="str">
        <f>_xlfn.XLOOKUP($C3283,customers!$A$2:$A$2000,customers!$B$2:$B$2000)</f>
        <v>Edouard Cortez</v>
      </c>
      <c r="E3283" s="29" t="str">
        <f>_xlfn.XLOOKUP($C3283,customers!$A$2:$A$2000,customers!$D$2:$D$2000)</f>
        <v>Female</v>
      </c>
      <c r="F3283" s="29" t="str">
        <f>_xlfn.XLOOKUP($C3283,customers!$A$2:$A$2000,customers!$E$2:$E$2000)</f>
        <v>Volzhsk</v>
      </c>
      <c r="G3283" s="30" t="s">
        <v>20</v>
      </c>
      <c r="H3283" s="29">
        <v>3</v>
      </c>
      <c r="I3283" s="31">
        <v>165.68</v>
      </c>
      <c r="J3283" s="30">
        <v>0.09</v>
      </c>
      <c r="K3283" s="30" t="s">
        <v>16</v>
      </c>
      <c r="L3283" s="32" t="str">
        <f t="array" ref="L3283">_xlfn.IFS(M3283&lt;=3,"BAD",M3283&gt;=4.7,"GOOD",AND(M3283&gt;3,M3283&lt;4.7),"OK")</f>
        <v>BAD</v>
      </c>
      <c r="M3283" s="32">
        <v>3</v>
      </c>
      <c r="N3283" s="31">
        <v>452.31</v>
      </c>
      <c r="O3283" s="33">
        <f t="shared" si="51"/>
        <v>497.04</v>
      </c>
    </row>
    <row r="3284" spans="1:15">
      <c r="A3284" s="18">
        <v>13283</v>
      </c>
      <c r="B3284" s="19">
        <v>45606</v>
      </c>
      <c r="C3284" s="21">
        <v>1175</v>
      </c>
      <c r="D3284" s="21" t="str">
        <f>_xlfn.XLOOKUP($C3284,customers!$A$2:$A$2000,customers!$B$2:$B$2000)</f>
        <v>Kriste Curman</v>
      </c>
      <c r="E3284" s="21" t="str">
        <f>_xlfn.XLOOKUP($C3284,customers!$A$2:$A$2000,customers!$D$2:$D$2000)</f>
        <v>Female</v>
      </c>
      <c r="F3284" s="21" t="str">
        <f>_xlfn.XLOOKUP($C3284,customers!$A$2:$A$2000,customers!$E$2:$E$2000)</f>
        <v>Évreux</v>
      </c>
      <c r="G3284" s="22" t="s">
        <v>17</v>
      </c>
      <c r="H3284" s="21">
        <v>1</v>
      </c>
      <c r="I3284" s="23">
        <v>565.97</v>
      </c>
      <c r="J3284" s="22">
        <v>0.22</v>
      </c>
      <c r="K3284" s="22" t="s">
        <v>19</v>
      </c>
      <c r="L3284" s="24" t="str">
        <f t="array" ref="L3284">_xlfn.IFS(M3284&lt;=3,"BAD",M3284&gt;=4.7,"GOOD",AND(M3284&gt;3,M3284&lt;4.7),"OK")</f>
        <v>BAD</v>
      </c>
      <c r="M3284" s="24">
        <v>1.7</v>
      </c>
      <c r="N3284" s="23">
        <v>441.46</v>
      </c>
      <c r="O3284" s="25">
        <f t="shared" si="51"/>
        <v>565.97</v>
      </c>
    </row>
    <row r="3285" spans="1:15">
      <c r="A3285" s="26">
        <v>13284</v>
      </c>
      <c r="B3285" s="27">
        <v>45606</v>
      </c>
      <c r="C3285" s="29">
        <v>1758</v>
      </c>
      <c r="D3285" s="29" t="str">
        <f>_xlfn.XLOOKUP($C3285,customers!$A$2:$A$2000,customers!$B$2:$B$2000)</f>
        <v>Tricia Jewer</v>
      </c>
      <c r="E3285" s="29" t="str">
        <f>_xlfn.XLOOKUP($C3285,customers!$A$2:$A$2000,customers!$D$2:$D$2000)</f>
        <v>Male</v>
      </c>
      <c r="F3285" s="29" t="str">
        <f>_xlfn.XLOOKUP($C3285,customers!$A$2:$A$2000,customers!$E$2:$E$2000)</f>
        <v>Vienna</v>
      </c>
      <c r="G3285" s="30" t="s">
        <v>20</v>
      </c>
      <c r="H3285" s="29">
        <v>5</v>
      </c>
      <c r="I3285" s="31">
        <v>27.66</v>
      </c>
      <c r="J3285" s="30">
        <v>0.04</v>
      </c>
      <c r="K3285" s="30" t="s">
        <v>16</v>
      </c>
      <c r="L3285" s="32" t="str">
        <f t="array" ref="L3285">_xlfn.IFS(M3285&lt;=3,"BAD",M3285&gt;=4.7,"GOOD",AND(M3285&gt;3,M3285&lt;4.7),"OK")</f>
        <v>BAD</v>
      </c>
      <c r="M3285" s="32">
        <v>1.7</v>
      </c>
      <c r="N3285" s="31">
        <v>132.77</v>
      </c>
      <c r="O3285" s="33">
        <f t="shared" si="51"/>
        <v>138.3</v>
      </c>
    </row>
    <row r="3286" spans="1:15">
      <c r="A3286" s="18">
        <v>13285</v>
      </c>
      <c r="B3286" s="19">
        <v>45606</v>
      </c>
      <c r="C3286" s="21">
        <v>1846</v>
      </c>
      <c r="D3286" s="21" t="str">
        <f>_xlfn.XLOOKUP($C3286,customers!$A$2:$A$2000,customers!$B$2:$B$2000)</f>
        <v>Renata Eschalotte</v>
      </c>
      <c r="E3286" s="21" t="str">
        <f>_xlfn.XLOOKUP($C3286,customers!$A$2:$A$2000,customers!$D$2:$D$2000)</f>
        <v>Female</v>
      </c>
      <c r="F3286" s="21" t="str">
        <f>_xlfn.XLOOKUP($C3286,customers!$A$2:$A$2000,customers!$E$2:$E$2000)</f>
        <v>Prague</v>
      </c>
      <c r="G3286" s="22" t="s">
        <v>20</v>
      </c>
      <c r="H3286" s="21">
        <v>4</v>
      </c>
      <c r="I3286" s="23">
        <v>254.84</v>
      </c>
      <c r="J3286" s="22">
        <v>0.1</v>
      </c>
      <c r="K3286" s="22" t="s">
        <v>18</v>
      </c>
      <c r="L3286" s="24" t="str">
        <f t="array" ref="L3286">_xlfn.IFS(M3286&lt;=3,"BAD",M3286&gt;=4.7,"GOOD",AND(M3286&gt;3,M3286&lt;4.7),"OK")</f>
        <v>BAD</v>
      </c>
      <c r="M3286" s="24">
        <v>1.2</v>
      </c>
      <c r="N3286" s="23">
        <v>917.42</v>
      </c>
      <c r="O3286" s="25">
        <f t="shared" si="51"/>
        <v>1019.36</v>
      </c>
    </row>
    <row r="3287" spans="1:15">
      <c r="A3287" s="26">
        <v>13286</v>
      </c>
      <c r="B3287" s="27">
        <v>45606</v>
      </c>
      <c r="C3287" s="29">
        <v>1538</v>
      </c>
      <c r="D3287" s="29" t="str">
        <f>_xlfn.XLOOKUP($C3287,customers!$A$2:$A$2000,customers!$B$2:$B$2000)</f>
        <v>Ulick Halpin</v>
      </c>
      <c r="E3287" s="29" t="str">
        <f>_xlfn.XLOOKUP($C3287,customers!$A$2:$A$2000,customers!$D$2:$D$2000)</f>
        <v>Male</v>
      </c>
      <c r="F3287" s="29" t="str">
        <f>_xlfn.XLOOKUP($C3287,customers!$A$2:$A$2000,customers!$E$2:$E$2000)</f>
        <v>Youshan</v>
      </c>
      <c r="G3287" s="30" t="s">
        <v>20</v>
      </c>
      <c r="H3287" s="29">
        <v>7</v>
      </c>
      <c r="I3287" s="31">
        <v>281.59</v>
      </c>
      <c r="J3287" s="30">
        <v>0.29</v>
      </c>
      <c r="K3287" s="30" t="s">
        <v>18</v>
      </c>
      <c r="L3287" s="32" t="str">
        <f t="array" ref="L3287">_xlfn.IFS(M3287&lt;=3,"BAD",M3287&gt;=4.7,"GOOD",AND(M3287&gt;3,M3287&lt;4.7),"OK")</f>
        <v>GOOD</v>
      </c>
      <c r="M3287" s="32">
        <v>4.8</v>
      </c>
      <c r="N3287" s="31">
        <v>1399.5</v>
      </c>
      <c r="O3287" s="33">
        <f t="shared" si="51"/>
        <v>1971.13</v>
      </c>
    </row>
    <row r="3288" spans="1:15">
      <c r="A3288" s="18">
        <v>13287</v>
      </c>
      <c r="B3288" s="19">
        <v>45607</v>
      </c>
      <c r="C3288" s="20">
        <v>1084</v>
      </c>
      <c r="D3288" s="21" t="str">
        <f>_xlfn.XLOOKUP($C3288,customers!$A$2:$A$2000,customers!$B$2:$B$2000)</f>
        <v>Sarena Ottewill</v>
      </c>
      <c r="E3288" s="21" t="str">
        <f>_xlfn.XLOOKUP($C3288,customers!$A$2:$A$2000,customers!$D$2:$D$2000)</f>
        <v>Female</v>
      </c>
      <c r="F3288" s="21" t="str">
        <f>_xlfn.XLOOKUP($C3288,customers!$A$2:$A$2000,customers!$E$2:$E$2000)</f>
        <v>Paris</v>
      </c>
      <c r="G3288" s="22" t="s">
        <v>17</v>
      </c>
      <c r="H3288" s="21">
        <v>1</v>
      </c>
      <c r="I3288" s="23">
        <v>561.1</v>
      </c>
      <c r="J3288" s="22">
        <v>0.23</v>
      </c>
      <c r="K3288" s="22" t="s">
        <v>18</v>
      </c>
      <c r="L3288" s="24" t="str">
        <f t="array" ref="L3288">_xlfn.IFS(M3288&lt;=3,"BAD",M3288&gt;=4.7,"GOOD",AND(M3288&gt;3,M3288&lt;4.7),"OK")</f>
        <v>BAD</v>
      </c>
      <c r="M3288" s="24">
        <v>1.5</v>
      </c>
      <c r="N3288" s="23">
        <v>432.05</v>
      </c>
      <c r="O3288" s="25">
        <f t="shared" si="51"/>
        <v>561.1</v>
      </c>
    </row>
    <row r="3289" spans="1:15">
      <c r="A3289" s="26">
        <v>13288</v>
      </c>
      <c r="B3289" s="27">
        <v>45607</v>
      </c>
      <c r="C3289" s="29">
        <v>1437</v>
      </c>
      <c r="D3289" s="29" t="str">
        <f>_xlfn.XLOOKUP($C3289,customers!$A$2:$A$2000,customers!$B$2:$B$2000)</f>
        <v>Jemmie Noblett</v>
      </c>
      <c r="E3289" s="29" t="str">
        <f>_xlfn.XLOOKUP($C3289,customers!$A$2:$A$2000,customers!$D$2:$D$2000)</f>
        <v>Female</v>
      </c>
      <c r="F3289" s="29" t="str">
        <f>_xlfn.XLOOKUP($C3289,customers!$A$2:$A$2000,customers!$E$2:$E$2000)</f>
        <v>Huanggong</v>
      </c>
      <c r="G3289" s="30" t="s">
        <v>17</v>
      </c>
      <c r="H3289" s="29">
        <v>6</v>
      </c>
      <c r="I3289" s="31">
        <v>162.37</v>
      </c>
      <c r="J3289" s="30">
        <v>0.28</v>
      </c>
      <c r="K3289" s="30" t="s">
        <v>16</v>
      </c>
      <c r="L3289" s="32" t="str">
        <f t="array" ref="L3289">_xlfn.IFS(M3289&lt;=3,"BAD",M3289&gt;=4.7,"GOOD",AND(M3289&gt;3,M3289&lt;4.7),"OK")</f>
        <v>OK</v>
      </c>
      <c r="M3289" s="32">
        <v>3.1</v>
      </c>
      <c r="N3289" s="31">
        <v>701.44</v>
      </c>
      <c r="O3289" s="33">
        <f t="shared" si="51"/>
        <v>974.22</v>
      </c>
    </row>
    <row r="3290" spans="1:15">
      <c r="A3290" s="18">
        <v>13289</v>
      </c>
      <c r="B3290" s="19">
        <v>45607</v>
      </c>
      <c r="C3290" s="21">
        <v>1949</v>
      </c>
      <c r="D3290" s="21" t="str">
        <f>_xlfn.XLOOKUP($C3290,customers!$A$2:$A$2000,customers!$B$2:$B$2000)</f>
        <v>Vincenz Wiltshire</v>
      </c>
      <c r="E3290" s="21" t="str">
        <f>_xlfn.XLOOKUP($C3290,customers!$A$2:$A$2000,customers!$D$2:$D$2000)</f>
        <v>Male</v>
      </c>
      <c r="F3290" s="21" t="str">
        <f>_xlfn.XLOOKUP($C3290,customers!$A$2:$A$2000,customers!$E$2:$E$2000)</f>
        <v>Vienna</v>
      </c>
      <c r="G3290" s="22" t="s">
        <v>20</v>
      </c>
      <c r="H3290" s="21">
        <v>2</v>
      </c>
      <c r="I3290" s="23">
        <v>303.98</v>
      </c>
      <c r="J3290" s="22">
        <v>0.18</v>
      </c>
      <c r="K3290" s="22" t="s">
        <v>16</v>
      </c>
      <c r="L3290" s="24" t="str">
        <f t="array" ref="L3290">_xlfn.IFS(M3290&lt;=3,"BAD",M3290&gt;=4.7,"GOOD",AND(M3290&gt;3,M3290&lt;4.7),"OK")</f>
        <v>BAD</v>
      </c>
      <c r="M3290" s="24">
        <v>1.3</v>
      </c>
      <c r="N3290" s="23">
        <v>498.53</v>
      </c>
      <c r="O3290" s="25">
        <f t="shared" si="51"/>
        <v>607.96</v>
      </c>
    </row>
    <row r="3291" spans="1:15">
      <c r="A3291" s="26">
        <v>13290</v>
      </c>
      <c r="B3291" s="27">
        <v>45607</v>
      </c>
      <c r="C3291" s="29">
        <v>1183</v>
      </c>
      <c r="D3291" s="29" t="str">
        <f>_xlfn.XLOOKUP($C3291,customers!$A$2:$A$2000,customers!$B$2:$B$2000)</f>
        <v>Netti Cowdrey</v>
      </c>
      <c r="E3291" s="29" t="str">
        <f>_xlfn.XLOOKUP($C3291,customers!$A$2:$A$2000,customers!$D$2:$D$2000)</f>
        <v>Female</v>
      </c>
      <c r="F3291" s="29" t="str">
        <f>_xlfn.XLOOKUP($C3291,customers!$A$2:$A$2000,customers!$E$2:$E$2000)</f>
        <v>Orekhovo-Zuyevo</v>
      </c>
      <c r="G3291" s="30" t="s">
        <v>15</v>
      </c>
      <c r="H3291" s="29">
        <v>2</v>
      </c>
      <c r="I3291" s="31">
        <v>490.63</v>
      </c>
      <c r="J3291" s="30">
        <v>0.12</v>
      </c>
      <c r="K3291" s="30" t="s">
        <v>19</v>
      </c>
      <c r="L3291" s="32" t="str">
        <f t="array" ref="L3291">_xlfn.IFS(M3291&lt;=3,"BAD",M3291&gt;=4.7,"GOOD",AND(M3291&gt;3,M3291&lt;4.7),"OK")</f>
        <v>BAD</v>
      </c>
      <c r="M3291" s="32">
        <v>2.7</v>
      </c>
      <c r="N3291" s="31">
        <v>863.51</v>
      </c>
      <c r="O3291" s="33">
        <f t="shared" si="51"/>
        <v>981.26</v>
      </c>
    </row>
    <row r="3292" spans="1:15">
      <c r="A3292" s="18">
        <v>13291</v>
      </c>
      <c r="B3292" s="19">
        <v>45607</v>
      </c>
      <c r="C3292" s="21">
        <v>1695</v>
      </c>
      <c r="D3292" s="21" t="str">
        <f>_xlfn.XLOOKUP($C3292,customers!$A$2:$A$2000,customers!$B$2:$B$2000)</f>
        <v>Kerianne Fesby</v>
      </c>
      <c r="E3292" s="21" t="str">
        <f>_xlfn.XLOOKUP($C3292,customers!$A$2:$A$2000,customers!$D$2:$D$2000)</f>
        <v>Female</v>
      </c>
      <c r="F3292" s="21" t="str">
        <f>_xlfn.XLOOKUP($C3292,customers!$A$2:$A$2000,customers!$E$2:$E$2000)</f>
        <v>Budapest</v>
      </c>
      <c r="G3292" s="22" t="s">
        <v>15</v>
      </c>
      <c r="H3292" s="21">
        <v>6</v>
      </c>
      <c r="I3292" s="23">
        <v>40.28</v>
      </c>
      <c r="J3292" s="22">
        <v>0.25</v>
      </c>
      <c r="K3292" s="22" t="s">
        <v>19</v>
      </c>
      <c r="L3292" s="24" t="str">
        <f t="array" ref="L3292">_xlfn.IFS(M3292&lt;=3,"BAD",M3292&gt;=4.7,"GOOD",AND(M3292&gt;3,M3292&lt;4.7),"OK")</f>
        <v>BAD</v>
      </c>
      <c r="M3292" s="24">
        <v>2.1</v>
      </c>
      <c r="N3292" s="23">
        <v>181.26</v>
      </c>
      <c r="O3292" s="25">
        <f t="shared" si="51"/>
        <v>241.68</v>
      </c>
    </row>
    <row r="3293" spans="1:15">
      <c r="A3293" s="26">
        <v>13292</v>
      </c>
      <c r="B3293" s="27">
        <v>45607</v>
      </c>
      <c r="C3293" s="29">
        <v>1954</v>
      </c>
      <c r="D3293" s="29" t="str">
        <f>_xlfn.XLOOKUP($C3293,customers!$A$2:$A$2000,customers!$B$2:$B$2000)</f>
        <v>Dorey Jaynes</v>
      </c>
      <c r="E3293" s="29" t="str">
        <f>_xlfn.XLOOKUP($C3293,customers!$A$2:$A$2000,customers!$D$2:$D$2000)</f>
        <v>Male</v>
      </c>
      <c r="F3293" s="29" t="str">
        <f>_xlfn.XLOOKUP($C3293,customers!$A$2:$A$2000,customers!$E$2:$E$2000)</f>
        <v>Birendranagar</v>
      </c>
      <c r="G3293" s="30" t="s">
        <v>20</v>
      </c>
      <c r="H3293" s="29">
        <v>3</v>
      </c>
      <c r="I3293" s="31">
        <v>227.25</v>
      </c>
      <c r="J3293" s="30">
        <v>0.21</v>
      </c>
      <c r="K3293" s="30" t="s">
        <v>18</v>
      </c>
      <c r="L3293" s="32" t="str">
        <f t="array" ref="L3293">_xlfn.IFS(M3293&lt;=3,"BAD",M3293&gt;=4.7,"GOOD",AND(M3293&gt;3,M3293&lt;4.7),"OK")</f>
        <v>BAD</v>
      </c>
      <c r="M3293" s="32">
        <v>2.8</v>
      </c>
      <c r="N3293" s="31">
        <v>538.58</v>
      </c>
      <c r="O3293" s="33">
        <f t="shared" si="51"/>
        <v>681.75</v>
      </c>
    </row>
    <row r="3294" spans="1:15">
      <c r="A3294" s="18">
        <v>13293</v>
      </c>
      <c r="B3294" s="19">
        <v>45607</v>
      </c>
      <c r="C3294" s="21">
        <v>1623</v>
      </c>
      <c r="D3294" s="21" t="str">
        <f>_xlfn.XLOOKUP($C3294,customers!$A$2:$A$2000,customers!$B$2:$B$2000)</f>
        <v>Bill Willan</v>
      </c>
      <c r="E3294" s="21" t="str">
        <f>_xlfn.XLOOKUP($C3294,customers!$A$2:$A$2000,customers!$D$2:$D$2000)</f>
        <v>Male</v>
      </c>
      <c r="F3294" s="21" t="str">
        <f>_xlfn.XLOOKUP($C3294,customers!$A$2:$A$2000,customers!$E$2:$E$2000)</f>
        <v>Xuedian</v>
      </c>
      <c r="G3294" s="22" t="s">
        <v>17</v>
      </c>
      <c r="H3294" s="21">
        <v>7</v>
      </c>
      <c r="I3294" s="23">
        <v>505.52</v>
      </c>
      <c r="J3294" s="22">
        <v>0.35</v>
      </c>
      <c r="K3294" s="22" t="s">
        <v>19</v>
      </c>
      <c r="L3294" s="24" t="str">
        <f t="array" ref="L3294">_xlfn.IFS(M3294&lt;=3,"BAD",M3294&gt;=4.7,"GOOD",AND(M3294&gt;3,M3294&lt;4.7),"OK")</f>
        <v>OK</v>
      </c>
      <c r="M3294" s="24">
        <v>3.1</v>
      </c>
      <c r="N3294" s="23">
        <v>2300.12</v>
      </c>
      <c r="O3294" s="25">
        <f t="shared" si="51"/>
        <v>3538.64</v>
      </c>
    </row>
    <row r="3295" spans="1:15">
      <c r="A3295" s="26">
        <v>13294</v>
      </c>
      <c r="B3295" s="27">
        <v>45608</v>
      </c>
      <c r="C3295" s="28">
        <v>1077</v>
      </c>
      <c r="D3295" s="29" t="str">
        <f>_xlfn.XLOOKUP($C3295,customers!$A$2:$A$2000,customers!$B$2:$B$2000)</f>
        <v>Liv Canario</v>
      </c>
      <c r="E3295" s="29" t="str">
        <f>_xlfn.XLOOKUP($C3295,customers!$A$2:$A$2000,customers!$D$2:$D$2000)</f>
        <v>Female</v>
      </c>
      <c r="F3295" s="29" t="str">
        <f>_xlfn.XLOOKUP($C3295,customers!$A$2:$A$2000,customers!$E$2:$E$2000)</f>
        <v>Milan</v>
      </c>
      <c r="G3295" s="30" t="s">
        <v>20</v>
      </c>
      <c r="H3295" s="29">
        <v>7</v>
      </c>
      <c r="I3295" s="31">
        <v>35.46</v>
      </c>
      <c r="J3295" s="30">
        <v>0.07</v>
      </c>
      <c r="K3295" s="30" t="s">
        <v>18</v>
      </c>
      <c r="L3295" s="32" t="str">
        <f t="array" ref="L3295">_xlfn.IFS(M3295&lt;=3,"BAD",M3295&gt;=4.7,"GOOD",AND(M3295&gt;3,M3295&lt;4.7),"OK")</f>
        <v>OK</v>
      </c>
      <c r="M3295" s="32">
        <v>3.7</v>
      </c>
      <c r="N3295" s="31">
        <v>230.84</v>
      </c>
      <c r="O3295" s="33">
        <f t="shared" si="51"/>
        <v>248.22</v>
      </c>
    </row>
    <row r="3296" spans="1:15">
      <c r="A3296" s="18">
        <v>13295</v>
      </c>
      <c r="B3296" s="19">
        <v>45608</v>
      </c>
      <c r="C3296" s="21">
        <v>1165</v>
      </c>
      <c r="D3296" s="21" t="str">
        <f>_xlfn.XLOOKUP($C3296,customers!$A$2:$A$2000,customers!$B$2:$B$2000)</f>
        <v>Annissa Stranahan</v>
      </c>
      <c r="E3296" s="21" t="str">
        <f>_xlfn.XLOOKUP($C3296,customers!$A$2:$A$2000,customers!$D$2:$D$2000)</f>
        <v>Female</v>
      </c>
      <c r="F3296" s="21" t="str">
        <f>_xlfn.XLOOKUP($C3296,customers!$A$2:$A$2000,customers!$E$2:$E$2000)</f>
        <v>Danchang</v>
      </c>
      <c r="G3296" s="22" t="s">
        <v>17</v>
      </c>
      <c r="H3296" s="21">
        <v>2</v>
      </c>
      <c r="I3296" s="23">
        <v>543.38</v>
      </c>
      <c r="J3296" s="22">
        <v>0.32</v>
      </c>
      <c r="K3296" s="22" t="s">
        <v>18</v>
      </c>
      <c r="L3296" s="24" t="str">
        <f t="array" ref="L3296">_xlfn.IFS(M3296&lt;=3,"BAD",M3296&gt;=4.7,"GOOD",AND(M3296&gt;3,M3296&lt;4.7),"OK")</f>
        <v>OK</v>
      </c>
      <c r="M3296" s="24">
        <v>4</v>
      </c>
      <c r="N3296" s="23">
        <v>739</v>
      </c>
      <c r="O3296" s="25">
        <f t="shared" si="51"/>
        <v>1086.76</v>
      </c>
    </row>
    <row r="3297" spans="1:15">
      <c r="A3297" s="26">
        <v>13296</v>
      </c>
      <c r="B3297" s="27">
        <v>45609</v>
      </c>
      <c r="C3297" s="28">
        <v>1456</v>
      </c>
      <c r="D3297" s="29" t="str">
        <f>_xlfn.XLOOKUP($C3297,customers!$A$2:$A$2000,customers!$B$2:$B$2000)</f>
        <v>Amabelle Adess</v>
      </c>
      <c r="E3297" s="29" t="str">
        <f>_xlfn.XLOOKUP($C3297,customers!$A$2:$A$2000,customers!$D$2:$D$2000)</f>
        <v>Female</v>
      </c>
      <c r="F3297" s="29" t="str">
        <f>_xlfn.XLOOKUP($C3297,customers!$A$2:$A$2000,customers!$E$2:$E$2000)</f>
        <v>Cheremshan</v>
      </c>
      <c r="G3297" s="30" t="s">
        <v>17</v>
      </c>
      <c r="H3297" s="29">
        <v>2</v>
      </c>
      <c r="I3297" s="31">
        <v>465</v>
      </c>
      <c r="J3297" s="30">
        <v>0.14</v>
      </c>
      <c r="K3297" s="30" t="s">
        <v>16</v>
      </c>
      <c r="L3297" s="32" t="str">
        <f t="array" ref="L3297">_xlfn.IFS(M3297&lt;=3,"BAD",M3297&gt;=4.7,"GOOD",AND(M3297&gt;3,M3297&lt;4.7),"OK")</f>
        <v>BAD</v>
      </c>
      <c r="M3297" s="32">
        <v>1.5</v>
      </c>
      <c r="N3297" s="31">
        <v>799.8</v>
      </c>
      <c r="O3297" s="33">
        <f t="shared" si="51"/>
        <v>930</v>
      </c>
    </row>
    <row r="3298" spans="1:15">
      <c r="A3298" s="18">
        <v>13297</v>
      </c>
      <c r="B3298" s="19">
        <v>45609</v>
      </c>
      <c r="C3298" s="21">
        <v>1620</v>
      </c>
      <c r="D3298" s="21" t="str">
        <f>_xlfn.XLOOKUP($C3298,customers!$A$2:$A$2000,customers!$B$2:$B$2000)</f>
        <v>Doro Greggs</v>
      </c>
      <c r="E3298" s="21" t="str">
        <f>_xlfn.XLOOKUP($C3298,customers!$A$2:$A$2000,customers!$D$2:$D$2000)</f>
        <v>Female</v>
      </c>
      <c r="F3298" s="21" t="str">
        <f>_xlfn.XLOOKUP($C3298,customers!$A$2:$A$2000,customers!$E$2:$E$2000)</f>
        <v>Peña</v>
      </c>
      <c r="G3298" s="22" t="s">
        <v>20</v>
      </c>
      <c r="H3298" s="21">
        <v>1</v>
      </c>
      <c r="I3298" s="23">
        <v>100.2</v>
      </c>
      <c r="J3298" s="22">
        <v>0.12</v>
      </c>
      <c r="K3298" s="22" t="s">
        <v>18</v>
      </c>
      <c r="L3298" s="24" t="str">
        <f t="array" ref="L3298">_xlfn.IFS(M3298&lt;=3,"BAD",M3298&gt;=4.7,"GOOD",AND(M3298&gt;3,M3298&lt;4.7),"OK")</f>
        <v>OK</v>
      </c>
      <c r="M3298" s="24">
        <v>3.2</v>
      </c>
      <c r="N3298" s="23">
        <v>88.18</v>
      </c>
      <c r="O3298" s="25">
        <f t="shared" si="51"/>
        <v>100.2</v>
      </c>
    </row>
    <row r="3299" spans="1:15">
      <c r="A3299" s="26">
        <v>13298</v>
      </c>
      <c r="B3299" s="27">
        <v>45609</v>
      </c>
      <c r="C3299" s="29">
        <v>1269</v>
      </c>
      <c r="D3299" s="29" t="str">
        <f>_xlfn.XLOOKUP($C3299,customers!$A$2:$A$2000,customers!$B$2:$B$2000)</f>
        <v>Milton Perin</v>
      </c>
      <c r="E3299" s="29" t="str">
        <f>_xlfn.XLOOKUP($C3299,customers!$A$2:$A$2000,customers!$D$2:$D$2000)</f>
        <v>Male</v>
      </c>
      <c r="F3299" s="29" t="str">
        <f>_xlfn.XLOOKUP($C3299,customers!$A$2:$A$2000,customers!$E$2:$E$2000)</f>
        <v>Milan</v>
      </c>
      <c r="G3299" s="30" t="s">
        <v>17</v>
      </c>
      <c r="H3299" s="29">
        <v>1</v>
      </c>
      <c r="I3299" s="31">
        <v>173.44</v>
      </c>
      <c r="J3299" s="30">
        <v>0.19</v>
      </c>
      <c r="K3299" s="30" t="s">
        <v>19</v>
      </c>
      <c r="L3299" s="32" t="str">
        <f t="array" ref="L3299">_xlfn.IFS(M3299&lt;=3,"BAD",M3299&gt;=4.7,"GOOD",AND(M3299&gt;3,M3299&lt;4.7),"OK")</f>
        <v>OK</v>
      </c>
      <c r="M3299" s="32">
        <v>3.1</v>
      </c>
      <c r="N3299" s="31">
        <v>140.49</v>
      </c>
      <c r="O3299" s="33">
        <f t="shared" si="51"/>
        <v>173.44</v>
      </c>
    </row>
    <row r="3300" spans="1:15">
      <c r="A3300" s="18">
        <v>13299</v>
      </c>
      <c r="B3300" s="19">
        <v>45610</v>
      </c>
      <c r="C3300" s="20">
        <v>1877</v>
      </c>
      <c r="D3300" s="21" t="str">
        <f>_xlfn.XLOOKUP($C3300,customers!$A$2:$A$2000,customers!$B$2:$B$2000)</f>
        <v>Cybill Nutbeam</v>
      </c>
      <c r="E3300" s="21" t="str">
        <f>_xlfn.XLOOKUP($C3300,customers!$A$2:$A$2000,customers!$D$2:$D$2000)</f>
        <v>Female</v>
      </c>
      <c r="F3300" s="21" t="str">
        <f>_xlfn.XLOOKUP($C3300,customers!$A$2:$A$2000,customers!$E$2:$E$2000)</f>
        <v>Xiashe</v>
      </c>
      <c r="G3300" s="22" t="s">
        <v>21</v>
      </c>
      <c r="H3300" s="21">
        <v>6</v>
      </c>
      <c r="I3300" s="23">
        <v>437.8</v>
      </c>
      <c r="J3300" s="22">
        <v>0.06</v>
      </c>
      <c r="K3300" s="22" t="s">
        <v>19</v>
      </c>
      <c r="L3300" s="24" t="str">
        <f t="array" ref="L3300">_xlfn.IFS(M3300&lt;=3,"BAD",M3300&gt;=4.7,"GOOD",AND(M3300&gt;3,M3300&lt;4.7),"OK")</f>
        <v>OK</v>
      </c>
      <c r="M3300" s="24">
        <v>3.1</v>
      </c>
      <c r="N3300" s="23">
        <v>2469.19</v>
      </c>
      <c r="O3300" s="25">
        <f t="shared" si="51"/>
        <v>2626.8</v>
      </c>
    </row>
    <row r="3301" spans="1:15">
      <c r="A3301" s="26">
        <v>13300</v>
      </c>
      <c r="B3301" s="27">
        <v>45610</v>
      </c>
      <c r="C3301" s="29">
        <v>1070</v>
      </c>
      <c r="D3301" s="29" t="str">
        <f>_xlfn.XLOOKUP($C3301,customers!$A$2:$A$2000,customers!$B$2:$B$2000)</f>
        <v>Nedi Dudill</v>
      </c>
      <c r="E3301" s="29" t="str">
        <f>_xlfn.XLOOKUP($C3301,customers!$A$2:$A$2000,customers!$D$2:$D$2000)</f>
        <v>Female</v>
      </c>
      <c r="F3301" s="29" t="str">
        <f>_xlfn.XLOOKUP($C3301,customers!$A$2:$A$2000,customers!$E$2:$E$2000)</f>
        <v>Yanac</v>
      </c>
      <c r="G3301" s="30" t="s">
        <v>17</v>
      </c>
      <c r="H3301" s="29">
        <v>7</v>
      </c>
      <c r="I3301" s="31">
        <v>286.34</v>
      </c>
      <c r="J3301" s="30">
        <v>0.34</v>
      </c>
      <c r="K3301" s="30" t="s">
        <v>18</v>
      </c>
      <c r="L3301" s="32" t="str">
        <f t="array" ref="L3301">_xlfn.IFS(M3301&lt;=3,"BAD",M3301&gt;=4.7,"GOOD",AND(M3301&gt;3,M3301&lt;4.7),"OK")</f>
        <v>BAD</v>
      </c>
      <c r="M3301" s="32">
        <v>1.9</v>
      </c>
      <c r="N3301" s="31">
        <v>1322.89</v>
      </c>
      <c r="O3301" s="33">
        <f t="shared" si="51"/>
        <v>2004.38</v>
      </c>
    </row>
    <row r="3302" spans="1:15">
      <c r="A3302" s="18">
        <v>13301</v>
      </c>
      <c r="B3302" s="19">
        <v>45610</v>
      </c>
      <c r="C3302" s="21">
        <v>1483</v>
      </c>
      <c r="D3302" s="21" t="str">
        <f>_xlfn.XLOOKUP($C3302,customers!$A$2:$A$2000,customers!$B$2:$B$2000)</f>
        <v>Jarrett Loader</v>
      </c>
      <c r="E3302" s="21" t="str">
        <f>_xlfn.XLOOKUP($C3302,customers!$A$2:$A$2000,customers!$D$2:$D$2000)</f>
        <v>Male</v>
      </c>
      <c r="F3302" s="21" t="str">
        <f>_xlfn.XLOOKUP($C3302,customers!$A$2:$A$2000,customers!$E$2:$E$2000)</f>
        <v>München</v>
      </c>
      <c r="G3302" s="22" t="s">
        <v>20</v>
      </c>
      <c r="H3302" s="21">
        <v>1</v>
      </c>
      <c r="I3302" s="23">
        <v>346.89</v>
      </c>
      <c r="J3302" s="22">
        <v>0.04</v>
      </c>
      <c r="K3302" s="22" t="s">
        <v>18</v>
      </c>
      <c r="L3302" s="24" t="str">
        <f t="array" ref="L3302">_xlfn.IFS(M3302&lt;=3,"BAD",M3302&gt;=4.7,"GOOD",AND(M3302&gt;3,M3302&lt;4.7),"OK")</f>
        <v>OK</v>
      </c>
      <c r="M3302" s="24">
        <v>3.9</v>
      </c>
      <c r="N3302" s="23">
        <v>333.01</v>
      </c>
      <c r="O3302" s="25">
        <f t="shared" si="51"/>
        <v>346.89</v>
      </c>
    </row>
    <row r="3303" spans="1:15">
      <c r="A3303" s="26">
        <v>13302</v>
      </c>
      <c r="B3303" s="27">
        <v>45611</v>
      </c>
      <c r="C3303" s="28">
        <v>1000</v>
      </c>
      <c r="D3303" s="29" t="str">
        <f>_xlfn.XLOOKUP($C3303,customers!$A$2:$A$2000,customers!$B$2:$B$2000)</f>
        <v>Lyndsie Ralling</v>
      </c>
      <c r="E3303" s="29" t="str">
        <f>_xlfn.XLOOKUP($C3303,customers!$A$2:$A$2000,customers!$D$2:$D$2000)</f>
        <v>Female</v>
      </c>
      <c r="F3303" s="29" t="str">
        <f>_xlfn.XLOOKUP($C3303,customers!$A$2:$A$2000,customers!$E$2:$E$2000)</f>
        <v>Paris</v>
      </c>
      <c r="G3303" s="30" t="s">
        <v>21</v>
      </c>
      <c r="H3303" s="29">
        <v>1</v>
      </c>
      <c r="I3303" s="31">
        <v>578.91</v>
      </c>
      <c r="J3303" s="30">
        <v>0.01</v>
      </c>
      <c r="K3303" s="30" t="s">
        <v>18</v>
      </c>
      <c r="L3303" s="32" t="str">
        <f t="array" ref="L3303">_xlfn.IFS(M3303&lt;=3,"BAD",M3303&gt;=4.7,"GOOD",AND(M3303&gt;3,M3303&lt;4.7),"OK")</f>
        <v>OK</v>
      </c>
      <c r="M3303" s="32">
        <v>3.1</v>
      </c>
      <c r="N3303" s="31">
        <v>573.12</v>
      </c>
      <c r="O3303" s="33">
        <f t="shared" si="51"/>
        <v>578.91</v>
      </c>
    </row>
    <row r="3304" spans="1:15">
      <c r="A3304" s="18">
        <v>13303</v>
      </c>
      <c r="B3304" s="19">
        <v>45611</v>
      </c>
      <c r="C3304" s="21">
        <v>1462</v>
      </c>
      <c r="D3304" s="21" t="str">
        <f>_xlfn.XLOOKUP($C3304,customers!$A$2:$A$2000,customers!$B$2:$B$2000)</f>
        <v>Remington Lamminam</v>
      </c>
      <c r="E3304" s="21" t="str">
        <f>_xlfn.XLOOKUP($C3304,customers!$A$2:$A$2000,customers!$D$2:$D$2000)</f>
        <v>Male</v>
      </c>
      <c r="F3304" s="21" t="str">
        <f>_xlfn.XLOOKUP($C3304,customers!$A$2:$A$2000,customers!$E$2:$E$2000)</f>
        <v>Prague</v>
      </c>
      <c r="G3304" s="22" t="s">
        <v>17</v>
      </c>
      <c r="H3304" s="21">
        <v>7</v>
      </c>
      <c r="I3304" s="23">
        <v>148.2</v>
      </c>
      <c r="J3304" s="22">
        <v>0.33</v>
      </c>
      <c r="K3304" s="22" t="s">
        <v>18</v>
      </c>
      <c r="L3304" s="24" t="str">
        <f t="array" ref="L3304">_xlfn.IFS(M3304&lt;=3,"BAD",M3304&gt;=4.7,"GOOD",AND(M3304&gt;3,M3304&lt;4.7),"OK")</f>
        <v>BAD</v>
      </c>
      <c r="M3304" s="24">
        <v>2.9</v>
      </c>
      <c r="N3304" s="23">
        <v>695.06</v>
      </c>
      <c r="O3304" s="25">
        <f t="shared" si="51"/>
        <v>1037.4</v>
      </c>
    </row>
    <row r="3305" spans="1:15">
      <c r="A3305" s="26">
        <v>13304</v>
      </c>
      <c r="B3305" s="27">
        <v>45611</v>
      </c>
      <c r="C3305" s="29">
        <v>1789</v>
      </c>
      <c r="D3305" s="29" t="str">
        <f>_xlfn.XLOOKUP($C3305,customers!$A$2:$A$2000,customers!$B$2:$B$2000)</f>
        <v>Dre Kubica</v>
      </c>
      <c r="E3305" s="29" t="str">
        <f>_xlfn.XLOOKUP($C3305,customers!$A$2:$A$2000,customers!$D$2:$D$2000)</f>
        <v>Female</v>
      </c>
      <c r="F3305" s="29" t="str">
        <f>_xlfn.XLOOKUP($C3305,customers!$A$2:$A$2000,customers!$E$2:$E$2000)</f>
        <v>Paris</v>
      </c>
      <c r="G3305" s="30" t="s">
        <v>21</v>
      </c>
      <c r="H3305" s="29">
        <v>4</v>
      </c>
      <c r="I3305" s="31">
        <v>316.71</v>
      </c>
      <c r="J3305" s="30">
        <v>0.1</v>
      </c>
      <c r="K3305" s="30" t="s">
        <v>18</v>
      </c>
      <c r="L3305" s="32" t="str">
        <f t="array" ref="L3305">_xlfn.IFS(M3305&lt;=3,"BAD",M3305&gt;=4.7,"GOOD",AND(M3305&gt;3,M3305&lt;4.7),"OK")</f>
        <v>OK</v>
      </c>
      <c r="M3305" s="32">
        <v>4.3</v>
      </c>
      <c r="N3305" s="31">
        <v>1140.16</v>
      </c>
      <c r="O3305" s="33">
        <f t="shared" si="51"/>
        <v>1266.84</v>
      </c>
    </row>
    <row r="3306" spans="1:15">
      <c r="A3306" s="18">
        <v>13305</v>
      </c>
      <c r="B3306" s="19">
        <v>45611</v>
      </c>
      <c r="C3306" s="21">
        <v>1139</v>
      </c>
      <c r="D3306" s="21" t="str">
        <f>_xlfn.XLOOKUP($C3306,customers!$A$2:$A$2000,customers!$B$2:$B$2000)</f>
        <v>Thaxter Gallo</v>
      </c>
      <c r="E3306" s="21" t="str">
        <f>_xlfn.XLOOKUP($C3306,customers!$A$2:$A$2000,customers!$D$2:$D$2000)</f>
        <v>Male</v>
      </c>
      <c r="F3306" s="21" t="str">
        <f>_xlfn.XLOOKUP($C3306,customers!$A$2:$A$2000,customers!$E$2:$E$2000)</f>
        <v>Cujillo</v>
      </c>
      <c r="G3306" s="22" t="s">
        <v>21</v>
      </c>
      <c r="H3306" s="21">
        <v>6</v>
      </c>
      <c r="I3306" s="23">
        <v>293.45</v>
      </c>
      <c r="J3306" s="22">
        <v>0.08</v>
      </c>
      <c r="K3306" s="22" t="s">
        <v>19</v>
      </c>
      <c r="L3306" s="24" t="str">
        <f t="array" ref="L3306">_xlfn.IFS(M3306&lt;=3,"BAD",M3306&gt;=4.7,"GOOD",AND(M3306&gt;3,M3306&lt;4.7),"OK")</f>
        <v>OK</v>
      </c>
      <c r="M3306" s="24">
        <v>4.1</v>
      </c>
      <c r="N3306" s="23">
        <v>1619.84</v>
      </c>
      <c r="O3306" s="25">
        <f t="shared" si="51"/>
        <v>1760.7</v>
      </c>
    </row>
    <row r="3307" spans="1:15">
      <c r="A3307" s="26">
        <v>13306</v>
      </c>
      <c r="B3307" s="27">
        <v>45612</v>
      </c>
      <c r="C3307" s="28">
        <v>1050</v>
      </c>
      <c r="D3307" s="29" t="str">
        <f>_xlfn.XLOOKUP($C3307,customers!$A$2:$A$2000,customers!$B$2:$B$2000)</f>
        <v>Lebbie Gerold</v>
      </c>
      <c r="E3307" s="29" t="str">
        <f>_xlfn.XLOOKUP($C3307,customers!$A$2:$A$2000,customers!$D$2:$D$2000)</f>
        <v>Female</v>
      </c>
      <c r="F3307" s="29" t="str">
        <f>_xlfn.XLOOKUP($C3307,customers!$A$2:$A$2000,customers!$E$2:$E$2000)</f>
        <v>Budzów</v>
      </c>
      <c r="G3307" s="30" t="s">
        <v>20</v>
      </c>
      <c r="H3307" s="29">
        <v>6</v>
      </c>
      <c r="I3307" s="31">
        <v>559.47</v>
      </c>
      <c r="J3307" s="30">
        <v>0.07</v>
      </c>
      <c r="K3307" s="30" t="s">
        <v>18</v>
      </c>
      <c r="L3307" s="32" t="str">
        <f t="array" ref="L3307">_xlfn.IFS(M3307&lt;=3,"BAD",M3307&gt;=4.7,"GOOD",AND(M3307&gt;3,M3307&lt;4.7),"OK")</f>
        <v>BAD</v>
      </c>
      <c r="M3307" s="32">
        <v>1.2</v>
      </c>
      <c r="N3307" s="31">
        <v>3121.84</v>
      </c>
      <c r="O3307" s="33">
        <f t="shared" si="51"/>
        <v>3356.82</v>
      </c>
    </row>
    <row r="3308" spans="1:15">
      <c r="A3308" s="18">
        <v>13307</v>
      </c>
      <c r="B3308" s="19">
        <v>45613</v>
      </c>
      <c r="C3308" s="20">
        <v>1684</v>
      </c>
      <c r="D3308" s="21" t="str">
        <f>_xlfn.XLOOKUP($C3308,customers!$A$2:$A$2000,customers!$B$2:$B$2000)</f>
        <v>Stillmann Durnall</v>
      </c>
      <c r="E3308" s="21" t="str">
        <f>_xlfn.XLOOKUP($C3308,customers!$A$2:$A$2000,customers!$D$2:$D$2000)</f>
        <v>Male</v>
      </c>
      <c r="F3308" s="21" t="str">
        <f>_xlfn.XLOOKUP($C3308,customers!$A$2:$A$2000,customers!$E$2:$E$2000)</f>
        <v>Prague</v>
      </c>
      <c r="G3308" s="22" t="s">
        <v>21</v>
      </c>
      <c r="H3308" s="21">
        <v>7</v>
      </c>
      <c r="I3308" s="23">
        <v>460.91</v>
      </c>
      <c r="J3308" s="22">
        <v>0.19</v>
      </c>
      <c r="K3308" s="22" t="s">
        <v>19</v>
      </c>
      <c r="L3308" s="24" t="str">
        <f t="array" ref="L3308">_xlfn.IFS(M3308&lt;=3,"BAD",M3308&gt;=4.7,"GOOD",AND(M3308&gt;3,M3308&lt;4.7),"OK")</f>
        <v>GOOD</v>
      </c>
      <c r="M3308" s="24">
        <v>4.8</v>
      </c>
      <c r="N3308" s="23">
        <v>2613.36</v>
      </c>
      <c r="O3308" s="25">
        <f t="shared" si="51"/>
        <v>3226.37</v>
      </c>
    </row>
    <row r="3309" spans="1:15">
      <c r="A3309" s="26">
        <v>13308</v>
      </c>
      <c r="B3309" s="27">
        <v>45613</v>
      </c>
      <c r="C3309" s="29">
        <v>1950</v>
      </c>
      <c r="D3309" s="29" t="str">
        <f>_xlfn.XLOOKUP($C3309,customers!$A$2:$A$2000,customers!$B$2:$B$2000)</f>
        <v>Rivkah Rivenzon</v>
      </c>
      <c r="E3309" s="29" t="str">
        <f>_xlfn.XLOOKUP($C3309,customers!$A$2:$A$2000,customers!$D$2:$D$2000)</f>
        <v>Female</v>
      </c>
      <c r="F3309" s="29" t="str">
        <f>_xlfn.XLOOKUP($C3309,customers!$A$2:$A$2000,customers!$E$2:$E$2000)</f>
        <v>Cengang</v>
      </c>
      <c r="G3309" s="30" t="s">
        <v>15</v>
      </c>
      <c r="H3309" s="29">
        <v>2</v>
      </c>
      <c r="I3309" s="31">
        <v>260.18</v>
      </c>
      <c r="J3309" s="30">
        <v>0.29</v>
      </c>
      <c r="K3309" s="30" t="s">
        <v>19</v>
      </c>
      <c r="L3309" s="32" t="str">
        <f t="array" ref="L3309">_xlfn.IFS(M3309&lt;=3,"BAD",M3309&gt;=4.7,"GOOD",AND(M3309&gt;3,M3309&lt;4.7),"OK")</f>
        <v>OK</v>
      </c>
      <c r="M3309" s="32">
        <v>4.6</v>
      </c>
      <c r="N3309" s="31">
        <v>369.46</v>
      </c>
      <c r="O3309" s="33">
        <f t="shared" si="51"/>
        <v>520.36</v>
      </c>
    </row>
    <row r="3310" spans="1:15">
      <c r="A3310" s="18">
        <v>13309</v>
      </c>
      <c r="B3310" s="19">
        <v>45613</v>
      </c>
      <c r="C3310" s="21">
        <v>1395</v>
      </c>
      <c r="D3310" s="21" t="str">
        <f>_xlfn.XLOOKUP($C3310,customers!$A$2:$A$2000,customers!$B$2:$B$2000)</f>
        <v>Grant Huc</v>
      </c>
      <c r="E3310" s="21" t="str">
        <f>_xlfn.XLOOKUP($C3310,customers!$A$2:$A$2000,customers!$D$2:$D$2000)</f>
        <v>Male</v>
      </c>
      <c r="F3310" s="21" t="str">
        <f>_xlfn.XLOOKUP($C3310,customers!$A$2:$A$2000,customers!$E$2:$E$2000)</f>
        <v>Budapest</v>
      </c>
      <c r="G3310" s="22" t="s">
        <v>20</v>
      </c>
      <c r="H3310" s="21">
        <v>1</v>
      </c>
      <c r="I3310" s="23">
        <v>383.48</v>
      </c>
      <c r="J3310" s="22">
        <v>0.31</v>
      </c>
      <c r="K3310" s="22" t="s">
        <v>19</v>
      </c>
      <c r="L3310" s="24" t="str">
        <f t="array" ref="L3310">_xlfn.IFS(M3310&lt;=3,"BAD",M3310&gt;=4.7,"GOOD",AND(M3310&gt;3,M3310&lt;4.7),"OK")</f>
        <v>BAD</v>
      </c>
      <c r="M3310" s="24">
        <v>2.4</v>
      </c>
      <c r="N3310" s="23">
        <v>264.6</v>
      </c>
      <c r="O3310" s="25">
        <f t="shared" si="51"/>
        <v>383.48</v>
      </c>
    </row>
    <row r="3311" spans="1:15">
      <c r="A3311" s="26">
        <v>13310</v>
      </c>
      <c r="B3311" s="27">
        <v>45613</v>
      </c>
      <c r="C3311" s="29">
        <v>1577</v>
      </c>
      <c r="D3311" s="29" t="str">
        <f>_xlfn.XLOOKUP($C3311,customers!$A$2:$A$2000,customers!$B$2:$B$2000)</f>
        <v>Coriss Fawcett</v>
      </c>
      <c r="E3311" s="29" t="str">
        <f>_xlfn.XLOOKUP($C3311,customers!$A$2:$A$2000,customers!$D$2:$D$2000)</f>
        <v>Male</v>
      </c>
      <c r="F3311" s="29" t="str">
        <f>_xlfn.XLOOKUP($C3311,customers!$A$2:$A$2000,customers!$E$2:$E$2000)</f>
        <v>Hrodna</v>
      </c>
      <c r="G3311" s="30" t="s">
        <v>20</v>
      </c>
      <c r="H3311" s="29">
        <v>2</v>
      </c>
      <c r="I3311" s="31">
        <v>273.07</v>
      </c>
      <c r="J3311" s="30">
        <v>0.08</v>
      </c>
      <c r="K3311" s="30" t="s">
        <v>18</v>
      </c>
      <c r="L3311" s="32" t="str">
        <f t="array" ref="L3311">_xlfn.IFS(M3311&lt;=3,"BAD",M3311&gt;=4.7,"GOOD",AND(M3311&gt;3,M3311&lt;4.7),"OK")</f>
        <v>GOOD</v>
      </c>
      <c r="M3311" s="32">
        <v>5</v>
      </c>
      <c r="N3311" s="31">
        <v>502.45</v>
      </c>
      <c r="O3311" s="33">
        <f t="shared" si="51"/>
        <v>546.14</v>
      </c>
    </row>
    <row r="3312" spans="1:15">
      <c r="A3312" s="18">
        <v>13311</v>
      </c>
      <c r="B3312" s="19">
        <v>45613</v>
      </c>
      <c r="C3312" s="21">
        <v>1350</v>
      </c>
      <c r="D3312" s="21" t="str">
        <f>_xlfn.XLOOKUP($C3312,customers!$A$2:$A$2000,customers!$B$2:$B$2000)</f>
        <v>Ebeneser Hufton</v>
      </c>
      <c r="E3312" s="21" t="str">
        <f>_xlfn.XLOOKUP($C3312,customers!$A$2:$A$2000,customers!$D$2:$D$2000)</f>
        <v>Male</v>
      </c>
      <c r="F3312" s="21" t="str">
        <f>_xlfn.XLOOKUP($C3312,customers!$A$2:$A$2000,customers!$E$2:$E$2000)</f>
        <v>Prague</v>
      </c>
      <c r="G3312" s="22" t="s">
        <v>21</v>
      </c>
      <c r="H3312" s="21">
        <v>6</v>
      </c>
      <c r="I3312" s="23">
        <v>529.63</v>
      </c>
      <c r="J3312" s="22">
        <v>0.32</v>
      </c>
      <c r="K3312" s="22" t="s">
        <v>19</v>
      </c>
      <c r="L3312" s="24" t="str">
        <f t="array" ref="L3312">_xlfn.IFS(M3312&lt;=3,"BAD",M3312&gt;=4.7,"GOOD",AND(M3312&gt;3,M3312&lt;4.7),"OK")</f>
        <v>GOOD</v>
      </c>
      <c r="M3312" s="24">
        <v>4.7</v>
      </c>
      <c r="N3312" s="23">
        <v>2160.89</v>
      </c>
      <c r="O3312" s="25">
        <f t="shared" si="51"/>
        <v>3177.78</v>
      </c>
    </row>
    <row r="3313" spans="1:15">
      <c r="A3313" s="26">
        <v>13312</v>
      </c>
      <c r="B3313" s="27">
        <v>45613</v>
      </c>
      <c r="C3313" s="29">
        <v>1721</v>
      </c>
      <c r="D3313" s="29" t="str">
        <f>_xlfn.XLOOKUP($C3313,customers!$A$2:$A$2000,customers!$B$2:$B$2000)</f>
        <v>Arleen Chadbourne</v>
      </c>
      <c r="E3313" s="29" t="str">
        <f>_xlfn.XLOOKUP($C3313,customers!$A$2:$A$2000,customers!$D$2:$D$2000)</f>
        <v>Female</v>
      </c>
      <c r="F3313" s="29" t="str">
        <f>_xlfn.XLOOKUP($C3313,customers!$A$2:$A$2000,customers!$E$2:$E$2000)</f>
        <v>Budapest</v>
      </c>
      <c r="G3313" s="30" t="s">
        <v>15</v>
      </c>
      <c r="H3313" s="29">
        <v>7</v>
      </c>
      <c r="I3313" s="31">
        <v>498.73</v>
      </c>
      <c r="J3313" s="30">
        <v>0</v>
      </c>
      <c r="K3313" s="30" t="s">
        <v>19</v>
      </c>
      <c r="L3313" s="32" t="str">
        <f t="array" ref="L3313">_xlfn.IFS(M3313&lt;=3,"BAD",M3313&gt;=4.7,"GOOD",AND(M3313&gt;3,M3313&lt;4.7),"OK")</f>
        <v>OK</v>
      </c>
      <c r="M3313" s="32">
        <v>3.5</v>
      </c>
      <c r="N3313" s="31">
        <v>3491.11</v>
      </c>
      <c r="O3313" s="33">
        <f t="shared" si="51"/>
        <v>3491.11</v>
      </c>
    </row>
    <row r="3314" spans="1:15">
      <c r="A3314" s="18">
        <v>13313</v>
      </c>
      <c r="B3314" s="19">
        <v>45614</v>
      </c>
      <c r="C3314" s="20">
        <v>1716</v>
      </c>
      <c r="D3314" s="21" t="str">
        <f>_xlfn.XLOOKUP($C3314,customers!$A$2:$A$2000,customers!$B$2:$B$2000)</f>
        <v>Whitaker Gauthorpp</v>
      </c>
      <c r="E3314" s="21" t="str">
        <f>_xlfn.XLOOKUP($C3314,customers!$A$2:$A$2000,customers!$D$2:$D$2000)</f>
        <v>Male</v>
      </c>
      <c r="F3314" s="21" t="str">
        <f>_xlfn.XLOOKUP($C3314,customers!$A$2:$A$2000,customers!$E$2:$E$2000)</f>
        <v>Budapest</v>
      </c>
      <c r="G3314" s="22" t="s">
        <v>20</v>
      </c>
      <c r="H3314" s="21">
        <v>7</v>
      </c>
      <c r="I3314" s="23">
        <v>319.44</v>
      </c>
      <c r="J3314" s="22">
        <v>0.17</v>
      </c>
      <c r="K3314" s="22" t="s">
        <v>18</v>
      </c>
      <c r="L3314" s="24" t="str">
        <f t="array" ref="L3314">_xlfn.IFS(M3314&lt;=3,"BAD",M3314&gt;=4.7,"GOOD",AND(M3314&gt;3,M3314&lt;4.7),"OK")</f>
        <v>OK</v>
      </c>
      <c r="M3314" s="24">
        <v>4.2</v>
      </c>
      <c r="N3314" s="23">
        <v>1855.95</v>
      </c>
      <c r="O3314" s="25">
        <f t="shared" si="51"/>
        <v>2236.08</v>
      </c>
    </row>
    <row r="3315" spans="1:15">
      <c r="A3315" s="26">
        <v>13314</v>
      </c>
      <c r="B3315" s="27">
        <v>45614</v>
      </c>
      <c r="C3315" s="29">
        <v>1867</v>
      </c>
      <c r="D3315" s="29" t="str">
        <f>_xlfn.XLOOKUP($C3315,customers!$A$2:$A$2000,customers!$B$2:$B$2000)</f>
        <v>Jo-ann Vasyukhnov</v>
      </c>
      <c r="E3315" s="29" t="str">
        <f>_xlfn.XLOOKUP($C3315,customers!$A$2:$A$2000,customers!$D$2:$D$2000)</f>
        <v>Female</v>
      </c>
      <c r="F3315" s="29" t="str">
        <f>_xlfn.XLOOKUP($C3315,customers!$A$2:$A$2000,customers!$E$2:$E$2000)</f>
        <v>Milan</v>
      </c>
      <c r="G3315" s="30" t="s">
        <v>15</v>
      </c>
      <c r="H3315" s="29">
        <v>7</v>
      </c>
      <c r="I3315" s="31">
        <v>524.13</v>
      </c>
      <c r="J3315" s="30">
        <v>0.33</v>
      </c>
      <c r="K3315" s="30" t="s">
        <v>19</v>
      </c>
      <c r="L3315" s="32" t="str">
        <f t="array" ref="L3315">_xlfn.IFS(M3315&lt;=3,"BAD",M3315&gt;=4.7,"GOOD",AND(M3315&gt;3,M3315&lt;4.7),"OK")</f>
        <v>BAD</v>
      </c>
      <c r="M3315" s="32">
        <v>1.2</v>
      </c>
      <c r="N3315" s="31">
        <v>2458.17</v>
      </c>
      <c r="O3315" s="33">
        <f t="shared" si="51"/>
        <v>3668.91</v>
      </c>
    </row>
    <row r="3316" spans="1:15">
      <c r="A3316" s="18">
        <v>13315</v>
      </c>
      <c r="B3316" s="19">
        <v>45615</v>
      </c>
      <c r="C3316" s="20">
        <v>1771</v>
      </c>
      <c r="D3316" s="21" t="str">
        <f>_xlfn.XLOOKUP($C3316,customers!$A$2:$A$2000,customers!$B$2:$B$2000)</f>
        <v>Toni Ansett</v>
      </c>
      <c r="E3316" s="21" t="str">
        <f>_xlfn.XLOOKUP($C3316,customers!$A$2:$A$2000,customers!$D$2:$D$2000)</f>
        <v>Female</v>
      </c>
      <c r="F3316" s="21" t="str">
        <f>_xlfn.XLOOKUP($C3316,customers!$A$2:$A$2000,customers!$E$2:$E$2000)</f>
        <v>Budapest</v>
      </c>
      <c r="G3316" s="22" t="s">
        <v>20</v>
      </c>
      <c r="H3316" s="21">
        <v>1</v>
      </c>
      <c r="I3316" s="23">
        <v>134.5</v>
      </c>
      <c r="J3316" s="22">
        <v>0.18</v>
      </c>
      <c r="K3316" s="22" t="s">
        <v>16</v>
      </c>
      <c r="L3316" s="24" t="str">
        <f t="array" ref="L3316">_xlfn.IFS(M3316&lt;=3,"BAD",M3316&gt;=4.7,"GOOD",AND(M3316&gt;3,M3316&lt;4.7),"OK")</f>
        <v>BAD</v>
      </c>
      <c r="M3316" s="24">
        <v>2.2</v>
      </c>
      <c r="N3316" s="23">
        <v>110.29</v>
      </c>
      <c r="O3316" s="25">
        <f t="shared" si="51"/>
        <v>134.5</v>
      </c>
    </row>
    <row r="3317" spans="1:15">
      <c r="A3317" s="26">
        <v>13316</v>
      </c>
      <c r="B3317" s="27">
        <v>45615</v>
      </c>
      <c r="C3317" s="29">
        <v>1213</v>
      </c>
      <c r="D3317" s="29" t="str">
        <f>_xlfn.XLOOKUP($C3317,customers!$A$2:$A$2000,customers!$B$2:$B$2000)</f>
        <v>Obed MacCosto</v>
      </c>
      <c r="E3317" s="29" t="str">
        <f>_xlfn.XLOOKUP($C3317,customers!$A$2:$A$2000,customers!$D$2:$D$2000)</f>
        <v>Male</v>
      </c>
      <c r="F3317" s="29" t="str">
        <f>_xlfn.XLOOKUP($C3317,customers!$A$2:$A$2000,customers!$E$2:$E$2000)</f>
        <v>Bayshint</v>
      </c>
      <c r="G3317" s="30" t="s">
        <v>21</v>
      </c>
      <c r="H3317" s="29">
        <v>1</v>
      </c>
      <c r="I3317" s="31">
        <v>380.27</v>
      </c>
      <c r="J3317" s="30">
        <v>0.15</v>
      </c>
      <c r="K3317" s="30" t="s">
        <v>19</v>
      </c>
      <c r="L3317" s="32" t="str">
        <f t="array" ref="L3317">_xlfn.IFS(M3317&lt;=3,"BAD",M3317&gt;=4.7,"GOOD",AND(M3317&gt;3,M3317&lt;4.7),"OK")</f>
        <v>BAD</v>
      </c>
      <c r="M3317" s="32">
        <v>1.8</v>
      </c>
      <c r="N3317" s="31">
        <v>323.23</v>
      </c>
      <c r="O3317" s="33">
        <f t="shared" si="51"/>
        <v>380.27</v>
      </c>
    </row>
    <row r="3318" spans="1:15">
      <c r="A3318" s="18">
        <v>13317</v>
      </c>
      <c r="B3318" s="19">
        <v>45615</v>
      </c>
      <c r="C3318" s="21">
        <v>1853</v>
      </c>
      <c r="D3318" s="21" t="str">
        <f>_xlfn.XLOOKUP($C3318,customers!$A$2:$A$2000,customers!$B$2:$B$2000)</f>
        <v>Nahum Tranfield</v>
      </c>
      <c r="E3318" s="21" t="str">
        <f>_xlfn.XLOOKUP($C3318,customers!$A$2:$A$2000,customers!$D$2:$D$2000)</f>
        <v>Male</v>
      </c>
      <c r="F3318" s="21" t="str">
        <f>_xlfn.XLOOKUP($C3318,customers!$A$2:$A$2000,customers!$E$2:$E$2000)</f>
        <v>Paris</v>
      </c>
      <c r="G3318" s="22" t="s">
        <v>15</v>
      </c>
      <c r="H3318" s="21">
        <v>1</v>
      </c>
      <c r="I3318" s="23">
        <v>122.04</v>
      </c>
      <c r="J3318" s="22">
        <v>0.09</v>
      </c>
      <c r="K3318" s="22" t="s">
        <v>18</v>
      </c>
      <c r="L3318" s="24" t="str">
        <f t="array" ref="L3318">_xlfn.IFS(M3318&lt;=3,"BAD",M3318&gt;=4.7,"GOOD",AND(M3318&gt;3,M3318&lt;4.7),"OK")</f>
        <v>BAD</v>
      </c>
      <c r="M3318" s="24">
        <v>2.6</v>
      </c>
      <c r="N3318" s="23">
        <v>111.06</v>
      </c>
      <c r="O3318" s="25">
        <f t="shared" si="51"/>
        <v>122.04</v>
      </c>
    </row>
    <row r="3319" spans="1:15">
      <c r="A3319" s="26">
        <v>13318</v>
      </c>
      <c r="B3319" s="27">
        <v>45616</v>
      </c>
      <c r="C3319" s="28">
        <v>1445</v>
      </c>
      <c r="D3319" s="29" t="str">
        <f>_xlfn.XLOOKUP($C3319,customers!$A$2:$A$2000,customers!$B$2:$B$2000)</f>
        <v>Prudi Reside</v>
      </c>
      <c r="E3319" s="29" t="str">
        <f>_xlfn.XLOOKUP($C3319,customers!$A$2:$A$2000,customers!$D$2:$D$2000)</f>
        <v>Female</v>
      </c>
      <c r="F3319" s="29" t="str">
        <f>_xlfn.XLOOKUP($C3319,customers!$A$2:$A$2000,customers!$E$2:$E$2000)</f>
        <v>Were</v>
      </c>
      <c r="G3319" s="30" t="s">
        <v>15</v>
      </c>
      <c r="H3319" s="29">
        <v>3</v>
      </c>
      <c r="I3319" s="31">
        <v>333.96</v>
      </c>
      <c r="J3319" s="30">
        <v>0.09</v>
      </c>
      <c r="K3319" s="30" t="s">
        <v>19</v>
      </c>
      <c r="L3319" s="32" t="str">
        <f t="array" ref="L3319">_xlfn.IFS(M3319&lt;=3,"BAD",M3319&gt;=4.7,"GOOD",AND(M3319&gt;3,M3319&lt;4.7),"OK")</f>
        <v>BAD</v>
      </c>
      <c r="M3319" s="32">
        <v>1.5</v>
      </c>
      <c r="N3319" s="31">
        <v>911.71</v>
      </c>
      <c r="O3319" s="33">
        <f t="shared" si="51"/>
        <v>1001.88</v>
      </c>
    </row>
    <row r="3320" spans="1:15">
      <c r="A3320" s="18">
        <v>13319</v>
      </c>
      <c r="B3320" s="19">
        <v>45616</v>
      </c>
      <c r="C3320" s="21">
        <v>1798</v>
      </c>
      <c r="D3320" s="21" t="str">
        <f>_xlfn.XLOOKUP($C3320,customers!$A$2:$A$2000,customers!$B$2:$B$2000)</f>
        <v>Irvin Bazire</v>
      </c>
      <c r="E3320" s="21" t="str">
        <f>_xlfn.XLOOKUP($C3320,customers!$A$2:$A$2000,customers!$D$2:$D$2000)</f>
        <v>Male</v>
      </c>
      <c r="F3320" s="21" t="str">
        <f>_xlfn.XLOOKUP($C3320,customers!$A$2:$A$2000,customers!$E$2:$E$2000)</f>
        <v>Etten-Leur</v>
      </c>
      <c r="G3320" s="22" t="s">
        <v>21</v>
      </c>
      <c r="H3320" s="21">
        <v>2</v>
      </c>
      <c r="I3320" s="23">
        <v>254.47</v>
      </c>
      <c r="J3320" s="22">
        <v>0.04</v>
      </c>
      <c r="K3320" s="22" t="s">
        <v>19</v>
      </c>
      <c r="L3320" s="24" t="str">
        <f t="array" ref="L3320">_xlfn.IFS(M3320&lt;=3,"BAD",M3320&gt;=4.7,"GOOD",AND(M3320&gt;3,M3320&lt;4.7),"OK")</f>
        <v>GOOD</v>
      </c>
      <c r="M3320" s="24">
        <v>5</v>
      </c>
      <c r="N3320" s="23">
        <v>488.58</v>
      </c>
      <c r="O3320" s="25">
        <f t="shared" si="51"/>
        <v>508.94</v>
      </c>
    </row>
    <row r="3321" spans="1:15">
      <c r="A3321" s="26">
        <v>13320</v>
      </c>
      <c r="B3321" s="27">
        <v>45617</v>
      </c>
      <c r="C3321" s="28">
        <v>1448</v>
      </c>
      <c r="D3321" s="29" t="str">
        <f>_xlfn.XLOOKUP($C3321,customers!$A$2:$A$2000,customers!$B$2:$B$2000)</f>
        <v>Ambrosius Gianotti</v>
      </c>
      <c r="E3321" s="29" t="str">
        <f>_xlfn.XLOOKUP($C3321,customers!$A$2:$A$2000,customers!$D$2:$D$2000)</f>
        <v>Male</v>
      </c>
      <c r="F3321" s="29" t="str">
        <f>_xlfn.XLOOKUP($C3321,customers!$A$2:$A$2000,customers!$E$2:$E$2000)</f>
        <v>Pasrūr</v>
      </c>
      <c r="G3321" s="30" t="s">
        <v>20</v>
      </c>
      <c r="H3321" s="29">
        <v>5</v>
      </c>
      <c r="I3321" s="31">
        <v>462.73</v>
      </c>
      <c r="J3321" s="30">
        <v>0.24</v>
      </c>
      <c r="K3321" s="30" t="s">
        <v>18</v>
      </c>
      <c r="L3321" s="32" t="str">
        <f t="array" ref="L3321">_xlfn.IFS(M3321&lt;=3,"BAD",M3321&gt;=4.7,"GOOD",AND(M3321&gt;3,M3321&lt;4.7),"OK")</f>
        <v>BAD</v>
      </c>
      <c r="M3321" s="32">
        <v>2.4</v>
      </c>
      <c r="N3321" s="31">
        <v>1758.37</v>
      </c>
      <c r="O3321" s="33">
        <f t="shared" si="51"/>
        <v>2313.65</v>
      </c>
    </row>
    <row r="3322" spans="1:15">
      <c r="A3322" s="18">
        <v>13321</v>
      </c>
      <c r="B3322" s="19">
        <v>45617</v>
      </c>
      <c r="C3322" s="21">
        <v>1372</v>
      </c>
      <c r="D3322" s="21" t="str">
        <f>_xlfn.XLOOKUP($C3322,customers!$A$2:$A$2000,customers!$B$2:$B$2000)</f>
        <v>Markus Eastcourt</v>
      </c>
      <c r="E3322" s="21" t="str">
        <f>_xlfn.XLOOKUP($C3322,customers!$A$2:$A$2000,customers!$D$2:$D$2000)</f>
        <v>Male</v>
      </c>
      <c r="F3322" s="21" t="str">
        <f>_xlfn.XLOOKUP($C3322,customers!$A$2:$A$2000,customers!$E$2:$E$2000)</f>
        <v>Xiaoshan</v>
      </c>
      <c r="G3322" s="22" t="s">
        <v>21</v>
      </c>
      <c r="H3322" s="21">
        <v>5</v>
      </c>
      <c r="I3322" s="23">
        <v>521.85</v>
      </c>
      <c r="J3322" s="22">
        <v>0.05</v>
      </c>
      <c r="K3322" s="22" t="s">
        <v>16</v>
      </c>
      <c r="L3322" s="24" t="str">
        <f t="array" ref="L3322">_xlfn.IFS(M3322&lt;=3,"BAD",M3322&gt;=4.7,"GOOD",AND(M3322&gt;3,M3322&lt;4.7),"OK")</f>
        <v>OK</v>
      </c>
      <c r="M3322" s="24">
        <v>4.4</v>
      </c>
      <c r="N3322" s="23">
        <v>2478.79</v>
      </c>
      <c r="O3322" s="25">
        <f t="shared" si="51"/>
        <v>2609.25</v>
      </c>
    </row>
    <row r="3323" spans="1:15">
      <c r="A3323" s="26">
        <v>13322</v>
      </c>
      <c r="B3323" s="27">
        <v>45617</v>
      </c>
      <c r="C3323" s="29">
        <v>1699</v>
      </c>
      <c r="D3323" s="29" t="str">
        <f>_xlfn.XLOOKUP($C3323,customers!$A$2:$A$2000,customers!$B$2:$B$2000)</f>
        <v>Arleen Markey</v>
      </c>
      <c r="E3323" s="29" t="str">
        <f>_xlfn.XLOOKUP($C3323,customers!$A$2:$A$2000,customers!$D$2:$D$2000)</f>
        <v>Female</v>
      </c>
      <c r="F3323" s="29" t="str">
        <f>_xlfn.XLOOKUP($C3323,customers!$A$2:$A$2000,customers!$E$2:$E$2000)</f>
        <v>Telaga</v>
      </c>
      <c r="G3323" s="30" t="s">
        <v>20</v>
      </c>
      <c r="H3323" s="29">
        <v>4</v>
      </c>
      <c r="I3323" s="31">
        <v>118</v>
      </c>
      <c r="J3323" s="30">
        <v>0.01</v>
      </c>
      <c r="K3323" s="30" t="s">
        <v>18</v>
      </c>
      <c r="L3323" s="32" t="str">
        <f t="array" ref="L3323">_xlfn.IFS(M3323&lt;=3,"BAD",M3323&gt;=4.7,"GOOD",AND(M3323&gt;3,M3323&lt;4.7),"OK")</f>
        <v>OK</v>
      </c>
      <c r="M3323" s="32">
        <v>4.3</v>
      </c>
      <c r="N3323" s="31">
        <v>467.28</v>
      </c>
      <c r="O3323" s="33">
        <f t="shared" si="51"/>
        <v>472</v>
      </c>
    </row>
    <row r="3324" spans="1:15">
      <c r="A3324" s="18">
        <v>13323</v>
      </c>
      <c r="B3324" s="19">
        <v>45617</v>
      </c>
      <c r="C3324" s="21">
        <v>1040</v>
      </c>
      <c r="D3324" s="21" t="str">
        <f>_xlfn.XLOOKUP($C3324,customers!$A$2:$A$2000,customers!$B$2:$B$2000)</f>
        <v>Benni Tetla</v>
      </c>
      <c r="E3324" s="21" t="str">
        <f>_xlfn.XLOOKUP($C3324,customers!$A$2:$A$2000,customers!$D$2:$D$2000)</f>
        <v>Female</v>
      </c>
      <c r="F3324" s="21" t="str">
        <f>_xlfn.XLOOKUP($C3324,customers!$A$2:$A$2000,customers!$E$2:$E$2000)</f>
        <v>Mulawato</v>
      </c>
      <c r="G3324" s="22" t="s">
        <v>20</v>
      </c>
      <c r="H3324" s="21">
        <v>5</v>
      </c>
      <c r="I3324" s="23">
        <v>237.63</v>
      </c>
      <c r="J3324" s="22">
        <v>0.28</v>
      </c>
      <c r="K3324" s="22" t="s">
        <v>18</v>
      </c>
      <c r="L3324" s="24" t="str">
        <f t="array" ref="L3324">_xlfn.IFS(M3324&lt;=3,"BAD",M3324&gt;=4.7,"GOOD",AND(M3324&gt;3,M3324&lt;4.7),"OK")</f>
        <v>GOOD</v>
      </c>
      <c r="M3324" s="24">
        <v>4.7</v>
      </c>
      <c r="N3324" s="23">
        <v>855.47</v>
      </c>
      <c r="O3324" s="25">
        <f t="shared" si="51"/>
        <v>1188.15</v>
      </c>
    </row>
    <row r="3325" spans="1:15">
      <c r="A3325" s="26">
        <v>13324</v>
      </c>
      <c r="B3325" s="27">
        <v>45617</v>
      </c>
      <c r="C3325" s="29">
        <v>1642</v>
      </c>
      <c r="D3325" s="29" t="str">
        <f>_xlfn.XLOOKUP($C3325,customers!$A$2:$A$2000,customers!$B$2:$B$2000)</f>
        <v>Arch Steinor</v>
      </c>
      <c r="E3325" s="29" t="str">
        <f>_xlfn.XLOOKUP($C3325,customers!$A$2:$A$2000,customers!$D$2:$D$2000)</f>
        <v>Male</v>
      </c>
      <c r="F3325" s="29" t="str">
        <f>_xlfn.XLOOKUP($C3325,customers!$A$2:$A$2000,customers!$E$2:$E$2000)</f>
        <v>Austin</v>
      </c>
      <c r="G3325" s="30" t="s">
        <v>20</v>
      </c>
      <c r="H3325" s="29">
        <v>4</v>
      </c>
      <c r="I3325" s="31">
        <v>581.93</v>
      </c>
      <c r="J3325" s="30">
        <v>0.32</v>
      </c>
      <c r="K3325" s="30" t="s">
        <v>18</v>
      </c>
      <c r="L3325" s="32" t="str">
        <f t="array" ref="L3325">_xlfn.IFS(M3325&lt;=3,"BAD",M3325&gt;=4.7,"GOOD",AND(M3325&gt;3,M3325&lt;4.7),"OK")</f>
        <v>OK</v>
      </c>
      <c r="M3325" s="32">
        <v>3.6</v>
      </c>
      <c r="N3325" s="31">
        <v>1582.85</v>
      </c>
      <c r="O3325" s="33">
        <f t="shared" si="51"/>
        <v>2327.72</v>
      </c>
    </row>
    <row r="3326" spans="1:15">
      <c r="A3326" s="18">
        <v>13325</v>
      </c>
      <c r="B3326" s="19">
        <v>45618</v>
      </c>
      <c r="C3326" s="20">
        <v>1880</v>
      </c>
      <c r="D3326" s="21" t="str">
        <f>_xlfn.XLOOKUP($C3326,customers!$A$2:$A$2000,customers!$B$2:$B$2000)</f>
        <v>Margarita Shaylor</v>
      </c>
      <c r="E3326" s="21" t="str">
        <f>_xlfn.XLOOKUP($C3326,customers!$A$2:$A$2000,customers!$D$2:$D$2000)</f>
        <v>Male</v>
      </c>
      <c r="F3326" s="21" t="str">
        <f>_xlfn.XLOOKUP($C3326,customers!$A$2:$A$2000,customers!$E$2:$E$2000)</f>
        <v>Budapest</v>
      </c>
      <c r="G3326" s="22" t="s">
        <v>20</v>
      </c>
      <c r="H3326" s="21">
        <v>1</v>
      </c>
      <c r="I3326" s="23">
        <v>538.97</v>
      </c>
      <c r="J3326" s="22">
        <v>0.25</v>
      </c>
      <c r="K3326" s="22" t="s">
        <v>19</v>
      </c>
      <c r="L3326" s="24" t="str">
        <f t="array" ref="L3326">_xlfn.IFS(M3326&lt;=3,"BAD",M3326&gt;=4.7,"GOOD",AND(M3326&gt;3,M3326&lt;4.7),"OK")</f>
        <v>OK</v>
      </c>
      <c r="M3326" s="24">
        <v>4.6</v>
      </c>
      <c r="N3326" s="23">
        <v>404.23</v>
      </c>
      <c r="O3326" s="25">
        <f t="shared" si="51"/>
        <v>538.97</v>
      </c>
    </row>
    <row r="3327" spans="1:15">
      <c r="A3327" s="26">
        <v>13326</v>
      </c>
      <c r="B3327" s="27">
        <v>45618</v>
      </c>
      <c r="C3327" s="29">
        <v>1973</v>
      </c>
      <c r="D3327" s="29" t="str">
        <f>_xlfn.XLOOKUP($C3327,customers!$A$2:$A$2000,customers!$B$2:$B$2000)</f>
        <v>Jeffry Beden</v>
      </c>
      <c r="E3327" s="29" t="str">
        <f>_xlfn.XLOOKUP($C3327,customers!$A$2:$A$2000,customers!$D$2:$D$2000)</f>
        <v>Male</v>
      </c>
      <c r="F3327" s="29" t="str">
        <f>_xlfn.XLOOKUP($C3327,customers!$A$2:$A$2000,customers!$E$2:$E$2000)</f>
        <v>Austin</v>
      </c>
      <c r="G3327" s="30" t="s">
        <v>20</v>
      </c>
      <c r="H3327" s="29">
        <v>7</v>
      </c>
      <c r="I3327" s="31">
        <v>466.56</v>
      </c>
      <c r="J3327" s="30">
        <v>0.15</v>
      </c>
      <c r="K3327" s="30" t="s">
        <v>19</v>
      </c>
      <c r="L3327" s="32" t="str">
        <f t="array" ref="L3327">_xlfn.IFS(M3327&lt;=3,"BAD",M3327&gt;=4.7,"GOOD",AND(M3327&gt;3,M3327&lt;4.7),"OK")</f>
        <v>BAD</v>
      </c>
      <c r="M3327" s="32">
        <v>2</v>
      </c>
      <c r="N3327" s="31">
        <v>2776.03</v>
      </c>
      <c r="O3327" s="33">
        <f t="shared" si="51"/>
        <v>3265.92</v>
      </c>
    </row>
    <row r="3328" spans="1:15">
      <c r="A3328" s="18">
        <v>13327</v>
      </c>
      <c r="B3328" s="19">
        <v>45618</v>
      </c>
      <c r="C3328" s="21">
        <v>1183</v>
      </c>
      <c r="D3328" s="21" t="str">
        <f>_xlfn.XLOOKUP($C3328,customers!$A$2:$A$2000,customers!$B$2:$B$2000)</f>
        <v>Netti Cowdrey</v>
      </c>
      <c r="E3328" s="21" t="str">
        <f>_xlfn.XLOOKUP($C3328,customers!$A$2:$A$2000,customers!$D$2:$D$2000)</f>
        <v>Female</v>
      </c>
      <c r="F3328" s="21" t="str">
        <f>_xlfn.XLOOKUP($C3328,customers!$A$2:$A$2000,customers!$E$2:$E$2000)</f>
        <v>Orekhovo-Zuyevo</v>
      </c>
      <c r="G3328" s="22" t="s">
        <v>17</v>
      </c>
      <c r="H3328" s="21">
        <v>6</v>
      </c>
      <c r="I3328" s="23">
        <v>239.57</v>
      </c>
      <c r="J3328" s="22">
        <v>0.2</v>
      </c>
      <c r="K3328" s="22" t="s">
        <v>18</v>
      </c>
      <c r="L3328" s="24" t="str">
        <f t="array" ref="L3328">_xlfn.IFS(M3328&lt;=3,"BAD",M3328&gt;=4.7,"GOOD",AND(M3328&gt;3,M3328&lt;4.7),"OK")</f>
        <v>OK</v>
      </c>
      <c r="M3328" s="24">
        <v>3.1</v>
      </c>
      <c r="N3328" s="23">
        <v>1149.94</v>
      </c>
      <c r="O3328" s="25">
        <f t="shared" si="51"/>
        <v>1437.42</v>
      </c>
    </row>
    <row r="3329" spans="1:15">
      <c r="A3329" s="26">
        <v>13328</v>
      </c>
      <c r="B3329" s="27">
        <v>45618</v>
      </c>
      <c r="C3329" s="29">
        <v>1782</v>
      </c>
      <c r="D3329" s="29" t="str">
        <f>_xlfn.XLOOKUP($C3329,customers!$A$2:$A$2000,customers!$B$2:$B$2000)</f>
        <v>Rock Dibley</v>
      </c>
      <c r="E3329" s="29" t="str">
        <f>_xlfn.XLOOKUP($C3329,customers!$A$2:$A$2000,customers!$D$2:$D$2000)</f>
        <v>Female</v>
      </c>
      <c r="F3329" s="29" t="str">
        <f>_xlfn.XLOOKUP($C3329,customers!$A$2:$A$2000,customers!$E$2:$E$2000)</f>
        <v>Milan</v>
      </c>
      <c r="G3329" s="30" t="s">
        <v>21</v>
      </c>
      <c r="H3329" s="29">
        <v>2</v>
      </c>
      <c r="I3329" s="31">
        <v>82.75</v>
      </c>
      <c r="J3329" s="30">
        <v>0.35</v>
      </c>
      <c r="K3329" s="30" t="s">
        <v>19</v>
      </c>
      <c r="L3329" s="32" t="str">
        <f t="array" ref="L3329">_xlfn.IFS(M3329&lt;=3,"BAD",M3329&gt;=4.7,"GOOD",AND(M3329&gt;3,M3329&lt;4.7),"OK")</f>
        <v>BAD</v>
      </c>
      <c r="M3329" s="32">
        <v>3</v>
      </c>
      <c r="N3329" s="31">
        <v>107.58</v>
      </c>
      <c r="O3329" s="33">
        <f t="shared" si="51"/>
        <v>165.5</v>
      </c>
    </row>
    <row r="3330" spans="1:15">
      <c r="A3330" s="18">
        <v>13329</v>
      </c>
      <c r="B3330" s="19">
        <v>45618</v>
      </c>
      <c r="C3330" s="21">
        <v>1656</v>
      </c>
      <c r="D3330" s="21" t="str">
        <f>_xlfn.XLOOKUP($C3330,customers!$A$2:$A$2000,customers!$B$2:$B$2000)</f>
        <v>Roldan Colombier</v>
      </c>
      <c r="E3330" s="21" t="str">
        <f>_xlfn.XLOOKUP($C3330,customers!$A$2:$A$2000,customers!$D$2:$D$2000)</f>
        <v>Male</v>
      </c>
      <c r="F3330" s="21" t="str">
        <f>_xlfn.XLOOKUP($C3330,customers!$A$2:$A$2000,customers!$E$2:$E$2000)</f>
        <v>Budapest</v>
      </c>
      <c r="G3330" s="22" t="s">
        <v>17</v>
      </c>
      <c r="H3330" s="21">
        <v>7</v>
      </c>
      <c r="I3330" s="23">
        <v>527.28</v>
      </c>
      <c r="J3330" s="22">
        <v>0.24</v>
      </c>
      <c r="K3330" s="22" t="s">
        <v>16</v>
      </c>
      <c r="L3330" s="24" t="str">
        <f t="array" ref="L3330">_xlfn.IFS(M3330&lt;=3,"BAD",M3330&gt;=4.7,"GOOD",AND(M3330&gt;3,M3330&lt;4.7),"OK")</f>
        <v>BAD</v>
      </c>
      <c r="M3330" s="24">
        <v>1.8</v>
      </c>
      <c r="N3330" s="23">
        <v>2805.13</v>
      </c>
      <c r="O3330" s="25">
        <f t="shared" ref="O3330:O3393" si="52">H3330*I3330</f>
        <v>3690.96</v>
      </c>
    </row>
    <row r="3331" spans="1:15">
      <c r="A3331" s="26">
        <v>13330</v>
      </c>
      <c r="B3331" s="27">
        <v>45618</v>
      </c>
      <c r="C3331" s="29">
        <v>1196</v>
      </c>
      <c r="D3331" s="29" t="str">
        <f>_xlfn.XLOOKUP($C3331,customers!$A$2:$A$2000,customers!$B$2:$B$2000)</f>
        <v>Brion McGovern</v>
      </c>
      <c r="E3331" s="29" t="str">
        <f>_xlfn.XLOOKUP($C3331,customers!$A$2:$A$2000,customers!$D$2:$D$2000)</f>
        <v>Male</v>
      </c>
      <c r="F3331" s="29" t="str">
        <f>_xlfn.XLOOKUP($C3331,customers!$A$2:$A$2000,customers!$E$2:$E$2000)</f>
        <v>Talisayan</v>
      </c>
      <c r="G3331" s="30" t="s">
        <v>21</v>
      </c>
      <c r="H3331" s="29">
        <v>6</v>
      </c>
      <c r="I3331" s="31">
        <v>472.69</v>
      </c>
      <c r="J3331" s="30">
        <v>0.02</v>
      </c>
      <c r="K3331" s="30" t="s">
        <v>16</v>
      </c>
      <c r="L3331" s="32" t="str">
        <f t="array" ref="L3331">_xlfn.IFS(M3331&lt;=3,"BAD",M3331&gt;=4.7,"GOOD",AND(M3331&gt;3,M3331&lt;4.7),"OK")</f>
        <v>BAD</v>
      </c>
      <c r="M3331" s="32">
        <v>1.4</v>
      </c>
      <c r="N3331" s="31">
        <v>2779.42</v>
      </c>
      <c r="O3331" s="33">
        <f t="shared" si="52"/>
        <v>2836.14</v>
      </c>
    </row>
    <row r="3332" spans="1:15">
      <c r="A3332" s="18">
        <v>13331</v>
      </c>
      <c r="B3332" s="19">
        <v>45618</v>
      </c>
      <c r="C3332" s="21">
        <v>1290</v>
      </c>
      <c r="D3332" s="21" t="str">
        <f>_xlfn.XLOOKUP($C3332,customers!$A$2:$A$2000,customers!$B$2:$B$2000)</f>
        <v>Veronika Flecknoe</v>
      </c>
      <c r="E3332" s="21" t="str">
        <f>_xlfn.XLOOKUP($C3332,customers!$A$2:$A$2000,customers!$D$2:$D$2000)</f>
        <v>Female</v>
      </c>
      <c r="F3332" s="21" t="str">
        <f>_xlfn.XLOOKUP($C3332,customers!$A$2:$A$2000,customers!$E$2:$E$2000)</f>
        <v>Budapest</v>
      </c>
      <c r="G3332" s="22" t="s">
        <v>17</v>
      </c>
      <c r="H3332" s="21">
        <v>2</v>
      </c>
      <c r="I3332" s="23">
        <v>277.13</v>
      </c>
      <c r="J3332" s="22">
        <v>0.18</v>
      </c>
      <c r="K3332" s="22" t="s">
        <v>19</v>
      </c>
      <c r="L3332" s="24" t="str">
        <f t="array" ref="L3332">_xlfn.IFS(M3332&lt;=3,"BAD",M3332&gt;=4.7,"GOOD",AND(M3332&gt;3,M3332&lt;4.7),"OK")</f>
        <v>OK</v>
      </c>
      <c r="M3332" s="24">
        <v>4</v>
      </c>
      <c r="N3332" s="23">
        <v>454.49</v>
      </c>
      <c r="O3332" s="25">
        <f t="shared" si="52"/>
        <v>554.26</v>
      </c>
    </row>
    <row r="3333" spans="1:15">
      <c r="A3333" s="26">
        <v>13332</v>
      </c>
      <c r="B3333" s="27">
        <v>45619</v>
      </c>
      <c r="C3333" s="28">
        <v>1487</v>
      </c>
      <c r="D3333" s="29" t="str">
        <f>_xlfn.XLOOKUP($C3333,customers!$A$2:$A$2000,customers!$B$2:$B$2000)</f>
        <v>Rosette Benjefield</v>
      </c>
      <c r="E3333" s="29" t="str">
        <f>_xlfn.XLOOKUP($C3333,customers!$A$2:$A$2000,customers!$D$2:$D$2000)</f>
        <v>Female</v>
      </c>
      <c r="F3333" s="29" t="str">
        <f>_xlfn.XLOOKUP($C3333,customers!$A$2:$A$2000,customers!$E$2:$E$2000)</f>
        <v>Tobilolong</v>
      </c>
      <c r="G3333" s="30" t="s">
        <v>20</v>
      </c>
      <c r="H3333" s="29">
        <v>4</v>
      </c>
      <c r="I3333" s="31">
        <v>476.98</v>
      </c>
      <c r="J3333" s="30">
        <v>0.13</v>
      </c>
      <c r="K3333" s="30" t="s">
        <v>18</v>
      </c>
      <c r="L3333" s="32" t="str">
        <f t="array" ref="L3333">_xlfn.IFS(M3333&lt;=3,"BAD",M3333&gt;=4.7,"GOOD",AND(M3333&gt;3,M3333&lt;4.7),"OK")</f>
        <v>BAD</v>
      </c>
      <c r="M3333" s="32">
        <v>1.5</v>
      </c>
      <c r="N3333" s="31">
        <v>1659.89</v>
      </c>
      <c r="O3333" s="33">
        <f t="shared" si="52"/>
        <v>1907.92</v>
      </c>
    </row>
    <row r="3334" spans="1:15">
      <c r="A3334" s="18">
        <v>13333</v>
      </c>
      <c r="B3334" s="19">
        <v>45620</v>
      </c>
      <c r="C3334" s="20">
        <v>1799</v>
      </c>
      <c r="D3334" s="21" t="str">
        <f>_xlfn.XLOOKUP($C3334,customers!$A$2:$A$2000,customers!$B$2:$B$2000)</f>
        <v>Arden Vynehall</v>
      </c>
      <c r="E3334" s="21" t="str">
        <f>_xlfn.XLOOKUP($C3334,customers!$A$2:$A$2000,customers!$D$2:$D$2000)</f>
        <v>Female</v>
      </c>
      <c r="F3334" s="21" t="str">
        <f>_xlfn.XLOOKUP($C3334,customers!$A$2:$A$2000,customers!$E$2:$E$2000)</f>
        <v>Budapest</v>
      </c>
      <c r="G3334" s="22" t="s">
        <v>15</v>
      </c>
      <c r="H3334" s="21">
        <v>7</v>
      </c>
      <c r="I3334" s="23">
        <v>129.23</v>
      </c>
      <c r="J3334" s="22">
        <v>0.31</v>
      </c>
      <c r="K3334" s="22" t="s">
        <v>16</v>
      </c>
      <c r="L3334" s="24" t="str">
        <f t="array" ref="L3334">_xlfn.IFS(M3334&lt;=3,"BAD",M3334&gt;=4.7,"GOOD",AND(M3334&gt;3,M3334&lt;4.7),"OK")</f>
        <v>BAD</v>
      </c>
      <c r="M3334" s="24">
        <v>2.4</v>
      </c>
      <c r="N3334" s="23">
        <v>624.18</v>
      </c>
      <c r="O3334" s="25">
        <f t="shared" si="52"/>
        <v>904.61</v>
      </c>
    </row>
    <row r="3335" spans="1:15">
      <c r="A3335" s="26">
        <v>13334</v>
      </c>
      <c r="B3335" s="27">
        <v>45620</v>
      </c>
      <c r="C3335" s="29">
        <v>1405</v>
      </c>
      <c r="D3335" s="29" t="str">
        <f>_xlfn.XLOOKUP($C3335,customers!$A$2:$A$2000,customers!$B$2:$B$2000)</f>
        <v>Catie Twaits</v>
      </c>
      <c r="E3335" s="29" t="str">
        <f>_xlfn.XLOOKUP($C3335,customers!$A$2:$A$2000,customers!$D$2:$D$2000)</f>
        <v>Female</v>
      </c>
      <c r="F3335" s="29" t="str">
        <f>_xlfn.XLOOKUP($C3335,customers!$A$2:$A$2000,customers!$E$2:$E$2000)</f>
        <v>Purut</v>
      </c>
      <c r="G3335" s="30" t="s">
        <v>17</v>
      </c>
      <c r="H3335" s="29">
        <v>4</v>
      </c>
      <c r="I3335" s="31">
        <v>197.83</v>
      </c>
      <c r="J3335" s="30">
        <v>0.32</v>
      </c>
      <c r="K3335" s="30" t="s">
        <v>18</v>
      </c>
      <c r="L3335" s="32" t="str">
        <f t="array" ref="L3335">_xlfn.IFS(M3335&lt;=3,"BAD",M3335&gt;=4.7,"GOOD",AND(M3335&gt;3,M3335&lt;4.7),"OK")</f>
        <v>BAD</v>
      </c>
      <c r="M3335" s="32">
        <v>1.3</v>
      </c>
      <c r="N3335" s="31">
        <v>538.1</v>
      </c>
      <c r="O3335" s="33">
        <f t="shared" si="52"/>
        <v>791.32</v>
      </c>
    </row>
    <row r="3336" spans="1:15">
      <c r="A3336" s="18">
        <v>13335</v>
      </c>
      <c r="B3336" s="19">
        <v>45621</v>
      </c>
      <c r="C3336" s="20">
        <v>1033</v>
      </c>
      <c r="D3336" s="21" t="str">
        <f>_xlfn.XLOOKUP($C3336,customers!$A$2:$A$2000,customers!$B$2:$B$2000)</f>
        <v>Prissie De Beneditti</v>
      </c>
      <c r="E3336" s="21" t="str">
        <f>_xlfn.XLOOKUP($C3336,customers!$A$2:$A$2000,customers!$D$2:$D$2000)</f>
        <v>Female</v>
      </c>
      <c r="F3336" s="21" t="str">
        <f>_xlfn.XLOOKUP($C3336,customers!$A$2:$A$2000,customers!$E$2:$E$2000)</f>
        <v>Maying</v>
      </c>
      <c r="G3336" s="22" t="s">
        <v>21</v>
      </c>
      <c r="H3336" s="21">
        <v>3</v>
      </c>
      <c r="I3336" s="23">
        <v>365.82</v>
      </c>
      <c r="J3336" s="22">
        <v>0.23</v>
      </c>
      <c r="K3336" s="22" t="s">
        <v>18</v>
      </c>
      <c r="L3336" s="24" t="str">
        <f t="array" ref="L3336">_xlfn.IFS(M3336&lt;=3,"BAD",M3336&gt;=4.7,"GOOD",AND(M3336&gt;3,M3336&lt;4.7),"OK")</f>
        <v>BAD</v>
      </c>
      <c r="M3336" s="24">
        <v>3</v>
      </c>
      <c r="N3336" s="23">
        <v>845.04</v>
      </c>
      <c r="O3336" s="25">
        <f t="shared" si="52"/>
        <v>1097.46</v>
      </c>
    </row>
    <row r="3337" spans="1:15">
      <c r="A3337" s="26">
        <v>13336</v>
      </c>
      <c r="B3337" s="27">
        <v>45621</v>
      </c>
      <c r="C3337" s="29">
        <v>1068</v>
      </c>
      <c r="D3337" s="29" t="str">
        <f>_xlfn.XLOOKUP($C3337,customers!$A$2:$A$2000,customers!$B$2:$B$2000)</f>
        <v>Beatriz Oman</v>
      </c>
      <c r="E3337" s="29" t="str">
        <f>_xlfn.XLOOKUP($C3337,customers!$A$2:$A$2000,customers!$D$2:$D$2000)</f>
        <v>Female</v>
      </c>
      <c r="F3337" s="29" t="str">
        <f>_xlfn.XLOOKUP($C3337,customers!$A$2:$A$2000,customers!$E$2:$E$2000)</f>
        <v>Temorlorong</v>
      </c>
      <c r="G3337" s="30" t="s">
        <v>15</v>
      </c>
      <c r="H3337" s="29">
        <v>5</v>
      </c>
      <c r="I3337" s="31">
        <v>146.86</v>
      </c>
      <c r="J3337" s="30">
        <v>0.25</v>
      </c>
      <c r="K3337" s="30" t="s">
        <v>16</v>
      </c>
      <c r="L3337" s="32" t="str">
        <f t="array" ref="L3337">_xlfn.IFS(M3337&lt;=3,"BAD",M3337&gt;=4.7,"GOOD",AND(M3337&gt;3,M3337&lt;4.7),"OK")</f>
        <v>BAD</v>
      </c>
      <c r="M3337" s="32">
        <v>1.1</v>
      </c>
      <c r="N3337" s="31">
        <v>550.73</v>
      </c>
      <c r="O3337" s="33">
        <f t="shared" si="52"/>
        <v>734.3</v>
      </c>
    </row>
    <row r="3338" spans="1:15">
      <c r="A3338" s="18">
        <v>13337</v>
      </c>
      <c r="B3338" s="19">
        <v>45621</v>
      </c>
      <c r="C3338" s="21">
        <v>1212</v>
      </c>
      <c r="D3338" s="21" t="str">
        <f>_xlfn.XLOOKUP($C3338,customers!$A$2:$A$2000,customers!$B$2:$B$2000)</f>
        <v>Cordie Mogg</v>
      </c>
      <c r="E3338" s="21" t="str">
        <f>_xlfn.XLOOKUP($C3338,customers!$A$2:$A$2000,customers!$D$2:$D$2000)</f>
        <v>Male</v>
      </c>
      <c r="F3338" s="21" t="str">
        <f>_xlfn.XLOOKUP($C3338,customers!$A$2:$A$2000,customers!$E$2:$E$2000)</f>
        <v>Jiujiang</v>
      </c>
      <c r="G3338" s="22" t="s">
        <v>21</v>
      </c>
      <c r="H3338" s="21">
        <v>6</v>
      </c>
      <c r="I3338" s="23">
        <v>276.37</v>
      </c>
      <c r="J3338" s="22">
        <v>0.04</v>
      </c>
      <c r="K3338" s="22" t="s">
        <v>19</v>
      </c>
      <c r="L3338" s="24" t="str">
        <f t="array" ref="L3338">_xlfn.IFS(M3338&lt;=3,"BAD",M3338&gt;=4.7,"GOOD",AND(M3338&gt;3,M3338&lt;4.7),"OK")</f>
        <v>BAD</v>
      </c>
      <c r="M3338" s="24">
        <v>2.5</v>
      </c>
      <c r="N3338" s="23">
        <v>1591.89</v>
      </c>
      <c r="O3338" s="25">
        <f t="shared" si="52"/>
        <v>1658.22</v>
      </c>
    </row>
    <row r="3339" spans="1:15">
      <c r="A3339" s="26">
        <v>13338</v>
      </c>
      <c r="B3339" s="27">
        <v>45622</v>
      </c>
      <c r="C3339" s="28">
        <v>1347</v>
      </c>
      <c r="D3339" s="29" t="str">
        <f>_xlfn.XLOOKUP($C3339,customers!$A$2:$A$2000,customers!$B$2:$B$2000)</f>
        <v>Ashil Pregal</v>
      </c>
      <c r="E3339" s="29" t="str">
        <f>_xlfn.XLOOKUP($C3339,customers!$A$2:$A$2000,customers!$D$2:$D$2000)</f>
        <v>Female</v>
      </c>
      <c r="F3339" s="29" t="str">
        <f>_xlfn.XLOOKUP($C3339,customers!$A$2:$A$2000,customers!$E$2:$E$2000)</f>
        <v>Gibsons</v>
      </c>
      <c r="G3339" s="30" t="s">
        <v>17</v>
      </c>
      <c r="H3339" s="29">
        <v>7</v>
      </c>
      <c r="I3339" s="31">
        <v>209.32</v>
      </c>
      <c r="J3339" s="30">
        <v>0.25</v>
      </c>
      <c r="K3339" s="30" t="s">
        <v>16</v>
      </c>
      <c r="L3339" s="32" t="str">
        <f t="array" ref="L3339">_xlfn.IFS(M3339&lt;=3,"BAD",M3339&gt;=4.7,"GOOD",AND(M3339&gt;3,M3339&lt;4.7),"OK")</f>
        <v>BAD</v>
      </c>
      <c r="M3339" s="32">
        <v>1.1</v>
      </c>
      <c r="N3339" s="31">
        <v>1098.93</v>
      </c>
      <c r="O3339" s="33">
        <f t="shared" si="52"/>
        <v>1465.24</v>
      </c>
    </row>
    <row r="3340" spans="1:15">
      <c r="A3340" s="18">
        <v>13339</v>
      </c>
      <c r="B3340" s="19">
        <v>45622</v>
      </c>
      <c r="C3340" s="21">
        <v>1912</v>
      </c>
      <c r="D3340" s="21" t="str">
        <f>_xlfn.XLOOKUP($C3340,customers!$A$2:$A$2000,customers!$B$2:$B$2000)</f>
        <v>Mata O'Feeney</v>
      </c>
      <c r="E3340" s="21" t="str">
        <f>_xlfn.XLOOKUP($C3340,customers!$A$2:$A$2000,customers!$D$2:$D$2000)</f>
        <v>Male</v>
      </c>
      <c r="F3340" s="21" t="str">
        <f>_xlfn.XLOOKUP($C3340,customers!$A$2:$A$2000,customers!$E$2:$E$2000)</f>
        <v>Paraparaumu</v>
      </c>
      <c r="G3340" s="22" t="s">
        <v>17</v>
      </c>
      <c r="H3340" s="21">
        <v>1</v>
      </c>
      <c r="I3340" s="23">
        <v>31.99</v>
      </c>
      <c r="J3340" s="22">
        <v>0.1</v>
      </c>
      <c r="K3340" s="22" t="s">
        <v>18</v>
      </c>
      <c r="L3340" s="24" t="str">
        <f t="array" ref="L3340">_xlfn.IFS(M3340&lt;=3,"BAD",M3340&gt;=4.7,"GOOD",AND(M3340&gt;3,M3340&lt;4.7),"OK")</f>
        <v>GOOD</v>
      </c>
      <c r="M3340" s="24">
        <v>4.7</v>
      </c>
      <c r="N3340" s="23">
        <v>28.79</v>
      </c>
      <c r="O3340" s="25">
        <f t="shared" si="52"/>
        <v>31.99</v>
      </c>
    </row>
    <row r="3341" spans="1:15">
      <c r="A3341" s="26">
        <v>13340</v>
      </c>
      <c r="B3341" s="27">
        <v>45622</v>
      </c>
      <c r="C3341" s="29">
        <v>1226</v>
      </c>
      <c r="D3341" s="29" t="str">
        <f>_xlfn.XLOOKUP($C3341,customers!$A$2:$A$2000,customers!$B$2:$B$2000)</f>
        <v>Jimmy Rayworth</v>
      </c>
      <c r="E3341" s="29" t="str">
        <f>_xlfn.XLOOKUP($C3341,customers!$A$2:$A$2000,customers!$D$2:$D$2000)</f>
        <v>Male</v>
      </c>
      <c r="F3341" s="29" t="str">
        <f>_xlfn.XLOOKUP($C3341,customers!$A$2:$A$2000,customers!$E$2:$E$2000)</f>
        <v>Vir</v>
      </c>
      <c r="G3341" s="30" t="s">
        <v>15</v>
      </c>
      <c r="H3341" s="29">
        <v>7</v>
      </c>
      <c r="I3341" s="31">
        <v>189.67</v>
      </c>
      <c r="J3341" s="30">
        <v>0.13</v>
      </c>
      <c r="K3341" s="30" t="s">
        <v>19</v>
      </c>
      <c r="L3341" s="32" t="str">
        <f t="array" ref="L3341">_xlfn.IFS(M3341&lt;=3,"BAD",M3341&gt;=4.7,"GOOD",AND(M3341&gt;3,M3341&lt;4.7),"OK")</f>
        <v>OK</v>
      </c>
      <c r="M3341" s="32">
        <v>4.2</v>
      </c>
      <c r="N3341" s="31">
        <v>1155.09</v>
      </c>
      <c r="O3341" s="33">
        <f t="shared" si="52"/>
        <v>1327.69</v>
      </c>
    </row>
    <row r="3342" spans="1:15">
      <c r="A3342" s="18">
        <v>13341</v>
      </c>
      <c r="B3342" s="19">
        <v>45622</v>
      </c>
      <c r="C3342" s="21">
        <v>1977</v>
      </c>
      <c r="D3342" s="21" t="str">
        <f>_xlfn.XLOOKUP($C3342,customers!$A$2:$A$2000,customers!$B$2:$B$2000)</f>
        <v>Claire Cockrell</v>
      </c>
      <c r="E3342" s="21" t="str">
        <f>_xlfn.XLOOKUP($C3342,customers!$A$2:$A$2000,customers!$D$2:$D$2000)</f>
        <v>Female</v>
      </c>
      <c r="F3342" s="21" t="str">
        <f>_xlfn.XLOOKUP($C3342,customers!$A$2:$A$2000,customers!$E$2:$E$2000)</f>
        <v>Trai Ngau</v>
      </c>
      <c r="G3342" s="22" t="s">
        <v>20</v>
      </c>
      <c r="H3342" s="21">
        <v>3</v>
      </c>
      <c r="I3342" s="23">
        <v>197.18</v>
      </c>
      <c r="J3342" s="22">
        <v>0.05</v>
      </c>
      <c r="K3342" s="22" t="s">
        <v>19</v>
      </c>
      <c r="L3342" s="24" t="str">
        <f t="array" ref="L3342">_xlfn.IFS(M3342&lt;=3,"BAD",M3342&gt;=4.7,"GOOD",AND(M3342&gt;3,M3342&lt;4.7),"OK")</f>
        <v>BAD</v>
      </c>
      <c r="M3342" s="24">
        <v>1.8</v>
      </c>
      <c r="N3342" s="23">
        <v>561.96</v>
      </c>
      <c r="O3342" s="25">
        <f t="shared" si="52"/>
        <v>591.54</v>
      </c>
    </row>
    <row r="3343" spans="1:15">
      <c r="A3343" s="26">
        <v>13342</v>
      </c>
      <c r="B3343" s="27">
        <v>45623</v>
      </c>
      <c r="C3343" s="28">
        <v>1094</v>
      </c>
      <c r="D3343" s="29" t="str">
        <f>_xlfn.XLOOKUP($C3343,customers!$A$2:$A$2000,customers!$B$2:$B$2000)</f>
        <v>Alvin Uphill</v>
      </c>
      <c r="E3343" s="29" t="str">
        <f>_xlfn.XLOOKUP($C3343,customers!$A$2:$A$2000,customers!$D$2:$D$2000)</f>
        <v>Male</v>
      </c>
      <c r="F3343" s="29" t="str">
        <f>_xlfn.XLOOKUP($C3343,customers!$A$2:$A$2000,customers!$E$2:$E$2000)</f>
        <v>Prague</v>
      </c>
      <c r="G3343" s="30" t="s">
        <v>21</v>
      </c>
      <c r="H3343" s="29">
        <v>4</v>
      </c>
      <c r="I3343" s="31">
        <v>20.39</v>
      </c>
      <c r="J3343" s="30">
        <v>0.1</v>
      </c>
      <c r="K3343" s="30" t="s">
        <v>19</v>
      </c>
      <c r="L3343" s="32" t="str">
        <f t="array" ref="L3343">_xlfn.IFS(M3343&lt;=3,"BAD",M3343&gt;=4.7,"GOOD",AND(M3343&gt;3,M3343&lt;4.7),"OK")</f>
        <v>BAD</v>
      </c>
      <c r="M3343" s="32">
        <v>2.1</v>
      </c>
      <c r="N3343" s="31">
        <v>73.4</v>
      </c>
      <c r="O3343" s="33">
        <f t="shared" si="52"/>
        <v>81.56</v>
      </c>
    </row>
    <row r="3344" spans="1:15">
      <c r="A3344" s="18">
        <v>13343</v>
      </c>
      <c r="B3344" s="19">
        <v>45623</v>
      </c>
      <c r="C3344" s="21">
        <v>1872</v>
      </c>
      <c r="D3344" s="21" t="str">
        <f>_xlfn.XLOOKUP($C3344,customers!$A$2:$A$2000,customers!$B$2:$B$2000)</f>
        <v>Sheff McInnery</v>
      </c>
      <c r="E3344" s="21" t="str">
        <f>_xlfn.XLOOKUP($C3344,customers!$A$2:$A$2000,customers!$D$2:$D$2000)</f>
        <v>Male</v>
      </c>
      <c r="F3344" s="21" t="str">
        <f>_xlfn.XLOOKUP($C3344,customers!$A$2:$A$2000,customers!$E$2:$E$2000)</f>
        <v>Cotabambas</v>
      </c>
      <c r="G3344" s="22" t="s">
        <v>15</v>
      </c>
      <c r="H3344" s="21">
        <v>1</v>
      </c>
      <c r="I3344" s="23">
        <v>163.72</v>
      </c>
      <c r="J3344" s="22">
        <v>0.05</v>
      </c>
      <c r="K3344" s="22" t="s">
        <v>19</v>
      </c>
      <c r="L3344" s="24" t="str">
        <f t="array" ref="L3344">_xlfn.IFS(M3344&lt;=3,"BAD",M3344&gt;=4.7,"GOOD",AND(M3344&gt;3,M3344&lt;4.7),"OK")</f>
        <v>BAD</v>
      </c>
      <c r="M3344" s="24">
        <v>3</v>
      </c>
      <c r="N3344" s="23">
        <v>155.53</v>
      </c>
      <c r="O3344" s="25">
        <f t="shared" si="52"/>
        <v>163.72</v>
      </c>
    </row>
    <row r="3345" spans="1:15">
      <c r="A3345" s="26">
        <v>13344</v>
      </c>
      <c r="B3345" s="27">
        <v>45623</v>
      </c>
      <c r="C3345" s="29">
        <v>1456</v>
      </c>
      <c r="D3345" s="29" t="str">
        <f>_xlfn.XLOOKUP($C3345,customers!$A$2:$A$2000,customers!$B$2:$B$2000)</f>
        <v>Amabelle Adess</v>
      </c>
      <c r="E3345" s="29" t="str">
        <f>_xlfn.XLOOKUP($C3345,customers!$A$2:$A$2000,customers!$D$2:$D$2000)</f>
        <v>Female</v>
      </c>
      <c r="F3345" s="29" t="str">
        <f>_xlfn.XLOOKUP($C3345,customers!$A$2:$A$2000,customers!$E$2:$E$2000)</f>
        <v>Cheremshan</v>
      </c>
      <c r="G3345" s="30" t="s">
        <v>20</v>
      </c>
      <c r="H3345" s="29">
        <v>7</v>
      </c>
      <c r="I3345" s="31">
        <v>436.11</v>
      </c>
      <c r="J3345" s="30">
        <v>0.22</v>
      </c>
      <c r="K3345" s="30" t="s">
        <v>19</v>
      </c>
      <c r="L3345" s="32" t="str">
        <f t="array" ref="L3345">_xlfn.IFS(M3345&lt;=3,"BAD",M3345&gt;=4.7,"GOOD",AND(M3345&gt;3,M3345&lt;4.7),"OK")</f>
        <v>BAD</v>
      </c>
      <c r="M3345" s="32">
        <v>1.9</v>
      </c>
      <c r="N3345" s="31">
        <v>2381.16</v>
      </c>
      <c r="O3345" s="33">
        <f t="shared" si="52"/>
        <v>3052.77</v>
      </c>
    </row>
    <row r="3346" spans="1:15">
      <c r="A3346" s="18">
        <v>13345</v>
      </c>
      <c r="B3346" s="19">
        <v>45624</v>
      </c>
      <c r="C3346" s="20">
        <v>1071</v>
      </c>
      <c r="D3346" s="21" t="str">
        <f>_xlfn.XLOOKUP($C3346,customers!$A$2:$A$2000,customers!$B$2:$B$2000)</f>
        <v>Clair McKeighen</v>
      </c>
      <c r="E3346" s="21" t="str">
        <f>_xlfn.XLOOKUP($C3346,customers!$A$2:$A$2000,customers!$D$2:$D$2000)</f>
        <v>Female</v>
      </c>
      <c r="F3346" s="21" t="str">
        <f>_xlfn.XLOOKUP($C3346,customers!$A$2:$A$2000,customers!$E$2:$E$2000)</f>
        <v>Cheongju-si</v>
      </c>
      <c r="G3346" s="22" t="s">
        <v>20</v>
      </c>
      <c r="H3346" s="21">
        <v>3</v>
      </c>
      <c r="I3346" s="23">
        <v>132.13</v>
      </c>
      <c r="J3346" s="22">
        <v>0</v>
      </c>
      <c r="K3346" s="22" t="s">
        <v>16</v>
      </c>
      <c r="L3346" s="24" t="str">
        <f t="array" ref="L3346">_xlfn.IFS(M3346&lt;=3,"BAD",M3346&gt;=4.7,"GOOD",AND(M3346&gt;3,M3346&lt;4.7),"OK")</f>
        <v>OK</v>
      </c>
      <c r="M3346" s="24">
        <v>3.4</v>
      </c>
      <c r="N3346" s="23">
        <v>396.39</v>
      </c>
      <c r="O3346" s="25">
        <f t="shared" si="52"/>
        <v>396.39</v>
      </c>
    </row>
    <row r="3347" spans="1:15">
      <c r="A3347" s="26">
        <v>13346</v>
      </c>
      <c r="B3347" s="27">
        <v>45624</v>
      </c>
      <c r="C3347" s="29">
        <v>1381</v>
      </c>
      <c r="D3347" s="29" t="str">
        <f>_xlfn.XLOOKUP($C3347,customers!$A$2:$A$2000,customers!$B$2:$B$2000)</f>
        <v>Shaw Garie</v>
      </c>
      <c r="E3347" s="29" t="str">
        <f>_xlfn.XLOOKUP($C3347,customers!$A$2:$A$2000,customers!$D$2:$D$2000)</f>
        <v>Male</v>
      </c>
      <c r="F3347" s="29" t="str">
        <f>_xlfn.XLOOKUP($C3347,customers!$A$2:$A$2000,customers!$E$2:$E$2000)</f>
        <v>Granada</v>
      </c>
      <c r="G3347" s="30" t="s">
        <v>17</v>
      </c>
      <c r="H3347" s="29">
        <v>3</v>
      </c>
      <c r="I3347" s="31">
        <v>424.93</v>
      </c>
      <c r="J3347" s="30">
        <v>0.1</v>
      </c>
      <c r="K3347" s="30" t="s">
        <v>19</v>
      </c>
      <c r="L3347" s="32" t="str">
        <f t="array" ref="L3347">_xlfn.IFS(M3347&lt;=3,"BAD",M3347&gt;=4.7,"GOOD",AND(M3347&gt;3,M3347&lt;4.7),"OK")</f>
        <v>GOOD</v>
      </c>
      <c r="M3347" s="32">
        <v>4.8</v>
      </c>
      <c r="N3347" s="31">
        <v>1147.31</v>
      </c>
      <c r="O3347" s="33">
        <f t="shared" si="52"/>
        <v>1274.79</v>
      </c>
    </row>
    <row r="3348" spans="1:15">
      <c r="A3348" s="18">
        <v>13347</v>
      </c>
      <c r="B3348" s="19">
        <v>45624</v>
      </c>
      <c r="C3348" s="21">
        <v>1857</v>
      </c>
      <c r="D3348" s="21" t="str">
        <f>_xlfn.XLOOKUP($C3348,customers!$A$2:$A$2000,customers!$B$2:$B$2000)</f>
        <v>Alverta Rosenbloom</v>
      </c>
      <c r="E3348" s="21" t="str">
        <f>_xlfn.XLOOKUP($C3348,customers!$A$2:$A$2000,customers!$D$2:$D$2000)</f>
        <v>Female</v>
      </c>
      <c r="F3348" s="21" t="str">
        <f>_xlfn.XLOOKUP($C3348,customers!$A$2:$A$2000,customers!$E$2:$E$2000)</f>
        <v>Budapest</v>
      </c>
      <c r="G3348" s="22" t="s">
        <v>20</v>
      </c>
      <c r="H3348" s="21">
        <v>4</v>
      </c>
      <c r="I3348" s="23">
        <v>422.83</v>
      </c>
      <c r="J3348" s="22">
        <v>0.27</v>
      </c>
      <c r="K3348" s="22" t="s">
        <v>18</v>
      </c>
      <c r="L3348" s="24" t="str">
        <f t="array" ref="L3348">_xlfn.IFS(M3348&lt;=3,"BAD",M3348&gt;=4.7,"GOOD",AND(M3348&gt;3,M3348&lt;4.7),"OK")</f>
        <v>BAD</v>
      </c>
      <c r="M3348" s="24">
        <v>1.9</v>
      </c>
      <c r="N3348" s="23">
        <v>1234.66</v>
      </c>
      <c r="O3348" s="25">
        <f t="shared" si="52"/>
        <v>1691.32</v>
      </c>
    </row>
    <row r="3349" spans="1:15">
      <c r="A3349" s="26">
        <v>13348</v>
      </c>
      <c r="B3349" s="27">
        <v>45624</v>
      </c>
      <c r="C3349" s="29">
        <v>1111</v>
      </c>
      <c r="D3349" s="29" t="str">
        <f>_xlfn.XLOOKUP($C3349,customers!$A$2:$A$2000,customers!$B$2:$B$2000)</f>
        <v>Federico Pattie</v>
      </c>
      <c r="E3349" s="29" t="str">
        <f>_xlfn.XLOOKUP($C3349,customers!$A$2:$A$2000,customers!$D$2:$D$2000)</f>
        <v>Male</v>
      </c>
      <c r="F3349" s="29" t="str">
        <f>_xlfn.XLOOKUP($C3349,customers!$A$2:$A$2000,customers!$E$2:$E$2000)</f>
        <v>Bonriki Village</v>
      </c>
      <c r="G3349" s="30" t="s">
        <v>21</v>
      </c>
      <c r="H3349" s="29">
        <v>4</v>
      </c>
      <c r="I3349" s="31">
        <v>396.61</v>
      </c>
      <c r="J3349" s="30">
        <v>0.11</v>
      </c>
      <c r="K3349" s="30" t="s">
        <v>16</v>
      </c>
      <c r="L3349" s="32" t="str">
        <f t="array" ref="L3349">_xlfn.IFS(M3349&lt;=3,"BAD",M3349&gt;=4.7,"GOOD",AND(M3349&gt;3,M3349&lt;4.7),"OK")</f>
        <v>BAD</v>
      </c>
      <c r="M3349" s="32">
        <v>1.3</v>
      </c>
      <c r="N3349" s="31">
        <v>1411.93</v>
      </c>
      <c r="O3349" s="33">
        <f t="shared" si="52"/>
        <v>1586.44</v>
      </c>
    </row>
    <row r="3350" spans="1:15">
      <c r="A3350" s="18">
        <v>13349</v>
      </c>
      <c r="B3350" s="19">
        <v>45625</v>
      </c>
      <c r="C3350" s="20">
        <v>1550</v>
      </c>
      <c r="D3350" s="21" t="str">
        <f>_xlfn.XLOOKUP($C3350,customers!$A$2:$A$2000,customers!$B$2:$B$2000)</f>
        <v>Roanne Rozanski</v>
      </c>
      <c r="E3350" s="21" t="str">
        <f>_xlfn.XLOOKUP($C3350,customers!$A$2:$A$2000,customers!$D$2:$D$2000)</f>
        <v>Female</v>
      </c>
      <c r="F3350" s="21" t="str">
        <f>_xlfn.XLOOKUP($C3350,customers!$A$2:$A$2000,customers!$E$2:$E$2000)</f>
        <v>Jiulong</v>
      </c>
      <c r="G3350" s="22" t="s">
        <v>17</v>
      </c>
      <c r="H3350" s="21">
        <v>7</v>
      </c>
      <c r="I3350" s="23">
        <v>81.23</v>
      </c>
      <c r="J3350" s="22">
        <v>0.3</v>
      </c>
      <c r="K3350" s="22" t="s">
        <v>18</v>
      </c>
      <c r="L3350" s="24" t="str">
        <f t="array" ref="L3350">_xlfn.IFS(M3350&lt;=3,"BAD",M3350&gt;=4.7,"GOOD",AND(M3350&gt;3,M3350&lt;4.7),"OK")</f>
        <v>BAD</v>
      </c>
      <c r="M3350" s="24">
        <v>2.3</v>
      </c>
      <c r="N3350" s="23">
        <v>398.03</v>
      </c>
      <c r="O3350" s="25">
        <f t="shared" si="52"/>
        <v>568.61</v>
      </c>
    </row>
    <row r="3351" spans="1:15">
      <c r="A3351" s="26">
        <v>13350</v>
      </c>
      <c r="B3351" s="27">
        <v>45625</v>
      </c>
      <c r="C3351" s="29">
        <v>1892</v>
      </c>
      <c r="D3351" s="29" t="str">
        <f>_xlfn.XLOOKUP($C3351,customers!$A$2:$A$2000,customers!$B$2:$B$2000)</f>
        <v>Sharlene Dugan</v>
      </c>
      <c r="E3351" s="29" t="str">
        <f>_xlfn.XLOOKUP($C3351,customers!$A$2:$A$2000,customers!$D$2:$D$2000)</f>
        <v>Female</v>
      </c>
      <c r="F3351" s="29" t="str">
        <f>_xlfn.XLOOKUP($C3351,customers!$A$2:$A$2000,customers!$E$2:$E$2000)</f>
        <v>Milan</v>
      </c>
      <c r="G3351" s="30" t="s">
        <v>21</v>
      </c>
      <c r="H3351" s="29">
        <v>6</v>
      </c>
      <c r="I3351" s="31">
        <v>536.05</v>
      </c>
      <c r="J3351" s="30">
        <v>0.09</v>
      </c>
      <c r="K3351" s="30" t="s">
        <v>19</v>
      </c>
      <c r="L3351" s="32" t="str">
        <f t="array" ref="L3351">_xlfn.IFS(M3351&lt;=3,"BAD",M3351&gt;=4.7,"GOOD",AND(M3351&gt;3,M3351&lt;4.7),"OK")</f>
        <v>OK</v>
      </c>
      <c r="M3351" s="32">
        <v>3.9</v>
      </c>
      <c r="N3351" s="31">
        <v>2926.83</v>
      </c>
      <c r="O3351" s="33">
        <f t="shared" si="52"/>
        <v>3216.3</v>
      </c>
    </row>
    <row r="3352" spans="1:15">
      <c r="A3352" s="18">
        <v>13351</v>
      </c>
      <c r="B3352" s="19">
        <v>45625</v>
      </c>
      <c r="C3352" s="21">
        <v>1633</v>
      </c>
      <c r="D3352" s="21" t="str">
        <f>_xlfn.XLOOKUP($C3352,customers!$A$2:$A$2000,customers!$B$2:$B$2000)</f>
        <v>Roberto Beakes</v>
      </c>
      <c r="E3352" s="21" t="str">
        <f>_xlfn.XLOOKUP($C3352,customers!$A$2:$A$2000,customers!$D$2:$D$2000)</f>
        <v>Male</v>
      </c>
      <c r="F3352" s="21" t="str">
        <f>_xlfn.XLOOKUP($C3352,customers!$A$2:$A$2000,customers!$E$2:$E$2000)</f>
        <v>Prague</v>
      </c>
      <c r="G3352" s="22" t="s">
        <v>17</v>
      </c>
      <c r="H3352" s="21">
        <v>5</v>
      </c>
      <c r="I3352" s="23">
        <v>64.45</v>
      </c>
      <c r="J3352" s="22">
        <v>0.07</v>
      </c>
      <c r="K3352" s="22" t="s">
        <v>18</v>
      </c>
      <c r="L3352" s="24" t="str">
        <f t="array" ref="L3352">_xlfn.IFS(M3352&lt;=3,"BAD",M3352&gt;=4.7,"GOOD",AND(M3352&gt;3,M3352&lt;4.7),"OK")</f>
        <v>GOOD</v>
      </c>
      <c r="M3352" s="24">
        <v>4.7</v>
      </c>
      <c r="N3352" s="23">
        <v>299.69</v>
      </c>
      <c r="O3352" s="25">
        <f t="shared" si="52"/>
        <v>322.25</v>
      </c>
    </row>
    <row r="3353" spans="1:15">
      <c r="A3353" s="26">
        <v>13352</v>
      </c>
      <c r="B3353" s="27">
        <v>45626</v>
      </c>
      <c r="C3353" s="28">
        <v>1153</v>
      </c>
      <c r="D3353" s="29" t="str">
        <f>_xlfn.XLOOKUP($C3353,customers!$A$2:$A$2000,customers!$B$2:$B$2000)</f>
        <v>Lindie Erb</v>
      </c>
      <c r="E3353" s="29" t="str">
        <f>_xlfn.XLOOKUP($C3353,customers!$A$2:$A$2000,customers!$D$2:$D$2000)</f>
        <v>Female</v>
      </c>
      <c r="F3353" s="29" t="str">
        <f>_xlfn.XLOOKUP($C3353,customers!$A$2:$A$2000,customers!$E$2:$E$2000)</f>
        <v>Volzhsk</v>
      </c>
      <c r="G3353" s="30" t="s">
        <v>17</v>
      </c>
      <c r="H3353" s="29">
        <v>4</v>
      </c>
      <c r="I3353" s="31">
        <v>507.99</v>
      </c>
      <c r="J3353" s="30">
        <v>0.29</v>
      </c>
      <c r="K3353" s="30" t="s">
        <v>18</v>
      </c>
      <c r="L3353" s="32" t="str">
        <f t="array" ref="L3353">_xlfn.IFS(M3353&lt;=3,"BAD",M3353&gt;=4.7,"GOOD",AND(M3353&gt;3,M3353&lt;4.7),"OK")</f>
        <v>OK</v>
      </c>
      <c r="M3353" s="32">
        <v>4.5</v>
      </c>
      <c r="N3353" s="31">
        <v>1442.69</v>
      </c>
      <c r="O3353" s="33">
        <f t="shared" si="52"/>
        <v>2031.96</v>
      </c>
    </row>
    <row r="3354" spans="1:15">
      <c r="A3354" s="18">
        <v>13353</v>
      </c>
      <c r="B3354" s="19">
        <v>45626</v>
      </c>
      <c r="C3354" s="21">
        <v>1450</v>
      </c>
      <c r="D3354" s="21" t="str">
        <f>_xlfn.XLOOKUP($C3354,customers!$A$2:$A$2000,customers!$B$2:$B$2000)</f>
        <v>Chickie Enga</v>
      </c>
      <c r="E3354" s="21" t="str">
        <f>_xlfn.XLOOKUP($C3354,customers!$A$2:$A$2000,customers!$D$2:$D$2000)</f>
        <v>Female</v>
      </c>
      <c r="F3354" s="21" t="str">
        <f>_xlfn.XLOOKUP($C3354,customers!$A$2:$A$2000,customers!$E$2:$E$2000)</f>
        <v>Budapest</v>
      </c>
      <c r="G3354" s="22" t="s">
        <v>20</v>
      </c>
      <c r="H3354" s="21">
        <v>3</v>
      </c>
      <c r="I3354" s="23">
        <v>270.86</v>
      </c>
      <c r="J3354" s="22">
        <v>0.34</v>
      </c>
      <c r="K3354" s="22" t="s">
        <v>18</v>
      </c>
      <c r="L3354" s="24" t="str">
        <f t="array" ref="L3354">_xlfn.IFS(M3354&lt;=3,"BAD",M3354&gt;=4.7,"GOOD",AND(M3354&gt;3,M3354&lt;4.7),"OK")</f>
        <v>BAD</v>
      </c>
      <c r="M3354" s="24">
        <v>1.2</v>
      </c>
      <c r="N3354" s="23">
        <v>536.3</v>
      </c>
      <c r="O3354" s="25">
        <f t="shared" si="52"/>
        <v>812.58</v>
      </c>
    </row>
    <row r="3355" spans="1:15">
      <c r="A3355" s="26">
        <v>13354</v>
      </c>
      <c r="B3355" s="27">
        <v>45626</v>
      </c>
      <c r="C3355" s="29">
        <v>1499</v>
      </c>
      <c r="D3355" s="29" t="str">
        <f>_xlfn.XLOOKUP($C3355,customers!$A$2:$A$2000,customers!$B$2:$B$2000)</f>
        <v>Gerrilee Rapi</v>
      </c>
      <c r="E3355" s="29" t="str">
        <f>_xlfn.XLOOKUP($C3355,customers!$A$2:$A$2000,customers!$D$2:$D$2000)</f>
        <v>Female</v>
      </c>
      <c r="F3355" s="29" t="str">
        <f>_xlfn.XLOOKUP($C3355,customers!$A$2:$A$2000,customers!$E$2:$E$2000)</f>
        <v>Huddinge</v>
      </c>
      <c r="G3355" s="30" t="s">
        <v>20</v>
      </c>
      <c r="H3355" s="29">
        <v>2</v>
      </c>
      <c r="I3355" s="31">
        <v>157.61</v>
      </c>
      <c r="J3355" s="30">
        <v>0.12</v>
      </c>
      <c r="K3355" s="30" t="s">
        <v>19</v>
      </c>
      <c r="L3355" s="32" t="str">
        <f t="array" ref="L3355">_xlfn.IFS(M3355&lt;=3,"BAD",M3355&gt;=4.7,"GOOD",AND(M3355&gt;3,M3355&lt;4.7),"OK")</f>
        <v>BAD</v>
      </c>
      <c r="M3355" s="32">
        <v>2.1</v>
      </c>
      <c r="N3355" s="31">
        <v>277.39</v>
      </c>
      <c r="O3355" s="33">
        <f t="shared" si="52"/>
        <v>315.22</v>
      </c>
    </row>
    <row r="3356" spans="1:15">
      <c r="A3356" s="18">
        <v>13355</v>
      </c>
      <c r="B3356" s="19">
        <v>45626</v>
      </c>
      <c r="C3356" s="21">
        <v>1980</v>
      </c>
      <c r="D3356" s="21" t="str">
        <f>_xlfn.XLOOKUP($C3356,customers!$A$2:$A$2000,customers!$B$2:$B$2000)</f>
        <v>Tito Ewing</v>
      </c>
      <c r="E3356" s="21" t="str">
        <f>_xlfn.XLOOKUP($C3356,customers!$A$2:$A$2000,customers!$D$2:$D$2000)</f>
        <v>Male</v>
      </c>
      <c r="F3356" s="21" t="str">
        <f>_xlfn.XLOOKUP($C3356,customers!$A$2:$A$2000,customers!$E$2:$E$2000)</f>
        <v>Ecilda Paullier</v>
      </c>
      <c r="G3356" s="22" t="s">
        <v>17</v>
      </c>
      <c r="H3356" s="21">
        <v>6</v>
      </c>
      <c r="I3356" s="23">
        <v>476.79</v>
      </c>
      <c r="J3356" s="22">
        <v>0.25</v>
      </c>
      <c r="K3356" s="22" t="s">
        <v>19</v>
      </c>
      <c r="L3356" s="24" t="str">
        <f t="array" ref="L3356">_xlfn.IFS(M3356&lt;=3,"BAD",M3356&gt;=4.7,"GOOD",AND(M3356&gt;3,M3356&lt;4.7),"OK")</f>
        <v>OK</v>
      </c>
      <c r="M3356" s="24">
        <v>3.1</v>
      </c>
      <c r="N3356" s="23">
        <v>2145.56</v>
      </c>
      <c r="O3356" s="25">
        <f t="shared" si="52"/>
        <v>2860.74</v>
      </c>
    </row>
    <row r="3357" spans="1:15">
      <c r="A3357" s="26">
        <v>13356</v>
      </c>
      <c r="B3357" s="27">
        <v>45626</v>
      </c>
      <c r="C3357" s="29">
        <v>1832</v>
      </c>
      <c r="D3357" s="29" t="str">
        <f>_xlfn.XLOOKUP($C3357,customers!$A$2:$A$2000,customers!$B$2:$B$2000)</f>
        <v>Nellie Mutch</v>
      </c>
      <c r="E3357" s="29" t="str">
        <f>_xlfn.XLOOKUP($C3357,customers!$A$2:$A$2000,customers!$D$2:$D$2000)</f>
        <v>Female</v>
      </c>
      <c r="F3357" s="29" t="str">
        <f>_xlfn.XLOOKUP($C3357,customers!$A$2:$A$2000,customers!$E$2:$E$2000)</f>
        <v>Vaiņode</v>
      </c>
      <c r="G3357" s="30" t="s">
        <v>20</v>
      </c>
      <c r="H3357" s="29">
        <v>4</v>
      </c>
      <c r="I3357" s="31">
        <v>292.67</v>
      </c>
      <c r="J3357" s="30">
        <v>0.08</v>
      </c>
      <c r="K3357" s="30" t="s">
        <v>18</v>
      </c>
      <c r="L3357" s="32" t="str">
        <f t="array" ref="L3357">_xlfn.IFS(M3357&lt;=3,"BAD",M3357&gt;=4.7,"GOOD",AND(M3357&gt;3,M3357&lt;4.7),"OK")</f>
        <v>BAD</v>
      </c>
      <c r="M3357" s="32">
        <v>2.7</v>
      </c>
      <c r="N3357" s="31">
        <v>1077.03</v>
      </c>
      <c r="O3357" s="33">
        <f t="shared" si="52"/>
        <v>1170.68</v>
      </c>
    </row>
    <row r="3358" spans="1:15">
      <c r="A3358" s="18">
        <v>13357</v>
      </c>
      <c r="B3358" s="19">
        <v>45627</v>
      </c>
      <c r="C3358" s="20">
        <v>1249</v>
      </c>
      <c r="D3358" s="21" t="str">
        <f>_xlfn.XLOOKUP($C3358,customers!$A$2:$A$2000,customers!$B$2:$B$2000)</f>
        <v>Kane Strauss</v>
      </c>
      <c r="E3358" s="21" t="str">
        <f>_xlfn.XLOOKUP($C3358,customers!$A$2:$A$2000,customers!$D$2:$D$2000)</f>
        <v>Male</v>
      </c>
      <c r="F3358" s="21" t="str">
        <f>_xlfn.XLOOKUP($C3358,customers!$A$2:$A$2000,customers!$E$2:$E$2000)</f>
        <v>Jiuquan</v>
      </c>
      <c r="G3358" s="22" t="s">
        <v>20</v>
      </c>
      <c r="H3358" s="21">
        <v>4</v>
      </c>
      <c r="I3358" s="23">
        <v>166.23</v>
      </c>
      <c r="J3358" s="22">
        <v>0.04</v>
      </c>
      <c r="K3358" s="22" t="s">
        <v>19</v>
      </c>
      <c r="L3358" s="24" t="str">
        <f t="array" ref="L3358">_xlfn.IFS(M3358&lt;=3,"BAD",M3358&gt;=4.7,"GOOD",AND(M3358&gt;3,M3358&lt;4.7),"OK")</f>
        <v>GOOD</v>
      </c>
      <c r="M3358" s="24">
        <v>4.7</v>
      </c>
      <c r="N3358" s="23">
        <v>638.32</v>
      </c>
      <c r="O3358" s="25">
        <f t="shared" si="52"/>
        <v>664.92</v>
      </c>
    </row>
    <row r="3359" spans="1:15">
      <c r="A3359" s="26">
        <v>13358</v>
      </c>
      <c r="B3359" s="27">
        <v>45628</v>
      </c>
      <c r="C3359" s="28">
        <v>1673</v>
      </c>
      <c r="D3359" s="29" t="str">
        <f>_xlfn.XLOOKUP($C3359,customers!$A$2:$A$2000,customers!$B$2:$B$2000)</f>
        <v>Mendy Reely</v>
      </c>
      <c r="E3359" s="29" t="str">
        <f>_xlfn.XLOOKUP($C3359,customers!$A$2:$A$2000,customers!$D$2:$D$2000)</f>
        <v>Male</v>
      </c>
      <c r="F3359" s="29" t="str">
        <f>_xlfn.XLOOKUP($C3359,customers!$A$2:$A$2000,customers!$E$2:$E$2000)</f>
        <v>Tajrīsh</v>
      </c>
      <c r="G3359" s="30" t="s">
        <v>17</v>
      </c>
      <c r="H3359" s="29">
        <v>7</v>
      </c>
      <c r="I3359" s="31">
        <v>181.55</v>
      </c>
      <c r="J3359" s="30">
        <v>0.13</v>
      </c>
      <c r="K3359" s="30" t="s">
        <v>19</v>
      </c>
      <c r="L3359" s="32" t="str">
        <f t="array" ref="L3359">_xlfn.IFS(M3359&lt;=3,"BAD",M3359&gt;=4.7,"GOOD",AND(M3359&gt;3,M3359&lt;4.7),"OK")</f>
        <v>BAD</v>
      </c>
      <c r="M3359" s="32">
        <v>2.8</v>
      </c>
      <c r="N3359" s="31">
        <v>1105.64</v>
      </c>
      <c r="O3359" s="33">
        <f t="shared" si="52"/>
        <v>1270.85</v>
      </c>
    </row>
    <row r="3360" spans="1:15">
      <c r="A3360" s="18">
        <v>13359</v>
      </c>
      <c r="B3360" s="19">
        <v>45628</v>
      </c>
      <c r="C3360" s="21">
        <v>1766</v>
      </c>
      <c r="D3360" s="21" t="str">
        <f>_xlfn.XLOOKUP($C3360,customers!$A$2:$A$2000,customers!$B$2:$B$2000)</f>
        <v>Forbes Wardel</v>
      </c>
      <c r="E3360" s="21" t="str">
        <f>_xlfn.XLOOKUP($C3360,customers!$A$2:$A$2000,customers!$D$2:$D$2000)</f>
        <v>Male</v>
      </c>
      <c r="F3360" s="21" t="str">
        <f>_xlfn.XLOOKUP($C3360,customers!$A$2:$A$2000,customers!$E$2:$E$2000)</f>
        <v>Igreja</v>
      </c>
      <c r="G3360" s="22" t="s">
        <v>15</v>
      </c>
      <c r="H3360" s="21">
        <v>4</v>
      </c>
      <c r="I3360" s="23">
        <v>278.99</v>
      </c>
      <c r="J3360" s="22">
        <v>0.18</v>
      </c>
      <c r="K3360" s="22" t="s">
        <v>18</v>
      </c>
      <c r="L3360" s="24" t="str">
        <f t="array" ref="L3360">_xlfn.IFS(M3360&lt;=3,"BAD",M3360&gt;=4.7,"GOOD",AND(M3360&gt;3,M3360&lt;4.7),"OK")</f>
        <v>OK</v>
      </c>
      <c r="M3360" s="24">
        <v>3.9</v>
      </c>
      <c r="N3360" s="23">
        <v>915.09</v>
      </c>
      <c r="O3360" s="25">
        <f t="shared" si="52"/>
        <v>1115.96</v>
      </c>
    </row>
    <row r="3361" spans="1:15">
      <c r="A3361" s="26">
        <v>13360</v>
      </c>
      <c r="B3361" s="27">
        <v>45628</v>
      </c>
      <c r="C3361" s="29">
        <v>1674</v>
      </c>
      <c r="D3361" s="29" t="str">
        <f>_xlfn.XLOOKUP($C3361,customers!$A$2:$A$2000,customers!$B$2:$B$2000)</f>
        <v>Ciel Kinsey</v>
      </c>
      <c r="E3361" s="29" t="str">
        <f>_xlfn.XLOOKUP($C3361,customers!$A$2:$A$2000,customers!$D$2:$D$2000)</f>
        <v>Female</v>
      </c>
      <c r="F3361" s="29" t="str">
        <f>_xlfn.XLOOKUP($C3361,customers!$A$2:$A$2000,customers!$E$2:$E$2000)</f>
        <v>Dzagam</v>
      </c>
      <c r="G3361" s="30" t="s">
        <v>15</v>
      </c>
      <c r="H3361" s="29">
        <v>1</v>
      </c>
      <c r="I3361" s="31">
        <v>41.93</v>
      </c>
      <c r="J3361" s="30">
        <v>0.15</v>
      </c>
      <c r="K3361" s="30" t="s">
        <v>18</v>
      </c>
      <c r="L3361" s="32" t="str">
        <f t="array" ref="L3361">_xlfn.IFS(M3361&lt;=3,"BAD",M3361&gt;=4.7,"GOOD",AND(M3361&gt;3,M3361&lt;4.7),"OK")</f>
        <v>GOOD</v>
      </c>
      <c r="M3361" s="32">
        <v>4.8</v>
      </c>
      <c r="N3361" s="31">
        <v>35.64</v>
      </c>
      <c r="O3361" s="33">
        <f t="shared" si="52"/>
        <v>41.93</v>
      </c>
    </row>
    <row r="3362" spans="1:15">
      <c r="A3362" s="18">
        <v>13361</v>
      </c>
      <c r="B3362" s="19">
        <v>45628</v>
      </c>
      <c r="C3362" s="21">
        <v>1529</v>
      </c>
      <c r="D3362" s="21" t="str">
        <f>_xlfn.XLOOKUP($C3362,customers!$A$2:$A$2000,customers!$B$2:$B$2000)</f>
        <v>Hatty Dalgleish</v>
      </c>
      <c r="E3362" s="21" t="str">
        <f>_xlfn.XLOOKUP($C3362,customers!$A$2:$A$2000,customers!$D$2:$D$2000)</f>
        <v>Female</v>
      </c>
      <c r="F3362" s="21" t="str">
        <f>_xlfn.XLOOKUP($C3362,customers!$A$2:$A$2000,customers!$E$2:$E$2000)</f>
        <v>Huishangang</v>
      </c>
      <c r="G3362" s="22" t="s">
        <v>20</v>
      </c>
      <c r="H3362" s="21">
        <v>1</v>
      </c>
      <c r="I3362" s="23">
        <v>113.63</v>
      </c>
      <c r="J3362" s="22">
        <v>0.14</v>
      </c>
      <c r="K3362" s="22" t="s">
        <v>19</v>
      </c>
      <c r="L3362" s="24" t="str">
        <f t="array" ref="L3362">_xlfn.IFS(M3362&lt;=3,"BAD",M3362&gt;=4.7,"GOOD",AND(M3362&gt;3,M3362&lt;4.7),"OK")</f>
        <v>BAD</v>
      </c>
      <c r="M3362" s="24">
        <v>1</v>
      </c>
      <c r="N3362" s="23">
        <v>97.72</v>
      </c>
      <c r="O3362" s="25">
        <f t="shared" si="52"/>
        <v>113.63</v>
      </c>
    </row>
    <row r="3363" spans="1:15">
      <c r="A3363" s="26">
        <v>13362</v>
      </c>
      <c r="B3363" s="27">
        <v>45629</v>
      </c>
      <c r="C3363" s="28">
        <v>1437</v>
      </c>
      <c r="D3363" s="29" t="str">
        <f>_xlfn.XLOOKUP($C3363,customers!$A$2:$A$2000,customers!$B$2:$B$2000)</f>
        <v>Jemmie Noblett</v>
      </c>
      <c r="E3363" s="29" t="str">
        <f>_xlfn.XLOOKUP($C3363,customers!$A$2:$A$2000,customers!$D$2:$D$2000)</f>
        <v>Female</v>
      </c>
      <c r="F3363" s="29" t="str">
        <f>_xlfn.XLOOKUP($C3363,customers!$A$2:$A$2000,customers!$E$2:$E$2000)</f>
        <v>Huanggong</v>
      </c>
      <c r="G3363" s="30" t="s">
        <v>15</v>
      </c>
      <c r="H3363" s="29">
        <v>7</v>
      </c>
      <c r="I3363" s="31">
        <v>576.56</v>
      </c>
      <c r="J3363" s="30">
        <v>0.23</v>
      </c>
      <c r="K3363" s="30" t="s">
        <v>18</v>
      </c>
      <c r="L3363" s="32" t="str">
        <f t="array" ref="L3363">_xlfn.IFS(M3363&lt;=3,"BAD",M3363&gt;=4.7,"GOOD",AND(M3363&gt;3,M3363&lt;4.7),"OK")</f>
        <v>OK</v>
      </c>
      <c r="M3363" s="32">
        <v>3.1</v>
      </c>
      <c r="N3363" s="31">
        <v>3107.66</v>
      </c>
      <c r="O3363" s="33">
        <f t="shared" si="52"/>
        <v>4035.92</v>
      </c>
    </row>
    <row r="3364" spans="1:15">
      <c r="A3364" s="18">
        <v>13363</v>
      </c>
      <c r="B3364" s="19">
        <v>45629</v>
      </c>
      <c r="C3364" s="21">
        <v>1859</v>
      </c>
      <c r="D3364" s="21" t="str">
        <f>_xlfn.XLOOKUP($C3364,customers!$A$2:$A$2000,customers!$B$2:$B$2000)</f>
        <v>Inglis Simnor</v>
      </c>
      <c r="E3364" s="21" t="str">
        <f>_xlfn.XLOOKUP($C3364,customers!$A$2:$A$2000,customers!$D$2:$D$2000)</f>
        <v>Male</v>
      </c>
      <c r="F3364" s="21" t="str">
        <f>_xlfn.XLOOKUP($C3364,customers!$A$2:$A$2000,customers!$E$2:$E$2000)</f>
        <v>Trat</v>
      </c>
      <c r="G3364" s="22" t="s">
        <v>17</v>
      </c>
      <c r="H3364" s="21">
        <v>1</v>
      </c>
      <c r="I3364" s="23">
        <v>528.4</v>
      </c>
      <c r="J3364" s="22">
        <v>0.22</v>
      </c>
      <c r="K3364" s="22" t="s">
        <v>18</v>
      </c>
      <c r="L3364" s="24" t="str">
        <f t="array" ref="L3364">_xlfn.IFS(M3364&lt;=3,"BAD",M3364&gt;=4.7,"GOOD",AND(M3364&gt;3,M3364&lt;4.7),"OK")</f>
        <v>BAD</v>
      </c>
      <c r="M3364" s="24">
        <v>1.6</v>
      </c>
      <c r="N3364" s="23">
        <v>412.15</v>
      </c>
      <c r="O3364" s="25">
        <f t="shared" si="52"/>
        <v>528.4</v>
      </c>
    </row>
    <row r="3365" spans="1:15">
      <c r="A3365" s="26">
        <v>13364</v>
      </c>
      <c r="B3365" s="27">
        <v>45629</v>
      </c>
      <c r="C3365" s="29">
        <v>1429</v>
      </c>
      <c r="D3365" s="29" t="str">
        <f>_xlfn.XLOOKUP($C3365,customers!$A$2:$A$2000,customers!$B$2:$B$2000)</f>
        <v>Ladonna MacAnellye</v>
      </c>
      <c r="E3365" s="29" t="str">
        <f>_xlfn.XLOOKUP($C3365,customers!$A$2:$A$2000,customers!$D$2:$D$2000)</f>
        <v>Female</v>
      </c>
      <c r="F3365" s="29" t="str">
        <f>_xlfn.XLOOKUP($C3365,customers!$A$2:$A$2000,customers!$E$2:$E$2000)</f>
        <v>Paris</v>
      </c>
      <c r="G3365" s="30" t="s">
        <v>15</v>
      </c>
      <c r="H3365" s="29">
        <v>6</v>
      </c>
      <c r="I3365" s="31">
        <v>441.21</v>
      </c>
      <c r="J3365" s="30">
        <v>0.04</v>
      </c>
      <c r="K3365" s="30" t="s">
        <v>18</v>
      </c>
      <c r="L3365" s="32" t="str">
        <f t="array" ref="L3365">_xlfn.IFS(M3365&lt;=3,"BAD",M3365&gt;=4.7,"GOOD",AND(M3365&gt;3,M3365&lt;4.7),"OK")</f>
        <v>OK</v>
      </c>
      <c r="M3365" s="32">
        <v>4</v>
      </c>
      <c r="N3365" s="31">
        <v>2541.37</v>
      </c>
      <c r="O3365" s="33">
        <f t="shared" si="52"/>
        <v>2647.26</v>
      </c>
    </row>
    <row r="3366" spans="1:15">
      <c r="A3366" s="18">
        <v>13365</v>
      </c>
      <c r="B3366" s="19">
        <v>45629</v>
      </c>
      <c r="C3366" s="21">
        <v>1260</v>
      </c>
      <c r="D3366" s="21" t="str">
        <f>_xlfn.XLOOKUP($C3366,customers!$A$2:$A$2000,customers!$B$2:$B$2000)</f>
        <v>Billy Quilkin</v>
      </c>
      <c r="E3366" s="21" t="str">
        <f>_xlfn.XLOOKUP($C3366,customers!$A$2:$A$2000,customers!$D$2:$D$2000)</f>
        <v>Female</v>
      </c>
      <c r="F3366" s="21" t="str">
        <f>_xlfn.XLOOKUP($C3366,customers!$A$2:$A$2000,customers!$E$2:$E$2000)</f>
        <v>Cungking</v>
      </c>
      <c r="G3366" s="22" t="s">
        <v>17</v>
      </c>
      <c r="H3366" s="21">
        <v>3</v>
      </c>
      <c r="I3366" s="23">
        <v>492.12</v>
      </c>
      <c r="J3366" s="22">
        <v>0.3</v>
      </c>
      <c r="K3366" s="22" t="s">
        <v>18</v>
      </c>
      <c r="L3366" s="24" t="str">
        <f t="array" ref="L3366">_xlfn.IFS(M3366&lt;=3,"BAD",M3366&gt;=4.7,"GOOD",AND(M3366&gt;3,M3366&lt;4.7),"OK")</f>
        <v>BAD</v>
      </c>
      <c r="M3366" s="24">
        <v>2.1</v>
      </c>
      <c r="N3366" s="23">
        <v>1033.45</v>
      </c>
      <c r="O3366" s="25">
        <f t="shared" si="52"/>
        <v>1476.36</v>
      </c>
    </row>
    <row r="3367" spans="1:15">
      <c r="A3367" s="26">
        <v>13366</v>
      </c>
      <c r="B3367" s="27">
        <v>45629</v>
      </c>
      <c r="C3367" s="29">
        <v>1704</v>
      </c>
      <c r="D3367" s="29" t="str">
        <f>_xlfn.XLOOKUP($C3367,customers!$A$2:$A$2000,customers!$B$2:$B$2000)</f>
        <v>Miguelita Bandt</v>
      </c>
      <c r="E3367" s="29" t="str">
        <f>_xlfn.XLOOKUP($C3367,customers!$A$2:$A$2000,customers!$D$2:$D$2000)</f>
        <v>Female</v>
      </c>
      <c r="F3367" s="29" t="str">
        <f>_xlfn.XLOOKUP($C3367,customers!$A$2:$A$2000,customers!$E$2:$E$2000)</f>
        <v>Jaboatão dos Guararapes</v>
      </c>
      <c r="G3367" s="30" t="s">
        <v>20</v>
      </c>
      <c r="H3367" s="29">
        <v>6</v>
      </c>
      <c r="I3367" s="31">
        <v>542.16</v>
      </c>
      <c r="J3367" s="30">
        <v>0.24</v>
      </c>
      <c r="K3367" s="30" t="s">
        <v>18</v>
      </c>
      <c r="L3367" s="32" t="str">
        <f t="array" ref="L3367">_xlfn.IFS(M3367&lt;=3,"BAD",M3367&gt;=4.7,"GOOD",AND(M3367&gt;3,M3367&lt;4.7),"OK")</f>
        <v>BAD</v>
      </c>
      <c r="M3367" s="32">
        <v>1.6</v>
      </c>
      <c r="N3367" s="31">
        <v>2472.25</v>
      </c>
      <c r="O3367" s="33">
        <f t="shared" si="52"/>
        <v>3252.96</v>
      </c>
    </row>
    <row r="3368" spans="1:15">
      <c r="A3368" s="18">
        <v>13367</v>
      </c>
      <c r="B3368" s="19">
        <v>45630</v>
      </c>
      <c r="C3368" s="20">
        <v>1117</v>
      </c>
      <c r="D3368" s="21" t="str">
        <f>_xlfn.XLOOKUP($C3368,customers!$A$2:$A$2000,customers!$B$2:$B$2000)</f>
        <v>Cherry Peye</v>
      </c>
      <c r="E3368" s="21" t="str">
        <f>_xlfn.XLOOKUP($C3368,customers!$A$2:$A$2000,customers!$D$2:$D$2000)</f>
        <v>Female</v>
      </c>
      <c r="F3368" s="21" t="str">
        <f>_xlfn.XLOOKUP($C3368,customers!$A$2:$A$2000,customers!$E$2:$E$2000)</f>
        <v>Micheng</v>
      </c>
      <c r="G3368" s="22" t="s">
        <v>20</v>
      </c>
      <c r="H3368" s="21">
        <v>6</v>
      </c>
      <c r="I3368" s="23">
        <v>236.77</v>
      </c>
      <c r="J3368" s="22">
        <v>0.23</v>
      </c>
      <c r="K3368" s="22" t="s">
        <v>18</v>
      </c>
      <c r="L3368" s="24" t="str">
        <f t="array" ref="L3368">_xlfn.IFS(M3368&lt;=3,"BAD",M3368&gt;=4.7,"GOOD",AND(M3368&gt;3,M3368&lt;4.7),"OK")</f>
        <v>OK</v>
      </c>
      <c r="M3368" s="24">
        <v>3.5</v>
      </c>
      <c r="N3368" s="23">
        <v>1093.88</v>
      </c>
      <c r="O3368" s="25">
        <f t="shared" si="52"/>
        <v>1420.62</v>
      </c>
    </row>
    <row r="3369" spans="1:15">
      <c r="A3369" s="26">
        <v>13368</v>
      </c>
      <c r="B3369" s="27">
        <v>45630</v>
      </c>
      <c r="C3369" s="29">
        <v>1911</v>
      </c>
      <c r="D3369" s="29" t="str">
        <f>_xlfn.XLOOKUP($C3369,customers!$A$2:$A$2000,customers!$B$2:$B$2000)</f>
        <v>Jeanine Wyvill</v>
      </c>
      <c r="E3369" s="29" t="str">
        <f>_xlfn.XLOOKUP($C3369,customers!$A$2:$A$2000,customers!$D$2:$D$2000)</f>
        <v>Female</v>
      </c>
      <c r="F3369" s="29" t="str">
        <f>_xlfn.XLOOKUP($C3369,customers!$A$2:$A$2000,customers!$E$2:$E$2000)</f>
        <v>Budapest</v>
      </c>
      <c r="G3369" s="30" t="s">
        <v>17</v>
      </c>
      <c r="H3369" s="29">
        <v>7</v>
      </c>
      <c r="I3369" s="31">
        <v>225.58</v>
      </c>
      <c r="J3369" s="30">
        <v>0.29</v>
      </c>
      <c r="K3369" s="30" t="s">
        <v>18</v>
      </c>
      <c r="L3369" s="32" t="str">
        <f t="array" ref="L3369">_xlfn.IFS(M3369&lt;=3,"BAD",M3369&gt;=4.7,"GOOD",AND(M3369&gt;3,M3369&lt;4.7),"OK")</f>
        <v>BAD</v>
      </c>
      <c r="M3369" s="32">
        <v>3</v>
      </c>
      <c r="N3369" s="31">
        <v>1121.13</v>
      </c>
      <c r="O3369" s="33">
        <f t="shared" si="52"/>
        <v>1579.06</v>
      </c>
    </row>
    <row r="3370" spans="1:15">
      <c r="A3370" s="18">
        <v>13369</v>
      </c>
      <c r="B3370" s="19">
        <v>45631</v>
      </c>
      <c r="C3370" s="20">
        <v>1770</v>
      </c>
      <c r="D3370" s="21" t="str">
        <f>_xlfn.XLOOKUP($C3370,customers!$A$2:$A$2000,customers!$B$2:$B$2000)</f>
        <v>Salim Ganderton</v>
      </c>
      <c r="E3370" s="21" t="str">
        <f>_xlfn.XLOOKUP($C3370,customers!$A$2:$A$2000,customers!$D$2:$D$2000)</f>
        <v>Male</v>
      </c>
      <c r="F3370" s="21" t="str">
        <f>_xlfn.XLOOKUP($C3370,customers!$A$2:$A$2000,customers!$E$2:$E$2000)</f>
        <v>Chenôve</v>
      </c>
      <c r="G3370" s="22" t="s">
        <v>20</v>
      </c>
      <c r="H3370" s="21">
        <v>1</v>
      </c>
      <c r="I3370" s="23">
        <v>20.61</v>
      </c>
      <c r="J3370" s="22">
        <v>0.3</v>
      </c>
      <c r="K3370" s="22" t="s">
        <v>18</v>
      </c>
      <c r="L3370" s="24" t="str">
        <f t="array" ref="L3370">_xlfn.IFS(M3370&lt;=3,"BAD",M3370&gt;=4.7,"GOOD",AND(M3370&gt;3,M3370&lt;4.7),"OK")</f>
        <v>OK</v>
      </c>
      <c r="M3370" s="24">
        <v>3.7</v>
      </c>
      <c r="N3370" s="23">
        <v>14.43</v>
      </c>
      <c r="O3370" s="25">
        <f t="shared" si="52"/>
        <v>20.61</v>
      </c>
    </row>
    <row r="3371" spans="1:15">
      <c r="A3371" s="26">
        <v>13370</v>
      </c>
      <c r="B3371" s="27">
        <v>45631</v>
      </c>
      <c r="C3371" s="29">
        <v>1169</v>
      </c>
      <c r="D3371" s="29" t="str">
        <f>_xlfn.XLOOKUP($C3371,customers!$A$2:$A$2000,customers!$B$2:$B$2000)</f>
        <v>Carita Vickerman</v>
      </c>
      <c r="E3371" s="29" t="str">
        <f>_xlfn.XLOOKUP($C3371,customers!$A$2:$A$2000,customers!$D$2:$D$2000)</f>
        <v>Female</v>
      </c>
      <c r="F3371" s="29" t="str">
        <f>_xlfn.XLOOKUP($C3371,customers!$A$2:$A$2000,customers!$E$2:$E$2000)</f>
        <v>Tangkou</v>
      </c>
      <c r="G3371" s="30" t="s">
        <v>21</v>
      </c>
      <c r="H3371" s="29">
        <v>5</v>
      </c>
      <c r="I3371" s="31">
        <v>450.87</v>
      </c>
      <c r="J3371" s="30">
        <v>0.16</v>
      </c>
      <c r="K3371" s="30" t="s">
        <v>19</v>
      </c>
      <c r="L3371" s="32" t="str">
        <f t="array" ref="L3371">_xlfn.IFS(M3371&lt;=3,"BAD",M3371&gt;=4.7,"GOOD",AND(M3371&gt;3,M3371&lt;4.7),"OK")</f>
        <v>GOOD</v>
      </c>
      <c r="M3371" s="32">
        <v>4.8</v>
      </c>
      <c r="N3371" s="31">
        <v>1893.65</v>
      </c>
      <c r="O3371" s="33">
        <f t="shared" si="52"/>
        <v>2254.35</v>
      </c>
    </row>
    <row r="3372" spans="1:15">
      <c r="A3372" s="18">
        <v>13371</v>
      </c>
      <c r="B3372" s="19">
        <v>45631</v>
      </c>
      <c r="C3372" s="21">
        <v>1089</v>
      </c>
      <c r="D3372" s="21" t="str">
        <f>_xlfn.XLOOKUP($C3372,customers!$A$2:$A$2000,customers!$B$2:$B$2000)</f>
        <v>Kristel Swalwell</v>
      </c>
      <c r="E3372" s="21" t="str">
        <f>_xlfn.XLOOKUP($C3372,customers!$A$2:$A$2000,customers!$D$2:$D$2000)</f>
        <v>Female</v>
      </c>
      <c r="F3372" s="21" t="str">
        <f>_xlfn.XLOOKUP($C3372,customers!$A$2:$A$2000,customers!$E$2:$E$2000)</f>
        <v>Jelbuk</v>
      </c>
      <c r="G3372" s="22" t="s">
        <v>17</v>
      </c>
      <c r="H3372" s="21">
        <v>6</v>
      </c>
      <c r="I3372" s="23">
        <v>421.35</v>
      </c>
      <c r="J3372" s="22">
        <v>0.31</v>
      </c>
      <c r="K3372" s="22" t="s">
        <v>18</v>
      </c>
      <c r="L3372" s="24" t="str">
        <f t="array" ref="L3372">_xlfn.IFS(M3372&lt;=3,"BAD",M3372&gt;=4.7,"GOOD",AND(M3372&gt;3,M3372&lt;4.7),"OK")</f>
        <v>GOOD</v>
      </c>
      <c r="M3372" s="24">
        <v>4.9</v>
      </c>
      <c r="N3372" s="23">
        <v>1744.39</v>
      </c>
      <c r="O3372" s="25">
        <f t="shared" si="52"/>
        <v>2528.1</v>
      </c>
    </row>
    <row r="3373" spans="1:15">
      <c r="A3373" s="26">
        <v>13372</v>
      </c>
      <c r="B3373" s="27">
        <v>45632</v>
      </c>
      <c r="C3373" s="28">
        <v>1890</v>
      </c>
      <c r="D3373" s="29" t="str">
        <f>_xlfn.XLOOKUP($C3373,customers!$A$2:$A$2000,customers!$B$2:$B$2000)</f>
        <v>Demeter Andreutti</v>
      </c>
      <c r="E3373" s="29" t="str">
        <f>_xlfn.XLOOKUP($C3373,customers!$A$2:$A$2000,customers!$D$2:$D$2000)</f>
        <v>Female</v>
      </c>
      <c r="F3373" s="29" t="str">
        <f>_xlfn.XLOOKUP($C3373,customers!$A$2:$A$2000,customers!$E$2:$E$2000)</f>
        <v>Budapest</v>
      </c>
      <c r="G3373" s="30" t="s">
        <v>20</v>
      </c>
      <c r="H3373" s="29">
        <v>1</v>
      </c>
      <c r="I3373" s="31">
        <v>181.05</v>
      </c>
      <c r="J3373" s="30">
        <v>0.05</v>
      </c>
      <c r="K3373" s="30" t="s">
        <v>19</v>
      </c>
      <c r="L3373" s="32" t="str">
        <f t="array" ref="L3373">_xlfn.IFS(M3373&lt;=3,"BAD",M3373&gt;=4.7,"GOOD",AND(M3373&gt;3,M3373&lt;4.7),"OK")</f>
        <v>BAD</v>
      </c>
      <c r="M3373" s="32">
        <v>1.3</v>
      </c>
      <c r="N3373" s="31">
        <v>172</v>
      </c>
      <c r="O3373" s="33">
        <f t="shared" si="52"/>
        <v>181.05</v>
      </c>
    </row>
    <row r="3374" spans="1:15">
      <c r="A3374" s="18">
        <v>13373</v>
      </c>
      <c r="B3374" s="19">
        <v>45632</v>
      </c>
      <c r="C3374" s="21">
        <v>1045</v>
      </c>
      <c r="D3374" s="21" t="str">
        <f>_xlfn.XLOOKUP($C3374,customers!$A$2:$A$2000,customers!$B$2:$B$2000)</f>
        <v>Fair Assinder</v>
      </c>
      <c r="E3374" s="21" t="str">
        <f>_xlfn.XLOOKUP($C3374,customers!$A$2:$A$2000,customers!$D$2:$D$2000)</f>
        <v>Male</v>
      </c>
      <c r="F3374" s="21" t="str">
        <f>_xlfn.XLOOKUP($C3374,customers!$A$2:$A$2000,customers!$E$2:$E$2000)</f>
        <v>Čajniče</v>
      </c>
      <c r="G3374" s="22" t="s">
        <v>15</v>
      </c>
      <c r="H3374" s="21">
        <v>6</v>
      </c>
      <c r="I3374" s="23">
        <v>328.81</v>
      </c>
      <c r="J3374" s="22">
        <v>0.08</v>
      </c>
      <c r="K3374" s="22" t="s">
        <v>18</v>
      </c>
      <c r="L3374" s="24" t="str">
        <f t="array" ref="L3374">_xlfn.IFS(M3374&lt;=3,"BAD",M3374&gt;=4.7,"GOOD",AND(M3374&gt;3,M3374&lt;4.7),"OK")</f>
        <v>GOOD</v>
      </c>
      <c r="M3374" s="24">
        <v>4.8</v>
      </c>
      <c r="N3374" s="23">
        <v>1815.03</v>
      </c>
      <c r="O3374" s="25">
        <f t="shared" si="52"/>
        <v>1972.86</v>
      </c>
    </row>
    <row r="3375" spans="1:15">
      <c r="A3375" s="26">
        <v>13374</v>
      </c>
      <c r="B3375" s="27">
        <v>45632</v>
      </c>
      <c r="C3375" s="29">
        <v>1524</v>
      </c>
      <c r="D3375" s="29" t="str">
        <f>_xlfn.XLOOKUP($C3375,customers!$A$2:$A$2000,customers!$B$2:$B$2000)</f>
        <v>Lena Espie</v>
      </c>
      <c r="E3375" s="29" t="str">
        <f>_xlfn.XLOOKUP($C3375,customers!$A$2:$A$2000,customers!$D$2:$D$2000)</f>
        <v>Female</v>
      </c>
      <c r="F3375" s="29" t="str">
        <f>_xlfn.XLOOKUP($C3375,customers!$A$2:$A$2000,customers!$E$2:$E$2000)</f>
        <v>Peranap</v>
      </c>
      <c r="G3375" s="30" t="s">
        <v>17</v>
      </c>
      <c r="H3375" s="29">
        <v>7</v>
      </c>
      <c r="I3375" s="31">
        <v>147.97</v>
      </c>
      <c r="J3375" s="30">
        <v>0.34</v>
      </c>
      <c r="K3375" s="30" t="s">
        <v>19</v>
      </c>
      <c r="L3375" s="32" t="str">
        <f t="array" ref="L3375">_xlfn.IFS(M3375&lt;=3,"BAD",M3375&gt;=4.7,"GOOD",AND(M3375&gt;3,M3375&lt;4.7),"OK")</f>
        <v>BAD</v>
      </c>
      <c r="M3375" s="32">
        <v>2.6</v>
      </c>
      <c r="N3375" s="31">
        <v>683.62</v>
      </c>
      <c r="O3375" s="33">
        <f t="shared" si="52"/>
        <v>1035.79</v>
      </c>
    </row>
    <row r="3376" spans="1:15">
      <c r="A3376" s="18">
        <v>13375</v>
      </c>
      <c r="B3376" s="19">
        <v>45633</v>
      </c>
      <c r="C3376" s="20">
        <v>1305</v>
      </c>
      <c r="D3376" s="21" t="str">
        <f>_xlfn.XLOOKUP($C3376,customers!$A$2:$A$2000,customers!$B$2:$B$2000)</f>
        <v>Valentina Hatherley</v>
      </c>
      <c r="E3376" s="21" t="str">
        <f>_xlfn.XLOOKUP($C3376,customers!$A$2:$A$2000,customers!$D$2:$D$2000)</f>
        <v>Female</v>
      </c>
      <c r="F3376" s="21" t="str">
        <f>_xlfn.XLOOKUP($C3376,customers!$A$2:$A$2000,customers!$E$2:$E$2000)</f>
        <v>Perre</v>
      </c>
      <c r="G3376" s="22" t="s">
        <v>20</v>
      </c>
      <c r="H3376" s="21">
        <v>3</v>
      </c>
      <c r="I3376" s="23">
        <v>84.79</v>
      </c>
      <c r="J3376" s="22">
        <v>0.15</v>
      </c>
      <c r="K3376" s="22" t="s">
        <v>18</v>
      </c>
      <c r="L3376" s="24" t="str">
        <f t="array" ref="L3376">_xlfn.IFS(M3376&lt;=3,"BAD",M3376&gt;=4.7,"GOOD",AND(M3376&gt;3,M3376&lt;4.7),"OK")</f>
        <v>BAD</v>
      </c>
      <c r="M3376" s="24">
        <v>1.2</v>
      </c>
      <c r="N3376" s="23">
        <v>216.21</v>
      </c>
      <c r="O3376" s="25">
        <f t="shared" si="52"/>
        <v>254.37</v>
      </c>
    </row>
    <row r="3377" spans="1:15">
      <c r="A3377" s="26">
        <v>13376</v>
      </c>
      <c r="B3377" s="27">
        <v>45633</v>
      </c>
      <c r="C3377" s="29">
        <v>1609</v>
      </c>
      <c r="D3377" s="29" t="str">
        <f>_xlfn.XLOOKUP($C3377,customers!$A$2:$A$2000,customers!$B$2:$B$2000)</f>
        <v>Helena Mathouse</v>
      </c>
      <c r="E3377" s="29" t="str">
        <f>_xlfn.XLOOKUP($C3377,customers!$A$2:$A$2000,customers!$D$2:$D$2000)</f>
        <v>Female</v>
      </c>
      <c r="F3377" s="29" t="str">
        <f>_xlfn.XLOOKUP($C3377,customers!$A$2:$A$2000,customers!$E$2:$E$2000)</f>
        <v>Xiaolou</v>
      </c>
      <c r="G3377" s="30" t="s">
        <v>15</v>
      </c>
      <c r="H3377" s="29">
        <v>5</v>
      </c>
      <c r="I3377" s="31">
        <v>124.46</v>
      </c>
      <c r="J3377" s="30">
        <v>0.14</v>
      </c>
      <c r="K3377" s="30" t="s">
        <v>19</v>
      </c>
      <c r="L3377" s="32" t="str">
        <f t="array" ref="L3377">_xlfn.IFS(M3377&lt;=3,"BAD",M3377&gt;=4.7,"GOOD",AND(M3377&gt;3,M3377&lt;4.7),"OK")</f>
        <v>OK</v>
      </c>
      <c r="M3377" s="32">
        <v>4.5</v>
      </c>
      <c r="N3377" s="31">
        <v>535.18</v>
      </c>
      <c r="O3377" s="33">
        <f t="shared" si="52"/>
        <v>622.3</v>
      </c>
    </row>
    <row r="3378" spans="1:15">
      <c r="A3378" s="18">
        <v>13377</v>
      </c>
      <c r="B3378" s="19">
        <v>45633</v>
      </c>
      <c r="C3378" s="21">
        <v>1948</v>
      </c>
      <c r="D3378" s="21" t="str">
        <f>_xlfn.XLOOKUP($C3378,customers!$A$2:$A$2000,customers!$B$2:$B$2000)</f>
        <v>Bill Demangeot</v>
      </c>
      <c r="E3378" s="21" t="str">
        <f>_xlfn.XLOOKUP($C3378,customers!$A$2:$A$2000,customers!$D$2:$D$2000)</f>
        <v>Male</v>
      </c>
      <c r="F3378" s="21" t="str">
        <f>_xlfn.XLOOKUP($C3378,customers!$A$2:$A$2000,customers!$E$2:$E$2000)</f>
        <v>Tawaramoto</v>
      </c>
      <c r="G3378" s="22" t="s">
        <v>20</v>
      </c>
      <c r="H3378" s="21">
        <v>3</v>
      </c>
      <c r="I3378" s="23">
        <v>371.54</v>
      </c>
      <c r="J3378" s="22">
        <v>0.01</v>
      </c>
      <c r="K3378" s="22" t="s">
        <v>18</v>
      </c>
      <c r="L3378" s="24" t="str">
        <f t="array" ref="L3378">_xlfn.IFS(M3378&lt;=3,"BAD",M3378&gt;=4.7,"GOOD",AND(M3378&gt;3,M3378&lt;4.7),"OK")</f>
        <v>BAD</v>
      </c>
      <c r="M3378" s="24">
        <v>2.6</v>
      </c>
      <c r="N3378" s="23">
        <v>1103.47</v>
      </c>
      <c r="O3378" s="25">
        <f t="shared" si="52"/>
        <v>1114.62</v>
      </c>
    </row>
    <row r="3379" spans="1:15">
      <c r="A3379" s="26">
        <v>13378</v>
      </c>
      <c r="B3379" s="27">
        <v>45634</v>
      </c>
      <c r="C3379" s="28">
        <v>1267</v>
      </c>
      <c r="D3379" s="29" t="str">
        <f>_xlfn.XLOOKUP($C3379,customers!$A$2:$A$2000,customers!$B$2:$B$2000)</f>
        <v>Bethanne Cramb</v>
      </c>
      <c r="E3379" s="29" t="str">
        <f>_xlfn.XLOOKUP($C3379,customers!$A$2:$A$2000,customers!$D$2:$D$2000)</f>
        <v>Female</v>
      </c>
      <c r="F3379" s="29" t="str">
        <f>_xlfn.XLOOKUP($C3379,customers!$A$2:$A$2000,customers!$E$2:$E$2000)</f>
        <v>Tumba</v>
      </c>
      <c r="G3379" s="30" t="s">
        <v>15</v>
      </c>
      <c r="H3379" s="29">
        <v>5</v>
      </c>
      <c r="I3379" s="31">
        <v>75.14</v>
      </c>
      <c r="J3379" s="30">
        <v>0.03</v>
      </c>
      <c r="K3379" s="30" t="s">
        <v>18</v>
      </c>
      <c r="L3379" s="32" t="str">
        <f t="array" ref="L3379">_xlfn.IFS(M3379&lt;=3,"BAD",M3379&gt;=4.7,"GOOD",AND(M3379&gt;3,M3379&lt;4.7),"OK")</f>
        <v>OK</v>
      </c>
      <c r="M3379" s="32">
        <v>4.5</v>
      </c>
      <c r="N3379" s="31">
        <v>364.43</v>
      </c>
      <c r="O3379" s="33">
        <f t="shared" si="52"/>
        <v>375.7</v>
      </c>
    </row>
    <row r="3380" spans="1:15">
      <c r="A3380" s="18">
        <v>13379</v>
      </c>
      <c r="B3380" s="19">
        <v>45634</v>
      </c>
      <c r="C3380" s="21">
        <v>1812</v>
      </c>
      <c r="D3380" s="21" t="str">
        <f>_xlfn.XLOOKUP($C3380,customers!$A$2:$A$2000,customers!$B$2:$B$2000)</f>
        <v>Torrance felip</v>
      </c>
      <c r="E3380" s="21" t="str">
        <f>_xlfn.XLOOKUP($C3380,customers!$A$2:$A$2000,customers!$D$2:$D$2000)</f>
        <v>Male</v>
      </c>
      <c r="F3380" s="21" t="str">
        <f>_xlfn.XLOOKUP($C3380,customers!$A$2:$A$2000,customers!$E$2:$E$2000)</f>
        <v>Budapest</v>
      </c>
      <c r="G3380" s="22" t="s">
        <v>21</v>
      </c>
      <c r="H3380" s="21">
        <v>1</v>
      </c>
      <c r="I3380" s="23">
        <v>515.85</v>
      </c>
      <c r="J3380" s="22">
        <v>0.05</v>
      </c>
      <c r="K3380" s="22" t="s">
        <v>19</v>
      </c>
      <c r="L3380" s="24" t="str">
        <f t="array" ref="L3380">_xlfn.IFS(M3380&lt;=3,"BAD",M3380&gt;=4.7,"GOOD",AND(M3380&gt;3,M3380&lt;4.7),"OK")</f>
        <v>OK</v>
      </c>
      <c r="M3380" s="24">
        <v>4</v>
      </c>
      <c r="N3380" s="23">
        <v>490.06</v>
      </c>
      <c r="O3380" s="25">
        <f t="shared" si="52"/>
        <v>515.85</v>
      </c>
    </row>
    <row r="3381" spans="1:15">
      <c r="A3381" s="26">
        <v>13380</v>
      </c>
      <c r="B3381" s="27">
        <v>45634</v>
      </c>
      <c r="C3381" s="29">
        <v>1032</v>
      </c>
      <c r="D3381" s="29" t="str">
        <f>_xlfn.XLOOKUP($C3381,customers!$A$2:$A$2000,customers!$B$2:$B$2000)</f>
        <v>Cecilius Dobsons</v>
      </c>
      <c r="E3381" s="29" t="str">
        <f>_xlfn.XLOOKUP($C3381,customers!$A$2:$A$2000,customers!$D$2:$D$2000)</f>
        <v>Male</v>
      </c>
      <c r="F3381" s="29" t="str">
        <f>_xlfn.XLOOKUP($C3381,customers!$A$2:$A$2000,customers!$E$2:$E$2000)</f>
        <v>Cachoeirinha</v>
      </c>
      <c r="G3381" s="30" t="s">
        <v>17</v>
      </c>
      <c r="H3381" s="29">
        <v>3</v>
      </c>
      <c r="I3381" s="31">
        <v>32.42</v>
      </c>
      <c r="J3381" s="30">
        <v>0.22</v>
      </c>
      <c r="K3381" s="30" t="s">
        <v>18</v>
      </c>
      <c r="L3381" s="32" t="str">
        <f t="array" ref="L3381">_xlfn.IFS(M3381&lt;=3,"BAD",M3381&gt;=4.7,"GOOD",AND(M3381&gt;3,M3381&lt;4.7),"OK")</f>
        <v>BAD</v>
      </c>
      <c r="M3381" s="32">
        <v>3</v>
      </c>
      <c r="N3381" s="31">
        <v>75.86</v>
      </c>
      <c r="O3381" s="33">
        <f t="shared" si="52"/>
        <v>97.26</v>
      </c>
    </row>
    <row r="3382" spans="1:15">
      <c r="A3382" s="18">
        <v>13381</v>
      </c>
      <c r="B3382" s="19">
        <v>45635</v>
      </c>
      <c r="C3382" s="20">
        <v>1960</v>
      </c>
      <c r="D3382" s="21" t="str">
        <f>_xlfn.XLOOKUP($C3382,customers!$A$2:$A$2000,customers!$B$2:$B$2000)</f>
        <v>Zolly Chessor</v>
      </c>
      <c r="E3382" s="21" t="str">
        <f>_xlfn.XLOOKUP($C3382,customers!$A$2:$A$2000,customers!$D$2:$D$2000)</f>
        <v>Male</v>
      </c>
      <c r="F3382" s="21" t="str">
        <f>_xlfn.XLOOKUP($C3382,customers!$A$2:$A$2000,customers!$E$2:$E$2000)</f>
        <v>Ōno-hara</v>
      </c>
      <c r="G3382" s="22" t="s">
        <v>17</v>
      </c>
      <c r="H3382" s="21">
        <v>7</v>
      </c>
      <c r="I3382" s="23">
        <v>60.33</v>
      </c>
      <c r="J3382" s="22">
        <v>0.14</v>
      </c>
      <c r="K3382" s="22" t="s">
        <v>18</v>
      </c>
      <c r="L3382" s="24" t="str">
        <f t="array" ref="L3382">_xlfn.IFS(M3382&lt;=3,"BAD",M3382&gt;=4.7,"GOOD",AND(M3382&gt;3,M3382&lt;4.7),"OK")</f>
        <v>BAD</v>
      </c>
      <c r="M3382" s="24">
        <v>1.9</v>
      </c>
      <c r="N3382" s="23">
        <v>363.19</v>
      </c>
      <c r="O3382" s="25">
        <f t="shared" si="52"/>
        <v>422.31</v>
      </c>
    </row>
    <row r="3383" spans="1:15">
      <c r="A3383" s="26">
        <v>13382</v>
      </c>
      <c r="B3383" s="27">
        <v>45635</v>
      </c>
      <c r="C3383" s="29">
        <v>1905</v>
      </c>
      <c r="D3383" s="29" t="str">
        <f>_xlfn.XLOOKUP($C3383,customers!$A$2:$A$2000,customers!$B$2:$B$2000)</f>
        <v>Calli Mirfin</v>
      </c>
      <c r="E3383" s="29" t="str">
        <f>_xlfn.XLOOKUP($C3383,customers!$A$2:$A$2000,customers!$D$2:$D$2000)</f>
        <v>Female</v>
      </c>
      <c r="F3383" s="29" t="str">
        <f>_xlfn.XLOOKUP($C3383,customers!$A$2:$A$2000,customers!$E$2:$E$2000)</f>
        <v>Banxi</v>
      </c>
      <c r="G3383" s="30" t="s">
        <v>17</v>
      </c>
      <c r="H3383" s="29">
        <v>1</v>
      </c>
      <c r="I3383" s="31">
        <v>63.67</v>
      </c>
      <c r="J3383" s="30">
        <v>0.34</v>
      </c>
      <c r="K3383" s="30" t="s">
        <v>19</v>
      </c>
      <c r="L3383" s="32" t="str">
        <f t="array" ref="L3383">_xlfn.IFS(M3383&lt;=3,"BAD",M3383&gt;=4.7,"GOOD",AND(M3383&gt;3,M3383&lt;4.7),"OK")</f>
        <v>OK</v>
      </c>
      <c r="M3383" s="32">
        <v>4.6</v>
      </c>
      <c r="N3383" s="31">
        <v>42.02</v>
      </c>
      <c r="O3383" s="33">
        <f t="shared" si="52"/>
        <v>63.67</v>
      </c>
    </row>
    <row r="3384" spans="1:15">
      <c r="A3384" s="18">
        <v>13383</v>
      </c>
      <c r="B3384" s="19">
        <v>45635</v>
      </c>
      <c r="C3384" s="21">
        <v>1971</v>
      </c>
      <c r="D3384" s="21" t="str">
        <f>_xlfn.XLOOKUP($C3384,customers!$A$2:$A$2000,customers!$B$2:$B$2000)</f>
        <v>Valdemar Giacobbo</v>
      </c>
      <c r="E3384" s="21" t="str">
        <f>_xlfn.XLOOKUP($C3384,customers!$A$2:$A$2000,customers!$D$2:$D$2000)</f>
        <v>Male</v>
      </c>
      <c r="F3384" s="21" t="str">
        <f>_xlfn.XLOOKUP($C3384,customers!$A$2:$A$2000,customers!$E$2:$E$2000)</f>
        <v>Tallinn</v>
      </c>
      <c r="G3384" s="22" t="s">
        <v>21</v>
      </c>
      <c r="H3384" s="21">
        <v>7</v>
      </c>
      <c r="I3384" s="23">
        <v>59.97</v>
      </c>
      <c r="J3384" s="22">
        <v>0.03</v>
      </c>
      <c r="K3384" s="22" t="s">
        <v>18</v>
      </c>
      <c r="L3384" s="24" t="str">
        <f t="array" ref="L3384">_xlfn.IFS(M3384&lt;=3,"BAD",M3384&gt;=4.7,"GOOD",AND(M3384&gt;3,M3384&lt;4.7),"OK")</f>
        <v>OK</v>
      </c>
      <c r="M3384" s="24">
        <v>3.2</v>
      </c>
      <c r="N3384" s="23">
        <v>407.2</v>
      </c>
      <c r="O3384" s="25">
        <f t="shared" si="52"/>
        <v>419.79</v>
      </c>
    </row>
    <row r="3385" spans="1:15">
      <c r="A3385" s="26">
        <v>13384</v>
      </c>
      <c r="B3385" s="27">
        <v>45635</v>
      </c>
      <c r="C3385" s="29">
        <v>1280</v>
      </c>
      <c r="D3385" s="29" t="str">
        <f>_xlfn.XLOOKUP($C3385,customers!$A$2:$A$2000,customers!$B$2:$B$2000)</f>
        <v>Dory Heazel</v>
      </c>
      <c r="E3385" s="29" t="str">
        <f>_xlfn.XLOOKUP($C3385,customers!$A$2:$A$2000,customers!$D$2:$D$2000)</f>
        <v>Male</v>
      </c>
      <c r="F3385" s="29" t="str">
        <f>_xlfn.XLOOKUP($C3385,customers!$A$2:$A$2000,customers!$E$2:$E$2000)</f>
        <v>Chepo</v>
      </c>
      <c r="G3385" s="30" t="s">
        <v>21</v>
      </c>
      <c r="H3385" s="29">
        <v>4</v>
      </c>
      <c r="I3385" s="31">
        <v>569.06</v>
      </c>
      <c r="J3385" s="30">
        <v>0.3</v>
      </c>
      <c r="K3385" s="30" t="s">
        <v>16</v>
      </c>
      <c r="L3385" s="32" t="str">
        <f t="array" ref="L3385">_xlfn.IFS(M3385&lt;=3,"BAD",M3385&gt;=4.7,"GOOD",AND(M3385&gt;3,M3385&lt;4.7),"OK")</f>
        <v>BAD</v>
      </c>
      <c r="M3385" s="32">
        <v>1.8</v>
      </c>
      <c r="N3385" s="31">
        <v>1593.37</v>
      </c>
      <c r="O3385" s="33">
        <f t="shared" si="52"/>
        <v>2276.24</v>
      </c>
    </row>
    <row r="3386" spans="1:15">
      <c r="A3386" s="18">
        <v>13385</v>
      </c>
      <c r="B3386" s="19">
        <v>45635</v>
      </c>
      <c r="C3386" s="21">
        <v>1151</v>
      </c>
      <c r="D3386" s="21" t="str">
        <f>_xlfn.XLOOKUP($C3386,customers!$A$2:$A$2000,customers!$B$2:$B$2000)</f>
        <v>Shoshana Stedmond</v>
      </c>
      <c r="E3386" s="21" t="str">
        <f>_xlfn.XLOOKUP($C3386,customers!$A$2:$A$2000,customers!$D$2:$D$2000)</f>
        <v>Female</v>
      </c>
      <c r="F3386" s="21" t="str">
        <f>_xlfn.XLOOKUP($C3386,customers!$A$2:$A$2000,customers!$E$2:$E$2000)</f>
        <v>Datian</v>
      </c>
      <c r="G3386" s="22" t="s">
        <v>20</v>
      </c>
      <c r="H3386" s="21">
        <v>6</v>
      </c>
      <c r="I3386" s="23">
        <v>261.68</v>
      </c>
      <c r="J3386" s="22">
        <v>0.21</v>
      </c>
      <c r="K3386" s="22" t="s">
        <v>18</v>
      </c>
      <c r="L3386" s="24" t="str">
        <f t="array" ref="L3386">_xlfn.IFS(M3386&lt;=3,"BAD",M3386&gt;=4.7,"GOOD",AND(M3386&gt;3,M3386&lt;4.7),"OK")</f>
        <v>BAD</v>
      </c>
      <c r="M3386" s="24">
        <v>1.4</v>
      </c>
      <c r="N3386" s="23">
        <v>1240.36</v>
      </c>
      <c r="O3386" s="25">
        <f t="shared" si="52"/>
        <v>1570.08</v>
      </c>
    </row>
    <row r="3387" spans="1:15">
      <c r="A3387" s="26">
        <v>13386</v>
      </c>
      <c r="B3387" s="27">
        <v>45636</v>
      </c>
      <c r="C3387" s="28">
        <v>1053</v>
      </c>
      <c r="D3387" s="29" t="str">
        <f>_xlfn.XLOOKUP($C3387,customers!$A$2:$A$2000,customers!$B$2:$B$2000)</f>
        <v>Lotte O'Dyvoy</v>
      </c>
      <c r="E3387" s="29" t="str">
        <f>_xlfn.XLOOKUP($C3387,customers!$A$2:$A$2000,customers!$D$2:$D$2000)</f>
        <v>Female</v>
      </c>
      <c r="F3387" s="29" t="str">
        <f>_xlfn.XLOOKUP($C3387,customers!$A$2:$A$2000,customers!$E$2:$E$2000)</f>
        <v>Piškorevci</v>
      </c>
      <c r="G3387" s="30" t="s">
        <v>17</v>
      </c>
      <c r="H3387" s="29">
        <v>6</v>
      </c>
      <c r="I3387" s="31">
        <v>362.06</v>
      </c>
      <c r="J3387" s="30">
        <v>0.01</v>
      </c>
      <c r="K3387" s="30" t="s">
        <v>18</v>
      </c>
      <c r="L3387" s="32" t="str">
        <f t="array" ref="L3387">_xlfn.IFS(M3387&lt;=3,"BAD",M3387&gt;=4.7,"GOOD",AND(M3387&gt;3,M3387&lt;4.7),"OK")</f>
        <v>OK</v>
      </c>
      <c r="M3387" s="32">
        <v>3.3</v>
      </c>
      <c r="N3387" s="31">
        <v>2150.64</v>
      </c>
      <c r="O3387" s="33">
        <f t="shared" si="52"/>
        <v>2172.36</v>
      </c>
    </row>
    <row r="3388" spans="1:15">
      <c r="A3388" s="18">
        <v>13387</v>
      </c>
      <c r="B3388" s="19">
        <v>45636</v>
      </c>
      <c r="C3388" s="21">
        <v>1773</v>
      </c>
      <c r="D3388" s="21" t="str">
        <f>_xlfn.XLOOKUP($C3388,customers!$A$2:$A$2000,customers!$B$2:$B$2000)</f>
        <v>Eddie Winram</v>
      </c>
      <c r="E3388" s="21" t="str">
        <f>_xlfn.XLOOKUP($C3388,customers!$A$2:$A$2000,customers!$D$2:$D$2000)</f>
        <v>Female</v>
      </c>
      <c r="F3388" s="21" t="str">
        <f>_xlfn.XLOOKUP($C3388,customers!$A$2:$A$2000,customers!$E$2:$E$2000)</f>
        <v>Austin</v>
      </c>
      <c r="G3388" s="22" t="s">
        <v>17</v>
      </c>
      <c r="H3388" s="21">
        <v>3</v>
      </c>
      <c r="I3388" s="23">
        <v>176.7</v>
      </c>
      <c r="J3388" s="22">
        <v>0.31</v>
      </c>
      <c r="K3388" s="22" t="s">
        <v>19</v>
      </c>
      <c r="L3388" s="24" t="str">
        <f t="array" ref="L3388">_xlfn.IFS(M3388&lt;=3,"BAD",M3388&gt;=4.7,"GOOD",AND(M3388&gt;3,M3388&lt;4.7),"OK")</f>
        <v>OK</v>
      </c>
      <c r="M3388" s="24">
        <v>3.3</v>
      </c>
      <c r="N3388" s="23">
        <v>365.77</v>
      </c>
      <c r="O3388" s="25">
        <f t="shared" si="52"/>
        <v>530.1</v>
      </c>
    </row>
    <row r="3389" spans="1:15">
      <c r="A3389" s="26">
        <v>13388</v>
      </c>
      <c r="B3389" s="27">
        <v>45636</v>
      </c>
      <c r="C3389" s="29">
        <v>1470</v>
      </c>
      <c r="D3389" s="29" t="str">
        <f>_xlfn.XLOOKUP($C3389,customers!$A$2:$A$2000,customers!$B$2:$B$2000)</f>
        <v>Fredrika Klempke</v>
      </c>
      <c r="E3389" s="29" t="str">
        <f>_xlfn.XLOOKUP($C3389,customers!$A$2:$A$2000,customers!$D$2:$D$2000)</f>
        <v>Female</v>
      </c>
      <c r="F3389" s="29" t="str">
        <f>_xlfn.XLOOKUP($C3389,customers!$A$2:$A$2000,customers!$E$2:$E$2000)</f>
        <v>Mukun</v>
      </c>
      <c r="G3389" s="30" t="s">
        <v>20</v>
      </c>
      <c r="H3389" s="29">
        <v>2</v>
      </c>
      <c r="I3389" s="31">
        <v>17.57</v>
      </c>
      <c r="J3389" s="30">
        <v>0.27</v>
      </c>
      <c r="K3389" s="30" t="s">
        <v>18</v>
      </c>
      <c r="L3389" s="32" t="str">
        <f t="array" ref="L3389">_xlfn.IFS(M3389&lt;=3,"BAD",M3389&gt;=4.7,"GOOD",AND(M3389&gt;3,M3389&lt;4.7),"OK")</f>
        <v>OK</v>
      </c>
      <c r="M3389" s="32">
        <v>3.9</v>
      </c>
      <c r="N3389" s="31">
        <v>25.65</v>
      </c>
      <c r="O3389" s="33">
        <f t="shared" si="52"/>
        <v>35.14</v>
      </c>
    </row>
    <row r="3390" spans="1:15">
      <c r="A3390" s="18">
        <v>13389</v>
      </c>
      <c r="B3390" s="19">
        <v>45636</v>
      </c>
      <c r="C3390" s="21">
        <v>1734</v>
      </c>
      <c r="D3390" s="21" t="str">
        <f>_xlfn.XLOOKUP($C3390,customers!$A$2:$A$2000,customers!$B$2:$B$2000)</f>
        <v>Atalanta Lundbech</v>
      </c>
      <c r="E3390" s="21" t="str">
        <f>_xlfn.XLOOKUP($C3390,customers!$A$2:$A$2000,customers!$D$2:$D$2000)</f>
        <v>Female</v>
      </c>
      <c r="F3390" s="21" t="str">
        <f>_xlfn.XLOOKUP($C3390,customers!$A$2:$A$2000,customers!$E$2:$E$2000)</f>
        <v>Paris 08</v>
      </c>
      <c r="G3390" s="22" t="s">
        <v>20</v>
      </c>
      <c r="H3390" s="21">
        <v>3</v>
      </c>
      <c r="I3390" s="23">
        <v>19.28</v>
      </c>
      <c r="J3390" s="22">
        <v>0.31</v>
      </c>
      <c r="K3390" s="22" t="s">
        <v>19</v>
      </c>
      <c r="L3390" s="24" t="str">
        <f t="array" ref="L3390">_xlfn.IFS(M3390&lt;=3,"BAD",M3390&gt;=4.7,"GOOD",AND(M3390&gt;3,M3390&lt;4.7),"OK")</f>
        <v>GOOD</v>
      </c>
      <c r="M3390" s="24">
        <v>4.7</v>
      </c>
      <c r="N3390" s="23">
        <v>39.91</v>
      </c>
      <c r="O3390" s="25">
        <f t="shared" si="52"/>
        <v>57.84</v>
      </c>
    </row>
    <row r="3391" spans="1:15">
      <c r="A3391" s="26">
        <v>13390</v>
      </c>
      <c r="B3391" s="27">
        <v>45636</v>
      </c>
      <c r="C3391" s="29">
        <v>1139</v>
      </c>
      <c r="D3391" s="29" t="str">
        <f>_xlfn.XLOOKUP($C3391,customers!$A$2:$A$2000,customers!$B$2:$B$2000)</f>
        <v>Thaxter Gallo</v>
      </c>
      <c r="E3391" s="29" t="str">
        <f>_xlfn.XLOOKUP($C3391,customers!$A$2:$A$2000,customers!$D$2:$D$2000)</f>
        <v>Male</v>
      </c>
      <c r="F3391" s="29" t="str">
        <f>_xlfn.XLOOKUP($C3391,customers!$A$2:$A$2000,customers!$E$2:$E$2000)</f>
        <v>Cujillo</v>
      </c>
      <c r="G3391" s="30" t="s">
        <v>17</v>
      </c>
      <c r="H3391" s="29">
        <v>3</v>
      </c>
      <c r="I3391" s="31">
        <v>20.82</v>
      </c>
      <c r="J3391" s="30">
        <v>0.13</v>
      </c>
      <c r="K3391" s="30" t="s">
        <v>19</v>
      </c>
      <c r="L3391" s="32" t="str">
        <f t="array" ref="L3391">_xlfn.IFS(M3391&lt;=3,"BAD",M3391&gt;=4.7,"GOOD",AND(M3391&gt;3,M3391&lt;4.7),"OK")</f>
        <v>BAD</v>
      </c>
      <c r="M3391" s="32">
        <v>1.3</v>
      </c>
      <c r="N3391" s="31">
        <v>54.34</v>
      </c>
      <c r="O3391" s="33">
        <f t="shared" si="52"/>
        <v>62.46</v>
      </c>
    </row>
    <row r="3392" spans="1:15">
      <c r="A3392" s="18">
        <v>13391</v>
      </c>
      <c r="B3392" s="19">
        <v>45637</v>
      </c>
      <c r="C3392" s="20">
        <v>1235</v>
      </c>
      <c r="D3392" s="21" t="str">
        <f>_xlfn.XLOOKUP($C3392,customers!$A$2:$A$2000,customers!$B$2:$B$2000)</f>
        <v>Jamal Garton</v>
      </c>
      <c r="E3392" s="21" t="str">
        <f>_xlfn.XLOOKUP($C3392,customers!$A$2:$A$2000,customers!$D$2:$D$2000)</f>
        <v>Male</v>
      </c>
      <c r="F3392" s="21" t="str">
        <f>_xlfn.XLOOKUP($C3392,customers!$A$2:$A$2000,customers!$E$2:$E$2000)</f>
        <v>Coulommiers</v>
      </c>
      <c r="G3392" s="22" t="s">
        <v>21</v>
      </c>
      <c r="H3392" s="21">
        <v>1</v>
      </c>
      <c r="I3392" s="23">
        <v>125.77</v>
      </c>
      <c r="J3392" s="22">
        <v>0.31</v>
      </c>
      <c r="K3392" s="22" t="s">
        <v>18</v>
      </c>
      <c r="L3392" s="24" t="str">
        <f t="array" ref="L3392">_xlfn.IFS(M3392&lt;=3,"BAD",M3392&gt;=4.7,"GOOD",AND(M3392&gt;3,M3392&lt;4.7),"OK")</f>
        <v>OK</v>
      </c>
      <c r="M3392" s="24">
        <v>3.5</v>
      </c>
      <c r="N3392" s="23">
        <v>86.78</v>
      </c>
      <c r="O3392" s="25">
        <f t="shared" si="52"/>
        <v>125.77</v>
      </c>
    </row>
    <row r="3393" spans="1:15">
      <c r="A3393" s="26">
        <v>13392</v>
      </c>
      <c r="B3393" s="27">
        <v>45637</v>
      </c>
      <c r="C3393" s="29">
        <v>1867</v>
      </c>
      <c r="D3393" s="29" t="str">
        <f>_xlfn.XLOOKUP($C3393,customers!$A$2:$A$2000,customers!$B$2:$B$2000)</f>
        <v>Jo-ann Vasyukhnov</v>
      </c>
      <c r="E3393" s="29" t="str">
        <f>_xlfn.XLOOKUP($C3393,customers!$A$2:$A$2000,customers!$D$2:$D$2000)</f>
        <v>Female</v>
      </c>
      <c r="F3393" s="29" t="str">
        <f>_xlfn.XLOOKUP($C3393,customers!$A$2:$A$2000,customers!$E$2:$E$2000)</f>
        <v>Milan</v>
      </c>
      <c r="G3393" s="30" t="s">
        <v>17</v>
      </c>
      <c r="H3393" s="29">
        <v>2</v>
      </c>
      <c r="I3393" s="31">
        <v>547.08</v>
      </c>
      <c r="J3393" s="30">
        <v>0</v>
      </c>
      <c r="K3393" s="30" t="s">
        <v>18</v>
      </c>
      <c r="L3393" s="32" t="str">
        <f t="array" ref="L3393">_xlfn.IFS(M3393&lt;=3,"BAD",M3393&gt;=4.7,"GOOD",AND(M3393&gt;3,M3393&lt;4.7),"OK")</f>
        <v>BAD</v>
      </c>
      <c r="M3393" s="32">
        <v>2.8</v>
      </c>
      <c r="N3393" s="31">
        <v>1094.16</v>
      </c>
      <c r="O3393" s="33">
        <f t="shared" si="52"/>
        <v>1094.16</v>
      </c>
    </row>
    <row r="3394" spans="1:15">
      <c r="A3394" s="18">
        <v>13393</v>
      </c>
      <c r="B3394" s="19">
        <v>45637</v>
      </c>
      <c r="C3394" s="21">
        <v>1879</v>
      </c>
      <c r="D3394" s="21" t="str">
        <f>_xlfn.XLOOKUP($C3394,customers!$A$2:$A$2000,customers!$B$2:$B$2000)</f>
        <v>Di Celand</v>
      </c>
      <c r="E3394" s="21" t="str">
        <f>_xlfn.XLOOKUP($C3394,customers!$A$2:$A$2000,customers!$D$2:$D$2000)</f>
        <v>Female</v>
      </c>
      <c r="F3394" s="21" t="str">
        <f>_xlfn.XLOOKUP($C3394,customers!$A$2:$A$2000,customers!$E$2:$E$2000)</f>
        <v>Jastrowie</v>
      </c>
      <c r="G3394" s="22" t="s">
        <v>20</v>
      </c>
      <c r="H3394" s="21">
        <v>2</v>
      </c>
      <c r="I3394" s="23">
        <v>267.58</v>
      </c>
      <c r="J3394" s="22">
        <v>0.25</v>
      </c>
      <c r="K3394" s="22" t="s">
        <v>18</v>
      </c>
      <c r="L3394" s="24" t="str">
        <f t="array" ref="L3394">_xlfn.IFS(M3394&lt;=3,"BAD",M3394&gt;=4.7,"GOOD",AND(M3394&gt;3,M3394&lt;4.7),"OK")</f>
        <v>BAD</v>
      </c>
      <c r="M3394" s="24">
        <v>2.7</v>
      </c>
      <c r="N3394" s="23">
        <v>401.37</v>
      </c>
      <c r="O3394" s="25">
        <f t="shared" ref="O3394:O3457" si="53">H3394*I3394</f>
        <v>535.16</v>
      </c>
    </row>
    <row r="3395" spans="1:15">
      <c r="A3395" s="26">
        <v>13394</v>
      </c>
      <c r="B3395" s="27">
        <v>45638</v>
      </c>
      <c r="C3395" s="28">
        <v>1388</v>
      </c>
      <c r="D3395" s="29" t="str">
        <f>_xlfn.XLOOKUP($C3395,customers!$A$2:$A$2000,customers!$B$2:$B$2000)</f>
        <v>Jobina Donizeau</v>
      </c>
      <c r="E3395" s="29" t="str">
        <f>_xlfn.XLOOKUP($C3395,customers!$A$2:$A$2000,customers!$D$2:$D$2000)</f>
        <v>Female</v>
      </c>
      <c r="F3395" s="29" t="str">
        <f>_xlfn.XLOOKUP($C3395,customers!$A$2:$A$2000,customers!$E$2:$E$2000)</f>
        <v>Foluo</v>
      </c>
      <c r="G3395" s="30" t="s">
        <v>20</v>
      </c>
      <c r="H3395" s="29">
        <v>1</v>
      </c>
      <c r="I3395" s="31">
        <v>226.33</v>
      </c>
      <c r="J3395" s="30">
        <v>0.18</v>
      </c>
      <c r="K3395" s="30" t="s">
        <v>16</v>
      </c>
      <c r="L3395" s="32" t="str">
        <f t="array" ref="L3395">_xlfn.IFS(M3395&lt;=3,"BAD",M3395&gt;=4.7,"GOOD",AND(M3395&gt;3,M3395&lt;4.7),"OK")</f>
        <v>BAD</v>
      </c>
      <c r="M3395" s="32">
        <v>1.7</v>
      </c>
      <c r="N3395" s="31">
        <v>185.59</v>
      </c>
      <c r="O3395" s="33">
        <f t="shared" si="53"/>
        <v>226.33</v>
      </c>
    </row>
    <row r="3396" spans="1:15">
      <c r="A3396" s="18">
        <v>13395</v>
      </c>
      <c r="B3396" s="19">
        <v>45638</v>
      </c>
      <c r="C3396" s="21">
        <v>1084</v>
      </c>
      <c r="D3396" s="21" t="str">
        <f>_xlfn.XLOOKUP($C3396,customers!$A$2:$A$2000,customers!$B$2:$B$2000)</f>
        <v>Sarena Ottewill</v>
      </c>
      <c r="E3396" s="21" t="str">
        <f>_xlfn.XLOOKUP($C3396,customers!$A$2:$A$2000,customers!$D$2:$D$2000)</f>
        <v>Female</v>
      </c>
      <c r="F3396" s="21" t="str">
        <f>_xlfn.XLOOKUP($C3396,customers!$A$2:$A$2000,customers!$E$2:$E$2000)</f>
        <v>Paris</v>
      </c>
      <c r="G3396" s="22" t="s">
        <v>21</v>
      </c>
      <c r="H3396" s="21">
        <v>7</v>
      </c>
      <c r="I3396" s="23">
        <v>345.84</v>
      </c>
      <c r="J3396" s="22">
        <v>0.14</v>
      </c>
      <c r="K3396" s="22" t="s">
        <v>18</v>
      </c>
      <c r="L3396" s="24" t="str">
        <f t="array" ref="L3396">_xlfn.IFS(M3396&lt;=3,"BAD",M3396&gt;=4.7,"GOOD",AND(M3396&gt;3,M3396&lt;4.7),"OK")</f>
        <v>BAD</v>
      </c>
      <c r="M3396" s="24">
        <v>2.2</v>
      </c>
      <c r="N3396" s="23">
        <v>2081.96</v>
      </c>
      <c r="O3396" s="25">
        <f t="shared" si="53"/>
        <v>2420.88</v>
      </c>
    </row>
    <row r="3397" spans="1:15">
      <c r="A3397" s="26">
        <v>13396</v>
      </c>
      <c r="B3397" s="27">
        <v>45639</v>
      </c>
      <c r="C3397" s="28">
        <v>1989</v>
      </c>
      <c r="D3397" s="29" t="str">
        <f>_xlfn.XLOOKUP($C3397,customers!$A$2:$A$2000,customers!$B$2:$B$2000)</f>
        <v>Annalee Rowth</v>
      </c>
      <c r="E3397" s="29" t="str">
        <f>_xlfn.XLOOKUP($C3397,customers!$A$2:$A$2000,customers!$D$2:$D$2000)</f>
        <v>Female</v>
      </c>
      <c r="F3397" s="29" t="str">
        <f>_xlfn.XLOOKUP($C3397,customers!$A$2:$A$2000,customers!$E$2:$E$2000)</f>
        <v>Pedra Azul</v>
      </c>
      <c r="G3397" s="30" t="s">
        <v>17</v>
      </c>
      <c r="H3397" s="29">
        <v>6</v>
      </c>
      <c r="I3397" s="31">
        <v>519.28</v>
      </c>
      <c r="J3397" s="30">
        <v>0.3</v>
      </c>
      <c r="K3397" s="30" t="s">
        <v>18</v>
      </c>
      <c r="L3397" s="32" t="str">
        <f t="array" ref="L3397">_xlfn.IFS(M3397&lt;=3,"BAD",M3397&gt;=4.7,"GOOD",AND(M3397&gt;3,M3397&lt;4.7),"OK")</f>
        <v>OK</v>
      </c>
      <c r="M3397" s="32">
        <v>4</v>
      </c>
      <c r="N3397" s="31">
        <v>2180.98</v>
      </c>
      <c r="O3397" s="33">
        <f t="shared" si="53"/>
        <v>3115.68</v>
      </c>
    </row>
    <row r="3398" spans="1:15">
      <c r="A3398" s="18">
        <v>13397</v>
      </c>
      <c r="B3398" s="19">
        <v>45640</v>
      </c>
      <c r="C3398" s="20">
        <v>1733</v>
      </c>
      <c r="D3398" s="21" t="str">
        <f>_xlfn.XLOOKUP($C3398,customers!$A$2:$A$2000,customers!$B$2:$B$2000)</f>
        <v>Wilbert Keough</v>
      </c>
      <c r="E3398" s="21" t="str">
        <f>_xlfn.XLOOKUP($C3398,customers!$A$2:$A$2000,customers!$D$2:$D$2000)</f>
        <v>Male</v>
      </c>
      <c r="F3398" s="21" t="str">
        <f>_xlfn.XLOOKUP($C3398,customers!$A$2:$A$2000,customers!$E$2:$E$2000)</f>
        <v>Budapest</v>
      </c>
      <c r="G3398" s="22" t="s">
        <v>17</v>
      </c>
      <c r="H3398" s="21">
        <v>2</v>
      </c>
      <c r="I3398" s="23">
        <v>263.24</v>
      </c>
      <c r="J3398" s="22">
        <v>0.02</v>
      </c>
      <c r="K3398" s="22" t="s">
        <v>16</v>
      </c>
      <c r="L3398" s="24" t="str">
        <f t="array" ref="L3398">_xlfn.IFS(M3398&lt;=3,"BAD",M3398&gt;=4.7,"GOOD",AND(M3398&gt;3,M3398&lt;4.7),"OK")</f>
        <v>OK</v>
      </c>
      <c r="M3398" s="24">
        <v>4.5</v>
      </c>
      <c r="N3398" s="23">
        <v>515.95</v>
      </c>
      <c r="O3398" s="25">
        <f t="shared" si="53"/>
        <v>526.48</v>
      </c>
    </row>
    <row r="3399" spans="1:15">
      <c r="A3399" s="26">
        <v>13398</v>
      </c>
      <c r="B3399" s="27">
        <v>45640</v>
      </c>
      <c r="C3399" s="29">
        <v>1360</v>
      </c>
      <c r="D3399" s="29" t="str">
        <f>_xlfn.XLOOKUP($C3399,customers!$A$2:$A$2000,customers!$B$2:$B$2000)</f>
        <v>Tailor Conibere</v>
      </c>
      <c r="E3399" s="29" t="str">
        <f>_xlfn.XLOOKUP($C3399,customers!$A$2:$A$2000,customers!$D$2:$D$2000)</f>
        <v>Male</v>
      </c>
      <c r="F3399" s="29" t="str">
        <f>_xlfn.XLOOKUP($C3399,customers!$A$2:$A$2000,customers!$E$2:$E$2000)</f>
        <v>Yūki</v>
      </c>
      <c r="G3399" s="30" t="s">
        <v>21</v>
      </c>
      <c r="H3399" s="29">
        <v>6</v>
      </c>
      <c r="I3399" s="31">
        <v>56.64</v>
      </c>
      <c r="J3399" s="30">
        <v>0.09</v>
      </c>
      <c r="K3399" s="30" t="s">
        <v>19</v>
      </c>
      <c r="L3399" s="32" t="str">
        <f t="array" ref="L3399">_xlfn.IFS(M3399&lt;=3,"BAD",M3399&gt;=4.7,"GOOD",AND(M3399&gt;3,M3399&lt;4.7),"OK")</f>
        <v>BAD</v>
      </c>
      <c r="M3399" s="32">
        <v>1.2</v>
      </c>
      <c r="N3399" s="31">
        <v>309.25</v>
      </c>
      <c r="O3399" s="33">
        <f t="shared" si="53"/>
        <v>339.84</v>
      </c>
    </row>
    <row r="3400" spans="1:15">
      <c r="A3400" s="18">
        <v>13399</v>
      </c>
      <c r="B3400" s="19">
        <v>45640</v>
      </c>
      <c r="C3400" s="21">
        <v>1993</v>
      </c>
      <c r="D3400" s="21" t="str">
        <f>_xlfn.XLOOKUP($C3400,customers!$A$2:$A$2000,customers!$B$2:$B$2000)</f>
        <v>Archibold Cathcart</v>
      </c>
      <c r="E3400" s="21" t="str">
        <f>_xlfn.XLOOKUP($C3400,customers!$A$2:$A$2000,customers!$D$2:$D$2000)</f>
        <v>Male</v>
      </c>
      <c r="F3400" s="21" t="str">
        <f>_xlfn.XLOOKUP($C3400,customers!$A$2:$A$2000,customers!$E$2:$E$2000)</f>
        <v>Valado dos Frades</v>
      </c>
      <c r="G3400" s="22" t="s">
        <v>17</v>
      </c>
      <c r="H3400" s="21">
        <v>3</v>
      </c>
      <c r="I3400" s="23">
        <v>274.7</v>
      </c>
      <c r="J3400" s="22">
        <v>0.2</v>
      </c>
      <c r="K3400" s="22" t="s">
        <v>18</v>
      </c>
      <c r="L3400" s="24" t="str">
        <f t="array" ref="L3400">_xlfn.IFS(M3400&lt;=3,"BAD",M3400&gt;=4.7,"GOOD",AND(M3400&gt;3,M3400&lt;4.7),"OK")</f>
        <v>BAD</v>
      </c>
      <c r="M3400" s="24">
        <v>1</v>
      </c>
      <c r="N3400" s="23">
        <v>659.28</v>
      </c>
      <c r="O3400" s="25">
        <f t="shared" si="53"/>
        <v>824.1</v>
      </c>
    </row>
    <row r="3401" spans="1:15">
      <c r="A3401" s="26">
        <v>13400</v>
      </c>
      <c r="B3401" s="27">
        <v>45641</v>
      </c>
      <c r="C3401" s="28">
        <v>1762</v>
      </c>
      <c r="D3401" s="29" t="str">
        <f>_xlfn.XLOOKUP($C3401,customers!$A$2:$A$2000,customers!$B$2:$B$2000)</f>
        <v>Clair Tossell</v>
      </c>
      <c r="E3401" s="29" t="str">
        <f>_xlfn.XLOOKUP($C3401,customers!$A$2:$A$2000,customers!$D$2:$D$2000)</f>
        <v>Female</v>
      </c>
      <c r="F3401" s="29" t="str">
        <f>_xlfn.XLOOKUP($C3401,customers!$A$2:$A$2000,customers!$E$2:$E$2000)</f>
        <v>Masindi</v>
      </c>
      <c r="G3401" s="30" t="s">
        <v>17</v>
      </c>
      <c r="H3401" s="29">
        <v>6</v>
      </c>
      <c r="I3401" s="31">
        <v>550.68</v>
      </c>
      <c r="J3401" s="30">
        <v>0.08</v>
      </c>
      <c r="K3401" s="30" t="s">
        <v>18</v>
      </c>
      <c r="L3401" s="32" t="str">
        <f t="array" ref="L3401">_xlfn.IFS(M3401&lt;=3,"BAD",M3401&gt;=4.7,"GOOD",AND(M3401&gt;3,M3401&lt;4.7),"OK")</f>
        <v>BAD</v>
      </c>
      <c r="M3401" s="32">
        <v>2.1</v>
      </c>
      <c r="N3401" s="31">
        <v>3039.75</v>
      </c>
      <c r="O3401" s="33">
        <f t="shared" si="53"/>
        <v>3304.08</v>
      </c>
    </row>
    <row r="3402" spans="1:15">
      <c r="A3402" s="18">
        <v>13401</v>
      </c>
      <c r="B3402" s="19">
        <v>45641</v>
      </c>
      <c r="C3402" s="21">
        <v>1145</v>
      </c>
      <c r="D3402" s="21" t="str">
        <f>_xlfn.XLOOKUP($C3402,customers!$A$2:$A$2000,customers!$B$2:$B$2000)</f>
        <v>Nicolle Royds</v>
      </c>
      <c r="E3402" s="21" t="str">
        <f>_xlfn.XLOOKUP($C3402,customers!$A$2:$A$2000,customers!$D$2:$D$2000)</f>
        <v>Female</v>
      </c>
      <c r="F3402" s="21" t="str">
        <f>_xlfn.XLOOKUP($C3402,customers!$A$2:$A$2000,customers!$E$2:$E$2000)</f>
        <v>Wang Noi</v>
      </c>
      <c r="G3402" s="22" t="s">
        <v>17</v>
      </c>
      <c r="H3402" s="21">
        <v>5</v>
      </c>
      <c r="I3402" s="23">
        <v>103.9</v>
      </c>
      <c r="J3402" s="22">
        <v>0.15</v>
      </c>
      <c r="K3402" s="22" t="s">
        <v>16</v>
      </c>
      <c r="L3402" s="24" t="str">
        <f t="array" ref="L3402">_xlfn.IFS(M3402&lt;=3,"BAD",M3402&gt;=4.7,"GOOD",AND(M3402&gt;3,M3402&lt;4.7),"OK")</f>
        <v>BAD</v>
      </c>
      <c r="M3402" s="24">
        <v>1.3</v>
      </c>
      <c r="N3402" s="23">
        <v>441.58</v>
      </c>
      <c r="O3402" s="25">
        <f t="shared" si="53"/>
        <v>519.5</v>
      </c>
    </row>
    <row r="3403" spans="1:15">
      <c r="A3403" s="26">
        <v>13402</v>
      </c>
      <c r="B3403" s="27">
        <v>45642</v>
      </c>
      <c r="C3403" s="28">
        <v>1824</v>
      </c>
      <c r="D3403" s="29" t="str">
        <f>_xlfn.XLOOKUP($C3403,customers!$A$2:$A$2000,customers!$B$2:$B$2000)</f>
        <v>Layney Mozzi</v>
      </c>
      <c r="E3403" s="29" t="str">
        <f>_xlfn.XLOOKUP($C3403,customers!$A$2:$A$2000,customers!$D$2:$D$2000)</f>
        <v>Female</v>
      </c>
      <c r="F3403" s="29" t="str">
        <f>_xlfn.XLOOKUP($C3403,customers!$A$2:$A$2000,customers!$E$2:$E$2000)</f>
        <v>Milan</v>
      </c>
      <c r="G3403" s="30" t="s">
        <v>15</v>
      </c>
      <c r="H3403" s="29">
        <v>1</v>
      </c>
      <c r="I3403" s="31">
        <v>306.29</v>
      </c>
      <c r="J3403" s="30">
        <v>0.09</v>
      </c>
      <c r="K3403" s="30" t="s">
        <v>18</v>
      </c>
      <c r="L3403" s="32" t="str">
        <f t="array" ref="L3403">_xlfn.IFS(M3403&lt;=3,"BAD",M3403&gt;=4.7,"GOOD",AND(M3403&gt;3,M3403&lt;4.7),"OK")</f>
        <v>OK</v>
      </c>
      <c r="M3403" s="32">
        <v>4.5</v>
      </c>
      <c r="N3403" s="31">
        <v>278.72</v>
      </c>
      <c r="O3403" s="33">
        <f t="shared" si="53"/>
        <v>306.29</v>
      </c>
    </row>
    <row r="3404" spans="1:15">
      <c r="A3404" s="18">
        <v>13403</v>
      </c>
      <c r="B3404" s="19">
        <v>45643</v>
      </c>
      <c r="C3404" s="20">
        <v>1400</v>
      </c>
      <c r="D3404" s="21" t="str">
        <f>_xlfn.XLOOKUP($C3404,customers!$A$2:$A$2000,customers!$B$2:$B$2000)</f>
        <v>Allie Jencey</v>
      </c>
      <c r="E3404" s="21" t="str">
        <f>_xlfn.XLOOKUP($C3404,customers!$A$2:$A$2000,customers!$D$2:$D$2000)</f>
        <v>Female</v>
      </c>
      <c r="F3404" s="21" t="str">
        <f>_xlfn.XLOOKUP($C3404,customers!$A$2:$A$2000,customers!$E$2:$E$2000)</f>
        <v>Paris</v>
      </c>
      <c r="G3404" s="22" t="s">
        <v>21</v>
      </c>
      <c r="H3404" s="21">
        <v>5</v>
      </c>
      <c r="I3404" s="23">
        <v>248.32</v>
      </c>
      <c r="J3404" s="22">
        <v>0.14</v>
      </c>
      <c r="K3404" s="22" t="s">
        <v>18</v>
      </c>
      <c r="L3404" s="24" t="str">
        <f t="array" ref="L3404">_xlfn.IFS(M3404&lt;=3,"BAD",M3404&gt;=4.7,"GOOD",AND(M3404&gt;3,M3404&lt;4.7),"OK")</f>
        <v>BAD</v>
      </c>
      <c r="M3404" s="24">
        <v>1.3</v>
      </c>
      <c r="N3404" s="23">
        <v>1067.78</v>
      </c>
      <c r="O3404" s="25">
        <f t="shared" si="53"/>
        <v>1241.6</v>
      </c>
    </row>
    <row r="3405" spans="1:15">
      <c r="A3405" s="26">
        <v>13404</v>
      </c>
      <c r="B3405" s="27">
        <v>45643</v>
      </c>
      <c r="C3405" s="29">
        <v>1803</v>
      </c>
      <c r="D3405" s="29" t="str">
        <f>_xlfn.XLOOKUP($C3405,customers!$A$2:$A$2000,customers!$B$2:$B$2000)</f>
        <v>Paolo Mersh</v>
      </c>
      <c r="E3405" s="29" t="str">
        <f>_xlfn.XLOOKUP($C3405,customers!$A$2:$A$2000,customers!$D$2:$D$2000)</f>
        <v>Male</v>
      </c>
      <c r="F3405" s="29" t="str">
        <f>_xlfn.XLOOKUP($C3405,customers!$A$2:$A$2000,customers!$E$2:$E$2000)</f>
        <v>Hongjiang</v>
      </c>
      <c r="G3405" s="30" t="s">
        <v>15</v>
      </c>
      <c r="H3405" s="29">
        <v>2</v>
      </c>
      <c r="I3405" s="31">
        <v>35.89</v>
      </c>
      <c r="J3405" s="30">
        <v>0.29</v>
      </c>
      <c r="K3405" s="30" t="s">
        <v>18</v>
      </c>
      <c r="L3405" s="32" t="str">
        <f t="array" ref="L3405">_xlfn.IFS(M3405&lt;=3,"BAD",M3405&gt;=4.7,"GOOD",AND(M3405&gt;3,M3405&lt;4.7),"OK")</f>
        <v>BAD</v>
      </c>
      <c r="M3405" s="32">
        <v>1</v>
      </c>
      <c r="N3405" s="31">
        <v>50.96</v>
      </c>
      <c r="O3405" s="33">
        <f t="shared" si="53"/>
        <v>71.78</v>
      </c>
    </row>
    <row r="3406" spans="1:15">
      <c r="A3406" s="18">
        <v>13405</v>
      </c>
      <c r="B3406" s="19">
        <v>45643</v>
      </c>
      <c r="C3406" s="21">
        <v>1380</v>
      </c>
      <c r="D3406" s="21" t="str">
        <f>_xlfn.XLOOKUP($C3406,customers!$A$2:$A$2000,customers!$B$2:$B$2000)</f>
        <v>Wolfgang Bacon</v>
      </c>
      <c r="E3406" s="21" t="str">
        <f>_xlfn.XLOOKUP($C3406,customers!$A$2:$A$2000,customers!$D$2:$D$2000)</f>
        <v>Male</v>
      </c>
      <c r="F3406" s="21" t="str">
        <f>_xlfn.XLOOKUP($C3406,customers!$A$2:$A$2000,customers!$E$2:$E$2000)</f>
        <v>Huangcun</v>
      </c>
      <c r="G3406" s="22" t="s">
        <v>21</v>
      </c>
      <c r="H3406" s="21">
        <v>3</v>
      </c>
      <c r="I3406" s="23">
        <v>483.84</v>
      </c>
      <c r="J3406" s="22">
        <v>0.22</v>
      </c>
      <c r="K3406" s="22" t="s">
        <v>19</v>
      </c>
      <c r="L3406" s="24" t="str">
        <f t="array" ref="L3406">_xlfn.IFS(M3406&lt;=3,"BAD",M3406&gt;=4.7,"GOOD",AND(M3406&gt;3,M3406&lt;4.7),"OK")</f>
        <v>BAD</v>
      </c>
      <c r="M3406" s="24">
        <v>1</v>
      </c>
      <c r="N3406" s="23">
        <v>1132.19</v>
      </c>
      <c r="O3406" s="25">
        <f t="shared" si="53"/>
        <v>1451.52</v>
      </c>
    </row>
    <row r="3407" spans="1:15">
      <c r="A3407" s="26">
        <v>13406</v>
      </c>
      <c r="B3407" s="27">
        <v>45644</v>
      </c>
      <c r="C3407" s="28">
        <v>1623</v>
      </c>
      <c r="D3407" s="29" t="str">
        <f>_xlfn.XLOOKUP($C3407,customers!$A$2:$A$2000,customers!$B$2:$B$2000)</f>
        <v>Bill Willan</v>
      </c>
      <c r="E3407" s="29" t="str">
        <f>_xlfn.XLOOKUP($C3407,customers!$A$2:$A$2000,customers!$D$2:$D$2000)</f>
        <v>Male</v>
      </c>
      <c r="F3407" s="29" t="str">
        <f>_xlfn.XLOOKUP($C3407,customers!$A$2:$A$2000,customers!$E$2:$E$2000)</f>
        <v>Xuedian</v>
      </c>
      <c r="G3407" s="30" t="s">
        <v>17</v>
      </c>
      <c r="H3407" s="29">
        <v>2</v>
      </c>
      <c r="I3407" s="31">
        <v>453.98</v>
      </c>
      <c r="J3407" s="30">
        <v>0.28</v>
      </c>
      <c r="K3407" s="30" t="s">
        <v>19</v>
      </c>
      <c r="L3407" s="32" t="str">
        <f t="array" ref="L3407">_xlfn.IFS(M3407&lt;=3,"BAD",M3407&gt;=4.7,"GOOD",AND(M3407&gt;3,M3407&lt;4.7),"OK")</f>
        <v>OK</v>
      </c>
      <c r="M3407" s="32">
        <v>4.2</v>
      </c>
      <c r="N3407" s="31">
        <v>653.73</v>
      </c>
      <c r="O3407" s="33">
        <f t="shared" si="53"/>
        <v>907.96</v>
      </c>
    </row>
    <row r="3408" spans="1:15">
      <c r="A3408" s="18">
        <v>13407</v>
      </c>
      <c r="B3408" s="19">
        <v>45644</v>
      </c>
      <c r="C3408" s="21">
        <v>1242</v>
      </c>
      <c r="D3408" s="21" t="str">
        <f>_xlfn.XLOOKUP($C3408,customers!$A$2:$A$2000,customers!$B$2:$B$2000)</f>
        <v>Gail Smalley</v>
      </c>
      <c r="E3408" s="21" t="str">
        <f>_xlfn.XLOOKUP($C3408,customers!$A$2:$A$2000,customers!$D$2:$D$2000)</f>
        <v>Female</v>
      </c>
      <c r="F3408" s="21" t="str">
        <f>_xlfn.XLOOKUP($C3408,customers!$A$2:$A$2000,customers!$E$2:$E$2000)</f>
        <v>Tuchoměřice</v>
      </c>
      <c r="G3408" s="22" t="s">
        <v>15</v>
      </c>
      <c r="H3408" s="21">
        <v>7</v>
      </c>
      <c r="I3408" s="23">
        <v>173.47</v>
      </c>
      <c r="J3408" s="22">
        <v>0.23</v>
      </c>
      <c r="K3408" s="22" t="s">
        <v>16</v>
      </c>
      <c r="L3408" s="24" t="str">
        <f t="array" ref="L3408">_xlfn.IFS(M3408&lt;=3,"BAD",M3408&gt;=4.7,"GOOD",AND(M3408&gt;3,M3408&lt;4.7),"OK")</f>
        <v>OK</v>
      </c>
      <c r="M3408" s="24">
        <v>3.6</v>
      </c>
      <c r="N3408" s="23">
        <v>935</v>
      </c>
      <c r="O3408" s="25">
        <f t="shared" si="53"/>
        <v>1214.29</v>
      </c>
    </row>
    <row r="3409" spans="1:15">
      <c r="A3409" s="26">
        <v>13408</v>
      </c>
      <c r="B3409" s="27">
        <v>45644</v>
      </c>
      <c r="C3409" s="29">
        <v>1500</v>
      </c>
      <c r="D3409" s="29" t="str">
        <f>_xlfn.XLOOKUP($C3409,customers!$A$2:$A$2000,customers!$B$2:$B$2000)</f>
        <v>Iosep Goman</v>
      </c>
      <c r="E3409" s="29" t="str">
        <f>_xlfn.XLOOKUP($C3409,customers!$A$2:$A$2000,customers!$D$2:$D$2000)</f>
        <v>Male</v>
      </c>
      <c r="F3409" s="29" t="str">
        <f>_xlfn.XLOOKUP($C3409,customers!$A$2:$A$2000,customers!$E$2:$E$2000)</f>
        <v>Barisāl</v>
      </c>
      <c r="G3409" s="30" t="s">
        <v>15</v>
      </c>
      <c r="H3409" s="29">
        <v>2</v>
      </c>
      <c r="I3409" s="31">
        <v>51.99</v>
      </c>
      <c r="J3409" s="30">
        <v>0.17</v>
      </c>
      <c r="K3409" s="30" t="s">
        <v>18</v>
      </c>
      <c r="L3409" s="32" t="str">
        <f t="array" ref="L3409">_xlfn.IFS(M3409&lt;=3,"BAD",M3409&gt;=4.7,"GOOD",AND(M3409&gt;3,M3409&lt;4.7),"OK")</f>
        <v>GOOD</v>
      </c>
      <c r="M3409" s="32">
        <v>4.9</v>
      </c>
      <c r="N3409" s="31">
        <v>86.3</v>
      </c>
      <c r="O3409" s="33">
        <f t="shared" si="53"/>
        <v>103.98</v>
      </c>
    </row>
    <row r="3410" spans="1:15">
      <c r="A3410" s="18">
        <v>13409</v>
      </c>
      <c r="B3410" s="19">
        <v>45645</v>
      </c>
      <c r="C3410" s="20">
        <v>1766</v>
      </c>
      <c r="D3410" s="21" t="str">
        <f>_xlfn.XLOOKUP($C3410,customers!$A$2:$A$2000,customers!$B$2:$B$2000)</f>
        <v>Forbes Wardel</v>
      </c>
      <c r="E3410" s="21" t="str">
        <f>_xlfn.XLOOKUP($C3410,customers!$A$2:$A$2000,customers!$D$2:$D$2000)</f>
        <v>Male</v>
      </c>
      <c r="F3410" s="21" t="str">
        <f>_xlfn.XLOOKUP($C3410,customers!$A$2:$A$2000,customers!$E$2:$E$2000)</f>
        <v>Igreja</v>
      </c>
      <c r="G3410" s="22" t="s">
        <v>21</v>
      </c>
      <c r="H3410" s="21">
        <v>4</v>
      </c>
      <c r="I3410" s="23">
        <v>57.81</v>
      </c>
      <c r="J3410" s="22">
        <v>0.14</v>
      </c>
      <c r="K3410" s="22" t="s">
        <v>19</v>
      </c>
      <c r="L3410" s="24" t="str">
        <f t="array" ref="L3410">_xlfn.IFS(M3410&lt;=3,"BAD",M3410&gt;=4.7,"GOOD",AND(M3410&gt;3,M3410&lt;4.7),"OK")</f>
        <v>OK</v>
      </c>
      <c r="M3410" s="24">
        <v>3.6</v>
      </c>
      <c r="N3410" s="23">
        <v>198.87</v>
      </c>
      <c r="O3410" s="25">
        <f t="shared" si="53"/>
        <v>231.24</v>
      </c>
    </row>
    <row r="3411" spans="1:15">
      <c r="A3411" s="26">
        <v>13410</v>
      </c>
      <c r="B3411" s="27">
        <v>45645</v>
      </c>
      <c r="C3411" s="29">
        <v>1215</v>
      </c>
      <c r="D3411" s="29" t="str">
        <f>_xlfn.XLOOKUP($C3411,customers!$A$2:$A$2000,customers!$B$2:$B$2000)</f>
        <v>Lelia Renshall</v>
      </c>
      <c r="E3411" s="29" t="str">
        <f>_xlfn.XLOOKUP($C3411,customers!$A$2:$A$2000,customers!$D$2:$D$2000)</f>
        <v>Female</v>
      </c>
      <c r="F3411" s="29" t="str">
        <f>_xlfn.XLOOKUP($C3411,customers!$A$2:$A$2000,customers!$E$2:$E$2000)</f>
        <v>Trần Văn Thời</v>
      </c>
      <c r="G3411" s="30" t="s">
        <v>20</v>
      </c>
      <c r="H3411" s="29">
        <v>2</v>
      </c>
      <c r="I3411" s="31">
        <v>181.09</v>
      </c>
      <c r="J3411" s="30">
        <v>0.22</v>
      </c>
      <c r="K3411" s="30" t="s">
        <v>18</v>
      </c>
      <c r="L3411" s="32" t="str">
        <f t="array" ref="L3411">_xlfn.IFS(M3411&lt;=3,"BAD",M3411&gt;=4.7,"GOOD",AND(M3411&gt;3,M3411&lt;4.7),"OK")</f>
        <v>OK</v>
      </c>
      <c r="M3411" s="32">
        <v>3.8</v>
      </c>
      <c r="N3411" s="31">
        <v>282.5</v>
      </c>
      <c r="O3411" s="33">
        <f t="shared" si="53"/>
        <v>362.18</v>
      </c>
    </row>
    <row r="3412" spans="1:15">
      <c r="A3412" s="18">
        <v>13411</v>
      </c>
      <c r="B3412" s="19">
        <v>45645</v>
      </c>
      <c r="C3412" s="21">
        <v>1041</v>
      </c>
      <c r="D3412" s="21" t="str">
        <f>_xlfn.XLOOKUP($C3412,customers!$A$2:$A$2000,customers!$B$2:$B$2000)</f>
        <v>Maurice Bollon</v>
      </c>
      <c r="E3412" s="21" t="str">
        <f>_xlfn.XLOOKUP($C3412,customers!$A$2:$A$2000,customers!$D$2:$D$2000)</f>
        <v>Male</v>
      </c>
      <c r="F3412" s="21" t="str">
        <f>_xlfn.XLOOKUP($C3412,customers!$A$2:$A$2000,customers!$E$2:$E$2000)</f>
        <v>Chełmża</v>
      </c>
      <c r="G3412" s="22" t="s">
        <v>17</v>
      </c>
      <c r="H3412" s="21">
        <v>3</v>
      </c>
      <c r="I3412" s="23">
        <v>342.71</v>
      </c>
      <c r="J3412" s="22">
        <v>0.25</v>
      </c>
      <c r="K3412" s="22" t="s">
        <v>19</v>
      </c>
      <c r="L3412" s="24" t="str">
        <f t="array" ref="L3412">_xlfn.IFS(M3412&lt;=3,"BAD",M3412&gt;=4.7,"GOOD",AND(M3412&gt;3,M3412&lt;4.7),"OK")</f>
        <v>BAD</v>
      </c>
      <c r="M3412" s="24">
        <v>1.6</v>
      </c>
      <c r="N3412" s="23">
        <v>771.1</v>
      </c>
      <c r="O3412" s="25">
        <f t="shared" si="53"/>
        <v>1028.13</v>
      </c>
    </row>
    <row r="3413" spans="1:15">
      <c r="A3413" s="26">
        <v>13412</v>
      </c>
      <c r="B3413" s="27">
        <v>45646</v>
      </c>
      <c r="C3413" s="28">
        <v>1302</v>
      </c>
      <c r="D3413" s="29" t="str">
        <f>_xlfn.XLOOKUP($C3413,customers!$A$2:$A$2000,customers!$B$2:$B$2000)</f>
        <v>Ram Chupin</v>
      </c>
      <c r="E3413" s="29" t="str">
        <f>_xlfn.XLOOKUP($C3413,customers!$A$2:$A$2000,customers!$D$2:$D$2000)</f>
        <v>Male</v>
      </c>
      <c r="F3413" s="29" t="str">
        <f>_xlfn.XLOOKUP($C3413,customers!$A$2:$A$2000,customers!$E$2:$E$2000)</f>
        <v>Prague</v>
      </c>
      <c r="G3413" s="30" t="s">
        <v>20</v>
      </c>
      <c r="H3413" s="29">
        <v>6</v>
      </c>
      <c r="I3413" s="31">
        <v>67.34</v>
      </c>
      <c r="J3413" s="30">
        <v>0.07</v>
      </c>
      <c r="K3413" s="30" t="s">
        <v>19</v>
      </c>
      <c r="L3413" s="32" t="str">
        <f t="array" ref="L3413">_xlfn.IFS(M3413&lt;=3,"BAD",M3413&gt;=4.7,"GOOD",AND(M3413&gt;3,M3413&lt;4.7),"OK")</f>
        <v>OK</v>
      </c>
      <c r="M3413" s="32">
        <v>3.3</v>
      </c>
      <c r="N3413" s="31">
        <v>375.76</v>
      </c>
      <c r="O3413" s="33">
        <f t="shared" si="53"/>
        <v>404.04</v>
      </c>
    </row>
    <row r="3414" spans="1:15">
      <c r="A3414" s="18">
        <v>13413</v>
      </c>
      <c r="B3414" s="19">
        <v>45646</v>
      </c>
      <c r="C3414" s="21">
        <v>1460</v>
      </c>
      <c r="D3414" s="21" t="str">
        <f>_xlfn.XLOOKUP($C3414,customers!$A$2:$A$2000,customers!$B$2:$B$2000)</f>
        <v>Maighdiln Clee</v>
      </c>
      <c r="E3414" s="21" t="str">
        <f>_xlfn.XLOOKUP($C3414,customers!$A$2:$A$2000,customers!$D$2:$D$2000)</f>
        <v>Female</v>
      </c>
      <c r="F3414" s="21" t="str">
        <f>_xlfn.XLOOKUP($C3414,customers!$A$2:$A$2000,customers!$E$2:$E$2000)</f>
        <v>Paris 09</v>
      </c>
      <c r="G3414" s="22" t="s">
        <v>17</v>
      </c>
      <c r="H3414" s="21">
        <v>2</v>
      </c>
      <c r="I3414" s="23">
        <v>279.42</v>
      </c>
      <c r="J3414" s="22">
        <v>0.29</v>
      </c>
      <c r="K3414" s="22" t="s">
        <v>18</v>
      </c>
      <c r="L3414" s="24" t="str">
        <f t="array" ref="L3414">_xlfn.IFS(M3414&lt;=3,"BAD",M3414&gt;=4.7,"GOOD",AND(M3414&gt;3,M3414&lt;4.7),"OK")</f>
        <v>BAD</v>
      </c>
      <c r="M3414" s="24">
        <v>1.6</v>
      </c>
      <c r="N3414" s="23">
        <v>396.78</v>
      </c>
      <c r="O3414" s="25">
        <f t="shared" si="53"/>
        <v>558.84</v>
      </c>
    </row>
    <row r="3415" spans="1:15">
      <c r="A3415" s="26">
        <v>13414</v>
      </c>
      <c r="B3415" s="27">
        <v>45646</v>
      </c>
      <c r="C3415" s="29">
        <v>1292</v>
      </c>
      <c r="D3415" s="29" t="str">
        <f>_xlfn.XLOOKUP($C3415,customers!$A$2:$A$2000,customers!$B$2:$B$2000)</f>
        <v>Celia Solleme</v>
      </c>
      <c r="E3415" s="29" t="str">
        <f>_xlfn.XLOOKUP($C3415,customers!$A$2:$A$2000,customers!$D$2:$D$2000)</f>
        <v>Female</v>
      </c>
      <c r="F3415" s="29" t="str">
        <f>_xlfn.XLOOKUP($C3415,customers!$A$2:$A$2000,customers!$E$2:$E$2000)</f>
        <v>Tengrela</v>
      </c>
      <c r="G3415" s="30" t="s">
        <v>21</v>
      </c>
      <c r="H3415" s="29">
        <v>1</v>
      </c>
      <c r="I3415" s="31">
        <v>166.57</v>
      </c>
      <c r="J3415" s="30">
        <v>0.31</v>
      </c>
      <c r="K3415" s="30" t="s">
        <v>19</v>
      </c>
      <c r="L3415" s="32" t="str">
        <f t="array" ref="L3415">_xlfn.IFS(M3415&lt;=3,"BAD",M3415&gt;=4.7,"GOOD",AND(M3415&gt;3,M3415&lt;4.7),"OK")</f>
        <v>GOOD</v>
      </c>
      <c r="M3415" s="32">
        <v>4.9</v>
      </c>
      <c r="N3415" s="31">
        <v>114.93</v>
      </c>
      <c r="O3415" s="33">
        <f t="shared" si="53"/>
        <v>166.57</v>
      </c>
    </row>
    <row r="3416" spans="1:15">
      <c r="A3416" s="18">
        <v>13415</v>
      </c>
      <c r="B3416" s="19">
        <v>45646</v>
      </c>
      <c r="C3416" s="21">
        <v>1123</v>
      </c>
      <c r="D3416" s="21" t="str">
        <f>_xlfn.XLOOKUP($C3416,customers!$A$2:$A$2000,customers!$B$2:$B$2000)</f>
        <v>Annabell Stolle</v>
      </c>
      <c r="E3416" s="21" t="str">
        <f>_xlfn.XLOOKUP($C3416,customers!$A$2:$A$2000,customers!$D$2:$D$2000)</f>
        <v>Female</v>
      </c>
      <c r="F3416" s="21" t="str">
        <f>_xlfn.XLOOKUP($C3416,customers!$A$2:$A$2000,customers!$E$2:$E$2000)</f>
        <v>Budapest</v>
      </c>
      <c r="G3416" s="22" t="s">
        <v>20</v>
      </c>
      <c r="H3416" s="21">
        <v>3</v>
      </c>
      <c r="I3416" s="23">
        <v>500.62</v>
      </c>
      <c r="J3416" s="22">
        <v>0.14</v>
      </c>
      <c r="K3416" s="22" t="s">
        <v>19</v>
      </c>
      <c r="L3416" s="24" t="str">
        <f t="array" ref="L3416">_xlfn.IFS(M3416&lt;=3,"BAD",M3416&gt;=4.7,"GOOD",AND(M3416&gt;3,M3416&lt;4.7),"OK")</f>
        <v>BAD</v>
      </c>
      <c r="M3416" s="24">
        <v>1.9</v>
      </c>
      <c r="N3416" s="23">
        <v>1291.6</v>
      </c>
      <c r="O3416" s="25">
        <f t="shared" si="53"/>
        <v>1501.86</v>
      </c>
    </row>
    <row r="3417" spans="1:15">
      <c r="A3417" s="26">
        <v>13416</v>
      </c>
      <c r="B3417" s="27">
        <v>45646</v>
      </c>
      <c r="C3417" s="29">
        <v>1979</v>
      </c>
      <c r="D3417" s="29" t="str">
        <f>_xlfn.XLOOKUP($C3417,customers!$A$2:$A$2000,customers!$B$2:$B$2000)</f>
        <v>Harriette Bubbings</v>
      </c>
      <c r="E3417" s="29" t="str">
        <f>_xlfn.XLOOKUP($C3417,customers!$A$2:$A$2000,customers!$D$2:$D$2000)</f>
        <v>Female</v>
      </c>
      <c r="F3417" s="29" t="str">
        <f>_xlfn.XLOOKUP($C3417,customers!$A$2:$A$2000,customers!$E$2:$E$2000)</f>
        <v>Milan</v>
      </c>
      <c r="G3417" s="30" t="s">
        <v>20</v>
      </c>
      <c r="H3417" s="29">
        <v>7</v>
      </c>
      <c r="I3417" s="31">
        <v>118.28</v>
      </c>
      <c r="J3417" s="30">
        <v>0.07</v>
      </c>
      <c r="K3417" s="30" t="s">
        <v>19</v>
      </c>
      <c r="L3417" s="32" t="str">
        <f t="array" ref="L3417">_xlfn.IFS(M3417&lt;=3,"BAD",M3417&gt;=4.7,"GOOD",AND(M3417&gt;3,M3417&lt;4.7),"OK")</f>
        <v>OK</v>
      </c>
      <c r="M3417" s="32">
        <v>3.8</v>
      </c>
      <c r="N3417" s="31">
        <v>770</v>
      </c>
      <c r="O3417" s="33">
        <f t="shared" si="53"/>
        <v>827.96</v>
      </c>
    </row>
    <row r="3418" spans="1:15">
      <c r="A3418" s="18">
        <v>13417</v>
      </c>
      <c r="B3418" s="19">
        <v>45646</v>
      </c>
      <c r="C3418" s="21">
        <v>1847</v>
      </c>
      <c r="D3418" s="21" t="str">
        <f>_xlfn.XLOOKUP($C3418,customers!$A$2:$A$2000,customers!$B$2:$B$2000)</f>
        <v>Stefa Arrington</v>
      </c>
      <c r="E3418" s="21" t="str">
        <f>_xlfn.XLOOKUP($C3418,customers!$A$2:$A$2000,customers!$D$2:$D$2000)</f>
        <v>Female</v>
      </c>
      <c r="F3418" s="21" t="str">
        <f>_xlfn.XLOOKUP($C3418,customers!$A$2:$A$2000,customers!$E$2:$E$2000)</f>
        <v>Pļaviņas</v>
      </c>
      <c r="G3418" s="22" t="s">
        <v>17</v>
      </c>
      <c r="H3418" s="21">
        <v>5</v>
      </c>
      <c r="I3418" s="23">
        <v>350.76</v>
      </c>
      <c r="J3418" s="22">
        <v>0.07</v>
      </c>
      <c r="K3418" s="22" t="s">
        <v>18</v>
      </c>
      <c r="L3418" s="24" t="str">
        <f t="array" ref="L3418">_xlfn.IFS(M3418&lt;=3,"BAD",M3418&gt;=4.7,"GOOD",AND(M3418&gt;3,M3418&lt;4.7),"OK")</f>
        <v>OK</v>
      </c>
      <c r="M3418" s="24">
        <v>3.1</v>
      </c>
      <c r="N3418" s="23">
        <v>1631.03</v>
      </c>
      <c r="O3418" s="25">
        <f t="shared" si="53"/>
        <v>1753.8</v>
      </c>
    </row>
    <row r="3419" spans="1:15">
      <c r="A3419" s="26">
        <v>13418</v>
      </c>
      <c r="B3419" s="27">
        <v>45647</v>
      </c>
      <c r="C3419" s="28">
        <v>1918</v>
      </c>
      <c r="D3419" s="29" t="str">
        <f>_xlfn.XLOOKUP($C3419,customers!$A$2:$A$2000,customers!$B$2:$B$2000)</f>
        <v>Verge Skoof</v>
      </c>
      <c r="E3419" s="29" t="str">
        <f>_xlfn.XLOOKUP($C3419,customers!$A$2:$A$2000,customers!$D$2:$D$2000)</f>
        <v>Male</v>
      </c>
      <c r="F3419" s="29" t="str">
        <f>_xlfn.XLOOKUP($C3419,customers!$A$2:$A$2000,customers!$E$2:$E$2000)</f>
        <v>Cadagmayan Norte</v>
      </c>
      <c r="G3419" s="30" t="s">
        <v>20</v>
      </c>
      <c r="H3419" s="29">
        <v>4</v>
      </c>
      <c r="I3419" s="31">
        <v>396.4</v>
      </c>
      <c r="J3419" s="30">
        <v>0.02</v>
      </c>
      <c r="K3419" s="30" t="s">
        <v>18</v>
      </c>
      <c r="L3419" s="32" t="str">
        <f t="array" ref="L3419">_xlfn.IFS(M3419&lt;=3,"BAD",M3419&gt;=4.7,"GOOD",AND(M3419&gt;3,M3419&lt;4.7),"OK")</f>
        <v>BAD</v>
      </c>
      <c r="M3419" s="32">
        <v>1.9</v>
      </c>
      <c r="N3419" s="31">
        <v>1553.89</v>
      </c>
      <c r="O3419" s="33">
        <f t="shared" si="53"/>
        <v>1585.6</v>
      </c>
    </row>
    <row r="3420" spans="1:15">
      <c r="A3420" s="18">
        <v>13419</v>
      </c>
      <c r="B3420" s="19">
        <v>45647</v>
      </c>
      <c r="C3420" s="21">
        <v>1731</v>
      </c>
      <c r="D3420" s="21" t="str">
        <f>_xlfn.XLOOKUP($C3420,customers!$A$2:$A$2000,customers!$B$2:$B$2000)</f>
        <v>Trudi Hugnot</v>
      </c>
      <c r="E3420" s="21" t="str">
        <f>_xlfn.XLOOKUP($C3420,customers!$A$2:$A$2000,customers!$D$2:$D$2000)</f>
        <v>Female</v>
      </c>
      <c r="F3420" s="21" t="str">
        <f>_xlfn.XLOOKUP($C3420,customers!$A$2:$A$2000,customers!$E$2:$E$2000)</f>
        <v>Baddomalhi</v>
      </c>
      <c r="G3420" s="22" t="s">
        <v>21</v>
      </c>
      <c r="H3420" s="21">
        <v>1</v>
      </c>
      <c r="I3420" s="23">
        <v>239.84</v>
      </c>
      <c r="J3420" s="22">
        <v>0.12</v>
      </c>
      <c r="K3420" s="22" t="s">
        <v>18</v>
      </c>
      <c r="L3420" s="24" t="str">
        <f t="array" ref="L3420">_xlfn.IFS(M3420&lt;=3,"BAD",M3420&gt;=4.7,"GOOD",AND(M3420&gt;3,M3420&lt;4.7),"OK")</f>
        <v>GOOD</v>
      </c>
      <c r="M3420" s="24">
        <v>5</v>
      </c>
      <c r="N3420" s="23">
        <v>211.06</v>
      </c>
      <c r="O3420" s="25">
        <f t="shared" si="53"/>
        <v>239.84</v>
      </c>
    </row>
    <row r="3421" spans="1:15">
      <c r="A3421" s="26">
        <v>13420</v>
      </c>
      <c r="B3421" s="27">
        <v>45647</v>
      </c>
      <c r="C3421" s="29">
        <v>1500</v>
      </c>
      <c r="D3421" s="29" t="str">
        <f>_xlfn.XLOOKUP($C3421,customers!$A$2:$A$2000,customers!$B$2:$B$2000)</f>
        <v>Iosep Goman</v>
      </c>
      <c r="E3421" s="29" t="str">
        <f>_xlfn.XLOOKUP($C3421,customers!$A$2:$A$2000,customers!$D$2:$D$2000)</f>
        <v>Male</v>
      </c>
      <c r="F3421" s="29" t="str">
        <f>_xlfn.XLOOKUP($C3421,customers!$A$2:$A$2000,customers!$E$2:$E$2000)</f>
        <v>Barisāl</v>
      </c>
      <c r="G3421" s="30" t="s">
        <v>17</v>
      </c>
      <c r="H3421" s="29">
        <v>2</v>
      </c>
      <c r="I3421" s="31">
        <v>364.33</v>
      </c>
      <c r="J3421" s="30">
        <v>0.23</v>
      </c>
      <c r="K3421" s="30" t="s">
        <v>18</v>
      </c>
      <c r="L3421" s="32" t="str">
        <f t="array" ref="L3421">_xlfn.IFS(M3421&lt;=3,"BAD",M3421&gt;=4.7,"GOOD",AND(M3421&gt;3,M3421&lt;4.7),"OK")</f>
        <v>OK</v>
      </c>
      <c r="M3421" s="32">
        <v>3.8</v>
      </c>
      <c r="N3421" s="31">
        <v>561.07</v>
      </c>
      <c r="O3421" s="33">
        <f t="shared" si="53"/>
        <v>728.66</v>
      </c>
    </row>
    <row r="3422" spans="1:15">
      <c r="A3422" s="18">
        <v>13421</v>
      </c>
      <c r="B3422" s="19">
        <v>45647</v>
      </c>
      <c r="C3422" s="21">
        <v>1846</v>
      </c>
      <c r="D3422" s="21" t="str">
        <f>_xlfn.XLOOKUP($C3422,customers!$A$2:$A$2000,customers!$B$2:$B$2000)</f>
        <v>Renata Eschalotte</v>
      </c>
      <c r="E3422" s="21" t="str">
        <f>_xlfn.XLOOKUP($C3422,customers!$A$2:$A$2000,customers!$D$2:$D$2000)</f>
        <v>Female</v>
      </c>
      <c r="F3422" s="21" t="str">
        <f>_xlfn.XLOOKUP($C3422,customers!$A$2:$A$2000,customers!$E$2:$E$2000)</f>
        <v>Prague</v>
      </c>
      <c r="G3422" s="22" t="s">
        <v>20</v>
      </c>
      <c r="H3422" s="21">
        <v>4</v>
      </c>
      <c r="I3422" s="23">
        <v>590.06</v>
      </c>
      <c r="J3422" s="22">
        <v>0.05</v>
      </c>
      <c r="K3422" s="22" t="s">
        <v>18</v>
      </c>
      <c r="L3422" s="24" t="str">
        <f t="array" ref="L3422">_xlfn.IFS(M3422&lt;=3,"BAD",M3422&gt;=4.7,"GOOD",AND(M3422&gt;3,M3422&lt;4.7),"OK")</f>
        <v>BAD</v>
      </c>
      <c r="M3422" s="24">
        <v>1.1</v>
      </c>
      <c r="N3422" s="23">
        <v>2242.23</v>
      </c>
      <c r="O3422" s="25">
        <f t="shared" si="53"/>
        <v>2360.24</v>
      </c>
    </row>
    <row r="3423" spans="1:15">
      <c r="A3423" s="26">
        <v>13422</v>
      </c>
      <c r="B3423" s="27">
        <v>45648</v>
      </c>
      <c r="C3423" s="28">
        <v>1206</v>
      </c>
      <c r="D3423" s="29" t="str">
        <f>_xlfn.XLOOKUP($C3423,customers!$A$2:$A$2000,customers!$B$2:$B$2000)</f>
        <v>Jefferey Allchin</v>
      </c>
      <c r="E3423" s="29" t="str">
        <f>_xlfn.XLOOKUP($C3423,customers!$A$2:$A$2000,customers!$D$2:$D$2000)</f>
        <v>Male</v>
      </c>
      <c r="F3423" s="29" t="str">
        <f>_xlfn.XLOOKUP($C3423,customers!$A$2:$A$2000,customers!$E$2:$E$2000)</f>
        <v>Milan</v>
      </c>
      <c r="G3423" s="30" t="s">
        <v>20</v>
      </c>
      <c r="H3423" s="29">
        <v>2</v>
      </c>
      <c r="I3423" s="31">
        <v>299.86</v>
      </c>
      <c r="J3423" s="30">
        <v>0.03</v>
      </c>
      <c r="K3423" s="30" t="s">
        <v>16</v>
      </c>
      <c r="L3423" s="32" t="str">
        <f t="array" ref="L3423">_xlfn.IFS(M3423&lt;=3,"BAD",M3423&gt;=4.7,"GOOD",AND(M3423&gt;3,M3423&lt;4.7),"OK")</f>
        <v>BAD</v>
      </c>
      <c r="M3423" s="32">
        <v>2.4</v>
      </c>
      <c r="N3423" s="31">
        <v>581.73</v>
      </c>
      <c r="O3423" s="33">
        <f t="shared" si="53"/>
        <v>599.72</v>
      </c>
    </row>
    <row r="3424" spans="1:15">
      <c r="A3424" s="18">
        <v>13423</v>
      </c>
      <c r="B3424" s="19">
        <v>45648</v>
      </c>
      <c r="C3424" s="21">
        <v>1518</v>
      </c>
      <c r="D3424" s="21" t="str">
        <f>_xlfn.XLOOKUP($C3424,customers!$A$2:$A$2000,customers!$B$2:$B$2000)</f>
        <v>Berne Wolfenden</v>
      </c>
      <c r="E3424" s="21" t="str">
        <f>_xlfn.XLOOKUP($C3424,customers!$A$2:$A$2000,customers!$D$2:$D$2000)</f>
        <v>Male</v>
      </c>
      <c r="F3424" s="21" t="str">
        <f>_xlfn.XLOOKUP($C3424,customers!$A$2:$A$2000,customers!$E$2:$E$2000)</f>
        <v>Magdalena</v>
      </c>
      <c r="G3424" s="22" t="s">
        <v>21</v>
      </c>
      <c r="H3424" s="21">
        <v>2</v>
      </c>
      <c r="I3424" s="23">
        <v>540.48</v>
      </c>
      <c r="J3424" s="22">
        <v>0.09</v>
      </c>
      <c r="K3424" s="22" t="s">
        <v>18</v>
      </c>
      <c r="L3424" s="24" t="str">
        <f t="array" ref="L3424">_xlfn.IFS(M3424&lt;=3,"BAD",M3424&gt;=4.7,"GOOD",AND(M3424&gt;3,M3424&lt;4.7),"OK")</f>
        <v>BAD</v>
      </c>
      <c r="M3424" s="24">
        <v>1.9</v>
      </c>
      <c r="N3424" s="23">
        <v>983.67</v>
      </c>
      <c r="O3424" s="25">
        <f t="shared" si="53"/>
        <v>1080.96</v>
      </c>
    </row>
    <row r="3425" spans="1:15">
      <c r="A3425" s="26">
        <v>13424</v>
      </c>
      <c r="B3425" s="27">
        <v>45648</v>
      </c>
      <c r="C3425" s="29">
        <v>1253</v>
      </c>
      <c r="D3425" s="29" t="str">
        <f>_xlfn.XLOOKUP($C3425,customers!$A$2:$A$2000,customers!$B$2:$B$2000)</f>
        <v>Valera Bayns</v>
      </c>
      <c r="E3425" s="29" t="str">
        <f>_xlfn.XLOOKUP($C3425,customers!$A$2:$A$2000,customers!$D$2:$D$2000)</f>
        <v>Female</v>
      </c>
      <c r="F3425" s="29" t="str">
        <f>_xlfn.XLOOKUP($C3425,customers!$A$2:$A$2000,customers!$E$2:$E$2000)</f>
        <v>Dolavón</v>
      </c>
      <c r="G3425" s="30" t="s">
        <v>17</v>
      </c>
      <c r="H3425" s="29">
        <v>6</v>
      </c>
      <c r="I3425" s="31">
        <v>171.39</v>
      </c>
      <c r="J3425" s="30">
        <v>0.32</v>
      </c>
      <c r="K3425" s="30" t="s">
        <v>18</v>
      </c>
      <c r="L3425" s="32" t="str">
        <f t="array" ref="L3425">_xlfn.IFS(M3425&lt;=3,"BAD",M3425&gt;=4.7,"GOOD",AND(M3425&gt;3,M3425&lt;4.7),"OK")</f>
        <v>BAD</v>
      </c>
      <c r="M3425" s="32">
        <v>2.7</v>
      </c>
      <c r="N3425" s="31">
        <v>699.27</v>
      </c>
      <c r="O3425" s="33">
        <f t="shared" si="53"/>
        <v>1028.34</v>
      </c>
    </row>
    <row r="3426" spans="1:15">
      <c r="A3426" s="18">
        <v>13425</v>
      </c>
      <c r="B3426" s="19">
        <v>45649</v>
      </c>
      <c r="C3426" s="20">
        <v>1228</v>
      </c>
      <c r="D3426" s="21" t="str">
        <f>_xlfn.XLOOKUP($C3426,customers!$A$2:$A$2000,customers!$B$2:$B$2000)</f>
        <v>Ruby Duigenan</v>
      </c>
      <c r="E3426" s="21" t="str">
        <f>_xlfn.XLOOKUP($C3426,customers!$A$2:$A$2000,customers!$D$2:$D$2000)</f>
        <v>Female</v>
      </c>
      <c r="F3426" s="21" t="str">
        <f>_xlfn.XLOOKUP($C3426,customers!$A$2:$A$2000,customers!$E$2:$E$2000)</f>
        <v>Talangnan</v>
      </c>
      <c r="G3426" s="22" t="s">
        <v>20</v>
      </c>
      <c r="H3426" s="21">
        <v>2</v>
      </c>
      <c r="I3426" s="23">
        <v>477.39</v>
      </c>
      <c r="J3426" s="22">
        <v>0.27</v>
      </c>
      <c r="K3426" s="22" t="s">
        <v>16</v>
      </c>
      <c r="L3426" s="24" t="str">
        <f t="array" ref="L3426">_xlfn.IFS(M3426&lt;=3,"BAD",M3426&gt;=4.7,"GOOD",AND(M3426&gt;3,M3426&lt;4.7),"OK")</f>
        <v>OK</v>
      </c>
      <c r="M3426" s="24">
        <v>4.6</v>
      </c>
      <c r="N3426" s="23">
        <v>696.99</v>
      </c>
      <c r="O3426" s="25">
        <f t="shared" si="53"/>
        <v>954.78</v>
      </c>
    </row>
    <row r="3427" spans="1:15">
      <c r="A3427" s="26">
        <v>13426</v>
      </c>
      <c r="B3427" s="27">
        <v>45649</v>
      </c>
      <c r="C3427" s="29">
        <v>1272</v>
      </c>
      <c r="D3427" s="29" t="str">
        <f>_xlfn.XLOOKUP($C3427,customers!$A$2:$A$2000,customers!$B$2:$B$2000)</f>
        <v>Angelique Hayers</v>
      </c>
      <c r="E3427" s="29" t="str">
        <f>_xlfn.XLOOKUP($C3427,customers!$A$2:$A$2000,customers!$D$2:$D$2000)</f>
        <v>Female</v>
      </c>
      <c r="F3427" s="29" t="str">
        <f>_xlfn.XLOOKUP($C3427,customers!$A$2:$A$2000,customers!$E$2:$E$2000)</f>
        <v>Austin</v>
      </c>
      <c r="G3427" s="30" t="s">
        <v>21</v>
      </c>
      <c r="H3427" s="29">
        <v>1</v>
      </c>
      <c r="I3427" s="31">
        <v>329.37</v>
      </c>
      <c r="J3427" s="30">
        <v>0.09</v>
      </c>
      <c r="K3427" s="30" t="s">
        <v>19</v>
      </c>
      <c r="L3427" s="32" t="str">
        <f t="array" ref="L3427">_xlfn.IFS(M3427&lt;=3,"BAD",M3427&gt;=4.7,"GOOD",AND(M3427&gt;3,M3427&lt;4.7),"OK")</f>
        <v>OK</v>
      </c>
      <c r="M3427" s="32">
        <v>4.4</v>
      </c>
      <c r="N3427" s="31">
        <v>299.73</v>
      </c>
      <c r="O3427" s="33">
        <f t="shared" si="53"/>
        <v>329.37</v>
      </c>
    </row>
    <row r="3428" spans="1:15">
      <c r="A3428" s="18">
        <v>13427</v>
      </c>
      <c r="B3428" s="19">
        <v>45649</v>
      </c>
      <c r="C3428" s="21">
        <v>1821</v>
      </c>
      <c r="D3428" s="21" t="str">
        <f>_xlfn.XLOOKUP($C3428,customers!$A$2:$A$2000,customers!$B$2:$B$2000)</f>
        <v>Tiertza Ainsbury</v>
      </c>
      <c r="E3428" s="21" t="str">
        <f>_xlfn.XLOOKUP($C3428,customers!$A$2:$A$2000,customers!$D$2:$D$2000)</f>
        <v>Female</v>
      </c>
      <c r="F3428" s="21" t="str">
        <f>_xlfn.XLOOKUP($C3428,customers!$A$2:$A$2000,customers!$E$2:$E$2000)</f>
        <v>Hongqi</v>
      </c>
      <c r="G3428" s="22" t="s">
        <v>17</v>
      </c>
      <c r="H3428" s="21">
        <v>1</v>
      </c>
      <c r="I3428" s="23">
        <v>441.53</v>
      </c>
      <c r="J3428" s="22">
        <v>0.25</v>
      </c>
      <c r="K3428" s="22" t="s">
        <v>19</v>
      </c>
      <c r="L3428" s="24" t="str">
        <f t="array" ref="L3428">_xlfn.IFS(M3428&lt;=3,"BAD",M3428&gt;=4.7,"GOOD",AND(M3428&gt;3,M3428&lt;4.7),"OK")</f>
        <v>OK</v>
      </c>
      <c r="M3428" s="24">
        <v>3.5</v>
      </c>
      <c r="N3428" s="23">
        <v>331.15</v>
      </c>
      <c r="O3428" s="25">
        <f t="shared" si="53"/>
        <v>441.53</v>
      </c>
    </row>
    <row r="3429" spans="1:15">
      <c r="A3429" s="26">
        <v>13428</v>
      </c>
      <c r="B3429" s="27">
        <v>45649</v>
      </c>
      <c r="C3429" s="29">
        <v>1272</v>
      </c>
      <c r="D3429" s="29" t="str">
        <f>_xlfn.XLOOKUP($C3429,customers!$A$2:$A$2000,customers!$B$2:$B$2000)</f>
        <v>Angelique Hayers</v>
      </c>
      <c r="E3429" s="29" t="str">
        <f>_xlfn.XLOOKUP($C3429,customers!$A$2:$A$2000,customers!$D$2:$D$2000)</f>
        <v>Female</v>
      </c>
      <c r="F3429" s="29" t="str">
        <f>_xlfn.XLOOKUP($C3429,customers!$A$2:$A$2000,customers!$E$2:$E$2000)</f>
        <v>Austin</v>
      </c>
      <c r="G3429" s="30" t="s">
        <v>17</v>
      </c>
      <c r="H3429" s="29">
        <v>4</v>
      </c>
      <c r="I3429" s="31">
        <v>531.32</v>
      </c>
      <c r="J3429" s="30">
        <v>0.06</v>
      </c>
      <c r="K3429" s="30" t="s">
        <v>16</v>
      </c>
      <c r="L3429" s="32" t="str">
        <f t="array" ref="L3429">_xlfn.IFS(M3429&lt;=3,"BAD",M3429&gt;=4.7,"GOOD",AND(M3429&gt;3,M3429&lt;4.7),"OK")</f>
        <v>OK</v>
      </c>
      <c r="M3429" s="32">
        <v>4.2</v>
      </c>
      <c r="N3429" s="31">
        <v>1997.76</v>
      </c>
      <c r="O3429" s="33">
        <f t="shared" si="53"/>
        <v>2125.28</v>
      </c>
    </row>
    <row r="3430" spans="1:15">
      <c r="A3430" s="18">
        <v>13429</v>
      </c>
      <c r="B3430" s="19">
        <v>45649</v>
      </c>
      <c r="C3430" s="21">
        <v>1187</v>
      </c>
      <c r="D3430" s="21" t="str">
        <f>_xlfn.XLOOKUP($C3430,customers!$A$2:$A$2000,customers!$B$2:$B$2000)</f>
        <v>Karisa Fantin</v>
      </c>
      <c r="E3430" s="21" t="str">
        <f>_xlfn.XLOOKUP($C3430,customers!$A$2:$A$2000,customers!$D$2:$D$2000)</f>
        <v>Female</v>
      </c>
      <c r="F3430" s="21" t="str">
        <f>_xlfn.XLOOKUP($C3430,customers!$A$2:$A$2000,customers!$E$2:$E$2000)</f>
        <v>Jiujie</v>
      </c>
      <c r="G3430" s="22" t="s">
        <v>20</v>
      </c>
      <c r="H3430" s="21">
        <v>5</v>
      </c>
      <c r="I3430" s="23">
        <v>125.21</v>
      </c>
      <c r="J3430" s="22">
        <v>0.09</v>
      </c>
      <c r="K3430" s="22" t="s">
        <v>18</v>
      </c>
      <c r="L3430" s="24" t="str">
        <f t="array" ref="L3430">_xlfn.IFS(M3430&lt;=3,"BAD",M3430&gt;=4.7,"GOOD",AND(M3430&gt;3,M3430&lt;4.7),"OK")</f>
        <v>OK</v>
      </c>
      <c r="M3430" s="24">
        <v>3.9</v>
      </c>
      <c r="N3430" s="23">
        <v>569.71</v>
      </c>
      <c r="O3430" s="25">
        <f t="shared" si="53"/>
        <v>626.05</v>
      </c>
    </row>
    <row r="3431" spans="1:15">
      <c r="A3431" s="26">
        <v>13430</v>
      </c>
      <c r="B3431" s="27">
        <v>45649</v>
      </c>
      <c r="C3431" s="29">
        <v>1861</v>
      </c>
      <c r="D3431" s="29" t="str">
        <f>_xlfn.XLOOKUP($C3431,customers!$A$2:$A$2000,customers!$B$2:$B$2000)</f>
        <v>Brita Wybern</v>
      </c>
      <c r="E3431" s="29" t="str">
        <f>_xlfn.XLOOKUP($C3431,customers!$A$2:$A$2000,customers!$D$2:$D$2000)</f>
        <v>Female</v>
      </c>
      <c r="F3431" s="29" t="str">
        <f>_xlfn.XLOOKUP($C3431,customers!$A$2:$A$2000,customers!$E$2:$E$2000)</f>
        <v>Prengtale</v>
      </c>
      <c r="G3431" s="30" t="s">
        <v>17</v>
      </c>
      <c r="H3431" s="29">
        <v>4</v>
      </c>
      <c r="I3431" s="31">
        <v>441.76</v>
      </c>
      <c r="J3431" s="30">
        <v>0.19</v>
      </c>
      <c r="K3431" s="30" t="s">
        <v>18</v>
      </c>
      <c r="L3431" s="32" t="str">
        <f t="array" ref="L3431">_xlfn.IFS(M3431&lt;=3,"BAD",M3431&gt;=4.7,"GOOD",AND(M3431&gt;3,M3431&lt;4.7),"OK")</f>
        <v>OK</v>
      </c>
      <c r="M3431" s="32">
        <v>4.1</v>
      </c>
      <c r="N3431" s="31">
        <v>1431.3</v>
      </c>
      <c r="O3431" s="33">
        <f t="shared" si="53"/>
        <v>1767.04</v>
      </c>
    </row>
    <row r="3432" spans="1:15">
      <c r="A3432" s="18">
        <v>13431</v>
      </c>
      <c r="B3432" s="19">
        <v>45650</v>
      </c>
      <c r="C3432" s="20">
        <v>1852</v>
      </c>
      <c r="D3432" s="21" t="str">
        <f>_xlfn.XLOOKUP($C3432,customers!$A$2:$A$2000,customers!$B$2:$B$2000)</f>
        <v>Aluino Goldson</v>
      </c>
      <c r="E3432" s="21" t="str">
        <f>_xlfn.XLOOKUP($C3432,customers!$A$2:$A$2000,customers!$D$2:$D$2000)</f>
        <v>Male</v>
      </c>
      <c r="F3432" s="21" t="str">
        <f>_xlfn.XLOOKUP($C3432,customers!$A$2:$A$2000,customers!$E$2:$E$2000)</f>
        <v>Milan</v>
      </c>
      <c r="G3432" s="22" t="s">
        <v>17</v>
      </c>
      <c r="H3432" s="21">
        <v>2</v>
      </c>
      <c r="I3432" s="23">
        <v>551.02</v>
      </c>
      <c r="J3432" s="22">
        <v>0.16</v>
      </c>
      <c r="K3432" s="22" t="s">
        <v>18</v>
      </c>
      <c r="L3432" s="24" t="str">
        <f t="array" ref="L3432">_xlfn.IFS(M3432&lt;=3,"BAD",M3432&gt;=4.7,"GOOD",AND(M3432&gt;3,M3432&lt;4.7),"OK")</f>
        <v>BAD</v>
      </c>
      <c r="M3432" s="24">
        <v>2.9</v>
      </c>
      <c r="N3432" s="23">
        <v>925.71</v>
      </c>
      <c r="O3432" s="25">
        <f t="shared" si="53"/>
        <v>1102.04</v>
      </c>
    </row>
    <row r="3433" spans="1:15">
      <c r="A3433" s="26">
        <v>13432</v>
      </c>
      <c r="B3433" s="27">
        <v>45650</v>
      </c>
      <c r="C3433" s="29">
        <v>1167</v>
      </c>
      <c r="D3433" s="29" t="str">
        <f>_xlfn.XLOOKUP($C3433,customers!$A$2:$A$2000,customers!$B$2:$B$2000)</f>
        <v>Andeee Disman</v>
      </c>
      <c r="E3433" s="29" t="str">
        <f>_xlfn.XLOOKUP($C3433,customers!$A$2:$A$2000,customers!$D$2:$D$2000)</f>
        <v>Female</v>
      </c>
      <c r="F3433" s="29" t="str">
        <f>_xlfn.XLOOKUP($C3433,customers!$A$2:$A$2000,customers!$E$2:$E$2000)</f>
        <v>Phitsanulok</v>
      </c>
      <c r="G3433" s="30" t="s">
        <v>21</v>
      </c>
      <c r="H3433" s="29">
        <v>7</v>
      </c>
      <c r="I3433" s="31">
        <v>149.77</v>
      </c>
      <c r="J3433" s="30">
        <v>0.27</v>
      </c>
      <c r="K3433" s="30" t="s">
        <v>16</v>
      </c>
      <c r="L3433" s="32" t="str">
        <f t="array" ref="L3433">_xlfn.IFS(M3433&lt;=3,"BAD",M3433&gt;=4.7,"GOOD",AND(M3433&gt;3,M3433&lt;4.7),"OK")</f>
        <v>BAD</v>
      </c>
      <c r="M3433" s="32">
        <v>2.4</v>
      </c>
      <c r="N3433" s="31">
        <v>765.32</v>
      </c>
      <c r="O3433" s="33">
        <f t="shared" si="53"/>
        <v>1048.39</v>
      </c>
    </row>
    <row r="3434" spans="1:15">
      <c r="A3434" s="18">
        <v>13433</v>
      </c>
      <c r="B3434" s="19">
        <v>45650</v>
      </c>
      <c r="C3434" s="21">
        <v>1270</v>
      </c>
      <c r="D3434" s="21" t="str">
        <f>_xlfn.XLOOKUP($C3434,customers!$A$2:$A$2000,customers!$B$2:$B$2000)</f>
        <v>Emmit Tindley</v>
      </c>
      <c r="E3434" s="21" t="str">
        <f>_xlfn.XLOOKUP($C3434,customers!$A$2:$A$2000,customers!$D$2:$D$2000)</f>
        <v>Male</v>
      </c>
      <c r="F3434" s="21" t="str">
        <f>_xlfn.XLOOKUP($C3434,customers!$A$2:$A$2000,customers!$E$2:$E$2000)</f>
        <v>Milan</v>
      </c>
      <c r="G3434" s="22" t="s">
        <v>17</v>
      </c>
      <c r="H3434" s="21">
        <v>2</v>
      </c>
      <c r="I3434" s="23">
        <v>328.76</v>
      </c>
      <c r="J3434" s="22">
        <v>0.32</v>
      </c>
      <c r="K3434" s="22" t="s">
        <v>18</v>
      </c>
      <c r="L3434" s="24" t="str">
        <f t="array" ref="L3434">_xlfn.IFS(M3434&lt;=3,"BAD",M3434&gt;=4.7,"GOOD",AND(M3434&gt;3,M3434&lt;4.7),"OK")</f>
        <v>BAD</v>
      </c>
      <c r="M3434" s="24">
        <v>1.4</v>
      </c>
      <c r="N3434" s="23">
        <v>447.11</v>
      </c>
      <c r="O3434" s="25">
        <f t="shared" si="53"/>
        <v>657.52</v>
      </c>
    </row>
    <row r="3435" spans="1:15">
      <c r="A3435" s="26">
        <v>13434</v>
      </c>
      <c r="B3435" s="27">
        <v>45651</v>
      </c>
      <c r="C3435" s="28">
        <v>1909</v>
      </c>
      <c r="D3435" s="29" t="str">
        <f>_xlfn.XLOOKUP($C3435,customers!$A$2:$A$2000,customers!$B$2:$B$2000)</f>
        <v>Mitch Marlon</v>
      </c>
      <c r="E3435" s="29" t="str">
        <f>_xlfn.XLOOKUP($C3435,customers!$A$2:$A$2000,customers!$D$2:$D$2000)</f>
        <v>Male</v>
      </c>
      <c r="F3435" s="29" t="str">
        <f>_xlfn.XLOOKUP($C3435,customers!$A$2:$A$2000,customers!$E$2:$E$2000)</f>
        <v>Xiaotang</v>
      </c>
      <c r="G3435" s="30" t="s">
        <v>17</v>
      </c>
      <c r="H3435" s="29">
        <v>3</v>
      </c>
      <c r="I3435" s="31">
        <v>242.19</v>
      </c>
      <c r="J3435" s="30">
        <v>0.25</v>
      </c>
      <c r="K3435" s="30" t="s">
        <v>19</v>
      </c>
      <c r="L3435" s="32" t="str">
        <f t="array" ref="L3435">_xlfn.IFS(M3435&lt;=3,"BAD",M3435&gt;=4.7,"GOOD",AND(M3435&gt;3,M3435&lt;4.7),"OK")</f>
        <v>OK</v>
      </c>
      <c r="M3435" s="32">
        <v>3.4</v>
      </c>
      <c r="N3435" s="31">
        <v>544.93</v>
      </c>
      <c r="O3435" s="33">
        <f t="shared" si="53"/>
        <v>726.57</v>
      </c>
    </row>
    <row r="3436" spans="1:15">
      <c r="A3436" s="18">
        <v>13435</v>
      </c>
      <c r="B3436" s="19">
        <v>45651</v>
      </c>
      <c r="C3436" s="21">
        <v>1618</v>
      </c>
      <c r="D3436" s="21" t="str">
        <f>_xlfn.XLOOKUP($C3436,customers!$A$2:$A$2000,customers!$B$2:$B$2000)</f>
        <v>Miller Morrieson</v>
      </c>
      <c r="E3436" s="21" t="str">
        <f>_xlfn.XLOOKUP($C3436,customers!$A$2:$A$2000,customers!$D$2:$D$2000)</f>
        <v>Male</v>
      </c>
      <c r="F3436" s="21" t="str">
        <f>_xlfn.XLOOKUP($C3436,customers!$A$2:$A$2000,customers!$E$2:$E$2000)</f>
        <v>Budapest</v>
      </c>
      <c r="G3436" s="22" t="s">
        <v>17</v>
      </c>
      <c r="H3436" s="21">
        <v>5</v>
      </c>
      <c r="I3436" s="23">
        <v>321.07</v>
      </c>
      <c r="J3436" s="22">
        <v>0.22</v>
      </c>
      <c r="K3436" s="22" t="s">
        <v>16</v>
      </c>
      <c r="L3436" s="24" t="str">
        <f t="array" ref="L3436">_xlfn.IFS(M3436&lt;=3,"BAD",M3436&gt;=4.7,"GOOD",AND(M3436&gt;3,M3436&lt;4.7),"OK")</f>
        <v>BAD</v>
      </c>
      <c r="M3436" s="24">
        <v>1.5</v>
      </c>
      <c r="N3436" s="23">
        <v>1252.17</v>
      </c>
      <c r="O3436" s="25">
        <f t="shared" si="53"/>
        <v>1605.35</v>
      </c>
    </row>
    <row r="3437" spans="1:15">
      <c r="A3437" s="26">
        <v>13436</v>
      </c>
      <c r="B3437" s="27">
        <v>45652</v>
      </c>
      <c r="C3437" s="28">
        <v>1577</v>
      </c>
      <c r="D3437" s="29" t="str">
        <f>_xlfn.XLOOKUP($C3437,customers!$A$2:$A$2000,customers!$B$2:$B$2000)</f>
        <v>Coriss Fawcett</v>
      </c>
      <c r="E3437" s="29" t="str">
        <f>_xlfn.XLOOKUP($C3437,customers!$A$2:$A$2000,customers!$D$2:$D$2000)</f>
        <v>Male</v>
      </c>
      <c r="F3437" s="29" t="str">
        <f>_xlfn.XLOOKUP($C3437,customers!$A$2:$A$2000,customers!$E$2:$E$2000)</f>
        <v>Hrodna</v>
      </c>
      <c r="G3437" s="30" t="s">
        <v>15</v>
      </c>
      <c r="H3437" s="29">
        <v>6</v>
      </c>
      <c r="I3437" s="31">
        <v>363.9</v>
      </c>
      <c r="J3437" s="30">
        <v>0.24</v>
      </c>
      <c r="K3437" s="30" t="s">
        <v>19</v>
      </c>
      <c r="L3437" s="32" t="str">
        <f t="array" ref="L3437">_xlfn.IFS(M3437&lt;=3,"BAD",M3437&gt;=4.7,"GOOD",AND(M3437&gt;3,M3437&lt;4.7),"OK")</f>
        <v>GOOD</v>
      </c>
      <c r="M3437" s="32">
        <v>4.7</v>
      </c>
      <c r="N3437" s="31">
        <v>1659.38</v>
      </c>
      <c r="O3437" s="33">
        <f t="shared" si="53"/>
        <v>2183.4</v>
      </c>
    </row>
    <row r="3438" spans="1:15">
      <c r="A3438" s="18">
        <v>13437</v>
      </c>
      <c r="B3438" s="19">
        <v>45652</v>
      </c>
      <c r="C3438" s="21">
        <v>1529</v>
      </c>
      <c r="D3438" s="21" t="str">
        <f>_xlfn.XLOOKUP($C3438,customers!$A$2:$A$2000,customers!$B$2:$B$2000)</f>
        <v>Hatty Dalgleish</v>
      </c>
      <c r="E3438" s="21" t="str">
        <f>_xlfn.XLOOKUP($C3438,customers!$A$2:$A$2000,customers!$D$2:$D$2000)</f>
        <v>Female</v>
      </c>
      <c r="F3438" s="21" t="str">
        <f>_xlfn.XLOOKUP($C3438,customers!$A$2:$A$2000,customers!$E$2:$E$2000)</f>
        <v>Huishangang</v>
      </c>
      <c r="G3438" s="22" t="s">
        <v>17</v>
      </c>
      <c r="H3438" s="21">
        <v>5</v>
      </c>
      <c r="I3438" s="23">
        <v>186.87</v>
      </c>
      <c r="J3438" s="22">
        <v>0.02</v>
      </c>
      <c r="K3438" s="22" t="s">
        <v>18</v>
      </c>
      <c r="L3438" s="24" t="str">
        <f t="array" ref="L3438">_xlfn.IFS(M3438&lt;=3,"BAD",M3438&gt;=4.7,"GOOD",AND(M3438&gt;3,M3438&lt;4.7),"OK")</f>
        <v>BAD</v>
      </c>
      <c r="M3438" s="24">
        <v>2.5</v>
      </c>
      <c r="N3438" s="23">
        <v>915.66</v>
      </c>
      <c r="O3438" s="25">
        <f t="shared" si="53"/>
        <v>934.35</v>
      </c>
    </row>
    <row r="3439" spans="1:15">
      <c r="A3439" s="26">
        <v>13438</v>
      </c>
      <c r="B3439" s="27">
        <v>45652</v>
      </c>
      <c r="C3439" s="29">
        <v>1972</v>
      </c>
      <c r="D3439" s="29" t="str">
        <f>_xlfn.XLOOKUP($C3439,customers!$A$2:$A$2000,customers!$B$2:$B$2000)</f>
        <v>Antone Blakeden</v>
      </c>
      <c r="E3439" s="29" t="str">
        <f>_xlfn.XLOOKUP($C3439,customers!$A$2:$A$2000,customers!$D$2:$D$2000)</f>
        <v>Male</v>
      </c>
      <c r="F3439" s="29" t="str">
        <f>_xlfn.XLOOKUP($C3439,customers!$A$2:$A$2000,customers!$E$2:$E$2000)</f>
        <v>Prague</v>
      </c>
      <c r="G3439" s="30" t="s">
        <v>20</v>
      </c>
      <c r="H3439" s="29">
        <v>5</v>
      </c>
      <c r="I3439" s="31">
        <v>474.16</v>
      </c>
      <c r="J3439" s="30">
        <v>0.29</v>
      </c>
      <c r="K3439" s="30" t="s">
        <v>18</v>
      </c>
      <c r="L3439" s="32" t="str">
        <f t="array" ref="L3439">_xlfn.IFS(M3439&lt;=3,"BAD",M3439&gt;=4.7,"GOOD",AND(M3439&gt;3,M3439&lt;4.7),"OK")</f>
        <v>OK</v>
      </c>
      <c r="M3439" s="32">
        <v>3.9</v>
      </c>
      <c r="N3439" s="31">
        <v>1683.27</v>
      </c>
      <c r="O3439" s="33">
        <f t="shared" si="53"/>
        <v>2370.8</v>
      </c>
    </row>
    <row r="3440" spans="1:15">
      <c r="A3440" s="18">
        <v>13439</v>
      </c>
      <c r="B3440" s="19">
        <v>45652</v>
      </c>
      <c r="C3440" s="21">
        <v>1247</v>
      </c>
      <c r="D3440" s="21" t="str">
        <f>_xlfn.XLOOKUP($C3440,customers!$A$2:$A$2000,customers!$B$2:$B$2000)</f>
        <v>Gillian Robinson</v>
      </c>
      <c r="E3440" s="21" t="str">
        <f>_xlfn.XLOOKUP($C3440,customers!$A$2:$A$2000,customers!$D$2:$D$2000)</f>
        <v>Female</v>
      </c>
      <c r="F3440" s="21" t="str">
        <f>_xlfn.XLOOKUP($C3440,customers!$A$2:$A$2000,customers!$E$2:$E$2000)</f>
        <v>Budapest</v>
      </c>
      <c r="G3440" s="22" t="s">
        <v>20</v>
      </c>
      <c r="H3440" s="21">
        <v>2</v>
      </c>
      <c r="I3440" s="23">
        <v>412</v>
      </c>
      <c r="J3440" s="22">
        <v>0.3</v>
      </c>
      <c r="K3440" s="22" t="s">
        <v>18</v>
      </c>
      <c r="L3440" s="24" t="str">
        <f t="array" ref="L3440">_xlfn.IFS(M3440&lt;=3,"BAD",M3440&gt;=4.7,"GOOD",AND(M3440&gt;3,M3440&lt;4.7),"OK")</f>
        <v>BAD</v>
      </c>
      <c r="M3440" s="24">
        <v>2.8</v>
      </c>
      <c r="N3440" s="23">
        <v>576.8</v>
      </c>
      <c r="O3440" s="25">
        <f t="shared" si="53"/>
        <v>824</v>
      </c>
    </row>
    <row r="3441" spans="1:15">
      <c r="A3441" s="26">
        <v>13440</v>
      </c>
      <c r="B3441" s="27">
        <v>45653</v>
      </c>
      <c r="C3441" s="28">
        <v>1074</v>
      </c>
      <c r="D3441" s="29" t="str">
        <f>_xlfn.XLOOKUP($C3441,customers!$A$2:$A$2000,customers!$B$2:$B$2000)</f>
        <v>Ardelis Vondrach</v>
      </c>
      <c r="E3441" s="29" t="str">
        <f>_xlfn.XLOOKUP($C3441,customers!$A$2:$A$2000,customers!$D$2:$D$2000)</f>
        <v>Female</v>
      </c>
      <c r="F3441" s="29" t="str">
        <f>_xlfn.XLOOKUP($C3441,customers!$A$2:$A$2000,customers!$E$2:$E$2000)</f>
        <v>Pucacaca</v>
      </c>
      <c r="G3441" s="30" t="s">
        <v>17</v>
      </c>
      <c r="H3441" s="29">
        <v>7</v>
      </c>
      <c r="I3441" s="31">
        <v>307.91</v>
      </c>
      <c r="J3441" s="30">
        <v>0.05</v>
      </c>
      <c r="K3441" s="30" t="s">
        <v>18</v>
      </c>
      <c r="L3441" s="32" t="str">
        <f t="array" ref="L3441">_xlfn.IFS(M3441&lt;=3,"BAD",M3441&gt;=4.7,"GOOD",AND(M3441&gt;3,M3441&lt;4.7),"OK")</f>
        <v>BAD</v>
      </c>
      <c r="M3441" s="32">
        <v>2.9</v>
      </c>
      <c r="N3441" s="31">
        <v>2047.6</v>
      </c>
      <c r="O3441" s="33">
        <f t="shared" si="53"/>
        <v>2155.37</v>
      </c>
    </row>
    <row r="3442" spans="1:15">
      <c r="A3442" s="18">
        <v>13441</v>
      </c>
      <c r="B3442" s="19">
        <v>45653</v>
      </c>
      <c r="C3442" s="21">
        <v>1376</v>
      </c>
      <c r="D3442" s="21" t="str">
        <f>_xlfn.XLOOKUP($C3442,customers!$A$2:$A$2000,customers!$B$2:$B$2000)</f>
        <v>Annmaria MacLardie</v>
      </c>
      <c r="E3442" s="21" t="str">
        <f>_xlfn.XLOOKUP($C3442,customers!$A$2:$A$2000,customers!$D$2:$D$2000)</f>
        <v>Female</v>
      </c>
      <c r="F3442" s="21" t="str">
        <f>_xlfn.XLOOKUP($C3442,customers!$A$2:$A$2000,customers!$E$2:$E$2000)</f>
        <v>Milan</v>
      </c>
      <c r="G3442" s="22" t="s">
        <v>17</v>
      </c>
      <c r="H3442" s="21">
        <v>5</v>
      </c>
      <c r="I3442" s="23">
        <v>226.59</v>
      </c>
      <c r="J3442" s="22">
        <v>0.28</v>
      </c>
      <c r="K3442" s="22" t="s">
        <v>18</v>
      </c>
      <c r="L3442" s="24" t="str">
        <f t="array" ref="L3442">_xlfn.IFS(M3442&lt;=3,"BAD",M3442&gt;=4.7,"GOOD",AND(M3442&gt;3,M3442&lt;4.7),"OK")</f>
        <v>BAD</v>
      </c>
      <c r="M3442" s="24">
        <v>1.3</v>
      </c>
      <c r="N3442" s="23">
        <v>815.72</v>
      </c>
      <c r="O3442" s="25">
        <f t="shared" si="53"/>
        <v>1132.95</v>
      </c>
    </row>
    <row r="3443" spans="1:15">
      <c r="A3443" s="26">
        <v>13442</v>
      </c>
      <c r="B3443" s="27">
        <v>45653</v>
      </c>
      <c r="C3443" s="29">
        <v>1670</v>
      </c>
      <c r="D3443" s="29" t="str">
        <f>_xlfn.XLOOKUP($C3443,customers!$A$2:$A$2000,customers!$B$2:$B$2000)</f>
        <v>Donna Watkiss</v>
      </c>
      <c r="E3443" s="29" t="str">
        <f>_xlfn.XLOOKUP($C3443,customers!$A$2:$A$2000,customers!$D$2:$D$2000)</f>
        <v>Female</v>
      </c>
      <c r="F3443" s="29" t="str">
        <f>_xlfn.XLOOKUP($C3443,customers!$A$2:$A$2000,customers!$E$2:$E$2000)</f>
        <v>Milan</v>
      </c>
      <c r="G3443" s="30" t="s">
        <v>17</v>
      </c>
      <c r="H3443" s="29">
        <v>5</v>
      </c>
      <c r="I3443" s="31">
        <v>455.54</v>
      </c>
      <c r="J3443" s="30">
        <v>0.13</v>
      </c>
      <c r="K3443" s="30" t="s">
        <v>19</v>
      </c>
      <c r="L3443" s="32" t="str">
        <f t="array" ref="L3443">_xlfn.IFS(M3443&lt;=3,"BAD",M3443&gt;=4.7,"GOOD",AND(M3443&gt;3,M3443&lt;4.7),"OK")</f>
        <v>OK</v>
      </c>
      <c r="M3443" s="32">
        <v>4.2</v>
      </c>
      <c r="N3443" s="31">
        <v>1981.6</v>
      </c>
      <c r="O3443" s="33">
        <f t="shared" si="53"/>
        <v>2277.7</v>
      </c>
    </row>
    <row r="3444" spans="1:15">
      <c r="A3444" s="18">
        <v>13443</v>
      </c>
      <c r="B3444" s="19">
        <v>45654</v>
      </c>
      <c r="C3444" s="20">
        <v>1434</v>
      </c>
      <c r="D3444" s="21" t="str">
        <f>_xlfn.XLOOKUP($C3444,customers!$A$2:$A$2000,customers!$B$2:$B$2000)</f>
        <v>Ronalda Brisley</v>
      </c>
      <c r="E3444" s="21" t="str">
        <f>_xlfn.XLOOKUP($C3444,customers!$A$2:$A$2000,customers!$D$2:$D$2000)</f>
        <v>Female</v>
      </c>
      <c r="F3444" s="21" t="str">
        <f>_xlfn.XLOOKUP($C3444,customers!$A$2:$A$2000,customers!$E$2:$E$2000)</f>
        <v>Hengjie</v>
      </c>
      <c r="G3444" s="22" t="s">
        <v>17</v>
      </c>
      <c r="H3444" s="21">
        <v>5</v>
      </c>
      <c r="I3444" s="23">
        <v>589.24</v>
      </c>
      <c r="J3444" s="22">
        <v>0.05</v>
      </c>
      <c r="K3444" s="22" t="s">
        <v>18</v>
      </c>
      <c r="L3444" s="24" t="str">
        <f t="array" ref="L3444">_xlfn.IFS(M3444&lt;=3,"BAD",M3444&gt;=4.7,"GOOD",AND(M3444&gt;3,M3444&lt;4.7),"OK")</f>
        <v>BAD</v>
      </c>
      <c r="M3444" s="24">
        <v>2.6</v>
      </c>
      <c r="N3444" s="23">
        <v>2798.89</v>
      </c>
      <c r="O3444" s="25">
        <f t="shared" si="53"/>
        <v>2946.2</v>
      </c>
    </row>
    <row r="3445" spans="1:15">
      <c r="A3445" s="26">
        <v>13444</v>
      </c>
      <c r="B3445" s="27">
        <v>45654</v>
      </c>
      <c r="C3445" s="29">
        <v>1047</v>
      </c>
      <c r="D3445" s="29" t="str">
        <f>_xlfn.XLOOKUP($C3445,customers!$A$2:$A$2000,customers!$B$2:$B$2000)</f>
        <v>Wiatt Cranage</v>
      </c>
      <c r="E3445" s="29" t="str">
        <f>_xlfn.XLOOKUP($C3445,customers!$A$2:$A$2000,customers!$D$2:$D$2000)</f>
        <v>Male</v>
      </c>
      <c r="F3445" s="29" t="str">
        <f>_xlfn.XLOOKUP($C3445,customers!$A$2:$A$2000,customers!$E$2:$E$2000)</f>
        <v>Jieting</v>
      </c>
      <c r="G3445" s="30" t="s">
        <v>21</v>
      </c>
      <c r="H3445" s="29">
        <v>3</v>
      </c>
      <c r="I3445" s="31">
        <v>17.35</v>
      </c>
      <c r="J3445" s="30">
        <v>0</v>
      </c>
      <c r="K3445" s="30" t="s">
        <v>19</v>
      </c>
      <c r="L3445" s="32" t="str">
        <f t="array" ref="L3445">_xlfn.IFS(M3445&lt;=3,"BAD",M3445&gt;=4.7,"GOOD",AND(M3445&gt;3,M3445&lt;4.7),"OK")</f>
        <v>OK</v>
      </c>
      <c r="M3445" s="32">
        <v>3.7</v>
      </c>
      <c r="N3445" s="31">
        <v>52.05</v>
      </c>
      <c r="O3445" s="33">
        <f t="shared" si="53"/>
        <v>52.05</v>
      </c>
    </row>
    <row r="3446" spans="1:15">
      <c r="A3446" s="18">
        <v>13445</v>
      </c>
      <c r="B3446" s="19">
        <v>45654</v>
      </c>
      <c r="C3446" s="21">
        <v>1353</v>
      </c>
      <c r="D3446" s="21" t="str">
        <f>_xlfn.XLOOKUP($C3446,customers!$A$2:$A$2000,customers!$B$2:$B$2000)</f>
        <v>Laraine Blazej</v>
      </c>
      <c r="E3446" s="21" t="str">
        <f>_xlfn.XLOOKUP($C3446,customers!$A$2:$A$2000,customers!$D$2:$D$2000)</f>
        <v>Female</v>
      </c>
      <c r="F3446" s="21" t="str">
        <f>_xlfn.XLOOKUP($C3446,customers!$A$2:$A$2000,customers!$E$2:$E$2000)</f>
        <v>Vale</v>
      </c>
      <c r="G3446" s="22" t="s">
        <v>20</v>
      </c>
      <c r="H3446" s="21">
        <v>2</v>
      </c>
      <c r="I3446" s="23">
        <v>478.66</v>
      </c>
      <c r="J3446" s="22">
        <v>0.3</v>
      </c>
      <c r="K3446" s="22" t="s">
        <v>19</v>
      </c>
      <c r="L3446" s="24" t="str">
        <f t="array" ref="L3446">_xlfn.IFS(M3446&lt;=3,"BAD",M3446&gt;=4.7,"GOOD",AND(M3446&gt;3,M3446&lt;4.7),"OK")</f>
        <v>BAD</v>
      </c>
      <c r="M3446" s="24">
        <v>2.2</v>
      </c>
      <c r="N3446" s="23">
        <v>670.12</v>
      </c>
      <c r="O3446" s="25">
        <f t="shared" si="53"/>
        <v>957.32</v>
      </c>
    </row>
    <row r="3447" spans="1:15">
      <c r="A3447" s="26">
        <v>13446</v>
      </c>
      <c r="B3447" s="27">
        <v>45655</v>
      </c>
      <c r="C3447" s="28">
        <v>1102</v>
      </c>
      <c r="D3447" s="29" t="str">
        <f>_xlfn.XLOOKUP($C3447,customers!$A$2:$A$2000,customers!$B$2:$B$2000)</f>
        <v>Bria Rizzone</v>
      </c>
      <c r="E3447" s="29" t="str">
        <f>_xlfn.XLOOKUP($C3447,customers!$A$2:$A$2000,customers!$D$2:$D$2000)</f>
        <v>Female</v>
      </c>
      <c r="F3447" s="29" t="str">
        <f>_xlfn.XLOOKUP($C3447,customers!$A$2:$A$2000,customers!$E$2:$E$2000)</f>
        <v>Prague</v>
      </c>
      <c r="G3447" s="30" t="s">
        <v>20</v>
      </c>
      <c r="H3447" s="29">
        <v>5</v>
      </c>
      <c r="I3447" s="31">
        <v>501.18</v>
      </c>
      <c r="J3447" s="30">
        <v>0.26</v>
      </c>
      <c r="K3447" s="30" t="s">
        <v>19</v>
      </c>
      <c r="L3447" s="32" t="str">
        <f t="array" ref="L3447">_xlfn.IFS(M3447&lt;=3,"BAD",M3447&gt;=4.7,"GOOD",AND(M3447&gt;3,M3447&lt;4.7),"OK")</f>
        <v>OK</v>
      </c>
      <c r="M3447" s="32">
        <v>4.6</v>
      </c>
      <c r="N3447" s="31">
        <v>1854.37</v>
      </c>
      <c r="O3447" s="33">
        <f t="shared" si="53"/>
        <v>2505.9</v>
      </c>
    </row>
    <row r="3448" spans="1:15">
      <c r="A3448" s="18">
        <v>13447</v>
      </c>
      <c r="B3448" s="19">
        <v>45655</v>
      </c>
      <c r="C3448" s="21">
        <v>1175</v>
      </c>
      <c r="D3448" s="21" t="str">
        <f>_xlfn.XLOOKUP($C3448,customers!$A$2:$A$2000,customers!$B$2:$B$2000)</f>
        <v>Kriste Curman</v>
      </c>
      <c r="E3448" s="21" t="str">
        <f>_xlfn.XLOOKUP($C3448,customers!$A$2:$A$2000,customers!$D$2:$D$2000)</f>
        <v>Female</v>
      </c>
      <c r="F3448" s="21" t="str">
        <f>_xlfn.XLOOKUP($C3448,customers!$A$2:$A$2000,customers!$E$2:$E$2000)</f>
        <v>Évreux</v>
      </c>
      <c r="G3448" s="22" t="s">
        <v>21</v>
      </c>
      <c r="H3448" s="21">
        <v>1</v>
      </c>
      <c r="I3448" s="23">
        <v>339.58</v>
      </c>
      <c r="J3448" s="22">
        <v>0.03</v>
      </c>
      <c r="K3448" s="22" t="s">
        <v>16</v>
      </c>
      <c r="L3448" s="24" t="str">
        <f t="array" ref="L3448">_xlfn.IFS(M3448&lt;=3,"BAD",M3448&gt;=4.7,"GOOD",AND(M3448&gt;3,M3448&lt;4.7),"OK")</f>
        <v>GOOD</v>
      </c>
      <c r="M3448" s="24">
        <v>4.8</v>
      </c>
      <c r="N3448" s="23">
        <v>329.39</v>
      </c>
      <c r="O3448" s="25">
        <f t="shared" si="53"/>
        <v>339.58</v>
      </c>
    </row>
    <row r="3449" spans="1:15">
      <c r="A3449" s="26">
        <v>13448</v>
      </c>
      <c r="B3449" s="27">
        <v>45656</v>
      </c>
      <c r="C3449" s="28">
        <v>1421</v>
      </c>
      <c r="D3449" s="29" t="str">
        <f>_xlfn.XLOOKUP($C3449,customers!$A$2:$A$2000,customers!$B$2:$B$2000)</f>
        <v>Guntar Ghirardi</v>
      </c>
      <c r="E3449" s="29" t="str">
        <f>_xlfn.XLOOKUP($C3449,customers!$A$2:$A$2000,customers!$D$2:$D$2000)</f>
        <v>Male</v>
      </c>
      <c r="F3449" s="29" t="str">
        <f>_xlfn.XLOOKUP($C3449,customers!$A$2:$A$2000,customers!$E$2:$E$2000)</f>
        <v>Póvoa</v>
      </c>
      <c r="G3449" s="30" t="s">
        <v>20</v>
      </c>
      <c r="H3449" s="29">
        <v>4</v>
      </c>
      <c r="I3449" s="31">
        <v>548.37</v>
      </c>
      <c r="J3449" s="30">
        <v>0.25</v>
      </c>
      <c r="K3449" s="30" t="s">
        <v>16</v>
      </c>
      <c r="L3449" s="32" t="str">
        <f t="array" ref="L3449">_xlfn.IFS(M3449&lt;=3,"BAD",M3449&gt;=4.7,"GOOD",AND(M3449&gt;3,M3449&lt;4.7),"OK")</f>
        <v>OK</v>
      </c>
      <c r="M3449" s="32">
        <v>4.6</v>
      </c>
      <c r="N3449" s="31">
        <v>1645.11</v>
      </c>
      <c r="O3449" s="33">
        <f t="shared" si="53"/>
        <v>2193.48</v>
      </c>
    </row>
    <row r="3450" spans="1:15">
      <c r="A3450" s="18">
        <v>13449</v>
      </c>
      <c r="B3450" s="19">
        <v>45656</v>
      </c>
      <c r="C3450" s="21">
        <v>1605</v>
      </c>
      <c r="D3450" s="21" t="str">
        <f>_xlfn.XLOOKUP($C3450,customers!$A$2:$A$2000,customers!$B$2:$B$2000)</f>
        <v>Rip Felder</v>
      </c>
      <c r="E3450" s="21" t="str">
        <f>_xlfn.XLOOKUP($C3450,customers!$A$2:$A$2000,customers!$D$2:$D$2000)</f>
        <v>Male</v>
      </c>
      <c r="F3450" s="21" t="str">
        <f>_xlfn.XLOOKUP($C3450,customers!$A$2:$A$2000,customers!$E$2:$E$2000)</f>
        <v>Wangchang</v>
      </c>
      <c r="G3450" s="22" t="s">
        <v>20</v>
      </c>
      <c r="H3450" s="21">
        <v>5</v>
      </c>
      <c r="I3450" s="23">
        <v>460.45</v>
      </c>
      <c r="J3450" s="22">
        <v>0.1</v>
      </c>
      <c r="K3450" s="22" t="s">
        <v>18</v>
      </c>
      <c r="L3450" s="24" t="str">
        <f t="array" ref="L3450">_xlfn.IFS(M3450&lt;=3,"BAD",M3450&gt;=4.7,"GOOD",AND(M3450&gt;3,M3450&lt;4.7),"OK")</f>
        <v>OK</v>
      </c>
      <c r="M3450" s="24">
        <v>3.4</v>
      </c>
      <c r="N3450" s="23">
        <v>2072.03</v>
      </c>
      <c r="O3450" s="25">
        <f t="shared" si="53"/>
        <v>2302.25</v>
      </c>
    </row>
    <row r="3451" spans="1:15">
      <c r="A3451" s="26">
        <v>13450</v>
      </c>
      <c r="B3451" s="27">
        <v>45656</v>
      </c>
      <c r="C3451" s="29">
        <v>1755</v>
      </c>
      <c r="D3451" s="29" t="str">
        <f>_xlfn.XLOOKUP($C3451,customers!$A$2:$A$2000,customers!$B$2:$B$2000)</f>
        <v>Carry Jeffress</v>
      </c>
      <c r="E3451" s="29" t="str">
        <f>_xlfn.XLOOKUP($C3451,customers!$A$2:$A$2000,customers!$D$2:$D$2000)</f>
        <v>Female</v>
      </c>
      <c r="F3451" s="29" t="str">
        <f>_xlfn.XLOOKUP($C3451,customers!$A$2:$A$2000,customers!$E$2:$E$2000)</f>
        <v>Jiabeiyan</v>
      </c>
      <c r="G3451" s="30" t="s">
        <v>17</v>
      </c>
      <c r="H3451" s="29">
        <v>7</v>
      </c>
      <c r="I3451" s="31">
        <v>348.15</v>
      </c>
      <c r="J3451" s="30">
        <v>0.12</v>
      </c>
      <c r="K3451" s="30" t="s">
        <v>18</v>
      </c>
      <c r="L3451" s="32" t="str">
        <f t="array" ref="L3451">_xlfn.IFS(M3451&lt;=3,"BAD",M3451&gt;=4.7,"GOOD",AND(M3451&gt;3,M3451&lt;4.7),"OK")</f>
        <v>GOOD</v>
      </c>
      <c r="M3451" s="32">
        <v>4.7</v>
      </c>
      <c r="N3451" s="31">
        <v>2144.6</v>
      </c>
      <c r="O3451" s="33">
        <f t="shared" si="53"/>
        <v>2437.05</v>
      </c>
    </row>
    <row r="3452" spans="1:15">
      <c r="A3452" s="18">
        <v>13451</v>
      </c>
      <c r="B3452" s="19">
        <v>45657</v>
      </c>
      <c r="C3452" s="20">
        <v>1703</v>
      </c>
      <c r="D3452" s="21" t="str">
        <f>_xlfn.XLOOKUP($C3452,customers!$A$2:$A$2000,customers!$B$2:$B$2000)</f>
        <v>Dru Snugg</v>
      </c>
      <c r="E3452" s="21" t="str">
        <f>_xlfn.XLOOKUP($C3452,customers!$A$2:$A$2000,customers!$D$2:$D$2000)</f>
        <v>Female</v>
      </c>
      <c r="F3452" s="21" t="str">
        <f>_xlfn.XLOOKUP($C3452,customers!$A$2:$A$2000,customers!$E$2:$E$2000)</f>
        <v>Paris</v>
      </c>
      <c r="G3452" s="22" t="s">
        <v>17</v>
      </c>
      <c r="H3452" s="21">
        <v>4</v>
      </c>
      <c r="I3452" s="23">
        <v>163.79</v>
      </c>
      <c r="J3452" s="22">
        <v>0.13</v>
      </c>
      <c r="K3452" s="22" t="s">
        <v>18</v>
      </c>
      <c r="L3452" s="24" t="str">
        <f t="array" ref="L3452">_xlfn.IFS(M3452&lt;=3,"BAD",M3452&gt;=4.7,"GOOD",AND(M3452&gt;3,M3452&lt;4.7),"OK")</f>
        <v>BAD</v>
      </c>
      <c r="M3452" s="24">
        <v>2.4</v>
      </c>
      <c r="N3452" s="23">
        <v>569.99</v>
      </c>
      <c r="O3452" s="25">
        <f t="shared" si="53"/>
        <v>655.16</v>
      </c>
    </row>
    <row r="3453" spans="1:15">
      <c r="A3453" s="26">
        <v>13452</v>
      </c>
      <c r="B3453" s="27">
        <v>45657</v>
      </c>
      <c r="C3453" s="29">
        <v>1503</v>
      </c>
      <c r="D3453" s="29" t="str">
        <f>_xlfn.XLOOKUP($C3453,customers!$A$2:$A$2000,customers!$B$2:$B$2000)</f>
        <v>Deni Keam</v>
      </c>
      <c r="E3453" s="29" t="str">
        <f>_xlfn.XLOOKUP($C3453,customers!$A$2:$A$2000,customers!$D$2:$D$2000)</f>
        <v>Female</v>
      </c>
      <c r="F3453" s="29" t="str">
        <f>_xlfn.XLOOKUP($C3453,customers!$A$2:$A$2000,customers!$E$2:$E$2000)</f>
        <v>Dazhan</v>
      </c>
      <c r="G3453" s="30" t="s">
        <v>21</v>
      </c>
      <c r="H3453" s="29">
        <v>6</v>
      </c>
      <c r="I3453" s="31">
        <v>114.1</v>
      </c>
      <c r="J3453" s="30">
        <v>0.29</v>
      </c>
      <c r="K3453" s="30" t="s">
        <v>16</v>
      </c>
      <c r="L3453" s="32" t="str">
        <f t="array" ref="L3453">_xlfn.IFS(M3453&lt;=3,"BAD",M3453&gt;=4.7,"GOOD",AND(M3453&gt;3,M3453&lt;4.7),"OK")</f>
        <v>BAD</v>
      </c>
      <c r="M3453" s="32">
        <v>1.6</v>
      </c>
      <c r="N3453" s="31">
        <v>486.07</v>
      </c>
      <c r="O3453" s="33">
        <f t="shared" si="53"/>
        <v>684.6</v>
      </c>
    </row>
    <row r="3454" spans="1:15">
      <c r="A3454" s="18">
        <v>13453</v>
      </c>
      <c r="B3454" s="19">
        <v>45658</v>
      </c>
      <c r="C3454" s="20">
        <v>1763</v>
      </c>
      <c r="D3454" s="21" t="str">
        <f>_xlfn.XLOOKUP($C3454,customers!$A$2:$A$2000,customers!$B$2:$B$2000)</f>
        <v>Bonnee Foulser</v>
      </c>
      <c r="E3454" s="21" t="str">
        <f>_xlfn.XLOOKUP($C3454,customers!$A$2:$A$2000,customers!$D$2:$D$2000)</f>
        <v>Female</v>
      </c>
      <c r="F3454" s="21" t="str">
        <f>_xlfn.XLOOKUP($C3454,customers!$A$2:$A$2000,customers!$E$2:$E$2000)</f>
        <v>Pyatigorskiy</v>
      </c>
      <c r="G3454" s="22" t="s">
        <v>17</v>
      </c>
      <c r="H3454" s="21">
        <v>7</v>
      </c>
      <c r="I3454" s="23">
        <v>466.93</v>
      </c>
      <c r="J3454" s="22">
        <v>0.03</v>
      </c>
      <c r="K3454" s="22" t="s">
        <v>19</v>
      </c>
      <c r="L3454" s="24" t="str">
        <f t="array" ref="L3454">_xlfn.IFS(M3454&lt;=3,"BAD",M3454&gt;=4.7,"GOOD",AND(M3454&gt;3,M3454&lt;4.7),"OK")</f>
        <v>OK</v>
      </c>
      <c r="M3454" s="24">
        <v>3.4</v>
      </c>
      <c r="N3454" s="23">
        <v>3170.45</v>
      </c>
      <c r="O3454" s="25">
        <f t="shared" si="53"/>
        <v>3268.51</v>
      </c>
    </row>
    <row r="3455" spans="1:15">
      <c r="A3455" s="26">
        <v>13454</v>
      </c>
      <c r="B3455" s="27">
        <v>45658</v>
      </c>
      <c r="C3455" s="29">
        <v>1297</v>
      </c>
      <c r="D3455" s="29" t="str">
        <f>_xlfn.XLOOKUP($C3455,customers!$A$2:$A$2000,customers!$B$2:$B$2000)</f>
        <v>Claude Coney</v>
      </c>
      <c r="E3455" s="29" t="str">
        <f>_xlfn.XLOOKUP($C3455,customers!$A$2:$A$2000,customers!$D$2:$D$2000)</f>
        <v>Female</v>
      </c>
      <c r="F3455" s="29" t="str">
        <f>_xlfn.XLOOKUP($C3455,customers!$A$2:$A$2000,customers!$E$2:$E$2000)</f>
        <v>Waxi</v>
      </c>
      <c r="G3455" s="30" t="s">
        <v>20</v>
      </c>
      <c r="H3455" s="29">
        <v>6</v>
      </c>
      <c r="I3455" s="31">
        <v>528.36</v>
      </c>
      <c r="J3455" s="30">
        <v>0.24</v>
      </c>
      <c r="K3455" s="30" t="s">
        <v>19</v>
      </c>
      <c r="L3455" s="32" t="str">
        <f t="array" ref="L3455">_xlfn.IFS(M3455&lt;=3,"BAD",M3455&gt;=4.7,"GOOD",AND(M3455&gt;3,M3455&lt;4.7),"OK")</f>
        <v>OK</v>
      </c>
      <c r="M3455" s="32">
        <v>4.4</v>
      </c>
      <c r="N3455" s="31">
        <v>2409.32</v>
      </c>
      <c r="O3455" s="33">
        <f t="shared" si="53"/>
        <v>3170.16</v>
      </c>
    </row>
    <row r="3456" spans="1:15">
      <c r="A3456" s="18">
        <v>13455</v>
      </c>
      <c r="B3456" s="19">
        <v>45658</v>
      </c>
      <c r="C3456" s="21">
        <v>1356</v>
      </c>
      <c r="D3456" s="21" t="str">
        <f>_xlfn.XLOOKUP($C3456,customers!$A$2:$A$2000,customers!$B$2:$B$2000)</f>
        <v>Constantino Storrie</v>
      </c>
      <c r="E3456" s="21" t="str">
        <f>_xlfn.XLOOKUP($C3456,customers!$A$2:$A$2000,customers!$D$2:$D$2000)</f>
        <v>Male</v>
      </c>
      <c r="F3456" s="21" t="str">
        <f>_xlfn.XLOOKUP($C3456,customers!$A$2:$A$2000,customers!$E$2:$E$2000)</f>
        <v>Banjarwaru</v>
      </c>
      <c r="G3456" s="22" t="s">
        <v>21</v>
      </c>
      <c r="H3456" s="21">
        <v>6</v>
      </c>
      <c r="I3456" s="23">
        <v>289.1</v>
      </c>
      <c r="J3456" s="22">
        <v>0.11</v>
      </c>
      <c r="K3456" s="22" t="s">
        <v>18</v>
      </c>
      <c r="L3456" s="24" t="str">
        <f t="array" ref="L3456">_xlfn.IFS(M3456&lt;=3,"BAD",M3456&gt;=4.7,"GOOD",AND(M3456&gt;3,M3456&lt;4.7),"OK")</f>
        <v>BAD</v>
      </c>
      <c r="M3456" s="24">
        <v>1</v>
      </c>
      <c r="N3456" s="23">
        <v>1543.79</v>
      </c>
      <c r="O3456" s="25">
        <f t="shared" si="53"/>
        <v>1734.6</v>
      </c>
    </row>
    <row r="3457" spans="1:15">
      <c r="A3457" s="26">
        <v>13456</v>
      </c>
      <c r="B3457" s="27">
        <v>45659</v>
      </c>
      <c r="C3457" s="28">
        <v>1737</v>
      </c>
      <c r="D3457" s="29" t="str">
        <f>_xlfn.XLOOKUP($C3457,customers!$A$2:$A$2000,customers!$B$2:$B$2000)</f>
        <v>Connor Minger</v>
      </c>
      <c r="E3457" s="29" t="str">
        <f>_xlfn.XLOOKUP($C3457,customers!$A$2:$A$2000,customers!$D$2:$D$2000)</f>
        <v>Female</v>
      </c>
      <c r="F3457" s="29" t="str">
        <f>_xlfn.XLOOKUP($C3457,customers!$A$2:$A$2000,customers!$E$2:$E$2000)</f>
        <v>Hoorn</v>
      </c>
      <c r="G3457" s="30" t="s">
        <v>21</v>
      </c>
      <c r="H3457" s="29">
        <v>4</v>
      </c>
      <c r="I3457" s="31">
        <v>170.3</v>
      </c>
      <c r="J3457" s="30">
        <v>0</v>
      </c>
      <c r="K3457" s="30" t="s">
        <v>16</v>
      </c>
      <c r="L3457" s="32" t="str">
        <f t="array" ref="L3457">_xlfn.IFS(M3457&lt;=3,"BAD",M3457&gt;=4.7,"GOOD",AND(M3457&gt;3,M3457&lt;4.7),"OK")</f>
        <v>GOOD</v>
      </c>
      <c r="M3457" s="32">
        <v>4.9</v>
      </c>
      <c r="N3457" s="31">
        <v>681.2</v>
      </c>
      <c r="O3457" s="33">
        <f t="shared" si="53"/>
        <v>681.2</v>
      </c>
    </row>
    <row r="3458" spans="1:15">
      <c r="A3458" s="18">
        <v>13457</v>
      </c>
      <c r="B3458" s="19">
        <v>45659</v>
      </c>
      <c r="C3458" s="21">
        <v>1585</v>
      </c>
      <c r="D3458" s="21" t="str">
        <f>_xlfn.XLOOKUP($C3458,customers!$A$2:$A$2000,customers!$B$2:$B$2000)</f>
        <v>Alia Kew</v>
      </c>
      <c r="E3458" s="21" t="str">
        <f>_xlfn.XLOOKUP($C3458,customers!$A$2:$A$2000,customers!$D$2:$D$2000)</f>
        <v>Female</v>
      </c>
      <c r="F3458" s="21" t="str">
        <f>_xlfn.XLOOKUP($C3458,customers!$A$2:$A$2000,customers!$E$2:$E$2000)</f>
        <v>Xihe</v>
      </c>
      <c r="G3458" s="22" t="s">
        <v>20</v>
      </c>
      <c r="H3458" s="21">
        <v>3</v>
      </c>
      <c r="I3458" s="23">
        <v>237.99</v>
      </c>
      <c r="J3458" s="22">
        <v>0.22</v>
      </c>
      <c r="K3458" s="22" t="s">
        <v>18</v>
      </c>
      <c r="L3458" s="24" t="str">
        <f t="array" ref="L3458">_xlfn.IFS(M3458&lt;=3,"BAD",M3458&gt;=4.7,"GOOD",AND(M3458&gt;3,M3458&lt;4.7),"OK")</f>
        <v>BAD</v>
      </c>
      <c r="M3458" s="24">
        <v>2.8</v>
      </c>
      <c r="N3458" s="23">
        <v>556.9</v>
      </c>
      <c r="O3458" s="25">
        <f t="shared" ref="O3458:O3521" si="54">H3458*I3458</f>
        <v>713.97</v>
      </c>
    </row>
    <row r="3459" spans="1:15">
      <c r="A3459" s="26">
        <v>13458</v>
      </c>
      <c r="B3459" s="27">
        <v>45660</v>
      </c>
      <c r="C3459" s="28">
        <v>1805</v>
      </c>
      <c r="D3459" s="29" t="str">
        <f>_xlfn.XLOOKUP($C3459,customers!$A$2:$A$2000,customers!$B$2:$B$2000)</f>
        <v>Marion Goodings</v>
      </c>
      <c r="E3459" s="29" t="str">
        <f>_xlfn.XLOOKUP($C3459,customers!$A$2:$A$2000,customers!$D$2:$D$2000)</f>
        <v>Female</v>
      </c>
      <c r="F3459" s="29" t="str">
        <f>_xlfn.XLOOKUP($C3459,customers!$A$2:$A$2000,customers!$E$2:$E$2000)</f>
        <v>Tallinn</v>
      </c>
      <c r="G3459" s="30" t="s">
        <v>20</v>
      </c>
      <c r="H3459" s="29">
        <v>6</v>
      </c>
      <c r="I3459" s="31">
        <v>137.11</v>
      </c>
      <c r="J3459" s="30">
        <v>0.1</v>
      </c>
      <c r="K3459" s="30" t="s">
        <v>18</v>
      </c>
      <c r="L3459" s="32" t="str">
        <f t="array" ref="L3459">_xlfn.IFS(M3459&lt;=3,"BAD",M3459&gt;=4.7,"GOOD",AND(M3459&gt;3,M3459&lt;4.7),"OK")</f>
        <v>BAD</v>
      </c>
      <c r="M3459" s="32">
        <v>1.2</v>
      </c>
      <c r="N3459" s="31">
        <v>740.39</v>
      </c>
      <c r="O3459" s="33">
        <f t="shared" si="54"/>
        <v>822.66</v>
      </c>
    </row>
    <row r="3460" spans="1:15">
      <c r="A3460" s="18">
        <v>13459</v>
      </c>
      <c r="B3460" s="19">
        <v>45660</v>
      </c>
      <c r="C3460" s="21">
        <v>1403</v>
      </c>
      <c r="D3460" s="21" t="str">
        <f>_xlfn.XLOOKUP($C3460,customers!$A$2:$A$2000,customers!$B$2:$B$2000)</f>
        <v>Mellisent Jeacop</v>
      </c>
      <c r="E3460" s="21" t="str">
        <f>_xlfn.XLOOKUP($C3460,customers!$A$2:$A$2000,customers!$D$2:$D$2000)</f>
        <v>Female</v>
      </c>
      <c r="F3460" s="21" t="str">
        <f>_xlfn.XLOOKUP($C3460,customers!$A$2:$A$2000,customers!$E$2:$E$2000)</f>
        <v>Paris</v>
      </c>
      <c r="G3460" s="22" t="s">
        <v>15</v>
      </c>
      <c r="H3460" s="21">
        <v>2</v>
      </c>
      <c r="I3460" s="23">
        <v>552.45</v>
      </c>
      <c r="J3460" s="22">
        <v>0.14</v>
      </c>
      <c r="K3460" s="22" t="s">
        <v>18</v>
      </c>
      <c r="L3460" s="24" t="str">
        <f t="array" ref="L3460">_xlfn.IFS(M3460&lt;=3,"BAD",M3460&gt;=4.7,"GOOD",AND(M3460&gt;3,M3460&lt;4.7),"OK")</f>
        <v>BAD</v>
      </c>
      <c r="M3460" s="24">
        <v>1.2</v>
      </c>
      <c r="N3460" s="23">
        <v>950.21</v>
      </c>
      <c r="O3460" s="25">
        <f t="shared" si="54"/>
        <v>1104.9</v>
      </c>
    </row>
    <row r="3461" spans="1:15">
      <c r="A3461" s="26">
        <v>13460</v>
      </c>
      <c r="B3461" s="27">
        <v>45661</v>
      </c>
      <c r="C3461" s="28">
        <v>1305</v>
      </c>
      <c r="D3461" s="29" t="str">
        <f>_xlfn.XLOOKUP($C3461,customers!$A$2:$A$2000,customers!$B$2:$B$2000)</f>
        <v>Valentina Hatherley</v>
      </c>
      <c r="E3461" s="29" t="str">
        <f>_xlfn.XLOOKUP($C3461,customers!$A$2:$A$2000,customers!$D$2:$D$2000)</f>
        <v>Female</v>
      </c>
      <c r="F3461" s="29" t="str">
        <f>_xlfn.XLOOKUP($C3461,customers!$A$2:$A$2000,customers!$E$2:$E$2000)</f>
        <v>Perre</v>
      </c>
      <c r="G3461" s="30" t="s">
        <v>20</v>
      </c>
      <c r="H3461" s="29">
        <v>1</v>
      </c>
      <c r="I3461" s="31">
        <v>567.4</v>
      </c>
      <c r="J3461" s="30">
        <v>0</v>
      </c>
      <c r="K3461" s="30" t="s">
        <v>18</v>
      </c>
      <c r="L3461" s="32" t="str">
        <f t="array" ref="L3461">_xlfn.IFS(M3461&lt;=3,"BAD",M3461&gt;=4.7,"GOOD",AND(M3461&gt;3,M3461&lt;4.7),"OK")</f>
        <v>BAD</v>
      </c>
      <c r="M3461" s="32">
        <v>1.2</v>
      </c>
      <c r="N3461" s="31">
        <v>567.4</v>
      </c>
      <c r="O3461" s="33">
        <f t="shared" si="54"/>
        <v>567.4</v>
      </c>
    </row>
    <row r="3462" spans="1:15">
      <c r="A3462" s="18">
        <v>13461</v>
      </c>
      <c r="B3462" s="19">
        <v>45661</v>
      </c>
      <c r="C3462" s="21">
        <v>1025</v>
      </c>
      <c r="D3462" s="21" t="str">
        <f>_xlfn.XLOOKUP($C3462,customers!$A$2:$A$2000,customers!$B$2:$B$2000)</f>
        <v>Trevor Duffit</v>
      </c>
      <c r="E3462" s="21" t="str">
        <f>_xlfn.XLOOKUP($C3462,customers!$A$2:$A$2000,customers!$D$2:$D$2000)</f>
        <v>Male</v>
      </c>
      <c r="F3462" s="21" t="str">
        <f>_xlfn.XLOOKUP($C3462,customers!$A$2:$A$2000,customers!$E$2:$E$2000)</f>
        <v>Belgrade</v>
      </c>
      <c r="G3462" s="22" t="s">
        <v>17</v>
      </c>
      <c r="H3462" s="21">
        <v>5</v>
      </c>
      <c r="I3462" s="23">
        <v>527.2</v>
      </c>
      <c r="J3462" s="22">
        <v>0.03</v>
      </c>
      <c r="K3462" s="22" t="s">
        <v>18</v>
      </c>
      <c r="L3462" s="24" t="str">
        <f t="array" ref="L3462">_xlfn.IFS(M3462&lt;=3,"BAD",M3462&gt;=4.7,"GOOD",AND(M3462&gt;3,M3462&lt;4.7),"OK")</f>
        <v>BAD</v>
      </c>
      <c r="M3462" s="24">
        <v>1.5</v>
      </c>
      <c r="N3462" s="23">
        <v>2556.92</v>
      </c>
      <c r="O3462" s="25">
        <f t="shared" si="54"/>
        <v>2636</v>
      </c>
    </row>
    <row r="3463" spans="1:15">
      <c r="A3463" s="26">
        <v>13462</v>
      </c>
      <c r="B3463" s="27">
        <v>45661</v>
      </c>
      <c r="C3463" s="29">
        <v>1996</v>
      </c>
      <c r="D3463" s="29" t="str">
        <f>_xlfn.XLOOKUP($C3463,customers!$A$2:$A$2000,customers!$B$2:$B$2000)</f>
        <v>Gunner Marval</v>
      </c>
      <c r="E3463" s="29" t="str">
        <f>_xlfn.XLOOKUP($C3463,customers!$A$2:$A$2000,customers!$D$2:$D$2000)</f>
        <v>Male</v>
      </c>
      <c r="F3463" s="29" t="str">
        <f>_xlfn.XLOOKUP($C3463,customers!$A$2:$A$2000,customers!$E$2:$E$2000)</f>
        <v>Concepcion</v>
      </c>
      <c r="G3463" s="30" t="s">
        <v>20</v>
      </c>
      <c r="H3463" s="29">
        <v>5</v>
      </c>
      <c r="I3463" s="31">
        <v>149.47</v>
      </c>
      <c r="J3463" s="30">
        <v>0.32</v>
      </c>
      <c r="K3463" s="30" t="s">
        <v>19</v>
      </c>
      <c r="L3463" s="32" t="str">
        <f t="array" ref="L3463">_xlfn.IFS(M3463&lt;=3,"BAD",M3463&gt;=4.7,"GOOD",AND(M3463&gt;3,M3463&lt;4.7),"OK")</f>
        <v>OK</v>
      </c>
      <c r="M3463" s="32">
        <v>4.1</v>
      </c>
      <c r="N3463" s="31">
        <v>508.2</v>
      </c>
      <c r="O3463" s="33">
        <f t="shared" si="54"/>
        <v>747.35</v>
      </c>
    </row>
    <row r="3464" spans="1:15">
      <c r="A3464" s="18">
        <v>13463</v>
      </c>
      <c r="B3464" s="19">
        <v>45662</v>
      </c>
      <c r="C3464" s="20">
        <v>1097</v>
      </c>
      <c r="D3464" s="21" t="str">
        <f>_xlfn.XLOOKUP($C3464,customers!$A$2:$A$2000,customers!$B$2:$B$2000)</f>
        <v>Tomi Copperwaite</v>
      </c>
      <c r="E3464" s="21" t="str">
        <f>_xlfn.XLOOKUP($C3464,customers!$A$2:$A$2000,customers!$D$2:$D$2000)</f>
        <v>Female</v>
      </c>
      <c r="F3464" s="21" t="str">
        <f>_xlfn.XLOOKUP($C3464,customers!$A$2:$A$2000,customers!$E$2:$E$2000)</f>
        <v>Moutnice</v>
      </c>
      <c r="G3464" s="22" t="s">
        <v>17</v>
      </c>
      <c r="H3464" s="21">
        <v>4</v>
      </c>
      <c r="I3464" s="23">
        <v>26.29</v>
      </c>
      <c r="J3464" s="22">
        <v>0.08</v>
      </c>
      <c r="K3464" s="22" t="s">
        <v>19</v>
      </c>
      <c r="L3464" s="24" t="str">
        <f t="array" ref="L3464">_xlfn.IFS(M3464&lt;=3,"BAD",M3464&gt;=4.7,"GOOD",AND(M3464&gt;3,M3464&lt;4.7),"OK")</f>
        <v>OK</v>
      </c>
      <c r="M3464" s="24">
        <v>3.1</v>
      </c>
      <c r="N3464" s="23">
        <v>96.75</v>
      </c>
      <c r="O3464" s="25">
        <f t="shared" si="54"/>
        <v>105.16</v>
      </c>
    </row>
    <row r="3465" spans="1:15">
      <c r="A3465" s="26">
        <v>13464</v>
      </c>
      <c r="B3465" s="27">
        <v>45662</v>
      </c>
      <c r="C3465" s="29">
        <v>1121</v>
      </c>
      <c r="D3465" s="29" t="str">
        <f>_xlfn.XLOOKUP($C3465,customers!$A$2:$A$2000,customers!$B$2:$B$2000)</f>
        <v>Kerrin Manuaud</v>
      </c>
      <c r="E3465" s="29" t="str">
        <f>_xlfn.XLOOKUP($C3465,customers!$A$2:$A$2000,customers!$D$2:$D$2000)</f>
        <v>Female</v>
      </c>
      <c r="F3465" s="29" t="str">
        <f>_xlfn.XLOOKUP($C3465,customers!$A$2:$A$2000,customers!$E$2:$E$2000)</f>
        <v>Budapest</v>
      </c>
      <c r="G3465" s="30" t="s">
        <v>17</v>
      </c>
      <c r="H3465" s="29">
        <v>2</v>
      </c>
      <c r="I3465" s="31">
        <v>457.72</v>
      </c>
      <c r="J3465" s="30">
        <v>0.12</v>
      </c>
      <c r="K3465" s="30" t="s">
        <v>19</v>
      </c>
      <c r="L3465" s="32" t="str">
        <f t="array" ref="L3465">_xlfn.IFS(M3465&lt;=3,"BAD",M3465&gt;=4.7,"GOOD",AND(M3465&gt;3,M3465&lt;4.7),"OK")</f>
        <v>OK</v>
      </c>
      <c r="M3465" s="32">
        <v>3.9</v>
      </c>
      <c r="N3465" s="31">
        <v>805.59</v>
      </c>
      <c r="O3465" s="33">
        <f t="shared" si="54"/>
        <v>915.44</v>
      </c>
    </row>
    <row r="3466" spans="1:15">
      <c r="A3466" s="18">
        <v>13465</v>
      </c>
      <c r="B3466" s="19">
        <v>45662</v>
      </c>
      <c r="C3466" s="21">
        <v>1240</v>
      </c>
      <c r="D3466" s="21" t="str">
        <f>_xlfn.XLOOKUP($C3466,customers!$A$2:$A$2000,customers!$B$2:$B$2000)</f>
        <v>Wyndham Fourman</v>
      </c>
      <c r="E3466" s="21" t="str">
        <f>_xlfn.XLOOKUP($C3466,customers!$A$2:$A$2000,customers!$D$2:$D$2000)</f>
        <v>Male</v>
      </c>
      <c r="F3466" s="21" t="str">
        <f>_xlfn.XLOOKUP($C3466,customers!$A$2:$A$2000,customers!$E$2:$E$2000)</f>
        <v>Varser</v>
      </c>
      <c r="G3466" s="22" t="s">
        <v>17</v>
      </c>
      <c r="H3466" s="21">
        <v>5</v>
      </c>
      <c r="I3466" s="23">
        <v>362.81</v>
      </c>
      <c r="J3466" s="22">
        <v>0.02</v>
      </c>
      <c r="K3466" s="22" t="s">
        <v>19</v>
      </c>
      <c r="L3466" s="24" t="str">
        <f t="array" ref="L3466">_xlfn.IFS(M3466&lt;=3,"BAD",M3466&gt;=4.7,"GOOD",AND(M3466&gt;3,M3466&lt;4.7),"OK")</f>
        <v>BAD</v>
      </c>
      <c r="M3466" s="24">
        <v>2.8</v>
      </c>
      <c r="N3466" s="23">
        <v>1777.77</v>
      </c>
      <c r="O3466" s="25">
        <f t="shared" si="54"/>
        <v>1814.05</v>
      </c>
    </row>
    <row r="3467" spans="1:15">
      <c r="A3467" s="26">
        <v>13466</v>
      </c>
      <c r="B3467" s="27">
        <v>45662</v>
      </c>
      <c r="C3467" s="29">
        <v>1821</v>
      </c>
      <c r="D3467" s="29" t="str">
        <f>_xlfn.XLOOKUP($C3467,customers!$A$2:$A$2000,customers!$B$2:$B$2000)</f>
        <v>Tiertza Ainsbury</v>
      </c>
      <c r="E3467" s="29" t="str">
        <f>_xlfn.XLOOKUP($C3467,customers!$A$2:$A$2000,customers!$D$2:$D$2000)</f>
        <v>Female</v>
      </c>
      <c r="F3467" s="29" t="str">
        <f>_xlfn.XLOOKUP($C3467,customers!$A$2:$A$2000,customers!$E$2:$E$2000)</f>
        <v>Hongqi</v>
      </c>
      <c r="G3467" s="30" t="s">
        <v>17</v>
      </c>
      <c r="H3467" s="29">
        <v>5</v>
      </c>
      <c r="I3467" s="31">
        <v>26.19</v>
      </c>
      <c r="J3467" s="30">
        <v>0.34</v>
      </c>
      <c r="K3467" s="30" t="s">
        <v>19</v>
      </c>
      <c r="L3467" s="32" t="str">
        <f t="array" ref="L3467">_xlfn.IFS(M3467&lt;=3,"BAD",M3467&gt;=4.7,"GOOD",AND(M3467&gt;3,M3467&lt;4.7),"OK")</f>
        <v>GOOD</v>
      </c>
      <c r="M3467" s="32">
        <v>4.8</v>
      </c>
      <c r="N3467" s="31">
        <v>86.43</v>
      </c>
      <c r="O3467" s="33">
        <f t="shared" si="54"/>
        <v>130.95</v>
      </c>
    </row>
    <row r="3468" spans="1:15">
      <c r="A3468" s="18">
        <v>13467</v>
      </c>
      <c r="B3468" s="19">
        <v>45663</v>
      </c>
      <c r="C3468" s="20">
        <v>1849</v>
      </c>
      <c r="D3468" s="21" t="str">
        <f>_xlfn.XLOOKUP($C3468,customers!$A$2:$A$2000,customers!$B$2:$B$2000)</f>
        <v>Alasdair Utley</v>
      </c>
      <c r="E3468" s="21" t="str">
        <f>_xlfn.XLOOKUP($C3468,customers!$A$2:$A$2000,customers!$D$2:$D$2000)</f>
        <v>Male</v>
      </c>
      <c r="F3468" s="21" t="str">
        <f>_xlfn.XLOOKUP($C3468,customers!$A$2:$A$2000,customers!$E$2:$E$2000)</f>
        <v>Austin</v>
      </c>
      <c r="G3468" s="22" t="s">
        <v>20</v>
      </c>
      <c r="H3468" s="21">
        <v>2</v>
      </c>
      <c r="I3468" s="23">
        <v>579.75</v>
      </c>
      <c r="J3468" s="22">
        <v>0.15</v>
      </c>
      <c r="K3468" s="22" t="s">
        <v>18</v>
      </c>
      <c r="L3468" s="24" t="str">
        <f t="array" ref="L3468">_xlfn.IFS(M3468&lt;=3,"BAD",M3468&gt;=4.7,"GOOD",AND(M3468&gt;3,M3468&lt;4.7),"OK")</f>
        <v>BAD</v>
      </c>
      <c r="M3468" s="24">
        <v>2.2</v>
      </c>
      <c r="N3468" s="23">
        <v>985.58</v>
      </c>
      <c r="O3468" s="25">
        <f t="shared" si="54"/>
        <v>1159.5</v>
      </c>
    </row>
    <row r="3469" spans="1:15">
      <c r="A3469" s="26">
        <v>13468</v>
      </c>
      <c r="B3469" s="27">
        <v>45663</v>
      </c>
      <c r="C3469" s="29">
        <v>1789</v>
      </c>
      <c r="D3469" s="29" t="str">
        <f>_xlfn.XLOOKUP($C3469,customers!$A$2:$A$2000,customers!$B$2:$B$2000)</f>
        <v>Dre Kubica</v>
      </c>
      <c r="E3469" s="29" t="str">
        <f>_xlfn.XLOOKUP($C3469,customers!$A$2:$A$2000,customers!$D$2:$D$2000)</f>
        <v>Female</v>
      </c>
      <c r="F3469" s="29" t="str">
        <f>_xlfn.XLOOKUP($C3469,customers!$A$2:$A$2000,customers!$E$2:$E$2000)</f>
        <v>Paris</v>
      </c>
      <c r="G3469" s="30" t="s">
        <v>21</v>
      </c>
      <c r="H3469" s="29">
        <v>1</v>
      </c>
      <c r="I3469" s="31">
        <v>172</v>
      </c>
      <c r="J3469" s="30">
        <v>0.01</v>
      </c>
      <c r="K3469" s="30" t="s">
        <v>19</v>
      </c>
      <c r="L3469" s="32" t="str">
        <f t="array" ref="L3469">_xlfn.IFS(M3469&lt;=3,"BAD",M3469&gt;=4.7,"GOOD",AND(M3469&gt;3,M3469&lt;4.7),"OK")</f>
        <v>OK</v>
      </c>
      <c r="M3469" s="32">
        <v>3.9</v>
      </c>
      <c r="N3469" s="31">
        <v>170.28</v>
      </c>
      <c r="O3469" s="33">
        <f t="shared" si="54"/>
        <v>172</v>
      </c>
    </row>
    <row r="3470" spans="1:15">
      <c r="A3470" s="18">
        <v>13469</v>
      </c>
      <c r="B3470" s="19">
        <v>45663</v>
      </c>
      <c r="C3470" s="21">
        <v>1835</v>
      </c>
      <c r="D3470" s="21" t="str">
        <f>_xlfn.XLOOKUP($C3470,customers!$A$2:$A$2000,customers!$B$2:$B$2000)</f>
        <v>Nadine Castletine</v>
      </c>
      <c r="E3470" s="21" t="str">
        <f>_xlfn.XLOOKUP($C3470,customers!$A$2:$A$2000,customers!$D$2:$D$2000)</f>
        <v>Female</v>
      </c>
      <c r="F3470" s="21" t="str">
        <f>_xlfn.XLOOKUP($C3470,customers!$A$2:$A$2000,customers!$E$2:$E$2000)</f>
        <v>Budapest</v>
      </c>
      <c r="G3470" s="22" t="s">
        <v>20</v>
      </c>
      <c r="H3470" s="21">
        <v>7</v>
      </c>
      <c r="I3470" s="23">
        <v>355.99</v>
      </c>
      <c r="J3470" s="22">
        <v>0.15</v>
      </c>
      <c r="K3470" s="22" t="s">
        <v>18</v>
      </c>
      <c r="L3470" s="24" t="str">
        <f t="array" ref="L3470">_xlfn.IFS(M3470&lt;=3,"BAD",M3470&gt;=4.7,"GOOD",AND(M3470&gt;3,M3470&lt;4.7),"OK")</f>
        <v>OK</v>
      </c>
      <c r="M3470" s="24">
        <v>4.1</v>
      </c>
      <c r="N3470" s="23">
        <v>2118.14</v>
      </c>
      <c r="O3470" s="25">
        <f t="shared" si="54"/>
        <v>2491.93</v>
      </c>
    </row>
    <row r="3471" spans="1:15">
      <c r="A3471" s="26">
        <v>13470</v>
      </c>
      <c r="B3471" s="27">
        <v>45664</v>
      </c>
      <c r="C3471" s="28">
        <v>1797</v>
      </c>
      <c r="D3471" s="29" t="str">
        <f>_xlfn.XLOOKUP($C3471,customers!$A$2:$A$2000,customers!$B$2:$B$2000)</f>
        <v>Rhea Peschke</v>
      </c>
      <c r="E3471" s="29" t="str">
        <f>_xlfn.XLOOKUP($C3471,customers!$A$2:$A$2000,customers!$D$2:$D$2000)</f>
        <v>Female</v>
      </c>
      <c r="F3471" s="29" t="str">
        <f>_xlfn.XLOOKUP($C3471,customers!$A$2:$A$2000,customers!$E$2:$E$2000)</f>
        <v>Austin</v>
      </c>
      <c r="G3471" s="30" t="s">
        <v>20</v>
      </c>
      <c r="H3471" s="29">
        <v>4</v>
      </c>
      <c r="I3471" s="31">
        <v>102.32</v>
      </c>
      <c r="J3471" s="30">
        <v>0.04</v>
      </c>
      <c r="K3471" s="30" t="s">
        <v>18</v>
      </c>
      <c r="L3471" s="32" t="str">
        <f t="array" ref="L3471">_xlfn.IFS(M3471&lt;=3,"BAD",M3471&gt;=4.7,"GOOD",AND(M3471&gt;3,M3471&lt;4.7),"OK")</f>
        <v>OK</v>
      </c>
      <c r="M3471" s="32">
        <v>3.3</v>
      </c>
      <c r="N3471" s="31">
        <v>392.91</v>
      </c>
      <c r="O3471" s="33">
        <f t="shared" si="54"/>
        <v>409.28</v>
      </c>
    </row>
    <row r="3472" spans="1:15">
      <c r="A3472" s="18">
        <v>13471</v>
      </c>
      <c r="B3472" s="19">
        <v>45664</v>
      </c>
      <c r="C3472" s="21">
        <v>1252</v>
      </c>
      <c r="D3472" s="21" t="str">
        <f>_xlfn.XLOOKUP($C3472,customers!$A$2:$A$2000,customers!$B$2:$B$2000)</f>
        <v>Gus Sauvan</v>
      </c>
      <c r="E3472" s="21" t="str">
        <f>_xlfn.XLOOKUP($C3472,customers!$A$2:$A$2000,customers!$D$2:$D$2000)</f>
        <v>Male</v>
      </c>
      <c r="F3472" s="21" t="str">
        <f>_xlfn.XLOOKUP($C3472,customers!$A$2:$A$2000,customers!$E$2:$E$2000)</f>
        <v>Budapest</v>
      </c>
      <c r="G3472" s="22" t="s">
        <v>17</v>
      </c>
      <c r="H3472" s="21">
        <v>4</v>
      </c>
      <c r="I3472" s="23">
        <v>245.17</v>
      </c>
      <c r="J3472" s="22">
        <v>0.16</v>
      </c>
      <c r="K3472" s="22" t="s">
        <v>19</v>
      </c>
      <c r="L3472" s="24" t="str">
        <f t="array" ref="L3472">_xlfn.IFS(M3472&lt;=3,"BAD",M3472&gt;=4.7,"GOOD",AND(M3472&gt;3,M3472&lt;4.7),"OK")</f>
        <v>BAD</v>
      </c>
      <c r="M3472" s="24">
        <v>1.1</v>
      </c>
      <c r="N3472" s="23">
        <v>823.77</v>
      </c>
      <c r="O3472" s="25">
        <f t="shared" si="54"/>
        <v>980.68</v>
      </c>
    </row>
    <row r="3473" spans="1:15">
      <c r="A3473" s="26">
        <v>13472</v>
      </c>
      <c r="B3473" s="27">
        <v>45664</v>
      </c>
      <c r="C3473" s="29">
        <v>1078</v>
      </c>
      <c r="D3473" s="29" t="str">
        <f>_xlfn.XLOOKUP($C3473,customers!$A$2:$A$2000,customers!$B$2:$B$2000)</f>
        <v>Yasmeen Kerner</v>
      </c>
      <c r="E3473" s="29" t="str">
        <f>_xlfn.XLOOKUP($C3473,customers!$A$2:$A$2000,customers!$D$2:$D$2000)</f>
        <v>Female</v>
      </c>
      <c r="F3473" s="29" t="str">
        <f>_xlfn.XLOOKUP($C3473,customers!$A$2:$A$2000,customers!$E$2:$E$2000)</f>
        <v>Budapest</v>
      </c>
      <c r="G3473" s="30" t="s">
        <v>17</v>
      </c>
      <c r="H3473" s="29">
        <v>1</v>
      </c>
      <c r="I3473" s="31">
        <v>153</v>
      </c>
      <c r="J3473" s="30">
        <v>0.19</v>
      </c>
      <c r="K3473" s="30" t="s">
        <v>19</v>
      </c>
      <c r="L3473" s="32" t="str">
        <f t="array" ref="L3473">_xlfn.IFS(M3473&lt;=3,"BAD",M3473&gt;=4.7,"GOOD",AND(M3473&gt;3,M3473&lt;4.7),"OK")</f>
        <v>BAD</v>
      </c>
      <c r="M3473" s="32">
        <v>2.2</v>
      </c>
      <c r="N3473" s="31">
        <v>123.93</v>
      </c>
      <c r="O3473" s="33">
        <f t="shared" si="54"/>
        <v>153</v>
      </c>
    </row>
    <row r="3474" spans="1:15">
      <c r="A3474" s="18">
        <v>13473</v>
      </c>
      <c r="B3474" s="19">
        <v>45665</v>
      </c>
      <c r="C3474" s="20">
        <v>1334</v>
      </c>
      <c r="D3474" s="21" t="str">
        <f>_xlfn.XLOOKUP($C3474,customers!$A$2:$A$2000,customers!$B$2:$B$2000)</f>
        <v>Blondell Petrashkov</v>
      </c>
      <c r="E3474" s="21" t="str">
        <f>_xlfn.XLOOKUP($C3474,customers!$A$2:$A$2000,customers!$D$2:$D$2000)</f>
        <v>Female</v>
      </c>
      <c r="F3474" s="21" t="str">
        <f>_xlfn.XLOOKUP($C3474,customers!$A$2:$A$2000,customers!$E$2:$E$2000)</f>
        <v>Tallinn</v>
      </c>
      <c r="G3474" s="22" t="s">
        <v>21</v>
      </c>
      <c r="H3474" s="21">
        <v>2</v>
      </c>
      <c r="I3474" s="23">
        <v>494.37</v>
      </c>
      <c r="J3474" s="22">
        <v>0.04</v>
      </c>
      <c r="K3474" s="22" t="s">
        <v>18</v>
      </c>
      <c r="L3474" s="24" t="str">
        <f t="array" ref="L3474">_xlfn.IFS(M3474&lt;=3,"BAD",M3474&gt;=4.7,"GOOD",AND(M3474&gt;3,M3474&lt;4.7),"OK")</f>
        <v>OK</v>
      </c>
      <c r="M3474" s="24">
        <v>3.9</v>
      </c>
      <c r="N3474" s="23">
        <v>949.19</v>
      </c>
      <c r="O3474" s="25">
        <f t="shared" si="54"/>
        <v>988.74</v>
      </c>
    </row>
    <row r="3475" spans="1:15">
      <c r="A3475" s="26">
        <v>13474</v>
      </c>
      <c r="B3475" s="27">
        <v>45665</v>
      </c>
      <c r="C3475" s="29">
        <v>1003</v>
      </c>
      <c r="D3475" s="29" t="str">
        <f>_xlfn.XLOOKUP($C3475,customers!$A$2:$A$2000,customers!$B$2:$B$2000)</f>
        <v>Jaymie Ladson</v>
      </c>
      <c r="E3475" s="29" t="str">
        <f>_xlfn.XLOOKUP($C3475,customers!$A$2:$A$2000,customers!$D$2:$D$2000)</f>
        <v>Male</v>
      </c>
      <c r="F3475" s="29" t="str">
        <f>_xlfn.XLOOKUP($C3475,customers!$A$2:$A$2000,customers!$E$2:$E$2000)</f>
        <v>Berber</v>
      </c>
      <c r="G3475" s="30" t="s">
        <v>15</v>
      </c>
      <c r="H3475" s="29">
        <v>2</v>
      </c>
      <c r="I3475" s="31">
        <v>268</v>
      </c>
      <c r="J3475" s="30">
        <v>0.34</v>
      </c>
      <c r="K3475" s="30" t="s">
        <v>19</v>
      </c>
      <c r="L3475" s="32" t="str">
        <f t="array" ref="L3475">_xlfn.IFS(M3475&lt;=3,"BAD",M3475&gt;=4.7,"GOOD",AND(M3475&gt;3,M3475&lt;4.7),"OK")</f>
        <v>GOOD</v>
      </c>
      <c r="M3475" s="32">
        <v>4.7</v>
      </c>
      <c r="N3475" s="31">
        <v>353.76</v>
      </c>
      <c r="O3475" s="33">
        <f t="shared" si="54"/>
        <v>536</v>
      </c>
    </row>
    <row r="3476" spans="1:15">
      <c r="A3476" s="18">
        <v>13475</v>
      </c>
      <c r="B3476" s="19">
        <v>45665</v>
      </c>
      <c r="C3476" s="21">
        <v>1509</v>
      </c>
      <c r="D3476" s="21" t="str">
        <f>_xlfn.XLOOKUP($C3476,customers!$A$2:$A$2000,customers!$B$2:$B$2000)</f>
        <v>Marylin Yellowlee</v>
      </c>
      <c r="E3476" s="21" t="str">
        <f>_xlfn.XLOOKUP($C3476,customers!$A$2:$A$2000,customers!$D$2:$D$2000)</f>
        <v>Female</v>
      </c>
      <c r="F3476" s="21" t="str">
        <f>_xlfn.XLOOKUP($C3476,customers!$A$2:$A$2000,customers!$E$2:$E$2000)</f>
        <v>Courbevoie</v>
      </c>
      <c r="G3476" s="22" t="s">
        <v>17</v>
      </c>
      <c r="H3476" s="21">
        <v>4</v>
      </c>
      <c r="I3476" s="23">
        <v>568.51</v>
      </c>
      <c r="J3476" s="22">
        <v>0.23</v>
      </c>
      <c r="K3476" s="22" t="s">
        <v>18</v>
      </c>
      <c r="L3476" s="24" t="str">
        <f t="array" ref="L3476">_xlfn.IFS(M3476&lt;=3,"BAD",M3476&gt;=4.7,"GOOD",AND(M3476&gt;3,M3476&lt;4.7),"OK")</f>
        <v>BAD</v>
      </c>
      <c r="M3476" s="24">
        <v>1.2</v>
      </c>
      <c r="N3476" s="23">
        <v>1751.01</v>
      </c>
      <c r="O3476" s="25">
        <f t="shared" si="54"/>
        <v>2274.04</v>
      </c>
    </row>
    <row r="3477" spans="1:15">
      <c r="A3477" s="26">
        <v>13476</v>
      </c>
      <c r="B3477" s="27">
        <v>45665</v>
      </c>
      <c r="C3477" s="29">
        <v>1837</v>
      </c>
      <c r="D3477" s="29" t="str">
        <f>_xlfn.XLOOKUP($C3477,customers!$A$2:$A$2000,customers!$B$2:$B$2000)</f>
        <v>Andra Oldroyde</v>
      </c>
      <c r="E3477" s="29" t="str">
        <f>_xlfn.XLOOKUP($C3477,customers!$A$2:$A$2000,customers!$D$2:$D$2000)</f>
        <v>Female</v>
      </c>
      <c r="F3477" s="29" t="str">
        <f>_xlfn.XLOOKUP($C3477,customers!$A$2:$A$2000,customers!$E$2:$E$2000)</f>
        <v>Werasari</v>
      </c>
      <c r="G3477" s="30" t="s">
        <v>20</v>
      </c>
      <c r="H3477" s="29">
        <v>1</v>
      </c>
      <c r="I3477" s="31">
        <v>20.56</v>
      </c>
      <c r="J3477" s="30">
        <v>0.33</v>
      </c>
      <c r="K3477" s="30" t="s">
        <v>18</v>
      </c>
      <c r="L3477" s="32" t="str">
        <f t="array" ref="L3477">_xlfn.IFS(M3477&lt;=3,"BAD",M3477&gt;=4.7,"GOOD",AND(M3477&gt;3,M3477&lt;4.7),"OK")</f>
        <v>OK</v>
      </c>
      <c r="M3477" s="32">
        <v>3.6</v>
      </c>
      <c r="N3477" s="31">
        <v>13.78</v>
      </c>
      <c r="O3477" s="33">
        <f t="shared" si="54"/>
        <v>20.56</v>
      </c>
    </row>
    <row r="3478" spans="1:15">
      <c r="A3478" s="18">
        <v>13477</v>
      </c>
      <c r="B3478" s="19">
        <v>45666</v>
      </c>
      <c r="C3478" s="20">
        <v>1858</v>
      </c>
      <c r="D3478" s="21" t="str">
        <f>_xlfn.XLOOKUP($C3478,customers!$A$2:$A$2000,customers!$B$2:$B$2000)</f>
        <v>Whittaker Bridgwood</v>
      </c>
      <c r="E3478" s="21" t="str">
        <f>_xlfn.XLOOKUP($C3478,customers!$A$2:$A$2000,customers!$D$2:$D$2000)</f>
        <v>Male</v>
      </c>
      <c r="F3478" s="21" t="str">
        <f>_xlfn.XLOOKUP($C3478,customers!$A$2:$A$2000,customers!$E$2:$E$2000)</f>
        <v>Juegang</v>
      </c>
      <c r="G3478" s="22" t="s">
        <v>20</v>
      </c>
      <c r="H3478" s="21">
        <v>3</v>
      </c>
      <c r="I3478" s="23">
        <v>176.41</v>
      </c>
      <c r="J3478" s="22">
        <v>0.31</v>
      </c>
      <c r="K3478" s="22" t="s">
        <v>18</v>
      </c>
      <c r="L3478" s="24" t="str">
        <f t="array" ref="L3478">_xlfn.IFS(M3478&lt;=3,"BAD",M3478&gt;=4.7,"GOOD",AND(M3478&gt;3,M3478&lt;4.7),"OK")</f>
        <v>BAD</v>
      </c>
      <c r="M3478" s="24">
        <v>1.3</v>
      </c>
      <c r="N3478" s="23">
        <v>365.17</v>
      </c>
      <c r="O3478" s="25">
        <f t="shared" si="54"/>
        <v>529.23</v>
      </c>
    </row>
    <row r="3479" spans="1:15">
      <c r="A3479" s="26">
        <v>13478</v>
      </c>
      <c r="B3479" s="27">
        <v>45666</v>
      </c>
      <c r="C3479" s="29">
        <v>1165</v>
      </c>
      <c r="D3479" s="29" t="str">
        <f>_xlfn.XLOOKUP($C3479,customers!$A$2:$A$2000,customers!$B$2:$B$2000)</f>
        <v>Annissa Stranahan</v>
      </c>
      <c r="E3479" s="29" t="str">
        <f>_xlfn.XLOOKUP($C3479,customers!$A$2:$A$2000,customers!$D$2:$D$2000)</f>
        <v>Female</v>
      </c>
      <c r="F3479" s="29" t="str">
        <f>_xlfn.XLOOKUP($C3479,customers!$A$2:$A$2000,customers!$E$2:$E$2000)</f>
        <v>Danchang</v>
      </c>
      <c r="G3479" s="30" t="s">
        <v>20</v>
      </c>
      <c r="H3479" s="29">
        <v>6</v>
      </c>
      <c r="I3479" s="31">
        <v>502</v>
      </c>
      <c r="J3479" s="30">
        <v>0.06</v>
      </c>
      <c r="K3479" s="30" t="s">
        <v>16</v>
      </c>
      <c r="L3479" s="32" t="str">
        <f t="array" ref="L3479">_xlfn.IFS(M3479&lt;=3,"BAD",M3479&gt;=4.7,"GOOD",AND(M3479&gt;3,M3479&lt;4.7),"OK")</f>
        <v>OK</v>
      </c>
      <c r="M3479" s="32">
        <v>3.8</v>
      </c>
      <c r="N3479" s="31">
        <v>2831.28</v>
      </c>
      <c r="O3479" s="33">
        <f t="shared" si="54"/>
        <v>3012</v>
      </c>
    </row>
    <row r="3480" spans="1:15">
      <c r="A3480" s="18">
        <v>13479</v>
      </c>
      <c r="B3480" s="19">
        <v>45667</v>
      </c>
      <c r="C3480" s="20">
        <v>1434</v>
      </c>
      <c r="D3480" s="21" t="str">
        <f>_xlfn.XLOOKUP($C3480,customers!$A$2:$A$2000,customers!$B$2:$B$2000)</f>
        <v>Ronalda Brisley</v>
      </c>
      <c r="E3480" s="21" t="str">
        <f>_xlfn.XLOOKUP($C3480,customers!$A$2:$A$2000,customers!$D$2:$D$2000)</f>
        <v>Female</v>
      </c>
      <c r="F3480" s="21" t="str">
        <f>_xlfn.XLOOKUP($C3480,customers!$A$2:$A$2000,customers!$E$2:$E$2000)</f>
        <v>Hengjie</v>
      </c>
      <c r="G3480" s="22" t="s">
        <v>17</v>
      </c>
      <c r="H3480" s="21">
        <v>1</v>
      </c>
      <c r="I3480" s="23">
        <v>220.16</v>
      </c>
      <c r="J3480" s="22">
        <v>0.2</v>
      </c>
      <c r="K3480" s="22" t="s">
        <v>16</v>
      </c>
      <c r="L3480" s="24" t="str">
        <f t="array" ref="L3480">_xlfn.IFS(M3480&lt;=3,"BAD",M3480&gt;=4.7,"GOOD",AND(M3480&gt;3,M3480&lt;4.7),"OK")</f>
        <v>OK</v>
      </c>
      <c r="M3480" s="24">
        <v>4.5</v>
      </c>
      <c r="N3480" s="23">
        <v>176.13</v>
      </c>
      <c r="O3480" s="25">
        <f t="shared" si="54"/>
        <v>220.16</v>
      </c>
    </row>
    <row r="3481" spans="1:15">
      <c r="A3481" s="26">
        <v>13480</v>
      </c>
      <c r="B3481" s="27">
        <v>45667</v>
      </c>
      <c r="C3481" s="29">
        <v>1163</v>
      </c>
      <c r="D3481" s="29" t="str">
        <f>_xlfn.XLOOKUP($C3481,customers!$A$2:$A$2000,customers!$B$2:$B$2000)</f>
        <v>Demetri Scoggin</v>
      </c>
      <c r="E3481" s="29" t="str">
        <f>_xlfn.XLOOKUP($C3481,customers!$A$2:$A$2000,customers!$D$2:$D$2000)</f>
        <v>Male</v>
      </c>
      <c r="F3481" s="29" t="str">
        <f>_xlfn.XLOOKUP($C3481,customers!$A$2:$A$2000,customers!$E$2:$E$2000)</f>
        <v>Pingtang</v>
      </c>
      <c r="G3481" s="30" t="s">
        <v>17</v>
      </c>
      <c r="H3481" s="29">
        <v>4</v>
      </c>
      <c r="I3481" s="31">
        <v>197.66</v>
      </c>
      <c r="J3481" s="30">
        <v>0.18</v>
      </c>
      <c r="K3481" s="30" t="s">
        <v>19</v>
      </c>
      <c r="L3481" s="32" t="str">
        <f t="array" ref="L3481">_xlfn.IFS(M3481&lt;=3,"BAD",M3481&gt;=4.7,"GOOD",AND(M3481&gt;3,M3481&lt;4.7),"OK")</f>
        <v>OK</v>
      </c>
      <c r="M3481" s="32">
        <v>4.3</v>
      </c>
      <c r="N3481" s="31">
        <v>648.32</v>
      </c>
      <c r="O3481" s="33">
        <f t="shared" si="54"/>
        <v>790.64</v>
      </c>
    </row>
    <row r="3482" spans="1:15">
      <c r="A3482" s="18">
        <v>13481</v>
      </c>
      <c r="B3482" s="19">
        <v>45667</v>
      </c>
      <c r="C3482" s="21">
        <v>1074</v>
      </c>
      <c r="D3482" s="21" t="str">
        <f>_xlfn.XLOOKUP($C3482,customers!$A$2:$A$2000,customers!$B$2:$B$2000)</f>
        <v>Ardelis Vondrach</v>
      </c>
      <c r="E3482" s="21" t="str">
        <f>_xlfn.XLOOKUP($C3482,customers!$A$2:$A$2000,customers!$D$2:$D$2000)</f>
        <v>Female</v>
      </c>
      <c r="F3482" s="21" t="str">
        <f>_xlfn.XLOOKUP($C3482,customers!$A$2:$A$2000,customers!$E$2:$E$2000)</f>
        <v>Pucacaca</v>
      </c>
      <c r="G3482" s="22" t="s">
        <v>17</v>
      </c>
      <c r="H3482" s="21">
        <v>1</v>
      </c>
      <c r="I3482" s="23">
        <v>316.42</v>
      </c>
      <c r="J3482" s="22">
        <v>0.09</v>
      </c>
      <c r="K3482" s="22" t="s">
        <v>16</v>
      </c>
      <c r="L3482" s="24" t="str">
        <f t="array" ref="L3482">_xlfn.IFS(M3482&lt;=3,"BAD",M3482&gt;=4.7,"GOOD",AND(M3482&gt;3,M3482&lt;4.7),"OK")</f>
        <v>BAD</v>
      </c>
      <c r="M3482" s="24">
        <v>3</v>
      </c>
      <c r="N3482" s="23">
        <v>287.94</v>
      </c>
      <c r="O3482" s="25">
        <f t="shared" si="54"/>
        <v>316.42</v>
      </c>
    </row>
    <row r="3483" spans="1:15">
      <c r="A3483" s="26">
        <v>13482</v>
      </c>
      <c r="B3483" s="27">
        <v>45667</v>
      </c>
      <c r="C3483" s="29">
        <v>1438</v>
      </c>
      <c r="D3483" s="29" t="str">
        <f>_xlfn.XLOOKUP($C3483,customers!$A$2:$A$2000,customers!$B$2:$B$2000)</f>
        <v>Marillin Prover</v>
      </c>
      <c r="E3483" s="29" t="str">
        <f>_xlfn.XLOOKUP($C3483,customers!$A$2:$A$2000,customers!$D$2:$D$2000)</f>
        <v>Female</v>
      </c>
      <c r="F3483" s="29" t="str">
        <f>_xlfn.XLOOKUP($C3483,customers!$A$2:$A$2000,customers!$E$2:$E$2000)</f>
        <v>Milan</v>
      </c>
      <c r="G3483" s="30" t="s">
        <v>20</v>
      </c>
      <c r="H3483" s="29">
        <v>2</v>
      </c>
      <c r="I3483" s="31">
        <v>187.24</v>
      </c>
      <c r="J3483" s="30">
        <v>0.24</v>
      </c>
      <c r="K3483" s="30" t="s">
        <v>18</v>
      </c>
      <c r="L3483" s="32" t="str">
        <f t="array" ref="L3483">_xlfn.IFS(M3483&lt;=3,"BAD",M3483&gt;=4.7,"GOOD",AND(M3483&gt;3,M3483&lt;4.7),"OK")</f>
        <v>BAD</v>
      </c>
      <c r="M3483" s="32">
        <v>2.6</v>
      </c>
      <c r="N3483" s="31">
        <v>284.6</v>
      </c>
      <c r="O3483" s="33">
        <f t="shared" si="54"/>
        <v>374.48</v>
      </c>
    </row>
    <row r="3484" spans="1:15">
      <c r="A3484" s="18">
        <v>13483</v>
      </c>
      <c r="B3484" s="19">
        <v>45667</v>
      </c>
      <c r="C3484" s="21">
        <v>1437</v>
      </c>
      <c r="D3484" s="21" t="str">
        <f>_xlfn.XLOOKUP($C3484,customers!$A$2:$A$2000,customers!$B$2:$B$2000)</f>
        <v>Jemmie Noblett</v>
      </c>
      <c r="E3484" s="21" t="str">
        <f>_xlfn.XLOOKUP($C3484,customers!$A$2:$A$2000,customers!$D$2:$D$2000)</f>
        <v>Female</v>
      </c>
      <c r="F3484" s="21" t="str">
        <f>_xlfn.XLOOKUP($C3484,customers!$A$2:$A$2000,customers!$E$2:$E$2000)</f>
        <v>Huanggong</v>
      </c>
      <c r="G3484" s="22" t="s">
        <v>20</v>
      </c>
      <c r="H3484" s="21">
        <v>1</v>
      </c>
      <c r="I3484" s="23">
        <v>343.21</v>
      </c>
      <c r="J3484" s="22">
        <v>0.04</v>
      </c>
      <c r="K3484" s="22" t="s">
        <v>18</v>
      </c>
      <c r="L3484" s="24" t="str">
        <f t="array" ref="L3484">_xlfn.IFS(M3484&lt;=3,"BAD",M3484&gt;=4.7,"GOOD",AND(M3484&gt;3,M3484&lt;4.7),"OK")</f>
        <v>BAD</v>
      </c>
      <c r="M3484" s="24">
        <v>2.2</v>
      </c>
      <c r="N3484" s="23">
        <v>329.48</v>
      </c>
      <c r="O3484" s="25">
        <f t="shared" si="54"/>
        <v>343.21</v>
      </c>
    </row>
    <row r="3485" spans="1:15">
      <c r="A3485" s="26">
        <v>13484</v>
      </c>
      <c r="B3485" s="27">
        <v>45668</v>
      </c>
      <c r="C3485" s="28">
        <v>1446</v>
      </c>
      <c r="D3485" s="29" t="str">
        <f>_xlfn.XLOOKUP($C3485,customers!$A$2:$A$2000,customers!$B$2:$B$2000)</f>
        <v>Tiphanie Huddles</v>
      </c>
      <c r="E3485" s="29" t="str">
        <f>_xlfn.XLOOKUP($C3485,customers!$A$2:$A$2000,customers!$D$2:$D$2000)</f>
        <v>Female</v>
      </c>
      <c r="F3485" s="29" t="str">
        <f>_xlfn.XLOOKUP($C3485,customers!$A$2:$A$2000,customers!$E$2:$E$2000)</f>
        <v>Austin</v>
      </c>
      <c r="G3485" s="30" t="s">
        <v>20</v>
      </c>
      <c r="H3485" s="29">
        <v>1</v>
      </c>
      <c r="I3485" s="31">
        <v>141.8</v>
      </c>
      <c r="J3485" s="30">
        <v>0.33</v>
      </c>
      <c r="K3485" s="30" t="s">
        <v>19</v>
      </c>
      <c r="L3485" s="32" t="str">
        <f t="array" ref="L3485">_xlfn.IFS(M3485&lt;=3,"BAD",M3485&gt;=4.7,"GOOD",AND(M3485&gt;3,M3485&lt;4.7),"OK")</f>
        <v>BAD</v>
      </c>
      <c r="M3485" s="32">
        <v>2.1</v>
      </c>
      <c r="N3485" s="31">
        <v>95.01</v>
      </c>
      <c r="O3485" s="33">
        <f t="shared" si="54"/>
        <v>141.8</v>
      </c>
    </row>
    <row r="3486" spans="1:15">
      <c r="A3486" s="18">
        <v>13485</v>
      </c>
      <c r="B3486" s="19">
        <v>45668</v>
      </c>
      <c r="C3486" s="21">
        <v>1166</v>
      </c>
      <c r="D3486" s="21" t="str">
        <f>_xlfn.XLOOKUP($C3486,customers!$A$2:$A$2000,customers!$B$2:$B$2000)</f>
        <v>Brew Metschke</v>
      </c>
      <c r="E3486" s="21" t="str">
        <f>_xlfn.XLOOKUP($C3486,customers!$A$2:$A$2000,customers!$D$2:$D$2000)</f>
        <v>Male</v>
      </c>
      <c r="F3486" s="21" t="str">
        <f>_xlfn.XLOOKUP($C3486,customers!$A$2:$A$2000,customers!$E$2:$E$2000)</f>
        <v>Cocachacra</v>
      </c>
      <c r="G3486" s="22" t="s">
        <v>20</v>
      </c>
      <c r="H3486" s="21">
        <v>1</v>
      </c>
      <c r="I3486" s="23">
        <v>106.75</v>
      </c>
      <c r="J3486" s="22">
        <v>0.25</v>
      </c>
      <c r="K3486" s="22" t="s">
        <v>18</v>
      </c>
      <c r="L3486" s="24" t="str">
        <f t="array" ref="L3486">_xlfn.IFS(M3486&lt;=3,"BAD",M3486&gt;=4.7,"GOOD",AND(M3486&gt;3,M3486&lt;4.7),"OK")</f>
        <v>BAD</v>
      </c>
      <c r="M3486" s="24">
        <v>2.2</v>
      </c>
      <c r="N3486" s="23">
        <v>80.06</v>
      </c>
      <c r="O3486" s="25">
        <f t="shared" si="54"/>
        <v>106.75</v>
      </c>
    </row>
    <row r="3487" spans="1:15">
      <c r="A3487" s="26">
        <v>13486</v>
      </c>
      <c r="B3487" s="27">
        <v>45668</v>
      </c>
      <c r="C3487" s="29">
        <v>1185</v>
      </c>
      <c r="D3487" s="29" t="str">
        <f>_xlfn.XLOOKUP($C3487,customers!$A$2:$A$2000,customers!$B$2:$B$2000)</f>
        <v>Enrico Draye</v>
      </c>
      <c r="E3487" s="29" t="str">
        <f>_xlfn.XLOOKUP($C3487,customers!$A$2:$A$2000,customers!$D$2:$D$2000)</f>
        <v>Male</v>
      </c>
      <c r="F3487" s="29" t="str">
        <f>_xlfn.XLOOKUP($C3487,customers!$A$2:$A$2000,customers!$E$2:$E$2000)</f>
        <v>Bondokodi</v>
      </c>
      <c r="G3487" s="30" t="s">
        <v>17</v>
      </c>
      <c r="H3487" s="29">
        <v>7</v>
      </c>
      <c r="I3487" s="31">
        <v>361.6</v>
      </c>
      <c r="J3487" s="30">
        <v>0.24</v>
      </c>
      <c r="K3487" s="30" t="s">
        <v>18</v>
      </c>
      <c r="L3487" s="32" t="str">
        <f t="array" ref="L3487">_xlfn.IFS(M3487&lt;=3,"BAD",M3487&gt;=4.7,"GOOD",AND(M3487&gt;3,M3487&lt;4.7),"OK")</f>
        <v>OK</v>
      </c>
      <c r="M3487" s="32">
        <v>3.9</v>
      </c>
      <c r="N3487" s="31">
        <v>1923.71</v>
      </c>
      <c r="O3487" s="33">
        <f t="shared" si="54"/>
        <v>2531.2</v>
      </c>
    </row>
    <row r="3488" spans="1:15">
      <c r="A3488" s="18">
        <v>13487</v>
      </c>
      <c r="B3488" s="19">
        <v>45668</v>
      </c>
      <c r="C3488" s="21">
        <v>1534</v>
      </c>
      <c r="D3488" s="21" t="str">
        <f>_xlfn.XLOOKUP($C3488,customers!$A$2:$A$2000,customers!$B$2:$B$2000)</f>
        <v>Deane Dillingstone</v>
      </c>
      <c r="E3488" s="21" t="str">
        <f>_xlfn.XLOOKUP($C3488,customers!$A$2:$A$2000,customers!$D$2:$D$2000)</f>
        <v>Female</v>
      </c>
      <c r="F3488" s="21" t="str">
        <f>_xlfn.XLOOKUP($C3488,customers!$A$2:$A$2000,customers!$E$2:$E$2000)</f>
        <v>Dulian</v>
      </c>
      <c r="G3488" s="22" t="s">
        <v>17</v>
      </c>
      <c r="H3488" s="21">
        <v>7</v>
      </c>
      <c r="I3488" s="23">
        <v>172.1</v>
      </c>
      <c r="J3488" s="22">
        <v>0.18</v>
      </c>
      <c r="K3488" s="22" t="s">
        <v>18</v>
      </c>
      <c r="L3488" s="24" t="str">
        <f t="array" ref="L3488">_xlfn.IFS(M3488&lt;=3,"BAD",M3488&gt;=4.7,"GOOD",AND(M3488&gt;3,M3488&lt;4.7),"OK")</f>
        <v>BAD</v>
      </c>
      <c r="M3488" s="24">
        <v>1.4</v>
      </c>
      <c r="N3488" s="23">
        <v>987.85</v>
      </c>
      <c r="O3488" s="25">
        <f t="shared" si="54"/>
        <v>1204.7</v>
      </c>
    </row>
    <row r="3489" spans="1:15">
      <c r="A3489" s="26">
        <v>13488</v>
      </c>
      <c r="B3489" s="27">
        <v>45668</v>
      </c>
      <c r="C3489" s="29">
        <v>1406</v>
      </c>
      <c r="D3489" s="29" t="str">
        <f>_xlfn.XLOOKUP($C3489,customers!$A$2:$A$2000,customers!$B$2:$B$2000)</f>
        <v>Chaim Cumo</v>
      </c>
      <c r="E3489" s="29" t="str">
        <f>_xlfn.XLOOKUP($C3489,customers!$A$2:$A$2000,customers!$D$2:$D$2000)</f>
        <v>Female</v>
      </c>
      <c r="F3489" s="29" t="str">
        <f>_xlfn.XLOOKUP($C3489,customers!$A$2:$A$2000,customers!$E$2:$E$2000)</f>
        <v>Prague</v>
      </c>
      <c r="G3489" s="30" t="s">
        <v>20</v>
      </c>
      <c r="H3489" s="29">
        <v>7</v>
      </c>
      <c r="I3489" s="31">
        <v>583.31</v>
      </c>
      <c r="J3489" s="30">
        <v>0</v>
      </c>
      <c r="K3489" s="30" t="s">
        <v>18</v>
      </c>
      <c r="L3489" s="32" t="str">
        <f t="array" ref="L3489">_xlfn.IFS(M3489&lt;=3,"BAD",M3489&gt;=4.7,"GOOD",AND(M3489&gt;3,M3489&lt;4.7),"OK")</f>
        <v>OK</v>
      </c>
      <c r="M3489" s="32">
        <v>4.4</v>
      </c>
      <c r="N3489" s="31">
        <v>4083.17</v>
      </c>
      <c r="O3489" s="33">
        <f t="shared" si="54"/>
        <v>4083.17</v>
      </c>
    </row>
    <row r="3490" spans="1:15">
      <c r="A3490" s="18">
        <v>13489</v>
      </c>
      <c r="B3490" s="19">
        <v>45669</v>
      </c>
      <c r="C3490" s="20">
        <v>1993</v>
      </c>
      <c r="D3490" s="21" t="str">
        <f>_xlfn.XLOOKUP($C3490,customers!$A$2:$A$2000,customers!$B$2:$B$2000)</f>
        <v>Archibold Cathcart</v>
      </c>
      <c r="E3490" s="21" t="str">
        <f>_xlfn.XLOOKUP($C3490,customers!$A$2:$A$2000,customers!$D$2:$D$2000)</f>
        <v>Male</v>
      </c>
      <c r="F3490" s="21" t="str">
        <f>_xlfn.XLOOKUP($C3490,customers!$A$2:$A$2000,customers!$E$2:$E$2000)</f>
        <v>Valado dos Frades</v>
      </c>
      <c r="G3490" s="22" t="s">
        <v>20</v>
      </c>
      <c r="H3490" s="21">
        <v>7</v>
      </c>
      <c r="I3490" s="23">
        <v>357.53</v>
      </c>
      <c r="J3490" s="22">
        <v>0.12</v>
      </c>
      <c r="K3490" s="22" t="s">
        <v>18</v>
      </c>
      <c r="L3490" s="24" t="str">
        <f t="array" ref="L3490">_xlfn.IFS(M3490&lt;=3,"BAD",M3490&gt;=4.7,"GOOD",AND(M3490&gt;3,M3490&lt;4.7),"OK")</f>
        <v>BAD</v>
      </c>
      <c r="M3490" s="24">
        <v>2.5</v>
      </c>
      <c r="N3490" s="23">
        <v>2202.38</v>
      </c>
      <c r="O3490" s="25">
        <f t="shared" si="54"/>
        <v>2502.71</v>
      </c>
    </row>
    <row r="3491" spans="1:15">
      <c r="A3491" s="26">
        <v>13490</v>
      </c>
      <c r="B3491" s="27">
        <v>45669</v>
      </c>
      <c r="C3491" s="29">
        <v>1910</v>
      </c>
      <c r="D3491" s="29" t="str">
        <f>_xlfn.XLOOKUP($C3491,customers!$A$2:$A$2000,customers!$B$2:$B$2000)</f>
        <v>Juline Stoneman</v>
      </c>
      <c r="E3491" s="29" t="str">
        <f>_xlfn.XLOOKUP($C3491,customers!$A$2:$A$2000,customers!$D$2:$D$2000)</f>
        <v>Female</v>
      </c>
      <c r="F3491" s="29" t="str">
        <f>_xlfn.XLOOKUP($C3491,customers!$A$2:$A$2000,customers!$E$2:$E$2000)</f>
        <v>Prague</v>
      </c>
      <c r="G3491" s="30" t="s">
        <v>17</v>
      </c>
      <c r="H3491" s="29">
        <v>7</v>
      </c>
      <c r="I3491" s="31">
        <v>271.45</v>
      </c>
      <c r="J3491" s="30">
        <v>0.23</v>
      </c>
      <c r="K3491" s="30" t="s">
        <v>18</v>
      </c>
      <c r="L3491" s="32" t="str">
        <f t="array" ref="L3491">_xlfn.IFS(M3491&lt;=3,"BAD",M3491&gt;=4.7,"GOOD",AND(M3491&gt;3,M3491&lt;4.7),"OK")</f>
        <v>GOOD</v>
      </c>
      <c r="M3491" s="32">
        <v>4.8</v>
      </c>
      <c r="N3491" s="31">
        <v>1463.12</v>
      </c>
      <c r="O3491" s="33">
        <f t="shared" si="54"/>
        <v>1900.15</v>
      </c>
    </row>
    <row r="3492" spans="1:15">
      <c r="A3492" s="18">
        <v>13491</v>
      </c>
      <c r="B3492" s="19">
        <v>45669</v>
      </c>
      <c r="C3492" s="21">
        <v>1990</v>
      </c>
      <c r="D3492" s="21" t="str">
        <f>_xlfn.XLOOKUP($C3492,customers!$A$2:$A$2000,customers!$B$2:$B$2000)</f>
        <v>Sophie Poetz</v>
      </c>
      <c r="E3492" s="21" t="str">
        <f>_xlfn.XLOOKUP($C3492,customers!$A$2:$A$2000,customers!$D$2:$D$2000)</f>
        <v>Female</v>
      </c>
      <c r="F3492" s="21" t="str">
        <f>_xlfn.XLOOKUP($C3492,customers!$A$2:$A$2000,customers!$E$2:$E$2000)</f>
        <v>Cipanggung</v>
      </c>
      <c r="G3492" s="22" t="s">
        <v>21</v>
      </c>
      <c r="H3492" s="21">
        <v>5</v>
      </c>
      <c r="I3492" s="23">
        <v>18.47</v>
      </c>
      <c r="J3492" s="22">
        <v>0</v>
      </c>
      <c r="K3492" s="22" t="s">
        <v>19</v>
      </c>
      <c r="L3492" s="24" t="str">
        <f t="array" ref="L3492">_xlfn.IFS(M3492&lt;=3,"BAD",M3492&gt;=4.7,"GOOD",AND(M3492&gt;3,M3492&lt;4.7),"OK")</f>
        <v>OK</v>
      </c>
      <c r="M3492" s="24">
        <v>4.1</v>
      </c>
      <c r="N3492" s="23">
        <v>92.35</v>
      </c>
      <c r="O3492" s="25">
        <f t="shared" si="54"/>
        <v>92.35</v>
      </c>
    </row>
    <row r="3493" spans="1:15">
      <c r="A3493" s="26">
        <v>13492</v>
      </c>
      <c r="B3493" s="27">
        <v>45669</v>
      </c>
      <c r="C3493" s="29">
        <v>1247</v>
      </c>
      <c r="D3493" s="29" t="str">
        <f>_xlfn.XLOOKUP($C3493,customers!$A$2:$A$2000,customers!$B$2:$B$2000)</f>
        <v>Gillian Robinson</v>
      </c>
      <c r="E3493" s="29" t="str">
        <f>_xlfn.XLOOKUP($C3493,customers!$A$2:$A$2000,customers!$D$2:$D$2000)</f>
        <v>Female</v>
      </c>
      <c r="F3493" s="29" t="str">
        <f>_xlfn.XLOOKUP($C3493,customers!$A$2:$A$2000,customers!$E$2:$E$2000)</f>
        <v>Budapest</v>
      </c>
      <c r="G3493" s="30" t="s">
        <v>15</v>
      </c>
      <c r="H3493" s="29">
        <v>1</v>
      </c>
      <c r="I3493" s="31">
        <v>85.6</v>
      </c>
      <c r="J3493" s="30">
        <v>0.02</v>
      </c>
      <c r="K3493" s="30" t="s">
        <v>18</v>
      </c>
      <c r="L3493" s="32" t="str">
        <f t="array" ref="L3493">_xlfn.IFS(M3493&lt;=3,"BAD",M3493&gt;=4.7,"GOOD",AND(M3493&gt;3,M3493&lt;4.7),"OK")</f>
        <v>OK</v>
      </c>
      <c r="M3493" s="32">
        <v>4.3</v>
      </c>
      <c r="N3493" s="31">
        <v>83.89</v>
      </c>
      <c r="O3493" s="33">
        <f t="shared" si="54"/>
        <v>85.6</v>
      </c>
    </row>
    <row r="3494" spans="1:15">
      <c r="A3494" s="18">
        <v>13493</v>
      </c>
      <c r="B3494" s="19">
        <v>45669</v>
      </c>
      <c r="C3494" s="21">
        <v>1477</v>
      </c>
      <c r="D3494" s="21" t="str">
        <f>_xlfn.XLOOKUP($C3494,customers!$A$2:$A$2000,customers!$B$2:$B$2000)</f>
        <v>Ileane Bleaden</v>
      </c>
      <c r="E3494" s="21" t="str">
        <f>_xlfn.XLOOKUP($C3494,customers!$A$2:$A$2000,customers!$D$2:$D$2000)</f>
        <v>Female</v>
      </c>
      <c r="F3494" s="21" t="str">
        <f>_xlfn.XLOOKUP($C3494,customers!$A$2:$A$2000,customers!$E$2:$E$2000)</f>
        <v>Budapest</v>
      </c>
      <c r="G3494" s="22" t="s">
        <v>17</v>
      </c>
      <c r="H3494" s="21">
        <v>4</v>
      </c>
      <c r="I3494" s="23">
        <v>456.74</v>
      </c>
      <c r="J3494" s="22">
        <v>0.15</v>
      </c>
      <c r="K3494" s="22" t="s">
        <v>19</v>
      </c>
      <c r="L3494" s="24" t="str">
        <f t="array" ref="L3494">_xlfn.IFS(M3494&lt;=3,"BAD",M3494&gt;=4.7,"GOOD",AND(M3494&gt;3,M3494&lt;4.7),"OK")</f>
        <v>OK</v>
      </c>
      <c r="M3494" s="24">
        <v>3.1</v>
      </c>
      <c r="N3494" s="23">
        <v>1552.92</v>
      </c>
      <c r="O3494" s="25">
        <f t="shared" si="54"/>
        <v>1826.96</v>
      </c>
    </row>
    <row r="3495" spans="1:15">
      <c r="A3495" s="26">
        <v>13494</v>
      </c>
      <c r="B3495" s="27">
        <v>45670</v>
      </c>
      <c r="C3495" s="28">
        <v>1307</v>
      </c>
      <c r="D3495" s="29" t="str">
        <f>_xlfn.XLOOKUP($C3495,customers!$A$2:$A$2000,customers!$B$2:$B$2000)</f>
        <v>Tamarra Joannet</v>
      </c>
      <c r="E3495" s="29" t="str">
        <f>_xlfn.XLOOKUP($C3495,customers!$A$2:$A$2000,customers!$D$2:$D$2000)</f>
        <v>Female</v>
      </c>
      <c r="F3495" s="29" t="str">
        <f>_xlfn.XLOOKUP($C3495,customers!$A$2:$A$2000,customers!$E$2:$E$2000)</f>
        <v>Geghanist</v>
      </c>
      <c r="G3495" s="30" t="s">
        <v>17</v>
      </c>
      <c r="H3495" s="29">
        <v>6</v>
      </c>
      <c r="I3495" s="31">
        <v>218.64</v>
      </c>
      <c r="J3495" s="30">
        <v>0.24</v>
      </c>
      <c r="K3495" s="30" t="s">
        <v>19</v>
      </c>
      <c r="L3495" s="32" t="str">
        <f t="array" ref="L3495">_xlfn.IFS(M3495&lt;=3,"BAD",M3495&gt;=4.7,"GOOD",AND(M3495&gt;3,M3495&lt;4.7),"OK")</f>
        <v>BAD</v>
      </c>
      <c r="M3495" s="32">
        <v>2.3</v>
      </c>
      <c r="N3495" s="31">
        <v>997</v>
      </c>
      <c r="O3495" s="33">
        <f t="shared" si="54"/>
        <v>1311.84</v>
      </c>
    </row>
    <row r="3496" spans="1:15">
      <c r="A3496" s="18">
        <v>13495</v>
      </c>
      <c r="B3496" s="19">
        <v>45670</v>
      </c>
      <c r="C3496" s="21">
        <v>1051</v>
      </c>
      <c r="D3496" s="21" t="str">
        <f>_xlfn.XLOOKUP($C3496,customers!$A$2:$A$2000,customers!$B$2:$B$2000)</f>
        <v>Christin Vassel</v>
      </c>
      <c r="E3496" s="21" t="str">
        <f>_xlfn.XLOOKUP($C3496,customers!$A$2:$A$2000,customers!$D$2:$D$2000)</f>
        <v>Female</v>
      </c>
      <c r="F3496" s="21" t="str">
        <f>_xlfn.XLOOKUP($C3496,customers!$A$2:$A$2000,customers!$E$2:$E$2000)</f>
        <v>Miasskoye</v>
      </c>
      <c r="G3496" s="22" t="s">
        <v>17</v>
      </c>
      <c r="H3496" s="21">
        <v>2</v>
      </c>
      <c r="I3496" s="23">
        <v>60.69</v>
      </c>
      <c r="J3496" s="22">
        <v>0.19</v>
      </c>
      <c r="K3496" s="22" t="s">
        <v>18</v>
      </c>
      <c r="L3496" s="24" t="str">
        <f t="array" ref="L3496">_xlfn.IFS(M3496&lt;=3,"BAD",M3496&gt;=4.7,"GOOD",AND(M3496&gt;3,M3496&lt;4.7),"OK")</f>
        <v>OK</v>
      </c>
      <c r="M3496" s="24">
        <v>4</v>
      </c>
      <c r="N3496" s="23">
        <v>98.32</v>
      </c>
      <c r="O3496" s="25">
        <f t="shared" si="54"/>
        <v>121.38</v>
      </c>
    </row>
    <row r="3497" spans="1:15">
      <c r="A3497" s="26">
        <v>13496</v>
      </c>
      <c r="B3497" s="27">
        <v>45671</v>
      </c>
      <c r="C3497" s="28">
        <v>1248</v>
      </c>
      <c r="D3497" s="29" t="str">
        <f>_xlfn.XLOOKUP($C3497,customers!$A$2:$A$2000,customers!$B$2:$B$2000)</f>
        <v>Madel Chesnay</v>
      </c>
      <c r="E3497" s="29" t="str">
        <f>_xlfn.XLOOKUP($C3497,customers!$A$2:$A$2000,customers!$D$2:$D$2000)</f>
        <v>Female</v>
      </c>
      <c r="F3497" s="29" t="str">
        <f>_xlfn.XLOOKUP($C3497,customers!$A$2:$A$2000,customers!$E$2:$E$2000)</f>
        <v>Tanqiao</v>
      </c>
      <c r="G3497" s="30" t="s">
        <v>21</v>
      </c>
      <c r="H3497" s="29">
        <v>6</v>
      </c>
      <c r="I3497" s="31">
        <v>399.57</v>
      </c>
      <c r="J3497" s="30">
        <v>0.07</v>
      </c>
      <c r="K3497" s="30" t="s">
        <v>16</v>
      </c>
      <c r="L3497" s="32" t="str">
        <f t="array" ref="L3497">_xlfn.IFS(M3497&lt;=3,"BAD",M3497&gt;=4.7,"GOOD",AND(M3497&gt;3,M3497&lt;4.7),"OK")</f>
        <v>OK</v>
      </c>
      <c r="M3497" s="32">
        <v>4.4</v>
      </c>
      <c r="N3497" s="31">
        <v>2229.6</v>
      </c>
      <c r="O3497" s="33">
        <f t="shared" si="54"/>
        <v>2397.42</v>
      </c>
    </row>
    <row r="3498" spans="1:15">
      <c r="A3498" s="18">
        <v>13497</v>
      </c>
      <c r="B3498" s="19">
        <v>45671</v>
      </c>
      <c r="C3498" s="21">
        <v>1342</v>
      </c>
      <c r="D3498" s="21" t="str">
        <f>_xlfn.XLOOKUP($C3498,customers!$A$2:$A$2000,customers!$B$2:$B$2000)</f>
        <v>Brina Petras</v>
      </c>
      <c r="E3498" s="21" t="str">
        <f>_xlfn.XLOOKUP($C3498,customers!$A$2:$A$2000,customers!$D$2:$D$2000)</f>
        <v>Female</v>
      </c>
      <c r="F3498" s="21" t="str">
        <f>_xlfn.XLOOKUP($C3498,customers!$A$2:$A$2000,customers!$E$2:$E$2000)</f>
        <v>Prague</v>
      </c>
      <c r="G3498" s="22" t="s">
        <v>20</v>
      </c>
      <c r="H3498" s="21">
        <v>1</v>
      </c>
      <c r="I3498" s="23">
        <v>48.45</v>
      </c>
      <c r="J3498" s="22">
        <v>0.03</v>
      </c>
      <c r="K3498" s="22" t="s">
        <v>19</v>
      </c>
      <c r="L3498" s="24" t="str">
        <f t="array" ref="L3498">_xlfn.IFS(M3498&lt;=3,"BAD",M3498&gt;=4.7,"GOOD",AND(M3498&gt;3,M3498&lt;4.7),"OK")</f>
        <v>GOOD</v>
      </c>
      <c r="M3498" s="24">
        <v>4.7</v>
      </c>
      <c r="N3498" s="23">
        <v>47</v>
      </c>
      <c r="O3498" s="25">
        <f t="shared" si="54"/>
        <v>48.45</v>
      </c>
    </row>
    <row r="3499" spans="1:15">
      <c r="A3499" s="26">
        <v>13498</v>
      </c>
      <c r="B3499" s="27">
        <v>45671</v>
      </c>
      <c r="C3499" s="29">
        <v>1627</v>
      </c>
      <c r="D3499" s="29" t="str">
        <f>_xlfn.XLOOKUP($C3499,customers!$A$2:$A$2000,customers!$B$2:$B$2000)</f>
        <v>Emelen Shewery</v>
      </c>
      <c r="E3499" s="29" t="str">
        <f>_xlfn.XLOOKUP($C3499,customers!$A$2:$A$2000,customers!$D$2:$D$2000)</f>
        <v>Male</v>
      </c>
      <c r="F3499" s="29" t="str">
        <f>_xlfn.XLOOKUP($C3499,customers!$A$2:$A$2000,customers!$E$2:$E$2000)</f>
        <v>Prague</v>
      </c>
      <c r="G3499" s="30" t="s">
        <v>21</v>
      </c>
      <c r="H3499" s="29">
        <v>5</v>
      </c>
      <c r="I3499" s="31">
        <v>348.9</v>
      </c>
      <c r="J3499" s="30">
        <v>0.06</v>
      </c>
      <c r="K3499" s="30" t="s">
        <v>18</v>
      </c>
      <c r="L3499" s="32" t="str">
        <f t="array" ref="L3499">_xlfn.IFS(M3499&lt;=3,"BAD",M3499&gt;=4.7,"GOOD",AND(M3499&gt;3,M3499&lt;4.7),"OK")</f>
        <v>BAD</v>
      </c>
      <c r="M3499" s="32">
        <v>1.1</v>
      </c>
      <c r="N3499" s="31">
        <v>1639.83</v>
      </c>
      <c r="O3499" s="33">
        <f t="shared" si="54"/>
        <v>1744.5</v>
      </c>
    </row>
    <row r="3500" spans="1:15">
      <c r="A3500" s="18">
        <v>13499</v>
      </c>
      <c r="B3500" s="19">
        <v>45672</v>
      </c>
      <c r="C3500" s="20">
        <v>1165</v>
      </c>
      <c r="D3500" s="21" t="str">
        <f>_xlfn.XLOOKUP($C3500,customers!$A$2:$A$2000,customers!$B$2:$B$2000)</f>
        <v>Annissa Stranahan</v>
      </c>
      <c r="E3500" s="21" t="str">
        <f>_xlfn.XLOOKUP($C3500,customers!$A$2:$A$2000,customers!$D$2:$D$2000)</f>
        <v>Female</v>
      </c>
      <c r="F3500" s="21" t="str">
        <f>_xlfn.XLOOKUP($C3500,customers!$A$2:$A$2000,customers!$E$2:$E$2000)</f>
        <v>Danchang</v>
      </c>
      <c r="G3500" s="22" t="s">
        <v>17</v>
      </c>
      <c r="H3500" s="21">
        <v>5</v>
      </c>
      <c r="I3500" s="23">
        <v>24.15</v>
      </c>
      <c r="J3500" s="22">
        <v>0.22</v>
      </c>
      <c r="K3500" s="22" t="s">
        <v>18</v>
      </c>
      <c r="L3500" s="24" t="str">
        <f t="array" ref="L3500">_xlfn.IFS(M3500&lt;=3,"BAD",M3500&gt;=4.7,"GOOD",AND(M3500&gt;3,M3500&lt;4.7),"OK")</f>
        <v>BAD</v>
      </c>
      <c r="M3500" s="24">
        <v>1.7</v>
      </c>
      <c r="N3500" s="23">
        <v>94.19</v>
      </c>
      <c r="O3500" s="25">
        <f t="shared" si="54"/>
        <v>120.75</v>
      </c>
    </row>
    <row r="3501" spans="1:15">
      <c r="A3501" s="26">
        <v>13500</v>
      </c>
      <c r="B3501" s="27">
        <v>45673</v>
      </c>
      <c r="C3501" s="28">
        <v>1480</v>
      </c>
      <c r="D3501" s="29" t="str">
        <f>_xlfn.XLOOKUP($C3501,customers!$A$2:$A$2000,customers!$B$2:$B$2000)</f>
        <v>Kailey Fishe</v>
      </c>
      <c r="E3501" s="29" t="str">
        <f>_xlfn.XLOOKUP($C3501,customers!$A$2:$A$2000,customers!$D$2:$D$2000)</f>
        <v>Female</v>
      </c>
      <c r="F3501" s="29" t="str">
        <f>_xlfn.XLOOKUP($C3501,customers!$A$2:$A$2000,customers!$E$2:$E$2000)</f>
        <v>Milan</v>
      </c>
      <c r="G3501" s="30" t="s">
        <v>21</v>
      </c>
      <c r="H3501" s="29">
        <v>3</v>
      </c>
      <c r="I3501" s="31">
        <v>52.66</v>
      </c>
      <c r="J3501" s="30">
        <v>0.05</v>
      </c>
      <c r="K3501" s="30" t="s">
        <v>18</v>
      </c>
      <c r="L3501" s="32" t="str">
        <f t="array" ref="L3501">_xlfn.IFS(M3501&lt;=3,"BAD",M3501&gt;=4.7,"GOOD",AND(M3501&gt;3,M3501&lt;4.7),"OK")</f>
        <v>BAD</v>
      </c>
      <c r="M3501" s="32">
        <v>1.1</v>
      </c>
      <c r="N3501" s="31">
        <v>150.08</v>
      </c>
      <c r="O3501" s="33">
        <f t="shared" si="54"/>
        <v>157.98</v>
      </c>
    </row>
    <row r="3502" spans="1:15">
      <c r="A3502" s="18">
        <v>13501</v>
      </c>
      <c r="B3502" s="19">
        <v>45673</v>
      </c>
      <c r="C3502" s="21">
        <v>1448</v>
      </c>
      <c r="D3502" s="21" t="str">
        <f>_xlfn.XLOOKUP($C3502,customers!$A$2:$A$2000,customers!$B$2:$B$2000)</f>
        <v>Ambrosius Gianotti</v>
      </c>
      <c r="E3502" s="21" t="str">
        <f>_xlfn.XLOOKUP($C3502,customers!$A$2:$A$2000,customers!$D$2:$D$2000)</f>
        <v>Male</v>
      </c>
      <c r="F3502" s="21" t="str">
        <f>_xlfn.XLOOKUP($C3502,customers!$A$2:$A$2000,customers!$E$2:$E$2000)</f>
        <v>Pasrūr</v>
      </c>
      <c r="G3502" s="22" t="s">
        <v>17</v>
      </c>
      <c r="H3502" s="21">
        <v>2</v>
      </c>
      <c r="I3502" s="23">
        <v>55.92</v>
      </c>
      <c r="J3502" s="22">
        <v>0.31</v>
      </c>
      <c r="K3502" s="22" t="s">
        <v>18</v>
      </c>
      <c r="L3502" s="24" t="str">
        <f t="array" ref="L3502">_xlfn.IFS(M3502&lt;=3,"BAD",M3502&gt;=4.7,"GOOD",AND(M3502&gt;3,M3502&lt;4.7),"OK")</f>
        <v>BAD</v>
      </c>
      <c r="M3502" s="24">
        <v>1.2</v>
      </c>
      <c r="N3502" s="23">
        <v>77.17</v>
      </c>
      <c r="O3502" s="25">
        <f t="shared" si="54"/>
        <v>111.84</v>
      </c>
    </row>
    <row r="3503" spans="1:15">
      <c r="A3503" s="26">
        <v>13502</v>
      </c>
      <c r="B3503" s="27">
        <v>45673</v>
      </c>
      <c r="C3503" s="29">
        <v>1492</v>
      </c>
      <c r="D3503" s="29" t="str">
        <f>_xlfn.XLOOKUP($C3503,customers!$A$2:$A$2000,customers!$B$2:$B$2000)</f>
        <v>Georges Lewin</v>
      </c>
      <c r="E3503" s="29" t="str">
        <f>_xlfn.XLOOKUP($C3503,customers!$A$2:$A$2000,customers!$D$2:$D$2000)</f>
        <v>Male</v>
      </c>
      <c r="F3503" s="29" t="str">
        <f>_xlfn.XLOOKUP($C3503,customers!$A$2:$A$2000,customers!$E$2:$E$2000)</f>
        <v>Vathýlakkos</v>
      </c>
      <c r="G3503" s="30" t="s">
        <v>17</v>
      </c>
      <c r="H3503" s="29">
        <v>7</v>
      </c>
      <c r="I3503" s="31">
        <v>61.68</v>
      </c>
      <c r="J3503" s="30">
        <v>0.3</v>
      </c>
      <c r="K3503" s="30" t="s">
        <v>18</v>
      </c>
      <c r="L3503" s="32" t="str">
        <f t="array" ref="L3503">_xlfn.IFS(M3503&lt;=3,"BAD",M3503&gt;=4.7,"GOOD",AND(M3503&gt;3,M3503&lt;4.7),"OK")</f>
        <v>GOOD</v>
      </c>
      <c r="M3503" s="32">
        <v>4.8</v>
      </c>
      <c r="N3503" s="31">
        <v>302.23</v>
      </c>
      <c r="O3503" s="33">
        <f t="shared" si="54"/>
        <v>431.76</v>
      </c>
    </row>
    <row r="3504" spans="1:15">
      <c r="A3504" s="18">
        <v>13503</v>
      </c>
      <c r="B3504" s="19">
        <v>45674</v>
      </c>
      <c r="C3504" s="20">
        <v>1983</v>
      </c>
      <c r="D3504" s="21" t="str">
        <f>_xlfn.XLOOKUP($C3504,customers!$A$2:$A$2000,customers!$B$2:$B$2000)</f>
        <v>Skipper Peniello</v>
      </c>
      <c r="E3504" s="21" t="str">
        <f>_xlfn.XLOOKUP($C3504,customers!$A$2:$A$2000,customers!$D$2:$D$2000)</f>
        <v>Male</v>
      </c>
      <c r="F3504" s="21" t="str">
        <f>_xlfn.XLOOKUP($C3504,customers!$A$2:$A$2000,customers!$E$2:$E$2000)</f>
        <v>Budapest</v>
      </c>
      <c r="G3504" s="22" t="s">
        <v>20</v>
      </c>
      <c r="H3504" s="21">
        <v>7</v>
      </c>
      <c r="I3504" s="23">
        <v>73.3</v>
      </c>
      <c r="J3504" s="22">
        <v>0</v>
      </c>
      <c r="K3504" s="22" t="s">
        <v>16</v>
      </c>
      <c r="L3504" s="24" t="str">
        <f t="array" ref="L3504">_xlfn.IFS(M3504&lt;=3,"BAD",M3504&gt;=4.7,"GOOD",AND(M3504&gt;3,M3504&lt;4.7),"OK")</f>
        <v>GOOD</v>
      </c>
      <c r="M3504" s="24">
        <v>4.9</v>
      </c>
      <c r="N3504" s="23">
        <v>513.1</v>
      </c>
      <c r="O3504" s="25">
        <f t="shared" si="54"/>
        <v>513.1</v>
      </c>
    </row>
    <row r="3505" spans="1:15">
      <c r="A3505" s="26">
        <v>13504</v>
      </c>
      <c r="B3505" s="27">
        <v>45674</v>
      </c>
      <c r="C3505" s="29">
        <v>1836</v>
      </c>
      <c r="D3505" s="29" t="str">
        <f>_xlfn.XLOOKUP($C3505,customers!$A$2:$A$2000,customers!$B$2:$B$2000)</f>
        <v>Iggie Whife</v>
      </c>
      <c r="E3505" s="29" t="str">
        <f>_xlfn.XLOOKUP($C3505,customers!$A$2:$A$2000,customers!$D$2:$D$2000)</f>
        <v>Female</v>
      </c>
      <c r="F3505" s="29" t="str">
        <f>_xlfn.XLOOKUP($C3505,customers!$A$2:$A$2000,customers!$E$2:$E$2000)</f>
        <v>Hexi</v>
      </c>
      <c r="G3505" s="30" t="s">
        <v>21</v>
      </c>
      <c r="H3505" s="29">
        <v>7</v>
      </c>
      <c r="I3505" s="31">
        <v>279.6</v>
      </c>
      <c r="J3505" s="30">
        <v>0.11</v>
      </c>
      <c r="K3505" s="30" t="s">
        <v>18</v>
      </c>
      <c r="L3505" s="32" t="str">
        <f t="array" ref="L3505">_xlfn.IFS(M3505&lt;=3,"BAD",M3505&gt;=4.7,"GOOD",AND(M3505&gt;3,M3505&lt;4.7),"OK")</f>
        <v>BAD</v>
      </c>
      <c r="M3505" s="32">
        <v>2.9</v>
      </c>
      <c r="N3505" s="31">
        <v>1741.91</v>
      </c>
      <c r="O3505" s="33">
        <f t="shared" si="54"/>
        <v>1957.2</v>
      </c>
    </row>
    <row r="3506" spans="1:15">
      <c r="A3506" s="18">
        <v>13505</v>
      </c>
      <c r="B3506" s="19">
        <v>45674</v>
      </c>
      <c r="C3506" s="21">
        <v>1615</v>
      </c>
      <c r="D3506" s="21" t="str">
        <f>_xlfn.XLOOKUP($C3506,customers!$A$2:$A$2000,customers!$B$2:$B$2000)</f>
        <v>Fitz Eayres</v>
      </c>
      <c r="E3506" s="21" t="str">
        <f>_xlfn.XLOOKUP($C3506,customers!$A$2:$A$2000,customers!$D$2:$D$2000)</f>
        <v>Male</v>
      </c>
      <c r="F3506" s="21" t="str">
        <f>_xlfn.XLOOKUP($C3506,customers!$A$2:$A$2000,customers!$E$2:$E$2000)</f>
        <v>Austin</v>
      </c>
      <c r="G3506" s="22" t="s">
        <v>21</v>
      </c>
      <c r="H3506" s="21">
        <v>7</v>
      </c>
      <c r="I3506" s="23">
        <v>356.41</v>
      </c>
      <c r="J3506" s="22">
        <v>0.23</v>
      </c>
      <c r="K3506" s="22" t="s">
        <v>19</v>
      </c>
      <c r="L3506" s="24" t="str">
        <f t="array" ref="L3506">_xlfn.IFS(M3506&lt;=3,"BAD",M3506&gt;=4.7,"GOOD",AND(M3506&gt;3,M3506&lt;4.7),"OK")</f>
        <v>OK</v>
      </c>
      <c r="M3506" s="24">
        <v>3.9</v>
      </c>
      <c r="N3506" s="23">
        <v>1921.05</v>
      </c>
      <c r="O3506" s="25">
        <f t="shared" si="54"/>
        <v>2494.87</v>
      </c>
    </row>
    <row r="3507" spans="1:15">
      <c r="A3507" s="26">
        <v>13506</v>
      </c>
      <c r="B3507" s="27">
        <v>45675</v>
      </c>
      <c r="C3507" s="28">
        <v>1334</v>
      </c>
      <c r="D3507" s="29" t="str">
        <f>_xlfn.XLOOKUP($C3507,customers!$A$2:$A$2000,customers!$B$2:$B$2000)</f>
        <v>Blondell Petrashkov</v>
      </c>
      <c r="E3507" s="29" t="str">
        <f>_xlfn.XLOOKUP($C3507,customers!$A$2:$A$2000,customers!$D$2:$D$2000)</f>
        <v>Female</v>
      </c>
      <c r="F3507" s="29" t="str">
        <f>_xlfn.XLOOKUP($C3507,customers!$A$2:$A$2000,customers!$E$2:$E$2000)</f>
        <v>Tallinn</v>
      </c>
      <c r="G3507" s="30" t="s">
        <v>21</v>
      </c>
      <c r="H3507" s="29">
        <v>6</v>
      </c>
      <c r="I3507" s="31">
        <v>260.11</v>
      </c>
      <c r="J3507" s="30">
        <v>0.33</v>
      </c>
      <c r="K3507" s="30" t="s">
        <v>16</v>
      </c>
      <c r="L3507" s="32" t="str">
        <f t="array" ref="L3507">_xlfn.IFS(M3507&lt;=3,"BAD",M3507&gt;=4.7,"GOOD",AND(M3507&gt;3,M3507&lt;4.7),"OK")</f>
        <v>GOOD</v>
      </c>
      <c r="M3507" s="32">
        <v>4.9</v>
      </c>
      <c r="N3507" s="31">
        <v>1045.64</v>
      </c>
      <c r="O3507" s="33">
        <f t="shared" si="54"/>
        <v>1560.66</v>
      </c>
    </row>
    <row r="3508" spans="1:15">
      <c r="A3508" s="18">
        <v>13507</v>
      </c>
      <c r="B3508" s="19">
        <v>45675</v>
      </c>
      <c r="C3508" s="21">
        <v>1459</v>
      </c>
      <c r="D3508" s="21" t="str">
        <f>_xlfn.XLOOKUP($C3508,customers!$A$2:$A$2000,customers!$B$2:$B$2000)</f>
        <v>Lina Schruyers</v>
      </c>
      <c r="E3508" s="21" t="str">
        <f>_xlfn.XLOOKUP($C3508,customers!$A$2:$A$2000,customers!$D$2:$D$2000)</f>
        <v>Female</v>
      </c>
      <c r="F3508" s="21" t="str">
        <f>_xlfn.XLOOKUP($C3508,customers!$A$2:$A$2000,customers!$E$2:$E$2000)</f>
        <v>Budapest</v>
      </c>
      <c r="G3508" s="22" t="s">
        <v>15</v>
      </c>
      <c r="H3508" s="21">
        <v>4</v>
      </c>
      <c r="I3508" s="23">
        <v>497.41</v>
      </c>
      <c r="J3508" s="22">
        <v>0.16</v>
      </c>
      <c r="K3508" s="22" t="s">
        <v>16</v>
      </c>
      <c r="L3508" s="24" t="str">
        <f t="array" ref="L3508">_xlfn.IFS(M3508&lt;=3,"BAD",M3508&gt;=4.7,"GOOD",AND(M3508&gt;3,M3508&lt;4.7),"OK")</f>
        <v>OK</v>
      </c>
      <c r="M3508" s="24">
        <v>3.2</v>
      </c>
      <c r="N3508" s="23">
        <v>1671.3</v>
      </c>
      <c r="O3508" s="25">
        <f t="shared" si="54"/>
        <v>1989.64</v>
      </c>
    </row>
    <row r="3509" spans="1:15">
      <c r="A3509" s="26">
        <v>13508</v>
      </c>
      <c r="B3509" s="27">
        <v>45676</v>
      </c>
      <c r="C3509" s="28">
        <v>1541</v>
      </c>
      <c r="D3509" s="29" t="str">
        <f>_xlfn.XLOOKUP($C3509,customers!$A$2:$A$2000,customers!$B$2:$B$2000)</f>
        <v>Rod Vivyan</v>
      </c>
      <c r="E3509" s="29" t="str">
        <f>_xlfn.XLOOKUP($C3509,customers!$A$2:$A$2000,customers!$D$2:$D$2000)</f>
        <v>Male</v>
      </c>
      <c r="F3509" s="29" t="str">
        <f>_xlfn.XLOOKUP($C3509,customers!$A$2:$A$2000,customers!$E$2:$E$2000)</f>
        <v>Wenqiao</v>
      </c>
      <c r="G3509" s="30" t="s">
        <v>20</v>
      </c>
      <c r="H3509" s="29">
        <v>2</v>
      </c>
      <c r="I3509" s="31">
        <v>491.66</v>
      </c>
      <c r="J3509" s="30">
        <v>0.19</v>
      </c>
      <c r="K3509" s="30" t="s">
        <v>18</v>
      </c>
      <c r="L3509" s="32" t="str">
        <f t="array" ref="L3509">_xlfn.IFS(M3509&lt;=3,"BAD",M3509&gt;=4.7,"GOOD",AND(M3509&gt;3,M3509&lt;4.7),"OK")</f>
        <v>BAD</v>
      </c>
      <c r="M3509" s="32">
        <v>2</v>
      </c>
      <c r="N3509" s="31">
        <v>796.49</v>
      </c>
      <c r="O3509" s="33">
        <f t="shared" si="54"/>
        <v>983.32</v>
      </c>
    </row>
    <row r="3510" spans="1:15">
      <c r="A3510" s="18">
        <v>13509</v>
      </c>
      <c r="B3510" s="19">
        <v>45676</v>
      </c>
      <c r="C3510" s="21">
        <v>1965</v>
      </c>
      <c r="D3510" s="21" t="str">
        <f>_xlfn.XLOOKUP($C3510,customers!$A$2:$A$2000,customers!$B$2:$B$2000)</f>
        <v>Avictor Mateiko</v>
      </c>
      <c r="E3510" s="21" t="str">
        <f>_xlfn.XLOOKUP($C3510,customers!$A$2:$A$2000,customers!$D$2:$D$2000)</f>
        <v>Male</v>
      </c>
      <c r="F3510" s="21" t="str">
        <f>_xlfn.XLOOKUP($C3510,customers!$A$2:$A$2000,customers!$E$2:$E$2000)</f>
        <v>Weetobula</v>
      </c>
      <c r="G3510" s="22" t="s">
        <v>17</v>
      </c>
      <c r="H3510" s="21">
        <v>6</v>
      </c>
      <c r="I3510" s="23">
        <v>189.31</v>
      </c>
      <c r="J3510" s="22">
        <v>0.04</v>
      </c>
      <c r="K3510" s="22" t="s">
        <v>18</v>
      </c>
      <c r="L3510" s="24" t="str">
        <f t="array" ref="L3510">_xlfn.IFS(M3510&lt;=3,"BAD",M3510&gt;=4.7,"GOOD",AND(M3510&gt;3,M3510&lt;4.7),"OK")</f>
        <v>OK</v>
      </c>
      <c r="M3510" s="24">
        <v>3.2</v>
      </c>
      <c r="N3510" s="23">
        <v>1090.43</v>
      </c>
      <c r="O3510" s="25">
        <f t="shared" si="54"/>
        <v>1135.86</v>
      </c>
    </row>
    <row r="3511" spans="1:15">
      <c r="A3511" s="26">
        <v>13510</v>
      </c>
      <c r="B3511" s="27">
        <v>45676</v>
      </c>
      <c r="C3511" s="29">
        <v>1918</v>
      </c>
      <c r="D3511" s="29" t="str">
        <f>_xlfn.XLOOKUP($C3511,customers!$A$2:$A$2000,customers!$B$2:$B$2000)</f>
        <v>Verge Skoof</v>
      </c>
      <c r="E3511" s="29" t="str">
        <f>_xlfn.XLOOKUP($C3511,customers!$A$2:$A$2000,customers!$D$2:$D$2000)</f>
        <v>Male</v>
      </c>
      <c r="F3511" s="29" t="str">
        <f>_xlfn.XLOOKUP($C3511,customers!$A$2:$A$2000,customers!$E$2:$E$2000)</f>
        <v>Cadagmayan Norte</v>
      </c>
      <c r="G3511" s="30" t="s">
        <v>20</v>
      </c>
      <c r="H3511" s="29">
        <v>3</v>
      </c>
      <c r="I3511" s="31">
        <v>210.87</v>
      </c>
      <c r="J3511" s="30">
        <v>0.24</v>
      </c>
      <c r="K3511" s="30" t="s">
        <v>18</v>
      </c>
      <c r="L3511" s="32" t="str">
        <f t="array" ref="L3511">_xlfn.IFS(M3511&lt;=3,"BAD",M3511&gt;=4.7,"GOOD",AND(M3511&gt;3,M3511&lt;4.7),"OK")</f>
        <v>BAD</v>
      </c>
      <c r="M3511" s="32">
        <v>2.5</v>
      </c>
      <c r="N3511" s="31">
        <v>480.78</v>
      </c>
      <c r="O3511" s="33">
        <f t="shared" si="54"/>
        <v>632.61</v>
      </c>
    </row>
    <row r="3512" spans="1:15">
      <c r="A3512" s="18">
        <v>13511</v>
      </c>
      <c r="B3512" s="19">
        <v>45677</v>
      </c>
      <c r="C3512" s="20">
        <v>1758</v>
      </c>
      <c r="D3512" s="21" t="str">
        <f>_xlfn.XLOOKUP($C3512,customers!$A$2:$A$2000,customers!$B$2:$B$2000)</f>
        <v>Tricia Jewer</v>
      </c>
      <c r="E3512" s="21" t="str">
        <f>_xlfn.XLOOKUP($C3512,customers!$A$2:$A$2000,customers!$D$2:$D$2000)</f>
        <v>Male</v>
      </c>
      <c r="F3512" s="21" t="str">
        <f>_xlfn.XLOOKUP($C3512,customers!$A$2:$A$2000,customers!$E$2:$E$2000)</f>
        <v>Vienna</v>
      </c>
      <c r="G3512" s="22" t="s">
        <v>21</v>
      </c>
      <c r="H3512" s="21">
        <v>3</v>
      </c>
      <c r="I3512" s="23">
        <v>534.58</v>
      </c>
      <c r="J3512" s="22">
        <v>0.32</v>
      </c>
      <c r="K3512" s="22" t="s">
        <v>18</v>
      </c>
      <c r="L3512" s="24" t="str">
        <f t="array" ref="L3512">_xlfn.IFS(M3512&lt;=3,"BAD",M3512&gt;=4.7,"GOOD",AND(M3512&gt;3,M3512&lt;4.7),"OK")</f>
        <v>BAD</v>
      </c>
      <c r="M3512" s="24">
        <v>1</v>
      </c>
      <c r="N3512" s="23">
        <v>1090.54</v>
      </c>
      <c r="O3512" s="25">
        <f t="shared" si="54"/>
        <v>1603.74</v>
      </c>
    </row>
    <row r="3513" spans="1:15">
      <c r="A3513" s="26">
        <v>13512</v>
      </c>
      <c r="B3513" s="27">
        <v>45677</v>
      </c>
      <c r="C3513" s="29">
        <v>1302</v>
      </c>
      <c r="D3513" s="29" t="str">
        <f>_xlfn.XLOOKUP($C3513,customers!$A$2:$A$2000,customers!$B$2:$B$2000)</f>
        <v>Ram Chupin</v>
      </c>
      <c r="E3513" s="29" t="str">
        <f>_xlfn.XLOOKUP($C3513,customers!$A$2:$A$2000,customers!$D$2:$D$2000)</f>
        <v>Male</v>
      </c>
      <c r="F3513" s="29" t="str">
        <f>_xlfn.XLOOKUP($C3513,customers!$A$2:$A$2000,customers!$E$2:$E$2000)</f>
        <v>Prague</v>
      </c>
      <c r="G3513" s="30" t="s">
        <v>17</v>
      </c>
      <c r="H3513" s="29">
        <v>6</v>
      </c>
      <c r="I3513" s="31">
        <v>405.05</v>
      </c>
      <c r="J3513" s="30">
        <v>0.33</v>
      </c>
      <c r="K3513" s="30" t="s">
        <v>18</v>
      </c>
      <c r="L3513" s="32" t="str">
        <f t="array" ref="L3513">_xlfn.IFS(M3513&lt;=3,"BAD",M3513&gt;=4.7,"GOOD",AND(M3513&gt;3,M3513&lt;4.7),"OK")</f>
        <v>OK</v>
      </c>
      <c r="M3513" s="32">
        <v>3.6</v>
      </c>
      <c r="N3513" s="31">
        <v>1628.3</v>
      </c>
      <c r="O3513" s="33">
        <f t="shared" si="54"/>
        <v>2430.3</v>
      </c>
    </row>
    <row r="3514" spans="1:15">
      <c r="A3514" s="18">
        <v>13513</v>
      </c>
      <c r="B3514" s="19">
        <v>45677</v>
      </c>
      <c r="C3514" s="21">
        <v>1166</v>
      </c>
      <c r="D3514" s="21" t="str">
        <f>_xlfn.XLOOKUP($C3514,customers!$A$2:$A$2000,customers!$B$2:$B$2000)</f>
        <v>Brew Metschke</v>
      </c>
      <c r="E3514" s="21" t="str">
        <f>_xlfn.XLOOKUP($C3514,customers!$A$2:$A$2000,customers!$D$2:$D$2000)</f>
        <v>Male</v>
      </c>
      <c r="F3514" s="21" t="str">
        <f>_xlfn.XLOOKUP($C3514,customers!$A$2:$A$2000,customers!$E$2:$E$2000)</f>
        <v>Cocachacra</v>
      </c>
      <c r="G3514" s="22" t="s">
        <v>15</v>
      </c>
      <c r="H3514" s="21">
        <v>1</v>
      </c>
      <c r="I3514" s="23">
        <v>598.08</v>
      </c>
      <c r="J3514" s="22">
        <v>0.19</v>
      </c>
      <c r="K3514" s="22" t="s">
        <v>18</v>
      </c>
      <c r="L3514" s="24" t="str">
        <f t="array" ref="L3514">_xlfn.IFS(M3514&lt;=3,"BAD",M3514&gt;=4.7,"GOOD",AND(M3514&gt;3,M3514&lt;4.7),"OK")</f>
        <v>BAD</v>
      </c>
      <c r="M3514" s="24">
        <v>3</v>
      </c>
      <c r="N3514" s="23">
        <v>484.44</v>
      </c>
      <c r="O3514" s="25">
        <f t="shared" si="54"/>
        <v>598.08</v>
      </c>
    </row>
    <row r="3515" spans="1:15">
      <c r="A3515" s="26">
        <v>13514</v>
      </c>
      <c r="B3515" s="27">
        <v>45678</v>
      </c>
      <c r="C3515" s="28">
        <v>1105</v>
      </c>
      <c r="D3515" s="29" t="str">
        <f>_xlfn.XLOOKUP($C3515,customers!$A$2:$A$2000,customers!$B$2:$B$2000)</f>
        <v>Curt Golland</v>
      </c>
      <c r="E3515" s="29" t="str">
        <f>_xlfn.XLOOKUP($C3515,customers!$A$2:$A$2000,customers!$D$2:$D$2000)</f>
        <v>Male</v>
      </c>
      <c r="F3515" s="29" t="str">
        <f>_xlfn.XLOOKUP($C3515,customers!$A$2:$A$2000,customers!$E$2:$E$2000)</f>
        <v>Boroon</v>
      </c>
      <c r="G3515" s="30" t="s">
        <v>17</v>
      </c>
      <c r="H3515" s="29">
        <v>1</v>
      </c>
      <c r="I3515" s="31">
        <v>158.21</v>
      </c>
      <c r="J3515" s="30">
        <v>0.12</v>
      </c>
      <c r="K3515" s="30" t="s">
        <v>18</v>
      </c>
      <c r="L3515" s="32" t="str">
        <f t="array" ref="L3515">_xlfn.IFS(M3515&lt;=3,"BAD",M3515&gt;=4.7,"GOOD",AND(M3515&gt;3,M3515&lt;4.7),"OK")</f>
        <v>OK</v>
      </c>
      <c r="M3515" s="32">
        <v>3.6</v>
      </c>
      <c r="N3515" s="31">
        <v>139.22</v>
      </c>
      <c r="O3515" s="33">
        <f t="shared" si="54"/>
        <v>158.21</v>
      </c>
    </row>
    <row r="3516" spans="1:15">
      <c r="A3516" s="18">
        <v>13515</v>
      </c>
      <c r="B3516" s="19">
        <v>45678</v>
      </c>
      <c r="C3516" s="21">
        <v>1691</v>
      </c>
      <c r="D3516" s="21" t="str">
        <f>_xlfn.XLOOKUP($C3516,customers!$A$2:$A$2000,customers!$B$2:$B$2000)</f>
        <v>Elwood Gobbet</v>
      </c>
      <c r="E3516" s="21" t="str">
        <f>_xlfn.XLOOKUP($C3516,customers!$A$2:$A$2000,customers!$D$2:$D$2000)</f>
        <v>Male</v>
      </c>
      <c r="F3516" s="21" t="str">
        <f>_xlfn.XLOOKUP($C3516,customers!$A$2:$A$2000,customers!$E$2:$E$2000)</f>
        <v>Budapest</v>
      </c>
      <c r="G3516" s="22" t="s">
        <v>17</v>
      </c>
      <c r="H3516" s="21">
        <v>5</v>
      </c>
      <c r="I3516" s="23">
        <v>292.07</v>
      </c>
      <c r="J3516" s="22">
        <v>0.33</v>
      </c>
      <c r="K3516" s="22" t="s">
        <v>18</v>
      </c>
      <c r="L3516" s="24" t="str">
        <f t="array" ref="L3516">_xlfn.IFS(M3516&lt;=3,"BAD",M3516&gt;=4.7,"GOOD",AND(M3516&gt;3,M3516&lt;4.7),"OK")</f>
        <v>BAD</v>
      </c>
      <c r="M3516" s="24">
        <v>2</v>
      </c>
      <c r="N3516" s="23">
        <v>978.43</v>
      </c>
      <c r="O3516" s="25">
        <f t="shared" si="54"/>
        <v>1460.35</v>
      </c>
    </row>
    <row r="3517" spans="1:15">
      <c r="A3517" s="26">
        <v>13516</v>
      </c>
      <c r="B3517" s="27">
        <v>45679</v>
      </c>
      <c r="C3517" s="28">
        <v>1562</v>
      </c>
      <c r="D3517" s="29" t="str">
        <f>_xlfn.XLOOKUP($C3517,customers!$A$2:$A$2000,customers!$B$2:$B$2000)</f>
        <v>Kendall Shirley</v>
      </c>
      <c r="E3517" s="29" t="str">
        <f>_xlfn.XLOOKUP($C3517,customers!$A$2:$A$2000,customers!$D$2:$D$2000)</f>
        <v>Male</v>
      </c>
      <c r="F3517" s="29" t="str">
        <f>_xlfn.XLOOKUP($C3517,customers!$A$2:$A$2000,customers!$E$2:$E$2000)</f>
        <v>Yala</v>
      </c>
      <c r="G3517" s="30" t="s">
        <v>15</v>
      </c>
      <c r="H3517" s="29">
        <v>2</v>
      </c>
      <c r="I3517" s="31">
        <v>351.01</v>
      </c>
      <c r="J3517" s="30">
        <v>0.11</v>
      </c>
      <c r="K3517" s="30" t="s">
        <v>18</v>
      </c>
      <c r="L3517" s="32" t="str">
        <f t="array" ref="L3517">_xlfn.IFS(M3517&lt;=3,"BAD",M3517&gt;=4.7,"GOOD",AND(M3517&gt;3,M3517&lt;4.7),"OK")</f>
        <v>OK</v>
      </c>
      <c r="M3517" s="32">
        <v>3.6</v>
      </c>
      <c r="N3517" s="31">
        <v>624.8</v>
      </c>
      <c r="O3517" s="33">
        <f t="shared" si="54"/>
        <v>702.02</v>
      </c>
    </row>
    <row r="3518" spans="1:15">
      <c r="A3518" s="18">
        <v>13517</v>
      </c>
      <c r="B3518" s="19">
        <v>45679</v>
      </c>
      <c r="C3518" s="21">
        <v>1489</v>
      </c>
      <c r="D3518" s="21" t="str">
        <f>_xlfn.XLOOKUP($C3518,customers!$A$2:$A$2000,customers!$B$2:$B$2000)</f>
        <v>Rafaellle Grout</v>
      </c>
      <c r="E3518" s="21" t="str">
        <f>_xlfn.XLOOKUP($C3518,customers!$A$2:$A$2000,customers!$D$2:$D$2000)</f>
        <v>Male</v>
      </c>
      <c r="F3518" s="21" t="str">
        <f>_xlfn.XLOOKUP($C3518,customers!$A$2:$A$2000,customers!$E$2:$E$2000)</f>
        <v>Tawangrejo</v>
      </c>
      <c r="G3518" s="22" t="s">
        <v>21</v>
      </c>
      <c r="H3518" s="21">
        <v>3</v>
      </c>
      <c r="I3518" s="23">
        <v>444.39</v>
      </c>
      <c r="J3518" s="22">
        <v>0.1</v>
      </c>
      <c r="K3518" s="22" t="s">
        <v>16</v>
      </c>
      <c r="L3518" s="24" t="str">
        <f t="array" ref="L3518">_xlfn.IFS(M3518&lt;=3,"BAD",M3518&gt;=4.7,"GOOD",AND(M3518&gt;3,M3518&lt;4.7),"OK")</f>
        <v>BAD</v>
      </c>
      <c r="M3518" s="24">
        <v>1.7</v>
      </c>
      <c r="N3518" s="23">
        <v>1199.85</v>
      </c>
      <c r="O3518" s="25">
        <f t="shared" si="54"/>
        <v>1333.17</v>
      </c>
    </row>
    <row r="3519" spans="1:15">
      <c r="A3519" s="26">
        <v>13518</v>
      </c>
      <c r="B3519" s="27">
        <v>45679</v>
      </c>
      <c r="C3519" s="29">
        <v>1136</v>
      </c>
      <c r="D3519" s="29" t="str">
        <f>_xlfn.XLOOKUP($C3519,customers!$A$2:$A$2000,customers!$B$2:$B$2000)</f>
        <v>Murielle Crosham</v>
      </c>
      <c r="E3519" s="29" t="str">
        <f>_xlfn.XLOOKUP($C3519,customers!$A$2:$A$2000,customers!$D$2:$D$2000)</f>
        <v>Female</v>
      </c>
      <c r="F3519" s="29" t="str">
        <f>_xlfn.XLOOKUP($C3519,customers!$A$2:$A$2000,customers!$E$2:$E$2000)</f>
        <v>Milan</v>
      </c>
      <c r="G3519" s="30" t="s">
        <v>17</v>
      </c>
      <c r="H3519" s="29">
        <v>3</v>
      </c>
      <c r="I3519" s="31">
        <v>479.98</v>
      </c>
      <c r="J3519" s="30">
        <v>0.35</v>
      </c>
      <c r="K3519" s="30" t="s">
        <v>18</v>
      </c>
      <c r="L3519" s="32" t="str">
        <f t="array" ref="L3519">_xlfn.IFS(M3519&lt;=3,"BAD",M3519&gt;=4.7,"GOOD",AND(M3519&gt;3,M3519&lt;4.7),"OK")</f>
        <v>GOOD</v>
      </c>
      <c r="M3519" s="32">
        <v>5</v>
      </c>
      <c r="N3519" s="31">
        <v>935.96</v>
      </c>
      <c r="O3519" s="33">
        <f t="shared" si="54"/>
        <v>1439.94</v>
      </c>
    </row>
    <row r="3520" spans="1:15">
      <c r="A3520" s="18">
        <v>13519</v>
      </c>
      <c r="B3520" s="19">
        <v>45680</v>
      </c>
      <c r="C3520" s="20">
        <v>1080</v>
      </c>
      <c r="D3520" s="21" t="str">
        <f>_xlfn.XLOOKUP($C3520,customers!$A$2:$A$2000,customers!$B$2:$B$2000)</f>
        <v>Shaw Dowall</v>
      </c>
      <c r="E3520" s="21" t="str">
        <f>_xlfn.XLOOKUP($C3520,customers!$A$2:$A$2000,customers!$D$2:$D$2000)</f>
        <v>Male</v>
      </c>
      <c r="F3520" s="21" t="str">
        <f>_xlfn.XLOOKUP($C3520,customers!$A$2:$A$2000,customers!$E$2:$E$2000)</f>
        <v>Huangmei</v>
      </c>
      <c r="G3520" s="22" t="s">
        <v>17</v>
      </c>
      <c r="H3520" s="21">
        <v>7</v>
      </c>
      <c r="I3520" s="23">
        <v>464.49</v>
      </c>
      <c r="J3520" s="22">
        <v>0.14</v>
      </c>
      <c r="K3520" s="22" t="s">
        <v>19</v>
      </c>
      <c r="L3520" s="24" t="str">
        <f t="array" ref="L3520">_xlfn.IFS(M3520&lt;=3,"BAD",M3520&gt;=4.7,"GOOD",AND(M3520&gt;3,M3520&lt;4.7),"OK")</f>
        <v>GOOD</v>
      </c>
      <c r="M3520" s="24">
        <v>4.8</v>
      </c>
      <c r="N3520" s="23">
        <v>2796.23</v>
      </c>
      <c r="O3520" s="25">
        <f t="shared" si="54"/>
        <v>3251.43</v>
      </c>
    </row>
    <row r="3521" spans="1:15">
      <c r="A3521" s="26">
        <v>13520</v>
      </c>
      <c r="B3521" s="27">
        <v>45680</v>
      </c>
      <c r="C3521" s="29">
        <v>1694</v>
      </c>
      <c r="D3521" s="29" t="str">
        <f>_xlfn.XLOOKUP($C3521,customers!$A$2:$A$2000,customers!$B$2:$B$2000)</f>
        <v>Normand Tavener</v>
      </c>
      <c r="E3521" s="29" t="str">
        <f>_xlfn.XLOOKUP($C3521,customers!$A$2:$A$2000,customers!$D$2:$D$2000)</f>
        <v>Male</v>
      </c>
      <c r="F3521" s="29" t="str">
        <f>_xlfn.XLOOKUP($C3521,customers!$A$2:$A$2000,customers!$E$2:$E$2000)</f>
        <v>Ombarade</v>
      </c>
      <c r="G3521" s="30" t="s">
        <v>21</v>
      </c>
      <c r="H3521" s="29">
        <v>7</v>
      </c>
      <c r="I3521" s="31">
        <v>450.4</v>
      </c>
      <c r="J3521" s="30">
        <v>0.01</v>
      </c>
      <c r="K3521" s="30" t="s">
        <v>19</v>
      </c>
      <c r="L3521" s="32" t="str">
        <f t="array" ref="L3521">_xlfn.IFS(M3521&lt;=3,"BAD",M3521&gt;=4.7,"GOOD",AND(M3521&gt;3,M3521&lt;4.7),"OK")</f>
        <v>GOOD</v>
      </c>
      <c r="M3521" s="32">
        <v>4.8</v>
      </c>
      <c r="N3521" s="31">
        <v>3121.27</v>
      </c>
      <c r="O3521" s="33">
        <f t="shared" si="54"/>
        <v>3152.8</v>
      </c>
    </row>
    <row r="3522" spans="1:15">
      <c r="A3522" s="18">
        <v>13521</v>
      </c>
      <c r="B3522" s="19">
        <v>45681</v>
      </c>
      <c r="C3522" s="20">
        <v>1132</v>
      </c>
      <c r="D3522" s="21" t="str">
        <f>_xlfn.XLOOKUP($C3522,customers!$A$2:$A$2000,customers!$B$2:$B$2000)</f>
        <v>Cthrine Pittway</v>
      </c>
      <c r="E3522" s="21" t="str">
        <f>_xlfn.XLOOKUP($C3522,customers!$A$2:$A$2000,customers!$D$2:$D$2000)</f>
        <v>Female</v>
      </c>
      <c r="F3522" s="21" t="str">
        <f>_xlfn.XLOOKUP($C3522,customers!$A$2:$A$2000,customers!$E$2:$E$2000)</f>
        <v>Prague</v>
      </c>
      <c r="G3522" s="22" t="s">
        <v>20</v>
      </c>
      <c r="H3522" s="21">
        <v>7</v>
      </c>
      <c r="I3522" s="23">
        <v>183.97</v>
      </c>
      <c r="J3522" s="22">
        <v>0.25</v>
      </c>
      <c r="K3522" s="22" t="s">
        <v>18</v>
      </c>
      <c r="L3522" s="24" t="str">
        <f t="array" ref="L3522">_xlfn.IFS(M3522&lt;=3,"BAD",M3522&gt;=4.7,"GOOD",AND(M3522&gt;3,M3522&lt;4.7),"OK")</f>
        <v>BAD</v>
      </c>
      <c r="M3522" s="24">
        <v>2.2</v>
      </c>
      <c r="N3522" s="23">
        <v>965.84</v>
      </c>
      <c r="O3522" s="25">
        <f t="shared" ref="O3522:O3585" si="55">H3522*I3522</f>
        <v>1287.79</v>
      </c>
    </row>
    <row r="3523" spans="1:15">
      <c r="A3523" s="26">
        <v>13522</v>
      </c>
      <c r="B3523" s="27">
        <v>45681</v>
      </c>
      <c r="C3523" s="29">
        <v>1407</v>
      </c>
      <c r="D3523" s="29" t="str">
        <f>_xlfn.XLOOKUP($C3523,customers!$A$2:$A$2000,customers!$B$2:$B$2000)</f>
        <v>Christye Luc</v>
      </c>
      <c r="E3523" s="29" t="str">
        <f>_xlfn.XLOOKUP($C3523,customers!$A$2:$A$2000,customers!$D$2:$D$2000)</f>
        <v>Female</v>
      </c>
      <c r="F3523" s="29" t="str">
        <f>_xlfn.XLOOKUP($C3523,customers!$A$2:$A$2000,customers!$E$2:$E$2000)</f>
        <v>Budapest</v>
      </c>
      <c r="G3523" s="30" t="s">
        <v>21</v>
      </c>
      <c r="H3523" s="29">
        <v>7</v>
      </c>
      <c r="I3523" s="31">
        <v>42.17</v>
      </c>
      <c r="J3523" s="30">
        <v>0.06</v>
      </c>
      <c r="K3523" s="30" t="s">
        <v>19</v>
      </c>
      <c r="L3523" s="32" t="str">
        <f t="array" ref="L3523">_xlfn.IFS(M3523&lt;=3,"BAD",M3523&gt;=4.7,"GOOD",AND(M3523&gt;3,M3523&lt;4.7),"OK")</f>
        <v>BAD</v>
      </c>
      <c r="M3523" s="32">
        <v>2.2</v>
      </c>
      <c r="N3523" s="31">
        <v>277.48</v>
      </c>
      <c r="O3523" s="33">
        <f t="shared" si="55"/>
        <v>295.19</v>
      </c>
    </row>
    <row r="3524" spans="1:15">
      <c r="A3524" s="18">
        <v>13523</v>
      </c>
      <c r="B3524" s="19">
        <v>45681</v>
      </c>
      <c r="C3524" s="21">
        <v>1364</v>
      </c>
      <c r="D3524" s="21" t="str">
        <f>_xlfn.XLOOKUP($C3524,customers!$A$2:$A$2000,customers!$B$2:$B$2000)</f>
        <v>Stephannie Burnell</v>
      </c>
      <c r="E3524" s="21" t="str">
        <f>_xlfn.XLOOKUP($C3524,customers!$A$2:$A$2000,customers!$D$2:$D$2000)</f>
        <v>Female</v>
      </c>
      <c r="F3524" s="21" t="str">
        <f>_xlfn.XLOOKUP($C3524,customers!$A$2:$A$2000,customers!$E$2:$E$2000)</f>
        <v>Jonkowo</v>
      </c>
      <c r="G3524" s="22" t="s">
        <v>21</v>
      </c>
      <c r="H3524" s="21">
        <v>2</v>
      </c>
      <c r="I3524" s="23">
        <v>470.52</v>
      </c>
      <c r="J3524" s="22">
        <v>0.26</v>
      </c>
      <c r="K3524" s="22" t="s">
        <v>18</v>
      </c>
      <c r="L3524" s="24" t="str">
        <f t="array" ref="L3524">_xlfn.IFS(M3524&lt;=3,"BAD",M3524&gt;=4.7,"GOOD",AND(M3524&gt;3,M3524&lt;4.7),"OK")</f>
        <v>OK</v>
      </c>
      <c r="M3524" s="24">
        <v>4</v>
      </c>
      <c r="N3524" s="23">
        <v>696.37</v>
      </c>
      <c r="O3524" s="25">
        <f t="shared" si="55"/>
        <v>941.04</v>
      </c>
    </row>
    <row r="3525" spans="1:15">
      <c r="A3525" s="26">
        <v>13524</v>
      </c>
      <c r="B3525" s="27">
        <v>45682</v>
      </c>
      <c r="C3525" s="28">
        <v>1796</v>
      </c>
      <c r="D3525" s="29" t="str">
        <f>_xlfn.XLOOKUP($C3525,customers!$A$2:$A$2000,customers!$B$2:$B$2000)</f>
        <v>Jessamyn Demoge</v>
      </c>
      <c r="E3525" s="29" t="str">
        <f>_xlfn.XLOOKUP($C3525,customers!$A$2:$A$2000,customers!$D$2:$D$2000)</f>
        <v>Male</v>
      </c>
      <c r="F3525" s="29" t="str">
        <f>_xlfn.XLOOKUP($C3525,customers!$A$2:$A$2000,customers!$E$2:$E$2000)</f>
        <v>Cañada de Gómez</v>
      </c>
      <c r="G3525" s="30" t="s">
        <v>20</v>
      </c>
      <c r="H3525" s="29">
        <v>3</v>
      </c>
      <c r="I3525" s="31">
        <v>254.27</v>
      </c>
      <c r="J3525" s="30">
        <v>0.2</v>
      </c>
      <c r="K3525" s="30" t="s">
        <v>18</v>
      </c>
      <c r="L3525" s="32" t="str">
        <f t="array" ref="L3525">_xlfn.IFS(M3525&lt;=3,"BAD",M3525&gt;=4.7,"GOOD",AND(M3525&gt;3,M3525&lt;4.7),"OK")</f>
        <v>BAD</v>
      </c>
      <c r="M3525" s="32">
        <v>1.8</v>
      </c>
      <c r="N3525" s="31">
        <v>610.25</v>
      </c>
      <c r="O3525" s="33">
        <f t="shared" si="55"/>
        <v>762.81</v>
      </c>
    </row>
    <row r="3526" spans="1:15">
      <c r="A3526" s="18">
        <v>13525</v>
      </c>
      <c r="B3526" s="19">
        <v>45682</v>
      </c>
      <c r="C3526" s="21">
        <v>1899</v>
      </c>
      <c r="D3526" s="21" t="str">
        <f>_xlfn.XLOOKUP($C3526,customers!$A$2:$A$2000,customers!$B$2:$B$2000)</f>
        <v>Lucias Charge</v>
      </c>
      <c r="E3526" s="21" t="str">
        <f>_xlfn.XLOOKUP($C3526,customers!$A$2:$A$2000,customers!$D$2:$D$2000)</f>
        <v>Male</v>
      </c>
      <c r="F3526" s="21" t="str">
        <f>_xlfn.XLOOKUP($C3526,customers!$A$2:$A$2000,customers!$E$2:$E$2000)</f>
        <v>Austin</v>
      </c>
      <c r="G3526" s="22" t="s">
        <v>17</v>
      </c>
      <c r="H3526" s="21">
        <v>2</v>
      </c>
      <c r="I3526" s="23">
        <v>225.58</v>
      </c>
      <c r="J3526" s="22">
        <v>0.3</v>
      </c>
      <c r="K3526" s="22" t="s">
        <v>18</v>
      </c>
      <c r="L3526" s="24" t="str">
        <f t="array" ref="L3526">_xlfn.IFS(M3526&lt;=3,"BAD",M3526&gt;=4.7,"GOOD",AND(M3526&gt;3,M3526&lt;4.7),"OK")</f>
        <v>BAD</v>
      </c>
      <c r="M3526" s="24">
        <v>1.5</v>
      </c>
      <c r="N3526" s="23">
        <v>315.81</v>
      </c>
      <c r="O3526" s="25">
        <f t="shared" si="55"/>
        <v>451.16</v>
      </c>
    </row>
    <row r="3527" spans="1:15">
      <c r="A3527" s="26">
        <v>13526</v>
      </c>
      <c r="B3527" s="27">
        <v>45683</v>
      </c>
      <c r="C3527" s="28">
        <v>1899</v>
      </c>
      <c r="D3527" s="29" t="str">
        <f>_xlfn.XLOOKUP($C3527,customers!$A$2:$A$2000,customers!$B$2:$B$2000)</f>
        <v>Lucias Charge</v>
      </c>
      <c r="E3527" s="29" t="str">
        <f>_xlfn.XLOOKUP($C3527,customers!$A$2:$A$2000,customers!$D$2:$D$2000)</f>
        <v>Male</v>
      </c>
      <c r="F3527" s="29" t="str">
        <f>_xlfn.XLOOKUP($C3527,customers!$A$2:$A$2000,customers!$E$2:$E$2000)</f>
        <v>Austin</v>
      </c>
      <c r="G3527" s="30" t="s">
        <v>21</v>
      </c>
      <c r="H3527" s="29">
        <v>1</v>
      </c>
      <c r="I3527" s="31">
        <v>321.52</v>
      </c>
      <c r="J3527" s="30">
        <v>0.32</v>
      </c>
      <c r="K3527" s="30" t="s">
        <v>19</v>
      </c>
      <c r="L3527" s="32" t="str">
        <f t="array" ref="L3527">_xlfn.IFS(M3527&lt;=3,"BAD",M3527&gt;=4.7,"GOOD",AND(M3527&gt;3,M3527&lt;4.7),"OK")</f>
        <v>OK</v>
      </c>
      <c r="M3527" s="32">
        <v>3.5</v>
      </c>
      <c r="N3527" s="31">
        <v>218.63</v>
      </c>
      <c r="O3527" s="33">
        <f t="shared" si="55"/>
        <v>321.52</v>
      </c>
    </row>
    <row r="3528" spans="1:15">
      <c r="A3528" s="18">
        <v>13527</v>
      </c>
      <c r="B3528" s="19">
        <v>45683</v>
      </c>
      <c r="C3528" s="21">
        <v>1573</v>
      </c>
      <c r="D3528" s="21" t="str">
        <f>_xlfn.XLOOKUP($C3528,customers!$A$2:$A$2000,customers!$B$2:$B$2000)</f>
        <v>Luz Ayce</v>
      </c>
      <c r="E3528" s="21" t="str">
        <f>_xlfn.XLOOKUP($C3528,customers!$A$2:$A$2000,customers!$D$2:$D$2000)</f>
        <v>Female</v>
      </c>
      <c r="F3528" s="21" t="str">
        <f>_xlfn.XLOOKUP($C3528,customers!$A$2:$A$2000,customers!$E$2:$E$2000)</f>
        <v>Milan</v>
      </c>
      <c r="G3528" s="22" t="s">
        <v>21</v>
      </c>
      <c r="H3528" s="21">
        <v>6</v>
      </c>
      <c r="I3528" s="23">
        <v>121.82</v>
      </c>
      <c r="J3528" s="22">
        <v>0.21</v>
      </c>
      <c r="K3528" s="22" t="s">
        <v>19</v>
      </c>
      <c r="L3528" s="24" t="str">
        <f t="array" ref="L3528">_xlfn.IFS(M3528&lt;=3,"BAD",M3528&gt;=4.7,"GOOD",AND(M3528&gt;3,M3528&lt;4.7),"OK")</f>
        <v>OK</v>
      </c>
      <c r="M3528" s="24">
        <v>3.7</v>
      </c>
      <c r="N3528" s="23">
        <v>577.43</v>
      </c>
      <c r="O3528" s="25">
        <f t="shared" si="55"/>
        <v>730.92</v>
      </c>
    </row>
    <row r="3529" spans="1:15">
      <c r="A3529" s="26">
        <v>13528</v>
      </c>
      <c r="B3529" s="27">
        <v>45683</v>
      </c>
      <c r="C3529" s="29">
        <v>1427</v>
      </c>
      <c r="D3529" s="29" t="str">
        <f>_xlfn.XLOOKUP($C3529,customers!$A$2:$A$2000,customers!$B$2:$B$2000)</f>
        <v>Harwell Jocic</v>
      </c>
      <c r="E3529" s="29" t="str">
        <f>_xlfn.XLOOKUP($C3529,customers!$A$2:$A$2000,customers!$D$2:$D$2000)</f>
        <v>Male</v>
      </c>
      <c r="F3529" s="29" t="str">
        <f>_xlfn.XLOOKUP($C3529,customers!$A$2:$A$2000,customers!$E$2:$E$2000)</f>
        <v>Budapest</v>
      </c>
      <c r="G3529" s="30" t="s">
        <v>20</v>
      </c>
      <c r="H3529" s="29">
        <v>4</v>
      </c>
      <c r="I3529" s="31">
        <v>200.5</v>
      </c>
      <c r="J3529" s="30">
        <v>0.03</v>
      </c>
      <c r="K3529" s="30" t="s">
        <v>16</v>
      </c>
      <c r="L3529" s="32" t="str">
        <f t="array" ref="L3529">_xlfn.IFS(M3529&lt;=3,"BAD",M3529&gt;=4.7,"GOOD",AND(M3529&gt;3,M3529&lt;4.7),"OK")</f>
        <v>OK</v>
      </c>
      <c r="M3529" s="32">
        <v>3.4</v>
      </c>
      <c r="N3529" s="31">
        <v>777.94</v>
      </c>
      <c r="O3529" s="33">
        <f t="shared" si="55"/>
        <v>802</v>
      </c>
    </row>
    <row r="3530" spans="1:15">
      <c r="A3530" s="18">
        <v>13529</v>
      </c>
      <c r="B3530" s="19">
        <v>45684</v>
      </c>
      <c r="C3530" s="20">
        <v>1137</v>
      </c>
      <c r="D3530" s="21" t="str">
        <f>_xlfn.XLOOKUP($C3530,customers!$A$2:$A$2000,customers!$B$2:$B$2000)</f>
        <v>Tedman Mesias</v>
      </c>
      <c r="E3530" s="21" t="str">
        <f>_xlfn.XLOOKUP($C3530,customers!$A$2:$A$2000,customers!$D$2:$D$2000)</f>
        <v>Male</v>
      </c>
      <c r="F3530" s="21" t="str">
        <f>_xlfn.XLOOKUP($C3530,customers!$A$2:$A$2000,customers!$E$2:$E$2000)</f>
        <v>Budapest</v>
      </c>
      <c r="G3530" s="22" t="s">
        <v>17</v>
      </c>
      <c r="H3530" s="21">
        <v>6</v>
      </c>
      <c r="I3530" s="23">
        <v>93.9</v>
      </c>
      <c r="J3530" s="22">
        <v>0.01</v>
      </c>
      <c r="K3530" s="22" t="s">
        <v>16</v>
      </c>
      <c r="L3530" s="24" t="str">
        <f t="array" ref="L3530">_xlfn.IFS(M3530&lt;=3,"BAD",M3530&gt;=4.7,"GOOD",AND(M3530&gt;3,M3530&lt;4.7),"OK")</f>
        <v>OK</v>
      </c>
      <c r="M3530" s="24">
        <v>3.3</v>
      </c>
      <c r="N3530" s="23">
        <v>557.77</v>
      </c>
      <c r="O3530" s="25">
        <f t="shared" si="55"/>
        <v>563.4</v>
      </c>
    </row>
    <row r="3531" spans="1:15">
      <c r="A3531" s="26">
        <v>13530</v>
      </c>
      <c r="B3531" s="27">
        <v>45684</v>
      </c>
      <c r="C3531" s="29">
        <v>1056</v>
      </c>
      <c r="D3531" s="29" t="str">
        <f>_xlfn.XLOOKUP($C3531,customers!$A$2:$A$2000,customers!$B$2:$B$2000)</f>
        <v>Chadwick Tooley</v>
      </c>
      <c r="E3531" s="29" t="str">
        <f>_xlfn.XLOOKUP($C3531,customers!$A$2:$A$2000,customers!$D$2:$D$2000)</f>
        <v>Male</v>
      </c>
      <c r="F3531" s="29" t="str">
        <f>_xlfn.XLOOKUP($C3531,customers!$A$2:$A$2000,customers!$E$2:$E$2000)</f>
        <v>Gengma</v>
      </c>
      <c r="G3531" s="30" t="s">
        <v>21</v>
      </c>
      <c r="H3531" s="29">
        <v>3</v>
      </c>
      <c r="I3531" s="31">
        <v>95.47</v>
      </c>
      <c r="J3531" s="30">
        <v>0.15</v>
      </c>
      <c r="K3531" s="30" t="s">
        <v>18</v>
      </c>
      <c r="L3531" s="32" t="str">
        <f t="array" ref="L3531">_xlfn.IFS(M3531&lt;=3,"BAD",M3531&gt;=4.7,"GOOD",AND(M3531&gt;3,M3531&lt;4.7),"OK")</f>
        <v>BAD</v>
      </c>
      <c r="M3531" s="32">
        <v>1.4</v>
      </c>
      <c r="N3531" s="31">
        <v>243.45</v>
      </c>
      <c r="O3531" s="33">
        <f t="shared" si="55"/>
        <v>286.41</v>
      </c>
    </row>
    <row r="3532" spans="1:15">
      <c r="A3532" s="18">
        <v>13531</v>
      </c>
      <c r="B3532" s="19">
        <v>45684</v>
      </c>
      <c r="C3532" s="21">
        <v>1165</v>
      </c>
      <c r="D3532" s="21" t="str">
        <f>_xlfn.XLOOKUP($C3532,customers!$A$2:$A$2000,customers!$B$2:$B$2000)</f>
        <v>Annissa Stranahan</v>
      </c>
      <c r="E3532" s="21" t="str">
        <f>_xlfn.XLOOKUP($C3532,customers!$A$2:$A$2000,customers!$D$2:$D$2000)</f>
        <v>Female</v>
      </c>
      <c r="F3532" s="21" t="str">
        <f>_xlfn.XLOOKUP($C3532,customers!$A$2:$A$2000,customers!$E$2:$E$2000)</f>
        <v>Danchang</v>
      </c>
      <c r="G3532" s="22" t="s">
        <v>17</v>
      </c>
      <c r="H3532" s="21">
        <v>1</v>
      </c>
      <c r="I3532" s="23">
        <v>68.87</v>
      </c>
      <c r="J3532" s="22">
        <v>0.26</v>
      </c>
      <c r="K3532" s="22" t="s">
        <v>19</v>
      </c>
      <c r="L3532" s="24" t="str">
        <f t="array" ref="L3532">_xlfn.IFS(M3532&lt;=3,"BAD",M3532&gt;=4.7,"GOOD",AND(M3532&gt;3,M3532&lt;4.7),"OK")</f>
        <v>OK</v>
      </c>
      <c r="M3532" s="24">
        <v>4.2</v>
      </c>
      <c r="N3532" s="23">
        <v>50.96</v>
      </c>
      <c r="O3532" s="25">
        <f t="shared" si="55"/>
        <v>68.87</v>
      </c>
    </row>
    <row r="3533" spans="1:15">
      <c r="A3533" s="26">
        <v>13532</v>
      </c>
      <c r="B3533" s="27">
        <v>45684</v>
      </c>
      <c r="C3533" s="29">
        <v>1646</v>
      </c>
      <c r="D3533" s="29" t="str">
        <f>_xlfn.XLOOKUP($C3533,customers!$A$2:$A$2000,customers!$B$2:$B$2000)</f>
        <v>Lazarus Scrowby</v>
      </c>
      <c r="E3533" s="29" t="str">
        <f>_xlfn.XLOOKUP($C3533,customers!$A$2:$A$2000,customers!$D$2:$D$2000)</f>
        <v>Male</v>
      </c>
      <c r="F3533" s="29" t="str">
        <f>_xlfn.XLOOKUP($C3533,customers!$A$2:$A$2000,customers!$E$2:$E$2000)</f>
        <v>Prague</v>
      </c>
      <c r="G3533" s="30" t="s">
        <v>20</v>
      </c>
      <c r="H3533" s="29">
        <v>6</v>
      </c>
      <c r="I3533" s="31">
        <v>529.66</v>
      </c>
      <c r="J3533" s="30">
        <v>0.02</v>
      </c>
      <c r="K3533" s="30" t="s">
        <v>18</v>
      </c>
      <c r="L3533" s="32" t="str">
        <f t="array" ref="L3533">_xlfn.IFS(M3533&lt;=3,"BAD",M3533&gt;=4.7,"GOOD",AND(M3533&gt;3,M3533&lt;4.7),"OK")</f>
        <v>OK</v>
      </c>
      <c r="M3533" s="32">
        <v>4.1</v>
      </c>
      <c r="N3533" s="31">
        <v>3114.4</v>
      </c>
      <c r="O3533" s="33">
        <f t="shared" si="55"/>
        <v>3177.96</v>
      </c>
    </row>
    <row r="3534" spans="1:15">
      <c r="A3534" s="18">
        <v>13533</v>
      </c>
      <c r="B3534" s="19">
        <v>45684</v>
      </c>
      <c r="C3534" s="21">
        <v>1570</v>
      </c>
      <c r="D3534" s="21" t="str">
        <f>_xlfn.XLOOKUP($C3534,customers!$A$2:$A$2000,customers!$B$2:$B$2000)</f>
        <v>Nanni Ivashnyov</v>
      </c>
      <c r="E3534" s="21" t="str">
        <f>_xlfn.XLOOKUP($C3534,customers!$A$2:$A$2000,customers!$D$2:$D$2000)</f>
        <v>Female</v>
      </c>
      <c r="F3534" s="21" t="str">
        <f>_xlfn.XLOOKUP($C3534,customers!$A$2:$A$2000,customers!$E$2:$E$2000)</f>
        <v>Vinnytsya</v>
      </c>
      <c r="G3534" s="22" t="s">
        <v>21</v>
      </c>
      <c r="H3534" s="21">
        <v>1</v>
      </c>
      <c r="I3534" s="23">
        <v>529.79</v>
      </c>
      <c r="J3534" s="22">
        <v>0.07</v>
      </c>
      <c r="K3534" s="22" t="s">
        <v>19</v>
      </c>
      <c r="L3534" s="24" t="str">
        <f t="array" ref="L3534">_xlfn.IFS(M3534&lt;=3,"BAD",M3534&gt;=4.7,"GOOD",AND(M3534&gt;3,M3534&lt;4.7),"OK")</f>
        <v>BAD</v>
      </c>
      <c r="M3534" s="24">
        <v>3</v>
      </c>
      <c r="N3534" s="23">
        <v>492.7</v>
      </c>
      <c r="O3534" s="25">
        <f t="shared" si="55"/>
        <v>529.79</v>
      </c>
    </row>
    <row r="3535" spans="1:15">
      <c r="A3535" s="26">
        <v>13534</v>
      </c>
      <c r="B3535" s="27">
        <v>45685</v>
      </c>
      <c r="C3535" s="28">
        <v>1183</v>
      </c>
      <c r="D3535" s="29" t="str">
        <f>_xlfn.XLOOKUP($C3535,customers!$A$2:$A$2000,customers!$B$2:$B$2000)</f>
        <v>Netti Cowdrey</v>
      </c>
      <c r="E3535" s="29" t="str">
        <f>_xlfn.XLOOKUP($C3535,customers!$A$2:$A$2000,customers!$D$2:$D$2000)</f>
        <v>Female</v>
      </c>
      <c r="F3535" s="29" t="str">
        <f>_xlfn.XLOOKUP($C3535,customers!$A$2:$A$2000,customers!$E$2:$E$2000)</f>
        <v>Orekhovo-Zuyevo</v>
      </c>
      <c r="G3535" s="30" t="s">
        <v>21</v>
      </c>
      <c r="H3535" s="29">
        <v>2</v>
      </c>
      <c r="I3535" s="31">
        <v>30.2</v>
      </c>
      <c r="J3535" s="30">
        <v>0.25</v>
      </c>
      <c r="K3535" s="30" t="s">
        <v>18</v>
      </c>
      <c r="L3535" s="32" t="str">
        <f t="array" ref="L3535">_xlfn.IFS(M3535&lt;=3,"BAD",M3535&gt;=4.7,"GOOD",AND(M3535&gt;3,M3535&lt;4.7),"OK")</f>
        <v>OK</v>
      </c>
      <c r="M3535" s="32">
        <v>3.9</v>
      </c>
      <c r="N3535" s="31">
        <v>45.3</v>
      </c>
      <c r="O3535" s="33">
        <f t="shared" si="55"/>
        <v>60.4</v>
      </c>
    </row>
    <row r="3536" spans="1:15">
      <c r="A3536" s="18">
        <v>13535</v>
      </c>
      <c r="B3536" s="19">
        <v>45685</v>
      </c>
      <c r="C3536" s="21">
        <v>1881</v>
      </c>
      <c r="D3536" s="21" t="str">
        <f>_xlfn.XLOOKUP($C3536,customers!$A$2:$A$2000,customers!$B$2:$B$2000)</f>
        <v>Morrie MacGee</v>
      </c>
      <c r="E3536" s="21" t="str">
        <f>_xlfn.XLOOKUP($C3536,customers!$A$2:$A$2000,customers!$D$2:$D$2000)</f>
        <v>Male</v>
      </c>
      <c r="F3536" s="21" t="str">
        <f>_xlfn.XLOOKUP($C3536,customers!$A$2:$A$2000,customers!$E$2:$E$2000)</f>
        <v>Austin</v>
      </c>
      <c r="G3536" s="22" t="s">
        <v>21</v>
      </c>
      <c r="H3536" s="21">
        <v>7</v>
      </c>
      <c r="I3536" s="23">
        <v>34.38</v>
      </c>
      <c r="J3536" s="22">
        <v>0.27</v>
      </c>
      <c r="K3536" s="22" t="s">
        <v>19</v>
      </c>
      <c r="L3536" s="24" t="str">
        <f t="array" ref="L3536">_xlfn.IFS(M3536&lt;=3,"BAD",M3536&gt;=4.7,"GOOD",AND(M3536&gt;3,M3536&lt;4.7),"OK")</f>
        <v>BAD</v>
      </c>
      <c r="M3536" s="24">
        <v>1.1</v>
      </c>
      <c r="N3536" s="23">
        <v>175.68</v>
      </c>
      <c r="O3536" s="25">
        <f t="shared" si="55"/>
        <v>240.66</v>
      </c>
    </row>
    <row r="3537" spans="1:15">
      <c r="A3537" s="26">
        <v>13536</v>
      </c>
      <c r="B3537" s="27">
        <v>45685</v>
      </c>
      <c r="C3537" s="29">
        <v>1475</v>
      </c>
      <c r="D3537" s="29" t="str">
        <f>_xlfn.XLOOKUP($C3537,customers!$A$2:$A$2000,customers!$B$2:$B$2000)</f>
        <v>Elladine Tadd</v>
      </c>
      <c r="E3537" s="29" t="str">
        <f>_xlfn.XLOOKUP($C3537,customers!$A$2:$A$2000,customers!$D$2:$D$2000)</f>
        <v>Female</v>
      </c>
      <c r="F3537" s="29" t="str">
        <f>_xlfn.XLOOKUP($C3537,customers!$A$2:$A$2000,customers!$E$2:$E$2000)</f>
        <v>Dongla</v>
      </c>
      <c r="G3537" s="30" t="s">
        <v>21</v>
      </c>
      <c r="H3537" s="29">
        <v>2</v>
      </c>
      <c r="I3537" s="31">
        <v>129.53</v>
      </c>
      <c r="J3537" s="30">
        <v>0.25</v>
      </c>
      <c r="K3537" s="30" t="s">
        <v>19</v>
      </c>
      <c r="L3537" s="32" t="str">
        <f t="array" ref="L3537">_xlfn.IFS(M3537&lt;=3,"BAD",M3537&gt;=4.7,"GOOD",AND(M3537&gt;3,M3537&lt;4.7),"OK")</f>
        <v>BAD</v>
      </c>
      <c r="M3537" s="32">
        <v>2</v>
      </c>
      <c r="N3537" s="31">
        <v>194.3</v>
      </c>
      <c r="O3537" s="33">
        <f t="shared" si="55"/>
        <v>259.06</v>
      </c>
    </row>
    <row r="3538" spans="1:15">
      <c r="A3538" s="18">
        <v>13537</v>
      </c>
      <c r="B3538" s="19">
        <v>45685</v>
      </c>
      <c r="C3538" s="21">
        <v>1624</v>
      </c>
      <c r="D3538" s="21" t="str">
        <f>_xlfn.XLOOKUP($C3538,customers!$A$2:$A$2000,customers!$B$2:$B$2000)</f>
        <v>Eldon Fogt</v>
      </c>
      <c r="E3538" s="21" t="str">
        <f>_xlfn.XLOOKUP($C3538,customers!$A$2:$A$2000,customers!$D$2:$D$2000)</f>
        <v>Male</v>
      </c>
      <c r="F3538" s="21" t="str">
        <f>_xlfn.XLOOKUP($C3538,customers!$A$2:$A$2000,customers!$E$2:$E$2000)</f>
        <v>Mangxing</v>
      </c>
      <c r="G3538" s="22" t="s">
        <v>17</v>
      </c>
      <c r="H3538" s="21">
        <v>6</v>
      </c>
      <c r="I3538" s="23">
        <v>402.34</v>
      </c>
      <c r="J3538" s="22">
        <v>0.21</v>
      </c>
      <c r="K3538" s="22" t="s">
        <v>19</v>
      </c>
      <c r="L3538" s="24" t="str">
        <f t="array" ref="L3538">_xlfn.IFS(M3538&lt;=3,"BAD",M3538&gt;=4.7,"GOOD",AND(M3538&gt;3,M3538&lt;4.7),"OK")</f>
        <v>BAD</v>
      </c>
      <c r="M3538" s="24">
        <v>1.4</v>
      </c>
      <c r="N3538" s="23">
        <v>1907.09</v>
      </c>
      <c r="O3538" s="25">
        <f t="shared" si="55"/>
        <v>2414.04</v>
      </c>
    </row>
    <row r="3539" spans="1:15">
      <c r="A3539" s="26">
        <v>13538</v>
      </c>
      <c r="B3539" s="27">
        <v>45685</v>
      </c>
      <c r="C3539" s="29">
        <v>1363</v>
      </c>
      <c r="D3539" s="29" t="str">
        <f>_xlfn.XLOOKUP($C3539,customers!$A$2:$A$2000,customers!$B$2:$B$2000)</f>
        <v>Wat Gabe</v>
      </c>
      <c r="E3539" s="29" t="str">
        <f>_xlfn.XLOOKUP($C3539,customers!$A$2:$A$2000,customers!$D$2:$D$2000)</f>
        <v>Male</v>
      </c>
      <c r="F3539" s="29" t="str">
        <f>_xlfn.XLOOKUP($C3539,customers!$A$2:$A$2000,customers!$E$2:$E$2000)</f>
        <v>Milan</v>
      </c>
      <c r="G3539" s="30" t="s">
        <v>20</v>
      </c>
      <c r="H3539" s="29">
        <v>7</v>
      </c>
      <c r="I3539" s="31">
        <v>238.17</v>
      </c>
      <c r="J3539" s="30">
        <v>0.29</v>
      </c>
      <c r="K3539" s="30" t="s">
        <v>19</v>
      </c>
      <c r="L3539" s="32" t="str">
        <f t="array" ref="L3539">_xlfn.IFS(M3539&lt;=3,"BAD",M3539&gt;=4.7,"GOOD",AND(M3539&gt;3,M3539&lt;4.7),"OK")</f>
        <v>BAD</v>
      </c>
      <c r="M3539" s="32">
        <v>2.2</v>
      </c>
      <c r="N3539" s="31">
        <v>1183.7</v>
      </c>
      <c r="O3539" s="33">
        <f t="shared" si="55"/>
        <v>1667.19</v>
      </c>
    </row>
    <row r="3540" spans="1:15">
      <c r="A3540" s="18">
        <v>13539</v>
      </c>
      <c r="B3540" s="19">
        <v>45686</v>
      </c>
      <c r="C3540" s="20">
        <v>1400</v>
      </c>
      <c r="D3540" s="21" t="str">
        <f>_xlfn.XLOOKUP($C3540,customers!$A$2:$A$2000,customers!$B$2:$B$2000)</f>
        <v>Allie Jencey</v>
      </c>
      <c r="E3540" s="21" t="str">
        <f>_xlfn.XLOOKUP($C3540,customers!$A$2:$A$2000,customers!$D$2:$D$2000)</f>
        <v>Female</v>
      </c>
      <c r="F3540" s="21" t="str">
        <f>_xlfn.XLOOKUP($C3540,customers!$A$2:$A$2000,customers!$E$2:$E$2000)</f>
        <v>Paris</v>
      </c>
      <c r="G3540" s="22" t="s">
        <v>20</v>
      </c>
      <c r="H3540" s="21">
        <v>2</v>
      </c>
      <c r="I3540" s="23">
        <v>104.39</v>
      </c>
      <c r="J3540" s="22">
        <v>0.12</v>
      </c>
      <c r="K3540" s="22" t="s">
        <v>18</v>
      </c>
      <c r="L3540" s="24" t="str">
        <f t="array" ref="L3540">_xlfn.IFS(M3540&lt;=3,"BAD",M3540&gt;=4.7,"GOOD",AND(M3540&gt;3,M3540&lt;4.7),"OK")</f>
        <v>OK</v>
      </c>
      <c r="M3540" s="24">
        <v>4.5</v>
      </c>
      <c r="N3540" s="23">
        <v>183.73</v>
      </c>
      <c r="O3540" s="25">
        <f t="shared" si="55"/>
        <v>208.78</v>
      </c>
    </row>
    <row r="3541" spans="1:15">
      <c r="A3541" s="26">
        <v>13540</v>
      </c>
      <c r="B3541" s="27">
        <v>45686</v>
      </c>
      <c r="C3541" s="29">
        <v>1038</v>
      </c>
      <c r="D3541" s="29" t="str">
        <f>_xlfn.XLOOKUP($C3541,customers!$A$2:$A$2000,customers!$B$2:$B$2000)</f>
        <v>De Aldersea</v>
      </c>
      <c r="E3541" s="29" t="str">
        <f>_xlfn.XLOOKUP($C3541,customers!$A$2:$A$2000,customers!$D$2:$D$2000)</f>
        <v>Male</v>
      </c>
      <c r="F3541" s="29" t="str">
        <f>_xlfn.XLOOKUP($C3541,customers!$A$2:$A$2000,customers!$E$2:$E$2000)</f>
        <v>Margacina</v>
      </c>
      <c r="G3541" s="30" t="s">
        <v>17</v>
      </c>
      <c r="H3541" s="29">
        <v>3</v>
      </c>
      <c r="I3541" s="31">
        <v>192.54</v>
      </c>
      <c r="J3541" s="30">
        <v>0.15</v>
      </c>
      <c r="K3541" s="30" t="s">
        <v>19</v>
      </c>
      <c r="L3541" s="32" t="str">
        <f t="array" ref="L3541">_xlfn.IFS(M3541&lt;=3,"BAD",M3541&gt;=4.7,"GOOD",AND(M3541&gt;3,M3541&lt;4.7),"OK")</f>
        <v>OK</v>
      </c>
      <c r="M3541" s="32">
        <v>3.7</v>
      </c>
      <c r="N3541" s="31">
        <v>490.98</v>
      </c>
      <c r="O3541" s="33">
        <f t="shared" si="55"/>
        <v>577.62</v>
      </c>
    </row>
    <row r="3542" spans="1:15">
      <c r="A3542" s="18">
        <v>13541</v>
      </c>
      <c r="B3542" s="19">
        <v>45686</v>
      </c>
      <c r="C3542" s="21">
        <v>1935</v>
      </c>
      <c r="D3542" s="21" t="str">
        <f>_xlfn.XLOOKUP($C3542,customers!$A$2:$A$2000,customers!$B$2:$B$2000)</f>
        <v>Elenore Portingale</v>
      </c>
      <c r="E3542" s="21" t="str">
        <f>_xlfn.XLOOKUP($C3542,customers!$A$2:$A$2000,customers!$D$2:$D$2000)</f>
        <v>Female</v>
      </c>
      <c r="F3542" s="21" t="str">
        <f>_xlfn.XLOOKUP($C3542,customers!$A$2:$A$2000,customers!$E$2:$E$2000)</f>
        <v>Austin</v>
      </c>
      <c r="G3542" s="22" t="s">
        <v>15</v>
      </c>
      <c r="H3542" s="21">
        <v>7</v>
      </c>
      <c r="I3542" s="23">
        <v>374.02</v>
      </c>
      <c r="J3542" s="22">
        <v>0.07</v>
      </c>
      <c r="K3542" s="22" t="s">
        <v>16</v>
      </c>
      <c r="L3542" s="24" t="str">
        <f t="array" ref="L3542">_xlfn.IFS(M3542&lt;=3,"BAD",M3542&gt;=4.7,"GOOD",AND(M3542&gt;3,M3542&lt;4.7),"OK")</f>
        <v>OK</v>
      </c>
      <c r="M3542" s="24">
        <v>3.7</v>
      </c>
      <c r="N3542" s="23">
        <v>2434.87</v>
      </c>
      <c r="O3542" s="25">
        <f t="shared" si="55"/>
        <v>2618.14</v>
      </c>
    </row>
    <row r="3543" spans="1:15">
      <c r="A3543" s="26">
        <v>13542</v>
      </c>
      <c r="B3543" s="27">
        <v>45686</v>
      </c>
      <c r="C3543" s="29">
        <v>1822</v>
      </c>
      <c r="D3543" s="29" t="str">
        <f>_xlfn.XLOOKUP($C3543,customers!$A$2:$A$2000,customers!$B$2:$B$2000)</f>
        <v>Kermit Narducci</v>
      </c>
      <c r="E3543" s="29" t="str">
        <f>_xlfn.XLOOKUP($C3543,customers!$A$2:$A$2000,customers!$D$2:$D$2000)</f>
        <v>Male</v>
      </c>
      <c r="F3543" s="29" t="str">
        <f>_xlfn.XLOOKUP($C3543,customers!$A$2:$A$2000,customers!$E$2:$E$2000)</f>
        <v>Budapest</v>
      </c>
      <c r="G3543" s="30" t="s">
        <v>17</v>
      </c>
      <c r="H3543" s="29">
        <v>6</v>
      </c>
      <c r="I3543" s="31">
        <v>451.94</v>
      </c>
      <c r="J3543" s="30">
        <v>0.34</v>
      </c>
      <c r="K3543" s="30" t="s">
        <v>18</v>
      </c>
      <c r="L3543" s="32" t="str">
        <f t="array" ref="L3543">_xlfn.IFS(M3543&lt;=3,"BAD",M3543&gt;=4.7,"GOOD",AND(M3543&gt;3,M3543&lt;4.7),"OK")</f>
        <v>BAD</v>
      </c>
      <c r="M3543" s="32">
        <v>2.3</v>
      </c>
      <c r="N3543" s="31">
        <v>1789.68</v>
      </c>
      <c r="O3543" s="33">
        <f t="shared" si="55"/>
        <v>2711.64</v>
      </c>
    </row>
    <row r="3544" spans="1:15">
      <c r="A3544" s="18">
        <v>13543</v>
      </c>
      <c r="B3544" s="19">
        <v>45687</v>
      </c>
      <c r="C3544" s="20">
        <v>1329</v>
      </c>
      <c r="D3544" s="21" t="str">
        <f>_xlfn.XLOOKUP($C3544,customers!$A$2:$A$2000,customers!$B$2:$B$2000)</f>
        <v>Cyb Greedy</v>
      </c>
      <c r="E3544" s="21" t="str">
        <f>_xlfn.XLOOKUP($C3544,customers!$A$2:$A$2000,customers!$D$2:$D$2000)</f>
        <v>Female</v>
      </c>
      <c r="F3544" s="21" t="str">
        <f>_xlfn.XLOOKUP($C3544,customers!$A$2:$A$2000,customers!$E$2:$E$2000)</f>
        <v>Wangjing</v>
      </c>
      <c r="G3544" s="22" t="s">
        <v>20</v>
      </c>
      <c r="H3544" s="21">
        <v>1</v>
      </c>
      <c r="I3544" s="23">
        <v>381.71</v>
      </c>
      <c r="J3544" s="22">
        <v>0.06</v>
      </c>
      <c r="K3544" s="22" t="s">
        <v>16</v>
      </c>
      <c r="L3544" s="24" t="str">
        <f t="array" ref="L3544">_xlfn.IFS(M3544&lt;=3,"BAD",M3544&gt;=4.7,"GOOD",AND(M3544&gt;3,M3544&lt;4.7),"OK")</f>
        <v>OK</v>
      </c>
      <c r="M3544" s="24">
        <v>3.2</v>
      </c>
      <c r="N3544" s="23">
        <v>358.81</v>
      </c>
      <c r="O3544" s="25">
        <f t="shared" si="55"/>
        <v>381.71</v>
      </c>
    </row>
    <row r="3545" spans="1:15">
      <c r="A3545" s="26">
        <v>13544</v>
      </c>
      <c r="B3545" s="27">
        <v>45687</v>
      </c>
      <c r="C3545" s="29">
        <v>1528</v>
      </c>
      <c r="D3545" s="29" t="str">
        <f>_xlfn.XLOOKUP($C3545,customers!$A$2:$A$2000,customers!$B$2:$B$2000)</f>
        <v>Sascha Hollebon</v>
      </c>
      <c r="E3545" s="29" t="str">
        <f>_xlfn.XLOOKUP($C3545,customers!$A$2:$A$2000,customers!$D$2:$D$2000)</f>
        <v>Female</v>
      </c>
      <c r="F3545" s="29" t="str">
        <f>_xlfn.XLOOKUP($C3545,customers!$A$2:$A$2000,customers!$E$2:$E$2000)</f>
        <v>Milan</v>
      </c>
      <c r="G3545" s="30" t="s">
        <v>17</v>
      </c>
      <c r="H3545" s="29">
        <v>1</v>
      </c>
      <c r="I3545" s="31">
        <v>388.6</v>
      </c>
      <c r="J3545" s="30">
        <v>0</v>
      </c>
      <c r="K3545" s="30" t="s">
        <v>16</v>
      </c>
      <c r="L3545" s="32" t="str">
        <f t="array" ref="L3545">_xlfn.IFS(M3545&lt;=3,"BAD",M3545&gt;=4.7,"GOOD",AND(M3545&gt;3,M3545&lt;4.7),"OK")</f>
        <v>BAD</v>
      </c>
      <c r="M3545" s="32">
        <v>2.6</v>
      </c>
      <c r="N3545" s="31">
        <v>388.6</v>
      </c>
      <c r="O3545" s="33">
        <f t="shared" si="55"/>
        <v>388.6</v>
      </c>
    </row>
    <row r="3546" spans="1:15">
      <c r="A3546" s="18">
        <v>13545</v>
      </c>
      <c r="B3546" s="19">
        <v>45688</v>
      </c>
      <c r="C3546" s="20">
        <v>1784</v>
      </c>
      <c r="D3546" s="21" t="str">
        <f>_xlfn.XLOOKUP($C3546,customers!$A$2:$A$2000,customers!$B$2:$B$2000)</f>
        <v>Ladonna Duinbleton</v>
      </c>
      <c r="E3546" s="21" t="str">
        <f>_xlfn.XLOOKUP($C3546,customers!$A$2:$A$2000,customers!$D$2:$D$2000)</f>
        <v>Female</v>
      </c>
      <c r="F3546" s="21" t="str">
        <f>_xlfn.XLOOKUP($C3546,customers!$A$2:$A$2000,customers!$E$2:$E$2000)</f>
        <v>Drenova</v>
      </c>
      <c r="G3546" s="22" t="s">
        <v>20</v>
      </c>
      <c r="H3546" s="21">
        <v>2</v>
      </c>
      <c r="I3546" s="23">
        <v>58.07</v>
      </c>
      <c r="J3546" s="22">
        <v>0.18</v>
      </c>
      <c r="K3546" s="22" t="s">
        <v>19</v>
      </c>
      <c r="L3546" s="24" t="str">
        <f t="array" ref="L3546">_xlfn.IFS(M3546&lt;=3,"BAD",M3546&gt;=4.7,"GOOD",AND(M3546&gt;3,M3546&lt;4.7),"OK")</f>
        <v>BAD</v>
      </c>
      <c r="M3546" s="24">
        <v>1.6</v>
      </c>
      <c r="N3546" s="23">
        <v>95.23</v>
      </c>
      <c r="O3546" s="25">
        <f t="shared" si="55"/>
        <v>116.14</v>
      </c>
    </row>
    <row r="3547" spans="1:15">
      <c r="A3547" s="26">
        <v>13546</v>
      </c>
      <c r="B3547" s="27">
        <v>45688</v>
      </c>
      <c r="C3547" s="29">
        <v>1718</v>
      </c>
      <c r="D3547" s="29" t="str">
        <f>_xlfn.XLOOKUP($C3547,customers!$A$2:$A$2000,customers!$B$2:$B$2000)</f>
        <v>Hinda Gladtbach</v>
      </c>
      <c r="E3547" s="29" t="str">
        <f>_xlfn.XLOOKUP($C3547,customers!$A$2:$A$2000,customers!$D$2:$D$2000)</f>
        <v>Female</v>
      </c>
      <c r="F3547" s="29" t="str">
        <f>_xlfn.XLOOKUP($C3547,customers!$A$2:$A$2000,customers!$E$2:$E$2000)</f>
        <v>Vale da Bajouca</v>
      </c>
      <c r="G3547" s="30" t="s">
        <v>20</v>
      </c>
      <c r="H3547" s="29">
        <v>3</v>
      </c>
      <c r="I3547" s="31">
        <v>349.56</v>
      </c>
      <c r="J3547" s="30">
        <v>0.09</v>
      </c>
      <c r="K3547" s="30" t="s">
        <v>16</v>
      </c>
      <c r="L3547" s="32" t="str">
        <f t="array" ref="L3547">_xlfn.IFS(M3547&lt;=3,"BAD",M3547&gt;=4.7,"GOOD",AND(M3547&gt;3,M3547&lt;4.7),"OK")</f>
        <v>OK</v>
      </c>
      <c r="M3547" s="32">
        <v>3.1</v>
      </c>
      <c r="N3547" s="31">
        <v>954.3</v>
      </c>
      <c r="O3547" s="33">
        <f t="shared" si="55"/>
        <v>1048.68</v>
      </c>
    </row>
    <row r="3548" spans="1:15">
      <c r="A3548" s="18">
        <v>13547</v>
      </c>
      <c r="B3548" s="19">
        <v>45689</v>
      </c>
      <c r="C3548" s="20">
        <v>1507</v>
      </c>
      <c r="D3548" s="21" t="str">
        <f>_xlfn.XLOOKUP($C3548,customers!$A$2:$A$2000,customers!$B$2:$B$2000)</f>
        <v>Hesther Squibbs</v>
      </c>
      <c r="E3548" s="21" t="str">
        <f>_xlfn.XLOOKUP($C3548,customers!$A$2:$A$2000,customers!$D$2:$D$2000)</f>
        <v>Female</v>
      </c>
      <c r="F3548" s="21" t="str">
        <f>_xlfn.XLOOKUP($C3548,customers!$A$2:$A$2000,customers!$E$2:$E$2000)</f>
        <v>Omurtag</v>
      </c>
      <c r="G3548" s="22" t="s">
        <v>15</v>
      </c>
      <c r="H3548" s="21">
        <v>6</v>
      </c>
      <c r="I3548" s="23">
        <v>125.97</v>
      </c>
      <c r="J3548" s="22">
        <v>0.18</v>
      </c>
      <c r="K3548" s="22" t="s">
        <v>18</v>
      </c>
      <c r="L3548" s="24" t="str">
        <f t="array" ref="L3548">_xlfn.IFS(M3548&lt;=3,"BAD",M3548&gt;=4.7,"GOOD",AND(M3548&gt;3,M3548&lt;4.7),"OK")</f>
        <v>OK</v>
      </c>
      <c r="M3548" s="24">
        <v>3.4</v>
      </c>
      <c r="N3548" s="23">
        <v>619.77</v>
      </c>
      <c r="O3548" s="25">
        <f t="shared" si="55"/>
        <v>755.82</v>
      </c>
    </row>
    <row r="3549" spans="1:15">
      <c r="A3549" s="26">
        <v>13548</v>
      </c>
      <c r="B3549" s="27">
        <v>45689</v>
      </c>
      <c r="C3549" s="29">
        <v>1673</v>
      </c>
      <c r="D3549" s="29" t="str">
        <f>_xlfn.XLOOKUP($C3549,customers!$A$2:$A$2000,customers!$B$2:$B$2000)</f>
        <v>Mendy Reely</v>
      </c>
      <c r="E3549" s="29" t="str">
        <f>_xlfn.XLOOKUP($C3549,customers!$A$2:$A$2000,customers!$D$2:$D$2000)</f>
        <v>Male</v>
      </c>
      <c r="F3549" s="29" t="str">
        <f>_xlfn.XLOOKUP($C3549,customers!$A$2:$A$2000,customers!$E$2:$E$2000)</f>
        <v>Tajrīsh</v>
      </c>
      <c r="G3549" s="30" t="s">
        <v>20</v>
      </c>
      <c r="H3549" s="29">
        <v>5</v>
      </c>
      <c r="I3549" s="31">
        <v>37.2</v>
      </c>
      <c r="J3549" s="30">
        <v>0.28</v>
      </c>
      <c r="K3549" s="30" t="s">
        <v>16</v>
      </c>
      <c r="L3549" s="32" t="str">
        <f t="array" ref="L3549">_xlfn.IFS(M3549&lt;=3,"BAD",M3549&gt;=4.7,"GOOD",AND(M3549&gt;3,M3549&lt;4.7),"OK")</f>
        <v>GOOD</v>
      </c>
      <c r="M3549" s="32">
        <v>4.9</v>
      </c>
      <c r="N3549" s="31">
        <v>133.92</v>
      </c>
      <c r="O3549" s="33">
        <f t="shared" si="55"/>
        <v>186</v>
      </c>
    </row>
    <row r="3550" spans="1:15">
      <c r="A3550" s="18">
        <v>13549</v>
      </c>
      <c r="B3550" s="19">
        <v>45690</v>
      </c>
      <c r="C3550" s="20">
        <v>1851</v>
      </c>
      <c r="D3550" s="21" t="str">
        <f>_xlfn.XLOOKUP($C3550,customers!$A$2:$A$2000,customers!$B$2:$B$2000)</f>
        <v>Raina Grigson</v>
      </c>
      <c r="E3550" s="21" t="str">
        <f>_xlfn.XLOOKUP($C3550,customers!$A$2:$A$2000,customers!$D$2:$D$2000)</f>
        <v>Female</v>
      </c>
      <c r="F3550" s="21" t="str">
        <f>_xlfn.XLOOKUP($C3550,customers!$A$2:$A$2000,customers!$E$2:$E$2000)</f>
        <v>Tovarkovskiy</v>
      </c>
      <c r="G3550" s="22" t="s">
        <v>21</v>
      </c>
      <c r="H3550" s="21">
        <v>6</v>
      </c>
      <c r="I3550" s="23">
        <v>212.64</v>
      </c>
      <c r="J3550" s="22">
        <v>0.05</v>
      </c>
      <c r="K3550" s="22" t="s">
        <v>18</v>
      </c>
      <c r="L3550" s="24" t="str">
        <f t="array" ref="L3550">_xlfn.IFS(M3550&lt;=3,"BAD",M3550&gt;=4.7,"GOOD",AND(M3550&gt;3,M3550&lt;4.7),"OK")</f>
        <v>BAD</v>
      </c>
      <c r="M3550" s="24">
        <v>2.5</v>
      </c>
      <c r="N3550" s="23">
        <v>1212.05</v>
      </c>
      <c r="O3550" s="25">
        <f t="shared" si="55"/>
        <v>1275.84</v>
      </c>
    </row>
    <row r="3551" spans="1:15">
      <c r="A3551" s="26">
        <v>13550</v>
      </c>
      <c r="B3551" s="27">
        <v>45690</v>
      </c>
      <c r="C3551" s="29">
        <v>1065</v>
      </c>
      <c r="D3551" s="29" t="str">
        <f>_xlfn.XLOOKUP($C3551,customers!$A$2:$A$2000,customers!$B$2:$B$2000)</f>
        <v>Dannie Ashby</v>
      </c>
      <c r="E3551" s="29" t="str">
        <f>_xlfn.XLOOKUP($C3551,customers!$A$2:$A$2000,customers!$D$2:$D$2000)</f>
        <v>Female</v>
      </c>
      <c r="F3551" s="29" t="str">
        <f>_xlfn.XLOOKUP($C3551,customers!$A$2:$A$2000,customers!$E$2:$E$2000)</f>
        <v>Gaosheng</v>
      </c>
      <c r="G3551" s="30" t="s">
        <v>17</v>
      </c>
      <c r="H3551" s="29">
        <v>7</v>
      </c>
      <c r="I3551" s="31">
        <v>107.78</v>
      </c>
      <c r="J3551" s="30">
        <v>0.25</v>
      </c>
      <c r="K3551" s="30" t="s">
        <v>19</v>
      </c>
      <c r="L3551" s="32" t="str">
        <f t="array" ref="L3551">_xlfn.IFS(M3551&lt;=3,"BAD",M3551&gt;=4.7,"GOOD",AND(M3551&gt;3,M3551&lt;4.7),"OK")</f>
        <v>OK</v>
      </c>
      <c r="M3551" s="32">
        <v>4.2</v>
      </c>
      <c r="N3551" s="31">
        <v>565.85</v>
      </c>
      <c r="O3551" s="33">
        <f t="shared" si="55"/>
        <v>754.46</v>
      </c>
    </row>
    <row r="3552" spans="1:15">
      <c r="A3552" s="18">
        <v>13551</v>
      </c>
      <c r="B3552" s="19">
        <v>45690</v>
      </c>
      <c r="C3552" s="21">
        <v>1715</v>
      </c>
      <c r="D3552" s="21" t="str">
        <f>_xlfn.XLOOKUP($C3552,customers!$A$2:$A$2000,customers!$B$2:$B$2000)</f>
        <v>Haslett Calkin</v>
      </c>
      <c r="E3552" s="21" t="str">
        <f>_xlfn.XLOOKUP($C3552,customers!$A$2:$A$2000,customers!$D$2:$D$2000)</f>
        <v>Male</v>
      </c>
      <c r="F3552" s="21" t="str">
        <f>_xlfn.XLOOKUP($C3552,customers!$A$2:$A$2000,customers!$E$2:$E$2000)</f>
        <v>Phong Điền</v>
      </c>
      <c r="G3552" s="22" t="s">
        <v>17</v>
      </c>
      <c r="H3552" s="21">
        <v>5</v>
      </c>
      <c r="I3552" s="23">
        <v>153.25</v>
      </c>
      <c r="J3552" s="22">
        <v>0.32</v>
      </c>
      <c r="K3552" s="22" t="s">
        <v>19</v>
      </c>
      <c r="L3552" s="24" t="str">
        <f t="array" ref="L3552">_xlfn.IFS(M3552&lt;=3,"BAD",M3552&gt;=4.7,"GOOD",AND(M3552&gt;3,M3552&lt;4.7),"OK")</f>
        <v>BAD</v>
      </c>
      <c r="M3552" s="24">
        <v>2.2</v>
      </c>
      <c r="N3552" s="23">
        <v>521.05</v>
      </c>
      <c r="O3552" s="25">
        <f t="shared" si="55"/>
        <v>766.25</v>
      </c>
    </row>
    <row r="3553" spans="1:15">
      <c r="A3553" s="26">
        <v>13552</v>
      </c>
      <c r="B3553" s="27">
        <v>45690</v>
      </c>
      <c r="C3553" s="29">
        <v>1678</v>
      </c>
      <c r="D3553" s="29" t="str">
        <f>_xlfn.XLOOKUP($C3553,customers!$A$2:$A$2000,customers!$B$2:$B$2000)</f>
        <v>Marquita Siddons</v>
      </c>
      <c r="E3553" s="29" t="str">
        <f>_xlfn.XLOOKUP($C3553,customers!$A$2:$A$2000,customers!$D$2:$D$2000)</f>
        <v>Female</v>
      </c>
      <c r="F3553" s="29" t="str">
        <f>_xlfn.XLOOKUP($C3553,customers!$A$2:$A$2000,customers!$E$2:$E$2000)</f>
        <v>Ban Thaen</v>
      </c>
      <c r="G3553" s="30" t="s">
        <v>21</v>
      </c>
      <c r="H3553" s="29">
        <v>7</v>
      </c>
      <c r="I3553" s="31">
        <v>61.3</v>
      </c>
      <c r="J3553" s="30">
        <v>0.06</v>
      </c>
      <c r="K3553" s="30" t="s">
        <v>19</v>
      </c>
      <c r="L3553" s="32" t="str">
        <f t="array" ref="L3553">_xlfn.IFS(M3553&lt;=3,"BAD",M3553&gt;=4.7,"GOOD",AND(M3553&gt;3,M3553&lt;4.7),"OK")</f>
        <v>OK</v>
      </c>
      <c r="M3553" s="32">
        <v>3.2</v>
      </c>
      <c r="N3553" s="31">
        <v>403.35</v>
      </c>
      <c r="O3553" s="33">
        <f t="shared" si="55"/>
        <v>429.1</v>
      </c>
    </row>
    <row r="3554" spans="1:15">
      <c r="A3554" s="18">
        <v>13553</v>
      </c>
      <c r="B3554" s="19">
        <v>45690</v>
      </c>
      <c r="C3554" s="21">
        <v>1685</v>
      </c>
      <c r="D3554" s="21" t="str">
        <f>_xlfn.XLOOKUP($C3554,customers!$A$2:$A$2000,customers!$B$2:$B$2000)</f>
        <v>Tracy Marusyak</v>
      </c>
      <c r="E3554" s="21" t="str">
        <f>_xlfn.XLOOKUP($C3554,customers!$A$2:$A$2000,customers!$D$2:$D$2000)</f>
        <v>Male</v>
      </c>
      <c r="F3554" s="21" t="str">
        <f>_xlfn.XLOOKUP($C3554,customers!$A$2:$A$2000,customers!$E$2:$E$2000)</f>
        <v>Guxi</v>
      </c>
      <c r="G3554" s="22" t="s">
        <v>21</v>
      </c>
      <c r="H3554" s="21">
        <v>5</v>
      </c>
      <c r="I3554" s="23">
        <v>271.93</v>
      </c>
      <c r="J3554" s="22">
        <v>0.04</v>
      </c>
      <c r="K3554" s="22" t="s">
        <v>19</v>
      </c>
      <c r="L3554" s="24" t="str">
        <f t="array" ref="L3554">_xlfn.IFS(M3554&lt;=3,"BAD",M3554&gt;=4.7,"GOOD",AND(M3554&gt;3,M3554&lt;4.7),"OK")</f>
        <v>OK</v>
      </c>
      <c r="M3554" s="24">
        <v>3.8</v>
      </c>
      <c r="N3554" s="23">
        <v>1305.26</v>
      </c>
      <c r="O3554" s="25">
        <f t="shared" si="55"/>
        <v>1359.65</v>
      </c>
    </row>
    <row r="3555" spans="1:15">
      <c r="A3555" s="26">
        <v>13554</v>
      </c>
      <c r="B3555" s="27">
        <v>45691</v>
      </c>
      <c r="C3555" s="28">
        <v>1983</v>
      </c>
      <c r="D3555" s="29" t="str">
        <f>_xlfn.XLOOKUP($C3555,customers!$A$2:$A$2000,customers!$B$2:$B$2000)</f>
        <v>Skipper Peniello</v>
      </c>
      <c r="E3555" s="29" t="str">
        <f>_xlfn.XLOOKUP($C3555,customers!$A$2:$A$2000,customers!$D$2:$D$2000)</f>
        <v>Male</v>
      </c>
      <c r="F3555" s="29" t="str">
        <f>_xlfn.XLOOKUP($C3555,customers!$A$2:$A$2000,customers!$E$2:$E$2000)</f>
        <v>Budapest</v>
      </c>
      <c r="G3555" s="30" t="s">
        <v>15</v>
      </c>
      <c r="H3555" s="29">
        <v>6</v>
      </c>
      <c r="I3555" s="31">
        <v>60.55</v>
      </c>
      <c r="J3555" s="30">
        <v>0.07</v>
      </c>
      <c r="K3555" s="30" t="s">
        <v>18</v>
      </c>
      <c r="L3555" s="32" t="str">
        <f t="array" ref="L3555">_xlfn.IFS(M3555&lt;=3,"BAD",M3555&gt;=4.7,"GOOD",AND(M3555&gt;3,M3555&lt;4.7),"OK")</f>
        <v>BAD</v>
      </c>
      <c r="M3555" s="32">
        <v>2.8</v>
      </c>
      <c r="N3555" s="31">
        <v>337.87</v>
      </c>
      <c r="O3555" s="33">
        <f t="shared" si="55"/>
        <v>363.3</v>
      </c>
    </row>
    <row r="3556" spans="1:15">
      <c r="A3556" s="18">
        <v>13555</v>
      </c>
      <c r="B3556" s="19">
        <v>45691</v>
      </c>
      <c r="C3556" s="21">
        <v>1173</v>
      </c>
      <c r="D3556" s="21" t="str">
        <f>_xlfn.XLOOKUP($C3556,customers!$A$2:$A$2000,customers!$B$2:$B$2000)</f>
        <v>Tamas Clamo</v>
      </c>
      <c r="E3556" s="21" t="str">
        <f>_xlfn.XLOOKUP($C3556,customers!$A$2:$A$2000,customers!$D$2:$D$2000)</f>
        <v>Male</v>
      </c>
      <c r="F3556" s="21" t="str">
        <f>_xlfn.XLOOKUP($C3556,customers!$A$2:$A$2000,customers!$E$2:$E$2000)</f>
        <v>Prague</v>
      </c>
      <c r="G3556" s="22" t="s">
        <v>20</v>
      </c>
      <c r="H3556" s="21">
        <v>3</v>
      </c>
      <c r="I3556" s="23">
        <v>63.9</v>
      </c>
      <c r="J3556" s="22">
        <v>0.04</v>
      </c>
      <c r="K3556" s="22" t="s">
        <v>19</v>
      </c>
      <c r="L3556" s="24" t="str">
        <f t="array" ref="L3556">_xlfn.IFS(M3556&lt;=3,"BAD",M3556&gt;=4.7,"GOOD",AND(M3556&gt;3,M3556&lt;4.7),"OK")</f>
        <v>BAD</v>
      </c>
      <c r="M3556" s="24">
        <v>2.9</v>
      </c>
      <c r="N3556" s="23">
        <v>184.03</v>
      </c>
      <c r="O3556" s="25">
        <f t="shared" si="55"/>
        <v>191.7</v>
      </c>
    </row>
    <row r="3557" spans="1:15">
      <c r="A3557" s="26">
        <v>13556</v>
      </c>
      <c r="B3557" s="27">
        <v>45692</v>
      </c>
      <c r="C3557" s="28">
        <v>1068</v>
      </c>
      <c r="D3557" s="29" t="str">
        <f>_xlfn.XLOOKUP($C3557,customers!$A$2:$A$2000,customers!$B$2:$B$2000)</f>
        <v>Beatriz Oman</v>
      </c>
      <c r="E3557" s="29" t="str">
        <f>_xlfn.XLOOKUP($C3557,customers!$A$2:$A$2000,customers!$D$2:$D$2000)</f>
        <v>Female</v>
      </c>
      <c r="F3557" s="29" t="str">
        <f>_xlfn.XLOOKUP($C3557,customers!$A$2:$A$2000,customers!$E$2:$E$2000)</f>
        <v>Temorlorong</v>
      </c>
      <c r="G3557" s="30" t="s">
        <v>20</v>
      </c>
      <c r="H3557" s="29">
        <v>1</v>
      </c>
      <c r="I3557" s="31">
        <v>127.14</v>
      </c>
      <c r="J3557" s="30">
        <v>0.14</v>
      </c>
      <c r="K3557" s="30" t="s">
        <v>19</v>
      </c>
      <c r="L3557" s="32" t="str">
        <f t="array" ref="L3557">_xlfn.IFS(M3557&lt;=3,"BAD",M3557&gt;=4.7,"GOOD",AND(M3557&gt;3,M3557&lt;4.7),"OK")</f>
        <v>GOOD</v>
      </c>
      <c r="M3557" s="32">
        <v>4.8</v>
      </c>
      <c r="N3557" s="31">
        <v>109.34</v>
      </c>
      <c r="O3557" s="33">
        <f t="shared" si="55"/>
        <v>127.14</v>
      </c>
    </row>
    <row r="3558" spans="1:15">
      <c r="A3558" s="18">
        <v>13557</v>
      </c>
      <c r="B3558" s="19">
        <v>45692</v>
      </c>
      <c r="C3558" s="21">
        <v>1762</v>
      </c>
      <c r="D3558" s="21" t="str">
        <f>_xlfn.XLOOKUP($C3558,customers!$A$2:$A$2000,customers!$B$2:$B$2000)</f>
        <v>Clair Tossell</v>
      </c>
      <c r="E3558" s="21" t="str">
        <f>_xlfn.XLOOKUP($C3558,customers!$A$2:$A$2000,customers!$D$2:$D$2000)</f>
        <v>Female</v>
      </c>
      <c r="F3558" s="21" t="str">
        <f>_xlfn.XLOOKUP($C3558,customers!$A$2:$A$2000,customers!$E$2:$E$2000)</f>
        <v>Masindi</v>
      </c>
      <c r="G3558" s="22" t="s">
        <v>20</v>
      </c>
      <c r="H3558" s="21">
        <v>7</v>
      </c>
      <c r="I3558" s="23">
        <v>564.25</v>
      </c>
      <c r="J3558" s="22">
        <v>0.3</v>
      </c>
      <c r="K3558" s="22" t="s">
        <v>16</v>
      </c>
      <c r="L3558" s="24" t="str">
        <f t="array" ref="L3558">_xlfn.IFS(M3558&lt;=3,"BAD",M3558&gt;=4.7,"GOOD",AND(M3558&gt;3,M3558&lt;4.7),"OK")</f>
        <v>OK</v>
      </c>
      <c r="M3558" s="24">
        <v>3.3</v>
      </c>
      <c r="N3558" s="23">
        <v>2764.83</v>
      </c>
      <c r="O3558" s="25">
        <f t="shared" si="55"/>
        <v>3949.75</v>
      </c>
    </row>
    <row r="3559" spans="1:15">
      <c r="A3559" s="26">
        <v>13558</v>
      </c>
      <c r="B3559" s="27">
        <v>45693</v>
      </c>
      <c r="C3559" s="28">
        <v>1545</v>
      </c>
      <c r="D3559" s="29" t="str">
        <f>_xlfn.XLOOKUP($C3559,customers!$A$2:$A$2000,customers!$B$2:$B$2000)</f>
        <v>Sallie Warrillow</v>
      </c>
      <c r="E3559" s="29" t="str">
        <f>_xlfn.XLOOKUP($C3559,customers!$A$2:$A$2000,customers!$D$2:$D$2000)</f>
        <v>Female</v>
      </c>
      <c r="F3559" s="29" t="str">
        <f>_xlfn.XLOOKUP($C3559,customers!$A$2:$A$2000,customers!$E$2:$E$2000)</f>
        <v>Partikan</v>
      </c>
      <c r="G3559" s="30" t="s">
        <v>17</v>
      </c>
      <c r="H3559" s="29">
        <v>4</v>
      </c>
      <c r="I3559" s="31">
        <v>548.09</v>
      </c>
      <c r="J3559" s="30">
        <v>0.14</v>
      </c>
      <c r="K3559" s="30" t="s">
        <v>18</v>
      </c>
      <c r="L3559" s="32" t="str">
        <f t="array" ref="L3559">_xlfn.IFS(M3559&lt;=3,"BAD",M3559&gt;=4.7,"GOOD",AND(M3559&gt;3,M3559&lt;4.7),"OK")</f>
        <v>OK</v>
      </c>
      <c r="M3559" s="32">
        <v>3.2</v>
      </c>
      <c r="N3559" s="31">
        <v>1885.43</v>
      </c>
      <c r="O3559" s="33">
        <f t="shared" si="55"/>
        <v>2192.36</v>
      </c>
    </row>
    <row r="3560" spans="1:15">
      <c r="A3560" s="18">
        <v>13559</v>
      </c>
      <c r="B3560" s="19">
        <v>45693</v>
      </c>
      <c r="C3560" s="21">
        <v>1055</v>
      </c>
      <c r="D3560" s="21" t="str">
        <f>_xlfn.XLOOKUP($C3560,customers!$A$2:$A$2000,customers!$B$2:$B$2000)</f>
        <v>Abrahan MacTrustrie</v>
      </c>
      <c r="E3560" s="21" t="str">
        <f>_xlfn.XLOOKUP($C3560,customers!$A$2:$A$2000,customers!$D$2:$D$2000)</f>
        <v>Male</v>
      </c>
      <c r="F3560" s="21" t="str">
        <f>_xlfn.XLOOKUP($C3560,customers!$A$2:$A$2000,customers!$E$2:$E$2000)</f>
        <v>Budapest</v>
      </c>
      <c r="G3560" s="22" t="s">
        <v>21</v>
      </c>
      <c r="H3560" s="21">
        <v>1</v>
      </c>
      <c r="I3560" s="23">
        <v>342.05</v>
      </c>
      <c r="J3560" s="22">
        <v>0.21</v>
      </c>
      <c r="K3560" s="22" t="s">
        <v>16</v>
      </c>
      <c r="L3560" s="24" t="str">
        <f t="array" ref="L3560">_xlfn.IFS(M3560&lt;=3,"BAD",M3560&gt;=4.7,"GOOD",AND(M3560&gt;3,M3560&lt;4.7),"OK")</f>
        <v>GOOD</v>
      </c>
      <c r="M3560" s="24">
        <v>4.9</v>
      </c>
      <c r="N3560" s="23">
        <v>270.22</v>
      </c>
      <c r="O3560" s="25">
        <f t="shared" si="55"/>
        <v>342.05</v>
      </c>
    </row>
    <row r="3561" spans="1:15">
      <c r="A3561" s="26">
        <v>13560</v>
      </c>
      <c r="B3561" s="27">
        <v>45693</v>
      </c>
      <c r="C3561" s="29">
        <v>1067</v>
      </c>
      <c r="D3561" s="29" t="str">
        <f>_xlfn.XLOOKUP($C3561,customers!$A$2:$A$2000,customers!$B$2:$B$2000)</f>
        <v>Sherie Laughlin</v>
      </c>
      <c r="E3561" s="29" t="str">
        <f>_xlfn.XLOOKUP($C3561,customers!$A$2:$A$2000,customers!$D$2:$D$2000)</f>
        <v>Female</v>
      </c>
      <c r="F3561" s="29" t="str">
        <f>_xlfn.XLOOKUP($C3561,customers!$A$2:$A$2000,customers!$E$2:$E$2000)</f>
        <v>Budapest</v>
      </c>
      <c r="G3561" s="30" t="s">
        <v>17</v>
      </c>
      <c r="H3561" s="29">
        <v>5</v>
      </c>
      <c r="I3561" s="31">
        <v>25.95</v>
      </c>
      <c r="J3561" s="30">
        <v>0.34</v>
      </c>
      <c r="K3561" s="30" t="s">
        <v>19</v>
      </c>
      <c r="L3561" s="32" t="str">
        <f t="array" ref="L3561">_xlfn.IFS(M3561&lt;=3,"BAD",M3561&gt;=4.7,"GOOD",AND(M3561&gt;3,M3561&lt;4.7),"OK")</f>
        <v>OK</v>
      </c>
      <c r="M3561" s="32">
        <v>3.9</v>
      </c>
      <c r="N3561" s="31">
        <v>85.64</v>
      </c>
      <c r="O3561" s="33">
        <f t="shared" si="55"/>
        <v>129.75</v>
      </c>
    </row>
    <row r="3562" spans="1:15">
      <c r="A3562" s="18">
        <v>13561</v>
      </c>
      <c r="B3562" s="19">
        <v>45694</v>
      </c>
      <c r="C3562" s="20">
        <v>1773</v>
      </c>
      <c r="D3562" s="21" t="str">
        <f>_xlfn.XLOOKUP($C3562,customers!$A$2:$A$2000,customers!$B$2:$B$2000)</f>
        <v>Eddie Winram</v>
      </c>
      <c r="E3562" s="21" t="str">
        <f>_xlfn.XLOOKUP($C3562,customers!$A$2:$A$2000,customers!$D$2:$D$2000)</f>
        <v>Female</v>
      </c>
      <c r="F3562" s="21" t="str">
        <f>_xlfn.XLOOKUP($C3562,customers!$A$2:$A$2000,customers!$E$2:$E$2000)</f>
        <v>Austin</v>
      </c>
      <c r="G3562" s="22" t="s">
        <v>21</v>
      </c>
      <c r="H3562" s="21">
        <v>4</v>
      </c>
      <c r="I3562" s="23">
        <v>26.29</v>
      </c>
      <c r="J3562" s="22">
        <v>0.11</v>
      </c>
      <c r="K3562" s="22" t="s">
        <v>18</v>
      </c>
      <c r="L3562" s="24" t="str">
        <f t="array" ref="L3562">_xlfn.IFS(M3562&lt;=3,"BAD",M3562&gt;=4.7,"GOOD",AND(M3562&gt;3,M3562&lt;4.7),"OK")</f>
        <v>BAD</v>
      </c>
      <c r="M3562" s="24">
        <v>1.6</v>
      </c>
      <c r="N3562" s="23">
        <v>93.59</v>
      </c>
      <c r="O3562" s="25">
        <f t="shared" si="55"/>
        <v>105.16</v>
      </c>
    </row>
    <row r="3563" spans="1:15">
      <c r="A3563" s="26">
        <v>13562</v>
      </c>
      <c r="B3563" s="27">
        <v>45694</v>
      </c>
      <c r="C3563" s="29">
        <v>1563</v>
      </c>
      <c r="D3563" s="29" t="str">
        <f>_xlfn.XLOOKUP($C3563,customers!$A$2:$A$2000,customers!$B$2:$B$2000)</f>
        <v>Javier Dumblton</v>
      </c>
      <c r="E3563" s="29" t="str">
        <f>_xlfn.XLOOKUP($C3563,customers!$A$2:$A$2000,customers!$D$2:$D$2000)</f>
        <v>Male</v>
      </c>
      <c r="F3563" s="29" t="str">
        <f>_xlfn.XLOOKUP($C3563,customers!$A$2:$A$2000,customers!$E$2:$E$2000)</f>
        <v>Milan</v>
      </c>
      <c r="G3563" s="30" t="s">
        <v>21</v>
      </c>
      <c r="H3563" s="29">
        <v>2</v>
      </c>
      <c r="I3563" s="31">
        <v>553.8</v>
      </c>
      <c r="J3563" s="30">
        <v>0.2</v>
      </c>
      <c r="K3563" s="30" t="s">
        <v>18</v>
      </c>
      <c r="L3563" s="32" t="str">
        <f t="array" ref="L3563">_xlfn.IFS(M3563&lt;=3,"BAD",M3563&gt;=4.7,"GOOD",AND(M3563&gt;3,M3563&lt;4.7),"OK")</f>
        <v>OK</v>
      </c>
      <c r="M3563" s="32">
        <v>3.6</v>
      </c>
      <c r="N3563" s="31">
        <v>886.08</v>
      </c>
      <c r="O3563" s="33">
        <f t="shared" si="55"/>
        <v>1107.6</v>
      </c>
    </row>
    <row r="3564" spans="1:15">
      <c r="A3564" s="18">
        <v>13563</v>
      </c>
      <c r="B3564" s="19">
        <v>45694</v>
      </c>
      <c r="C3564" s="21">
        <v>1092</v>
      </c>
      <c r="D3564" s="21" t="str">
        <f>_xlfn.XLOOKUP($C3564,customers!$A$2:$A$2000,customers!$B$2:$B$2000)</f>
        <v>Kendall Outibridge</v>
      </c>
      <c r="E3564" s="21" t="str">
        <f>_xlfn.XLOOKUP($C3564,customers!$A$2:$A$2000,customers!$D$2:$D$2000)</f>
        <v>Male</v>
      </c>
      <c r="F3564" s="21" t="str">
        <f>_xlfn.XLOOKUP($C3564,customers!$A$2:$A$2000,customers!$E$2:$E$2000)</f>
        <v>Paris</v>
      </c>
      <c r="G3564" s="22" t="s">
        <v>21</v>
      </c>
      <c r="H3564" s="21">
        <v>2</v>
      </c>
      <c r="I3564" s="23">
        <v>227.01</v>
      </c>
      <c r="J3564" s="22">
        <v>0.08</v>
      </c>
      <c r="K3564" s="22" t="s">
        <v>16</v>
      </c>
      <c r="L3564" s="24" t="str">
        <f t="array" ref="L3564">_xlfn.IFS(M3564&lt;=3,"BAD",M3564&gt;=4.7,"GOOD",AND(M3564&gt;3,M3564&lt;4.7),"OK")</f>
        <v>BAD</v>
      </c>
      <c r="M3564" s="24">
        <v>2</v>
      </c>
      <c r="N3564" s="23">
        <v>417.7</v>
      </c>
      <c r="O3564" s="25">
        <f t="shared" si="55"/>
        <v>454.02</v>
      </c>
    </row>
    <row r="3565" spans="1:15">
      <c r="A3565" s="26">
        <v>13564</v>
      </c>
      <c r="B3565" s="27">
        <v>45694</v>
      </c>
      <c r="C3565" s="29">
        <v>1071</v>
      </c>
      <c r="D3565" s="29" t="str">
        <f>_xlfn.XLOOKUP($C3565,customers!$A$2:$A$2000,customers!$B$2:$B$2000)</f>
        <v>Clair McKeighen</v>
      </c>
      <c r="E3565" s="29" t="str">
        <f>_xlfn.XLOOKUP($C3565,customers!$A$2:$A$2000,customers!$D$2:$D$2000)</f>
        <v>Female</v>
      </c>
      <c r="F3565" s="29" t="str">
        <f>_xlfn.XLOOKUP($C3565,customers!$A$2:$A$2000,customers!$E$2:$E$2000)</f>
        <v>Cheongju-si</v>
      </c>
      <c r="G3565" s="30" t="s">
        <v>17</v>
      </c>
      <c r="H3565" s="29">
        <v>6</v>
      </c>
      <c r="I3565" s="31">
        <v>545.02</v>
      </c>
      <c r="J3565" s="30">
        <v>0.28</v>
      </c>
      <c r="K3565" s="30" t="s">
        <v>19</v>
      </c>
      <c r="L3565" s="32" t="str">
        <f t="array" ref="L3565">_xlfn.IFS(M3565&lt;=3,"BAD",M3565&gt;=4.7,"GOOD",AND(M3565&gt;3,M3565&lt;4.7),"OK")</f>
        <v>BAD</v>
      </c>
      <c r="M3565" s="32">
        <v>1.6</v>
      </c>
      <c r="N3565" s="31">
        <v>2354.49</v>
      </c>
      <c r="O3565" s="33">
        <f t="shared" si="55"/>
        <v>3270.12</v>
      </c>
    </row>
    <row r="3566" spans="1:15">
      <c r="A3566" s="18">
        <v>13565</v>
      </c>
      <c r="B3566" s="19">
        <v>45695</v>
      </c>
      <c r="C3566" s="20">
        <v>1052</v>
      </c>
      <c r="D3566" s="21" t="str">
        <f>_xlfn.XLOOKUP($C3566,customers!$A$2:$A$2000,customers!$B$2:$B$2000)</f>
        <v>Ransell Hassard</v>
      </c>
      <c r="E3566" s="21" t="str">
        <f>_xlfn.XLOOKUP($C3566,customers!$A$2:$A$2000,customers!$D$2:$D$2000)</f>
        <v>Male</v>
      </c>
      <c r="F3566" s="21" t="str">
        <f>_xlfn.XLOOKUP($C3566,customers!$A$2:$A$2000,customers!$E$2:$E$2000)</f>
        <v>Budapest</v>
      </c>
      <c r="G3566" s="22" t="s">
        <v>20</v>
      </c>
      <c r="H3566" s="21">
        <v>7</v>
      </c>
      <c r="I3566" s="23">
        <v>397.26</v>
      </c>
      <c r="J3566" s="22">
        <v>0.05</v>
      </c>
      <c r="K3566" s="22" t="s">
        <v>18</v>
      </c>
      <c r="L3566" s="24" t="str">
        <f t="array" ref="L3566">_xlfn.IFS(M3566&lt;=3,"BAD",M3566&gt;=4.7,"GOOD",AND(M3566&gt;3,M3566&lt;4.7),"OK")</f>
        <v>BAD</v>
      </c>
      <c r="M3566" s="24">
        <v>2.8</v>
      </c>
      <c r="N3566" s="23">
        <v>2641.78</v>
      </c>
      <c r="O3566" s="25">
        <f t="shared" si="55"/>
        <v>2780.82</v>
      </c>
    </row>
    <row r="3567" spans="1:15">
      <c r="A3567" s="26">
        <v>13566</v>
      </c>
      <c r="B3567" s="27">
        <v>45695</v>
      </c>
      <c r="C3567" s="29">
        <v>1809</v>
      </c>
      <c r="D3567" s="29" t="str">
        <f>_xlfn.XLOOKUP($C3567,customers!$A$2:$A$2000,customers!$B$2:$B$2000)</f>
        <v>Cody Hainey</v>
      </c>
      <c r="E3567" s="29" t="str">
        <f>_xlfn.XLOOKUP($C3567,customers!$A$2:$A$2000,customers!$D$2:$D$2000)</f>
        <v>Female</v>
      </c>
      <c r="F3567" s="29" t="str">
        <f>_xlfn.XLOOKUP($C3567,customers!$A$2:$A$2000,customers!$E$2:$E$2000)</f>
        <v>Milan</v>
      </c>
      <c r="G3567" s="30" t="s">
        <v>20</v>
      </c>
      <c r="H3567" s="29">
        <v>7</v>
      </c>
      <c r="I3567" s="31">
        <v>594.43</v>
      </c>
      <c r="J3567" s="30">
        <v>0.3</v>
      </c>
      <c r="K3567" s="30" t="s">
        <v>19</v>
      </c>
      <c r="L3567" s="32" t="str">
        <f t="array" ref="L3567">_xlfn.IFS(M3567&lt;=3,"BAD",M3567&gt;=4.7,"GOOD",AND(M3567&gt;3,M3567&lt;4.7),"OK")</f>
        <v>BAD</v>
      </c>
      <c r="M3567" s="32">
        <v>2.4</v>
      </c>
      <c r="N3567" s="31">
        <v>2912.71</v>
      </c>
      <c r="O3567" s="33">
        <f t="shared" si="55"/>
        <v>4161.01</v>
      </c>
    </row>
    <row r="3568" spans="1:15">
      <c r="A3568" s="18">
        <v>13567</v>
      </c>
      <c r="B3568" s="19">
        <v>45695</v>
      </c>
      <c r="C3568" s="21">
        <v>1412</v>
      </c>
      <c r="D3568" s="21" t="str">
        <f>_xlfn.XLOOKUP($C3568,customers!$A$2:$A$2000,customers!$B$2:$B$2000)</f>
        <v>Yolane Coddrington</v>
      </c>
      <c r="E3568" s="21" t="str">
        <f>_xlfn.XLOOKUP($C3568,customers!$A$2:$A$2000,customers!$D$2:$D$2000)</f>
        <v>Female</v>
      </c>
      <c r="F3568" s="21" t="str">
        <f>_xlfn.XLOOKUP($C3568,customers!$A$2:$A$2000,customers!$E$2:$E$2000)</f>
        <v>Prague</v>
      </c>
      <c r="G3568" s="22" t="s">
        <v>17</v>
      </c>
      <c r="H3568" s="21">
        <v>4</v>
      </c>
      <c r="I3568" s="23">
        <v>305.67</v>
      </c>
      <c r="J3568" s="22">
        <v>0.29</v>
      </c>
      <c r="K3568" s="22" t="s">
        <v>18</v>
      </c>
      <c r="L3568" s="24" t="str">
        <f t="array" ref="L3568">_xlfn.IFS(M3568&lt;=3,"BAD",M3568&gt;=4.7,"GOOD",AND(M3568&gt;3,M3568&lt;4.7),"OK")</f>
        <v>OK</v>
      </c>
      <c r="M3568" s="24">
        <v>3.7</v>
      </c>
      <c r="N3568" s="23">
        <v>868.1</v>
      </c>
      <c r="O3568" s="25">
        <f t="shared" si="55"/>
        <v>1222.68</v>
      </c>
    </row>
    <row r="3569" spans="1:15">
      <c r="A3569" s="26">
        <v>13568</v>
      </c>
      <c r="B3569" s="27">
        <v>45695</v>
      </c>
      <c r="C3569" s="29">
        <v>1515</v>
      </c>
      <c r="D3569" s="29" t="str">
        <f>_xlfn.XLOOKUP($C3569,customers!$A$2:$A$2000,customers!$B$2:$B$2000)</f>
        <v>Gray Metrick</v>
      </c>
      <c r="E3569" s="29" t="str">
        <f>_xlfn.XLOOKUP($C3569,customers!$A$2:$A$2000,customers!$D$2:$D$2000)</f>
        <v>Female</v>
      </c>
      <c r="F3569" s="29" t="str">
        <f>_xlfn.XLOOKUP($C3569,customers!$A$2:$A$2000,customers!$E$2:$E$2000)</f>
        <v>Elele</v>
      </c>
      <c r="G3569" s="30" t="s">
        <v>21</v>
      </c>
      <c r="H3569" s="29">
        <v>5</v>
      </c>
      <c r="I3569" s="31">
        <v>511.51</v>
      </c>
      <c r="J3569" s="30">
        <v>0.18</v>
      </c>
      <c r="K3569" s="30" t="s">
        <v>19</v>
      </c>
      <c r="L3569" s="32" t="str">
        <f t="array" ref="L3569">_xlfn.IFS(M3569&lt;=3,"BAD",M3569&gt;=4.7,"GOOD",AND(M3569&gt;3,M3569&lt;4.7),"OK")</f>
        <v>OK</v>
      </c>
      <c r="M3569" s="32">
        <v>4.1</v>
      </c>
      <c r="N3569" s="31">
        <v>2097.19</v>
      </c>
      <c r="O3569" s="33">
        <f t="shared" si="55"/>
        <v>2557.55</v>
      </c>
    </row>
    <row r="3570" spans="1:15">
      <c r="A3570" s="18">
        <v>13569</v>
      </c>
      <c r="B3570" s="19">
        <v>45696</v>
      </c>
      <c r="C3570" s="20">
        <v>1449</v>
      </c>
      <c r="D3570" s="21" t="str">
        <f>_xlfn.XLOOKUP($C3570,customers!$A$2:$A$2000,customers!$B$2:$B$2000)</f>
        <v>Colet Loxly</v>
      </c>
      <c r="E3570" s="21" t="str">
        <f>_xlfn.XLOOKUP($C3570,customers!$A$2:$A$2000,customers!$D$2:$D$2000)</f>
        <v>Male</v>
      </c>
      <c r="F3570" s="21" t="str">
        <f>_xlfn.XLOOKUP($C3570,customers!$A$2:$A$2000,customers!$E$2:$E$2000)</f>
        <v>Milan</v>
      </c>
      <c r="G3570" s="22" t="s">
        <v>21</v>
      </c>
      <c r="H3570" s="21">
        <v>7</v>
      </c>
      <c r="I3570" s="23">
        <v>239.88</v>
      </c>
      <c r="J3570" s="22">
        <v>0</v>
      </c>
      <c r="K3570" s="22" t="s">
        <v>18</v>
      </c>
      <c r="L3570" s="24" t="str">
        <f t="array" ref="L3570">_xlfn.IFS(M3570&lt;=3,"BAD",M3570&gt;=4.7,"GOOD",AND(M3570&gt;3,M3570&lt;4.7),"OK")</f>
        <v>BAD</v>
      </c>
      <c r="M3570" s="24">
        <v>1.9</v>
      </c>
      <c r="N3570" s="23">
        <v>1679.16</v>
      </c>
      <c r="O3570" s="25">
        <f t="shared" si="55"/>
        <v>1679.16</v>
      </c>
    </row>
    <row r="3571" spans="1:15">
      <c r="A3571" s="26">
        <v>13570</v>
      </c>
      <c r="B3571" s="27">
        <v>45696</v>
      </c>
      <c r="C3571" s="29">
        <v>1343</v>
      </c>
      <c r="D3571" s="29" t="str">
        <f>_xlfn.XLOOKUP($C3571,customers!$A$2:$A$2000,customers!$B$2:$B$2000)</f>
        <v>Masha Plumbe</v>
      </c>
      <c r="E3571" s="29" t="str">
        <f>_xlfn.XLOOKUP($C3571,customers!$A$2:$A$2000,customers!$D$2:$D$2000)</f>
        <v>Female</v>
      </c>
      <c r="F3571" s="29" t="str">
        <f>_xlfn.XLOOKUP($C3571,customers!$A$2:$A$2000,customers!$E$2:$E$2000)</f>
        <v>Verkhnyachka</v>
      </c>
      <c r="G3571" s="30" t="s">
        <v>17</v>
      </c>
      <c r="H3571" s="29">
        <v>3</v>
      </c>
      <c r="I3571" s="31">
        <v>311.43</v>
      </c>
      <c r="J3571" s="30">
        <v>0.29</v>
      </c>
      <c r="K3571" s="30" t="s">
        <v>18</v>
      </c>
      <c r="L3571" s="32" t="str">
        <f t="array" ref="L3571">_xlfn.IFS(M3571&lt;=3,"BAD",M3571&gt;=4.7,"GOOD",AND(M3571&gt;3,M3571&lt;4.7),"OK")</f>
        <v>OK</v>
      </c>
      <c r="M3571" s="32">
        <v>4</v>
      </c>
      <c r="N3571" s="31">
        <v>663.35</v>
      </c>
      <c r="O3571" s="33">
        <f t="shared" si="55"/>
        <v>934.29</v>
      </c>
    </row>
    <row r="3572" spans="1:15">
      <c r="A3572" s="18">
        <v>13571</v>
      </c>
      <c r="B3572" s="19">
        <v>45696</v>
      </c>
      <c r="C3572" s="21">
        <v>1567</v>
      </c>
      <c r="D3572" s="21" t="str">
        <f>_xlfn.XLOOKUP($C3572,customers!$A$2:$A$2000,customers!$B$2:$B$2000)</f>
        <v>Tova Kyte</v>
      </c>
      <c r="E3572" s="21" t="str">
        <f>_xlfn.XLOOKUP($C3572,customers!$A$2:$A$2000,customers!$D$2:$D$2000)</f>
        <v>Female</v>
      </c>
      <c r="F3572" s="21" t="str">
        <f>_xlfn.XLOOKUP($C3572,customers!$A$2:$A$2000,customers!$E$2:$E$2000)</f>
        <v>Vespasiano</v>
      </c>
      <c r="G3572" s="22" t="s">
        <v>20</v>
      </c>
      <c r="H3572" s="21">
        <v>6</v>
      </c>
      <c r="I3572" s="23">
        <v>486.74</v>
      </c>
      <c r="J3572" s="22">
        <v>0.15</v>
      </c>
      <c r="K3572" s="22" t="s">
        <v>16</v>
      </c>
      <c r="L3572" s="24" t="str">
        <f t="array" ref="L3572">_xlfn.IFS(M3572&lt;=3,"BAD",M3572&gt;=4.7,"GOOD",AND(M3572&gt;3,M3572&lt;4.7),"OK")</f>
        <v>GOOD</v>
      </c>
      <c r="M3572" s="24">
        <v>4.7</v>
      </c>
      <c r="N3572" s="23">
        <v>2482.37</v>
      </c>
      <c r="O3572" s="25">
        <f t="shared" si="55"/>
        <v>2920.44</v>
      </c>
    </row>
    <row r="3573" spans="1:15">
      <c r="A3573" s="26">
        <v>13572</v>
      </c>
      <c r="B3573" s="27">
        <v>45696</v>
      </c>
      <c r="C3573" s="29">
        <v>1632</v>
      </c>
      <c r="D3573" s="29" t="str">
        <f>_xlfn.XLOOKUP($C3573,customers!$A$2:$A$2000,customers!$B$2:$B$2000)</f>
        <v>Lanna Satchel</v>
      </c>
      <c r="E3573" s="29" t="str">
        <f>_xlfn.XLOOKUP($C3573,customers!$A$2:$A$2000,customers!$D$2:$D$2000)</f>
        <v>Female</v>
      </c>
      <c r="F3573" s="29" t="str">
        <f>_xlfn.XLOOKUP($C3573,customers!$A$2:$A$2000,customers!$E$2:$E$2000)</f>
        <v>Punta Gorda</v>
      </c>
      <c r="G3573" s="30" t="s">
        <v>20</v>
      </c>
      <c r="H3573" s="29">
        <v>5</v>
      </c>
      <c r="I3573" s="31">
        <v>282.8</v>
      </c>
      <c r="J3573" s="30">
        <v>0.14</v>
      </c>
      <c r="K3573" s="30" t="s">
        <v>19</v>
      </c>
      <c r="L3573" s="32" t="str">
        <f t="array" ref="L3573">_xlfn.IFS(M3573&lt;=3,"BAD",M3573&gt;=4.7,"GOOD",AND(M3573&gt;3,M3573&lt;4.7),"OK")</f>
        <v>OK</v>
      </c>
      <c r="M3573" s="32">
        <v>3.4</v>
      </c>
      <c r="N3573" s="31">
        <v>1216.04</v>
      </c>
      <c r="O3573" s="33">
        <f t="shared" si="55"/>
        <v>1414</v>
      </c>
    </row>
    <row r="3574" spans="1:15">
      <c r="A3574" s="18">
        <v>13573</v>
      </c>
      <c r="B3574" s="19">
        <v>45696</v>
      </c>
      <c r="C3574" s="21">
        <v>1179</v>
      </c>
      <c r="D3574" s="21" t="str">
        <f>_xlfn.XLOOKUP($C3574,customers!$A$2:$A$2000,customers!$B$2:$B$2000)</f>
        <v>Mattheus Bode</v>
      </c>
      <c r="E3574" s="21" t="str">
        <f>_xlfn.XLOOKUP($C3574,customers!$A$2:$A$2000,customers!$D$2:$D$2000)</f>
        <v>Male</v>
      </c>
      <c r="F3574" s="21" t="str">
        <f>_xlfn.XLOOKUP($C3574,customers!$A$2:$A$2000,customers!$E$2:$E$2000)</f>
        <v>Merkezköy</v>
      </c>
      <c r="G3574" s="22" t="s">
        <v>15</v>
      </c>
      <c r="H3574" s="21">
        <v>5</v>
      </c>
      <c r="I3574" s="23">
        <v>142.39</v>
      </c>
      <c r="J3574" s="22">
        <v>0.22</v>
      </c>
      <c r="K3574" s="22" t="s">
        <v>19</v>
      </c>
      <c r="L3574" s="24" t="str">
        <f t="array" ref="L3574">_xlfn.IFS(M3574&lt;=3,"BAD",M3574&gt;=4.7,"GOOD",AND(M3574&gt;3,M3574&lt;4.7),"OK")</f>
        <v>OK</v>
      </c>
      <c r="M3574" s="24">
        <v>4.4</v>
      </c>
      <c r="N3574" s="23">
        <v>555.32</v>
      </c>
      <c r="O3574" s="25">
        <f t="shared" si="55"/>
        <v>711.95</v>
      </c>
    </row>
    <row r="3575" spans="1:15">
      <c r="A3575" s="26">
        <v>13574</v>
      </c>
      <c r="B3575" s="27">
        <v>45697</v>
      </c>
      <c r="C3575" s="28">
        <v>1204</v>
      </c>
      <c r="D3575" s="29" t="str">
        <f>_xlfn.XLOOKUP($C3575,customers!$A$2:$A$2000,customers!$B$2:$B$2000)</f>
        <v>Ulberto Hurring</v>
      </c>
      <c r="E3575" s="29" t="str">
        <f>_xlfn.XLOOKUP($C3575,customers!$A$2:$A$2000,customers!$D$2:$D$2000)</f>
        <v>Male</v>
      </c>
      <c r="F3575" s="29" t="str">
        <f>_xlfn.XLOOKUP($C3575,customers!$A$2:$A$2000,customers!$E$2:$E$2000)</f>
        <v>Eṭ Ṭaiyiba</v>
      </c>
      <c r="G3575" s="30" t="s">
        <v>15</v>
      </c>
      <c r="H3575" s="29">
        <v>2</v>
      </c>
      <c r="I3575" s="31">
        <v>408.5</v>
      </c>
      <c r="J3575" s="30">
        <v>0.34</v>
      </c>
      <c r="K3575" s="30" t="s">
        <v>19</v>
      </c>
      <c r="L3575" s="32" t="str">
        <f t="array" ref="L3575">_xlfn.IFS(M3575&lt;=3,"BAD",M3575&gt;=4.7,"GOOD",AND(M3575&gt;3,M3575&lt;4.7),"OK")</f>
        <v>BAD</v>
      </c>
      <c r="M3575" s="32">
        <v>1.5</v>
      </c>
      <c r="N3575" s="31">
        <v>539.22</v>
      </c>
      <c r="O3575" s="33">
        <f t="shared" si="55"/>
        <v>817</v>
      </c>
    </row>
    <row r="3576" spans="1:15">
      <c r="A3576" s="18">
        <v>13575</v>
      </c>
      <c r="B3576" s="19">
        <v>45697</v>
      </c>
      <c r="C3576" s="21">
        <v>1427</v>
      </c>
      <c r="D3576" s="21" t="str">
        <f>_xlfn.XLOOKUP($C3576,customers!$A$2:$A$2000,customers!$B$2:$B$2000)</f>
        <v>Harwell Jocic</v>
      </c>
      <c r="E3576" s="21" t="str">
        <f>_xlfn.XLOOKUP($C3576,customers!$A$2:$A$2000,customers!$D$2:$D$2000)</f>
        <v>Male</v>
      </c>
      <c r="F3576" s="21" t="str">
        <f>_xlfn.XLOOKUP($C3576,customers!$A$2:$A$2000,customers!$E$2:$E$2000)</f>
        <v>Budapest</v>
      </c>
      <c r="G3576" s="22" t="s">
        <v>20</v>
      </c>
      <c r="H3576" s="21">
        <v>6</v>
      </c>
      <c r="I3576" s="23">
        <v>47.4</v>
      </c>
      <c r="J3576" s="22">
        <v>0.13</v>
      </c>
      <c r="K3576" s="22" t="s">
        <v>19</v>
      </c>
      <c r="L3576" s="24" t="str">
        <f t="array" ref="L3576">_xlfn.IFS(M3576&lt;=3,"BAD",M3576&gt;=4.7,"GOOD",AND(M3576&gt;3,M3576&lt;4.7),"OK")</f>
        <v>BAD</v>
      </c>
      <c r="M3576" s="24">
        <v>1.6</v>
      </c>
      <c r="N3576" s="23">
        <v>247.43</v>
      </c>
      <c r="O3576" s="25">
        <f t="shared" si="55"/>
        <v>284.4</v>
      </c>
    </row>
    <row r="3577" spans="1:15">
      <c r="A3577" s="26">
        <v>13576</v>
      </c>
      <c r="B3577" s="27">
        <v>45697</v>
      </c>
      <c r="C3577" s="29">
        <v>1082</v>
      </c>
      <c r="D3577" s="29" t="str">
        <f>_xlfn.XLOOKUP($C3577,customers!$A$2:$A$2000,customers!$B$2:$B$2000)</f>
        <v>Wenda Heild</v>
      </c>
      <c r="E3577" s="29" t="str">
        <f>_xlfn.XLOOKUP($C3577,customers!$A$2:$A$2000,customers!$D$2:$D$2000)</f>
        <v>Female</v>
      </c>
      <c r="F3577" s="29" t="str">
        <f>_xlfn.XLOOKUP($C3577,customers!$A$2:$A$2000,customers!$E$2:$E$2000)</f>
        <v>Oroin Xibe</v>
      </c>
      <c r="G3577" s="30" t="s">
        <v>20</v>
      </c>
      <c r="H3577" s="29">
        <v>7</v>
      </c>
      <c r="I3577" s="31">
        <v>481.9</v>
      </c>
      <c r="J3577" s="30">
        <v>0.13</v>
      </c>
      <c r="K3577" s="30" t="s">
        <v>18</v>
      </c>
      <c r="L3577" s="32" t="str">
        <f t="array" ref="L3577">_xlfn.IFS(M3577&lt;=3,"BAD",M3577&gt;=4.7,"GOOD",AND(M3577&gt;3,M3577&lt;4.7),"OK")</f>
        <v>OK</v>
      </c>
      <c r="M3577" s="32">
        <v>3.9</v>
      </c>
      <c r="N3577" s="31">
        <v>2934.77</v>
      </c>
      <c r="O3577" s="33">
        <f t="shared" si="55"/>
        <v>3373.3</v>
      </c>
    </row>
    <row r="3578" spans="1:15">
      <c r="A3578" s="18">
        <v>13577</v>
      </c>
      <c r="B3578" s="19">
        <v>45698</v>
      </c>
      <c r="C3578" s="20">
        <v>1125</v>
      </c>
      <c r="D3578" s="21" t="str">
        <f>_xlfn.XLOOKUP($C3578,customers!$A$2:$A$2000,customers!$B$2:$B$2000)</f>
        <v>Merrile Halfacree</v>
      </c>
      <c r="E3578" s="21" t="str">
        <f>_xlfn.XLOOKUP($C3578,customers!$A$2:$A$2000,customers!$D$2:$D$2000)</f>
        <v>Female</v>
      </c>
      <c r="F3578" s="21" t="str">
        <f>_xlfn.XLOOKUP($C3578,customers!$A$2:$A$2000,customers!$E$2:$E$2000)</f>
        <v>Marne-la-Vallée</v>
      </c>
      <c r="G3578" s="22" t="s">
        <v>15</v>
      </c>
      <c r="H3578" s="21">
        <v>6</v>
      </c>
      <c r="I3578" s="23">
        <v>359.38</v>
      </c>
      <c r="J3578" s="22">
        <v>0.33</v>
      </c>
      <c r="K3578" s="22" t="s">
        <v>18</v>
      </c>
      <c r="L3578" s="24" t="str">
        <f t="array" ref="L3578">_xlfn.IFS(M3578&lt;=3,"BAD",M3578&gt;=4.7,"GOOD",AND(M3578&gt;3,M3578&lt;4.7),"OK")</f>
        <v>OK</v>
      </c>
      <c r="M3578" s="24">
        <v>3.8</v>
      </c>
      <c r="N3578" s="23">
        <v>1444.71</v>
      </c>
      <c r="O3578" s="25">
        <f t="shared" si="55"/>
        <v>2156.28</v>
      </c>
    </row>
    <row r="3579" spans="1:15">
      <c r="A3579" s="26">
        <v>13578</v>
      </c>
      <c r="B3579" s="27">
        <v>45698</v>
      </c>
      <c r="C3579" s="29">
        <v>1262</v>
      </c>
      <c r="D3579" s="29" t="str">
        <f>_xlfn.XLOOKUP($C3579,customers!$A$2:$A$2000,customers!$B$2:$B$2000)</f>
        <v>Bondy Loveitt</v>
      </c>
      <c r="E3579" s="29" t="str">
        <f>_xlfn.XLOOKUP($C3579,customers!$A$2:$A$2000,customers!$D$2:$D$2000)</f>
        <v>Male</v>
      </c>
      <c r="F3579" s="29" t="str">
        <f>_xlfn.XLOOKUP($C3579,customers!$A$2:$A$2000,customers!$E$2:$E$2000)</f>
        <v>Taiping</v>
      </c>
      <c r="G3579" s="30" t="s">
        <v>21</v>
      </c>
      <c r="H3579" s="29">
        <v>2</v>
      </c>
      <c r="I3579" s="31">
        <v>96.92</v>
      </c>
      <c r="J3579" s="30">
        <v>0.08</v>
      </c>
      <c r="K3579" s="30" t="s">
        <v>16</v>
      </c>
      <c r="L3579" s="32" t="str">
        <f t="array" ref="L3579">_xlfn.IFS(M3579&lt;=3,"BAD",M3579&gt;=4.7,"GOOD",AND(M3579&gt;3,M3579&lt;4.7),"OK")</f>
        <v>OK</v>
      </c>
      <c r="M3579" s="32">
        <v>3.6</v>
      </c>
      <c r="N3579" s="31">
        <v>178.33</v>
      </c>
      <c r="O3579" s="33">
        <f t="shared" si="55"/>
        <v>193.84</v>
      </c>
    </row>
    <row r="3580" spans="1:15">
      <c r="A3580" s="18">
        <v>13579</v>
      </c>
      <c r="B3580" s="19">
        <v>45698</v>
      </c>
      <c r="C3580" s="21">
        <v>1781</v>
      </c>
      <c r="D3580" s="21" t="str">
        <f>_xlfn.XLOOKUP($C3580,customers!$A$2:$A$2000,customers!$B$2:$B$2000)</f>
        <v>Astrid Simms</v>
      </c>
      <c r="E3580" s="21" t="str">
        <f>_xlfn.XLOOKUP($C3580,customers!$A$2:$A$2000,customers!$D$2:$D$2000)</f>
        <v>Female</v>
      </c>
      <c r="F3580" s="21" t="str">
        <f>_xlfn.XLOOKUP($C3580,customers!$A$2:$A$2000,customers!$E$2:$E$2000)</f>
        <v>Budapest</v>
      </c>
      <c r="G3580" s="22" t="s">
        <v>20</v>
      </c>
      <c r="H3580" s="21">
        <v>4</v>
      </c>
      <c r="I3580" s="23">
        <v>428.92</v>
      </c>
      <c r="J3580" s="22">
        <v>0.34</v>
      </c>
      <c r="K3580" s="22" t="s">
        <v>18</v>
      </c>
      <c r="L3580" s="24" t="str">
        <f t="array" ref="L3580">_xlfn.IFS(M3580&lt;=3,"BAD",M3580&gt;=4.7,"GOOD",AND(M3580&gt;3,M3580&lt;4.7),"OK")</f>
        <v>BAD</v>
      </c>
      <c r="M3580" s="24">
        <v>2.7</v>
      </c>
      <c r="N3580" s="23">
        <v>1132.35</v>
      </c>
      <c r="O3580" s="25">
        <f t="shared" si="55"/>
        <v>1715.68</v>
      </c>
    </row>
    <row r="3581" spans="1:15">
      <c r="A3581" s="26">
        <v>13580</v>
      </c>
      <c r="B3581" s="27">
        <v>45699</v>
      </c>
      <c r="C3581" s="28">
        <v>1746</v>
      </c>
      <c r="D3581" s="29" t="str">
        <f>_xlfn.XLOOKUP($C3581,customers!$A$2:$A$2000,customers!$B$2:$B$2000)</f>
        <v>Ray Rasp</v>
      </c>
      <c r="E3581" s="29" t="str">
        <f>_xlfn.XLOOKUP($C3581,customers!$A$2:$A$2000,customers!$D$2:$D$2000)</f>
        <v>Female</v>
      </c>
      <c r="F3581" s="29" t="str">
        <f>_xlfn.XLOOKUP($C3581,customers!$A$2:$A$2000,customers!$E$2:$E$2000)</f>
        <v>General Vedia</v>
      </c>
      <c r="G3581" s="30" t="s">
        <v>21</v>
      </c>
      <c r="H3581" s="29">
        <v>2</v>
      </c>
      <c r="I3581" s="31">
        <v>145.75</v>
      </c>
      <c r="J3581" s="30">
        <v>0.17</v>
      </c>
      <c r="K3581" s="30" t="s">
        <v>18</v>
      </c>
      <c r="L3581" s="32" t="str">
        <f t="array" ref="L3581">_xlfn.IFS(M3581&lt;=3,"BAD",M3581&gt;=4.7,"GOOD",AND(M3581&gt;3,M3581&lt;4.7),"OK")</f>
        <v>OK</v>
      </c>
      <c r="M3581" s="32">
        <v>3.5</v>
      </c>
      <c r="N3581" s="31">
        <v>241.95</v>
      </c>
      <c r="O3581" s="33">
        <f t="shared" si="55"/>
        <v>291.5</v>
      </c>
    </row>
    <row r="3582" spans="1:15">
      <c r="A3582" s="18">
        <v>13581</v>
      </c>
      <c r="B3582" s="19">
        <v>45699</v>
      </c>
      <c r="C3582" s="21">
        <v>1124</v>
      </c>
      <c r="D3582" s="21" t="str">
        <f>_xlfn.XLOOKUP($C3582,customers!$A$2:$A$2000,customers!$B$2:$B$2000)</f>
        <v>Allina Carnegie</v>
      </c>
      <c r="E3582" s="21" t="str">
        <f>_xlfn.XLOOKUP($C3582,customers!$A$2:$A$2000,customers!$D$2:$D$2000)</f>
        <v>Female</v>
      </c>
      <c r="F3582" s="21" t="str">
        <f>_xlfn.XLOOKUP($C3582,customers!$A$2:$A$2000,customers!$E$2:$E$2000)</f>
        <v>Hāgere Hiywet</v>
      </c>
      <c r="G3582" s="22" t="s">
        <v>20</v>
      </c>
      <c r="H3582" s="21">
        <v>5</v>
      </c>
      <c r="I3582" s="23">
        <v>395.77</v>
      </c>
      <c r="J3582" s="22">
        <v>0.31</v>
      </c>
      <c r="K3582" s="22" t="s">
        <v>18</v>
      </c>
      <c r="L3582" s="24" t="str">
        <f t="array" ref="L3582">_xlfn.IFS(M3582&lt;=3,"BAD",M3582&gt;=4.7,"GOOD",AND(M3582&gt;3,M3582&lt;4.7),"OK")</f>
        <v>BAD</v>
      </c>
      <c r="M3582" s="24">
        <v>1.5</v>
      </c>
      <c r="N3582" s="23">
        <v>1365.41</v>
      </c>
      <c r="O3582" s="25">
        <f t="shared" si="55"/>
        <v>1978.85</v>
      </c>
    </row>
    <row r="3583" spans="1:15">
      <c r="A3583" s="26">
        <v>13582</v>
      </c>
      <c r="B3583" s="27">
        <v>45699</v>
      </c>
      <c r="C3583" s="29">
        <v>1192</v>
      </c>
      <c r="D3583" s="29" t="str">
        <f>_xlfn.XLOOKUP($C3583,customers!$A$2:$A$2000,customers!$B$2:$B$2000)</f>
        <v>Sly Edgecombe</v>
      </c>
      <c r="E3583" s="29" t="str">
        <f>_xlfn.XLOOKUP($C3583,customers!$A$2:$A$2000,customers!$D$2:$D$2000)</f>
        <v>Male</v>
      </c>
      <c r="F3583" s="29" t="str">
        <f>_xlfn.XLOOKUP($C3583,customers!$A$2:$A$2000,customers!$E$2:$E$2000)</f>
        <v>Milan</v>
      </c>
      <c r="G3583" s="30" t="s">
        <v>15</v>
      </c>
      <c r="H3583" s="29">
        <v>4</v>
      </c>
      <c r="I3583" s="31">
        <v>263.66</v>
      </c>
      <c r="J3583" s="30">
        <v>0.25</v>
      </c>
      <c r="K3583" s="30" t="s">
        <v>19</v>
      </c>
      <c r="L3583" s="32" t="str">
        <f t="array" ref="L3583">_xlfn.IFS(M3583&lt;=3,"BAD",M3583&gt;=4.7,"GOOD",AND(M3583&gt;3,M3583&lt;4.7),"OK")</f>
        <v>OK</v>
      </c>
      <c r="M3583" s="32">
        <v>4.6</v>
      </c>
      <c r="N3583" s="31">
        <v>790.98</v>
      </c>
      <c r="O3583" s="33">
        <f t="shared" si="55"/>
        <v>1054.64</v>
      </c>
    </row>
    <row r="3584" spans="1:15">
      <c r="A3584" s="18">
        <v>13583</v>
      </c>
      <c r="B3584" s="19">
        <v>45700</v>
      </c>
      <c r="C3584" s="20">
        <v>1042</v>
      </c>
      <c r="D3584" s="21" t="str">
        <f>_xlfn.XLOOKUP($C3584,customers!$A$2:$A$2000,customers!$B$2:$B$2000)</f>
        <v>Hartley Wotherspoon</v>
      </c>
      <c r="E3584" s="21" t="str">
        <f>_xlfn.XLOOKUP($C3584,customers!$A$2:$A$2000,customers!$D$2:$D$2000)</f>
        <v>Male</v>
      </c>
      <c r="F3584" s="21" t="str">
        <f>_xlfn.XLOOKUP($C3584,customers!$A$2:$A$2000,customers!$E$2:$E$2000)</f>
        <v>Massakory</v>
      </c>
      <c r="G3584" s="22" t="s">
        <v>20</v>
      </c>
      <c r="H3584" s="21">
        <v>1</v>
      </c>
      <c r="I3584" s="23">
        <v>510.62</v>
      </c>
      <c r="J3584" s="22">
        <v>0.35</v>
      </c>
      <c r="K3584" s="22" t="s">
        <v>16</v>
      </c>
      <c r="L3584" s="24" t="str">
        <f t="array" ref="L3584">_xlfn.IFS(M3584&lt;=3,"BAD",M3584&gt;=4.7,"GOOD",AND(M3584&gt;3,M3584&lt;4.7),"OK")</f>
        <v>BAD</v>
      </c>
      <c r="M3584" s="24">
        <v>3</v>
      </c>
      <c r="N3584" s="23">
        <v>331.9</v>
      </c>
      <c r="O3584" s="25">
        <f t="shared" si="55"/>
        <v>510.62</v>
      </c>
    </row>
    <row r="3585" spans="1:15">
      <c r="A3585" s="26">
        <v>13584</v>
      </c>
      <c r="B3585" s="27">
        <v>45700</v>
      </c>
      <c r="C3585" s="29">
        <v>1756</v>
      </c>
      <c r="D3585" s="29" t="str">
        <f>_xlfn.XLOOKUP($C3585,customers!$A$2:$A$2000,customers!$B$2:$B$2000)</f>
        <v>Niall Clouston</v>
      </c>
      <c r="E3585" s="29" t="str">
        <f>_xlfn.XLOOKUP($C3585,customers!$A$2:$A$2000,customers!$D$2:$D$2000)</f>
        <v>Male</v>
      </c>
      <c r="F3585" s="29" t="str">
        <f>_xlfn.XLOOKUP($C3585,customers!$A$2:$A$2000,customers!$E$2:$E$2000)</f>
        <v>Tisco</v>
      </c>
      <c r="G3585" s="30" t="s">
        <v>21</v>
      </c>
      <c r="H3585" s="29">
        <v>2</v>
      </c>
      <c r="I3585" s="31">
        <v>428.41</v>
      </c>
      <c r="J3585" s="30">
        <v>0.34</v>
      </c>
      <c r="K3585" s="30" t="s">
        <v>19</v>
      </c>
      <c r="L3585" s="32" t="str">
        <f t="array" ref="L3585">_xlfn.IFS(M3585&lt;=3,"BAD",M3585&gt;=4.7,"GOOD",AND(M3585&gt;3,M3585&lt;4.7),"OK")</f>
        <v>BAD</v>
      </c>
      <c r="M3585" s="32">
        <v>2.3</v>
      </c>
      <c r="N3585" s="31">
        <v>565.5</v>
      </c>
      <c r="O3585" s="33">
        <f t="shared" si="55"/>
        <v>856.82</v>
      </c>
    </row>
    <row r="3586" spans="1:15">
      <c r="A3586" s="18">
        <v>13585</v>
      </c>
      <c r="B3586" s="19">
        <v>45700</v>
      </c>
      <c r="C3586" s="21">
        <v>1505</v>
      </c>
      <c r="D3586" s="21" t="str">
        <f>_xlfn.XLOOKUP($C3586,customers!$A$2:$A$2000,customers!$B$2:$B$2000)</f>
        <v>Hedda Lyddiatt</v>
      </c>
      <c r="E3586" s="21" t="str">
        <f>_xlfn.XLOOKUP($C3586,customers!$A$2:$A$2000,customers!$D$2:$D$2000)</f>
        <v>Female</v>
      </c>
      <c r="F3586" s="21" t="str">
        <f>_xlfn.XLOOKUP($C3586,customers!$A$2:$A$2000,customers!$E$2:$E$2000)</f>
        <v>Budapest</v>
      </c>
      <c r="G3586" s="22" t="s">
        <v>20</v>
      </c>
      <c r="H3586" s="21">
        <v>1</v>
      </c>
      <c r="I3586" s="23">
        <v>494.72</v>
      </c>
      <c r="J3586" s="22">
        <v>0.1</v>
      </c>
      <c r="K3586" s="22" t="s">
        <v>18</v>
      </c>
      <c r="L3586" s="24" t="str">
        <f t="array" ref="L3586">_xlfn.IFS(M3586&lt;=3,"BAD",M3586&gt;=4.7,"GOOD",AND(M3586&gt;3,M3586&lt;4.7),"OK")</f>
        <v>BAD</v>
      </c>
      <c r="M3586" s="24">
        <v>2.6</v>
      </c>
      <c r="N3586" s="23">
        <v>445.25</v>
      </c>
      <c r="O3586" s="25">
        <f t="shared" ref="O3586:O3649" si="56">H3586*I3586</f>
        <v>494.72</v>
      </c>
    </row>
    <row r="3587" spans="1:15">
      <c r="A3587" s="26">
        <v>13586</v>
      </c>
      <c r="B3587" s="27">
        <v>45701</v>
      </c>
      <c r="C3587" s="28">
        <v>1751</v>
      </c>
      <c r="D3587" s="29" t="str">
        <f>_xlfn.XLOOKUP($C3587,customers!$A$2:$A$2000,customers!$B$2:$B$2000)</f>
        <v>Hagen Anyene</v>
      </c>
      <c r="E3587" s="29" t="str">
        <f>_xlfn.XLOOKUP($C3587,customers!$A$2:$A$2000,customers!$D$2:$D$2000)</f>
        <v>Male</v>
      </c>
      <c r="F3587" s="29" t="str">
        <f>_xlfn.XLOOKUP($C3587,customers!$A$2:$A$2000,customers!$E$2:$E$2000)</f>
        <v>Milan</v>
      </c>
      <c r="G3587" s="30" t="s">
        <v>20</v>
      </c>
      <c r="H3587" s="29">
        <v>2</v>
      </c>
      <c r="I3587" s="31">
        <v>302.79</v>
      </c>
      <c r="J3587" s="30">
        <v>0.24</v>
      </c>
      <c r="K3587" s="30" t="s">
        <v>19</v>
      </c>
      <c r="L3587" s="32" t="str">
        <f t="array" ref="L3587">_xlfn.IFS(M3587&lt;=3,"BAD",M3587&gt;=4.7,"GOOD",AND(M3587&gt;3,M3587&lt;4.7),"OK")</f>
        <v>BAD</v>
      </c>
      <c r="M3587" s="32">
        <v>2.7</v>
      </c>
      <c r="N3587" s="31">
        <v>460.24</v>
      </c>
      <c r="O3587" s="33">
        <f t="shared" si="56"/>
        <v>605.58</v>
      </c>
    </row>
    <row r="3588" spans="1:15">
      <c r="A3588" s="18">
        <v>13587</v>
      </c>
      <c r="B3588" s="19">
        <v>45702</v>
      </c>
      <c r="C3588" s="20">
        <v>1970</v>
      </c>
      <c r="D3588" s="21" t="str">
        <f>_xlfn.XLOOKUP($C3588,customers!$A$2:$A$2000,customers!$B$2:$B$2000)</f>
        <v>Karil Drissell</v>
      </c>
      <c r="E3588" s="21" t="str">
        <f>_xlfn.XLOOKUP($C3588,customers!$A$2:$A$2000,customers!$D$2:$D$2000)</f>
        <v>Female</v>
      </c>
      <c r="F3588" s="21" t="str">
        <f>_xlfn.XLOOKUP($C3588,customers!$A$2:$A$2000,customers!$E$2:$E$2000)</f>
        <v>Budapest</v>
      </c>
      <c r="G3588" s="22" t="s">
        <v>15</v>
      </c>
      <c r="H3588" s="21">
        <v>5</v>
      </c>
      <c r="I3588" s="23">
        <v>496.18</v>
      </c>
      <c r="J3588" s="22">
        <v>0.02</v>
      </c>
      <c r="K3588" s="22" t="s">
        <v>18</v>
      </c>
      <c r="L3588" s="24" t="str">
        <f t="array" ref="L3588">_xlfn.IFS(M3588&lt;=3,"BAD",M3588&gt;=4.7,"GOOD",AND(M3588&gt;3,M3588&lt;4.7),"OK")</f>
        <v>BAD</v>
      </c>
      <c r="M3588" s="24">
        <v>2.3</v>
      </c>
      <c r="N3588" s="23">
        <v>2431.28</v>
      </c>
      <c r="O3588" s="25">
        <f t="shared" si="56"/>
        <v>2480.9</v>
      </c>
    </row>
    <row r="3589" spans="1:15">
      <c r="A3589" s="26">
        <v>13588</v>
      </c>
      <c r="B3589" s="27">
        <v>45702</v>
      </c>
      <c r="C3589" s="29">
        <v>1750</v>
      </c>
      <c r="D3589" s="29" t="str">
        <f>_xlfn.XLOOKUP($C3589,customers!$A$2:$A$2000,customers!$B$2:$B$2000)</f>
        <v>Edik Spadotto</v>
      </c>
      <c r="E3589" s="29" t="str">
        <f>_xlfn.XLOOKUP($C3589,customers!$A$2:$A$2000,customers!$D$2:$D$2000)</f>
        <v>Male</v>
      </c>
      <c r="F3589" s="29" t="str">
        <f>_xlfn.XLOOKUP($C3589,customers!$A$2:$A$2000,customers!$E$2:$E$2000)</f>
        <v>Huajialing</v>
      </c>
      <c r="G3589" s="30" t="s">
        <v>21</v>
      </c>
      <c r="H3589" s="29">
        <v>1</v>
      </c>
      <c r="I3589" s="31">
        <v>153.92</v>
      </c>
      <c r="J3589" s="30">
        <v>0.03</v>
      </c>
      <c r="K3589" s="30" t="s">
        <v>16</v>
      </c>
      <c r="L3589" s="32" t="str">
        <f t="array" ref="L3589">_xlfn.IFS(M3589&lt;=3,"BAD",M3589&gt;=4.7,"GOOD",AND(M3589&gt;3,M3589&lt;4.7),"OK")</f>
        <v>BAD</v>
      </c>
      <c r="M3589" s="32">
        <v>2</v>
      </c>
      <c r="N3589" s="31">
        <v>149.3</v>
      </c>
      <c r="O3589" s="33">
        <f t="shared" si="56"/>
        <v>153.92</v>
      </c>
    </row>
    <row r="3590" spans="1:15">
      <c r="A3590" s="18">
        <v>13589</v>
      </c>
      <c r="B3590" s="19">
        <v>45702</v>
      </c>
      <c r="C3590" s="21">
        <v>1523</v>
      </c>
      <c r="D3590" s="21" t="str">
        <f>_xlfn.XLOOKUP($C3590,customers!$A$2:$A$2000,customers!$B$2:$B$2000)</f>
        <v>Miguelita Thurley</v>
      </c>
      <c r="E3590" s="21" t="str">
        <f>_xlfn.XLOOKUP($C3590,customers!$A$2:$A$2000,customers!$D$2:$D$2000)</f>
        <v>Female</v>
      </c>
      <c r="F3590" s="21" t="str">
        <f>_xlfn.XLOOKUP($C3590,customers!$A$2:$A$2000,customers!$E$2:$E$2000)</f>
        <v>Prague</v>
      </c>
      <c r="G3590" s="22" t="s">
        <v>17</v>
      </c>
      <c r="H3590" s="21">
        <v>1</v>
      </c>
      <c r="I3590" s="23">
        <v>173.89</v>
      </c>
      <c r="J3590" s="22">
        <v>0.32</v>
      </c>
      <c r="K3590" s="22" t="s">
        <v>18</v>
      </c>
      <c r="L3590" s="24" t="str">
        <f t="array" ref="L3590">_xlfn.IFS(M3590&lt;=3,"BAD",M3590&gt;=4.7,"GOOD",AND(M3590&gt;3,M3590&lt;4.7),"OK")</f>
        <v>OK</v>
      </c>
      <c r="M3590" s="24">
        <v>4.5</v>
      </c>
      <c r="N3590" s="23">
        <v>118.25</v>
      </c>
      <c r="O3590" s="25">
        <f t="shared" si="56"/>
        <v>173.89</v>
      </c>
    </row>
    <row r="3591" spans="1:15">
      <c r="A3591" s="26">
        <v>13590</v>
      </c>
      <c r="B3591" s="27">
        <v>45702</v>
      </c>
      <c r="C3591" s="29">
        <v>1352</v>
      </c>
      <c r="D3591" s="29" t="str">
        <f>_xlfn.XLOOKUP($C3591,customers!$A$2:$A$2000,customers!$B$2:$B$2000)</f>
        <v>Herman Daviddi</v>
      </c>
      <c r="E3591" s="29" t="str">
        <f>_xlfn.XLOOKUP($C3591,customers!$A$2:$A$2000,customers!$D$2:$D$2000)</f>
        <v>Male</v>
      </c>
      <c r="F3591" s="29" t="str">
        <f>_xlfn.XLOOKUP($C3591,customers!$A$2:$A$2000,customers!$E$2:$E$2000)</f>
        <v>Podkumskiy</v>
      </c>
      <c r="G3591" s="30" t="s">
        <v>20</v>
      </c>
      <c r="H3591" s="29">
        <v>1</v>
      </c>
      <c r="I3591" s="31">
        <v>565.89</v>
      </c>
      <c r="J3591" s="30">
        <v>0.29</v>
      </c>
      <c r="K3591" s="30" t="s">
        <v>19</v>
      </c>
      <c r="L3591" s="32" t="str">
        <f t="array" ref="L3591">_xlfn.IFS(M3591&lt;=3,"BAD",M3591&gt;=4.7,"GOOD",AND(M3591&gt;3,M3591&lt;4.7),"OK")</f>
        <v>OK</v>
      </c>
      <c r="M3591" s="32">
        <v>3.1</v>
      </c>
      <c r="N3591" s="31">
        <v>401.78</v>
      </c>
      <c r="O3591" s="33">
        <f t="shared" si="56"/>
        <v>565.89</v>
      </c>
    </row>
    <row r="3592" spans="1:15">
      <c r="A3592" s="18">
        <v>13591</v>
      </c>
      <c r="B3592" s="19">
        <v>45703</v>
      </c>
      <c r="C3592" s="20">
        <v>1882</v>
      </c>
      <c r="D3592" s="21" t="str">
        <f>_xlfn.XLOOKUP($C3592,customers!$A$2:$A$2000,customers!$B$2:$B$2000)</f>
        <v>Frannie Freeborne</v>
      </c>
      <c r="E3592" s="21" t="str">
        <f>_xlfn.XLOOKUP($C3592,customers!$A$2:$A$2000,customers!$D$2:$D$2000)</f>
        <v>Male</v>
      </c>
      <c r="F3592" s="21" t="str">
        <f>_xlfn.XLOOKUP($C3592,customers!$A$2:$A$2000,customers!$E$2:$E$2000)</f>
        <v>Corticeiro de Baixo</v>
      </c>
      <c r="G3592" s="22" t="s">
        <v>20</v>
      </c>
      <c r="H3592" s="21">
        <v>4</v>
      </c>
      <c r="I3592" s="23">
        <v>252.52</v>
      </c>
      <c r="J3592" s="22">
        <v>0.04</v>
      </c>
      <c r="K3592" s="22" t="s">
        <v>19</v>
      </c>
      <c r="L3592" s="24" t="str">
        <f t="array" ref="L3592">_xlfn.IFS(M3592&lt;=3,"BAD",M3592&gt;=4.7,"GOOD",AND(M3592&gt;3,M3592&lt;4.7),"OK")</f>
        <v>BAD</v>
      </c>
      <c r="M3592" s="24">
        <v>1.4</v>
      </c>
      <c r="N3592" s="23">
        <v>969.68</v>
      </c>
      <c r="O3592" s="25">
        <f t="shared" si="56"/>
        <v>1010.08</v>
      </c>
    </row>
    <row r="3593" spans="1:15">
      <c r="A3593" s="26">
        <v>13592</v>
      </c>
      <c r="B3593" s="27">
        <v>45703</v>
      </c>
      <c r="C3593" s="29">
        <v>1779</v>
      </c>
      <c r="D3593" s="29" t="str">
        <f>_xlfn.XLOOKUP($C3593,customers!$A$2:$A$2000,customers!$B$2:$B$2000)</f>
        <v>Ximenez Hellcat</v>
      </c>
      <c r="E3593" s="29" t="str">
        <f>_xlfn.XLOOKUP($C3593,customers!$A$2:$A$2000,customers!$D$2:$D$2000)</f>
        <v>Male</v>
      </c>
      <c r="F3593" s="29" t="str">
        <f>_xlfn.XLOOKUP($C3593,customers!$A$2:$A$2000,customers!$E$2:$E$2000)</f>
        <v>Yueshan</v>
      </c>
      <c r="G3593" s="30" t="s">
        <v>17</v>
      </c>
      <c r="H3593" s="29">
        <v>2</v>
      </c>
      <c r="I3593" s="31">
        <v>437.55</v>
      </c>
      <c r="J3593" s="30">
        <v>0.29</v>
      </c>
      <c r="K3593" s="30" t="s">
        <v>18</v>
      </c>
      <c r="L3593" s="32" t="str">
        <f t="array" ref="L3593">_xlfn.IFS(M3593&lt;=3,"BAD",M3593&gt;=4.7,"GOOD",AND(M3593&gt;3,M3593&lt;4.7),"OK")</f>
        <v>BAD</v>
      </c>
      <c r="M3593" s="32">
        <v>2.9</v>
      </c>
      <c r="N3593" s="31">
        <v>621.32</v>
      </c>
      <c r="O3593" s="33">
        <f t="shared" si="56"/>
        <v>875.1</v>
      </c>
    </row>
    <row r="3594" spans="1:15">
      <c r="A3594" s="18">
        <v>13593</v>
      </c>
      <c r="B3594" s="19">
        <v>45703</v>
      </c>
      <c r="C3594" s="21">
        <v>1553</v>
      </c>
      <c r="D3594" s="21" t="str">
        <f>_xlfn.XLOOKUP($C3594,customers!$A$2:$A$2000,customers!$B$2:$B$2000)</f>
        <v>Cinderella Worsell</v>
      </c>
      <c r="E3594" s="21" t="str">
        <f>_xlfn.XLOOKUP($C3594,customers!$A$2:$A$2000,customers!$D$2:$D$2000)</f>
        <v>Female</v>
      </c>
      <c r="F3594" s="21" t="str">
        <f>_xlfn.XLOOKUP($C3594,customers!$A$2:$A$2000,customers!$E$2:$E$2000)</f>
        <v>Cavaillon</v>
      </c>
      <c r="G3594" s="22" t="s">
        <v>20</v>
      </c>
      <c r="H3594" s="21">
        <v>7</v>
      </c>
      <c r="I3594" s="23">
        <v>350.43</v>
      </c>
      <c r="J3594" s="22">
        <v>0.13</v>
      </c>
      <c r="K3594" s="22" t="s">
        <v>18</v>
      </c>
      <c r="L3594" s="24" t="str">
        <f t="array" ref="L3594">_xlfn.IFS(M3594&lt;=3,"BAD",M3594&gt;=4.7,"GOOD",AND(M3594&gt;3,M3594&lt;4.7),"OK")</f>
        <v>GOOD</v>
      </c>
      <c r="M3594" s="24">
        <v>4.9</v>
      </c>
      <c r="N3594" s="23">
        <v>2134.12</v>
      </c>
      <c r="O3594" s="25">
        <f t="shared" si="56"/>
        <v>2453.01</v>
      </c>
    </row>
    <row r="3595" spans="1:15">
      <c r="A3595" s="26">
        <v>13594</v>
      </c>
      <c r="B3595" s="27">
        <v>45704</v>
      </c>
      <c r="C3595" s="28">
        <v>1110</v>
      </c>
      <c r="D3595" s="29" t="str">
        <f>_xlfn.XLOOKUP($C3595,customers!$A$2:$A$2000,customers!$B$2:$B$2000)</f>
        <v>Othello Hanbury</v>
      </c>
      <c r="E3595" s="29" t="str">
        <f>_xlfn.XLOOKUP($C3595,customers!$A$2:$A$2000,customers!$D$2:$D$2000)</f>
        <v>Male</v>
      </c>
      <c r="F3595" s="29" t="str">
        <f>_xlfn.XLOOKUP($C3595,customers!$A$2:$A$2000,customers!$E$2:$E$2000)</f>
        <v>Milan</v>
      </c>
      <c r="G3595" s="30" t="s">
        <v>21</v>
      </c>
      <c r="H3595" s="29">
        <v>2</v>
      </c>
      <c r="I3595" s="31">
        <v>591.04</v>
      </c>
      <c r="J3595" s="30">
        <v>0.32</v>
      </c>
      <c r="K3595" s="30" t="s">
        <v>18</v>
      </c>
      <c r="L3595" s="32" t="str">
        <f t="array" ref="L3595">_xlfn.IFS(M3595&lt;=3,"BAD",M3595&gt;=4.7,"GOOD",AND(M3595&gt;3,M3595&lt;4.7),"OK")</f>
        <v>BAD</v>
      </c>
      <c r="M3595" s="32">
        <v>2.2</v>
      </c>
      <c r="N3595" s="31">
        <v>803.81</v>
      </c>
      <c r="O3595" s="33">
        <f t="shared" si="56"/>
        <v>1182.08</v>
      </c>
    </row>
    <row r="3596" spans="1:15">
      <c r="A3596" s="18">
        <v>13595</v>
      </c>
      <c r="B3596" s="19">
        <v>45704</v>
      </c>
      <c r="C3596" s="21">
        <v>1233</v>
      </c>
      <c r="D3596" s="21" t="str">
        <f>_xlfn.XLOOKUP($C3596,customers!$A$2:$A$2000,customers!$B$2:$B$2000)</f>
        <v>Kerrie Domenici</v>
      </c>
      <c r="E3596" s="21" t="str">
        <f>_xlfn.XLOOKUP($C3596,customers!$A$2:$A$2000,customers!$D$2:$D$2000)</f>
        <v>Female</v>
      </c>
      <c r="F3596" s="21" t="str">
        <f>_xlfn.XLOOKUP($C3596,customers!$A$2:$A$2000,customers!$E$2:$E$2000)</f>
        <v>Vienna</v>
      </c>
      <c r="G3596" s="22" t="s">
        <v>20</v>
      </c>
      <c r="H3596" s="21">
        <v>1</v>
      </c>
      <c r="I3596" s="23">
        <v>66.16</v>
      </c>
      <c r="J3596" s="22">
        <v>0.1</v>
      </c>
      <c r="K3596" s="22" t="s">
        <v>18</v>
      </c>
      <c r="L3596" s="24" t="str">
        <f t="array" ref="L3596">_xlfn.IFS(M3596&lt;=3,"BAD",M3596&gt;=4.7,"GOOD",AND(M3596&gt;3,M3596&lt;4.7),"OK")</f>
        <v>BAD</v>
      </c>
      <c r="M3596" s="24">
        <v>2.3</v>
      </c>
      <c r="N3596" s="23">
        <v>59.54</v>
      </c>
      <c r="O3596" s="25">
        <f t="shared" si="56"/>
        <v>66.16</v>
      </c>
    </row>
    <row r="3597" spans="1:15">
      <c r="A3597" s="26">
        <v>13596</v>
      </c>
      <c r="B3597" s="27">
        <v>45705</v>
      </c>
      <c r="C3597" s="28">
        <v>1760</v>
      </c>
      <c r="D3597" s="29" t="str">
        <f>_xlfn.XLOOKUP($C3597,customers!$A$2:$A$2000,customers!$B$2:$B$2000)</f>
        <v>Wilow Craigie</v>
      </c>
      <c r="E3597" s="29" t="str">
        <f>_xlfn.XLOOKUP($C3597,customers!$A$2:$A$2000,customers!$D$2:$D$2000)</f>
        <v>Female</v>
      </c>
      <c r="F3597" s="29" t="str">
        <f>_xlfn.XLOOKUP($C3597,customers!$A$2:$A$2000,customers!$E$2:$E$2000)</f>
        <v>Częstochowa</v>
      </c>
      <c r="G3597" s="30" t="s">
        <v>21</v>
      </c>
      <c r="H3597" s="29">
        <v>2</v>
      </c>
      <c r="I3597" s="31">
        <v>465.74</v>
      </c>
      <c r="J3597" s="30">
        <v>0.22</v>
      </c>
      <c r="K3597" s="30" t="s">
        <v>19</v>
      </c>
      <c r="L3597" s="32" t="str">
        <f t="array" ref="L3597">_xlfn.IFS(M3597&lt;=3,"BAD",M3597&gt;=4.7,"GOOD",AND(M3597&gt;3,M3597&lt;4.7),"OK")</f>
        <v>OK</v>
      </c>
      <c r="M3597" s="32">
        <v>4.4</v>
      </c>
      <c r="N3597" s="31">
        <v>726.55</v>
      </c>
      <c r="O3597" s="33">
        <f t="shared" si="56"/>
        <v>931.48</v>
      </c>
    </row>
    <row r="3598" spans="1:15">
      <c r="A3598" s="18">
        <v>13597</v>
      </c>
      <c r="B3598" s="19">
        <v>45705</v>
      </c>
      <c r="C3598" s="21">
        <v>1835</v>
      </c>
      <c r="D3598" s="21" t="str">
        <f>_xlfn.XLOOKUP($C3598,customers!$A$2:$A$2000,customers!$B$2:$B$2000)</f>
        <v>Nadine Castletine</v>
      </c>
      <c r="E3598" s="21" t="str">
        <f>_xlfn.XLOOKUP($C3598,customers!$A$2:$A$2000,customers!$D$2:$D$2000)</f>
        <v>Female</v>
      </c>
      <c r="F3598" s="21" t="str">
        <f>_xlfn.XLOOKUP($C3598,customers!$A$2:$A$2000,customers!$E$2:$E$2000)</f>
        <v>Budapest</v>
      </c>
      <c r="G3598" s="22" t="s">
        <v>20</v>
      </c>
      <c r="H3598" s="21">
        <v>5</v>
      </c>
      <c r="I3598" s="23">
        <v>169.14</v>
      </c>
      <c r="J3598" s="22">
        <v>0.06</v>
      </c>
      <c r="K3598" s="22" t="s">
        <v>18</v>
      </c>
      <c r="L3598" s="24" t="str">
        <f t="array" ref="L3598">_xlfn.IFS(M3598&lt;=3,"BAD",M3598&gt;=4.7,"GOOD",AND(M3598&gt;3,M3598&lt;4.7),"OK")</f>
        <v>BAD</v>
      </c>
      <c r="M3598" s="24">
        <v>1.9</v>
      </c>
      <c r="N3598" s="23">
        <v>794.96</v>
      </c>
      <c r="O3598" s="25">
        <f t="shared" si="56"/>
        <v>845.7</v>
      </c>
    </row>
    <row r="3599" spans="1:15">
      <c r="A3599" s="26">
        <v>13598</v>
      </c>
      <c r="B3599" s="27">
        <v>45705</v>
      </c>
      <c r="C3599" s="29">
        <v>1148</v>
      </c>
      <c r="D3599" s="29" t="str">
        <f>_xlfn.XLOOKUP($C3599,customers!$A$2:$A$2000,customers!$B$2:$B$2000)</f>
        <v>Chloris Bysouth</v>
      </c>
      <c r="E3599" s="29" t="str">
        <f>_xlfn.XLOOKUP($C3599,customers!$A$2:$A$2000,customers!$D$2:$D$2000)</f>
        <v>Female</v>
      </c>
      <c r="F3599" s="29" t="str">
        <f>_xlfn.XLOOKUP($C3599,customers!$A$2:$A$2000,customers!$E$2:$E$2000)</f>
        <v>Żurowa</v>
      </c>
      <c r="G3599" s="30" t="s">
        <v>15</v>
      </c>
      <c r="H3599" s="29">
        <v>4</v>
      </c>
      <c r="I3599" s="31">
        <v>424.78</v>
      </c>
      <c r="J3599" s="30">
        <v>0.08</v>
      </c>
      <c r="K3599" s="30" t="s">
        <v>19</v>
      </c>
      <c r="L3599" s="32" t="str">
        <f t="array" ref="L3599">_xlfn.IFS(M3599&lt;=3,"BAD",M3599&gt;=4.7,"GOOD",AND(M3599&gt;3,M3599&lt;4.7),"OK")</f>
        <v>GOOD</v>
      </c>
      <c r="M3599" s="32">
        <v>5</v>
      </c>
      <c r="N3599" s="31">
        <v>1563.19</v>
      </c>
      <c r="O3599" s="33">
        <f t="shared" si="56"/>
        <v>1699.12</v>
      </c>
    </row>
    <row r="3600" spans="1:15">
      <c r="A3600" s="18">
        <v>13599</v>
      </c>
      <c r="B3600" s="19">
        <v>45706</v>
      </c>
      <c r="C3600" s="20">
        <v>1662</v>
      </c>
      <c r="D3600" s="21" t="str">
        <f>_xlfn.XLOOKUP($C3600,customers!$A$2:$A$2000,customers!$B$2:$B$2000)</f>
        <v>Mata Severn</v>
      </c>
      <c r="E3600" s="21" t="str">
        <f>_xlfn.XLOOKUP($C3600,customers!$A$2:$A$2000,customers!$D$2:$D$2000)</f>
        <v>Male</v>
      </c>
      <c r="F3600" s="21" t="str">
        <f>_xlfn.XLOOKUP($C3600,customers!$A$2:$A$2000,customers!$E$2:$E$2000)</f>
        <v>Paris</v>
      </c>
      <c r="G3600" s="22" t="s">
        <v>17</v>
      </c>
      <c r="H3600" s="21">
        <v>3</v>
      </c>
      <c r="I3600" s="23">
        <v>580.08</v>
      </c>
      <c r="J3600" s="22">
        <v>0.3</v>
      </c>
      <c r="K3600" s="22" t="s">
        <v>19</v>
      </c>
      <c r="L3600" s="24" t="str">
        <f t="array" ref="L3600">_xlfn.IFS(M3600&lt;=3,"BAD",M3600&gt;=4.7,"GOOD",AND(M3600&gt;3,M3600&lt;4.7),"OK")</f>
        <v>OK</v>
      </c>
      <c r="M3600" s="24">
        <v>4.1</v>
      </c>
      <c r="N3600" s="23">
        <v>1218.17</v>
      </c>
      <c r="O3600" s="25">
        <f t="shared" si="56"/>
        <v>1740.24</v>
      </c>
    </row>
    <row r="3601" spans="1:15">
      <c r="A3601" s="26">
        <v>13600</v>
      </c>
      <c r="B3601" s="27">
        <v>45706</v>
      </c>
      <c r="C3601" s="29">
        <v>1128</v>
      </c>
      <c r="D3601" s="29" t="str">
        <f>_xlfn.XLOOKUP($C3601,customers!$A$2:$A$2000,customers!$B$2:$B$2000)</f>
        <v>Barny Carr</v>
      </c>
      <c r="E3601" s="29" t="str">
        <f>_xlfn.XLOOKUP($C3601,customers!$A$2:$A$2000,customers!$D$2:$D$2000)</f>
        <v>Male</v>
      </c>
      <c r="F3601" s="29" t="str">
        <f>_xlfn.XLOOKUP($C3601,customers!$A$2:$A$2000,customers!$E$2:$E$2000)</f>
        <v>Milan</v>
      </c>
      <c r="G3601" s="30" t="s">
        <v>17</v>
      </c>
      <c r="H3601" s="29">
        <v>5</v>
      </c>
      <c r="I3601" s="31">
        <v>408.11</v>
      </c>
      <c r="J3601" s="30">
        <v>0.21</v>
      </c>
      <c r="K3601" s="30" t="s">
        <v>18</v>
      </c>
      <c r="L3601" s="32" t="str">
        <f t="array" ref="L3601">_xlfn.IFS(M3601&lt;=3,"BAD",M3601&gt;=4.7,"GOOD",AND(M3601&gt;3,M3601&lt;4.7),"OK")</f>
        <v>OK</v>
      </c>
      <c r="M3601" s="32">
        <v>3.1</v>
      </c>
      <c r="N3601" s="31">
        <v>1612.03</v>
      </c>
      <c r="O3601" s="33">
        <f t="shared" si="56"/>
        <v>2040.55</v>
      </c>
    </row>
    <row r="3602" spans="1:15">
      <c r="A3602" s="18">
        <v>13601</v>
      </c>
      <c r="B3602" s="19">
        <v>45706</v>
      </c>
      <c r="C3602" s="21">
        <v>1616</v>
      </c>
      <c r="D3602" s="21" t="str">
        <f>_xlfn.XLOOKUP($C3602,customers!$A$2:$A$2000,customers!$B$2:$B$2000)</f>
        <v>Allianora Raiment</v>
      </c>
      <c r="E3602" s="21" t="str">
        <f>_xlfn.XLOOKUP($C3602,customers!$A$2:$A$2000,customers!$D$2:$D$2000)</f>
        <v>Male</v>
      </c>
      <c r="F3602" s="21" t="str">
        <f>_xlfn.XLOOKUP($C3602,customers!$A$2:$A$2000,customers!$E$2:$E$2000)</f>
        <v>Church End</v>
      </c>
      <c r="G3602" s="22" t="s">
        <v>17</v>
      </c>
      <c r="H3602" s="21">
        <v>1</v>
      </c>
      <c r="I3602" s="23">
        <v>93.39</v>
      </c>
      <c r="J3602" s="22">
        <v>0.21</v>
      </c>
      <c r="K3602" s="22" t="s">
        <v>19</v>
      </c>
      <c r="L3602" s="24" t="str">
        <f t="array" ref="L3602">_xlfn.IFS(M3602&lt;=3,"BAD",M3602&gt;=4.7,"GOOD",AND(M3602&gt;3,M3602&lt;4.7),"OK")</f>
        <v>BAD</v>
      </c>
      <c r="M3602" s="24">
        <v>1</v>
      </c>
      <c r="N3602" s="23">
        <v>73.78</v>
      </c>
      <c r="O3602" s="25">
        <f t="shared" si="56"/>
        <v>93.39</v>
      </c>
    </row>
    <row r="3603" spans="1:15">
      <c r="A3603" s="26">
        <v>13602</v>
      </c>
      <c r="B3603" s="27">
        <v>45706</v>
      </c>
      <c r="C3603" s="29">
        <v>1687</v>
      </c>
      <c r="D3603" s="29" t="str">
        <f>_xlfn.XLOOKUP($C3603,customers!$A$2:$A$2000,customers!$B$2:$B$2000)</f>
        <v>Karia McGivena</v>
      </c>
      <c r="E3603" s="29" t="str">
        <f>_xlfn.XLOOKUP($C3603,customers!$A$2:$A$2000,customers!$D$2:$D$2000)</f>
        <v>Female</v>
      </c>
      <c r="F3603" s="29" t="str">
        <f>_xlfn.XLOOKUP($C3603,customers!$A$2:$A$2000,customers!$E$2:$E$2000)</f>
        <v>Paris</v>
      </c>
      <c r="G3603" s="30" t="s">
        <v>20</v>
      </c>
      <c r="H3603" s="29">
        <v>4</v>
      </c>
      <c r="I3603" s="31">
        <v>207.69</v>
      </c>
      <c r="J3603" s="30">
        <v>0.02</v>
      </c>
      <c r="K3603" s="30" t="s">
        <v>19</v>
      </c>
      <c r="L3603" s="32" t="str">
        <f t="array" ref="L3603">_xlfn.IFS(M3603&lt;=3,"BAD",M3603&gt;=4.7,"GOOD",AND(M3603&gt;3,M3603&lt;4.7),"OK")</f>
        <v>BAD</v>
      </c>
      <c r="M3603" s="32">
        <v>1.7</v>
      </c>
      <c r="N3603" s="31">
        <v>814.14</v>
      </c>
      <c r="O3603" s="33">
        <f t="shared" si="56"/>
        <v>830.76</v>
      </c>
    </row>
    <row r="3604" spans="1:15">
      <c r="A3604" s="18">
        <v>13603</v>
      </c>
      <c r="B3604" s="19">
        <v>45706</v>
      </c>
      <c r="C3604" s="21">
        <v>1238</v>
      </c>
      <c r="D3604" s="21" t="str">
        <f>_xlfn.XLOOKUP($C3604,customers!$A$2:$A$2000,customers!$B$2:$B$2000)</f>
        <v>Barclay Presdee</v>
      </c>
      <c r="E3604" s="21" t="str">
        <f>_xlfn.XLOOKUP($C3604,customers!$A$2:$A$2000,customers!$D$2:$D$2000)</f>
        <v>Male</v>
      </c>
      <c r="F3604" s="21" t="str">
        <f>_xlfn.XLOOKUP($C3604,customers!$A$2:$A$2000,customers!$E$2:$E$2000)</f>
        <v>Budapest</v>
      </c>
      <c r="G3604" s="22" t="s">
        <v>17</v>
      </c>
      <c r="H3604" s="21">
        <v>7</v>
      </c>
      <c r="I3604" s="23">
        <v>213.71</v>
      </c>
      <c r="J3604" s="22">
        <v>0.28</v>
      </c>
      <c r="K3604" s="22" t="s">
        <v>18</v>
      </c>
      <c r="L3604" s="24" t="str">
        <f t="array" ref="L3604">_xlfn.IFS(M3604&lt;=3,"BAD",M3604&gt;=4.7,"GOOD",AND(M3604&gt;3,M3604&lt;4.7),"OK")</f>
        <v>OK</v>
      </c>
      <c r="M3604" s="24">
        <v>3.5</v>
      </c>
      <c r="N3604" s="23">
        <v>1077.1</v>
      </c>
      <c r="O3604" s="25">
        <f t="shared" si="56"/>
        <v>1495.97</v>
      </c>
    </row>
    <row r="3605" spans="1:15">
      <c r="A3605" s="26">
        <v>13604</v>
      </c>
      <c r="B3605" s="27">
        <v>45706</v>
      </c>
      <c r="C3605" s="29">
        <v>1283</v>
      </c>
      <c r="D3605" s="29" t="str">
        <f>_xlfn.XLOOKUP($C3605,customers!$A$2:$A$2000,customers!$B$2:$B$2000)</f>
        <v>Vidovik Demongeot</v>
      </c>
      <c r="E3605" s="29" t="str">
        <f>_xlfn.XLOOKUP($C3605,customers!$A$2:$A$2000,customers!$D$2:$D$2000)</f>
        <v>Male</v>
      </c>
      <c r="F3605" s="29" t="str">
        <f>_xlfn.XLOOKUP($C3605,customers!$A$2:$A$2000,customers!$E$2:$E$2000)</f>
        <v>Pamplona/Iruña</v>
      </c>
      <c r="G3605" s="30" t="s">
        <v>20</v>
      </c>
      <c r="H3605" s="29">
        <v>4</v>
      </c>
      <c r="I3605" s="31">
        <v>163.57</v>
      </c>
      <c r="J3605" s="30">
        <v>0.3</v>
      </c>
      <c r="K3605" s="30" t="s">
        <v>19</v>
      </c>
      <c r="L3605" s="32" t="str">
        <f t="array" ref="L3605">_xlfn.IFS(M3605&lt;=3,"BAD",M3605&gt;=4.7,"GOOD",AND(M3605&gt;3,M3605&lt;4.7),"OK")</f>
        <v>OK</v>
      </c>
      <c r="M3605" s="32">
        <v>4.3</v>
      </c>
      <c r="N3605" s="31">
        <v>458</v>
      </c>
      <c r="O3605" s="33">
        <f t="shared" si="56"/>
        <v>654.28</v>
      </c>
    </row>
    <row r="3606" spans="1:15">
      <c r="A3606" s="18">
        <v>13605</v>
      </c>
      <c r="B3606" s="19">
        <v>45706</v>
      </c>
      <c r="C3606" s="21">
        <v>1132</v>
      </c>
      <c r="D3606" s="21" t="str">
        <f>_xlfn.XLOOKUP($C3606,customers!$A$2:$A$2000,customers!$B$2:$B$2000)</f>
        <v>Cthrine Pittway</v>
      </c>
      <c r="E3606" s="21" t="str">
        <f>_xlfn.XLOOKUP($C3606,customers!$A$2:$A$2000,customers!$D$2:$D$2000)</f>
        <v>Female</v>
      </c>
      <c r="F3606" s="21" t="str">
        <f>_xlfn.XLOOKUP($C3606,customers!$A$2:$A$2000,customers!$E$2:$E$2000)</f>
        <v>Prague</v>
      </c>
      <c r="G3606" s="22" t="s">
        <v>21</v>
      </c>
      <c r="H3606" s="21">
        <v>4</v>
      </c>
      <c r="I3606" s="23">
        <v>583.57</v>
      </c>
      <c r="J3606" s="22">
        <v>0.14</v>
      </c>
      <c r="K3606" s="22" t="s">
        <v>19</v>
      </c>
      <c r="L3606" s="24" t="str">
        <f t="array" ref="L3606">_xlfn.IFS(M3606&lt;=3,"BAD",M3606&gt;=4.7,"GOOD",AND(M3606&gt;3,M3606&lt;4.7),"OK")</f>
        <v>GOOD</v>
      </c>
      <c r="M3606" s="24">
        <v>4.8</v>
      </c>
      <c r="N3606" s="23">
        <v>2007.48</v>
      </c>
      <c r="O3606" s="25">
        <f t="shared" si="56"/>
        <v>2334.28</v>
      </c>
    </row>
    <row r="3607" spans="1:15">
      <c r="A3607" s="26">
        <v>13606</v>
      </c>
      <c r="B3607" s="27">
        <v>45706</v>
      </c>
      <c r="C3607" s="29">
        <v>1053</v>
      </c>
      <c r="D3607" s="29" t="str">
        <f>_xlfn.XLOOKUP($C3607,customers!$A$2:$A$2000,customers!$B$2:$B$2000)</f>
        <v>Lotte O'Dyvoy</v>
      </c>
      <c r="E3607" s="29" t="str">
        <f>_xlfn.XLOOKUP($C3607,customers!$A$2:$A$2000,customers!$D$2:$D$2000)</f>
        <v>Female</v>
      </c>
      <c r="F3607" s="29" t="str">
        <f>_xlfn.XLOOKUP($C3607,customers!$A$2:$A$2000,customers!$E$2:$E$2000)</f>
        <v>Piškorevci</v>
      </c>
      <c r="G3607" s="30" t="s">
        <v>20</v>
      </c>
      <c r="H3607" s="29">
        <v>3</v>
      </c>
      <c r="I3607" s="31">
        <v>225.83</v>
      </c>
      <c r="J3607" s="30">
        <v>0.15</v>
      </c>
      <c r="K3607" s="30" t="s">
        <v>18</v>
      </c>
      <c r="L3607" s="32" t="str">
        <f t="array" ref="L3607">_xlfn.IFS(M3607&lt;=3,"BAD",M3607&gt;=4.7,"GOOD",AND(M3607&gt;3,M3607&lt;4.7),"OK")</f>
        <v>OK</v>
      </c>
      <c r="M3607" s="32">
        <v>4.5</v>
      </c>
      <c r="N3607" s="31">
        <v>575.87</v>
      </c>
      <c r="O3607" s="33">
        <f t="shared" si="56"/>
        <v>677.49</v>
      </c>
    </row>
    <row r="3608" spans="1:15">
      <c r="A3608" s="18">
        <v>13607</v>
      </c>
      <c r="B3608" s="19">
        <v>45707</v>
      </c>
      <c r="C3608" s="20">
        <v>1182</v>
      </c>
      <c r="D3608" s="21" t="str">
        <f>_xlfn.XLOOKUP($C3608,customers!$A$2:$A$2000,customers!$B$2:$B$2000)</f>
        <v>Johanna Ballister</v>
      </c>
      <c r="E3608" s="21" t="str">
        <f>_xlfn.XLOOKUP($C3608,customers!$A$2:$A$2000,customers!$D$2:$D$2000)</f>
        <v>Female</v>
      </c>
      <c r="F3608" s="21" t="str">
        <f>_xlfn.XLOOKUP($C3608,customers!$A$2:$A$2000,customers!$E$2:$E$2000)</f>
        <v>Portmore</v>
      </c>
      <c r="G3608" s="22" t="s">
        <v>15</v>
      </c>
      <c r="H3608" s="21">
        <v>2</v>
      </c>
      <c r="I3608" s="23">
        <v>315.88</v>
      </c>
      <c r="J3608" s="22">
        <v>0.31</v>
      </c>
      <c r="K3608" s="22" t="s">
        <v>19</v>
      </c>
      <c r="L3608" s="24" t="str">
        <f t="array" ref="L3608">_xlfn.IFS(M3608&lt;=3,"BAD",M3608&gt;=4.7,"GOOD",AND(M3608&gt;3,M3608&lt;4.7),"OK")</f>
        <v>GOOD</v>
      </c>
      <c r="M3608" s="24">
        <v>4.9</v>
      </c>
      <c r="N3608" s="23">
        <v>435.91</v>
      </c>
      <c r="O3608" s="25">
        <f t="shared" si="56"/>
        <v>631.76</v>
      </c>
    </row>
    <row r="3609" spans="1:15">
      <c r="A3609" s="26">
        <v>13608</v>
      </c>
      <c r="B3609" s="27">
        <v>45707</v>
      </c>
      <c r="C3609" s="29">
        <v>1130</v>
      </c>
      <c r="D3609" s="29" t="str">
        <f>_xlfn.XLOOKUP($C3609,customers!$A$2:$A$2000,customers!$B$2:$B$2000)</f>
        <v>Antonie Petersen</v>
      </c>
      <c r="E3609" s="29" t="str">
        <f>_xlfn.XLOOKUP($C3609,customers!$A$2:$A$2000,customers!$D$2:$D$2000)</f>
        <v>Female</v>
      </c>
      <c r="F3609" s="29" t="str">
        <f>_xlfn.XLOOKUP($C3609,customers!$A$2:$A$2000,customers!$E$2:$E$2000)</f>
        <v>Belgrade</v>
      </c>
      <c r="G3609" s="30" t="s">
        <v>21</v>
      </c>
      <c r="H3609" s="29">
        <v>4</v>
      </c>
      <c r="I3609" s="31">
        <v>422.25</v>
      </c>
      <c r="J3609" s="30">
        <v>0.31</v>
      </c>
      <c r="K3609" s="30" t="s">
        <v>19</v>
      </c>
      <c r="L3609" s="32" t="str">
        <f t="array" ref="L3609">_xlfn.IFS(M3609&lt;=3,"BAD",M3609&gt;=4.7,"GOOD",AND(M3609&gt;3,M3609&lt;4.7),"OK")</f>
        <v>OK</v>
      </c>
      <c r="M3609" s="32">
        <v>3.9</v>
      </c>
      <c r="N3609" s="31">
        <v>1165.41</v>
      </c>
      <c r="O3609" s="33">
        <f t="shared" si="56"/>
        <v>1689</v>
      </c>
    </row>
    <row r="3610" spans="1:15">
      <c r="A3610" s="18">
        <v>13609</v>
      </c>
      <c r="B3610" s="19">
        <v>45707</v>
      </c>
      <c r="C3610" s="21">
        <v>1961</v>
      </c>
      <c r="D3610" s="21" t="str">
        <f>_xlfn.XLOOKUP($C3610,customers!$A$2:$A$2000,customers!$B$2:$B$2000)</f>
        <v>Adrianne Lanegran</v>
      </c>
      <c r="E3610" s="21" t="str">
        <f>_xlfn.XLOOKUP($C3610,customers!$A$2:$A$2000,customers!$D$2:$D$2000)</f>
        <v>Female</v>
      </c>
      <c r="F3610" s="21" t="str">
        <f>_xlfn.XLOOKUP($C3610,customers!$A$2:$A$2000,customers!$E$2:$E$2000)</f>
        <v>Milan</v>
      </c>
      <c r="G3610" s="22" t="s">
        <v>17</v>
      </c>
      <c r="H3610" s="21">
        <v>2</v>
      </c>
      <c r="I3610" s="23">
        <v>60.92</v>
      </c>
      <c r="J3610" s="22">
        <v>0.34</v>
      </c>
      <c r="K3610" s="22" t="s">
        <v>18</v>
      </c>
      <c r="L3610" s="24" t="str">
        <f t="array" ref="L3610">_xlfn.IFS(M3610&lt;=3,"BAD",M3610&gt;=4.7,"GOOD",AND(M3610&gt;3,M3610&lt;4.7),"OK")</f>
        <v>BAD</v>
      </c>
      <c r="M3610" s="24">
        <v>1.3</v>
      </c>
      <c r="N3610" s="23">
        <v>80.41</v>
      </c>
      <c r="O3610" s="25">
        <f t="shared" si="56"/>
        <v>121.84</v>
      </c>
    </row>
    <row r="3611" spans="1:15">
      <c r="A3611" s="26">
        <v>13610</v>
      </c>
      <c r="B3611" s="27">
        <v>45708</v>
      </c>
      <c r="C3611" s="28">
        <v>1847</v>
      </c>
      <c r="D3611" s="29" t="str">
        <f>_xlfn.XLOOKUP($C3611,customers!$A$2:$A$2000,customers!$B$2:$B$2000)</f>
        <v>Stefa Arrington</v>
      </c>
      <c r="E3611" s="29" t="str">
        <f>_xlfn.XLOOKUP($C3611,customers!$A$2:$A$2000,customers!$D$2:$D$2000)</f>
        <v>Female</v>
      </c>
      <c r="F3611" s="29" t="str">
        <f>_xlfn.XLOOKUP($C3611,customers!$A$2:$A$2000,customers!$E$2:$E$2000)</f>
        <v>Pļaviņas</v>
      </c>
      <c r="G3611" s="30" t="s">
        <v>20</v>
      </c>
      <c r="H3611" s="29">
        <v>5</v>
      </c>
      <c r="I3611" s="31">
        <v>292.11</v>
      </c>
      <c r="J3611" s="30">
        <v>0.16</v>
      </c>
      <c r="K3611" s="30" t="s">
        <v>19</v>
      </c>
      <c r="L3611" s="32" t="str">
        <f t="array" ref="L3611">_xlfn.IFS(M3611&lt;=3,"BAD",M3611&gt;=4.7,"GOOD",AND(M3611&gt;3,M3611&lt;4.7),"OK")</f>
        <v>OK</v>
      </c>
      <c r="M3611" s="32">
        <v>3.6</v>
      </c>
      <c r="N3611" s="31">
        <v>1226.86</v>
      </c>
      <c r="O3611" s="33">
        <f t="shared" si="56"/>
        <v>1460.55</v>
      </c>
    </row>
    <row r="3612" spans="1:15">
      <c r="A3612" s="18">
        <v>13611</v>
      </c>
      <c r="B3612" s="19">
        <v>45708</v>
      </c>
      <c r="C3612" s="21">
        <v>1071</v>
      </c>
      <c r="D3612" s="21" t="str">
        <f>_xlfn.XLOOKUP($C3612,customers!$A$2:$A$2000,customers!$B$2:$B$2000)</f>
        <v>Clair McKeighen</v>
      </c>
      <c r="E3612" s="21" t="str">
        <f>_xlfn.XLOOKUP($C3612,customers!$A$2:$A$2000,customers!$D$2:$D$2000)</f>
        <v>Female</v>
      </c>
      <c r="F3612" s="21" t="str">
        <f>_xlfn.XLOOKUP($C3612,customers!$A$2:$A$2000,customers!$E$2:$E$2000)</f>
        <v>Cheongju-si</v>
      </c>
      <c r="G3612" s="22" t="s">
        <v>15</v>
      </c>
      <c r="H3612" s="21">
        <v>2</v>
      </c>
      <c r="I3612" s="23">
        <v>368.93</v>
      </c>
      <c r="J3612" s="22">
        <v>0.13</v>
      </c>
      <c r="K3612" s="22" t="s">
        <v>18</v>
      </c>
      <c r="L3612" s="24" t="str">
        <f t="array" ref="L3612">_xlfn.IFS(M3612&lt;=3,"BAD",M3612&gt;=4.7,"GOOD",AND(M3612&gt;3,M3612&lt;4.7),"OK")</f>
        <v>OK</v>
      </c>
      <c r="M3612" s="24">
        <v>4.5</v>
      </c>
      <c r="N3612" s="23">
        <v>641.94</v>
      </c>
      <c r="O3612" s="25">
        <f t="shared" si="56"/>
        <v>737.86</v>
      </c>
    </row>
    <row r="3613" spans="1:15">
      <c r="A3613" s="26">
        <v>13612</v>
      </c>
      <c r="B3613" s="27">
        <v>45708</v>
      </c>
      <c r="C3613" s="29">
        <v>1839</v>
      </c>
      <c r="D3613" s="29" t="str">
        <f>_xlfn.XLOOKUP($C3613,customers!$A$2:$A$2000,customers!$B$2:$B$2000)</f>
        <v>Clerkclaude Kembley</v>
      </c>
      <c r="E3613" s="29" t="str">
        <f>_xlfn.XLOOKUP($C3613,customers!$A$2:$A$2000,customers!$D$2:$D$2000)</f>
        <v>Male</v>
      </c>
      <c r="F3613" s="29" t="str">
        <f>_xlfn.XLOOKUP($C3613,customers!$A$2:$A$2000,customers!$E$2:$E$2000)</f>
        <v>Áyios Yeóryios</v>
      </c>
      <c r="G3613" s="30" t="s">
        <v>17</v>
      </c>
      <c r="H3613" s="29">
        <v>4</v>
      </c>
      <c r="I3613" s="31">
        <v>358.19</v>
      </c>
      <c r="J3613" s="30">
        <v>0.04</v>
      </c>
      <c r="K3613" s="30" t="s">
        <v>18</v>
      </c>
      <c r="L3613" s="32" t="str">
        <f t="array" ref="L3613">_xlfn.IFS(M3613&lt;=3,"BAD",M3613&gt;=4.7,"GOOD",AND(M3613&gt;3,M3613&lt;4.7),"OK")</f>
        <v>BAD</v>
      </c>
      <c r="M3613" s="32">
        <v>2.1</v>
      </c>
      <c r="N3613" s="31">
        <v>1375.45</v>
      </c>
      <c r="O3613" s="33">
        <f t="shared" si="56"/>
        <v>1432.76</v>
      </c>
    </row>
    <row r="3614" spans="1:15">
      <c r="A3614" s="18">
        <v>13613</v>
      </c>
      <c r="B3614" s="19">
        <v>45708</v>
      </c>
      <c r="C3614" s="21">
        <v>1844</v>
      </c>
      <c r="D3614" s="21" t="str">
        <f>_xlfn.XLOOKUP($C3614,customers!$A$2:$A$2000,customers!$B$2:$B$2000)</f>
        <v>Dallas Bricham</v>
      </c>
      <c r="E3614" s="21" t="str">
        <f>_xlfn.XLOOKUP($C3614,customers!$A$2:$A$2000,customers!$D$2:$D$2000)</f>
        <v>Male</v>
      </c>
      <c r="F3614" s="21" t="str">
        <f>_xlfn.XLOOKUP($C3614,customers!$A$2:$A$2000,customers!$E$2:$E$2000)</f>
        <v>Banjarbaru</v>
      </c>
      <c r="G3614" s="22" t="s">
        <v>20</v>
      </c>
      <c r="H3614" s="21">
        <v>6</v>
      </c>
      <c r="I3614" s="23">
        <v>202.41</v>
      </c>
      <c r="J3614" s="22">
        <v>0.33</v>
      </c>
      <c r="K3614" s="22" t="s">
        <v>19</v>
      </c>
      <c r="L3614" s="24" t="str">
        <f t="array" ref="L3614">_xlfn.IFS(M3614&lt;=3,"BAD",M3614&gt;=4.7,"GOOD",AND(M3614&gt;3,M3614&lt;4.7),"OK")</f>
        <v>OK</v>
      </c>
      <c r="M3614" s="24">
        <v>3.9</v>
      </c>
      <c r="N3614" s="23">
        <v>813.69</v>
      </c>
      <c r="O3614" s="25">
        <f t="shared" si="56"/>
        <v>1214.46</v>
      </c>
    </row>
    <row r="3615" spans="1:15">
      <c r="A3615" s="26">
        <v>13614</v>
      </c>
      <c r="B3615" s="27">
        <v>45708</v>
      </c>
      <c r="C3615" s="29">
        <v>1191</v>
      </c>
      <c r="D3615" s="29" t="str">
        <f>_xlfn.XLOOKUP($C3615,customers!$A$2:$A$2000,customers!$B$2:$B$2000)</f>
        <v>Franny Domleo</v>
      </c>
      <c r="E3615" s="29" t="str">
        <f>_xlfn.XLOOKUP($C3615,customers!$A$2:$A$2000,customers!$D$2:$D$2000)</f>
        <v>Female</v>
      </c>
      <c r="F3615" s="29" t="str">
        <f>_xlfn.XLOOKUP($C3615,customers!$A$2:$A$2000,customers!$E$2:$E$2000)</f>
        <v>Eirado</v>
      </c>
      <c r="G3615" s="30" t="s">
        <v>17</v>
      </c>
      <c r="H3615" s="29">
        <v>6</v>
      </c>
      <c r="I3615" s="31">
        <v>440.35</v>
      </c>
      <c r="J3615" s="30">
        <v>0.21</v>
      </c>
      <c r="K3615" s="30" t="s">
        <v>19</v>
      </c>
      <c r="L3615" s="32" t="str">
        <f t="array" ref="L3615">_xlfn.IFS(M3615&lt;=3,"BAD",M3615&gt;=4.7,"GOOD",AND(M3615&gt;3,M3615&lt;4.7),"OK")</f>
        <v>BAD</v>
      </c>
      <c r="M3615" s="32">
        <v>1.9</v>
      </c>
      <c r="N3615" s="31">
        <v>2087.26</v>
      </c>
      <c r="O3615" s="33">
        <f t="shared" si="56"/>
        <v>2642.1</v>
      </c>
    </row>
    <row r="3616" spans="1:15">
      <c r="A3616" s="18">
        <v>13615</v>
      </c>
      <c r="B3616" s="19">
        <v>45708</v>
      </c>
      <c r="C3616" s="21">
        <v>1303</v>
      </c>
      <c r="D3616" s="21" t="str">
        <f>_xlfn.XLOOKUP($C3616,customers!$A$2:$A$2000,customers!$B$2:$B$2000)</f>
        <v>Moira Leipoldt</v>
      </c>
      <c r="E3616" s="21" t="str">
        <f>_xlfn.XLOOKUP($C3616,customers!$A$2:$A$2000,customers!$D$2:$D$2000)</f>
        <v>Female</v>
      </c>
      <c r="F3616" s="21" t="str">
        <f>_xlfn.XLOOKUP($C3616,customers!$A$2:$A$2000,customers!$E$2:$E$2000)</f>
        <v>Milan</v>
      </c>
      <c r="G3616" s="22" t="s">
        <v>17</v>
      </c>
      <c r="H3616" s="21">
        <v>4</v>
      </c>
      <c r="I3616" s="23">
        <v>373.91</v>
      </c>
      <c r="J3616" s="22">
        <v>0.1</v>
      </c>
      <c r="K3616" s="22" t="s">
        <v>19</v>
      </c>
      <c r="L3616" s="24" t="str">
        <f t="array" ref="L3616">_xlfn.IFS(M3616&lt;=3,"BAD",M3616&gt;=4.7,"GOOD",AND(M3616&gt;3,M3616&lt;4.7),"OK")</f>
        <v>BAD</v>
      </c>
      <c r="M3616" s="24">
        <v>2.8</v>
      </c>
      <c r="N3616" s="23">
        <v>1346.08</v>
      </c>
      <c r="O3616" s="25">
        <f t="shared" si="56"/>
        <v>1495.64</v>
      </c>
    </row>
    <row r="3617" spans="1:15">
      <c r="A3617" s="26">
        <v>13616</v>
      </c>
      <c r="B3617" s="27">
        <v>45708</v>
      </c>
      <c r="C3617" s="29">
        <v>1178</v>
      </c>
      <c r="D3617" s="29" t="str">
        <f>_xlfn.XLOOKUP($C3617,customers!$A$2:$A$2000,customers!$B$2:$B$2000)</f>
        <v>Everard Stonham</v>
      </c>
      <c r="E3617" s="29" t="str">
        <f>_xlfn.XLOOKUP($C3617,customers!$A$2:$A$2000,customers!$D$2:$D$2000)</f>
        <v>Male</v>
      </c>
      <c r="F3617" s="29" t="str">
        <f>_xlfn.XLOOKUP($C3617,customers!$A$2:$A$2000,customers!$E$2:$E$2000)</f>
        <v>Tongxing</v>
      </c>
      <c r="G3617" s="30" t="s">
        <v>21</v>
      </c>
      <c r="H3617" s="29">
        <v>3</v>
      </c>
      <c r="I3617" s="31">
        <v>125.72</v>
      </c>
      <c r="J3617" s="30">
        <v>0.35</v>
      </c>
      <c r="K3617" s="30" t="s">
        <v>18</v>
      </c>
      <c r="L3617" s="32" t="str">
        <f t="array" ref="L3617">_xlfn.IFS(M3617&lt;=3,"BAD",M3617&gt;=4.7,"GOOD",AND(M3617&gt;3,M3617&lt;4.7),"OK")</f>
        <v>OK</v>
      </c>
      <c r="M3617" s="32">
        <v>4.1</v>
      </c>
      <c r="N3617" s="31">
        <v>245.15</v>
      </c>
      <c r="O3617" s="33">
        <f t="shared" si="56"/>
        <v>377.16</v>
      </c>
    </row>
    <row r="3618" spans="1:15">
      <c r="A3618" s="18">
        <v>13617</v>
      </c>
      <c r="B3618" s="19">
        <v>45709</v>
      </c>
      <c r="C3618" s="20">
        <v>1094</v>
      </c>
      <c r="D3618" s="21" t="str">
        <f>_xlfn.XLOOKUP($C3618,customers!$A$2:$A$2000,customers!$B$2:$B$2000)</f>
        <v>Alvin Uphill</v>
      </c>
      <c r="E3618" s="21" t="str">
        <f>_xlfn.XLOOKUP($C3618,customers!$A$2:$A$2000,customers!$D$2:$D$2000)</f>
        <v>Male</v>
      </c>
      <c r="F3618" s="21" t="str">
        <f>_xlfn.XLOOKUP($C3618,customers!$A$2:$A$2000,customers!$E$2:$E$2000)</f>
        <v>Prague</v>
      </c>
      <c r="G3618" s="22" t="s">
        <v>20</v>
      </c>
      <c r="H3618" s="21">
        <v>4</v>
      </c>
      <c r="I3618" s="23">
        <v>456.94</v>
      </c>
      <c r="J3618" s="22">
        <v>0.02</v>
      </c>
      <c r="K3618" s="22" t="s">
        <v>18</v>
      </c>
      <c r="L3618" s="24" t="str">
        <f t="array" ref="L3618">_xlfn.IFS(M3618&lt;=3,"BAD",M3618&gt;=4.7,"GOOD",AND(M3618&gt;3,M3618&lt;4.7),"OK")</f>
        <v>OK</v>
      </c>
      <c r="M3618" s="24">
        <v>3.2</v>
      </c>
      <c r="N3618" s="23">
        <v>1791.2</v>
      </c>
      <c r="O3618" s="25">
        <f t="shared" si="56"/>
        <v>1827.76</v>
      </c>
    </row>
    <row r="3619" spans="1:15">
      <c r="A3619" s="26">
        <v>13618</v>
      </c>
      <c r="B3619" s="27">
        <v>45710</v>
      </c>
      <c r="C3619" s="28">
        <v>1970</v>
      </c>
      <c r="D3619" s="29" t="str">
        <f>_xlfn.XLOOKUP($C3619,customers!$A$2:$A$2000,customers!$B$2:$B$2000)</f>
        <v>Karil Drissell</v>
      </c>
      <c r="E3619" s="29" t="str">
        <f>_xlfn.XLOOKUP($C3619,customers!$A$2:$A$2000,customers!$D$2:$D$2000)</f>
        <v>Female</v>
      </c>
      <c r="F3619" s="29" t="str">
        <f>_xlfn.XLOOKUP($C3619,customers!$A$2:$A$2000,customers!$E$2:$E$2000)</f>
        <v>Budapest</v>
      </c>
      <c r="G3619" s="30" t="s">
        <v>20</v>
      </c>
      <c r="H3619" s="29">
        <v>3</v>
      </c>
      <c r="I3619" s="31">
        <v>529.97</v>
      </c>
      <c r="J3619" s="30">
        <v>0.07</v>
      </c>
      <c r="K3619" s="30" t="s">
        <v>19</v>
      </c>
      <c r="L3619" s="32" t="str">
        <f t="array" ref="L3619">_xlfn.IFS(M3619&lt;=3,"BAD",M3619&gt;=4.7,"GOOD",AND(M3619&gt;3,M3619&lt;4.7),"OK")</f>
        <v>BAD</v>
      </c>
      <c r="M3619" s="32">
        <v>2.2</v>
      </c>
      <c r="N3619" s="31">
        <v>1478.62</v>
      </c>
      <c r="O3619" s="33">
        <f t="shared" si="56"/>
        <v>1589.91</v>
      </c>
    </row>
    <row r="3620" spans="1:15">
      <c r="A3620" s="18">
        <v>13619</v>
      </c>
      <c r="B3620" s="19">
        <v>45710</v>
      </c>
      <c r="C3620" s="21">
        <v>1497</v>
      </c>
      <c r="D3620" s="21" t="str">
        <f>_xlfn.XLOOKUP($C3620,customers!$A$2:$A$2000,customers!$B$2:$B$2000)</f>
        <v>Mischa Iwanicki</v>
      </c>
      <c r="E3620" s="21" t="str">
        <f>_xlfn.XLOOKUP($C3620,customers!$A$2:$A$2000,customers!$D$2:$D$2000)</f>
        <v>Male</v>
      </c>
      <c r="F3620" s="21" t="str">
        <f>_xlfn.XLOOKUP($C3620,customers!$A$2:$A$2000,customers!$E$2:$E$2000)</f>
        <v>Pyhäranta</v>
      </c>
      <c r="G3620" s="22" t="s">
        <v>20</v>
      </c>
      <c r="H3620" s="21">
        <v>1</v>
      </c>
      <c r="I3620" s="23">
        <v>429.27</v>
      </c>
      <c r="J3620" s="22">
        <v>0.26</v>
      </c>
      <c r="K3620" s="22" t="s">
        <v>16</v>
      </c>
      <c r="L3620" s="24" t="str">
        <f t="array" ref="L3620">_xlfn.IFS(M3620&lt;=3,"BAD",M3620&gt;=4.7,"GOOD",AND(M3620&gt;3,M3620&lt;4.7),"OK")</f>
        <v>BAD</v>
      </c>
      <c r="M3620" s="24">
        <v>1.7</v>
      </c>
      <c r="N3620" s="23">
        <v>317.66</v>
      </c>
      <c r="O3620" s="25">
        <f t="shared" si="56"/>
        <v>429.27</v>
      </c>
    </row>
    <row r="3621" spans="1:15">
      <c r="A3621" s="26">
        <v>13620</v>
      </c>
      <c r="B3621" s="27">
        <v>45710</v>
      </c>
      <c r="C3621" s="29">
        <v>1955</v>
      </c>
      <c r="D3621" s="29" t="str">
        <f>_xlfn.XLOOKUP($C3621,customers!$A$2:$A$2000,customers!$B$2:$B$2000)</f>
        <v>Waverly Gethin</v>
      </c>
      <c r="E3621" s="29" t="str">
        <f>_xlfn.XLOOKUP($C3621,customers!$A$2:$A$2000,customers!$D$2:$D$2000)</f>
        <v>Male</v>
      </c>
      <c r="F3621" s="29" t="str">
        <f>_xlfn.XLOOKUP($C3621,customers!$A$2:$A$2000,customers!$E$2:$E$2000)</f>
        <v>Concordia</v>
      </c>
      <c r="G3621" s="30" t="s">
        <v>17</v>
      </c>
      <c r="H3621" s="29">
        <v>4</v>
      </c>
      <c r="I3621" s="31">
        <v>73.21</v>
      </c>
      <c r="J3621" s="30">
        <v>0.33</v>
      </c>
      <c r="K3621" s="30" t="s">
        <v>18</v>
      </c>
      <c r="L3621" s="32" t="str">
        <f t="array" ref="L3621">_xlfn.IFS(M3621&lt;=3,"BAD",M3621&gt;=4.7,"GOOD",AND(M3621&gt;3,M3621&lt;4.7),"OK")</f>
        <v>OK</v>
      </c>
      <c r="M3621" s="32">
        <v>3.9</v>
      </c>
      <c r="N3621" s="31">
        <v>196.2</v>
      </c>
      <c r="O3621" s="33">
        <f t="shared" si="56"/>
        <v>292.84</v>
      </c>
    </row>
    <row r="3622" spans="1:15">
      <c r="A3622" s="18">
        <v>13621</v>
      </c>
      <c r="B3622" s="19">
        <v>45711</v>
      </c>
      <c r="C3622" s="20">
        <v>1373</v>
      </c>
      <c r="D3622" s="21" t="str">
        <f>_xlfn.XLOOKUP($C3622,customers!$A$2:$A$2000,customers!$B$2:$B$2000)</f>
        <v>Irina Jarvie</v>
      </c>
      <c r="E3622" s="21" t="str">
        <f>_xlfn.XLOOKUP($C3622,customers!$A$2:$A$2000,customers!$D$2:$D$2000)</f>
        <v>Female</v>
      </c>
      <c r="F3622" s="21" t="str">
        <f>_xlfn.XLOOKUP($C3622,customers!$A$2:$A$2000,customers!$E$2:$E$2000)</f>
        <v>Totoral</v>
      </c>
      <c r="G3622" s="22" t="s">
        <v>17</v>
      </c>
      <c r="H3622" s="21">
        <v>1</v>
      </c>
      <c r="I3622" s="23">
        <v>579.03</v>
      </c>
      <c r="J3622" s="22">
        <v>0.02</v>
      </c>
      <c r="K3622" s="22" t="s">
        <v>18</v>
      </c>
      <c r="L3622" s="24" t="str">
        <f t="array" ref="L3622">_xlfn.IFS(M3622&lt;=3,"BAD",M3622&gt;=4.7,"GOOD",AND(M3622&gt;3,M3622&lt;4.7),"OK")</f>
        <v>BAD</v>
      </c>
      <c r="M3622" s="24">
        <v>1.3</v>
      </c>
      <c r="N3622" s="23">
        <v>567.45</v>
      </c>
      <c r="O3622" s="25">
        <f t="shared" si="56"/>
        <v>579.03</v>
      </c>
    </row>
    <row r="3623" spans="1:15">
      <c r="A3623" s="26">
        <v>13622</v>
      </c>
      <c r="B3623" s="27">
        <v>45711</v>
      </c>
      <c r="C3623" s="29">
        <v>1221</v>
      </c>
      <c r="D3623" s="29" t="str">
        <f>_xlfn.XLOOKUP($C3623,customers!$A$2:$A$2000,customers!$B$2:$B$2000)</f>
        <v>Byrann Bysh</v>
      </c>
      <c r="E3623" s="29" t="str">
        <f>_xlfn.XLOOKUP($C3623,customers!$A$2:$A$2000,customers!$D$2:$D$2000)</f>
        <v>Male</v>
      </c>
      <c r="F3623" s="29" t="str">
        <f>_xlfn.XLOOKUP($C3623,customers!$A$2:$A$2000,customers!$E$2:$E$2000)</f>
        <v>Dobrošte</v>
      </c>
      <c r="G3623" s="30" t="s">
        <v>20</v>
      </c>
      <c r="H3623" s="29">
        <v>6</v>
      </c>
      <c r="I3623" s="31">
        <v>302.12</v>
      </c>
      <c r="J3623" s="30">
        <v>0.34</v>
      </c>
      <c r="K3623" s="30" t="s">
        <v>18</v>
      </c>
      <c r="L3623" s="32" t="str">
        <f t="array" ref="L3623">_xlfn.IFS(M3623&lt;=3,"BAD",M3623&gt;=4.7,"GOOD",AND(M3623&gt;3,M3623&lt;4.7),"OK")</f>
        <v>OK</v>
      </c>
      <c r="M3623" s="32">
        <v>3.7</v>
      </c>
      <c r="N3623" s="31">
        <v>1196.4</v>
      </c>
      <c r="O3623" s="33">
        <f t="shared" si="56"/>
        <v>1812.72</v>
      </c>
    </row>
    <row r="3624" spans="1:15">
      <c r="A3624" s="18">
        <v>13623</v>
      </c>
      <c r="B3624" s="19">
        <v>45712</v>
      </c>
      <c r="C3624" s="20">
        <v>1911</v>
      </c>
      <c r="D3624" s="21" t="str">
        <f>_xlfn.XLOOKUP($C3624,customers!$A$2:$A$2000,customers!$B$2:$B$2000)</f>
        <v>Jeanine Wyvill</v>
      </c>
      <c r="E3624" s="21" t="str">
        <f>_xlfn.XLOOKUP($C3624,customers!$A$2:$A$2000,customers!$D$2:$D$2000)</f>
        <v>Female</v>
      </c>
      <c r="F3624" s="21" t="str">
        <f>_xlfn.XLOOKUP($C3624,customers!$A$2:$A$2000,customers!$E$2:$E$2000)</f>
        <v>Budapest</v>
      </c>
      <c r="G3624" s="22" t="s">
        <v>20</v>
      </c>
      <c r="H3624" s="21">
        <v>7</v>
      </c>
      <c r="I3624" s="23">
        <v>204.86</v>
      </c>
      <c r="J3624" s="22">
        <v>0.07</v>
      </c>
      <c r="K3624" s="22" t="s">
        <v>18</v>
      </c>
      <c r="L3624" s="24" t="str">
        <f t="array" ref="L3624">_xlfn.IFS(M3624&lt;=3,"BAD",M3624&gt;=4.7,"GOOD",AND(M3624&gt;3,M3624&lt;4.7),"OK")</f>
        <v>OK</v>
      </c>
      <c r="M3624" s="24">
        <v>3.5</v>
      </c>
      <c r="N3624" s="23">
        <v>1333.64</v>
      </c>
      <c r="O3624" s="25">
        <f t="shared" si="56"/>
        <v>1434.02</v>
      </c>
    </row>
    <row r="3625" spans="1:15">
      <c r="A3625" s="26">
        <v>13624</v>
      </c>
      <c r="B3625" s="27">
        <v>45712</v>
      </c>
      <c r="C3625" s="29">
        <v>1732</v>
      </c>
      <c r="D3625" s="29" t="str">
        <f>_xlfn.XLOOKUP($C3625,customers!$A$2:$A$2000,customers!$B$2:$B$2000)</f>
        <v>Mordecai Bindin</v>
      </c>
      <c r="E3625" s="29" t="str">
        <f>_xlfn.XLOOKUP($C3625,customers!$A$2:$A$2000,customers!$D$2:$D$2000)</f>
        <v>Male</v>
      </c>
      <c r="F3625" s="29" t="str">
        <f>_xlfn.XLOOKUP($C3625,customers!$A$2:$A$2000,customers!$E$2:$E$2000)</f>
        <v>Paris</v>
      </c>
      <c r="G3625" s="30" t="s">
        <v>17</v>
      </c>
      <c r="H3625" s="29">
        <v>2</v>
      </c>
      <c r="I3625" s="31">
        <v>78.5</v>
      </c>
      <c r="J3625" s="30">
        <v>0.03</v>
      </c>
      <c r="K3625" s="30" t="s">
        <v>18</v>
      </c>
      <c r="L3625" s="32" t="str">
        <f t="array" ref="L3625">_xlfn.IFS(M3625&lt;=3,"BAD",M3625&gt;=4.7,"GOOD",AND(M3625&gt;3,M3625&lt;4.7),"OK")</f>
        <v>BAD</v>
      </c>
      <c r="M3625" s="32">
        <v>1.8</v>
      </c>
      <c r="N3625" s="31">
        <v>152.29</v>
      </c>
      <c r="O3625" s="33">
        <f t="shared" si="56"/>
        <v>157</v>
      </c>
    </row>
    <row r="3626" spans="1:15">
      <c r="A3626" s="18">
        <v>13625</v>
      </c>
      <c r="B3626" s="19">
        <v>45712</v>
      </c>
      <c r="C3626" s="21">
        <v>1229</v>
      </c>
      <c r="D3626" s="21" t="str">
        <f>_xlfn.XLOOKUP($C3626,customers!$A$2:$A$2000,customers!$B$2:$B$2000)</f>
        <v>Kain Collie</v>
      </c>
      <c r="E3626" s="21" t="str">
        <f>_xlfn.XLOOKUP($C3626,customers!$A$2:$A$2000,customers!$D$2:$D$2000)</f>
        <v>Male</v>
      </c>
      <c r="F3626" s="21" t="str">
        <f>_xlfn.XLOOKUP($C3626,customers!$A$2:$A$2000,customers!$E$2:$E$2000)</f>
        <v>Wajak</v>
      </c>
      <c r="G3626" s="22" t="s">
        <v>17</v>
      </c>
      <c r="H3626" s="21">
        <v>4</v>
      </c>
      <c r="I3626" s="23">
        <v>406.34</v>
      </c>
      <c r="J3626" s="22">
        <v>0.29</v>
      </c>
      <c r="K3626" s="22" t="s">
        <v>19</v>
      </c>
      <c r="L3626" s="24" t="str">
        <f t="array" ref="L3626">_xlfn.IFS(M3626&lt;=3,"BAD",M3626&gt;=4.7,"GOOD",AND(M3626&gt;3,M3626&lt;4.7),"OK")</f>
        <v>BAD</v>
      </c>
      <c r="M3626" s="24">
        <v>2.7</v>
      </c>
      <c r="N3626" s="23">
        <v>1154.01</v>
      </c>
      <c r="O3626" s="25">
        <f t="shared" si="56"/>
        <v>1625.36</v>
      </c>
    </row>
    <row r="3627" spans="1:15">
      <c r="A3627" s="26">
        <v>13626</v>
      </c>
      <c r="B3627" s="27">
        <v>45712</v>
      </c>
      <c r="C3627" s="29">
        <v>1278</v>
      </c>
      <c r="D3627" s="29" t="str">
        <f>_xlfn.XLOOKUP($C3627,customers!$A$2:$A$2000,customers!$B$2:$B$2000)</f>
        <v>Rockie Benit</v>
      </c>
      <c r="E3627" s="29" t="str">
        <f>_xlfn.XLOOKUP($C3627,customers!$A$2:$A$2000,customers!$D$2:$D$2000)</f>
        <v>Male</v>
      </c>
      <c r="F3627" s="29" t="str">
        <f>_xlfn.XLOOKUP($C3627,customers!$A$2:$A$2000,customers!$E$2:$E$2000)</f>
        <v>Budapest</v>
      </c>
      <c r="G3627" s="30" t="s">
        <v>20</v>
      </c>
      <c r="H3627" s="29">
        <v>2</v>
      </c>
      <c r="I3627" s="31">
        <v>489.44</v>
      </c>
      <c r="J3627" s="30">
        <v>0.11</v>
      </c>
      <c r="K3627" s="30" t="s">
        <v>19</v>
      </c>
      <c r="L3627" s="32" t="str">
        <f t="array" ref="L3627">_xlfn.IFS(M3627&lt;=3,"BAD",M3627&gt;=4.7,"GOOD",AND(M3627&gt;3,M3627&lt;4.7),"OK")</f>
        <v>OK</v>
      </c>
      <c r="M3627" s="32">
        <v>4.5</v>
      </c>
      <c r="N3627" s="31">
        <v>871.2</v>
      </c>
      <c r="O3627" s="33">
        <f t="shared" si="56"/>
        <v>978.88</v>
      </c>
    </row>
    <row r="3628" spans="1:15">
      <c r="A3628" s="18">
        <v>13627</v>
      </c>
      <c r="B3628" s="19">
        <v>45713</v>
      </c>
      <c r="C3628" s="20">
        <v>1519</v>
      </c>
      <c r="D3628" s="21" t="str">
        <f>_xlfn.XLOOKUP($C3628,customers!$A$2:$A$2000,customers!$B$2:$B$2000)</f>
        <v>Tani Spraggon</v>
      </c>
      <c r="E3628" s="21" t="str">
        <f>_xlfn.XLOOKUP($C3628,customers!$A$2:$A$2000,customers!$D$2:$D$2000)</f>
        <v>Female</v>
      </c>
      <c r="F3628" s="21" t="str">
        <f>_xlfn.XLOOKUP($C3628,customers!$A$2:$A$2000,customers!$E$2:$E$2000)</f>
        <v>Budapest</v>
      </c>
      <c r="G3628" s="22" t="s">
        <v>20</v>
      </c>
      <c r="H3628" s="21">
        <v>1</v>
      </c>
      <c r="I3628" s="23">
        <v>482.24</v>
      </c>
      <c r="J3628" s="22">
        <v>0.14</v>
      </c>
      <c r="K3628" s="22" t="s">
        <v>16</v>
      </c>
      <c r="L3628" s="24" t="str">
        <f t="array" ref="L3628">_xlfn.IFS(M3628&lt;=3,"BAD",M3628&gt;=4.7,"GOOD",AND(M3628&gt;3,M3628&lt;4.7),"OK")</f>
        <v>BAD</v>
      </c>
      <c r="M3628" s="24">
        <v>3</v>
      </c>
      <c r="N3628" s="23">
        <v>414.73</v>
      </c>
      <c r="O3628" s="25">
        <f t="shared" si="56"/>
        <v>482.24</v>
      </c>
    </row>
    <row r="3629" spans="1:15">
      <c r="A3629" s="26">
        <v>13628</v>
      </c>
      <c r="B3629" s="27">
        <v>45713</v>
      </c>
      <c r="C3629" s="29">
        <v>1440</v>
      </c>
      <c r="D3629" s="29" t="str">
        <f>_xlfn.XLOOKUP($C3629,customers!$A$2:$A$2000,customers!$B$2:$B$2000)</f>
        <v>Juliane Paszak</v>
      </c>
      <c r="E3629" s="29" t="str">
        <f>_xlfn.XLOOKUP($C3629,customers!$A$2:$A$2000,customers!$D$2:$D$2000)</f>
        <v>Female</v>
      </c>
      <c r="F3629" s="29" t="str">
        <f>_xlfn.XLOOKUP($C3629,customers!$A$2:$A$2000,customers!$E$2:$E$2000)</f>
        <v>Austin</v>
      </c>
      <c r="G3629" s="30" t="s">
        <v>20</v>
      </c>
      <c r="H3629" s="29">
        <v>6</v>
      </c>
      <c r="I3629" s="31">
        <v>360.73</v>
      </c>
      <c r="J3629" s="30">
        <v>0.22</v>
      </c>
      <c r="K3629" s="30" t="s">
        <v>18</v>
      </c>
      <c r="L3629" s="32" t="str">
        <f t="array" ref="L3629">_xlfn.IFS(M3629&lt;=3,"BAD",M3629&gt;=4.7,"GOOD",AND(M3629&gt;3,M3629&lt;4.7),"OK")</f>
        <v>BAD</v>
      </c>
      <c r="M3629" s="32">
        <v>2.4</v>
      </c>
      <c r="N3629" s="31">
        <v>1688.22</v>
      </c>
      <c r="O3629" s="33">
        <f t="shared" si="56"/>
        <v>2164.38</v>
      </c>
    </row>
    <row r="3630" spans="1:15">
      <c r="A3630" s="18">
        <v>13629</v>
      </c>
      <c r="B3630" s="19">
        <v>45714</v>
      </c>
      <c r="C3630" s="20">
        <v>1899</v>
      </c>
      <c r="D3630" s="21" t="str">
        <f>_xlfn.XLOOKUP($C3630,customers!$A$2:$A$2000,customers!$B$2:$B$2000)</f>
        <v>Lucias Charge</v>
      </c>
      <c r="E3630" s="21" t="str">
        <f>_xlfn.XLOOKUP($C3630,customers!$A$2:$A$2000,customers!$D$2:$D$2000)</f>
        <v>Male</v>
      </c>
      <c r="F3630" s="21" t="str">
        <f>_xlfn.XLOOKUP($C3630,customers!$A$2:$A$2000,customers!$E$2:$E$2000)</f>
        <v>Austin</v>
      </c>
      <c r="G3630" s="22" t="s">
        <v>21</v>
      </c>
      <c r="H3630" s="21">
        <v>4</v>
      </c>
      <c r="I3630" s="23">
        <v>138.23</v>
      </c>
      <c r="J3630" s="22">
        <v>0.04</v>
      </c>
      <c r="K3630" s="22" t="s">
        <v>19</v>
      </c>
      <c r="L3630" s="24" t="str">
        <f t="array" ref="L3630">_xlfn.IFS(M3630&lt;=3,"BAD",M3630&gt;=4.7,"GOOD",AND(M3630&gt;3,M3630&lt;4.7),"OK")</f>
        <v>OK</v>
      </c>
      <c r="M3630" s="24">
        <v>4</v>
      </c>
      <c r="N3630" s="23">
        <v>530.8</v>
      </c>
      <c r="O3630" s="25">
        <f t="shared" si="56"/>
        <v>552.92</v>
      </c>
    </row>
    <row r="3631" spans="1:15">
      <c r="A3631" s="26">
        <v>13630</v>
      </c>
      <c r="B3631" s="27">
        <v>45714</v>
      </c>
      <c r="C3631" s="29">
        <v>1650</v>
      </c>
      <c r="D3631" s="29" t="str">
        <f>_xlfn.XLOOKUP($C3631,customers!$A$2:$A$2000,customers!$B$2:$B$2000)</f>
        <v>Logan Luten</v>
      </c>
      <c r="E3631" s="29" t="str">
        <f>_xlfn.XLOOKUP($C3631,customers!$A$2:$A$2000,customers!$D$2:$D$2000)</f>
        <v>Male</v>
      </c>
      <c r="F3631" s="29" t="str">
        <f>_xlfn.XLOOKUP($C3631,customers!$A$2:$A$2000,customers!$E$2:$E$2000)</f>
        <v>Mabayo</v>
      </c>
      <c r="G3631" s="30" t="s">
        <v>20</v>
      </c>
      <c r="H3631" s="29">
        <v>5</v>
      </c>
      <c r="I3631" s="31">
        <v>379.22</v>
      </c>
      <c r="J3631" s="30">
        <v>0.14</v>
      </c>
      <c r="K3631" s="30" t="s">
        <v>19</v>
      </c>
      <c r="L3631" s="32" t="str">
        <f t="array" ref="L3631">_xlfn.IFS(M3631&lt;=3,"BAD",M3631&gt;=4.7,"GOOD",AND(M3631&gt;3,M3631&lt;4.7),"OK")</f>
        <v>GOOD</v>
      </c>
      <c r="M3631" s="32">
        <v>5</v>
      </c>
      <c r="N3631" s="31">
        <v>1630.65</v>
      </c>
      <c r="O3631" s="33">
        <f t="shared" si="56"/>
        <v>1896.1</v>
      </c>
    </row>
    <row r="3632" spans="1:15">
      <c r="A3632" s="18">
        <v>13631</v>
      </c>
      <c r="B3632" s="19">
        <v>45715</v>
      </c>
      <c r="C3632" s="20">
        <v>1359</v>
      </c>
      <c r="D3632" s="21" t="str">
        <f>_xlfn.XLOOKUP($C3632,customers!$A$2:$A$2000,customers!$B$2:$B$2000)</f>
        <v>Vernen Mauchline</v>
      </c>
      <c r="E3632" s="21" t="str">
        <f>_xlfn.XLOOKUP($C3632,customers!$A$2:$A$2000,customers!$D$2:$D$2000)</f>
        <v>Male</v>
      </c>
      <c r="F3632" s="21" t="str">
        <f>_xlfn.XLOOKUP($C3632,customers!$A$2:$A$2000,customers!$E$2:$E$2000)</f>
        <v>Takaoka</v>
      </c>
      <c r="G3632" s="22" t="s">
        <v>15</v>
      </c>
      <c r="H3632" s="21">
        <v>7</v>
      </c>
      <c r="I3632" s="23">
        <v>334.16</v>
      </c>
      <c r="J3632" s="22">
        <v>0.06</v>
      </c>
      <c r="K3632" s="22" t="s">
        <v>16</v>
      </c>
      <c r="L3632" s="24" t="str">
        <f t="array" ref="L3632">_xlfn.IFS(M3632&lt;=3,"BAD",M3632&gt;=4.7,"GOOD",AND(M3632&gt;3,M3632&lt;4.7),"OK")</f>
        <v>BAD</v>
      </c>
      <c r="M3632" s="24">
        <v>2.6</v>
      </c>
      <c r="N3632" s="23">
        <v>2198.77</v>
      </c>
      <c r="O3632" s="25">
        <f t="shared" si="56"/>
        <v>2339.12</v>
      </c>
    </row>
    <row r="3633" spans="1:15">
      <c r="A3633" s="26">
        <v>13632</v>
      </c>
      <c r="B3633" s="27">
        <v>45715</v>
      </c>
      <c r="C3633" s="29">
        <v>1590</v>
      </c>
      <c r="D3633" s="29" t="str">
        <f>_xlfn.XLOOKUP($C3633,customers!$A$2:$A$2000,customers!$B$2:$B$2000)</f>
        <v>Mendie Bowkett</v>
      </c>
      <c r="E3633" s="29" t="str">
        <f>_xlfn.XLOOKUP($C3633,customers!$A$2:$A$2000,customers!$D$2:$D$2000)</f>
        <v>Male</v>
      </c>
      <c r="F3633" s="29" t="str">
        <f>_xlfn.XLOOKUP($C3633,customers!$A$2:$A$2000,customers!$E$2:$E$2000)</f>
        <v>Dubki</v>
      </c>
      <c r="G3633" s="30" t="s">
        <v>17</v>
      </c>
      <c r="H3633" s="29">
        <v>5</v>
      </c>
      <c r="I3633" s="31">
        <v>403.11</v>
      </c>
      <c r="J3633" s="30">
        <v>0.22</v>
      </c>
      <c r="K3633" s="30" t="s">
        <v>18</v>
      </c>
      <c r="L3633" s="32" t="str">
        <f t="array" ref="L3633">_xlfn.IFS(M3633&lt;=3,"BAD",M3633&gt;=4.7,"GOOD",AND(M3633&gt;3,M3633&lt;4.7),"OK")</f>
        <v>OK</v>
      </c>
      <c r="M3633" s="32">
        <v>4.6</v>
      </c>
      <c r="N3633" s="31">
        <v>1572.13</v>
      </c>
      <c r="O3633" s="33">
        <f t="shared" si="56"/>
        <v>2015.55</v>
      </c>
    </row>
    <row r="3634" spans="1:15">
      <c r="A3634" s="18">
        <v>13633</v>
      </c>
      <c r="B3634" s="19">
        <v>45715</v>
      </c>
      <c r="C3634" s="21">
        <v>1286</v>
      </c>
      <c r="D3634" s="21" t="str">
        <f>_xlfn.XLOOKUP($C3634,customers!$A$2:$A$2000,customers!$B$2:$B$2000)</f>
        <v>Ravid Corbert</v>
      </c>
      <c r="E3634" s="21" t="str">
        <f>_xlfn.XLOOKUP($C3634,customers!$A$2:$A$2000,customers!$D$2:$D$2000)</f>
        <v>Male</v>
      </c>
      <c r="F3634" s="21" t="str">
        <f>_xlfn.XLOOKUP($C3634,customers!$A$2:$A$2000,customers!$E$2:$E$2000)</f>
        <v>Brno</v>
      </c>
      <c r="G3634" s="22" t="s">
        <v>20</v>
      </c>
      <c r="H3634" s="21">
        <v>2</v>
      </c>
      <c r="I3634" s="23">
        <v>445.41</v>
      </c>
      <c r="J3634" s="22">
        <v>0.2</v>
      </c>
      <c r="K3634" s="22" t="s">
        <v>18</v>
      </c>
      <c r="L3634" s="24" t="str">
        <f t="array" ref="L3634">_xlfn.IFS(M3634&lt;=3,"BAD",M3634&gt;=4.7,"GOOD",AND(M3634&gt;3,M3634&lt;4.7),"OK")</f>
        <v>BAD</v>
      </c>
      <c r="M3634" s="24">
        <v>1.2</v>
      </c>
      <c r="N3634" s="23">
        <v>712.66</v>
      </c>
      <c r="O3634" s="25">
        <f t="shared" si="56"/>
        <v>890.82</v>
      </c>
    </row>
    <row r="3635" spans="1:15">
      <c r="A3635" s="26">
        <v>13634</v>
      </c>
      <c r="B3635" s="27">
        <v>45716</v>
      </c>
      <c r="C3635" s="28">
        <v>1899</v>
      </c>
      <c r="D3635" s="29" t="str">
        <f>_xlfn.XLOOKUP($C3635,customers!$A$2:$A$2000,customers!$B$2:$B$2000)</f>
        <v>Lucias Charge</v>
      </c>
      <c r="E3635" s="29" t="str">
        <f>_xlfn.XLOOKUP($C3635,customers!$A$2:$A$2000,customers!$D$2:$D$2000)</f>
        <v>Male</v>
      </c>
      <c r="F3635" s="29" t="str">
        <f>_xlfn.XLOOKUP($C3635,customers!$A$2:$A$2000,customers!$E$2:$E$2000)</f>
        <v>Austin</v>
      </c>
      <c r="G3635" s="30" t="s">
        <v>20</v>
      </c>
      <c r="H3635" s="29">
        <v>1</v>
      </c>
      <c r="I3635" s="31">
        <v>120.21</v>
      </c>
      <c r="J3635" s="30">
        <v>0.16</v>
      </c>
      <c r="K3635" s="30" t="s">
        <v>18</v>
      </c>
      <c r="L3635" s="32" t="str">
        <f t="array" ref="L3635">_xlfn.IFS(M3635&lt;=3,"BAD",M3635&gt;=4.7,"GOOD",AND(M3635&gt;3,M3635&lt;4.7),"OK")</f>
        <v>GOOD</v>
      </c>
      <c r="M3635" s="32">
        <v>4.9</v>
      </c>
      <c r="N3635" s="31">
        <v>100.98</v>
      </c>
      <c r="O3635" s="33">
        <f t="shared" si="56"/>
        <v>120.21</v>
      </c>
    </row>
    <row r="3636" spans="1:15">
      <c r="A3636" s="18">
        <v>13635</v>
      </c>
      <c r="B3636" s="19">
        <v>45717</v>
      </c>
      <c r="C3636" s="20">
        <v>1695</v>
      </c>
      <c r="D3636" s="21" t="str">
        <f>_xlfn.XLOOKUP($C3636,customers!$A$2:$A$2000,customers!$B$2:$B$2000)</f>
        <v>Kerianne Fesby</v>
      </c>
      <c r="E3636" s="21" t="str">
        <f>_xlfn.XLOOKUP($C3636,customers!$A$2:$A$2000,customers!$D$2:$D$2000)</f>
        <v>Female</v>
      </c>
      <c r="F3636" s="21" t="str">
        <f>_xlfn.XLOOKUP($C3636,customers!$A$2:$A$2000,customers!$E$2:$E$2000)</f>
        <v>Budapest</v>
      </c>
      <c r="G3636" s="22" t="s">
        <v>17</v>
      </c>
      <c r="H3636" s="21">
        <v>5</v>
      </c>
      <c r="I3636" s="23">
        <v>218.23</v>
      </c>
      <c r="J3636" s="22">
        <v>0.12</v>
      </c>
      <c r="K3636" s="22" t="s">
        <v>19</v>
      </c>
      <c r="L3636" s="24" t="str">
        <f t="array" ref="L3636">_xlfn.IFS(M3636&lt;=3,"BAD",M3636&gt;=4.7,"GOOD",AND(M3636&gt;3,M3636&lt;4.7),"OK")</f>
        <v>BAD</v>
      </c>
      <c r="M3636" s="24">
        <v>2.6</v>
      </c>
      <c r="N3636" s="23">
        <v>960.21</v>
      </c>
      <c r="O3636" s="25">
        <f t="shared" si="56"/>
        <v>1091.15</v>
      </c>
    </row>
    <row r="3637" spans="1:15">
      <c r="A3637" s="26">
        <v>13636</v>
      </c>
      <c r="B3637" s="27">
        <v>45718</v>
      </c>
      <c r="C3637" s="28">
        <v>1280</v>
      </c>
      <c r="D3637" s="29" t="str">
        <f>_xlfn.XLOOKUP($C3637,customers!$A$2:$A$2000,customers!$B$2:$B$2000)</f>
        <v>Dory Heazel</v>
      </c>
      <c r="E3637" s="29" t="str">
        <f>_xlfn.XLOOKUP($C3637,customers!$A$2:$A$2000,customers!$D$2:$D$2000)</f>
        <v>Male</v>
      </c>
      <c r="F3637" s="29" t="str">
        <f>_xlfn.XLOOKUP($C3637,customers!$A$2:$A$2000,customers!$E$2:$E$2000)</f>
        <v>Chepo</v>
      </c>
      <c r="G3637" s="30" t="s">
        <v>15</v>
      </c>
      <c r="H3637" s="29">
        <v>2</v>
      </c>
      <c r="I3637" s="31">
        <v>559.84</v>
      </c>
      <c r="J3637" s="30">
        <v>0.16</v>
      </c>
      <c r="K3637" s="30" t="s">
        <v>18</v>
      </c>
      <c r="L3637" s="32" t="str">
        <f t="array" ref="L3637">_xlfn.IFS(M3637&lt;=3,"BAD",M3637&gt;=4.7,"GOOD",AND(M3637&gt;3,M3637&lt;4.7),"OK")</f>
        <v>BAD</v>
      </c>
      <c r="M3637" s="32">
        <v>2.3</v>
      </c>
      <c r="N3637" s="31">
        <v>940.53</v>
      </c>
      <c r="O3637" s="33">
        <f t="shared" si="56"/>
        <v>1119.68</v>
      </c>
    </row>
    <row r="3638" spans="1:15">
      <c r="A3638" s="18">
        <v>13637</v>
      </c>
      <c r="B3638" s="19">
        <v>45718</v>
      </c>
      <c r="C3638" s="21">
        <v>1884</v>
      </c>
      <c r="D3638" s="21" t="str">
        <f>_xlfn.XLOOKUP($C3638,customers!$A$2:$A$2000,customers!$B$2:$B$2000)</f>
        <v>Maddie Ferras</v>
      </c>
      <c r="E3638" s="21" t="str">
        <f>_xlfn.XLOOKUP($C3638,customers!$A$2:$A$2000,customers!$D$2:$D$2000)</f>
        <v>Female</v>
      </c>
      <c r="F3638" s="21" t="str">
        <f>_xlfn.XLOOKUP($C3638,customers!$A$2:$A$2000,customers!$E$2:$E$2000)</f>
        <v>Austin</v>
      </c>
      <c r="G3638" s="22" t="s">
        <v>17</v>
      </c>
      <c r="H3638" s="21">
        <v>7</v>
      </c>
      <c r="I3638" s="23">
        <v>56.92</v>
      </c>
      <c r="J3638" s="22">
        <v>0.28</v>
      </c>
      <c r="K3638" s="22" t="s">
        <v>18</v>
      </c>
      <c r="L3638" s="24" t="str">
        <f t="array" ref="L3638">_xlfn.IFS(M3638&lt;=3,"BAD",M3638&gt;=4.7,"GOOD",AND(M3638&gt;3,M3638&lt;4.7),"OK")</f>
        <v>BAD</v>
      </c>
      <c r="M3638" s="24">
        <v>2.2</v>
      </c>
      <c r="N3638" s="23">
        <v>286.88</v>
      </c>
      <c r="O3638" s="25">
        <f t="shared" si="56"/>
        <v>398.44</v>
      </c>
    </row>
    <row r="3639" spans="1:15">
      <c r="A3639" s="26">
        <v>13638</v>
      </c>
      <c r="B3639" s="27">
        <v>45718</v>
      </c>
      <c r="C3639" s="29">
        <v>1042</v>
      </c>
      <c r="D3639" s="29" t="str">
        <f>_xlfn.XLOOKUP($C3639,customers!$A$2:$A$2000,customers!$B$2:$B$2000)</f>
        <v>Hartley Wotherspoon</v>
      </c>
      <c r="E3639" s="29" t="str">
        <f>_xlfn.XLOOKUP($C3639,customers!$A$2:$A$2000,customers!$D$2:$D$2000)</f>
        <v>Male</v>
      </c>
      <c r="F3639" s="29" t="str">
        <f>_xlfn.XLOOKUP($C3639,customers!$A$2:$A$2000,customers!$E$2:$E$2000)</f>
        <v>Massakory</v>
      </c>
      <c r="G3639" s="30" t="s">
        <v>17</v>
      </c>
      <c r="H3639" s="29">
        <v>5</v>
      </c>
      <c r="I3639" s="31">
        <v>496.24</v>
      </c>
      <c r="J3639" s="30">
        <v>0.23</v>
      </c>
      <c r="K3639" s="30" t="s">
        <v>18</v>
      </c>
      <c r="L3639" s="32" t="str">
        <f t="array" ref="L3639">_xlfn.IFS(M3639&lt;=3,"BAD",M3639&gt;=4.7,"GOOD",AND(M3639&gt;3,M3639&lt;4.7),"OK")</f>
        <v>OK</v>
      </c>
      <c r="M3639" s="32">
        <v>4.3</v>
      </c>
      <c r="N3639" s="31">
        <v>1910.52</v>
      </c>
      <c r="O3639" s="33">
        <f t="shared" si="56"/>
        <v>2481.2</v>
      </c>
    </row>
    <row r="3640" spans="1:15">
      <c r="A3640" s="18">
        <v>13639</v>
      </c>
      <c r="B3640" s="19">
        <v>45718</v>
      </c>
      <c r="C3640" s="21">
        <v>1756</v>
      </c>
      <c r="D3640" s="21" t="str">
        <f>_xlfn.XLOOKUP($C3640,customers!$A$2:$A$2000,customers!$B$2:$B$2000)</f>
        <v>Niall Clouston</v>
      </c>
      <c r="E3640" s="21" t="str">
        <f>_xlfn.XLOOKUP($C3640,customers!$A$2:$A$2000,customers!$D$2:$D$2000)</f>
        <v>Male</v>
      </c>
      <c r="F3640" s="21" t="str">
        <f>_xlfn.XLOOKUP($C3640,customers!$A$2:$A$2000,customers!$E$2:$E$2000)</f>
        <v>Tisco</v>
      </c>
      <c r="G3640" s="22" t="s">
        <v>20</v>
      </c>
      <c r="H3640" s="21">
        <v>7</v>
      </c>
      <c r="I3640" s="23">
        <v>204.9</v>
      </c>
      <c r="J3640" s="22">
        <v>0.06</v>
      </c>
      <c r="K3640" s="22" t="s">
        <v>18</v>
      </c>
      <c r="L3640" s="24" t="str">
        <f t="array" ref="L3640">_xlfn.IFS(M3640&lt;=3,"BAD",M3640&gt;=4.7,"GOOD",AND(M3640&gt;3,M3640&lt;4.7),"OK")</f>
        <v>OK</v>
      </c>
      <c r="M3640" s="24">
        <v>3.6</v>
      </c>
      <c r="N3640" s="23">
        <v>1348.24</v>
      </c>
      <c r="O3640" s="25">
        <f t="shared" si="56"/>
        <v>1434.3</v>
      </c>
    </row>
    <row r="3641" spans="1:15">
      <c r="A3641" s="26">
        <v>13640</v>
      </c>
      <c r="B3641" s="27">
        <v>45718</v>
      </c>
      <c r="C3641" s="29">
        <v>1786</v>
      </c>
      <c r="D3641" s="29" t="str">
        <f>_xlfn.XLOOKUP($C3641,customers!$A$2:$A$2000,customers!$B$2:$B$2000)</f>
        <v>Zack Treffry</v>
      </c>
      <c r="E3641" s="29" t="str">
        <f>_xlfn.XLOOKUP($C3641,customers!$A$2:$A$2000,customers!$D$2:$D$2000)</f>
        <v>Male</v>
      </c>
      <c r="F3641" s="29" t="str">
        <f>_xlfn.XLOOKUP($C3641,customers!$A$2:$A$2000,customers!$E$2:$E$2000)</f>
        <v>Talok</v>
      </c>
      <c r="G3641" s="30" t="s">
        <v>21</v>
      </c>
      <c r="H3641" s="29">
        <v>3</v>
      </c>
      <c r="I3641" s="31">
        <v>346.49</v>
      </c>
      <c r="J3641" s="30">
        <v>0.18</v>
      </c>
      <c r="K3641" s="30" t="s">
        <v>18</v>
      </c>
      <c r="L3641" s="32" t="str">
        <f t="array" ref="L3641">_xlfn.IFS(M3641&lt;=3,"BAD",M3641&gt;=4.7,"GOOD",AND(M3641&gt;3,M3641&lt;4.7),"OK")</f>
        <v>OK</v>
      </c>
      <c r="M3641" s="32">
        <v>3.4</v>
      </c>
      <c r="N3641" s="31">
        <v>852.37</v>
      </c>
      <c r="O3641" s="33">
        <f t="shared" si="56"/>
        <v>1039.47</v>
      </c>
    </row>
    <row r="3642" spans="1:15">
      <c r="A3642" s="18">
        <v>13641</v>
      </c>
      <c r="B3642" s="19">
        <v>45718</v>
      </c>
      <c r="C3642" s="21">
        <v>1735</v>
      </c>
      <c r="D3642" s="21" t="str">
        <f>_xlfn.XLOOKUP($C3642,customers!$A$2:$A$2000,customers!$B$2:$B$2000)</f>
        <v>Andrus Bowdery</v>
      </c>
      <c r="E3642" s="21" t="str">
        <f>_xlfn.XLOOKUP($C3642,customers!$A$2:$A$2000,customers!$D$2:$D$2000)</f>
        <v>Male</v>
      </c>
      <c r="F3642" s="21" t="str">
        <f>_xlfn.XLOOKUP($C3642,customers!$A$2:$A$2000,customers!$E$2:$E$2000)</f>
        <v>Ulyanovsk</v>
      </c>
      <c r="G3642" s="22" t="s">
        <v>17</v>
      </c>
      <c r="H3642" s="21">
        <v>6</v>
      </c>
      <c r="I3642" s="23">
        <v>447.56</v>
      </c>
      <c r="J3642" s="22">
        <v>0.27</v>
      </c>
      <c r="K3642" s="22" t="s">
        <v>18</v>
      </c>
      <c r="L3642" s="24" t="str">
        <f t="array" ref="L3642">_xlfn.IFS(M3642&lt;=3,"BAD",M3642&gt;=4.7,"GOOD",AND(M3642&gt;3,M3642&lt;4.7),"OK")</f>
        <v>OK</v>
      </c>
      <c r="M3642" s="24">
        <v>3.2</v>
      </c>
      <c r="N3642" s="23">
        <v>1960.31</v>
      </c>
      <c r="O3642" s="25">
        <f t="shared" si="56"/>
        <v>2685.36</v>
      </c>
    </row>
    <row r="3643" spans="1:15">
      <c r="A3643" s="26">
        <v>13642</v>
      </c>
      <c r="B3643" s="27">
        <v>45718</v>
      </c>
      <c r="C3643" s="29">
        <v>1356</v>
      </c>
      <c r="D3643" s="29" t="str">
        <f>_xlfn.XLOOKUP($C3643,customers!$A$2:$A$2000,customers!$B$2:$B$2000)</f>
        <v>Constantino Storrie</v>
      </c>
      <c r="E3643" s="29" t="str">
        <f>_xlfn.XLOOKUP($C3643,customers!$A$2:$A$2000,customers!$D$2:$D$2000)</f>
        <v>Male</v>
      </c>
      <c r="F3643" s="29" t="str">
        <f>_xlfn.XLOOKUP($C3643,customers!$A$2:$A$2000,customers!$E$2:$E$2000)</f>
        <v>Banjarwaru</v>
      </c>
      <c r="G3643" s="30" t="s">
        <v>15</v>
      </c>
      <c r="H3643" s="29">
        <v>2</v>
      </c>
      <c r="I3643" s="31">
        <v>589.76</v>
      </c>
      <c r="J3643" s="30">
        <v>0.1</v>
      </c>
      <c r="K3643" s="30" t="s">
        <v>18</v>
      </c>
      <c r="L3643" s="32" t="str">
        <f t="array" ref="L3643">_xlfn.IFS(M3643&lt;=3,"BAD",M3643&gt;=4.7,"GOOD",AND(M3643&gt;3,M3643&lt;4.7),"OK")</f>
        <v>OK</v>
      </c>
      <c r="M3643" s="32">
        <v>3.7</v>
      </c>
      <c r="N3643" s="31">
        <v>1061.57</v>
      </c>
      <c r="O3643" s="33">
        <f t="shared" si="56"/>
        <v>1179.52</v>
      </c>
    </row>
    <row r="3644" spans="1:15">
      <c r="A3644" s="18">
        <v>13643</v>
      </c>
      <c r="B3644" s="19">
        <v>45718</v>
      </c>
      <c r="C3644" s="21">
        <v>1977</v>
      </c>
      <c r="D3644" s="21" t="str">
        <f>_xlfn.XLOOKUP($C3644,customers!$A$2:$A$2000,customers!$B$2:$B$2000)</f>
        <v>Claire Cockrell</v>
      </c>
      <c r="E3644" s="21" t="str">
        <f>_xlfn.XLOOKUP($C3644,customers!$A$2:$A$2000,customers!$D$2:$D$2000)</f>
        <v>Female</v>
      </c>
      <c r="F3644" s="21" t="str">
        <f>_xlfn.XLOOKUP($C3644,customers!$A$2:$A$2000,customers!$E$2:$E$2000)</f>
        <v>Trai Ngau</v>
      </c>
      <c r="G3644" s="22" t="s">
        <v>17</v>
      </c>
      <c r="H3644" s="21">
        <v>5</v>
      </c>
      <c r="I3644" s="23">
        <v>375.99</v>
      </c>
      <c r="J3644" s="22">
        <v>0.19</v>
      </c>
      <c r="K3644" s="22" t="s">
        <v>18</v>
      </c>
      <c r="L3644" s="24" t="str">
        <f t="array" ref="L3644">_xlfn.IFS(M3644&lt;=3,"BAD",M3644&gt;=4.7,"GOOD",AND(M3644&gt;3,M3644&lt;4.7),"OK")</f>
        <v>BAD</v>
      </c>
      <c r="M3644" s="24">
        <v>2.2</v>
      </c>
      <c r="N3644" s="23">
        <v>1522.76</v>
      </c>
      <c r="O3644" s="25">
        <f t="shared" si="56"/>
        <v>1879.95</v>
      </c>
    </row>
    <row r="3645" spans="1:15">
      <c r="A3645" s="26">
        <v>13644</v>
      </c>
      <c r="B3645" s="27">
        <v>45719</v>
      </c>
      <c r="C3645" s="28">
        <v>1194</v>
      </c>
      <c r="D3645" s="29" t="str">
        <f>_xlfn.XLOOKUP($C3645,customers!$A$2:$A$2000,customers!$B$2:$B$2000)</f>
        <v>Sara-ann De Launde</v>
      </c>
      <c r="E3645" s="29" t="str">
        <f>_xlfn.XLOOKUP($C3645,customers!$A$2:$A$2000,customers!$D$2:$D$2000)</f>
        <v>Female</v>
      </c>
      <c r="F3645" s="29" t="str">
        <f>_xlfn.XLOOKUP($C3645,customers!$A$2:$A$2000,customers!$E$2:$E$2000)</f>
        <v>Unaizah</v>
      </c>
      <c r="G3645" s="30" t="s">
        <v>20</v>
      </c>
      <c r="H3645" s="29">
        <v>4</v>
      </c>
      <c r="I3645" s="31">
        <v>100.46</v>
      </c>
      <c r="J3645" s="30">
        <v>0.15</v>
      </c>
      <c r="K3645" s="30" t="s">
        <v>19</v>
      </c>
      <c r="L3645" s="32" t="str">
        <f t="array" ref="L3645">_xlfn.IFS(M3645&lt;=3,"BAD",M3645&gt;=4.7,"GOOD",AND(M3645&gt;3,M3645&lt;4.7),"OK")</f>
        <v>OK</v>
      </c>
      <c r="M3645" s="32">
        <v>4.5</v>
      </c>
      <c r="N3645" s="31">
        <v>341.56</v>
      </c>
      <c r="O3645" s="33">
        <f t="shared" si="56"/>
        <v>401.84</v>
      </c>
    </row>
    <row r="3646" spans="1:15">
      <c r="A3646" s="18">
        <v>13645</v>
      </c>
      <c r="B3646" s="19">
        <v>45719</v>
      </c>
      <c r="C3646" s="21">
        <v>1263</v>
      </c>
      <c r="D3646" s="21" t="str">
        <f>_xlfn.XLOOKUP($C3646,customers!$A$2:$A$2000,customers!$B$2:$B$2000)</f>
        <v>Ian Peer</v>
      </c>
      <c r="E3646" s="21" t="str">
        <f>_xlfn.XLOOKUP($C3646,customers!$A$2:$A$2000,customers!$D$2:$D$2000)</f>
        <v>Male</v>
      </c>
      <c r="F3646" s="21" t="str">
        <f>_xlfn.XLOOKUP($C3646,customers!$A$2:$A$2000,customers!$E$2:$E$2000)</f>
        <v>Baizhong</v>
      </c>
      <c r="G3646" s="22" t="s">
        <v>20</v>
      </c>
      <c r="H3646" s="21">
        <v>2</v>
      </c>
      <c r="I3646" s="23">
        <v>272.53</v>
      </c>
      <c r="J3646" s="22">
        <v>0.33</v>
      </c>
      <c r="K3646" s="22" t="s">
        <v>18</v>
      </c>
      <c r="L3646" s="24" t="str">
        <f t="array" ref="L3646">_xlfn.IFS(M3646&lt;=3,"BAD",M3646&gt;=4.7,"GOOD",AND(M3646&gt;3,M3646&lt;4.7),"OK")</f>
        <v>BAD</v>
      </c>
      <c r="M3646" s="24">
        <v>1.2</v>
      </c>
      <c r="N3646" s="23">
        <v>365.19</v>
      </c>
      <c r="O3646" s="25">
        <f t="shared" si="56"/>
        <v>545.06</v>
      </c>
    </row>
    <row r="3647" spans="1:15">
      <c r="A3647" s="26">
        <v>13646</v>
      </c>
      <c r="B3647" s="27">
        <v>45719</v>
      </c>
      <c r="C3647" s="29">
        <v>1079</v>
      </c>
      <c r="D3647" s="29" t="str">
        <f>_xlfn.XLOOKUP($C3647,customers!$A$2:$A$2000,customers!$B$2:$B$2000)</f>
        <v>Buddy Luxmoore</v>
      </c>
      <c r="E3647" s="29" t="str">
        <f>_xlfn.XLOOKUP($C3647,customers!$A$2:$A$2000,customers!$D$2:$D$2000)</f>
        <v>Male</v>
      </c>
      <c r="F3647" s="29" t="str">
        <f>_xlfn.XLOOKUP($C3647,customers!$A$2:$A$2000,customers!$E$2:$E$2000)</f>
        <v>Budapest</v>
      </c>
      <c r="G3647" s="30" t="s">
        <v>17</v>
      </c>
      <c r="H3647" s="29">
        <v>5</v>
      </c>
      <c r="I3647" s="31">
        <v>246.38</v>
      </c>
      <c r="J3647" s="30">
        <v>0.23</v>
      </c>
      <c r="K3647" s="30" t="s">
        <v>18</v>
      </c>
      <c r="L3647" s="32" t="str">
        <f t="array" ref="L3647">_xlfn.IFS(M3647&lt;=3,"BAD",M3647&gt;=4.7,"GOOD",AND(M3647&gt;3,M3647&lt;4.7),"OK")</f>
        <v>OK</v>
      </c>
      <c r="M3647" s="32">
        <v>3.5</v>
      </c>
      <c r="N3647" s="31">
        <v>948.56</v>
      </c>
      <c r="O3647" s="33">
        <f t="shared" si="56"/>
        <v>1231.9</v>
      </c>
    </row>
    <row r="3648" spans="1:15">
      <c r="A3648" s="18">
        <v>13647</v>
      </c>
      <c r="B3648" s="19">
        <v>45719</v>
      </c>
      <c r="C3648" s="21">
        <v>1902</v>
      </c>
      <c r="D3648" s="21" t="str">
        <f>_xlfn.XLOOKUP($C3648,customers!$A$2:$A$2000,customers!$B$2:$B$2000)</f>
        <v>Royall Kenwyn</v>
      </c>
      <c r="E3648" s="21" t="str">
        <f>_xlfn.XLOOKUP($C3648,customers!$A$2:$A$2000,customers!$D$2:$D$2000)</f>
        <v>Male</v>
      </c>
      <c r="F3648" s="21" t="str">
        <f>_xlfn.XLOOKUP($C3648,customers!$A$2:$A$2000,customers!$E$2:$E$2000)</f>
        <v>Crato</v>
      </c>
      <c r="G3648" s="22" t="s">
        <v>17</v>
      </c>
      <c r="H3648" s="21">
        <v>6</v>
      </c>
      <c r="I3648" s="23">
        <v>331.35</v>
      </c>
      <c r="J3648" s="22">
        <v>0.21</v>
      </c>
      <c r="K3648" s="22" t="s">
        <v>19</v>
      </c>
      <c r="L3648" s="24" t="str">
        <f t="array" ref="L3648">_xlfn.IFS(M3648&lt;=3,"BAD",M3648&gt;=4.7,"GOOD",AND(M3648&gt;3,M3648&lt;4.7),"OK")</f>
        <v>BAD</v>
      </c>
      <c r="M3648" s="24">
        <v>1.6</v>
      </c>
      <c r="N3648" s="23">
        <v>1570.6</v>
      </c>
      <c r="O3648" s="25">
        <f t="shared" si="56"/>
        <v>1988.1</v>
      </c>
    </row>
    <row r="3649" spans="1:15">
      <c r="A3649" s="26">
        <v>13648</v>
      </c>
      <c r="B3649" s="27">
        <v>45719</v>
      </c>
      <c r="C3649" s="29">
        <v>1616</v>
      </c>
      <c r="D3649" s="29" t="str">
        <f>_xlfn.XLOOKUP($C3649,customers!$A$2:$A$2000,customers!$B$2:$B$2000)</f>
        <v>Allianora Raiment</v>
      </c>
      <c r="E3649" s="29" t="str">
        <f>_xlfn.XLOOKUP($C3649,customers!$A$2:$A$2000,customers!$D$2:$D$2000)</f>
        <v>Male</v>
      </c>
      <c r="F3649" s="29" t="str">
        <f>_xlfn.XLOOKUP($C3649,customers!$A$2:$A$2000,customers!$E$2:$E$2000)</f>
        <v>Church End</v>
      </c>
      <c r="G3649" s="30" t="s">
        <v>20</v>
      </c>
      <c r="H3649" s="29">
        <v>5</v>
      </c>
      <c r="I3649" s="31">
        <v>97.5</v>
      </c>
      <c r="J3649" s="30">
        <v>0.06</v>
      </c>
      <c r="K3649" s="30" t="s">
        <v>18</v>
      </c>
      <c r="L3649" s="32" t="str">
        <f t="array" ref="L3649">_xlfn.IFS(M3649&lt;=3,"BAD",M3649&gt;=4.7,"GOOD",AND(M3649&gt;3,M3649&lt;4.7),"OK")</f>
        <v>OK</v>
      </c>
      <c r="M3649" s="32">
        <v>3.6</v>
      </c>
      <c r="N3649" s="31">
        <v>458.25</v>
      </c>
      <c r="O3649" s="33">
        <f t="shared" si="56"/>
        <v>487.5</v>
      </c>
    </row>
    <row r="3650" spans="1:15">
      <c r="A3650" s="18">
        <v>13649</v>
      </c>
      <c r="B3650" s="19">
        <v>45720</v>
      </c>
      <c r="C3650" s="20">
        <v>1863</v>
      </c>
      <c r="D3650" s="21" t="str">
        <f>_xlfn.XLOOKUP($C3650,customers!$A$2:$A$2000,customers!$B$2:$B$2000)</f>
        <v>Louisa Ranyell</v>
      </c>
      <c r="E3650" s="21" t="str">
        <f>_xlfn.XLOOKUP($C3650,customers!$A$2:$A$2000,customers!$D$2:$D$2000)</f>
        <v>Female</v>
      </c>
      <c r="F3650" s="21" t="str">
        <f>_xlfn.XLOOKUP($C3650,customers!$A$2:$A$2000,customers!$E$2:$E$2000)</f>
        <v>Austin</v>
      </c>
      <c r="G3650" s="22" t="s">
        <v>20</v>
      </c>
      <c r="H3650" s="21">
        <v>7</v>
      </c>
      <c r="I3650" s="23">
        <v>384.95</v>
      </c>
      <c r="J3650" s="22">
        <v>0.23</v>
      </c>
      <c r="K3650" s="22" t="s">
        <v>18</v>
      </c>
      <c r="L3650" s="24" t="str">
        <f t="array" ref="L3650">_xlfn.IFS(M3650&lt;=3,"BAD",M3650&gt;=4.7,"GOOD",AND(M3650&gt;3,M3650&lt;4.7),"OK")</f>
        <v>BAD</v>
      </c>
      <c r="M3650" s="24">
        <v>2.6</v>
      </c>
      <c r="N3650" s="23">
        <v>2074.88</v>
      </c>
      <c r="O3650" s="25">
        <f t="shared" ref="O3650:O3713" si="57">H3650*I3650</f>
        <v>2694.65</v>
      </c>
    </row>
    <row r="3651" spans="1:15">
      <c r="A3651" s="26">
        <v>13650</v>
      </c>
      <c r="B3651" s="27">
        <v>45720</v>
      </c>
      <c r="C3651" s="29">
        <v>1319</v>
      </c>
      <c r="D3651" s="29" t="str">
        <f>_xlfn.XLOOKUP($C3651,customers!$A$2:$A$2000,customers!$B$2:$B$2000)</f>
        <v>Anallise Board</v>
      </c>
      <c r="E3651" s="29" t="str">
        <f>_xlfn.XLOOKUP($C3651,customers!$A$2:$A$2000,customers!$D$2:$D$2000)</f>
        <v>Female</v>
      </c>
      <c r="F3651" s="29" t="str">
        <f>_xlfn.XLOOKUP($C3651,customers!$A$2:$A$2000,customers!$E$2:$E$2000)</f>
        <v>Milan</v>
      </c>
      <c r="G3651" s="30" t="s">
        <v>17</v>
      </c>
      <c r="H3651" s="29">
        <v>3</v>
      </c>
      <c r="I3651" s="31">
        <v>234.48</v>
      </c>
      <c r="J3651" s="30">
        <v>0.28</v>
      </c>
      <c r="K3651" s="30" t="s">
        <v>19</v>
      </c>
      <c r="L3651" s="32" t="str">
        <f t="array" ref="L3651">_xlfn.IFS(M3651&lt;=3,"BAD",M3651&gt;=4.7,"GOOD",AND(M3651&gt;3,M3651&lt;4.7),"OK")</f>
        <v>GOOD</v>
      </c>
      <c r="M3651" s="32">
        <v>4.7</v>
      </c>
      <c r="N3651" s="31">
        <v>506.48</v>
      </c>
      <c r="O3651" s="33">
        <f t="shared" si="57"/>
        <v>703.44</v>
      </c>
    </row>
    <row r="3652" spans="1:15">
      <c r="A3652" s="18">
        <v>13651</v>
      </c>
      <c r="B3652" s="19">
        <v>45720</v>
      </c>
      <c r="C3652" s="21">
        <v>1924</v>
      </c>
      <c r="D3652" s="21" t="str">
        <f>_xlfn.XLOOKUP($C3652,customers!$A$2:$A$2000,customers!$B$2:$B$2000)</f>
        <v>Thoma Pavier</v>
      </c>
      <c r="E3652" s="21" t="str">
        <f>_xlfn.XLOOKUP($C3652,customers!$A$2:$A$2000,customers!$D$2:$D$2000)</f>
        <v>Male</v>
      </c>
      <c r="F3652" s="21" t="str">
        <f>_xlfn.XLOOKUP($C3652,customers!$A$2:$A$2000,customers!$E$2:$E$2000)</f>
        <v>Briteiros Santa Leocádia</v>
      </c>
      <c r="G3652" s="22" t="s">
        <v>21</v>
      </c>
      <c r="H3652" s="21">
        <v>3</v>
      </c>
      <c r="I3652" s="23">
        <v>52.95</v>
      </c>
      <c r="J3652" s="22">
        <v>0.16</v>
      </c>
      <c r="K3652" s="22" t="s">
        <v>19</v>
      </c>
      <c r="L3652" s="24" t="str">
        <f t="array" ref="L3652">_xlfn.IFS(M3652&lt;=3,"BAD",M3652&gt;=4.7,"GOOD",AND(M3652&gt;3,M3652&lt;4.7),"OK")</f>
        <v>OK</v>
      </c>
      <c r="M3652" s="24">
        <v>4.6</v>
      </c>
      <c r="N3652" s="23">
        <v>133.43</v>
      </c>
      <c r="O3652" s="25">
        <f t="shared" si="57"/>
        <v>158.85</v>
      </c>
    </row>
    <row r="3653" spans="1:15">
      <c r="A3653" s="26">
        <v>13652</v>
      </c>
      <c r="B3653" s="27">
        <v>45721</v>
      </c>
      <c r="C3653" s="28">
        <v>1194</v>
      </c>
      <c r="D3653" s="29" t="str">
        <f>_xlfn.XLOOKUP($C3653,customers!$A$2:$A$2000,customers!$B$2:$B$2000)</f>
        <v>Sara-ann De Launde</v>
      </c>
      <c r="E3653" s="29" t="str">
        <f>_xlfn.XLOOKUP($C3653,customers!$A$2:$A$2000,customers!$D$2:$D$2000)</f>
        <v>Female</v>
      </c>
      <c r="F3653" s="29" t="str">
        <f>_xlfn.XLOOKUP($C3653,customers!$A$2:$A$2000,customers!$E$2:$E$2000)</f>
        <v>Unaizah</v>
      </c>
      <c r="G3653" s="30" t="s">
        <v>20</v>
      </c>
      <c r="H3653" s="29">
        <v>3</v>
      </c>
      <c r="I3653" s="31">
        <v>361.88</v>
      </c>
      <c r="J3653" s="30">
        <v>0.33</v>
      </c>
      <c r="K3653" s="30" t="s">
        <v>18</v>
      </c>
      <c r="L3653" s="32" t="str">
        <f t="array" ref="L3653">_xlfn.IFS(M3653&lt;=3,"BAD",M3653&gt;=4.7,"GOOD",AND(M3653&gt;3,M3653&lt;4.7),"OK")</f>
        <v>OK</v>
      </c>
      <c r="M3653" s="32">
        <v>4.5</v>
      </c>
      <c r="N3653" s="31">
        <v>727.38</v>
      </c>
      <c r="O3653" s="33">
        <f t="shared" si="57"/>
        <v>1085.64</v>
      </c>
    </row>
    <row r="3654" spans="1:15">
      <c r="A3654" s="18">
        <v>13653</v>
      </c>
      <c r="B3654" s="19">
        <v>45721</v>
      </c>
      <c r="C3654" s="21">
        <v>1059</v>
      </c>
      <c r="D3654" s="21" t="str">
        <f>_xlfn.XLOOKUP($C3654,customers!$A$2:$A$2000,customers!$B$2:$B$2000)</f>
        <v>Penn Impy</v>
      </c>
      <c r="E3654" s="21" t="str">
        <f>_xlfn.XLOOKUP($C3654,customers!$A$2:$A$2000,customers!$D$2:$D$2000)</f>
        <v>Male</v>
      </c>
      <c r="F3654" s="21" t="str">
        <f>_xlfn.XLOOKUP($C3654,customers!$A$2:$A$2000,customers!$E$2:$E$2000)</f>
        <v>Daguyun</v>
      </c>
      <c r="G3654" s="22" t="s">
        <v>20</v>
      </c>
      <c r="H3654" s="21">
        <v>2</v>
      </c>
      <c r="I3654" s="23">
        <v>66.18</v>
      </c>
      <c r="J3654" s="22">
        <v>0.09</v>
      </c>
      <c r="K3654" s="22" t="s">
        <v>18</v>
      </c>
      <c r="L3654" s="24" t="str">
        <f t="array" ref="L3654">_xlfn.IFS(M3654&lt;=3,"BAD",M3654&gt;=4.7,"GOOD",AND(M3654&gt;3,M3654&lt;4.7),"OK")</f>
        <v>BAD</v>
      </c>
      <c r="M3654" s="24">
        <v>1.8</v>
      </c>
      <c r="N3654" s="23">
        <v>120.45</v>
      </c>
      <c r="O3654" s="25">
        <f t="shared" si="57"/>
        <v>132.36</v>
      </c>
    </row>
    <row r="3655" spans="1:15">
      <c r="A3655" s="26">
        <v>13654</v>
      </c>
      <c r="B3655" s="27">
        <v>45722</v>
      </c>
      <c r="C3655" s="28">
        <v>1666</v>
      </c>
      <c r="D3655" s="29" t="str">
        <f>_xlfn.XLOOKUP($C3655,customers!$A$2:$A$2000,customers!$B$2:$B$2000)</f>
        <v>Tabby Fitt</v>
      </c>
      <c r="E3655" s="29" t="str">
        <f>_xlfn.XLOOKUP($C3655,customers!$A$2:$A$2000,customers!$D$2:$D$2000)</f>
        <v>Female</v>
      </c>
      <c r="F3655" s="29" t="str">
        <f>_xlfn.XLOOKUP($C3655,customers!$A$2:$A$2000,customers!$E$2:$E$2000)</f>
        <v>Tuchlovice</v>
      </c>
      <c r="G3655" s="30" t="s">
        <v>17</v>
      </c>
      <c r="H3655" s="29">
        <v>2</v>
      </c>
      <c r="I3655" s="31">
        <v>85.63</v>
      </c>
      <c r="J3655" s="30">
        <v>0.04</v>
      </c>
      <c r="K3655" s="30" t="s">
        <v>18</v>
      </c>
      <c r="L3655" s="32" t="str">
        <f t="array" ref="L3655">_xlfn.IFS(M3655&lt;=3,"BAD",M3655&gt;=4.7,"GOOD",AND(M3655&gt;3,M3655&lt;4.7),"OK")</f>
        <v>BAD</v>
      </c>
      <c r="M3655" s="32">
        <v>1.1</v>
      </c>
      <c r="N3655" s="31">
        <v>164.41</v>
      </c>
      <c r="O3655" s="33">
        <f t="shared" si="57"/>
        <v>171.26</v>
      </c>
    </row>
    <row r="3656" spans="1:15">
      <c r="A3656" s="18">
        <v>13655</v>
      </c>
      <c r="B3656" s="19">
        <v>45722</v>
      </c>
      <c r="C3656" s="21">
        <v>1568</v>
      </c>
      <c r="D3656" s="21" t="str">
        <f>_xlfn.XLOOKUP($C3656,customers!$A$2:$A$2000,customers!$B$2:$B$2000)</f>
        <v>Tiebout Terrey</v>
      </c>
      <c r="E3656" s="21" t="str">
        <f>_xlfn.XLOOKUP($C3656,customers!$A$2:$A$2000,customers!$D$2:$D$2000)</f>
        <v>Male</v>
      </c>
      <c r="F3656" s="21" t="str">
        <f>_xlfn.XLOOKUP($C3656,customers!$A$2:$A$2000,customers!$E$2:$E$2000)</f>
        <v>Gunungmanik</v>
      </c>
      <c r="G3656" s="22" t="s">
        <v>20</v>
      </c>
      <c r="H3656" s="21">
        <v>4</v>
      </c>
      <c r="I3656" s="23">
        <v>185.62</v>
      </c>
      <c r="J3656" s="22">
        <v>0.1</v>
      </c>
      <c r="K3656" s="22" t="s">
        <v>16</v>
      </c>
      <c r="L3656" s="24" t="str">
        <f t="array" ref="L3656">_xlfn.IFS(M3656&lt;=3,"BAD",M3656&gt;=4.7,"GOOD",AND(M3656&gt;3,M3656&lt;4.7),"OK")</f>
        <v>GOOD</v>
      </c>
      <c r="M3656" s="24">
        <v>4.8</v>
      </c>
      <c r="N3656" s="23">
        <v>668.23</v>
      </c>
      <c r="O3656" s="25">
        <f t="shared" si="57"/>
        <v>742.48</v>
      </c>
    </row>
    <row r="3657" spans="1:15">
      <c r="A3657" s="26">
        <v>13656</v>
      </c>
      <c r="B3657" s="27">
        <v>45722</v>
      </c>
      <c r="C3657" s="29">
        <v>1225</v>
      </c>
      <c r="D3657" s="29" t="str">
        <f>_xlfn.XLOOKUP($C3657,customers!$A$2:$A$2000,customers!$B$2:$B$2000)</f>
        <v>Clotilda Bailey</v>
      </c>
      <c r="E3657" s="29" t="str">
        <f>_xlfn.XLOOKUP($C3657,customers!$A$2:$A$2000,customers!$D$2:$D$2000)</f>
        <v>Female</v>
      </c>
      <c r="F3657" s="29" t="str">
        <f>_xlfn.XLOOKUP($C3657,customers!$A$2:$A$2000,customers!$E$2:$E$2000)</f>
        <v>Machetá</v>
      </c>
      <c r="G3657" s="30" t="s">
        <v>17</v>
      </c>
      <c r="H3657" s="29">
        <v>2</v>
      </c>
      <c r="I3657" s="31">
        <v>350.39</v>
      </c>
      <c r="J3657" s="30">
        <v>0.05</v>
      </c>
      <c r="K3657" s="30" t="s">
        <v>19</v>
      </c>
      <c r="L3657" s="32" t="str">
        <f t="array" ref="L3657">_xlfn.IFS(M3657&lt;=3,"BAD",M3657&gt;=4.7,"GOOD",AND(M3657&gt;3,M3657&lt;4.7),"OK")</f>
        <v>OK</v>
      </c>
      <c r="M3657" s="32">
        <v>3.4</v>
      </c>
      <c r="N3657" s="31">
        <v>665.74</v>
      </c>
      <c r="O3657" s="33">
        <f t="shared" si="57"/>
        <v>700.78</v>
      </c>
    </row>
    <row r="3658" spans="1:15">
      <c r="A3658" s="18">
        <v>13657</v>
      </c>
      <c r="B3658" s="19">
        <v>45723</v>
      </c>
      <c r="C3658" s="20">
        <v>1092</v>
      </c>
      <c r="D3658" s="21" t="str">
        <f>_xlfn.XLOOKUP($C3658,customers!$A$2:$A$2000,customers!$B$2:$B$2000)</f>
        <v>Kendall Outibridge</v>
      </c>
      <c r="E3658" s="21" t="str">
        <f>_xlfn.XLOOKUP($C3658,customers!$A$2:$A$2000,customers!$D$2:$D$2000)</f>
        <v>Male</v>
      </c>
      <c r="F3658" s="21" t="str">
        <f>_xlfn.XLOOKUP($C3658,customers!$A$2:$A$2000,customers!$E$2:$E$2000)</f>
        <v>Paris</v>
      </c>
      <c r="G3658" s="22" t="s">
        <v>20</v>
      </c>
      <c r="H3658" s="21">
        <v>1</v>
      </c>
      <c r="I3658" s="23">
        <v>205.7</v>
      </c>
      <c r="J3658" s="22">
        <v>0.03</v>
      </c>
      <c r="K3658" s="22" t="s">
        <v>19</v>
      </c>
      <c r="L3658" s="24" t="str">
        <f t="array" ref="L3658">_xlfn.IFS(M3658&lt;=3,"BAD",M3658&gt;=4.7,"GOOD",AND(M3658&gt;3,M3658&lt;4.7),"OK")</f>
        <v>OK</v>
      </c>
      <c r="M3658" s="24">
        <v>3.8</v>
      </c>
      <c r="N3658" s="23">
        <v>199.53</v>
      </c>
      <c r="O3658" s="25">
        <f t="shared" si="57"/>
        <v>205.7</v>
      </c>
    </row>
    <row r="3659" spans="1:15">
      <c r="A3659" s="26">
        <v>13658</v>
      </c>
      <c r="B3659" s="27">
        <v>45724</v>
      </c>
      <c r="C3659" s="28">
        <v>1671</v>
      </c>
      <c r="D3659" s="29" t="str">
        <f>_xlfn.XLOOKUP($C3659,customers!$A$2:$A$2000,customers!$B$2:$B$2000)</f>
        <v>Elie Ivashinnikov</v>
      </c>
      <c r="E3659" s="29" t="str">
        <f>_xlfn.XLOOKUP($C3659,customers!$A$2:$A$2000,customers!$D$2:$D$2000)</f>
        <v>Female</v>
      </c>
      <c r="F3659" s="29" t="str">
        <f>_xlfn.XLOOKUP($C3659,customers!$A$2:$A$2000,customers!$E$2:$E$2000)</f>
        <v>Tennō</v>
      </c>
      <c r="G3659" s="30" t="s">
        <v>15</v>
      </c>
      <c r="H3659" s="29">
        <v>1</v>
      </c>
      <c r="I3659" s="31">
        <v>344.34</v>
      </c>
      <c r="J3659" s="30">
        <v>0.3</v>
      </c>
      <c r="K3659" s="30" t="s">
        <v>18</v>
      </c>
      <c r="L3659" s="32" t="str">
        <f t="array" ref="L3659">_xlfn.IFS(M3659&lt;=3,"BAD",M3659&gt;=4.7,"GOOD",AND(M3659&gt;3,M3659&lt;4.7),"OK")</f>
        <v>BAD</v>
      </c>
      <c r="M3659" s="32">
        <v>1.3</v>
      </c>
      <c r="N3659" s="31">
        <v>241.04</v>
      </c>
      <c r="O3659" s="33">
        <f t="shared" si="57"/>
        <v>344.34</v>
      </c>
    </row>
    <row r="3660" spans="1:15">
      <c r="A3660" s="18">
        <v>13659</v>
      </c>
      <c r="B3660" s="19">
        <v>45724</v>
      </c>
      <c r="C3660" s="21">
        <v>1392</v>
      </c>
      <c r="D3660" s="21" t="str">
        <f>_xlfn.XLOOKUP($C3660,customers!$A$2:$A$2000,customers!$B$2:$B$2000)</f>
        <v>Gypsy Mattin</v>
      </c>
      <c r="E3660" s="21" t="str">
        <f>_xlfn.XLOOKUP($C3660,customers!$A$2:$A$2000,customers!$D$2:$D$2000)</f>
        <v>Female</v>
      </c>
      <c r="F3660" s="21" t="str">
        <f>_xlfn.XLOOKUP($C3660,customers!$A$2:$A$2000,customers!$E$2:$E$2000)</f>
        <v>Těšany</v>
      </c>
      <c r="G3660" s="22" t="s">
        <v>21</v>
      </c>
      <c r="H3660" s="21">
        <v>7</v>
      </c>
      <c r="I3660" s="23">
        <v>511.52</v>
      </c>
      <c r="J3660" s="22">
        <v>0.31</v>
      </c>
      <c r="K3660" s="22" t="s">
        <v>19</v>
      </c>
      <c r="L3660" s="24" t="str">
        <f t="array" ref="L3660">_xlfn.IFS(M3660&lt;=3,"BAD",M3660&gt;=4.7,"GOOD",AND(M3660&gt;3,M3660&lt;4.7),"OK")</f>
        <v>OK</v>
      </c>
      <c r="M3660" s="24">
        <v>3.2</v>
      </c>
      <c r="N3660" s="23">
        <v>2470.64</v>
      </c>
      <c r="O3660" s="25">
        <f t="shared" si="57"/>
        <v>3580.64</v>
      </c>
    </row>
    <row r="3661" spans="1:15">
      <c r="A3661" s="26">
        <v>13660</v>
      </c>
      <c r="B3661" s="27">
        <v>45724</v>
      </c>
      <c r="C3661" s="29">
        <v>1695</v>
      </c>
      <c r="D3661" s="29" t="str">
        <f>_xlfn.XLOOKUP($C3661,customers!$A$2:$A$2000,customers!$B$2:$B$2000)</f>
        <v>Kerianne Fesby</v>
      </c>
      <c r="E3661" s="29" t="str">
        <f>_xlfn.XLOOKUP($C3661,customers!$A$2:$A$2000,customers!$D$2:$D$2000)</f>
        <v>Female</v>
      </c>
      <c r="F3661" s="29" t="str">
        <f>_xlfn.XLOOKUP($C3661,customers!$A$2:$A$2000,customers!$E$2:$E$2000)</f>
        <v>Budapest</v>
      </c>
      <c r="G3661" s="30" t="s">
        <v>17</v>
      </c>
      <c r="H3661" s="29">
        <v>3</v>
      </c>
      <c r="I3661" s="31">
        <v>542.85</v>
      </c>
      <c r="J3661" s="30">
        <v>0.23</v>
      </c>
      <c r="K3661" s="30" t="s">
        <v>19</v>
      </c>
      <c r="L3661" s="32" t="str">
        <f t="array" ref="L3661">_xlfn.IFS(M3661&lt;=3,"BAD",M3661&gt;=4.7,"GOOD",AND(M3661&gt;3,M3661&lt;4.7),"OK")</f>
        <v>OK</v>
      </c>
      <c r="M3661" s="32">
        <v>4.4</v>
      </c>
      <c r="N3661" s="31">
        <v>1253.98</v>
      </c>
      <c r="O3661" s="33">
        <f t="shared" si="57"/>
        <v>1628.55</v>
      </c>
    </row>
    <row r="3662" spans="1:15">
      <c r="A3662" s="18">
        <v>13661</v>
      </c>
      <c r="B3662" s="19">
        <v>45725</v>
      </c>
      <c r="C3662" s="20">
        <v>1945</v>
      </c>
      <c r="D3662" s="21" t="str">
        <f>_xlfn.XLOOKUP($C3662,customers!$A$2:$A$2000,customers!$B$2:$B$2000)</f>
        <v>Alfred Abbess</v>
      </c>
      <c r="E3662" s="21" t="str">
        <f>_xlfn.XLOOKUP($C3662,customers!$A$2:$A$2000,customers!$D$2:$D$2000)</f>
        <v>Male</v>
      </c>
      <c r="F3662" s="21" t="str">
        <f>_xlfn.XLOOKUP($C3662,customers!$A$2:$A$2000,customers!$E$2:$E$2000)</f>
        <v>Bo Phloi</v>
      </c>
      <c r="G3662" s="22" t="s">
        <v>17</v>
      </c>
      <c r="H3662" s="21">
        <v>3</v>
      </c>
      <c r="I3662" s="23">
        <v>124.5</v>
      </c>
      <c r="J3662" s="22">
        <v>0.18</v>
      </c>
      <c r="K3662" s="22" t="s">
        <v>16</v>
      </c>
      <c r="L3662" s="24" t="str">
        <f t="array" ref="L3662">_xlfn.IFS(M3662&lt;=3,"BAD",M3662&gt;=4.7,"GOOD",AND(M3662&gt;3,M3662&lt;4.7),"OK")</f>
        <v>BAD</v>
      </c>
      <c r="M3662" s="24">
        <v>1.6</v>
      </c>
      <c r="N3662" s="23">
        <v>306.27</v>
      </c>
      <c r="O3662" s="25">
        <f t="shared" si="57"/>
        <v>373.5</v>
      </c>
    </row>
    <row r="3663" spans="1:15">
      <c r="A3663" s="26">
        <v>13662</v>
      </c>
      <c r="B3663" s="27">
        <v>45725</v>
      </c>
      <c r="C3663" s="29">
        <v>1485</v>
      </c>
      <c r="D3663" s="29" t="str">
        <f>_xlfn.XLOOKUP($C3663,customers!$A$2:$A$2000,customers!$B$2:$B$2000)</f>
        <v>Yolane Hewson</v>
      </c>
      <c r="E3663" s="29" t="str">
        <f>_xlfn.XLOOKUP($C3663,customers!$A$2:$A$2000,customers!$D$2:$D$2000)</f>
        <v>Female</v>
      </c>
      <c r="F3663" s="29" t="str">
        <f>_xlfn.XLOOKUP($C3663,customers!$A$2:$A$2000,customers!$E$2:$E$2000)</f>
        <v>Puor</v>
      </c>
      <c r="G3663" s="30" t="s">
        <v>17</v>
      </c>
      <c r="H3663" s="29">
        <v>1</v>
      </c>
      <c r="I3663" s="31">
        <v>120.75</v>
      </c>
      <c r="J3663" s="30">
        <v>0.33</v>
      </c>
      <c r="K3663" s="30" t="s">
        <v>16</v>
      </c>
      <c r="L3663" s="32" t="str">
        <f t="array" ref="L3663">_xlfn.IFS(M3663&lt;=3,"BAD",M3663&gt;=4.7,"GOOD",AND(M3663&gt;3,M3663&lt;4.7),"OK")</f>
        <v>BAD</v>
      </c>
      <c r="M3663" s="32">
        <v>2.6</v>
      </c>
      <c r="N3663" s="31">
        <v>80.9</v>
      </c>
      <c r="O3663" s="33">
        <f t="shared" si="57"/>
        <v>120.75</v>
      </c>
    </row>
    <row r="3664" spans="1:15">
      <c r="A3664" s="18">
        <v>13663</v>
      </c>
      <c r="B3664" s="19">
        <v>45725</v>
      </c>
      <c r="C3664" s="21">
        <v>1062</v>
      </c>
      <c r="D3664" s="21" t="str">
        <f>_xlfn.XLOOKUP($C3664,customers!$A$2:$A$2000,customers!$B$2:$B$2000)</f>
        <v>Lorilee Ferreira</v>
      </c>
      <c r="E3664" s="21" t="str">
        <f>_xlfn.XLOOKUP($C3664,customers!$A$2:$A$2000,customers!$D$2:$D$2000)</f>
        <v>Female</v>
      </c>
      <c r="F3664" s="21" t="str">
        <f>_xlfn.XLOOKUP($C3664,customers!$A$2:$A$2000,customers!$E$2:$E$2000)</f>
        <v>Budapest</v>
      </c>
      <c r="G3664" s="22" t="s">
        <v>20</v>
      </c>
      <c r="H3664" s="21">
        <v>2</v>
      </c>
      <c r="I3664" s="23">
        <v>133.22</v>
      </c>
      <c r="J3664" s="22">
        <v>0.24</v>
      </c>
      <c r="K3664" s="22" t="s">
        <v>19</v>
      </c>
      <c r="L3664" s="24" t="str">
        <f t="array" ref="L3664">_xlfn.IFS(M3664&lt;=3,"BAD",M3664&gt;=4.7,"GOOD",AND(M3664&gt;3,M3664&lt;4.7),"OK")</f>
        <v>OK</v>
      </c>
      <c r="M3664" s="24">
        <v>4.3</v>
      </c>
      <c r="N3664" s="23">
        <v>202.49</v>
      </c>
      <c r="O3664" s="25">
        <f t="shared" si="57"/>
        <v>266.44</v>
      </c>
    </row>
    <row r="3665" spans="1:15">
      <c r="A3665" s="26">
        <v>13664</v>
      </c>
      <c r="B3665" s="27">
        <v>45725</v>
      </c>
      <c r="C3665" s="29">
        <v>1113</v>
      </c>
      <c r="D3665" s="29" t="str">
        <f>_xlfn.XLOOKUP($C3665,customers!$A$2:$A$2000,customers!$B$2:$B$2000)</f>
        <v>Melantha Josskowitz</v>
      </c>
      <c r="E3665" s="29" t="str">
        <f>_xlfn.XLOOKUP($C3665,customers!$A$2:$A$2000,customers!$D$2:$D$2000)</f>
        <v>Female</v>
      </c>
      <c r="F3665" s="29" t="str">
        <f>_xlfn.XLOOKUP($C3665,customers!$A$2:$A$2000,customers!$E$2:$E$2000)</f>
        <v>Xinshichang</v>
      </c>
      <c r="G3665" s="30" t="s">
        <v>17</v>
      </c>
      <c r="H3665" s="29">
        <v>1</v>
      </c>
      <c r="I3665" s="31">
        <v>552.07</v>
      </c>
      <c r="J3665" s="30">
        <v>0.32</v>
      </c>
      <c r="K3665" s="30" t="s">
        <v>18</v>
      </c>
      <c r="L3665" s="32" t="str">
        <f t="array" ref="L3665">_xlfn.IFS(M3665&lt;=3,"BAD",M3665&gt;=4.7,"GOOD",AND(M3665&gt;3,M3665&lt;4.7),"OK")</f>
        <v>OK</v>
      </c>
      <c r="M3665" s="32">
        <v>3.2</v>
      </c>
      <c r="N3665" s="31">
        <v>375.41</v>
      </c>
      <c r="O3665" s="33">
        <f t="shared" si="57"/>
        <v>552.07</v>
      </c>
    </row>
    <row r="3666" spans="1:15">
      <c r="A3666" s="18">
        <v>13665</v>
      </c>
      <c r="B3666" s="19">
        <v>45725</v>
      </c>
      <c r="C3666" s="21">
        <v>1922</v>
      </c>
      <c r="D3666" s="21" t="str">
        <f>_xlfn.XLOOKUP($C3666,customers!$A$2:$A$2000,customers!$B$2:$B$2000)</f>
        <v>Molli Mariette</v>
      </c>
      <c r="E3666" s="21" t="str">
        <f>_xlfn.XLOOKUP($C3666,customers!$A$2:$A$2000,customers!$D$2:$D$2000)</f>
        <v>Female</v>
      </c>
      <c r="F3666" s="21" t="str">
        <f>_xlfn.XLOOKUP($C3666,customers!$A$2:$A$2000,customers!$E$2:$E$2000)</f>
        <v>Milan</v>
      </c>
      <c r="G3666" s="22" t="s">
        <v>17</v>
      </c>
      <c r="H3666" s="21">
        <v>1</v>
      </c>
      <c r="I3666" s="23">
        <v>554.3</v>
      </c>
      <c r="J3666" s="22">
        <v>0.01</v>
      </c>
      <c r="K3666" s="22" t="s">
        <v>18</v>
      </c>
      <c r="L3666" s="24" t="str">
        <f t="array" ref="L3666">_xlfn.IFS(M3666&lt;=3,"BAD",M3666&gt;=4.7,"GOOD",AND(M3666&gt;3,M3666&lt;4.7),"OK")</f>
        <v>OK</v>
      </c>
      <c r="M3666" s="24">
        <v>3.5</v>
      </c>
      <c r="N3666" s="23">
        <v>548.76</v>
      </c>
      <c r="O3666" s="25">
        <f t="shared" si="57"/>
        <v>554.3</v>
      </c>
    </row>
    <row r="3667" spans="1:15">
      <c r="A3667" s="26">
        <v>13666</v>
      </c>
      <c r="B3667" s="27">
        <v>45725</v>
      </c>
      <c r="C3667" s="29">
        <v>1077</v>
      </c>
      <c r="D3667" s="29" t="str">
        <f>_xlfn.XLOOKUP($C3667,customers!$A$2:$A$2000,customers!$B$2:$B$2000)</f>
        <v>Liv Canario</v>
      </c>
      <c r="E3667" s="29" t="str">
        <f>_xlfn.XLOOKUP($C3667,customers!$A$2:$A$2000,customers!$D$2:$D$2000)</f>
        <v>Female</v>
      </c>
      <c r="F3667" s="29" t="str">
        <f>_xlfn.XLOOKUP($C3667,customers!$A$2:$A$2000,customers!$E$2:$E$2000)</f>
        <v>Milan</v>
      </c>
      <c r="G3667" s="30" t="s">
        <v>15</v>
      </c>
      <c r="H3667" s="29">
        <v>2</v>
      </c>
      <c r="I3667" s="31">
        <v>31.22</v>
      </c>
      <c r="J3667" s="30">
        <v>0.12</v>
      </c>
      <c r="K3667" s="30" t="s">
        <v>16</v>
      </c>
      <c r="L3667" s="32" t="str">
        <f t="array" ref="L3667">_xlfn.IFS(M3667&lt;=3,"BAD",M3667&gt;=4.7,"GOOD",AND(M3667&gt;3,M3667&lt;4.7),"OK")</f>
        <v>BAD</v>
      </c>
      <c r="M3667" s="32">
        <v>1.1</v>
      </c>
      <c r="N3667" s="31">
        <v>54.95</v>
      </c>
      <c r="O3667" s="33">
        <f t="shared" si="57"/>
        <v>62.44</v>
      </c>
    </row>
    <row r="3668" spans="1:15">
      <c r="A3668" s="18">
        <v>13667</v>
      </c>
      <c r="B3668" s="19">
        <v>45726</v>
      </c>
      <c r="C3668" s="20">
        <v>1060</v>
      </c>
      <c r="D3668" s="21" t="str">
        <f>_xlfn.XLOOKUP($C3668,customers!$A$2:$A$2000,customers!$B$2:$B$2000)</f>
        <v>Albie Maryan</v>
      </c>
      <c r="E3668" s="21" t="str">
        <f>_xlfn.XLOOKUP($C3668,customers!$A$2:$A$2000,customers!$D$2:$D$2000)</f>
        <v>Male</v>
      </c>
      <c r="F3668" s="21" t="str">
        <f>_xlfn.XLOOKUP($C3668,customers!$A$2:$A$2000,customers!$E$2:$E$2000)</f>
        <v>Chinchiná</v>
      </c>
      <c r="G3668" s="22" t="s">
        <v>17</v>
      </c>
      <c r="H3668" s="21">
        <v>5</v>
      </c>
      <c r="I3668" s="23">
        <v>483.36</v>
      </c>
      <c r="J3668" s="22">
        <v>0.27</v>
      </c>
      <c r="K3668" s="22" t="s">
        <v>18</v>
      </c>
      <c r="L3668" s="24" t="str">
        <f t="array" ref="L3668">_xlfn.IFS(M3668&lt;=3,"BAD",M3668&gt;=4.7,"GOOD",AND(M3668&gt;3,M3668&lt;4.7),"OK")</f>
        <v>OK</v>
      </c>
      <c r="M3668" s="24">
        <v>3.8</v>
      </c>
      <c r="N3668" s="23">
        <v>1764.26</v>
      </c>
      <c r="O3668" s="25">
        <f t="shared" si="57"/>
        <v>2416.8</v>
      </c>
    </row>
    <row r="3669" spans="1:15">
      <c r="A3669" s="26">
        <v>13668</v>
      </c>
      <c r="B3669" s="27">
        <v>45726</v>
      </c>
      <c r="C3669" s="29">
        <v>1892</v>
      </c>
      <c r="D3669" s="29" t="str">
        <f>_xlfn.XLOOKUP($C3669,customers!$A$2:$A$2000,customers!$B$2:$B$2000)</f>
        <v>Sharlene Dugan</v>
      </c>
      <c r="E3669" s="29" t="str">
        <f>_xlfn.XLOOKUP($C3669,customers!$A$2:$A$2000,customers!$D$2:$D$2000)</f>
        <v>Female</v>
      </c>
      <c r="F3669" s="29" t="str">
        <f>_xlfn.XLOOKUP($C3669,customers!$A$2:$A$2000,customers!$E$2:$E$2000)</f>
        <v>Milan</v>
      </c>
      <c r="G3669" s="30" t="s">
        <v>20</v>
      </c>
      <c r="H3669" s="29">
        <v>7</v>
      </c>
      <c r="I3669" s="31">
        <v>259.83</v>
      </c>
      <c r="J3669" s="30">
        <v>0.04</v>
      </c>
      <c r="K3669" s="30" t="s">
        <v>19</v>
      </c>
      <c r="L3669" s="32" t="str">
        <f t="array" ref="L3669">_xlfn.IFS(M3669&lt;=3,"BAD",M3669&gt;=4.7,"GOOD",AND(M3669&gt;3,M3669&lt;4.7),"OK")</f>
        <v>BAD</v>
      </c>
      <c r="M3669" s="32">
        <v>1.3</v>
      </c>
      <c r="N3669" s="31">
        <v>1746.06</v>
      </c>
      <c r="O3669" s="33">
        <f t="shared" si="57"/>
        <v>1818.81</v>
      </c>
    </row>
    <row r="3670" spans="1:15">
      <c r="A3670" s="18">
        <v>13669</v>
      </c>
      <c r="B3670" s="19">
        <v>45726</v>
      </c>
      <c r="C3670" s="21">
        <v>1401</v>
      </c>
      <c r="D3670" s="21" t="str">
        <f>_xlfn.XLOOKUP($C3670,customers!$A$2:$A$2000,customers!$B$2:$B$2000)</f>
        <v>Cash Stapells</v>
      </c>
      <c r="E3670" s="21" t="str">
        <f>_xlfn.XLOOKUP($C3670,customers!$A$2:$A$2000,customers!$D$2:$D$2000)</f>
        <v>Male</v>
      </c>
      <c r="F3670" s="21" t="str">
        <f>_xlfn.XLOOKUP($C3670,customers!$A$2:$A$2000,customers!$E$2:$E$2000)</f>
        <v>Ban Chalong</v>
      </c>
      <c r="G3670" s="22" t="s">
        <v>17</v>
      </c>
      <c r="H3670" s="21">
        <v>3</v>
      </c>
      <c r="I3670" s="23">
        <v>436.08</v>
      </c>
      <c r="J3670" s="22">
        <v>0.08</v>
      </c>
      <c r="K3670" s="22" t="s">
        <v>18</v>
      </c>
      <c r="L3670" s="24" t="str">
        <f t="array" ref="L3670">_xlfn.IFS(M3670&lt;=3,"BAD",M3670&gt;=4.7,"GOOD",AND(M3670&gt;3,M3670&lt;4.7),"OK")</f>
        <v>BAD</v>
      </c>
      <c r="M3670" s="24">
        <v>2.4</v>
      </c>
      <c r="N3670" s="23">
        <v>1203.58</v>
      </c>
      <c r="O3670" s="25">
        <f t="shared" si="57"/>
        <v>1308.24</v>
      </c>
    </row>
    <row r="3671" spans="1:15">
      <c r="A3671" s="26">
        <v>13670</v>
      </c>
      <c r="B3671" s="27">
        <v>45726</v>
      </c>
      <c r="C3671" s="29">
        <v>1742</v>
      </c>
      <c r="D3671" s="29" t="str">
        <f>_xlfn.XLOOKUP($C3671,customers!$A$2:$A$2000,customers!$B$2:$B$2000)</f>
        <v>Trumann Pischof</v>
      </c>
      <c r="E3671" s="29" t="str">
        <f>_xlfn.XLOOKUP($C3671,customers!$A$2:$A$2000,customers!$D$2:$D$2000)</f>
        <v>Male</v>
      </c>
      <c r="F3671" s="29" t="str">
        <f>_xlfn.XLOOKUP($C3671,customers!$A$2:$A$2000,customers!$E$2:$E$2000)</f>
        <v>Tallinn</v>
      </c>
      <c r="G3671" s="30" t="s">
        <v>20</v>
      </c>
      <c r="H3671" s="29">
        <v>1</v>
      </c>
      <c r="I3671" s="31">
        <v>597.99</v>
      </c>
      <c r="J3671" s="30">
        <v>0.27</v>
      </c>
      <c r="K3671" s="30" t="s">
        <v>16</v>
      </c>
      <c r="L3671" s="32" t="str">
        <f t="array" ref="L3671">_xlfn.IFS(M3671&lt;=3,"BAD",M3671&gt;=4.7,"GOOD",AND(M3671&gt;3,M3671&lt;4.7),"OK")</f>
        <v>BAD</v>
      </c>
      <c r="M3671" s="32">
        <v>1.2</v>
      </c>
      <c r="N3671" s="31">
        <v>436.53</v>
      </c>
      <c r="O3671" s="33">
        <f t="shared" si="57"/>
        <v>597.99</v>
      </c>
    </row>
    <row r="3672" spans="1:15">
      <c r="A3672" s="18">
        <v>13671</v>
      </c>
      <c r="B3672" s="19">
        <v>45727</v>
      </c>
      <c r="C3672" s="20">
        <v>1633</v>
      </c>
      <c r="D3672" s="21" t="str">
        <f>_xlfn.XLOOKUP($C3672,customers!$A$2:$A$2000,customers!$B$2:$B$2000)</f>
        <v>Roberto Beakes</v>
      </c>
      <c r="E3672" s="21" t="str">
        <f>_xlfn.XLOOKUP($C3672,customers!$A$2:$A$2000,customers!$D$2:$D$2000)</f>
        <v>Male</v>
      </c>
      <c r="F3672" s="21" t="str">
        <f>_xlfn.XLOOKUP($C3672,customers!$A$2:$A$2000,customers!$E$2:$E$2000)</f>
        <v>Prague</v>
      </c>
      <c r="G3672" s="22" t="s">
        <v>20</v>
      </c>
      <c r="H3672" s="21">
        <v>3</v>
      </c>
      <c r="I3672" s="23">
        <v>583.71</v>
      </c>
      <c r="J3672" s="22">
        <v>0.08</v>
      </c>
      <c r="K3672" s="22" t="s">
        <v>18</v>
      </c>
      <c r="L3672" s="24" t="str">
        <f t="array" ref="L3672">_xlfn.IFS(M3672&lt;=3,"BAD",M3672&gt;=4.7,"GOOD",AND(M3672&gt;3,M3672&lt;4.7),"OK")</f>
        <v>BAD</v>
      </c>
      <c r="M3672" s="24">
        <v>2.2</v>
      </c>
      <c r="N3672" s="23">
        <v>1611.04</v>
      </c>
      <c r="O3672" s="25">
        <f t="shared" si="57"/>
        <v>1751.13</v>
      </c>
    </row>
    <row r="3673" spans="1:15">
      <c r="A3673" s="26">
        <v>13672</v>
      </c>
      <c r="B3673" s="27">
        <v>45728</v>
      </c>
      <c r="C3673" s="28">
        <v>1050</v>
      </c>
      <c r="D3673" s="29" t="str">
        <f>_xlfn.XLOOKUP($C3673,customers!$A$2:$A$2000,customers!$B$2:$B$2000)</f>
        <v>Lebbie Gerold</v>
      </c>
      <c r="E3673" s="29" t="str">
        <f>_xlfn.XLOOKUP($C3673,customers!$A$2:$A$2000,customers!$D$2:$D$2000)</f>
        <v>Female</v>
      </c>
      <c r="F3673" s="29" t="str">
        <f>_xlfn.XLOOKUP($C3673,customers!$A$2:$A$2000,customers!$E$2:$E$2000)</f>
        <v>Budzów</v>
      </c>
      <c r="G3673" s="30" t="s">
        <v>17</v>
      </c>
      <c r="H3673" s="29">
        <v>4</v>
      </c>
      <c r="I3673" s="31">
        <v>140.63</v>
      </c>
      <c r="J3673" s="30">
        <v>0.29</v>
      </c>
      <c r="K3673" s="30" t="s">
        <v>18</v>
      </c>
      <c r="L3673" s="32" t="str">
        <f t="array" ref="L3673">_xlfn.IFS(M3673&lt;=3,"BAD",M3673&gt;=4.7,"GOOD",AND(M3673&gt;3,M3673&lt;4.7),"OK")</f>
        <v>BAD</v>
      </c>
      <c r="M3673" s="32">
        <v>1.8</v>
      </c>
      <c r="N3673" s="31">
        <v>399.39</v>
      </c>
      <c r="O3673" s="33">
        <f t="shared" si="57"/>
        <v>562.52</v>
      </c>
    </row>
    <row r="3674" spans="1:15">
      <c r="A3674" s="18">
        <v>13673</v>
      </c>
      <c r="B3674" s="19">
        <v>45728</v>
      </c>
      <c r="C3674" s="21">
        <v>1524</v>
      </c>
      <c r="D3674" s="21" t="str">
        <f>_xlfn.XLOOKUP($C3674,customers!$A$2:$A$2000,customers!$B$2:$B$2000)</f>
        <v>Lena Espie</v>
      </c>
      <c r="E3674" s="21" t="str">
        <f>_xlfn.XLOOKUP($C3674,customers!$A$2:$A$2000,customers!$D$2:$D$2000)</f>
        <v>Female</v>
      </c>
      <c r="F3674" s="21" t="str">
        <f>_xlfn.XLOOKUP($C3674,customers!$A$2:$A$2000,customers!$E$2:$E$2000)</f>
        <v>Peranap</v>
      </c>
      <c r="G3674" s="22" t="s">
        <v>17</v>
      </c>
      <c r="H3674" s="21">
        <v>1</v>
      </c>
      <c r="I3674" s="23">
        <v>178</v>
      </c>
      <c r="J3674" s="22">
        <v>0.18</v>
      </c>
      <c r="K3674" s="22" t="s">
        <v>18</v>
      </c>
      <c r="L3674" s="24" t="str">
        <f t="array" ref="L3674">_xlfn.IFS(M3674&lt;=3,"BAD",M3674&gt;=4.7,"GOOD",AND(M3674&gt;3,M3674&lt;4.7),"OK")</f>
        <v>OK</v>
      </c>
      <c r="M3674" s="24">
        <v>3.2</v>
      </c>
      <c r="N3674" s="23">
        <v>145.96</v>
      </c>
      <c r="O3674" s="25">
        <f t="shared" si="57"/>
        <v>178</v>
      </c>
    </row>
    <row r="3675" spans="1:15">
      <c r="A3675" s="26">
        <v>13674</v>
      </c>
      <c r="B3675" s="27">
        <v>45729</v>
      </c>
      <c r="C3675" s="28">
        <v>1402</v>
      </c>
      <c r="D3675" s="29" t="str">
        <f>_xlfn.XLOOKUP($C3675,customers!$A$2:$A$2000,customers!$B$2:$B$2000)</f>
        <v>Mendy Alkin</v>
      </c>
      <c r="E3675" s="29" t="str">
        <f>_xlfn.XLOOKUP($C3675,customers!$A$2:$A$2000,customers!$D$2:$D$2000)</f>
        <v>Male</v>
      </c>
      <c r="F3675" s="29" t="str">
        <f>_xlfn.XLOOKUP($C3675,customers!$A$2:$A$2000,customers!$E$2:$E$2000)</f>
        <v>Budapest</v>
      </c>
      <c r="G3675" s="30" t="s">
        <v>21</v>
      </c>
      <c r="H3675" s="29">
        <v>3</v>
      </c>
      <c r="I3675" s="31">
        <v>124.34</v>
      </c>
      <c r="J3675" s="30">
        <v>0.32</v>
      </c>
      <c r="K3675" s="30" t="s">
        <v>16</v>
      </c>
      <c r="L3675" s="32" t="str">
        <f t="array" ref="L3675">_xlfn.IFS(M3675&lt;=3,"BAD",M3675&gt;=4.7,"GOOD",AND(M3675&gt;3,M3675&lt;4.7),"OK")</f>
        <v>OK</v>
      </c>
      <c r="M3675" s="32">
        <v>4.2</v>
      </c>
      <c r="N3675" s="31">
        <v>253.65</v>
      </c>
      <c r="O3675" s="33">
        <f t="shared" si="57"/>
        <v>373.02</v>
      </c>
    </row>
    <row r="3676" spans="1:15">
      <c r="A3676" s="18">
        <v>13675</v>
      </c>
      <c r="B3676" s="19">
        <v>45730</v>
      </c>
      <c r="C3676" s="20">
        <v>1788</v>
      </c>
      <c r="D3676" s="21" t="str">
        <f>_xlfn.XLOOKUP($C3676,customers!$A$2:$A$2000,customers!$B$2:$B$2000)</f>
        <v>Cos Riddiough</v>
      </c>
      <c r="E3676" s="21" t="str">
        <f>_xlfn.XLOOKUP($C3676,customers!$A$2:$A$2000,customers!$D$2:$D$2000)</f>
        <v>Male</v>
      </c>
      <c r="F3676" s="21" t="str">
        <f>_xlfn.XLOOKUP($C3676,customers!$A$2:$A$2000,customers!$E$2:$E$2000)</f>
        <v>Yulin</v>
      </c>
      <c r="G3676" s="22" t="s">
        <v>21</v>
      </c>
      <c r="H3676" s="21">
        <v>1</v>
      </c>
      <c r="I3676" s="23">
        <v>281.14</v>
      </c>
      <c r="J3676" s="22">
        <v>0.22</v>
      </c>
      <c r="K3676" s="22" t="s">
        <v>18</v>
      </c>
      <c r="L3676" s="24" t="str">
        <f t="array" ref="L3676">_xlfn.IFS(M3676&lt;=3,"BAD",M3676&gt;=4.7,"GOOD",AND(M3676&gt;3,M3676&lt;4.7),"OK")</f>
        <v>GOOD</v>
      </c>
      <c r="M3676" s="24">
        <v>4.8</v>
      </c>
      <c r="N3676" s="23">
        <v>219.29</v>
      </c>
      <c r="O3676" s="25">
        <f t="shared" si="57"/>
        <v>281.14</v>
      </c>
    </row>
    <row r="3677" spans="1:15">
      <c r="A3677" s="26">
        <v>13676</v>
      </c>
      <c r="B3677" s="27">
        <v>45731</v>
      </c>
      <c r="C3677" s="28">
        <v>1004</v>
      </c>
      <c r="D3677" s="29" t="str">
        <f>_xlfn.XLOOKUP($C3677,customers!$A$2:$A$2000,customers!$B$2:$B$2000)</f>
        <v>Taber Lewendon</v>
      </c>
      <c r="E3677" s="29" t="str">
        <f>_xlfn.XLOOKUP($C3677,customers!$A$2:$A$2000,customers!$D$2:$D$2000)</f>
        <v>Male</v>
      </c>
      <c r="F3677" s="29" t="str">
        <f>_xlfn.XLOOKUP($C3677,customers!$A$2:$A$2000,customers!$E$2:$E$2000)</f>
        <v>Västervik</v>
      </c>
      <c r="G3677" s="30" t="s">
        <v>21</v>
      </c>
      <c r="H3677" s="29">
        <v>5</v>
      </c>
      <c r="I3677" s="31">
        <v>452.44</v>
      </c>
      <c r="J3677" s="30">
        <v>0.04</v>
      </c>
      <c r="K3677" s="30" t="s">
        <v>18</v>
      </c>
      <c r="L3677" s="32" t="str">
        <f t="array" ref="L3677">_xlfn.IFS(M3677&lt;=3,"BAD",M3677&gt;=4.7,"GOOD",AND(M3677&gt;3,M3677&lt;4.7),"OK")</f>
        <v>BAD</v>
      </c>
      <c r="M3677" s="32">
        <v>1.9</v>
      </c>
      <c r="N3677" s="31">
        <v>2171.71</v>
      </c>
      <c r="O3677" s="33">
        <f t="shared" si="57"/>
        <v>2262.2</v>
      </c>
    </row>
    <row r="3678" spans="1:15">
      <c r="A3678" s="18">
        <v>13677</v>
      </c>
      <c r="B3678" s="19">
        <v>45731</v>
      </c>
      <c r="C3678" s="21">
        <v>1776</v>
      </c>
      <c r="D3678" s="21" t="str">
        <f>_xlfn.XLOOKUP($C3678,customers!$A$2:$A$2000,customers!$B$2:$B$2000)</f>
        <v>Bambi Pauley</v>
      </c>
      <c r="E3678" s="21" t="str">
        <f>_xlfn.XLOOKUP($C3678,customers!$A$2:$A$2000,customers!$D$2:$D$2000)</f>
        <v>Female</v>
      </c>
      <c r="F3678" s="21" t="str">
        <f>_xlfn.XLOOKUP($C3678,customers!$A$2:$A$2000,customers!$E$2:$E$2000)</f>
        <v>Gereykhanovskoye</v>
      </c>
      <c r="G3678" s="22" t="s">
        <v>20</v>
      </c>
      <c r="H3678" s="21">
        <v>1</v>
      </c>
      <c r="I3678" s="23">
        <v>530</v>
      </c>
      <c r="J3678" s="22">
        <v>0.13</v>
      </c>
      <c r="K3678" s="22" t="s">
        <v>18</v>
      </c>
      <c r="L3678" s="24" t="str">
        <f t="array" ref="L3678">_xlfn.IFS(M3678&lt;=3,"BAD",M3678&gt;=4.7,"GOOD",AND(M3678&gt;3,M3678&lt;4.7),"OK")</f>
        <v>OK</v>
      </c>
      <c r="M3678" s="24">
        <v>3.4</v>
      </c>
      <c r="N3678" s="23">
        <v>461.1</v>
      </c>
      <c r="O3678" s="25">
        <f t="shared" si="57"/>
        <v>530</v>
      </c>
    </row>
    <row r="3679" spans="1:15">
      <c r="A3679" s="26">
        <v>13678</v>
      </c>
      <c r="B3679" s="27">
        <v>45731</v>
      </c>
      <c r="C3679" s="29">
        <v>1641</v>
      </c>
      <c r="D3679" s="29" t="str">
        <f>_xlfn.XLOOKUP($C3679,customers!$A$2:$A$2000,customers!$B$2:$B$2000)</f>
        <v>Michelle Nolan</v>
      </c>
      <c r="E3679" s="29" t="str">
        <f>_xlfn.XLOOKUP($C3679,customers!$A$2:$A$2000,customers!$D$2:$D$2000)</f>
        <v>Female</v>
      </c>
      <c r="F3679" s="29" t="str">
        <f>_xlfn.XLOOKUP($C3679,customers!$A$2:$A$2000,customers!$E$2:$E$2000)</f>
        <v>Polepy</v>
      </c>
      <c r="G3679" s="30" t="s">
        <v>20</v>
      </c>
      <c r="H3679" s="29">
        <v>7</v>
      </c>
      <c r="I3679" s="31">
        <v>466.61</v>
      </c>
      <c r="J3679" s="30">
        <v>0.1</v>
      </c>
      <c r="K3679" s="30" t="s">
        <v>19</v>
      </c>
      <c r="L3679" s="32" t="str">
        <f t="array" ref="L3679">_xlfn.IFS(M3679&lt;=3,"BAD",M3679&gt;=4.7,"GOOD",AND(M3679&gt;3,M3679&lt;4.7),"OK")</f>
        <v>BAD</v>
      </c>
      <c r="M3679" s="32">
        <v>2.2</v>
      </c>
      <c r="N3679" s="31">
        <v>2939.64</v>
      </c>
      <c r="O3679" s="33">
        <f t="shared" si="57"/>
        <v>3266.27</v>
      </c>
    </row>
    <row r="3680" spans="1:15">
      <c r="A3680" s="18">
        <v>13679</v>
      </c>
      <c r="B3680" s="19">
        <v>45731</v>
      </c>
      <c r="C3680" s="21">
        <v>1055</v>
      </c>
      <c r="D3680" s="21" t="str">
        <f>_xlfn.XLOOKUP($C3680,customers!$A$2:$A$2000,customers!$B$2:$B$2000)</f>
        <v>Abrahan MacTrustrie</v>
      </c>
      <c r="E3680" s="21" t="str">
        <f>_xlfn.XLOOKUP($C3680,customers!$A$2:$A$2000,customers!$D$2:$D$2000)</f>
        <v>Male</v>
      </c>
      <c r="F3680" s="21" t="str">
        <f>_xlfn.XLOOKUP($C3680,customers!$A$2:$A$2000,customers!$E$2:$E$2000)</f>
        <v>Budapest</v>
      </c>
      <c r="G3680" s="22" t="s">
        <v>17</v>
      </c>
      <c r="H3680" s="21">
        <v>5</v>
      </c>
      <c r="I3680" s="23">
        <v>384.14</v>
      </c>
      <c r="J3680" s="22">
        <v>0.29</v>
      </c>
      <c r="K3680" s="22" t="s">
        <v>16</v>
      </c>
      <c r="L3680" s="24" t="str">
        <f t="array" ref="L3680">_xlfn.IFS(M3680&lt;=3,"BAD",M3680&gt;=4.7,"GOOD",AND(M3680&gt;3,M3680&lt;4.7),"OK")</f>
        <v>BAD</v>
      </c>
      <c r="M3680" s="24">
        <v>1.1</v>
      </c>
      <c r="N3680" s="23">
        <v>1363.7</v>
      </c>
      <c r="O3680" s="25">
        <f t="shared" si="57"/>
        <v>1920.7</v>
      </c>
    </row>
    <row r="3681" spans="1:15">
      <c r="A3681" s="26">
        <v>13680</v>
      </c>
      <c r="B3681" s="27">
        <v>45732</v>
      </c>
      <c r="C3681" s="28">
        <v>1465</v>
      </c>
      <c r="D3681" s="29" t="str">
        <f>_xlfn.XLOOKUP($C3681,customers!$A$2:$A$2000,customers!$B$2:$B$2000)</f>
        <v>Damian Grieve</v>
      </c>
      <c r="E3681" s="29" t="str">
        <f>_xlfn.XLOOKUP($C3681,customers!$A$2:$A$2000,customers!$D$2:$D$2000)</f>
        <v>Male</v>
      </c>
      <c r="F3681" s="29" t="str">
        <f>_xlfn.XLOOKUP($C3681,customers!$A$2:$A$2000,customers!$E$2:$E$2000)</f>
        <v>Penang</v>
      </c>
      <c r="G3681" s="30" t="s">
        <v>17</v>
      </c>
      <c r="H3681" s="29">
        <v>5</v>
      </c>
      <c r="I3681" s="31">
        <v>179.74</v>
      </c>
      <c r="J3681" s="30">
        <v>0.31</v>
      </c>
      <c r="K3681" s="30" t="s">
        <v>19</v>
      </c>
      <c r="L3681" s="32" t="str">
        <f t="array" ref="L3681">_xlfn.IFS(M3681&lt;=3,"BAD",M3681&gt;=4.7,"GOOD",AND(M3681&gt;3,M3681&lt;4.7),"OK")</f>
        <v>BAD</v>
      </c>
      <c r="M3681" s="32">
        <v>2.3</v>
      </c>
      <c r="N3681" s="31">
        <v>620.1</v>
      </c>
      <c r="O3681" s="33">
        <f t="shared" si="57"/>
        <v>898.7</v>
      </c>
    </row>
    <row r="3682" spans="1:15">
      <c r="A3682" s="18">
        <v>13681</v>
      </c>
      <c r="B3682" s="19">
        <v>45732</v>
      </c>
      <c r="C3682" s="21">
        <v>1589</v>
      </c>
      <c r="D3682" s="21" t="str">
        <f>_xlfn.XLOOKUP($C3682,customers!$A$2:$A$2000,customers!$B$2:$B$2000)</f>
        <v>Demetri Kapiloff</v>
      </c>
      <c r="E3682" s="21" t="str">
        <f>_xlfn.XLOOKUP($C3682,customers!$A$2:$A$2000,customers!$D$2:$D$2000)</f>
        <v>Male</v>
      </c>
      <c r="F3682" s="21" t="str">
        <f>_xlfn.XLOOKUP($C3682,customers!$A$2:$A$2000,customers!$E$2:$E$2000)</f>
        <v>Austin</v>
      </c>
      <c r="G3682" s="22" t="s">
        <v>20</v>
      </c>
      <c r="H3682" s="21">
        <v>7</v>
      </c>
      <c r="I3682" s="23">
        <v>501.76</v>
      </c>
      <c r="J3682" s="22">
        <v>0.11</v>
      </c>
      <c r="K3682" s="22" t="s">
        <v>18</v>
      </c>
      <c r="L3682" s="24" t="str">
        <f t="array" ref="L3682">_xlfn.IFS(M3682&lt;=3,"BAD",M3682&gt;=4.7,"GOOD",AND(M3682&gt;3,M3682&lt;4.7),"OK")</f>
        <v>BAD</v>
      </c>
      <c r="M3682" s="24">
        <v>1.8</v>
      </c>
      <c r="N3682" s="23">
        <v>3125.96</v>
      </c>
      <c r="O3682" s="25">
        <f t="shared" si="57"/>
        <v>3512.32</v>
      </c>
    </row>
    <row r="3683" spans="1:15">
      <c r="A3683" s="26">
        <v>13682</v>
      </c>
      <c r="B3683" s="27">
        <v>45732</v>
      </c>
      <c r="C3683" s="29">
        <v>1279</v>
      </c>
      <c r="D3683" s="29" t="str">
        <f>_xlfn.XLOOKUP($C3683,customers!$A$2:$A$2000,customers!$B$2:$B$2000)</f>
        <v>Lula Napper</v>
      </c>
      <c r="E3683" s="29" t="str">
        <f>_xlfn.XLOOKUP($C3683,customers!$A$2:$A$2000,customers!$D$2:$D$2000)</f>
        <v>Female</v>
      </c>
      <c r="F3683" s="29" t="str">
        <f>_xlfn.XLOOKUP($C3683,customers!$A$2:$A$2000,customers!$E$2:$E$2000)</f>
        <v>Budapest</v>
      </c>
      <c r="G3683" s="30" t="s">
        <v>15</v>
      </c>
      <c r="H3683" s="29">
        <v>1</v>
      </c>
      <c r="I3683" s="31">
        <v>460.31</v>
      </c>
      <c r="J3683" s="30">
        <v>0.31</v>
      </c>
      <c r="K3683" s="30" t="s">
        <v>18</v>
      </c>
      <c r="L3683" s="32" t="str">
        <f t="array" ref="L3683">_xlfn.IFS(M3683&lt;=3,"BAD",M3683&gt;=4.7,"GOOD",AND(M3683&gt;3,M3683&lt;4.7),"OK")</f>
        <v>BAD</v>
      </c>
      <c r="M3683" s="32">
        <v>2.7</v>
      </c>
      <c r="N3683" s="31">
        <v>317.61</v>
      </c>
      <c r="O3683" s="33">
        <f t="shared" si="57"/>
        <v>460.31</v>
      </c>
    </row>
    <row r="3684" spans="1:15">
      <c r="A3684" s="18">
        <v>13683</v>
      </c>
      <c r="B3684" s="19">
        <v>45733</v>
      </c>
      <c r="C3684" s="20">
        <v>1603</v>
      </c>
      <c r="D3684" s="21" t="str">
        <f>_xlfn.XLOOKUP($C3684,customers!$A$2:$A$2000,customers!$B$2:$B$2000)</f>
        <v>Esme Bothbie</v>
      </c>
      <c r="E3684" s="21" t="str">
        <f>_xlfn.XLOOKUP($C3684,customers!$A$2:$A$2000,customers!$D$2:$D$2000)</f>
        <v>Male</v>
      </c>
      <c r="F3684" s="21" t="str">
        <f>_xlfn.XLOOKUP($C3684,customers!$A$2:$A$2000,customers!$E$2:$E$2000)</f>
        <v>Mhlume</v>
      </c>
      <c r="G3684" s="22" t="s">
        <v>15</v>
      </c>
      <c r="H3684" s="21">
        <v>6</v>
      </c>
      <c r="I3684" s="23">
        <v>26.63</v>
      </c>
      <c r="J3684" s="22">
        <v>0.28</v>
      </c>
      <c r="K3684" s="22" t="s">
        <v>18</v>
      </c>
      <c r="L3684" s="24" t="str">
        <f t="array" ref="L3684">_xlfn.IFS(M3684&lt;=3,"BAD",M3684&gt;=4.7,"GOOD",AND(M3684&gt;3,M3684&lt;4.7),"OK")</f>
        <v>OK</v>
      </c>
      <c r="M3684" s="24">
        <v>3.9</v>
      </c>
      <c r="N3684" s="23">
        <v>115.04</v>
      </c>
      <c r="O3684" s="25">
        <f t="shared" si="57"/>
        <v>159.78</v>
      </c>
    </row>
    <row r="3685" spans="1:15">
      <c r="A3685" s="26">
        <v>13684</v>
      </c>
      <c r="B3685" s="27">
        <v>45733</v>
      </c>
      <c r="C3685" s="29">
        <v>1813</v>
      </c>
      <c r="D3685" s="29" t="str">
        <f>_xlfn.XLOOKUP($C3685,customers!$A$2:$A$2000,customers!$B$2:$B$2000)</f>
        <v>Stanislas Franceschielli</v>
      </c>
      <c r="E3685" s="29" t="str">
        <f>_xlfn.XLOOKUP($C3685,customers!$A$2:$A$2000,customers!$D$2:$D$2000)</f>
        <v>Male</v>
      </c>
      <c r="F3685" s="29" t="str">
        <f>_xlfn.XLOOKUP($C3685,customers!$A$2:$A$2000,customers!$E$2:$E$2000)</f>
        <v>Huazhaizi</v>
      </c>
      <c r="G3685" s="30" t="s">
        <v>17</v>
      </c>
      <c r="H3685" s="29">
        <v>7</v>
      </c>
      <c r="I3685" s="31">
        <v>324.58</v>
      </c>
      <c r="J3685" s="30">
        <v>0.33</v>
      </c>
      <c r="K3685" s="30" t="s">
        <v>19</v>
      </c>
      <c r="L3685" s="32" t="str">
        <f t="array" ref="L3685">_xlfn.IFS(M3685&lt;=3,"BAD",M3685&gt;=4.7,"GOOD",AND(M3685&gt;3,M3685&lt;4.7),"OK")</f>
        <v>OK</v>
      </c>
      <c r="M3685" s="32">
        <v>3.7</v>
      </c>
      <c r="N3685" s="31">
        <v>1522.28</v>
      </c>
      <c r="O3685" s="33">
        <f t="shared" si="57"/>
        <v>2272.06</v>
      </c>
    </row>
    <row r="3686" spans="1:15">
      <c r="A3686" s="18">
        <v>13685</v>
      </c>
      <c r="B3686" s="19">
        <v>45733</v>
      </c>
      <c r="C3686" s="21">
        <v>1035</v>
      </c>
      <c r="D3686" s="21" t="str">
        <f>_xlfn.XLOOKUP($C3686,customers!$A$2:$A$2000,customers!$B$2:$B$2000)</f>
        <v>Nydia Caramuscia</v>
      </c>
      <c r="E3686" s="21" t="str">
        <f>_xlfn.XLOOKUP($C3686,customers!$A$2:$A$2000,customers!$D$2:$D$2000)</f>
        <v>Female</v>
      </c>
      <c r="F3686" s="21" t="str">
        <f>_xlfn.XLOOKUP($C3686,customers!$A$2:$A$2000,customers!$E$2:$E$2000)</f>
        <v>Jacaltenango</v>
      </c>
      <c r="G3686" s="22" t="s">
        <v>17</v>
      </c>
      <c r="H3686" s="21">
        <v>1</v>
      </c>
      <c r="I3686" s="23">
        <v>155.66</v>
      </c>
      <c r="J3686" s="22">
        <v>0.27</v>
      </c>
      <c r="K3686" s="22" t="s">
        <v>18</v>
      </c>
      <c r="L3686" s="24" t="str">
        <f t="array" ref="L3686">_xlfn.IFS(M3686&lt;=3,"BAD",M3686&gt;=4.7,"GOOD",AND(M3686&gt;3,M3686&lt;4.7),"OK")</f>
        <v>BAD</v>
      </c>
      <c r="M3686" s="24">
        <v>1</v>
      </c>
      <c r="N3686" s="23">
        <v>113.63</v>
      </c>
      <c r="O3686" s="25">
        <f t="shared" si="57"/>
        <v>155.66</v>
      </c>
    </row>
    <row r="3687" spans="1:15">
      <c r="A3687" s="26">
        <v>13686</v>
      </c>
      <c r="B3687" s="27">
        <v>45734</v>
      </c>
      <c r="C3687" s="28">
        <v>1681</v>
      </c>
      <c r="D3687" s="29" t="str">
        <f>_xlfn.XLOOKUP($C3687,customers!$A$2:$A$2000,customers!$B$2:$B$2000)</f>
        <v>Karine Lissenden</v>
      </c>
      <c r="E3687" s="29" t="str">
        <f>_xlfn.XLOOKUP($C3687,customers!$A$2:$A$2000,customers!$D$2:$D$2000)</f>
        <v>Male</v>
      </c>
      <c r="F3687" s="29" t="str">
        <f>_xlfn.XLOOKUP($C3687,customers!$A$2:$A$2000,customers!$E$2:$E$2000)</f>
        <v>Wlingi</v>
      </c>
      <c r="G3687" s="30" t="s">
        <v>21</v>
      </c>
      <c r="H3687" s="29">
        <v>3</v>
      </c>
      <c r="I3687" s="31">
        <v>331.61</v>
      </c>
      <c r="J3687" s="30">
        <v>0.26</v>
      </c>
      <c r="K3687" s="30" t="s">
        <v>19</v>
      </c>
      <c r="L3687" s="32" t="str">
        <f t="array" ref="L3687">_xlfn.IFS(M3687&lt;=3,"BAD",M3687&gt;=4.7,"GOOD",AND(M3687&gt;3,M3687&lt;4.7),"OK")</f>
        <v>OK</v>
      </c>
      <c r="M3687" s="32">
        <v>4.3</v>
      </c>
      <c r="N3687" s="31">
        <v>736.17</v>
      </c>
      <c r="O3687" s="33">
        <f t="shared" si="57"/>
        <v>994.83</v>
      </c>
    </row>
    <row r="3688" spans="1:15">
      <c r="A3688" s="18">
        <v>13687</v>
      </c>
      <c r="B3688" s="19">
        <v>45735</v>
      </c>
      <c r="C3688" s="20">
        <v>1828</v>
      </c>
      <c r="D3688" s="21" t="str">
        <f>_xlfn.XLOOKUP($C3688,customers!$A$2:$A$2000,customers!$B$2:$B$2000)</f>
        <v>Karoly Barthelet</v>
      </c>
      <c r="E3688" s="21" t="str">
        <f>_xlfn.XLOOKUP($C3688,customers!$A$2:$A$2000,customers!$D$2:$D$2000)</f>
        <v>Female</v>
      </c>
      <c r="F3688" s="21" t="str">
        <f>_xlfn.XLOOKUP($C3688,customers!$A$2:$A$2000,customers!$E$2:$E$2000)</f>
        <v>Beitai</v>
      </c>
      <c r="G3688" s="22" t="s">
        <v>21</v>
      </c>
      <c r="H3688" s="21">
        <v>4</v>
      </c>
      <c r="I3688" s="23">
        <v>574.61</v>
      </c>
      <c r="J3688" s="22">
        <v>0.01</v>
      </c>
      <c r="K3688" s="22" t="s">
        <v>18</v>
      </c>
      <c r="L3688" s="24" t="str">
        <f t="array" ref="L3688">_xlfn.IFS(M3688&lt;=3,"BAD",M3688&gt;=4.7,"GOOD",AND(M3688&gt;3,M3688&lt;4.7),"OK")</f>
        <v>GOOD</v>
      </c>
      <c r="M3688" s="24">
        <v>5</v>
      </c>
      <c r="N3688" s="23">
        <v>2275.46</v>
      </c>
      <c r="O3688" s="25">
        <f t="shared" si="57"/>
        <v>2298.44</v>
      </c>
    </row>
    <row r="3689" spans="1:15">
      <c r="A3689" s="26">
        <v>13688</v>
      </c>
      <c r="B3689" s="27">
        <v>45735</v>
      </c>
      <c r="C3689" s="29">
        <v>1544</v>
      </c>
      <c r="D3689" s="29" t="str">
        <f>_xlfn.XLOOKUP($C3689,customers!$A$2:$A$2000,customers!$B$2:$B$2000)</f>
        <v>Chester Blincoe</v>
      </c>
      <c r="E3689" s="29" t="str">
        <f>_xlfn.XLOOKUP($C3689,customers!$A$2:$A$2000,customers!$D$2:$D$2000)</f>
        <v>Male</v>
      </c>
      <c r="F3689" s="29" t="str">
        <f>_xlfn.XLOOKUP($C3689,customers!$A$2:$A$2000,customers!$E$2:$E$2000)</f>
        <v>Prague</v>
      </c>
      <c r="G3689" s="30" t="s">
        <v>20</v>
      </c>
      <c r="H3689" s="29">
        <v>7</v>
      </c>
      <c r="I3689" s="31">
        <v>300.86</v>
      </c>
      <c r="J3689" s="30">
        <v>0.12</v>
      </c>
      <c r="K3689" s="30" t="s">
        <v>16</v>
      </c>
      <c r="L3689" s="32" t="str">
        <f t="array" ref="L3689">_xlfn.IFS(M3689&lt;=3,"BAD",M3689&gt;=4.7,"GOOD",AND(M3689&gt;3,M3689&lt;4.7),"OK")</f>
        <v>OK</v>
      </c>
      <c r="M3689" s="32">
        <v>3.7</v>
      </c>
      <c r="N3689" s="31">
        <v>1853.3</v>
      </c>
      <c r="O3689" s="33">
        <f t="shared" si="57"/>
        <v>2106.02</v>
      </c>
    </row>
    <row r="3690" spans="1:15">
      <c r="A3690" s="18">
        <v>13689</v>
      </c>
      <c r="B3690" s="19">
        <v>45735</v>
      </c>
      <c r="C3690" s="21">
        <v>1557</v>
      </c>
      <c r="D3690" s="21" t="str">
        <f>_xlfn.XLOOKUP($C3690,customers!$A$2:$A$2000,customers!$B$2:$B$2000)</f>
        <v>Hazlett Dundendale</v>
      </c>
      <c r="E3690" s="21" t="str">
        <f>_xlfn.XLOOKUP($C3690,customers!$A$2:$A$2000,customers!$D$2:$D$2000)</f>
        <v>Male</v>
      </c>
      <c r="F3690" s="21" t="str">
        <f>_xlfn.XLOOKUP($C3690,customers!$A$2:$A$2000,customers!$E$2:$E$2000)</f>
        <v>Paris</v>
      </c>
      <c r="G3690" s="22" t="s">
        <v>15</v>
      </c>
      <c r="H3690" s="21">
        <v>5</v>
      </c>
      <c r="I3690" s="23">
        <v>426.83</v>
      </c>
      <c r="J3690" s="22">
        <v>0.05</v>
      </c>
      <c r="K3690" s="22" t="s">
        <v>16</v>
      </c>
      <c r="L3690" s="24" t="str">
        <f t="array" ref="L3690">_xlfn.IFS(M3690&lt;=3,"BAD",M3690&gt;=4.7,"GOOD",AND(M3690&gt;3,M3690&lt;4.7),"OK")</f>
        <v>BAD</v>
      </c>
      <c r="M3690" s="24">
        <v>2.5</v>
      </c>
      <c r="N3690" s="23">
        <v>2027.44</v>
      </c>
      <c r="O3690" s="25">
        <f t="shared" si="57"/>
        <v>2134.15</v>
      </c>
    </row>
    <row r="3691" spans="1:15">
      <c r="A3691" s="26">
        <v>13690</v>
      </c>
      <c r="B3691" s="27">
        <v>45735</v>
      </c>
      <c r="C3691" s="29">
        <v>1922</v>
      </c>
      <c r="D3691" s="29" t="str">
        <f>_xlfn.XLOOKUP($C3691,customers!$A$2:$A$2000,customers!$B$2:$B$2000)</f>
        <v>Molli Mariette</v>
      </c>
      <c r="E3691" s="29" t="str">
        <f>_xlfn.XLOOKUP($C3691,customers!$A$2:$A$2000,customers!$D$2:$D$2000)</f>
        <v>Female</v>
      </c>
      <c r="F3691" s="29" t="str">
        <f>_xlfn.XLOOKUP($C3691,customers!$A$2:$A$2000,customers!$E$2:$E$2000)</f>
        <v>Milan</v>
      </c>
      <c r="G3691" s="30" t="s">
        <v>20</v>
      </c>
      <c r="H3691" s="29">
        <v>3</v>
      </c>
      <c r="I3691" s="31">
        <v>561.61</v>
      </c>
      <c r="J3691" s="30">
        <v>0.11</v>
      </c>
      <c r="K3691" s="30" t="s">
        <v>16</v>
      </c>
      <c r="L3691" s="32" t="str">
        <f t="array" ref="L3691">_xlfn.IFS(M3691&lt;=3,"BAD",M3691&gt;=4.7,"GOOD",AND(M3691&gt;3,M3691&lt;4.7),"OK")</f>
        <v>BAD</v>
      </c>
      <c r="M3691" s="32">
        <v>1.1</v>
      </c>
      <c r="N3691" s="31">
        <v>1499.5</v>
      </c>
      <c r="O3691" s="33">
        <f t="shared" si="57"/>
        <v>1684.83</v>
      </c>
    </row>
    <row r="3692" spans="1:15">
      <c r="A3692" s="18">
        <v>13691</v>
      </c>
      <c r="B3692" s="19">
        <v>45736</v>
      </c>
      <c r="C3692" s="20">
        <v>1533</v>
      </c>
      <c r="D3692" s="21" t="str">
        <f>_xlfn.XLOOKUP($C3692,customers!$A$2:$A$2000,customers!$B$2:$B$2000)</f>
        <v>Bernardo Canner</v>
      </c>
      <c r="E3692" s="21" t="str">
        <f>_xlfn.XLOOKUP($C3692,customers!$A$2:$A$2000,customers!$D$2:$D$2000)</f>
        <v>Male</v>
      </c>
      <c r="F3692" s="21" t="str">
        <f>_xlfn.XLOOKUP($C3692,customers!$A$2:$A$2000,customers!$E$2:$E$2000)</f>
        <v>Cabungan</v>
      </c>
      <c r="G3692" s="22" t="s">
        <v>20</v>
      </c>
      <c r="H3692" s="21">
        <v>1</v>
      </c>
      <c r="I3692" s="23">
        <v>243.9</v>
      </c>
      <c r="J3692" s="22">
        <v>0.28</v>
      </c>
      <c r="K3692" s="22" t="s">
        <v>19</v>
      </c>
      <c r="L3692" s="24" t="str">
        <f t="array" ref="L3692">_xlfn.IFS(M3692&lt;=3,"BAD",M3692&gt;=4.7,"GOOD",AND(M3692&gt;3,M3692&lt;4.7),"OK")</f>
        <v>BAD</v>
      </c>
      <c r="M3692" s="24">
        <v>2.1</v>
      </c>
      <c r="N3692" s="23">
        <v>175.61</v>
      </c>
      <c r="O3692" s="25">
        <f t="shared" si="57"/>
        <v>243.9</v>
      </c>
    </row>
    <row r="3693" spans="1:15">
      <c r="A3693" s="26">
        <v>13692</v>
      </c>
      <c r="B3693" s="27">
        <v>45736</v>
      </c>
      <c r="C3693" s="29">
        <v>1174</v>
      </c>
      <c r="D3693" s="29" t="str">
        <f>_xlfn.XLOOKUP($C3693,customers!$A$2:$A$2000,customers!$B$2:$B$2000)</f>
        <v>Jedidiah Perazzo</v>
      </c>
      <c r="E3693" s="29" t="str">
        <f>_xlfn.XLOOKUP($C3693,customers!$A$2:$A$2000,customers!$D$2:$D$2000)</f>
        <v>Male</v>
      </c>
      <c r="F3693" s="29" t="str">
        <f>_xlfn.XLOOKUP($C3693,customers!$A$2:$A$2000,customers!$E$2:$E$2000)</f>
        <v>Fažana</v>
      </c>
      <c r="G3693" s="30" t="s">
        <v>20</v>
      </c>
      <c r="H3693" s="29">
        <v>7</v>
      </c>
      <c r="I3693" s="31">
        <v>181.99</v>
      </c>
      <c r="J3693" s="30">
        <v>0</v>
      </c>
      <c r="K3693" s="30" t="s">
        <v>19</v>
      </c>
      <c r="L3693" s="32" t="str">
        <f t="array" ref="L3693">_xlfn.IFS(M3693&lt;=3,"BAD",M3693&gt;=4.7,"GOOD",AND(M3693&gt;3,M3693&lt;4.7),"OK")</f>
        <v>OK</v>
      </c>
      <c r="M3693" s="32">
        <v>3.3</v>
      </c>
      <c r="N3693" s="31">
        <v>1273.93</v>
      </c>
      <c r="O3693" s="33">
        <f t="shared" si="57"/>
        <v>1273.93</v>
      </c>
    </row>
    <row r="3694" spans="1:15">
      <c r="A3694" s="18">
        <v>13693</v>
      </c>
      <c r="B3694" s="19">
        <v>45736</v>
      </c>
      <c r="C3694" s="21">
        <v>1711</v>
      </c>
      <c r="D3694" s="21" t="str">
        <f>_xlfn.XLOOKUP($C3694,customers!$A$2:$A$2000,customers!$B$2:$B$2000)</f>
        <v>Frazier Moy</v>
      </c>
      <c r="E3694" s="21" t="str">
        <f>_xlfn.XLOOKUP($C3694,customers!$A$2:$A$2000,customers!$D$2:$D$2000)</f>
        <v>Male</v>
      </c>
      <c r="F3694" s="21" t="str">
        <f>_xlfn.XLOOKUP($C3694,customers!$A$2:$A$2000,customers!$E$2:$E$2000)</f>
        <v>Machang</v>
      </c>
      <c r="G3694" s="22" t="s">
        <v>17</v>
      </c>
      <c r="H3694" s="21">
        <v>1</v>
      </c>
      <c r="I3694" s="23">
        <v>398.66</v>
      </c>
      <c r="J3694" s="22">
        <v>0.31</v>
      </c>
      <c r="K3694" s="22" t="s">
        <v>19</v>
      </c>
      <c r="L3694" s="24" t="str">
        <f t="array" ref="L3694">_xlfn.IFS(M3694&lt;=3,"BAD",M3694&gt;=4.7,"GOOD",AND(M3694&gt;3,M3694&lt;4.7),"OK")</f>
        <v>OK</v>
      </c>
      <c r="M3694" s="24">
        <v>3.3</v>
      </c>
      <c r="N3694" s="23">
        <v>275.08</v>
      </c>
      <c r="O3694" s="25">
        <f t="shared" si="57"/>
        <v>398.66</v>
      </c>
    </row>
    <row r="3695" spans="1:15">
      <c r="A3695" s="26">
        <v>13694</v>
      </c>
      <c r="B3695" s="27">
        <v>45737</v>
      </c>
      <c r="C3695" s="28">
        <v>1404</v>
      </c>
      <c r="D3695" s="29" t="str">
        <f>_xlfn.XLOOKUP($C3695,customers!$A$2:$A$2000,customers!$B$2:$B$2000)</f>
        <v>Maxy Ledbury</v>
      </c>
      <c r="E3695" s="29" t="str">
        <f>_xlfn.XLOOKUP($C3695,customers!$A$2:$A$2000,customers!$D$2:$D$2000)</f>
        <v>Female</v>
      </c>
      <c r="F3695" s="29" t="str">
        <f>_xlfn.XLOOKUP($C3695,customers!$A$2:$A$2000,customers!$E$2:$E$2000)</f>
        <v>Budapest</v>
      </c>
      <c r="G3695" s="30" t="s">
        <v>20</v>
      </c>
      <c r="H3695" s="29">
        <v>2</v>
      </c>
      <c r="I3695" s="31">
        <v>260.78</v>
      </c>
      <c r="J3695" s="30">
        <v>0.05</v>
      </c>
      <c r="K3695" s="30" t="s">
        <v>18</v>
      </c>
      <c r="L3695" s="32" t="str">
        <f t="array" ref="L3695">_xlfn.IFS(M3695&lt;=3,"BAD",M3695&gt;=4.7,"GOOD",AND(M3695&gt;3,M3695&lt;4.7),"OK")</f>
        <v>OK</v>
      </c>
      <c r="M3695" s="32">
        <v>3.2</v>
      </c>
      <c r="N3695" s="31">
        <v>495.48</v>
      </c>
      <c r="O3695" s="33">
        <f t="shared" si="57"/>
        <v>521.56</v>
      </c>
    </row>
    <row r="3696" spans="1:15">
      <c r="A3696" s="18">
        <v>13695</v>
      </c>
      <c r="B3696" s="19">
        <v>45738</v>
      </c>
      <c r="C3696" s="20">
        <v>1837</v>
      </c>
      <c r="D3696" s="21" t="str">
        <f>_xlfn.XLOOKUP($C3696,customers!$A$2:$A$2000,customers!$B$2:$B$2000)</f>
        <v>Andra Oldroyde</v>
      </c>
      <c r="E3696" s="21" t="str">
        <f>_xlfn.XLOOKUP($C3696,customers!$A$2:$A$2000,customers!$D$2:$D$2000)</f>
        <v>Female</v>
      </c>
      <c r="F3696" s="21" t="str">
        <f>_xlfn.XLOOKUP($C3696,customers!$A$2:$A$2000,customers!$E$2:$E$2000)</f>
        <v>Werasari</v>
      </c>
      <c r="G3696" s="22" t="s">
        <v>20</v>
      </c>
      <c r="H3696" s="21">
        <v>5</v>
      </c>
      <c r="I3696" s="23">
        <v>581.81</v>
      </c>
      <c r="J3696" s="22">
        <v>0.08</v>
      </c>
      <c r="K3696" s="22" t="s">
        <v>19</v>
      </c>
      <c r="L3696" s="24" t="str">
        <f t="array" ref="L3696">_xlfn.IFS(M3696&lt;=3,"BAD",M3696&gt;=4.7,"GOOD",AND(M3696&gt;3,M3696&lt;4.7),"OK")</f>
        <v>BAD</v>
      </c>
      <c r="M3696" s="24">
        <v>1.5</v>
      </c>
      <c r="N3696" s="23">
        <v>2676.33</v>
      </c>
      <c r="O3696" s="25">
        <f t="shared" si="57"/>
        <v>2909.05</v>
      </c>
    </row>
    <row r="3697" spans="1:15">
      <c r="A3697" s="26">
        <v>13696</v>
      </c>
      <c r="B3697" s="27">
        <v>45738</v>
      </c>
      <c r="C3697" s="29">
        <v>1593</v>
      </c>
      <c r="D3697" s="29" t="str">
        <f>_xlfn.XLOOKUP($C3697,customers!$A$2:$A$2000,customers!$B$2:$B$2000)</f>
        <v>Elvina Drohun</v>
      </c>
      <c r="E3697" s="29" t="str">
        <f>_xlfn.XLOOKUP($C3697,customers!$A$2:$A$2000,customers!$D$2:$D$2000)</f>
        <v>Female</v>
      </c>
      <c r="F3697" s="29" t="str">
        <f>_xlfn.XLOOKUP($C3697,customers!$A$2:$A$2000,customers!$E$2:$E$2000)</f>
        <v>Milan</v>
      </c>
      <c r="G3697" s="30" t="s">
        <v>20</v>
      </c>
      <c r="H3697" s="29">
        <v>1</v>
      </c>
      <c r="I3697" s="31">
        <v>414.53</v>
      </c>
      <c r="J3697" s="30">
        <v>0.16</v>
      </c>
      <c r="K3697" s="30" t="s">
        <v>19</v>
      </c>
      <c r="L3697" s="32" t="str">
        <f t="array" ref="L3697">_xlfn.IFS(M3697&lt;=3,"BAD",M3697&gt;=4.7,"GOOD",AND(M3697&gt;3,M3697&lt;4.7),"OK")</f>
        <v>OK</v>
      </c>
      <c r="M3697" s="32">
        <v>4</v>
      </c>
      <c r="N3697" s="31">
        <v>348.21</v>
      </c>
      <c r="O3697" s="33">
        <f t="shared" si="57"/>
        <v>414.53</v>
      </c>
    </row>
    <row r="3698" spans="1:15">
      <c r="A3698" s="18">
        <v>13697</v>
      </c>
      <c r="B3698" s="19">
        <v>45738</v>
      </c>
      <c r="C3698" s="21">
        <v>1739</v>
      </c>
      <c r="D3698" s="21" t="str">
        <f>_xlfn.XLOOKUP($C3698,customers!$A$2:$A$2000,customers!$B$2:$B$2000)</f>
        <v>Dwain Corbitt</v>
      </c>
      <c r="E3698" s="21" t="str">
        <f>_xlfn.XLOOKUP($C3698,customers!$A$2:$A$2000,customers!$D$2:$D$2000)</f>
        <v>Male</v>
      </c>
      <c r="F3698" s="21" t="str">
        <f>_xlfn.XLOOKUP($C3698,customers!$A$2:$A$2000,customers!$E$2:$E$2000)</f>
        <v>Turgun</v>
      </c>
      <c r="G3698" s="22" t="s">
        <v>17</v>
      </c>
      <c r="H3698" s="21">
        <v>1</v>
      </c>
      <c r="I3698" s="23">
        <v>41.86</v>
      </c>
      <c r="J3698" s="22">
        <v>0.06</v>
      </c>
      <c r="K3698" s="22" t="s">
        <v>18</v>
      </c>
      <c r="L3698" s="24" t="str">
        <f t="array" ref="L3698">_xlfn.IFS(M3698&lt;=3,"BAD",M3698&gt;=4.7,"GOOD",AND(M3698&gt;3,M3698&lt;4.7),"OK")</f>
        <v>BAD</v>
      </c>
      <c r="M3698" s="24">
        <v>2.6</v>
      </c>
      <c r="N3698" s="23">
        <v>39.35</v>
      </c>
      <c r="O3698" s="25">
        <f t="shared" si="57"/>
        <v>41.86</v>
      </c>
    </row>
    <row r="3699" spans="1:15">
      <c r="A3699" s="26">
        <v>13698</v>
      </c>
      <c r="B3699" s="27">
        <v>45738</v>
      </c>
      <c r="C3699" s="29">
        <v>1327</v>
      </c>
      <c r="D3699" s="29" t="str">
        <f>_xlfn.XLOOKUP($C3699,customers!$A$2:$A$2000,customers!$B$2:$B$2000)</f>
        <v>Jasmine Brehaut</v>
      </c>
      <c r="E3699" s="29" t="str">
        <f>_xlfn.XLOOKUP($C3699,customers!$A$2:$A$2000,customers!$D$2:$D$2000)</f>
        <v>Female</v>
      </c>
      <c r="F3699" s="29" t="str">
        <f>_xlfn.XLOOKUP($C3699,customers!$A$2:$A$2000,customers!$E$2:$E$2000)</f>
        <v>Prague</v>
      </c>
      <c r="G3699" s="30" t="s">
        <v>17</v>
      </c>
      <c r="H3699" s="29">
        <v>3</v>
      </c>
      <c r="I3699" s="31">
        <v>262.61</v>
      </c>
      <c r="J3699" s="30">
        <v>0.31</v>
      </c>
      <c r="K3699" s="30" t="s">
        <v>18</v>
      </c>
      <c r="L3699" s="32" t="str">
        <f t="array" ref="L3699">_xlfn.IFS(M3699&lt;=3,"BAD",M3699&gt;=4.7,"GOOD",AND(M3699&gt;3,M3699&lt;4.7),"OK")</f>
        <v>OK</v>
      </c>
      <c r="M3699" s="32">
        <v>3.7</v>
      </c>
      <c r="N3699" s="31">
        <v>543.6</v>
      </c>
      <c r="O3699" s="33">
        <f t="shared" si="57"/>
        <v>787.83</v>
      </c>
    </row>
    <row r="3700" spans="1:15">
      <c r="A3700" s="18">
        <v>13699</v>
      </c>
      <c r="B3700" s="19">
        <v>45739</v>
      </c>
      <c r="C3700" s="20">
        <v>1512</v>
      </c>
      <c r="D3700" s="21" t="str">
        <f>_xlfn.XLOOKUP($C3700,customers!$A$2:$A$2000,customers!$B$2:$B$2000)</f>
        <v>Davin Jumont</v>
      </c>
      <c r="E3700" s="21" t="str">
        <f>_xlfn.XLOOKUP($C3700,customers!$A$2:$A$2000,customers!$D$2:$D$2000)</f>
        <v>Male</v>
      </c>
      <c r="F3700" s="21" t="str">
        <f>_xlfn.XLOOKUP($C3700,customers!$A$2:$A$2000,customers!$E$2:$E$2000)</f>
        <v>Tanjung Timur</v>
      </c>
      <c r="G3700" s="22" t="s">
        <v>21</v>
      </c>
      <c r="H3700" s="21">
        <v>3</v>
      </c>
      <c r="I3700" s="23">
        <v>421.35</v>
      </c>
      <c r="J3700" s="22">
        <v>0.2</v>
      </c>
      <c r="K3700" s="22" t="s">
        <v>19</v>
      </c>
      <c r="L3700" s="24" t="str">
        <f t="array" ref="L3700">_xlfn.IFS(M3700&lt;=3,"BAD",M3700&gt;=4.7,"GOOD",AND(M3700&gt;3,M3700&lt;4.7),"OK")</f>
        <v>BAD</v>
      </c>
      <c r="M3700" s="24">
        <v>2.3</v>
      </c>
      <c r="N3700" s="23">
        <v>1011.24</v>
      </c>
      <c r="O3700" s="25">
        <f t="shared" si="57"/>
        <v>1264.05</v>
      </c>
    </row>
    <row r="3701" spans="1:15">
      <c r="A3701" s="26">
        <v>13700</v>
      </c>
      <c r="B3701" s="27">
        <v>45739</v>
      </c>
      <c r="C3701" s="29">
        <v>1830</v>
      </c>
      <c r="D3701" s="29" t="str">
        <f>_xlfn.XLOOKUP($C3701,customers!$A$2:$A$2000,customers!$B$2:$B$2000)</f>
        <v>Garald Garz</v>
      </c>
      <c r="E3701" s="29" t="str">
        <f>_xlfn.XLOOKUP($C3701,customers!$A$2:$A$2000,customers!$D$2:$D$2000)</f>
        <v>Male</v>
      </c>
      <c r="F3701" s="29" t="str">
        <f>_xlfn.XLOOKUP($C3701,customers!$A$2:$A$2000,customers!$E$2:$E$2000)</f>
        <v>Milan</v>
      </c>
      <c r="G3701" s="30" t="s">
        <v>21</v>
      </c>
      <c r="H3701" s="29">
        <v>7</v>
      </c>
      <c r="I3701" s="31">
        <v>118.91</v>
      </c>
      <c r="J3701" s="30">
        <v>0.1</v>
      </c>
      <c r="K3701" s="30" t="s">
        <v>19</v>
      </c>
      <c r="L3701" s="32" t="str">
        <f t="array" ref="L3701">_xlfn.IFS(M3701&lt;=3,"BAD",M3701&gt;=4.7,"GOOD",AND(M3701&gt;3,M3701&lt;4.7),"OK")</f>
        <v>OK</v>
      </c>
      <c r="M3701" s="32">
        <v>3.6</v>
      </c>
      <c r="N3701" s="31">
        <v>749.13</v>
      </c>
      <c r="O3701" s="33">
        <f t="shared" si="57"/>
        <v>832.37</v>
      </c>
    </row>
    <row r="3702" spans="1:15">
      <c r="A3702" s="18">
        <v>13701</v>
      </c>
      <c r="B3702" s="19">
        <v>45739</v>
      </c>
      <c r="C3702" s="21">
        <v>1955</v>
      </c>
      <c r="D3702" s="21" t="str">
        <f>_xlfn.XLOOKUP($C3702,customers!$A$2:$A$2000,customers!$B$2:$B$2000)</f>
        <v>Waverly Gethin</v>
      </c>
      <c r="E3702" s="21" t="str">
        <f>_xlfn.XLOOKUP($C3702,customers!$A$2:$A$2000,customers!$D$2:$D$2000)</f>
        <v>Male</v>
      </c>
      <c r="F3702" s="21" t="str">
        <f>_xlfn.XLOOKUP($C3702,customers!$A$2:$A$2000,customers!$E$2:$E$2000)</f>
        <v>Concordia</v>
      </c>
      <c r="G3702" s="22" t="s">
        <v>21</v>
      </c>
      <c r="H3702" s="21">
        <v>6</v>
      </c>
      <c r="I3702" s="23">
        <v>328.59</v>
      </c>
      <c r="J3702" s="22">
        <v>0.24</v>
      </c>
      <c r="K3702" s="22" t="s">
        <v>19</v>
      </c>
      <c r="L3702" s="24" t="str">
        <f t="array" ref="L3702">_xlfn.IFS(M3702&lt;=3,"BAD",M3702&gt;=4.7,"GOOD",AND(M3702&gt;3,M3702&lt;4.7),"OK")</f>
        <v>BAD</v>
      </c>
      <c r="M3702" s="24">
        <v>2</v>
      </c>
      <c r="N3702" s="23">
        <v>1498.37</v>
      </c>
      <c r="O3702" s="25">
        <f t="shared" si="57"/>
        <v>1971.54</v>
      </c>
    </row>
    <row r="3703" spans="1:15">
      <c r="A3703" s="26">
        <v>13702</v>
      </c>
      <c r="B3703" s="27">
        <v>45740</v>
      </c>
      <c r="C3703" s="28">
        <v>1644</v>
      </c>
      <c r="D3703" s="29" t="str">
        <f>_xlfn.XLOOKUP($C3703,customers!$A$2:$A$2000,customers!$B$2:$B$2000)</f>
        <v>Tom Petracek</v>
      </c>
      <c r="E3703" s="29" t="str">
        <f>_xlfn.XLOOKUP($C3703,customers!$A$2:$A$2000,customers!$D$2:$D$2000)</f>
        <v>Male</v>
      </c>
      <c r="F3703" s="29" t="str">
        <f>_xlfn.XLOOKUP($C3703,customers!$A$2:$A$2000,customers!$E$2:$E$2000)</f>
        <v>Boncong</v>
      </c>
      <c r="G3703" s="30" t="s">
        <v>17</v>
      </c>
      <c r="H3703" s="29">
        <v>6</v>
      </c>
      <c r="I3703" s="31">
        <v>435.72</v>
      </c>
      <c r="J3703" s="30">
        <v>0.09</v>
      </c>
      <c r="K3703" s="30" t="s">
        <v>19</v>
      </c>
      <c r="L3703" s="32" t="str">
        <f t="array" ref="L3703">_xlfn.IFS(M3703&lt;=3,"BAD",M3703&gt;=4.7,"GOOD",AND(M3703&gt;3,M3703&lt;4.7),"OK")</f>
        <v>BAD</v>
      </c>
      <c r="M3703" s="32">
        <v>1.2</v>
      </c>
      <c r="N3703" s="31">
        <v>2379.03</v>
      </c>
      <c r="O3703" s="33">
        <f t="shared" si="57"/>
        <v>2614.32</v>
      </c>
    </row>
    <row r="3704" spans="1:15">
      <c r="A3704" s="18">
        <v>13703</v>
      </c>
      <c r="B3704" s="19">
        <v>45740</v>
      </c>
      <c r="C3704" s="21">
        <v>1505</v>
      </c>
      <c r="D3704" s="21" t="str">
        <f>_xlfn.XLOOKUP($C3704,customers!$A$2:$A$2000,customers!$B$2:$B$2000)</f>
        <v>Hedda Lyddiatt</v>
      </c>
      <c r="E3704" s="21" t="str">
        <f>_xlfn.XLOOKUP($C3704,customers!$A$2:$A$2000,customers!$D$2:$D$2000)</f>
        <v>Female</v>
      </c>
      <c r="F3704" s="21" t="str">
        <f>_xlfn.XLOOKUP($C3704,customers!$A$2:$A$2000,customers!$E$2:$E$2000)</f>
        <v>Budapest</v>
      </c>
      <c r="G3704" s="22" t="s">
        <v>17</v>
      </c>
      <c r="H3704" s="21">
        <v>3</v>
      </c>
      <c r="I3704" s="23">
        <v>140.93</v>
      </c>
      <c r="J3704" s="22">
        <v>0.25</v>
      </c>
      <c r="K3704" s="22" t="s">
        <v>19</v>
      </c>
      <c r="L3704" s="24" t="str">
        <f t="array" ref="L3704">_xlfn.IFS(M3704&lt;=3,"BAD",M3704&gt;=4.7,"GOOD",AND(M3704&gt;3,M3704&lt;4.7),"OK")</f>
        <v>BAD</v>
      </c>
      <c r="M3704" s="24">
        <v>2.2</v>
      </c>
      <c r="N3704" s="23">
        <v>317.09</v>
      </c>
      <c r="O3704" s="25">
        <f t="shared" si="57"/>
        <v>422.79</v>
      </c>
    </row>
    <row r="3705" spans="1:15">
      <c r="A3705" s="26">
        <v>13704</v>
      </c>
      <c r="B3705" s="27">
        <v>45741</v>
      </c>
      <c r="C3705" s="28">
        <v>1232</v>
      </c>
      <c r="D3705" s="29" t="str">
        <f>_xlfn.XLOOKUP($C3705,customers!$A$2:$A$2000,customers!$B$2:$B$2000)</f>
        <v>Andrew Ullrich</v>
      </c>
      <c r="E3705" s="29" t="str">
        <f>_xlfn.XLOOKUP($C3705,customers!$A$2:$A$2000,customers!$D$2:$D$2000)</f>
        <v>Male</v>
      </c>
      <c r="F3705" s="29" t="str">
        <f>_xlfn.XLOOKUP($C3705,customers!$A$2:$A$2000,customers!$E$2:$E$2000)</f>
        <v>Ochër</v>
      </c>
      <c r="G3705" s="30" t="s">
        <v>17</v>
      </c>
      <c r="H3705" s="29">
        <v>4</v>
      </c>
      <c r="I3705" s="31">
        <v>344.18</v>
      </c>
      <c r="J3705" s="30">
        <v>0.23</v>
      </c>
      <c r="K3705" s="30" t="s">
        <v>19</v>
      </c>
      <c r="L3705" s="32" t="str">
        <f t="array" ref="L3705">_xlfn.IFS(M3705&lt;=3,"BAD",M3705&gt;=4.7,"GOOD",AND(M3705&gt;3,M3705&lt;4.7),"OK")</f>
        <v>BAD</v>
      </c>
      <c r="M3705" s="32">
        <v>1.8</v>
      </c>
      <c r="N3705" s="31">
        <v>1060.07</v>
      </c>
      <c r="O3705" s="33">
        <f t="shared" si="57"/>
        <v>1376.72</v>
      </c>
    </row>
    <row r="3706" spans="1:15">
      <c r="A3706" s="18">
        <v>13705</v>
      </c>
      <c r="B3706" s="19">
        <v>45741</v>
      </c>
      <c r="C3706" s="21">
        <v>1368</v>
      </c>
      <c r="D3706" s="21" t="str">
        <f>_xlfn.XLOOKUP($C3706,customers!$A$2:$A$2000,customers!$B$2:$B$2000)</f>
        <v>Yorke Sansum</v>
      </c>
      <c r="E3706" s="21" t="str">
        <f>_xlfn.XLOOKUP($C3706,customers!$A$2:$A$2000,customers!$D$2:$D$2000)</f>
        <v>Male</v>
      </c>
      <c r="F3706" s="21" t="str">
        <f>_xlfn.XLOOKUP($C3706,customers!$A$2:$A$2000,customers!$E$2:$E$2000)</f>
        <v>Falun</v>
      </c>
      <c r="G3706" s="22" t="s">
        <v>17</v>
      </c>
      <c r="H3706" s="21">
        <v>2</v>
      </c>
      <c r="I3706" s="23">
        <v>74.38</v>
      </c>
      <c r="J3706" s="22">
        <v>0.2</v>
      </c>
      <c r="K3706" s="22" t="s">
        <v>18</v>
      </c>
      <c r="L3706" s="24" t="str">
        <f t="array" ref="L3706">_xlfn.IFS(M3706&lt;=3,"BAD",M3706&gt;=4.7,"GOOD",AND(M3706&gt;3,M3706&lt;4.7),"OK")</f>
        <v>OK</v>
      </c>
      <c r="M3706" s="24">
        <v>4</v>
      </c>
      <c r="N3706" s="23">
        <v>119.01</v>
      </c>
      <c r="O3706" s="25">
        <f t="shared" si="57"/>
        <v>148.76</v>
      </c>
    </row>
    <row r="3707" spans="1:15">
      <c r="A3707" s="26">
        <v>13706</v>
      </c>
      <c r="B3707" s="27">
        <v>45741</v>
      </c>
      <c r="C3707" s="29">
        <v>1249</v>
      </c>
      <c r="D3707" s="29" t="str">
        <f>_xlfn.XLOOKUP($C3707,customers!$A$2:$A$2000,customers!$B$2:$B$2000)</f>
        <v>Kane Strauss</v>
      </c>
      <c r="E3707" s="29" t="str">
        <f>_xlfn.XLOOKUP($C3707,customers!$A$2:$A$2000,customers!$D$2:$D$2000)</f>
        <v>Male</v>
      </c>
      <c r="F3707" s="29" t="str">
        <f>_xlfn.XLOOKUP($C3707,customers!$A$2:$A$2000,customers!$E$2:$E$2000)</f>
        <v>Jiuquan</v>
      </c>
      <c r="G3707" s="30" t="s">
        <v>17</v>
      </c>
      <c r="H3707" s="29">
        <v>6</v>
      </c>
      <c r="I3707" s="31">
        <v>414.72</v>
      </c>
      <c r="J3707" s="30">
        <v>0.27</v>
      </c>
      <c r="K3707" s="30" t="s">
        <v>19</v>
      </c>
      <c r="L3707" s="32" t="str">
        <f t="array" ref="L3707">_xlfn.IFS(M3707&lt;=3,"BAD",M3707&gt;=4.7,"GOOD",AND(M3707&gt;3,M3707&lt;4.7),"OK")</f>
        <v>GOOD</v>
      </c>
      <c r="M3707" s="32">
        <v>4.8</v>
      </c>
      <c r="N3707" s="31">
        <v>1816.47</v>
      </c>
      <c r="O3707" s="33">
        <f t="shared" si="57"/>
        <v>2488.32</v>
      </c>
    </row>
    <row r="3708" spans="1:15">
      <c r="A3708" s="18">
        <v>13707</v>
      </c>
      <c r="B3708" s="19">
        <v>45741</v>
      </c>
      <c r="C3708" s="21">
        <v>1269</v>
      </c>
      <c r="D3708" s="21" t="str">
        <f>_xlfn.XLOOKUP($C3708,customers!$A$2:$A$2000,customers!$B$2:$B$2000)</f>
        <v>Milton Perin</v>
      </c>
      <c r="E3708" s="21" t="str">
        <f>_xlfn.XLOOKUP($C3708,customers!$A$2:$A$2000,customers!$D$2:$D$2000)</f>
        <v>Male</v>
      </c>
      <c r="F3708" s="21" t="str">
        <f>_xlfn.XLOOKUP($C3708,customers!$A$2:$A$2000,customers!$E$2:$E$2000)</f>
        <v>Milan</v>
      </c>
      <c r="G3708" s="22" t="s">
        <v>20</v>
      </c>
      <c r="H3708" s="21">
        <v>7</v>
      </c>
      <c r="I3708" s="23">
        <v>523.39</v>
      </c>
      <c r="J3708" s="22">
        <v>0.06</v>
      </c>
      <c r="K3708" s="22" t="s">
        <v>19</v>
      </c>
      <c r="L3708" s="24" t="str">
        <f t="array" ref="L3708">_xlfn.IFS(M3708&lt;=3,"BAD",M3708&gt;=4.7,"GOOD",AND(M3708&gt;3,M3708&lt;4.7),"OK")</f>
        <v>BAD</v>
      </c>
      <c r="M3708" s="24">
        <v>2.9</v>
      </c>
      <c r="N3708" s="23">
        <v>3443.91</v>
      </c>
      <c r="O3708" s="25">
        <f t="shared" si="57"/>
        <v>3663.73</v>
      </c>
    </row>
    <row r="3709" spans="1:15">
      <c r="A3709" s="26">
        <v>13708</v>
      </c>
      <c r="B3709" s="27">
        <v>45741</v>
      </c>
      <c r="C3709" s="29">
        <v>1553</v>
      </c>
      <c r="D3709" s="29" t="str">
        <f>_xlfn.XLOOKUP($C3709,customers!$A$2:$A$2000,customers!$B$2:$B$2000)</f>
        <v>Cinderella Worsell</v>
      </c>
      <c r="E3709" s="29" t="str">
        <f>_xlfn.XLOOKUP($C3709,customers!$A$2:$A$2000,customers!$D$2:$D$2000)</f>
        <v>Female</v>
      </c>
      <c r="F3709" s="29" t="str">
        <f>_xlfn.XLOOKUP($C3709,customers!$A$2:$A$2000,customers!$E$2:$E$2000)</f>
        <v>Cavaillon</v>
      </c>
      <c r="G3709" s="30" t="s">
        <v>20</v>
      </c>
      <c r="H3709" s="29">
        <v>2</v>
      </c>
      <c r="I3709" s="31">
        <v>389.83</v>
      </c>
      <c r="J3709" s="30">
        <v>0.26</v>
      </c>
      <c r="K3709" s="30" t="s">
        <v>19</v>
      </c>
      <c r="L3709" s="32" t="str">
        <f t="array" ref="L3709">_xlfn.IFS(M3709&lt;=3,"BAD",M3709&gt;=4.7,"GOOD",AND(M3709&gt;3,M3709&lt;4.7),"OK")</f>
        <v>BAD</v>
      </c>
      <c r="M3709" s="32">
        <v>1.2</v>
      </c>
      <c r="N3709" s="31">
        <v>576.95</v>
      </c>
      <c r="O3709" s="33">
        <f t="shared" si="57"/>
        <v>779.66</v>
      </c>
    </row>
    <row r="3710" spans="1:15">
      <c r="A3710" s="18">
        <v>13709</v>
      </c>
      <c r="B3710" s="19">
        <v>45741</v>
      </c>
      <c r="C3710" s="21">
        <v>1656</v>
      </c>
      <c r="D3710" s="21" t="str">
        <f>_xlfn.XLOOKUP($C3710,customers!$A$2:$A$2000,customers!$B$2:$B$2000)</f>
        <v>Roldan Colombier</v>
      </c>
      <c r="E3710" s="21" t="str">
        <f>_xlfn.XLOOKUP($C3710,customers!$A$2:$A$2000,customers!$D$2:$D$2000)</f>
        <v>Male</v>
      </c>
      <c r="F3710" s="21" t="str">
        <f>_xlfn.XLOOKUP($C3710,customers!$A$2:$A$2000,customers!$E$2:$E$2000)</f>
        <v>Budapest</v>
      </c>
      <c r="G3710" s="22" t="s">
        <v>21</v>
      </c>
      <c r="H3710" s="21">
        <v>1</v>
      </c>
      <c r="I3710" s="23">
        <v>296.66</v>
      </c>
      <c r="J3710" s="22">
        <v>0.18</v>
      </c>
      <c r="K3710" s="22" t="s">
        <v>16</v>
      </c>
      <c r="L3710" s="24" t="str">
        <f t="array" ref="L3710">_xlfn.IFS(M3710&lt;=3,"BAD",M3710&gt;=4.7,"GOOD",AND(M3710&gt;3,M3710&lt;4.7),"OK")</f>
        <v>OK</v>
      </c>
      <c r="M3710" s="24">
        <v>4.1</v>
      </c>
      <c r="N3710" s="23">
        <v>243.26</v>
      </c>
      <c r="O3710" s="25">
        <f t="shared" si="57"/>
        <v>296.66</v>
      </c>
    </row>
    <row r="3711" spans="1:15">
      <c r="A3711" s="26">
        <v>13710</v>
      </c>
      <c r="B3711" s="27">
        <v>45742</v>
      </c>
      <c r="C3711" s="28">
        <v>1523</v>
      </c>
      <c r="D3711" s="29" t="str">
        <f>_xlfn.XLOOKUP($C3711,customers!$A$2:$A$2000,customers!$B$2:$B$2000)</f>
        <v>Miguelita Thurley</v>
      </c>
      <c r="E3711" s="29" t="str">
        <f>_xlfn.XLOOKUP($C3711,customers!$A$2:$A$2000,customers!$D$2:$D$2000)</f>
        <v>Female</v>
      </c>
      <c r="F3711" s="29" t="str">
        <f>_xlfn.XLOOKUP($C3711,customers!$A$2:$A$2000,customers!$E$2:$E$2000)</f>
        <v>Prague</v>
      </c>
      <c r="G3711" s="30" t="s">
        <v>15</v>
      </c>
      <c r="H3711" s="29">
        <v>4</v>
      </c>
      <c r="I3711" s="31">
        <v>585.15</v>
      </c>
      <c r="J3711" s="30">
        <v>0.21</v>
      </c>
      <c r="K3711" s="30" t="s">
        <v>16</v>
      </c>
      <c r="L3711" s="32" t="str">
        <f t="array" ref="L3711">_xlfn.IFS(M3711&lt;=3,"BAD",M3711&gt;=4.7,"GOOD",AND(M3711&gt;3,M3711&lt;4.7),"OK")</f>
        <v>BAD</v>
      </c>
      <c r="M3711" s="32">
        <v>3</v>
      </c>
      <c r="N3711" s="31">
        <v>1849.07</v>
      </c>
      <c r="O3711" s="33">
        <f t="shared" si="57"/>
        <v>2340.6</v>
      </c>
    </row>
    <row r="3712" spans="1:15">
      <c r="A3712" s="18">
        <v>13711</v>
      </c>
      <c r="B3712" s="19">
        <v>45742</v>
      </c>
      <c r="C3712" s="21">
        <v>1345</v>
      </c>
      <c r="D3712" s="21" t="str">
        <f>_xlfn.XLOOKUP($C3712,customers!$A$2:$A$2000,customers!$B$2:$B$2000)</f>
        <v>Mathilde Bartholomew</v>
      </c>
      <c r="E3712" s="21" t="str">
        <f>_xlfn.XLOOKUP($C3712,customers!$A$2:$A$2000,customers!$D$2:$D$2000)</f>
        <v>Female</v>
      </c>
      <c r="F3712" s="21" t="str">
        <f>_xlfn.XLOOKUP($C3712,customers!$A$2:$A$2000,customers!$E$2:$E$2000)</f>
        <v>Wangcao</v>
      </c>
      <c r="G3712" s="22" t="s">
        <v>20</v>
      </c>
      <c r="H3712" s="21">
        <v>6</v>
      </c>
      <c r="I3712" s="23">
        <v>592.58</v>
      </c>
      <c r="J3712" s="22">
        <v>0.22</v>
      </c>
      <c r="K3712" s="22" t="s">
        <v>19</v>
      </c>
      <c r="L3712" s="24" t="str">
        <f t="array" ref="L3712">_xlfn.IFS(M3712&lt;=3,"BAD",M3712&gt;=4.7,"GOOD",AND(M3712&gt;3,M3712&lt;4.7),"OK")</f>
        <v>OK</v>
      </c>
      <c r="M3712" s="24">
        <v>4.2</v>
      </c>
      <c r="N3712" s="23">
        <v>2773.27</v>
      </c>
      <c r="O3712" s="25">
        <f t="shared" si="57"/>
        <v>3555.48</v>
      </c>
    </row>
    <row r="3713" spans="1:15">
      <c r="A3713" s="26">
        <v>13712</v>
      </c>
      <c r="B3713" s="27">
        <v>45743</v>
      </c>
      <c r="C3713" s="28">
        <v>1345</v>
      </c>
      <c r="D3713" s="29" t="str">
        <f>_xlfn.XLOOKUP($C3713,customers!$A$2:$A$2000,customers!$B$2:$B$2000)</f>
        <v>Mathilde Bartholomew</v>
      </c>
      <c r="E3713" s="29" t="str">
        <f>_xlfn.XLOOKUP($C3713,customers!$A$2:$A$2000,customers!$D$2:$D$2000)</f>
        <v>Female</v>
      </c>
      <c r="F3713" s="29" t="str">
        <f>_xlfn.XLOOKUP($C3713,customers!$A$2:$A$2000,customers!$E$2:$E$2000)</f>
        <v>Wangcao</v>
      </c>
      <c r="G3713" s="30" t="s">
        <v>15</v>
      </c>
      <c r="H3713" s="29">
        <v>7</v>
      </c>
      <c r="I3713" s="31">
        <v>417.99</v>
      </c>
      <c r="J3713" s="30">
        <v>0.04</v>
      </c>
      <c r="K3713" s="30" t="s">
        <v>18</v>
      </c>
      <c r="L3713" s="32" t="str">
        <f t="array" ref="L3713">_xlfn.IFS(M3713&lt;=3,"BAD",M3713&gt;=4.7,"GOOD",AND(M3713&gt;3,M3713&lt;4.7),"OK")</f>
        <v>BAD</v>
      </c>
      <c r="M3713" s="32">
        <v>1.7</v>
      </c>
      <c r="N3713" s="31">
        <v>2808.89</v>
      </c>
      <c r="O3713" s="33">
        <f t="shared" si="57"/>
        <v>2925.93</v>
      </c>
    </row>
    <row r="3714" spans="1:15">
      <c r="A3714" s="18">
        <v>13713</v>
      </c>
      <c r="B3714" s="19">
        <v>45743</v>
      </c>
      <c r="C3714" s="21">
        <v>1373</v>
      </c>
      <c r="D3714" s="21" t="str">
        <f>_xlfn.XLOOKUP($C3714,customers!$A$2:$A$2000,customers!$B$2:$B$2000)</f>
        <v>Irina Jarvie</v>
      </c>
      <c r="E3714" s="21" t="str">
        <f>_xlfn.XLOOKUP($C3714,customers!$A$2:$A$2000,customers!$D$2:$D$2000)</f>
        <v>Female</v>
      </c>
      <c r="F3714" s="21" t="str">
        <f>_xlfn.XLOOKUP($C3714,customers!$A$2:$A$2000,customers!$E$2:$E$2000)</f>
        <v>Totoral</v>
      </c>
      <c r="G3714" s="22" t="s">
        <v>15</v>
      </c>
      <c r="H3714" s="21">
        <v>5</v>
      </c>
      <c r="I3714" s="23">
        <v>323.18</v>
      </c>
      <c r="J3714" s="22">
        <v>0.02</v>
      </c>
      <c r="K3714" s="22" t="s">
        <v>18</v>
      </c>
      <c r="L3714" s="24" t="str">
        <f t="array" ref="L3714">_xlfn.IFS(M3714&lt;=3,"BAD",M3714&gt;=4.7,"GOOD",AND(M3714&gt;3,M3714&lt;4.7),"OK")</f>
        <v>OK</v>
      </c>
      <c r="M3714" s="24">
        <v>3.3</v>
      </c>
      <c r="N3714" s="23">
        <v>1583.58</v>
      </c>
      <c r="O3714" s="25">
        <f t="shared" ref="O3714:O3777" si="58">H3714*I3714</f>
        <v>1615.9</v>
      </c>
    </row>
    <row r="3715" spans="1:15">
      <c r="A3715" s="26">
        <v>13714</v>
      </c>
      <c r="B3715" s="27">
        <v>45743</v>
      </c>
      <c r="C3715" s="29">
        <v>1478</v>
      </c>
      <c r="D3715" s="29" t="str">
        <f>_xlfn.XLOOKUP($C3715,customers!$A$2:$A$2000,customers!$B$2:$B$2000)</f>
        <v>Arty Vasnetsov</v>
      </c>
      <c r="E3715" s="29" t="str">
        <f>_xlfn.XLOOKUP($C3715,customers!$A$2:$A$2000,customers!$D$2:$D$2000)</f>
        <v>Male</v>
      </c>
      <c r="F3715" s="29" t="str">
        <f>_xlfn.XLOOKUP($C3715,customers!$A$2:$A$2000,customers!$E$2:$E$2000)</f>
        <v>Paris</v>
      </c>
      <c r="G3715" s="30" t="s">
        <v>17</v>
      </c>
      <c r="H3715" s="29">
        <v>4</v>
      </c>
      <c r="I3715" s="31">
        <v>245.29</v>
      </c>
      <c r="J3715" s="30">
        <v>0.1</v>
      </c>
      <c r="K3715" s="30" t="s">
        <v>16</v>
      </c>
      <c r="L3715" s="32" t="str">
        <f t="array" ref="L3715">_xlfn.IFS(M3715&lt;=3,"BAD",M3715&gt;=4.7,"GOOD",AND(M3715&gt;3,M3715&lt;4.7),"OK")</f>
        <v>BAD</v>
      </c>
      <c r="M3715" s="32">
        <v>1</v>
      </c>
      <c r="N3715" s="31">
        <v>883.04</v>
      </c>
      <c r="O3715" s="33">
        <f t="shared" si="58"/>
        <v>981.16</v>
      </c>
    </row>
    <row r="3716" spans="1:15">
      <c r="A3716" s="18">
        <v>13715</v>
      </c>
      <c r="B3716" s="19">
        <v>45743</v>
      </c>
      <c r="C3716" s="21">
        <v>1773</v>
      </c>
      <c r="D3716" s="21" t="str">
        <f>_xlfn.XLOOKUP($C3716,customers!$A$2:$A$2000,customers!$B$2:$B$2000)</f>
        <v>Eddie Winram</v>
      </c>
      <c r="E3716" s="21" t="str">
        <f>_xlfn.XLOOKUP($C3716,customers!$A$2:$A$2000,customers!$D$2:$D$2000)</f>
        <v>Female</v>
      </c>
      <c r="F3716" s="21" t="str">
        <f>_xlfn.XLOOKUP($C3716,customers!$A$2:$A$2000,customers!$E$2:$E$2000)</f>
        <v>Austin</v>
      </c>
      <c r="G3716" s="22" t="s">
        <v>17</v>
      </c>
      <c r="H3716" s="21">
        <v>1</v>
      </c>
      <c r="I3716" s="23">
        <v>165.39</v>
      </c>
      <c r="J3716" s="22">
        <v>0.16</v>
      </c>
      <c r="K3716" s="22" t="s">
        <v>19</v>
      </c>
      <c r="L3716" s="24" t="str">
        <f t="array" ref="L3716">_xlfn.IFS(M3716&lt;=3,"BAD",M3716&gt;=4.7,"GOOD",AND(M3716&gt;3,M3716&lt;4.7),"OK")</f>
        <v>BAD</v>
      </c>
      <c r="M3716" s="24">
        <v>1.2</v>
      </c>
      <c r="N3716" s="23">
        <v>138.93</v>
      </c>
      <c r="O3716" s="25">
        <f t="shared" si="58"/>
        <v>165.39</v>
      </c>
    </row>
    <row r="3717" spans="1:15">
      <c r="A3717" s="26">
        <v>13716</v>
      </c>
      <c r="B3717" s="27">
        <v>45744</v>
      </c>
      <c r="C3717" s="28">
        <v>1045</v>
      </c>
      <c r="D3717" s="29" t="str">
        <f>_xlfn.XLOOKUP($C3717,customers!$A$2:$A$2000,customers!$B$2:$B$2000)</f>
        <v>Fair Assinder</v>
      </c>
      <c r="E3717" s="29" t="str">
        <f>_xlfn.XLOOKUP($C3717,customers!$A$2:$A$2000,customers!$D$2:$D$2000)</f>
        <v>Male</v>
      </c>
      <c r="F3717" s="29" t="str">
        <f>_xlfn.XLOOKUP($C3717,customers!$A$2:$A$2000,customers!$E$2:$E$2000)</f>
        <v>Čajniče</v>
      </c>
      <c r="G3717" s="30" t="s">
        <v>15</v>
      </c>
      <c r="H3717" s="29">
        <v>1</v>
      </c>
      <c r="I3717" s="31">
        <v>538.59</v>
      </c>
      <c r="J3717" s="30">
        <v>0.23</v>
      </c>
      <c r="K3717" s="30" t="s">
        <v>18</v>
      </c>
      <c r="L3717" s="32" t="str">
        <f t="array" ref="L3717">_xlfn.IFS(M3717&lt;=3,"BAD",M3717&gt;=4.7,"GOOD",AND(M3717&gt;3,M3717&lt;4.7),"OK")</f>
        <v>OK</v>
      </c>
      <c r="M3717" s="32">
        <v>4.6</v>
      </c>
      <c r="N3717" s="31">
        <v>414.71</v>
      </c>
      <c r="O3717" s="33">
        <f t="shared" si="58"/>
        <v>538.59</v>
      </c>
    </row>
    <row r="3718" spans="1:15">
      <c r="A3718" s="18">
        <v>13717</v>
      </c>
      <c r="B3718" s="19">
        <v>45744</v>
      </c>
      <c r="C3718" s="21">
        <v>1307</v>
      </c>
      <c r="D3718" s="21" t="str">
        <f>_xlfn.XLOOKUP($C3718,customers!$A$2:$A$2000,customers!$B$2:$B$2000)</f>
        <v>Tamarra Joannet</v>
      </c>
      <c r="E3718" s="21" t="str">
        <f>_xlfn.XLOOKUP($C3718,customers!$A$2:$A$2000,customers!$D$2:$D$2000)</f>
        <v>Female</v>
      </c>
      <c r="F3718" s="21" t="str">
        <f>_xlfn.XLOOKUP($C3718,customers!$A$2:$A$2000,customers!$E$2:$E$2000)</f>
        <v>Geghanist</v>
      </c>
      <c r="G3718" s="22" t="s">
        <v>20</v>
      </c>
      <c r="H3718" s="21">
        <v>5</v>
      </c>
      <c r="I3718" s="23">
        <v>599.89</v>
      </c>
      <c r="J3718" s="22">
        <v>0.11</v>
      </c>
      <c r="K3718" s="22" t="s">
        <v>18</v>
      </c>
      <c r="L3718" s="24" t="str">
        <f t="array" ref="L3718">_xlfn.IFS(M3718&lt;=3,"BAD",M3718&gt;=4.7,"GOOD",AND(M3718&gt;3,M3718&lt;4.7),"OK")</f>
        <v>GOOD</v>
      </c>
      <c r="M3718" s="24">
        <v>4.9</v>
      </c>
      <c r="N3718" s="23">
        <v>2669.51</v>
      </c>
      <c r="O3718" s="25">
        <f t="shared" si="58"/>
        <v>2999.45</v>
      </c>
    </row>
    <row r="3719" spans="1:15">
      <c r="A3719" s="26">
        <v>13718</v>
      </c>
      <c r="B3719" s="27">
        <v>45744</v>
      </c>
      <c r="C3719" s="29">
        <v>1774</v>
      </c>
      <c r="D3719" s="29" t="str">
        <f>_xlfn.XLOOKUP($C3719,customers!$A$2:$A$2000,customers!$B$2:$B$2000)</f>
        <v>Gray Duell</v>
      </c>
      <c r="E3719" s="29" t="str">
        <f>_xlfn.XLOOKUP($C3719,customers!$A$2:$A$2000,customers!$D$2:$D$2000)</f>
        <v>Female</v>
      </c>
      <c r="F3719" s="29" t="str">
        <f>_xlfn.XLOOKUP($C3719,customers!$A$2:$A$2000,customers!$E$2:$E$2000)</f>
        <v>Prague</v>
      </c>
      <c r="G3719" s="30" t="s">
        <v>15</v>
      </c>
      <c r="H3719" s="29">
        <v>6</v>
      </c>
      <c r="I3719" s="31">
        <v>470.43</v>
      </c>
      <c r="J3719" s="30">
        <v>0.01</v>
      </c>
      <c r="K3719" s="30" t="s">
        <v>18</v>
      </c>
      <c r="L3719" s="32" t="str">
        <f t="array" ref="L3719">_xlfn.IFS(M3719&lt;=3,"BAD",M3719&gt;=4.7,"GOOD",AND(M3719&gt;3,M3719&lt;4.7),"OK")</f>
        <v>OK</v>
      </c>
      <c r="M3719" s="32">
        <v>3.2</v>
      </c>
      <c r="N3719" s="31">
        <v>2794.35</v>
      </c>
      <c r="O3719" s="33">
        <f t="shared" si="58"/>
        <v>2822.58</v>
      </c>
    </row>
    <row r="3720" spans="1:15">
      <c r="A3720" s="18">
        <v>13719</v>
      </c>
      <c r="B3720" s="19">
        <v>45745</v>
      </c>
      <c r="C3720" s="20">
        <v>1545</v>
      </c>
      <c r="D3720" s="21" t="str">
        <f>_xlfn.XLOOKUP($C3720,customers!$A$2:$A$2000,customers!$B$2:$B$2000)</f>
        <v>Sallie Warrillow</v>
      </c>
      <c r="E3720" s="21" t="str">
        <f>_xlfn.XLOOKUP($C3720,customers!$A$2:$A$2000,customers!$D$2:$D$2000)</f>
        <v>Female</v>
      </c>
      <c r="F3720" s="21" t="str">
        <f>_xlfn.XLOOKUP($C3720,customers!$A$2:$A$2000,customers!$E$2:$E$2000)</f>
        <v>Partikan</v>
      </c>
      <c r="G3720" s="22" t="s">
        <v>20</v>
      </c>
      <c r="H3720" s="21">
        <v>5</v>
      </c>
      <c r="I3720" s="23">
        <v>424.14</v>
      </c>
      <c r="J3720" s="22">
        <v>0.32</v>
      </c>
      <c r="K3720" s="22" t="s">
        <v>19</v>
      </c>
      <c r="L3720" s="24" t="str">
        <f t="array" ref="L3720">_xlfn.IFS(M3720&lt;=3,"BAD",M3720&gt;=4.7,"GOOD",AND(M3720&gt;3,M3720&lt;4.7),"OK")</f>
        <v>OK</v>
      </c>
      <c r="M3720" s="24">
        <v>3.8</v>
      </c>
      <c r="N3720" s="23">
        <v>1442.08</v>
      </c>
      <c r="O3720" s="25">
        <f t="shared" si="58"/>
        <v>2120.7</v>
      </c>
    </row>
    <row r="3721" spans="1:15">
      <c r="A3721" s="26">
        <v>13720</v>
      </c>
      <c r="B3721" s="27">
        <v>45745</v>
      </c>
      <c r="C3721" s="29">
        <v>1045</v>
      </c>
      <c r="D3721" s="29" t="str">
        <f>_xlfn.XLOOKUP($C3721,customers!$A$2:$A$2000,customers!$B$2:$B$2000)</f>
        <v>Fair Assinder</v>
      </c>
      <c r="E3721" s="29" t="str">
        <f>_xlfn.XLOOKUP($C3721,customers!$A$2:$A$2000,customers!$D$2:$D$2000)</f>
        <v>Male</v>
      </c>
      <c r="F3721" s="29" t="str">
        <f>_xlfn.XLOOKUP($C3721,customers!$A$2:$A$2000,customers!$E$2:$E$2000)</f>
        <v>Čajniče</v>
      </c>
      <c r="G3721" s="30" t="s">
        <v>17</v>
      </c>
      <c r="H3721" s="29">
        <v>6</v>
      </c>
      <c r="I3721" s="31">
        <v>212.8</v>
      </c>
      <c r="J3721" s="30">
        <v>0.09</v>
      </c>
      <c r="K3721" s="30" t="s">
        <v>18</v>
      </c>
      <c r="L3721" s="32" t="str">
        <f t="array" ref="L3721">_xlfn.IFS(M3721&lt;=3,"BAD",M3721&gt;=4.7,"GOOD",AND(M3721&gt;3,M3721&lt;4.7),"OK")</f>
        <v>BAD</v>
      </c>
      <c r="M3721" s="32">
        <v>2.2</v>
      </c>
      <c r="N3721" s="31">
        <v>1161.89</v>
      </c>
      <c r="O3721" s="33">
        <f t="shared" si="58"/>
        <v>1276.8</v>
      </c>
    </row>
    <row r="3722" spans="1:15">
      <c r="A3722" s="18">
        <v>13721</v>
      </c>
      <c r="B3722" s="19">
        <v>45745</v>
      </c>
      <c r="C3722" s="21">
        <v>1606</v>
      </c>
      <c r="D3722" s="21" t="str">
        <f>_xlfn.XLOOKUP($C3722,customers!$A$2:$A$2000,customers!$B$2:$B$2000)</f>
        <v>Philis Lemmertz</v>
      </c>
      <c r="E3722" s="21" t="str">
        <f>_xlfn.XLOOKUP($C3722,customers!$A$2:$A$2000,customers!$D$2:$D$2000)</f>
        <v>Female</v>
      </c>
      <c r="F3722" s="21" t="str">
        <f>_xlfn.XLOOKUP($C3722,customers!$A$2:$A$2000,customers!$E$2:$E$2000)</f>
        <v>Chodów</v>
      </c>
      <c r="G3722" s="22" t="s">
        <v>17</v>
      </c>
      <c r="H3722" s="21">
        <v>4</v>
      </c>
      <c r="I3722" s="23">
        <v>43.83</v>
      </c>
      <c r="J3722" s="22">
        <v>0.01</v>
      </c>
      <c r="K3722" s="22" t="s">
        <v>19</v>
      </c>
      <c r="L3722" s="24" t="str">
        <f t="array" ref="L3722">_xlfn.IFS(M3722&lt;=3,"BAD",M3722&gt;=4.7,"GOOD",AND(M3722&gt;3,M3722&lt;4.7),"OK")</f>
        <v>BAD</v>
      </c>
      <c r="M3722" s="24">
        <v>2</v>
      </c>
      <c r="N3722" s="23">
        <v>173.57</v>
      </c>
      <c r="O3722" s="25">
        <f t="shared" si="58"/>
        <v>175.32</v>
      </c>
    </row>
    <row r="3723" spans="1:15">
      <c r="A3723" s="26">
        <v>13722</v>
      </c>
      <c r="B3723" s="27">
        <v>45746</v>
      </c>
      <c r="C3723" s="28">
        <v>1944</v>
      </c>
      <c r="D3723" s="29" t="str">
        <f>_xlfn.XLOOKUP($C3723,customers!$A$2:$A$2000,customers!$B$2:$B$2000)</f>
        <v>Wilow Scrivens</v>
      </c>
      <c r="E3723" s="29" t="str">
        <f>_xlfn.XLOOKUP($C3723,customers!$A$2:$A$2000,customers!$D$2:$D$2000)</f>
        <v>Female</v>
      </c>
      <c r="F3723" s="29" t="str">
        <f>_xlfn.XLOOKUP($C3723,customers!$A$2:$A$2000,customers!$E$2:$E$2000)</f>
        <v>Vienna</v>
      </c>
      <c r="G3723" s="30" t="s">
        <v>21</v>
      </c>
      <c r="H3723" s="29">
        <v>1</v>
      </c>
      <c r="I3723" s="31">
        <v>445.04</v>
      </c>
      <c r="J3723" s="30">
        <v>0.06</v>
      </c>
      <c r="K3723" s="30" t="s">
        <v>19</v>
      </c>
      <c r="L3723" s="32" t="str">
        <f t="array" ref="L3723">_xlfn.IFS(M3723&lt;=3,"BAD",M3723&gt;=4.7,"GOOD",AND(M3723&gt;3,M3723&lt;4.7),"OK")</f>
        <v>BAD</v>
      </c>
      <c r="M3723" s="32">
        <v>1.1</v>
      </c>
      <c r="N3723" s="31">
        <v>418.34</v>
      </c>
      <c r="O3723" s="33">
        <f t="shared" si="58"/>
        <v>445.04</v>
      </c>
    </row>
    <row r="3724" spans="1:15">
      <c r="A3724" s="18">
        <v>13723</v>
      </c>
      <c r="B3724" s="19">
        <v>45746</v>
      </c>
      <c r="C3724" s="21">
        <v>1982</v>
      </c>
      <c r="D3724" s="21" t="str">
        <f>_xlfn.XLOOKUP($C3724,customers!$A$2:$A$2000,customers!$B$2:$B$2000)</f>
        <v>Shane Rainer</v>
      </c>
      <c r="E3724" s="21" t="str">
        <f>_xlfn.XLOOKUP($C3724,customers!$A$2:$A$2000,customers!$D$2:$D$2000)</f>
        <v>Female</v>
      </c>
      <c r="F3724" s="21" t="str">
        <f>_xlfn.XLOOKUP($C3724,customers!$A$2:$A$2000,customers!$E$2:$E$2000)</f>
        <v>Bordeaux</v>
      </c>
      <c r="G3724" s="22" t="s">
        <v>20</v>
      </c>
      <c r="H3724" s="21">
        <v>6</v>
      </c>
      <c r="I3724" s="23">
        <v>448.55</v>
      </c>
      <c r="J3724" s="22">
        <v>0.15</v>
      </c>
      <c r="K3724" s="22" t="s">
        <v>19</v>
      </c>
      <c r="L3724" s="24" t="str">
        <f t="array" ref="L3724">_xlfn.IFS(M3724&lt;=3,"BAD",M3724&gt;=4.7,"GOOD",AND(M3724&gt;3,M3724&lt;4.7),"OK")</f>
        <v>OK</v>
      </c>
      <c r="M3724" s="24">
        <v>4.5</v>
      </c>
      <c r="N3724" s="23">
        <v>2287.61</v>
      </c>
      <c r="O3724" s="25">
        <f t="shared" si="58"/>
        <v>2691.3</v>
      </c>
    </row>
    <row r="3725" spans="1:15">
      <c r="A3725" s="26">
        <v>13724</v>
      </c>
      <c r="B3725" s="27">
        <v>45747</v>
      </c>
      <c r="C3725" s="28">
        <v>1077</v>
      </c>
      <c r="D3725" s="29" t="str">
        <f>_xlfn.XLOOKUP($C3725,customers!$A$2:$A$2000,customers!$B$2:$B$2000)</f>
        <v>Liv Canario</v>
      </c>
      <c r="E3725" s="29" t="str">
        <f>_xlfn.XLOOKUP($C3725,customers!$A$2:$A$2000,customers!$D$2:$D$2000)</f>
        <v>Female</v>
      </c>
      <c r="F3725" s="29" t="str">
        <f>_xlfn.XLOOKUP($C3725,customers!$A$2:$A$2000,customers!$E$2:$E$2000)</f>
        <v>Milan</v>
      </c>
      <c r="G3725" s="30" t="s">
        <v>20</v>
      </c>
      <c r="H3725" s="29">
        <v>6</v>
      </c>
      <c r="I3725" s="31">
        <v>184.89</v>
      </c>
      <c r="J3725" s="30">
        <v>0.21</v>
      </c>
      <c r="K3725" s="30" t="s">
        <v>18</v>
      </c>
      <c r="L3725" s="32" t="str">
        <f t="array" ref="L3725">_xlfn.IFS(M3725&lt;=3,"BAD",M3725&gt;=4.7,"GOOD",AND(M3725&gt;3,M3725&lt;4.7),"OK")</f>
        <v>OK</v>
      </c>
      <c r="M3725" s="32">
        <v>4.5</v>
      </c>
      <c r="N3725" s="31">
        <v>876.38</v>
      </c>
      <c r="O3725" s="33">
        <f t="shared" si="58"/>
        <v>1109.34</v>
      </c>
    </row>
    <row r="3726" spans="1:15">
      <c r="A3726" s="18">
        <v>13725</v>
      </c>
      <c r="B3726" s="19">
        <v>45747</v>
      </c>
      <c r="C3726" s="21">
        <v>1033</v>
      </c>
      <c r="D3726" s="21" t="str">
        <f>_xlfn.XLOOKUP($C3726,customers!$A$2:$A$2000,customers!$B$2:$B$2000)</f>
        <v>Prissie De Beneditti</v>
      </c>
      <c r="E3726" s="21" t="str">
        <f>_xlfn.XLOOKUP($C3726,customers!$A$2:$A$2000,customers!$D$2:$D$2000)</f>
        <v>Female</v>
      </c>
      <c r="F3726" s="21" t="str">
        <f>_xlfn.XLOOKUP($C3726,customers!$A$2:$A$2000,customers!$E$2:$E$2000)</f>
        <v>Maying</v>
      </c>
      <c r="G3726" s="22" t="s">
        <v>21</v>
      </c>
      <c r="H3726" s="21">
        <v>3</v>
      </c>
      <c r="I3726" s="23">
        <v>338.29</v>
      </c>
      <c r="J3726" s="22">
        <v>0.23</v>
      </c>
      <c r="K3726" s="22" t="s">
        <v>19</v>
      </c>
      <c r="L3726" s="24" t="str">
        <f t="array" ref="L3726">_xlfn.IFS(M3726&lt;=3,"BAD",M3726&gt;=4.7,"GOOD",AND(M3726&gt;3,M3726&lt;4.7),"OK")</f>
        <v>OK</v>
      </c>
      <c r="M3726" s="24">
        <v>4.3</v>
      </c>
      <c r="N3726" s="23">
        <v>781.45</v>
      </c>
      <c r="O3726" s="25">
        <f t="shared" si="58"/>
        <v>1014.87</v>
      </c>
    </row>
    <row r="3727" spans="1:15">
      <c r="A3727" s="26">
        <v>13726</v>
      </c>
      <c r="B3727" s="27">
        <v>45747</v>
      </c>
      <c r="C3727" s="29">
        <v>1217</v>
      </c>
      <c r="D3727" s="29" t="str">
        <f>_xlfn.XLOOKUP($C3727,customers!$A$2:$A$2000,customers!$B$2:$B$2000)</f>
        <v>Tiphany Niave</v>
      </c>
      <c r="E3727" s="29" t="str">
        <f>_xlfn.XLOOKUP($C3727,customers!$A$2:$A$2000,customers!$D$2:$D$2000)</f>
        <v>Female</v>
      </c>
      <c r="F3727" s="29" t="str">
        <f>_xlfn.XLOOKUP($C3727,customers!$A$2:$A$2000,customers!$E$2:$E$2000)</f>
        <v>Minador do Negrão</v>
      </c>
      <c r="G3727" s="30" t="s">
        <v>15</v>
      </c>
      <c r="H3727" s="29">
        <v>1</v>
      </c>
      <c r="I3727" s="31">
        <v>247.81</v>
      </c>
      <c r="J3727" s="30">
        <v>0.32</v>
      </c>
      <c r="K3727" s="30" t="s">
        <v>16</v>
      </c>
      <c r="L3727" s="32" t="str">
        <f t="array" ref="L3727">_xlfn.IFS(M3727&lt;=3,"BAD",M3727&gt;=4.7,"GOOD",AND(M3727&gt;3,M3727&lt;4.7),"OK")</f>
        <v>OK</v>
      </c>
      <c r="M3727" s="32">
        <v>4</v>
      </c>
      <c r="N3727" s="31">
        <v>168.51</v>
      </c>
      <c r="O3727" s="33">
        <f t="shared" si="58"/>
        <v>247.81</v>
      </c>
    </row>
    <row r="3728" spans="1:15">
      <c r="A3728" s="18">
        <v>13727</v>
      </c>
      <c r="B3728" s="19">
        <v>45748</v>
      </c>
      <c r="C3728" s="20">
        <v>1729</v>
      </c>
      <c r="D3728" s="21" t="str">
        <f>_xlfn.XLOOKUP($C3728,customers!$A$2:$A$2000,customers!$B$2:$B$2000)</f>
        <v>Royal Killingbeck</v>
      </c>
      <c r="E3728" s="21" t="str">
        <f>_xlfn.XLOOKUP($C3728,customers!$A$2:$A$2000,customers!$D$2:$D$2000)</f>
        <v>Male</v>
      </c>
      <c r="F3728" s="21" t="str">
        <f>_xlfn.XLOOKUP($C3728,customers!$A$2:$A$2000,customers!$E$2:$E$2000)</f>
        <v>Paris</v>
      </c>
      <c r="G3728" s="22" t="s">
        <v>20</v>
      </c>
      <c r="H3728" s="21">
        <v>2</v>
      </c>
      <c r="I3728" s="23">
        <v>192.54</v>
      </c>
      <c r="J3728" s="22">
        <v>0.12</v>
      </c>
      <c r="K3728" s="22" t="s">
        <v>19</v>
      </c>
      <c r="L3728" s="24" t="str">
        <f t="array" ref="L3728">_xlfn.IFS(M3728&lt;=3,"BAD",M3728&gt;=4.7,"GOOD",AND(M3728&gt;3,M3728&lt;4.7),"OK")</f>
        <v>GOOD</v>
      </c>
      <c r="M3728" s="24">
        <v>4.9</v>
      </c>
      <c r="N3728" s="23">
        <v>338.87</v>
      </c>
      <c r="O3728" s="25">
        <f t="shared" si="58"/>
        <v>385.08</v>
      </c>
    </row>
    <row r="3729" spans="1:15">
      <c r="A3729" s="26">
        <v>13728</v>
      </c>
      <c r="B3729" s="27">
        <v>45748</v>
      </c>
      <c r="C3729" s="29">
        <v>1214</v>
      </c>
      <c r="D3729" s="29" t="str">
        <f>_xlfn.XLOOKUP($C3729,customers!$A$2:$A$2000,customers!$B$2:$B$2000)</f>
        <v>Rois Ratnage</v>
      </c>
      <c r="E3729" s="29" t="str">
        <f>_xlfn.XLOOKUP($C3729,customers!$A$2:$A$2000,customers!$D$2:$D$2000)</f>
        <v>Female</v>
      </c>
      <c r="F3729" s="29" t="str">
        <f>_xlfn.XLOOKUP($C3729,customers!$A$2:$A$2000,customers!$E$2:$E$2000)</f>
        <v>Dortmund</v>
      </c>
      <c r="G3729" s="30" t="s">
        <v>20</v>
      </c>
      <c r="H3729" s="29">
        <v>7</v>
      </c>
      <c r="I3729" s="31">
        <v>337.2</v>
      </c>
      <c r="J3729" s="30">
        <v>0.22</v>
      </c>
      <c r="K3729" s="30" t="s">
        <v>18</v>
      </c>
      <c r="L3729" s="32" t="str">
        <f t="array" ref="L3729">_xlfn.IFS(M3729&lt;=3,"BAD",M3729&gt;=4.7,"GOOD",AND(M3729&gt;3,M3729&lt;4.7),"OK")</f>
        <v>OK</v>
      </c>
      <c r="M3729" s="32">
        <v>3.7</v>
      </c>
      <c r="N3729" s="31">
        <v>1841.11</v>
      </c>
      <c r="O3729" s="33">
        <f t="shared" si="58"/>
        <v>2360.4</v>
      </c>
    </row>
    <row r="3730" spans="1:15">
      <c r="A3730" s="18">
        <v>13729</v>
      </c>
      <c r="B3730" s="19">
        <v>45748</v>
      </c>
      <c r="C3730" s="21">
        <v>1722</v>
      </c>
      <c r="D3730" s="21" t="str">
        <f>_xlfn.XLOOKUP($C3730,customers!$A$2:$A$2000,customers!$B$2:$B$2000)</f>
        <v>Arlie Scurlock</v>
      </c>
      <c r="E3730" s="21" t="str">
        <f>_xlfn.XLOOKUP($C3730,customers!$A$2:$A$2000,customers!$D$2:$D$2000)</f>
        <v>Female</v>
      </c>
      <c r="F3730" s="21" t="str">
        <f>_xlfn.XLOOKUP($C3730,customers!$A$2:$A$2000,customers!$E$2:$E$2000)</f>
        <v>Ural</v>
      </c>
      <c r="G3730" s="22" t="s">
        <v>20</v>
      </c>
      <c r="H3730" s="21">
        <v>2</v>
      </c>
      <c r="I3730" s="23">
        <v>188.8</v>
      </c>
      <c r="J3730" s="22">
        <v>0.04</v>
      </c>
      <c r="K3730" s="22" t="s">
        <v>18</v>
      </c>
      <c r="L3730" s="24" t="str">
        <f t="array" ref="L3730">_xlfn.IFS(M3730&lt;=3,"BAD",M3730&gt;=4.7,"GOOD",AND(M3730&gt;3,M3730&lt;4.7),"OK")</f>
        <v>BAD</v>
      </c>
      <c r="M3730" s="24">
        <v>2.1</v>
      </c>
      <c r="N3730" s="23">
        <v>362.5</v>
      </c>
      <c r="O3730" s="25">
        <f t="shared" si="58"/>
        <v>377.6</v>
      </c>
    </row>
    <row r="3731" spans="1:15">
      <c r="A3731" s="26">
        <v>13730</v>
      </c>
      <c r="B3731" s="27">
        <v>45749</v>
      </c>
      <c r="C3731" s="28">
        <v>1812</v>
      </c>
      <c r="D3731" s="29" t="str">
        <f>_xlfn.XLOOKUP($C3731,customers!$A$2:$A$2000,customers!$B$2:$B$2000)</f>
        <v>Torrance felip</v>
      </c>
      <c r="E3731" s="29" t="str">
        <f>_xlfn.XLOOKUP($C3731,customers!$A$2:$A$2000,customers!$D$2:$D$2000)</f>
        <v>Male</v>
      </c>
      <c r="F3731" s="29" t="str">
        <f>_xlfn.XLOOKUP($C3731,customers!$A$2:$A$2000,customers!$E$2:$E$2000)</f>
        <v>Budapest</v>
      </c>
      <c r="G3731" s="30" t="s">
        <v>20</v>
      </c>
      <c r="H3731" s="29">
        <v>2</v>
      </c>
      <c r="I3731" s="31">
        <v>473.05</v>
      </c>
      <c r="J3731" s="30">
        <v>0.16</v>
      </c>
      <c r="K3731" s="30" t="s">
        <v>18</v>
      </c>
      <c r="L3731" s="32" t="str">
        <f t="array" ref="L3731">_xlfn.IFS(M3731&lt;=3,"BAD",M3731&gt;=4.7,"GOOD",AND(M3731&gt;3,M3731&lt;4.7),"OK")</f>
        <v>BAD</v>
      </c>
      <c r="M3731" s="32">
        <v>3</v>
      </c>
      <c r="N3731" s="31">
        <v>794.72</v>
      </c>
      <c r="O3731" s="33">
        <f t="shared" si="58"/>
        <v>946.1</v>
      </c>
    </row>
    <row r="3732" spans="1:15">
      <c r="A3732" s="18">
        <v>13731</v>
      </c>
      <c r="B3732" s="19">
        <v>45749</v>
      </c>
      <c r="C3732" s="21">
        <v>1317</v>
      </c>
      <c r="D3732" s="21" t="str">
        <f>_xlfn.XLOOKUP($C3732,customers!$A$2:$A$2000,customers!$B$2:$B$2000)</f>
        <v>Josselyn Sherebrooke</v>
      </c>
      <c r="E3732" s="21" t="str">
        <f>_xlfn.XLOOKUP($C3732,customers!$A$2:$A$2000,customers!$D$2:$D$2000)</f>
        <v>Female</v>
      </c>
      <c r="F3732" s="21" t="str">
        <f>_xlfn.XLOOKUP($C3732,customers!$A$2:$A$2000,customers!$E$2:$E$2000)</f>
        <v>Daping</v>
      </c>
      <c r="G3732" s="22" t="s">
        <v>17</v>
      </c>
      <c r="H3732" s="21">
        <v>3</v>
      </c>
      <c r="I3732" s="23">
        <v>379.99</v>
      </c>
      <c r="J3732" s="22">
        <v>0.29</v>
      </c>
      <c r="K3732" s="22" t="s">
        <v>18</v>
      </c>
      <c r="L3732" s="24" t="str">
        <f t="array" ref="L3732">_xlfn.IFS(M3732&lt;=3,"BAD",M3732&gt;=4.7,"GOOD",AND(M3732&gt;3,M3732&lt;4.7),"OK")</f>
        <v>BAD</v>
      </c>
      <c r="M3732" s="24">
        <v>2.2</v>
      </c>
      <c r="N3732" s="23">
        <v>809.38</v>
      </c>
      <c r="O3732" s="25">
        <f t="shared" si="58"/>
        <v>1139.97</v>
      </c>
    </row>
    <row r="3733" spans="1:15">
      <c r="A3733" s="26">
        <v>13732</v>
      </c>
      <c r="B3733" s="27">
        <v>45750</v>
      </c>
      <c r="C3733" s="28">
        <v>1922</v>
      </c>
      <c r="D3733" s="29" t="str">
        <f>_xlfn.XLOOKUP($C3733,customers!$A$2:$A$2000,customers!$B$2:$B$2000)</f>
        <v>Molli Mariette</v>
      </c>
      <c r="E3733" s="29" t="str">
        <f>_xlfn.XLOOKUP($C3733,customers!$A$2:$A$2000,customers!$D$2:$D$2000)</f>
        <v>Female</v>
      </c>
      <c r="F3733" s="29" t="str">
        <f>_xlfn.XLOOKUP($C3733,customers!$A$2:$A$2000,customers!$E$2:$E$2000)</f>
        <v>Milan</v>
      </c>
      <c r="G3733" s="30" t="s">
        <v>20</v>
      </c>
      <c r="H3733" s="29">
        <v>2</v>
      </c>
      <c r="I3733" s="31">
        <v>188.57</v>
      </c>
      <c r="J3733" s="30">
        <v>0.1</v>
      </c>
      <c r="K3733" s="30" t="s">
        <v>19</v>
      </c>
      <c r="L3733" s="32" t="str">
        <f t="array" ref="L3733">_xlfn.IFS(M3733&lt;=3,"BAD",M3733&gt;=4.7,"GOOD",AND(M3733&gt;3,M3733&lt;4.7),"OK")</f>
        <v>BAD</v>
      </c>
      <c r="M3733" s="32">
        <v>2.3</v>
      </c>
      <c r="N3733" s="31">
        <v>339.43</v>
      </c>
      <c r="O3733" s="33">
        <f t="shared" si="58"/>
        <v>377.14</v>
      </c>
    </row>
    <row r="3734" spans="1:15">
      <c r="A3734" s="18">
        <v>13733</v>
      </c>
      <c r="B3734" s="19">
        <v>45750</v>
      </c>
      <c r="C3734" s="21">
        <v>1147</v>
      </c>
      <c r="D3734" s="21" t="str">
        <f>_xlfn.XLOOKUP($C3734,customers!$A$2:$A$2000,customers!$B$2:$B$2000)</f>
        <v>Sharity Errett</v>
      </c>
      <c r="E3734" s="21" t="str">
        <f>_xlfn.XLOOKUP($C3734,customers!$A$2:$A$2000,customers!$D$2:$D$2000)</f>
        <v>Female</v>
      </c>
      <c r="F3734" s="21" t="str">
        <f>_xlfn.XLOOKUP($C3734,customers!$A$2:$A$2000,customers!$E$2:$E$2000)</f>
        <v>Bajo Pichanaqui</v>
      </c>
      <c r="G3734" s="22" t="s">
        <v>20</v>
      </c>
      <c r="H3734" s="21">
        <v>4</v>
      </c>
      <c r="I3734" s="23">
        <v>104.44</v>
      </c>
      <c r="J3734" s="22">
        <v>0.12</v>
      </c>
      <c r="K3734" s="22" t="s">
        <v>19</v>
      </c>
      <c r="L3734" s="24" t="str">
        <f t="array" ref="L3734">_xlfn.IFS(M3734&lt;=3,"BAD",M3734&gt;=4.7,"GOOD",AND(M3734&gt;3,M3734&lt;4.7),"OK")</f>
        <v>OK</v>
      </c>
      <c r="M3734" s="24">
        <v>3.9</v>
      </c>
      <c r="N3734" s="23">
        <v>367.63</v>
      </c>
      <c r="O3734" s="25">
        <f t="shared" si="58"/>
        <v>417.76</v>
      </c>
    </row>
    <row r="3735" spans="1:15">
      <c r="A3735" s="26">
        <v>13734</v>
      </c>
      <c r="B3735" s="27">
        <v>45751</v>
      </c>
      <c r="C3735" s="28">
        <v>1072</v>
      </c>
      <c r="D3735" s="29" t="str">
        <f>_xlfn.XLOOKUP($C3735,customers!$A$2:$A$2000,customers!$B$2:$B$2000)</f>
        <v>Debee Lanfere</v>
      </c>
      <c r="E3735" s="29" t="str">
        <f>_xlfn.XLOOKUP($C3735,customers!$A$2:$A$2000,customers!$D$2:$D$2000)</f>
        <v>Female</v>
      </c>
      <c r="F3735" s="29" t="str">
        <f>_xlfn.XLOOKUP($C3735,customers!$A$2:$A$2000,customers!$E$2:$E$2000)</f>
        <v>Velyka Oleksandrivka</v>
      </c>
      <c r="G3735" s="30" t="s">
        <v>17</v>
      </c>
      <c r="H3735" s="29">
        <v>4</v>
      </c>
      <c r="I3735" s="31">
        <v>344.22</v>
      </c>
      <c r="J3735" s="30">
        <v>0.12</v>
      </c>
      <c r="K3735" s="30" t="s">
        <v>16</v>
      </c>
      <c r="L3735" s="32" t="str">
        <f t="array" ref="L3735">_xlfn.IFS(M3735&lt;=3,"BAD",M3735&gt;=4.7,"GOOD",AND(M3735&gt;3,M3735&lt;4.7),"OK")</f>
        <v>BAD</v>
      </c>
      <c r="M3735" s="32">
        <v>2.1</v>
      </c>
      <c r="N3735" s="31">
        <v>1211.65</v>
      </c>
      <c r="O3735" s="33">
        <f t="shared" si="58"/>
        <v>1376.88</v>
      </c>
    </row>
    <row r="3736" spans="1:15">
      <c r="A3736" s="18">
        <v>13735</v>
      </c>
      <c r="B3736" s="19">
        <v>45751</v>
      </c>
      <c r="C3736" s="21">
        <v>1896</v>
      </c>
      <c r="D3736" s="21" t="str">
        <f>_xlfn.XLOOKUP($C3736,customers!$A$2:$A$2000,customers!$B$2:$B$2000)</f>
        <v>Tremaine Choak</v>
      </c>
      <c r="E3736" s="21" t="str">
        <f>_xlfn.XLOOKUP($C3736,customers!$A$2:$A$2000,customers!$D$2:$D$2000)</f>
        <v>Male</v>
      </c>
      <c r="F3736" s="21" t="str">
        <f>_xlfn.XLOOKUP($C3736,customers!$A$2:$A$2000,customers!$E$2:$E$2000)</f>
        <v>Vanadzor</v>
      </c>
      <c r="G3736" s="22" t="s">
        <v>17</v>
      </c>
      <c r="H3736" s="21">
        <v>5</v>
      </c>
      <c r="I3736" s="23">
        <v>131.15</v>
      </c>
      <c r="J3736" s="22">
        <v>0.06</v>
      </c>
      <c r="K3736" s="22" t="s">
        <v>18</v>
      </c>
      <c r="L3736" s="24" t="str">
        <f t="array" ref="L3736">_xlfn.IFS(M3736&lt;=3,"BAD",M3736&gt;=4.7,"GOOD",AND(M3736&gt;3,M3736&lt;4.7),"OK")</f>
        <v>BAD</v>
      </c>
      <c r="M3736" s="24">
        <v>2.8</v>
      </c>
      <c r="N3736" s="23">
        <v>616.41</v>
      </c>
      <c r="O3736" s="25">
        <f t="shared" si="58"/>
        <v>655.75</v>
      </c>
    </row>
    <row r="3737" spans="1:15">
      <c r="A3737" s="26">
        <v>13736</v>
      </c>
      <c r="B3737" s="27">
        <v>45751</v>
      </c>
      <c r="C3737" s="29">
        <v>1448</v>
      </c>
      <c r="D3737" s="29" t="str">
        <f>_xlfn.XLOOKUP($C3737,customers!$A$2:$A$2000,customers!$B$2:$B$2000)</f>
        <v>Ambrosius Gianotti</v>
      </c>
      <c r="E3737" s="29" t="str">
        <f>_xlfn.XLOOKUP($C3737,customers!$A$2:$A$2000,customers!$D$2:$D$2000)</f>
        <v>Male</v>
      </c>
      <c r="F3737" s="29" t="str">
        <f>_xlfn.XLOOKUP($C3737,customers!$A$2:$A$2000,customers!$E$2:$E$2000)</f>
        <v>Pasrūr</v>
      </c>
      <c r="G3737" s="30" t="s">
        <v>20</v>
      </c>
      <c r="H3737" s="29">
        <v>4</v>
      </c>
      <c r="I3737" s="31">
        <v>300.19</v>
      </c>
      <c r="J3737" s="30">
        <v>0.08</v>
      </c>
      <c r="K3737" s="30" t="s">
        <v>18</v>
      </c>
      <c r="L3737" s="32" t="str">
        <f t="array" ref="L3737">_xlfn.IFS(M3737&lt;=3,"BAD",M3737&gt;=4.7,"GOOD",AND(M3737&gt;3,M3737&lt;4.7),"OK")</f>
        <v>BAD</v>
      </c>
      <c r="M3737" s="32">
        <v>2.8</v>
      </c>
      <c r="N3737" s="31">
        <v>1104.7</v>
      </c>
      <c r="O3737" s="33">
        <f t="shared" si="58"/>
        <v>1200.76</v>
      </c>
    </row>
    <row r="3738" spans="1:15">
      <c r="A3738" s="18">
        <v>13737</v>
      </c>
      <c r="B3738" s="19">
        <v>45751</v>
      </c>
      <c r="C3738" s="21">
        <v>1400</v>
      </c>
      <c r="D3738" s="21" t="str">
        <f>_xlfn.XLOOKUP($C3738,customers!$A$2:$A$2000,customers!$B$2:$B$2000)</f>
        <v>Allie Jencey</v>
      </c>
      <c r="E3738" s="21" t="str">
        <f>_xlfn.XLOOKUP($C3738,customers!$A$2:$A$2000,customers!$D$2:$D$2000)</f>
        <v>Female</v>
      </c>
      <c r="F3738" s="21" t="str">
        <f>_xlfn.XLOOKUP($C3738,customers!$A$2:$A$2000,customers!$E$2:$E$2000)</f>
        <v>Paris</v>
      </c>
      <c r="G3738" s="22" t="s">
        <v>15</v>
      </c>
      <c r="H3738" s="21">
        <v>1</v>
      </c>
      <c r="I3738" s="23">
        <v>80.06</v>
      </c>
      <c r="J3738" s="22">
        <v>0.3</v>
      </c>
      <c r="K3738" s="22" t="s">
        <v>18</v>
      </c>
      <c r="L3738" s="24" t="str">
        <f t="array" ref="L3738">_xlfn.IFS(M3738&lt;=3,"BAD",M3738&gt;=4.7,"GOOD",AND(M3738&gt;3,M3738&lt;4.7),"OK")</f>
        <v>BAD</v>
      </c>
      <c r="M3738" s="24">
        <v>1.2</v>
      </c>
      <c r="N3738" s="23">
        <v>56.04</v>
      </c>
      <c r="O3738" s="25">
        <f t="shared" si="58"/>
        <v>80.06</v>
      </c>
    </row>
    <row r="3739" spans="1:15">
      <c r="A3739" s="26">
        <v>13738</v>
      </c>
      <c r="B3739" s="27">
        <v>45751</v>
      </c>
      <c r="C3739" s="29">
        <v>1832</v>
      </c>
      <c r="D3739" s="29" t="str">
        <f>_xlfn.XLOOKUP($C3739,customers!$A$2:$A$2000,customers!$B$2:$B$2000)</f>
        <v>Nellie Mutch</v>
      </c>
      <c r="E3739" s="29" t="str">
        <f>_xlfn.XLOOKUP($C3739,customers!$A$2:$A$2000,customers!$D$2:$D$2000)</f>
        <v>Female</v>
      </c>
      <c r="F3739" s="29" t="str">
        <f>_xlfn.XLOOKUP($C3739,customers!$A$2:$A$2000,customers!$E$2:$E$2000)</f>
        <v>Vaiņode</v>
      </c>
      <c r="G3739" s="30" t="s">
        <v>20</v>
      </c>
      <c r="H3739" s="29">
        <v>5</v>
      </c>
      <c r="I3739" s="31">
        <v>244.39</v>
      </c>
      <c r="J3739" s="30">
        <v>0.14</v>
      </c>
      <c r="K3739" s="30" t="s">
        <v>18</v>
      </c>
      <c r="L3739" s="32" t="str">
        <f t="array" ref="L3739">_xlfn.IFS(M3739&lt;=3,"BAD",M3739&gt;=4.7,"GOOD",AND(M3739&gt;3,M3739&lt;4.7),"OK")</f>
        <v>OK</v>
      </c>
      <c r="M3739" s="32">
        <v>4.4</v>
      </c>
      <c r="N3739" s="31">
        <v>1050.88</v>
      </c>
      <c r="O3739" s="33">
        <f t="shared" si="58"/>
        <v>1221.95</v>
      </c>
    </row>
    <row r="3740" spans="1:15">
      <c r="A3740" s="18">
        <v>13739</v>
      </c>
      <c r="B3740" s="19">
        <v>45752</v>
      </c>
      <c r="C3740" s="20">
        <v>1793</v>
      </c>
      <c r="D3740" s="21" t="str">
        <f>_xlfn.XLOOKUP($C3740,customers!$A$2:$A$2000,customers!$B$2:$B$2000)</f>
        <v>Pamelina Goede</v>
      </c>
      <c r="E3740" s="21" t="str">
        <f>_xlfn.XLOOKUP($C3740,customers!$A$2:$A$2000,customers!$D$2:$D$2000)</f>
        <v>Female</v>
      </c>
      <c r="F3740" s="21" t="str">
        <f>_xlfn.XLOOKUP($C3740,customers!$A$2:$A$2000,customers!$E$2:$E$2000)</f>
        <v>Portelinha</v>
      </c>
      <c r="G3740" s="22" t="s">
        <v>21</v>
      </c>
      <c r="H3740" s="21">
        <v>5</v>
      </c>
      <c r="I3740" s="23">
        <v>160.87</v>
      </c>
      <c r="J3740" s="22">
        <v>0.01</v>
      </c>
      <c r="K3740" s="22" t="s">
        <v>19</v>
      </c>
      <c r="L3740" s="24" t="str">
        <f t="array" ref="L3740">_xlfn.IFS(M3740&lt;=3,"BAD",M3740&gt;=4.7,"GOOD",AND(M3740&gt;3,M3740&lt;4.7),"OK")</f>
        <v>BAD</v>
      </c>
      <c r="M3740" s="24">
        <v>1.3</v>
      </c>
      <c r="N3740" s="23">
        <v>796.31</v>
      </c>
      <c r="O3740" s="25">
        <f t="shared" si="58"/>
        <v>804.35</v>
      </c>
    </row>
    <row r="3741" spans="1:15">
      <c r="A3741" s="26">
        <v>13740</v>
      </c>
      <c r="B3741" s="27">
        <v>45752</v>
      </c>
      <c r="C3741" s="29">
        <v>1928</v>
      </c>
      <c r="D3741" s="29" t="str">
        <f>_xlfn.XLOOKUP($C3741,customers!$A$2:$A$2000,customers!$B$2:$B$2000)</f>
        <v>Davin Cowton</v>
      </c>
      <c r="E3741" s="29" t="str">
        <f>_xlfn.XLOOKUP($C3741,customers!$A$2:$A$2000,customers!$D$2:$D$2000)</f>
        <v>Male</v>
      </c>
      <c r="F3741" s="29" t="str">
        <f>_xlfn.XLOOKUP($C3741,customers!$A$2:$A$2000,customers!$E$2:$E$2000)</f>
        <v>Budapest</v>
      </c>
      <c r="G3741" s="30" t="s">
        <v>20</v>
      </c>
      <c r="H3741" s="29">
        <v>7</v>
      </c>
      <c r="I3741" s="31">
        <v>75.57</v>
      </c>
      <c r="J3741" s="30">
        <v>0.1</v>
      </c>
      <c r="K3741" s="30" t="s">
        <v>16</v>
      </c>
      <c r="L3741" s="32" t="str">
        <f t="array" ref="L3741">_xlfn.IFS(M3741&lt;=3,"BAD",M3741&gt;=4.7,"GOOD",AND(M3741&gt;3,M3741&lt;4.7),"OK")</f>
        <v>OK</v>
      </c>
      <c r="M3741" s="32">
        <v>4.4</v>
      </c>
      <c r="N3741" s="31">
        <v>476.09</v>
      </c>
      <c r="O3741" s="33">
        <f t="shared" si="58"/>
        <v>528.99</v>
      </c>
    </row>
    <row r="3742" spans="1:15">
      <c r="A3742" s="18">
        <v>13741</v>
      </c>
      <c r="B3742" s="19">
        <v>45752</v>
      </c>
      <c r="C3742" s="21">
        <v>1752</v>
      </c>
      <c r="D3742" s="21" t="str">
        <f>_xlfn.XLOOKUP($C3742,customers!$A$2:$A$2000,customers!$B$2:$B$2000)</f>
        <v>Jarrett Wilshin</v>
      </c>
      <c r="E3742" s="21" t="str">
        <f>_xlfn.XLOOKUP($C3742,customers!$A$2:$A$2000,customers!$D$2:$D$2000)</f>
        <v>Male</v>
      </c>
      <c r="F3742" s="21" t="str">
        <f>_xlfn.XLOOKUP($C3742,customers!$A$2:$A$2000,customers!$E$2:$E$2000)</f>
        <v>Xiangshan</v>
      </c>
      <c r="G3742" s="22" t="s">
        <v>15</v>
      </c>
      <c r="H3742" s="21">
        <v>6</v>
      </c>
      <c r="I3742" s="23">
        <v>405.52</v>
      </c>
      <c r="J3742" s="22">
        <v>0.32</v>
      </c>
      <c r="K3742" s="22" t="s">
        <v>18</v>
      </c>
      <c r="L3742" s="24" t="str">
        <f t="array" ref="L3742">_xlfn.IFS(M3742&lt;=3,"BAD",M3742&gt;=4.7,"GOOD",AND(M3742&gt;3,M3742&lt;4.7),"OK")</f>
        <v>OK</v>
      </c>
      <c r="M3742" s="24">
        <v>4</v>
      </c>
      <c r="N3742" s="23">
        <v>1654.52</v>
      </c>
      <c r="O3742" s="25">
        <f t="shared" si="58"/>
        <v>2433.12</v>
      </c>
    </row>
    <row r="3743" spans="1:15">
      <c r="A3743" s="26">
        <v>13742</v>
      </c>
      <c r="B3743" s="27">
        <v>45753</v>
      </c>
      <c r="C3743" s="28">
        <v>1248</v>
      </c>
      <c r="D3743" s="29" t="str">
        <f>_xlfn.XLOOKUP($C3743,customers!$A$2:$A$2000,customers!$B$2:$B$2000)</f>
        <v>Madel Chesnay</v>
      </c>
      <c r="E3743" s="29" t="str">
        <f>_xlfn.XLOOKUP($C3743,customers!$A$2:$A$2000,customers!$D$2:$D$2000)</f>
        <v>Female</v>
      </c>
      <c r="F3743" s="29" t="str">
        <f>_xlfn.XLOOKUP($C3743,customers!$A$2:$A$2000,customers!$E$2:$E$2000)</f>
        <v>Tanqiao</v>
      </c>
      <c r="G3743" s="30" t="s">
        <v>20</v>
      </c>
      <c r="H3743" s="29">
        <v>1</v>
      </c>
      <c r="I3743" s="31">
        <v>492.94</v>
      </c>
      <c r="J3743" s="30">
        <v>0.34</v>
      </c>
      <c r="K3743" s="30" t="s">
        <v>18</v>
      </c>
      <c r="L3743" s="32" t="str">
        <f t="array" ref="L3743">_xlfn.IFS(M3743&lt;=3,"BAD",M3743&gt;=4.7,"GOOD",AND(M3743&gt;3,M3743&lt;4.7),"OK")</f>
        <v>BAD</v>
      </c>
      <c r="M3743" s="32">
        <v>3</v>
      </c>
      <c r="N3743" s="31">
        <v>325.34</v>
      </c>
      <c r="O3743" s="33">
        <f t="shared" si="58"/>
        <v>492.94</v>
      </c>
    </row>
    <row r="3744" spans="1:15">
      <c r="A3744" s="18">
        <v>13743</v>
      </c>
      <c r="B3744" s="19">
        <v>45753</v>
      </c>
      <c r="C3744" s="21">
        <v>1662</v>
      </c>
      <c r="D3744" s="21" t="str">
        <f>_xlfn.XLOOKUP($C3744,customers!$A$2:$A$2000,customers!$B$2:$B$2000)</f>
        <v>Mata Severn</v>
      </c>
      <c r="E3744" s="21" t="str">
        <f>_xlfn.XLOOKUP($C3744,customers!$A$2:$A$2000,customers!$D$2:$D$2000)</f>
        <v>Male</v>
      </c>
      <c r="F3744" s="21" t="str">
        <f>_xlfn.XLOOKUP($C3744,customers!$A$2:$A$2000,customers!$E$2:$E$2000)</f>
        <v>Paris</v>
      </c>
      <c r="G3744" s="22" t="s">
        <v>21</v>
      </c>
      <c r="H3744" s="21">
        <v>4</v>
      </c>
      <c r="I3744" s="23">
        <v>323.51</v>
      </c>
      <c r="J3744" s="22">
        <v>0.35</v>
      </c>
      <c r="K3744" s="22" t="s">
        <v>18</v>
      </c>
      <c r="L3744" s="24" t="str">
        <f t="array" ref="L3744">_xlfn.IFS(M3744&lt;=3,"BAD",M3744&gt;=4.7,"GOOD",AND(M3744&gt;3,M3744&lt;4.7),"OK")</f>
        <v>OK</v>
      </c>
      <c r="M3744" s="24">
        <v>3.1</v>
      </c>
      <c r="N3744" s="23">
        <v>841.13</v>
      </c>
      <c r="O3744" s="25">
        <f t="shared" si="58"/>
        <v>1294.04</v>
      </c>
    </row>
    <row r="3745" spans="1:15">
      <c r="A3745" s="26">
        <v>13744</v>
      </c>
      <c r="B3745" s="27">
        <v>45753</v>
      </c>
      <c r="C3745" s="29">
        <v>1477</v>
      </c>
      <c r="D3745" s="29" t="str">
        <f>_xlfn.XLOOKUP($C3745,customers!$A$2:$A$2000,customers!$B$2:$B$2000)</f>
        <v>Ileane Bleaden</v>
      </c>
      <c r="E3745" s="29" t="str">
        <f>_xlfn.XLOOKUP($C3745,customers!$A$2:$A$2000,customers!$D$2:$D$2000)</f>
        <v>Female</v>
      </c>
      <c r="F3745" s="29" t="str">
        <f>_xlfn.XLOOKUP($C3745,customers!$A$2:$A$2000,customers!$E$2:$E$2000)</f>
        <v>Budapest</v>
      </c>
      <c r="G3745" s="30" t="s">
        <v>17</v>
      </c>
      <c r="H3745" s="29">
        <v>1</v>
      </c>
      <c r="I3745" s="31">
        <v>278.61</v>
      </c>
      <c r="J3745" s="30">
        <v>0.26</v>
      </c>
      <c r="K3745" s="30" t="s">
        <v>19</v>
      </c>
      <c r="L3745" s="32" t="str">
        <f t="array" ref="L3745">_xlfn.IFS(M3745&lt;=3,"BAD",M3745&gt;=4.7,"GOOD",AND(M3745&gt;3,M3745&lt;4.7),"OK")</f>
        <v>BAD</v>
      </c>
      <c r="M3745" s="32">
        <v>3</v>
      </c>
      <c r="N3745" s="31">
        <v>206.17</v>
      </c>
      <c r="O3745" s="33">
        <f t="shared" si="58"/>
        <v>278.61</v>
      </c>
    </row>
    <row r="3746" spans="1:15">
      <c r="A3746" s="18">
        <v>13745</v>
      </c>
      <c r="B3746" s="19">
        <v>45754</v>
      </c>
      <c r="C3746" s="20">
        <v>1046</v>
      </c>
      <c r="D3746" s="21" t="str">
        <f>_xlfn.XLOOKUP($C3746,customers!$A$2:$A$2000,customers!$B$2:$B$2000)</f>
        <v>Bengt Benger</v>
      </c>
      <c r="E3746" s="21" t="str">
        <f>_xlfn.XLOOKUP($C3746,customers!$A$2:$A$2000,customers!$D$2:$D$2000)</f>
        <v>Male</v>
      </c>
      <c r="F3746" s="21" t="str">
        <f>_xlfn.XLOOKUP($C3746,customers!$A$2:$A$2000,customers!$E$2:$E$2000)</f>
        <v>Columbus</v>
      </c>
      <c r="G3746" s="22" t="s">
        <v>21</v>
      </c>
      <c r="H3746" s="21">
        <v>1</v>
      </c>
      <c r="I3746" s="23">
        <v>79.64</v>
      </c>
      <c r="J3746" s="22">
        <v>0.22</v>
      </c>
      <c r="K3746" s="22" t="s">
        <v>19</v>
      </c>
      <c r="L3746" s="24" t="str">
        <f t="array" ref="L3746">_xlfn.IFS(M3746&lt;=3,"BAD",M3746&gt;=4.7,"GOOD",AND(M3746&gt;3,M3746&lt;4.7),"OK")</f>
        <v>BAD</v>
      </c>
      <c r="M3746" s="24">
        <v>1.2</v>
      </c>
      <c r="N3746" s="23">
        <v>62.12</v>
      </c>
      <c r="O3746" s="25">
        <f t="shared" si="58"/>
        <v>79.64</v>
      </c>
    </row>
    <row r="3747" spans="1:15">
      <c r="A3747" s="26">
        <v>13746</v>
      </c>
      <c r="B3747" s="27">
        <v>45754</v>
      </c>
      <c r="C3747" s="29">
        <v>1177</v>
      </c>
      <c r="D3747" s="29" t="str">
        <f>_xlfn.XLOOKUP($C3747,customers!$A$2:$A$2000,customers!$B$2:$B$2000)</f>
        <v>Grissel Fernely</v>
      </c>
      <c r="E3747" s="29" t="str">
        <f>_xlfn.XLOOKUP($C3747,customers!$A$2:$A$2000,customers!$D$2:$D$2000)</f>
        <v>Female</v>
      </c>
      <c r="F3747" s="29" t="str">
        <f>_xlfn.XLOOKUP($C3747,customers!$A$2:$A$2000,customers!$E$2:$E$2000)</f>
        <v>Daban</v>
      </c>
      <c r="G3747" s="30" t="s">
        <v>21</v>
      </c>
      <c r="H3747" s="29">
        <v>7</v>
      </c>
      <c r="I3747" s="31">
        <v>308.98</v>
      </c>
      <c r="J3747" s="30">
        <v>0.26</v>
      </c>
      <c r="K3747" s="30" t="s">
        <v>19</v>
      </c>
      <c r="L3747" s="32" t="str">
        <f t="array" ref="L3747">_xlfn.IFS(M3747&lt;=3,"BAD",M3747&gt;=4.7,"GOOD",AND(M3747&gt;3,M3747&lt;4.7),"OK")</f>
        <v>BAD</v>
      </c>
      <c r="M3747" s="32">
        <v>1.1</v>
      </c>
      <c r="N3747" s="31">
        <v>1600.52</v>
      </c>
      <c r="O3747" s="33">
        <f t="shared" si="58"/>
        <v>2162.86</v>
      </c>
    </row>
    <row r="3748" spans="1:15">
      <c r="A3748" s="18">
        <v>13747</v>
      </c>
      <c r="B3748" s="19">
        <v>45754</v>
      </c>
      <c r="C3748" s="21">
        <v>1264</v>
      </c>
      <c r="D3748" s="21" t="str">
        <f>_xlfn.XLOOKUP($C3748,customers!$A$2:$A$2000,customers!$B$2:$B$2000)</f>
        <v>Sheridan Antoniewicz</v>
      </c>
      <c r="E3748" s="21" t="str">
        <f>_xlfn.XLOOKUP($C3748,customers!$A$2:$A$2000,customers!$D$2:$D$2000)</f>
        <v>Male</v>
      </c>
      <c r="F3748" s="21" t="str">
        <f>_xlfn.XLOOKUP($C3748,customers!$A$2:$A$2000,customers!$E$2:$E$2000)</f>
        <v>Tallinn</v>
      </c>
      <c r="G3748" s="22" t="s">
        <v>20</v>
      </c>
      <c r="H3748" s="21">
        <v>4</v>
      </c>
      <c r="I3748" s="23">
        <v>158.21</v>
      </c>
      <c r="J3748" s="22">
        <v>0.09</v>
      </c>
      <c r="K3748" s="22" t="s">
        <v>18</v>
      </c>
      <c r="L3748" s="24" t="str">
        <f t="array" ref="L3748">_xlfn.IFS(M3748&lt;=3,"BAD",M3748&gt;=4.7,"GOOD",AND(M3748&gt;3,M3748&lt;4.7),"OK")</f>
        <v>BAD</v>
      </c>
      <c r="M3748" s="24">
        <v>1</v>
      </c>
      <c r="N3748" s="23">
        <v>575.88</v>
      </c>
      <c r="O3748" s="25">
        <f t="shared" si="58"/>
        <v>632.84</v>
      </c>
    </row>
    <row r="3749" spans="1:15">
      <c r="A3749" s="26">
        <v>13748</v>
      </c>
      <c r="B3749" s="27">
        <v>45754</v>
      </c>
      <c r="C3749" s="29">
        <v>1645</v>
      </c>
      <c r="D3749" s="29" t="str">
        <f>_xlfn.XLOOKUP($C3749,customers!$A$2:$A$2000,customers!$B$2:$B$2000)</f>
        <v>Domini Giffard</v>
      </c>
      <c r="E3749" s="29" t="str">
        <f>_xlfn.XLOOKUP($C3749,customers!$A$2:$A$2000,customers!$D$2:$D$2000)</f>
        <v>Female</v>
      </c>
      <c r="F3749" s="29" t="str">
        <f>_xlfn.XLOOKUP($C3749,customers!$A$2:$A$2000,customers!$E$2:$E$2000)</f>
        <v>Wang Saphung</v>
      </c>
      <c r="G3749" s="30" t="s">
        <v>20</v>
      </c>
      <c r="H3749" s="29">
        <v>7</v>
      </c>
      <c r="I3749" s="31">
        <v>342.25</v>
      </c>
      <c r="J3749" s="30">
        <v>0.11</v>
      </c>
      <c r="K3749" s="30" t="s">
        <v>19</v>
      </c>
      <c r="L3749" s="32" t="str">
        <f t="array" ref="L3749">_xlfn.IFS(M3749&lt;=3,"BAD",M3749&gt;=4.7,"GOOD",AND(M3749&gt;3,M3749&lt;4.7),"OK")</f>
        <v>OK</v>
      </c>
      <c r="M3749" s="32">
        <v>4.1</v>
      </c>
      <c r="N3749" s="31">
        <v>2132.22</v>
      </c>
      <c r="O3749" s="33">
        <f t="shared" si="58"/>
        <v>2395.75</v>
      </c>
    </row>
    <row r="3750" spans="1:15">
      <c r="A3750" s="18">
        <v>13749</v>
      </c>
      <c r="B3750" s="19">
        <v>45754</v>
      </c>
      <c r="C3750" s="21">
        <v>1239</v>
      </c>
      <c r="D3750" s="21" t="str">
        <f>_xlfn.XLOOKUP($C3750,customers!$A$2:$A$2000,customers!$B$2:$B$2000)</f>
        <v>Koralle Alenichev</v>
      </c>
      <c r="E3750" s="21" t="str">
        <f>_xlfn.XLOOKUP($C3750,customers!$A$2:$A$2000,customers!$D$2:$D$2000)</f>
        <v>Female</v>
      </c>
      <c r="F3750" s="21" t="str">
        <f>_xlfn.XLOOKUP($C3750,customers!$A$2:$A$2000,customers!$E$2:$E$2000)</f>
        <v>Budapest</v>
      </c>
      <c r="G3750" s="22" t="s">
        <v>15</v>
      </c>
      <c r="H3750" s="21">
        <v>6</v>
      </c>
      <c r="I3750" s="23">
        <v>373.02</v>
      </c>
      <c r="J3750" s="22">
        <v>0.2</v>
      </c>
      <c r="K3750" s="22" t="s">
        <v>19</v>
      </c>
      <c r="L3750" s="24" t="str">
        <f t="array" ref="L3750">_xlfn.IFS(M3750&lt;=3,"BAD",M3750&gt;=4.7,"GOOD",AND(M3750&gt;3,M3750&lt;4.7),"OK")</f>
        <v>OK</v>
      </c>
      <c r="M3750" s="24">
        <v>3.5</v>
      </c>
      <c r="N3750" s="23">
        <v>1790.5</v>
      </c>
      <c r="O3750" s="25">
        <f t="shared" si="58"/>
        <v>2238.12</v>
      </c>
    </row>
    <row r="3751" spans="1:15">
      <c r="A3751" s="26">
        <v>13750</v>
      </c>
      <c r="B3751" s="27">
        <v>45755</v>
      </c>
      <c r="C3751" s="28">
        <v>1120</v>
      </c>
      <c r="D3751" s="29" t="str">
        <f>_xlfn.XLOOKUP($C3751,customers!$A$2:$A$2000,customers!$B$2:$B$2000)</f>
        <v>Cirstoforo Benoi</v>
      </c>
      <c r="E3751" s="29" t="str">
        <f>_xlfn.XLOOKUP($C3751,customers!$A$2:$A$2000,customers!$D$2:$D$2000)</f>
        <v>Male</v>
      </c>
      <c r="F3751" s="29" t="str">
        <f>_xlfn.XLOOKUP($C3751,customers!$A$2:$A$2000,customers!$E$2:$E$2000)</f>
        <v>Daciyao</v>
      </c>
      <c r="G3751" s="30" t="s">
        <v>17</v>
      </c>
      <c r="H3751" s="29">
        <v>6</v>
      </c>
      <c r="I3751" s="31">
        <v>500.23</v>
      </c>
      <c r="J3751" s="30">
        <v>0.18</v>
      </c>
      <c r="K3751" s="30" t="s">
        <v>19</v>
      </c>
      <c r="L3751" s="32" t="str">
        <f t="array" ref="L3751">_xlfn.IFS(M3751&lt;=3,"BAD",M3751&gt;=4.7,"GOOD",AND(M3751&gt;3,M3751&lt;4.7),"OK")</f>
        <v>BAD</v>
      </c>
      <c r="M3751" s="32">
        <v>3</v>
      </c>
      <c r="N3751" s="31">
        <v>2461.13</v>
      </c>
      <c r="O3751" s="33">
        <f t="shared" si="58"/>
        <v>3001.38</v>
      </c>
    </row>
    <row r="3752" spans="1:15">
      <c r="A3752" s="18">
        <v>13751</v>
      </c>
      <c r="B3752" s="19">
        <v>45755</v>
      </c>
      <c r="C3752" s="21">
        <v>1708</v>
      </c>
      <c r="D3752" s="21" t="str">
        <f>_xlfn.XLOOKUP($C3752,customers!$A$2:$A$2000,customers!$B$2:$B$2000)</f>
        <v>Silvana Skillington</v>
      </c>
      <c r="E3752" s="21" t="str">
        <f>_xlfn.XLOOKUP($C3752,customers!$A$2:$A$2000,customers!$D$2:$D$2000)</f>
        <v>Female</v>
      </c>
      <c r="F3752" s="21" t="str">
        <f>_xlfn.XLOOKUP($C3752,customers!$A$2:$A$2000,customers!$E$2:$E$2000)</f>
        <v>Prague</v>
      </c>
      <c r="G3752" s="22" t="s">
        <v>20</v>
      </c>
      <c r="H3752" s="21">
        <v>2</v>
      </c>
      <c r="I3752" s="23">
        <v>501.87</v>
      </c>
      <c r="J3752" s="22">
        <v>0.3</v>
      </c>
      <c r="K3752" s="22" t="s">
        <v>18</v>
      </c>
      <c r="L3752" s="24" t="str">
        <f t="array" ref="L3752">_xlfn.IFS(M3752&lt;=3,"BAD",M3752&gt;=4.7,"GOOD",AND(M3752&gt;3,M3752&lt;4.7),"OK")</f>
        <v>OK</v>
      </c>
      <c r="M3752" s="24">
        <v>3.1</v>
      </c>
      <c r="N3752" s="23">
        <v>702.62</v>
      </c>
      <c r="O3752" s="25">
        <f t="shared" si="58"/>
        <v>1003.74</v>
      </c>
    </row>
    <row r="3753" spans="1:15">
      <c r="A3753" s="26">
        <v>13752</v>
      </c>
      <c r="B3753" s="27">
        <v>45755</v>
      </c>
      <c r="C3753" s="29">
        <v>1378</v>
      </c>
      <c r="D3753" s="29" t="str">
        <f>_xlfn.XLOOKUP($C3753,customers!$A$2:$A$2000,customers!$B$2:$B$2000)</f>
        <v>Essie McCoole</v>
      </c>
      <c r="E3753" s="29" t="str">
        <f>_xlfn.XLOOKUP($C3753,customers!$A$2:$A$2000,customers!$D$2:$D$2000)</f>
        <v>Female</v>
      </c>
      <c r="F3753" s="29" t="str">
        <f>_xlfn.XLOOKUP($C3753,customers!$A$2:$A$2000,customers!$E$2:$E$2000)</f>
        <v>El Fureidīs</v>
      </c>
      <c r="G3753" s="30" t="s">
        <v>15</v>
      </c>
      <c r="H3753" s="29">
        <v>5</v>
      </c>
      <c r="I3753" s="31">
        <v>75.85</v>
      </c>
      <c r="J3753" s="30">
        <v>0.24</v>
      </c>
      <c r="K3753" s="30" t="s">
        <v>18</v>
      </c>
      <c r="L3753" s="32" t="str">
        <f t="array" ref="L3753">_xlfn.IFS(M3753&lt;=3,"BAD",M3753&gt;=4.7,"GOOD",AND(M3753&gt;3,M3753&lt;4.7),"OK")</f>
        <v>BAD</v>
      </c>
      <c r="M3753" s="32">
        <v>2.1</v>
      </c>
      <c r="N3753" s="31">
        <v>288.23</v>
      </c>
      <c r="O3753" s="33">
        <f t="shared" si="58"/>
        <v>379.25</v>
      </c>
    </row>
    <row r="3754" spans="1:15">
      <c r="A3754" s="18">
        <v>13753</v>
      </c>
      <c r="B3754" s="19">
        <v>45755</v>
      </c>
      <c r="C3754" s="21">
        <v>1080</v>
      </c>
      <c r="D3754" s="21" t="str">
        <f>_xlfn.XLOOKUP($C3754,customers!$A$2:$A$2000,customers!$B$2:$B$2000)</f>
        <v>Shaw Dowall</v>
      </c>
      <c r="E3754" s="21" t="str">
        <f>_xlfn.XLOOKUP($C3754,customers!$A$2:$A$2000,customers!$D$2:$D$2000)</f>
        <v>Male</v>
      </c>
      <c r="F3754" s="21" t="str">
        <f>_xlfn.XLOOKUP($C3754,customers!$A$2:$A$2000,customers!$E$2:$E$2000)</f>
        <v>Huangmei</v>
      </c>
      <c r="G3754" s="22" t="s">
        <v>17</v>
      </c>
      <c r="H3754" s="21">
        <v>5</v>
      </c>
      <c r="I3754" s="23">
        <v>144.28</v>
      </c>
      <c r="J3754" s="22">
        <v>0.06</v>
      </c>
      <c r="K3754" s="22" t="s">
        <v>19</v>
      </c>
      <c r="L3754" s="24" t="str">
        <f t="array" ref="L3754">_xlfn.IFS(M3754&lt;=3,"BAD",M3754&gt;=4.7,"GOOD",AND(M3754&gt;3,M3754&lt;4.7),"OK")</f>
        <v>OK</v>
      </c>
      <c r="M3754" s="24">
        <v>4.5</v>
      </c>
      <c r="N3754" s="23">
        <v>678.12</v>
      </c>
      <c r="O3754" s="25">
        <f t="shared" si="58"/>
        <v>721.4</v>
      </c>
    </row>
    <row r="3755" spans="1:15">
      <c r="A3755" s="26">
        <v>13754</v>
      </c>
      <c r="B3755" s="27">
        <v>45756</v>
      </c>
      <c r="C3755" s="28">
        <v>1213</v>
      </c>
      <c r="D3755" s="29" t="str">
        <f>_xlfn.XLOOKUP($C3755,customers!$A$2:$A$2000,customers!$B$2:$B$2000)</f>
        <v>Obed MacCosto</v>
      </c>
      <c r="E3755" s="29" t="str">
        <f>_xlfn.XLOOKUP($C3755,customers!$A$2:$A$2000,customers!$D$2:$D$2000)</f>
        <v>Male</v>
      </c>
      <c r="F3755" s="29" t="str">
        <f>_xlfn.XLOOKUP($C3755,customers!$A$2:$A$2000,customers!$E$2:$E$2000)</f>
        <v>Bayshint</v>
      </c>
      <c r="G3755" s="30" t="s">
        <v>20</v>
      </c>
      <c r="H3755" s="29">
        <v>2</v>
      </c>
      <c r="I3755" s="31">
        <v>367.6</v>
      </c>
      <c r="J3755" s="30">
        <v>0.13</v>
      </c>
      <c r="K3755" s="30" t="s">
        <v>18</v>
      </c>
      <c r="L3755" s="32" t="str">
        <f t="array" ref="L3755">_xlfn.IFS(M3755&lt;=3,"BAD",M3755&gt;=4.7,"GOOD",AND(M3755&gt;3,M3755&lt;4.7),"OK")</f>
        <v>BAD</v>
      </c>
      <c r="M3755" s="32">
        <v>2</v>
      </c>
      <c r="N3755" s="31">
        <v>639.62</v>
      </c>
      <c r="O3755" s="33">
        <f t="shared" si="58"/>
        <v>735.2</v>
      </c>
    </row>
    <row r="3756" spans="1:15">
      <c r="A3756" s="18">
        <v>13755</v>
      </c>
      <c r="B3756" s="19">
        <v>45756</v>
      </c>
      <c r="C3756" s="21">
        <v>1509</v>
      </c>
      <c r="D3756" s="21" t="str">
        <f>_xlfn.XLOOKUP($C3756,customers!$A$2:$A$2000,customers!$B$2:$B$2000)</f>
        <v>Marylin Yellowlee</v>
      </c>
      <c r="E3756" s="21" t="str">
        <f>_xlfn.XLOOKUP($C3756,customers!$A$2:$A$2000,customers!$D$2:$D$2000)</f>
        <v>Female</v>
      </c>
      <c r="F3756" s="21" t="str">
        <f>_xlfn.XLOOKUP($C3756,customers!$A$2:$A$2000,customers!$E$2:$E$2000)</f>
        <v>Courbevoie</v>
      </c>
      <c r="G3756" s="22" t="s">
        <v>15</v>
      </c>
      <c r="H3756" s="21">
        <v>6</v>
      </c>
      <c r="I3756" s="23">
        <v>37.18</v>
      </c>
      <c r="J3756" s="22">
        <v>0.16</v>
      </c>
      <c r="K3756" s="22" t="s">
        <v>18</v>
      </c>
      <c r="L3756" s="24" t="str">
        <f t="array" ref="L3756">_xlfn.IFS(M3756&lt;=3,"BAD",M3756&gt;=4.7,"GOOD",AND(M3756&gt;3,M3756&lt;4.7),"OK")</f>
        <v>BAD</v>
      </c>
      <c r="M3756" s="24">
        <v>1.1</v>
      </c>
      <c r="N3756" s="23">
        <v>187.39</v>
      </c>
      <c r="O3756" s="25">
        <f t="shared" si="58"/>
        <v>223.08</v>
      </c>
    </row>
    <row r="3757" spans="1:15">
      <c r="A3757" s="26">
        <v>13756</v>
      </c>
      <c r="B3757" s="27">
        <v>45756</v>
      </c>
      <c r="C3757" s="29">
        <v>1933</v>
      </c>
      <c r="D3757" s="29" t="str">
        <f>_xlfn.XLOOKUP($C3757,customers!$A$2:$A$2000,customers!$B$2:$B$2000)</f>
        <v>Allard Dongate</v>
      </c>
      <c r="E3757" s="29" t="str">
        <f>_xlfn.XLOOKUP($C3757,customers!$A$2:$A$2000,customers!$D$2:$D$2000)</f>
        <v>Male</v>
      </c>
      <c r="F3757" s="29" t="str">
        <f>_xlfn.XLOOKUP($C3757,customers!$A$2:$A$2000,customers!$E$2:$E$2000)</f>
        <v>Phu Kradueng</v>
      </c>
      <c r="G3757" s="30" t="s">
        <v>20</v>
      </c>
      <c r="H3757" s="29">
        <v>1</v>
      </c>
      <c r="I3757" s="31">
        <v>545</v>
      </c>
      <c r="J3757" s="30">
        <v>0.24</v>
      </c>
      <c r="K3757" s="30" t="s">
        <v>16</v>
      </c>
      <c r="L3757" s="32" t="str">
        <f t="array" ref="L3757">_xlfn.IFS(M3757&lt;=3,"BAD",M3757&gt;=4.7,"GOOD",AND(M3757&gt;3,M3757&lt;4.7),"OK")</f>
        <v>BAD</v>
      </c>
      <c r="M3757" s="32">
        <v>2.5</v>
      </c>
      <c r="N3757" s="31">
        <v>414.2</v>
      </c>
      <c r="O3757" s="33">
        <f t="shared" si="58"/>
        <v>545</v>
      </c>
    </row>
    <row r="3758" spans="1:15">
      <c r="A3758" s="18">
        <v>13757</v>
      </c>
      <c r="B3758" s="19">
        <v>45756</v>
      </c>
      <c r="C3758" s="21">
        <v>1489</v>
      </c>
      <c r="D3758" s="21" t="str">
        <f>_xlfn.XLOOKUP($C3758,customers!$A$2:$A$2000,customers!$B$2:$B$2000)</f>
        <v>Rafaellle Grout</v>
      </c>
      <c r="E3758" s="21" t="str">
        <f>_xlfn.XLOOKUP($C3758,customers!$A$2:$A$2000,customers!$D$2:$D$2000)</f>
        <v>Male</v>
      </c>
      <c r="F3758" s="21" t="str">
        <f>_xlfn.XLOOKUP($C3758,customers!$A$2:$A$2000,customers!$E$2:$E$2000)</f>
        <v>Tawangrejo</v>
      </c>
      <c r="G3758" s="22" t="s">
        <v>21</v>
      </c>
      <c r="H3758" s="21">
        <v>7</v>
      </c>
      <c r="I3758" s="23">
        <v>369.58</v>
      </c>
      <c r="J3758" s="22">
        <v>0.26</v>
      </c>
      <c r="K3758" s="22" t="s">
        <v>18</v>
      </c>
      <c r="L3758" s="24" t="str">
        <f t="array" ref="L3758">_xlfn.IFS(M3758&lt;=3,"BAD",M3758&gt;=4.7,"GOOD",AND(M3758&gt;3,M3758&lt;4.7),"OK")</f>
        <v>BAD</v>
      </c>
      <c r="M3758" s="24">
        <v>2.7</v>
      </c>
      <c r="N3758" s="23">
        <v>1914.42</v>
      </c>
      <c r="O3758" s="25">
        <f t="shared" si="58"/>
        <v>2587.06</v>
      </c>
    </row>
    <row r="3759" spans="1:15">
      <c r="A3759" s="26">
        <v>13758</v>
      </c>
      <c r="B3759" s="27">
        <v>45756</v>
      </c>
      <c r="C3759" s="29">
        <v>1896</v>
      </c>
      <c r="D3759" s="29" t="str">
        <f>_xlfn.XLOOKUP($C3759,customers!$A$2:$A$2000,customers!$B$2:$B$2000)</f>
        <v>Tremaine Choak</v>
      </c>
      <c r="E3759" s="29" t="str">
        <f>_xlfn.XLOOKUP($C3759,customers!$A$2:$A$2000,customers!$D$2:$D$2000)</f>
        <v>Male</v>
      </c>
      <c r="F3759" s="29" t="str">
        <f>_xlfn.XLOOKUP($C3759,customers!$A$2:$A$2000,customers!$E$2:$E$2000)</f>
        <v>Vanadzor</v>
      </c>
      <c r="G3759" s="30" t="s">
        <v>15</v>
      </c>
      <c r="H3759" s="29">
        <v>3</v>
      </c>
      <c r="I3759" s="31">
        <v>346.46</v>
      </c>
      <c r="J3759" s="30">
        <v>0.02</v>
      </c>
      <c r="K3759" s="30" t="s">
        <v>18</v>
      </c>
      <c r="L3759" s="32" t="str">
        <f t="array" ref="L3759">_xlfn.IFS(M3759&lt;=3,"BAD",M3759&gt;=4.7,"GOOD",AND(M3759&gt;3,M3759&lt;4.7),"OK")</f>
        <v>BAD</v>
      </c>
      <c r="M3759" s="32">
        <v>2.7</v>
      </c>
      <c r="N3759" s="31">
        <v>1018.59</v>
      </c>
      <c r="O3759" s="33">
        <f t="shared" si="58"/>
        <v>1039.38</v>
      </c>
    </row>
    <row r="3760" spans="1:15">
      <c r="A3760" s="18">
        <v>13759</v>
      </c>
      <c r="B3760" s="19">
        <v>45757</v>
      </c>
      <c r="C3760" s="20">
        <v>1238</v>
      </c>
      <c r="D3760" s="21" t="str">
        <f>_xlfn.XLOOKUP($C3760,customers!$A$2:$A$2000,customers!$B$2:$B$2000)</f>
        <v>Barclay Presdee</v>
      </c>
      <c r="E3760" s="21" t="str">
        <f>_xlfn.XLOOKUP($C3760,customers!$A$2:$A$2000,customers!$D$2:$D$2000)</f>
        <v>Male</v>
      </c>
      <c r="F3760" s="21" t="str">
        <f>_xlfn.XLOOKUP($C3760,customers!$A$2:$A$2000,customers!$E$2:$E$2000)</f>
        <v>Budapest</v>
      </c>
      <c r="G3760" s="22" t="s">
        <v>17</v>
      </c>
      <c r="H3760" s="21">
        <v>5</v>
      </c>
      <c r="I3760" s="23">
        <v>124.34</v>
      </c>
      <c r="J3760" s="22">
        <v>0.19</v>
      </c>
      <c r="K3760" s="22" t="s">
        <v>19</v>
      </c>
      <c r="L3760" s="24" t="str">
        <f t="array" ref="L3760">_xlfn.IFS(M3760&lt;=3,"BAD",M3760&gt;=4.7,"GOOD",AND(M3760&gt;3,M3760&lt;4.7),"OK")</f>
        <v>BAD</v>
      </c>
      <c r="M3760" s="24">
        <v>2.9</v>
      </c>
      <c r="N3760" s="23">
        <v>503.58</v>
      </c>
      <c r="O3760" s="25">
        <f t="shared" si="58"/>
        <v>621.7</v>
      </c>
    </row>
    <row r="3761" spans="1:15">
      <c r="A3761" s="26">
        <v>13760</v>
      </c>
      <c r="B3761" s="27">
        <v>45757</v>
      </c>
      <c r="C3761" s="29">
        <v>1576</v>
      </c>
      <c r="D3761" s="29" t="str">
        <f>_xlfn.XLOOKUP($C3761,customers!$A$2:$A$2000,customers!$B$2:$B$2000)</f>
        <v>Stephie Benedyktowicz</v>
      </c>
      <c r="E3761" s="29" t="str">
        <f>_xlfn.XLOOKUP($C3761,customers!$A$2:$A$2000,customers!$D$2:$D$2000)</f>
        <v>Female</v>
      </c>
      <c r="F3761" s="29" t="str">
        <f>_xlfn.XLOOKUP($C3761,customers!$A$2:$A$2000,customers!$E$2:$E$2000)</f>
        <v>Paris</v>
      </c>
      <c r="G3761" s="30" t="s">
        <v>20</v>
      </c>
      <c r="H3761" s="29">
        <v>6</v>
      </c>
      <c r="I3761" s="31">
        <v>430</v>
      </c>
      <c r="J3761" s="30">
        <v>0.03</v>
      </c>
      <c r="K3761" s="30" t="s">
        <v>18</v>
      </c>
      <c r="L3761" s="32" t="str">
        <f t="array" ref="L3761">_xlfn.IFS(M3761&lt;=3,"BAD",M3761&gt;=4.7,"GOOD",AND(M3761&gt;3,M3761&lt;4.7),"OK")</f>
        <v>BAD</v>
      </c>
      <c r="M3761" s="32">
        <v>2.3</v>
      </c>
      <c r="N3761" s="31">
        <v>2502.6</v>
      </c>
      <c r="O3761" s="33">
        <f t="shared" si="58"/>
        <v>2580</v>
      </c>
    </row>
    <row r="3762" spans="1:15">
      <c r="A3762" s="18">
        <v>13761</v>
      </c>
      <c r="B3762" s="19">
        <v>45757</v>
      </c>
      <c r="C3762" s="21">
        <v>1851</v>
      </c>
      <c r="D3762" s="21" t="str">
        <f>_xlfn.XLOOKUP($C3762,customers!$A$2:$A$2000,customers!$B$2:$B$2000)</f>
        <v>Raina Grigson</v>
      </c>
      <c r="E3762" s="21" t="str">
        <f>_xlfn.XLOOKUP($C3762,customers!$A$2:$A$2000,customers!$D$2:$D$2000)</f>
        <v>Female</v>
      </c>
      <c r="F3762" s="21" t="str">
        <f>_xlfn.XLOOKUP($C3762,customers!$A$2:$A$2000,customers!$E$2:$E$2000)</f>
        <v>Tovarkovskiy</v>
      </c>
      <c r="G3762" s="22" t="s">
        <v>17</v>
      </c>
      <c r="H3762" s="21">
        <v>6</v>
      </c>
      <c r="I3762" s="23">
        <v>123.29</v>
      </c>
      <c r="J3762" s="22">
        <v>0.13</v>
      </c>
      <c r="K3762" s="22" t="s">
        <v>16</v>
      </c>
      <c r="L3762" s="24" t="str">
        <f t="array" ref="L3762">_xlfn.IFS(M3762&lt;=3,"BAD",M3762&gt;=4.7,"GOOD",AND(M3762&gt;3,M3762&lt;4.7),"OK")</f>
        <v>BAD</v>
      </c>
      <c r="M3762" s="24">
        <v>1</v>
      </c>
      <c r="N3762" s="23">
        <v>643.57</v>
      </c>
      <c r="O3762" s="25">
        <f t="shared" si="58"/>
        <v>739.74</v>
      </c>
    </row>
    <row r="3763" spans="1:15">
      <c r="A3763" s="26">
        <v>13762</v>
      </c>
      <c r="B3763" s="27">
        <v>45758</v>
      </c>
      <c r="C3763" s="28">
        <v>1055</v>
      </c>
      <c r="D3763" s="29" t="str">
        <f>_xlfn.XLOOKUP($C3763,customers!$A$2:$A$2000,customers!$B$2:$B$2000)</f>
        <v>Abrahan MacTrustrie</v>
      </c>
      <c r="E3763" s="29" t="str">
        <f>_xlfn.XLOOKUP($C3763,customers!$A$2:$A$2000,customers!$D$2:$D$2000)</f>
        <v>Male</v>
      </c>
      <c r="F3763" s="29" t="str">
        <f>_xlfn.XLOOKUP($C3763,customers!$A$2:$A$2000,customers!$E$2:$E$2000)</f>
        <v>Budapest</v>
      </c>
      <c r="G3763" s="30" t="s">
        <v>20</v>
      </c>
      <c r="H3763" s="29">
        <v>5</v>
      </c>
      <c r="I3763" s="31">
        <v>332.09</v>
      </c>
      <c r="J3763" s="30">
        <v>0.13</v>
      </c>
      <c r="K3763" s="30" t="s">
        <v>16</v>
      </c>
      <c r="L3763" s="32" t="str">
        <f t="array" ref="L3763">_xlfn.IFS(M3763&lt;=3,"BAD",M3763&gt;=4.7,"GOOD",AND(M3763&gt;3,M3763&lt;4.7),"OK")</f>
        <v>BAD</v>
      </c>
      <c r="M3763" s="32">
        <v>2.7</v>
      </c>
      <c r="N3763" s="31">
        <v>1444.59</v>
      </c>
      <c r="O3763" s="33">
        <f t="shared" si="58"/>
        <v>1660.45</v>
      </c>
    </row>
    <row r="3764" spans="1:15">
      <c r="A3764" s="18">
        <v>13763</v>
      </c>
      <c r="B3764" s="19">
        <v>45758</v>
      </c>
      <c r="C3764" s="21">
        <v>1447</v>
      </c>
      <c r="D3764" s="21" t="str">
        <f>_xlfn.XLOOKUP($C3764,customers!$A$2:$A$2000,customers!$B$2:$B$2000)</f>
        <v>Olwen Dunridge</v>
      </c>
      <c r="E3764" s="21" t="str">
        <f>_xlfn.XLOOKUP($C3764,customers!$A$2:$A$2000,customers!$D$2:$D$2000)</f>
        <v>Female</v>
      </c>
      <c r="F3764" s="21" t="str">
        <f>_xlfn.XLOOKUP($C3764,customers!$A$2:$A$2000,customers!$E$2:$E$2000)</f>
        <v>Imielin</v>
      </c>
      <c r="G3764" s="22" t="s">
        <v>20</v>
      </c>
      <c r="H3764" s="21">
        <v>7</v>
      </c>
      <c r="I3764" s="23">
        <v>162.83</v>
      </c>
      <c r="J3764" s="22">
        <v>0.35</v>
      </c>
      <c r="K3764" s="22" t="s">
        <v>16</v>
      </c>
      <c r="L3764" s="24" t="str">
        <f t="array" ref="L3764">_xlfn.IFS(M3764&lt;=3,"BAD",M3764&gt;=4.7,"GOOD",AND(M3764&gt;3,M3764&lt;4.7),"OK")</f>
        <v>OK</v>
      </c>
      <c r="M3764" s="24">
        <v>4.4</v>
      </c>
      <c r="N3764" s="23">
        <v>740.88</v>
      </c>
      <c r="O3764" s="25">
        <f t="shared" si="58"/>
        <v>1139.81</v>
      </c>
    </row>
    <row r="3765" spans="1:15">
      <c r="A3765" s="26">
        <v>13764</v>
      </c>
      <c r="B3765" s="27">
        <v>45759</v>
      </c>
      <c r="C3765" s="28">
        <v>1349</v>
      </c>
      <c r="D3765" s="29" t="str">
        <f>_xlfn.XLOOKUP($C3765,customers!$A$2:$A$2000,customers!$B$2:$B$2000)</f>
        <v>Massimiliano Ceccoli</v>
      </c>
      <c r="E3765" s="29" t="str">
        <f>_xlfn.XLOOKUP($C3765,customers!$A$2:$A$2000,customers!$D$2:$D$2000)</f>
        <v>Male</v>
      </c>
      <c r="F3765" s="29" t="str">
        <f>_xlfn.XLOOKUP($C3765,customers!$A$2:$A$2000,customers!$E$2:$E$2000)</f>
        <v>Tiguion</v>
      </c>
      <c r="G3765" s="30" t="s">
        <v>17</v>
      </c>
      <c r="H3765" s="29">
        <v>6</v>
      </c>
      <c r="I3765" s="31">
        <v>180.26</v>
      </c>
      <c r="J3765" s="30">
        <v>0.13</v>
      </c>
      <c r="K3765" s="30" t="s">
        <v>18</v>
      </c>
      <c r="L3765" s="32" t="str">
        <f t="array" ref="L3765">_xlfn.IFS(M3765&lt;=3,"BAD",M3765&gt;=4.7,"GOOD",AND(M3765&gt;3,M3765&lt;4.7),"OK")</f>
        <v>BAD</v>
      </c>
      <c r="M3765" s="32">
        <v>2.2</v>
      </c>
      <c r="N3765" s="31">
        <v>940.96</v>
      </c>
      <c r="O3765" s="33">
        <f t="shared" si="58"/>
        <v>1081.56</v>
      </c>
    </row>
    <row r="3766" spans="1:15">
      <c r="A3766" s="18">
        <v>13765</v>
      </c>
      <c r="B3766" s="19">
        <v>45759</v>
      </c>
      <c r="C3766" s="21">
        <v>1542</v>
      </c>
      <c r="D3766" s="21" t="str">
        <f>_xlfn.XLOOKUP($C3766,customers!$A$2:$A$2000,customers!$B$2:$B$2000)</f>
        <v>Jessy Berzons</v>
      </c>
      <c r="E3766" s="21" t="str">
        <f>_xlfn.XLOOKUP($C3766,customers!$A$2:$A$2000,customers!$D$2:$D$2000)</f>
        <v>Female</v>
      </c>
      <c r="F3766" s="21" t="str">
        <f>_xlfn.XLOOKUP($C3766,customers!$A$2:$A$2000,customers!$E$2:$E$2000)</f>
        <v>Milan</v>
      </c>
      <c r="G3766" s="22" t="s">
        <v>20</v>
      </c>
      <c r="H3766" s="21">
        <v>6</v>
      </c>
      <c r="I3766" s="23">
        <v>63.73</v>
      </c>
      <c r="J3766" s="22">
        <v>0.23</v>
      </c>
      <c r="K3766" s="22" t="s">
        <v>16</v>
      </c>
      <c r="L3766" s="24" t="str">
        <f t="array" ref="L3766">_xlfn.IFS(M3766&lt;=3,"BAD",M3766&gt;=4.7,"GOOD",AND(M3766&gt;3,M3766&lt;4.7),"OK")</f>
        <v>OK</v>
      </c>
      <c r="M3766" s="24">
        <v>4</v>
      </c>
      <c r="N3766" s="23">
        <v>294.43</v>
      </c>
      <c r="O3766" s="25">
        <f t="shared" si="58"/>
        <v>382.38</v>
      </c>
    </row>
    <row r="3767" spans="1:15">
      <c r="A3767" s="26">
        <v>13766</v>
      </c>
      <c r="B3767" s="27">
        <v>45759</v>
      </c>
      <c r="C3767" s="29">
        <v>1607</v>
      </c>
      <c r="D3767" s="29" t="str">
        <f>_xlfn.XLOOKUP($C3767,customers!$A$2:$A$2000,customers!$B$2:$B$2000)</f>
        <v>Minta Haselwood</v>
      </c>
      <c r="E3767" s="29" t="str">
        <f>_xlfn.XLOOKUP($C3767,customers!$A$2:$A$2000,customers!$D$2:$D$2000)</f>
        <v>Female</v>
      </c>
      <c r="F3767" s="29" t="str">
        <f>_xlfn.XLOOKUP($C3767,customers!$A$2:$A$2000,customers!$E$2:$E$2000)</f>
        <v>Mirabel</v>
      </c>
      <c r="G3767" s="30" t="s">
        <v>17</v>
      </c>
      <c r="H3767" s="29">
        <v>5</v>
      </c>
      <c r="I3767" s="31">
        <v>67.57</v>
      </c>
      <c r="J3767" s="30">
        <v>0.26</v>
      </c>
      <c r="K3767" s="30" t="s">
        <v>19</v>
      </c>
      <c r="L3767" s="32" t="str">
        <f t="array" ref="L3767">_xlfn.IFS(M3767&lt;=3,"BAD",M3767&gt;=4.7,"GOOD",AND(M3767&gt;3,M3767&lt;4.7),"OK")</f>
        <v>BAD</v>
      </c>
      <c r="M3767" s="32">
        <v>1.6</v>
      </c>
      <c r="N3767" s="31">
        <v>250.01</v>
      </c>
      <c r="O3767" s="33">
        <f t="shared" si="58"/>
        <v>337.85</v>
      </c>
    </row>
    <row r="3768" spans="1:15">
      <c r="A3768" s="18">
        <v>13767</v>
      </c>
      <c r="B3768" s="19">
        <v>45760</v>
      </c>
      <c r="C3768" s="20">
        <v>1106</v>
      </c>
      <c r="D3768" s="21" t="str">
        <f>_xlfn.XLOOKUP($C3768,customers!$A$2:$A$2000,customers!$B$2:$B$2000)</f>
        <v>Ingeberg Dugall</v>
      </c>
      <c r="E3768" s="21" t="str">
        <f>_xlfn.XLOOKUP($C3768,customers!$A$2:$A$2000,customers!$D$2:$D$2000)</f>
        <v>Female</v>
      </c>
      <c r="F3768" s="21" t="str">
        <f>_xlfn.XLOOKUP($C3768,customers!$A$2:$A$2000,customers!$E$2:$E$2000)</f>
        <v>Yanghuxiang</v>
      </c>
      <c r="G3768" s="22" t="s">
        <v>17</v>
      </c>
      <c r="H3768" s="21">
        <v>3</v>
      </c>
      <c r="I3768" s="23">
        <v>204.23</v>
      </c>
      <c r="J3768" s="22">
        <v>0.16</v>
      </c>
      <c r="K3768" s="22" t="s">
        <v>18</v>
      </c>
      <c r="L3768" s="24" t="str">
        <f t="array" ref="L3768">_xlfn.IFS(M3768&lt;=3,"BAD",M3768&gt;=4.7,"GOOD",AND(M3768&gt;3,M3768&lt;4.7),"OK")</f>
        <v>BAD</v>
      </c>
      <c r="M3768" s="24">
        <v>2.8</v>
      </c>
      <c r="N3768" s="23">
        <v>514.66</v>
      </c>
      <c r="O3768" s="25">
        <f t="shared" si="58"/>
        <v>612.69</v>
      </c>
    </row>
    <row r="3769" spans="1:15">
      <c r="A3769" s="26">
        <v>13768</v>
      </c>
      <c r="B3769" s="27">
        <v>45760</v>
      </c>
      <c r="C3769" s="29">
        <v>1153</v>
      </c>
      <c r="D3769" s="29" t="str">
        <f>_xlfn.XLOOKUP($C3769,customers!$A$2:$A$2000,customers!$B$2:$B$2000)</f>
        <v>Lindie Erb</v>
      </c>
      <c r="E3769" s="29" t="str">
        <f>_xlfn.XLOOKUP($C3769,customers!$A$2:$A$2000,customers!$D$2:$D$2000)</f>
        <v>Female</v>
      </c>
      <c r="F3769" s="29" t="str">
        <f>_xlfn.XLOOKUP($C3769,customers!$A$2:$A$2000,customers!$E$2:$E$2000)</f>
        <v>Volzhsk</v>
      </c>
      <c r="G3769" s="30" t="s">
        <v>17</v>
      </c>
      <c r="H3769" s="29">
        <v>1</v>
      </c>
      <c r="I3769" s="31">
        <v>94.69</v>
      </c>
      <c r="J3769" s="30">
        <v>0.13</v>
      </c>
      <c r="K3769" s="30" t="s">
        <v>16</v>
      </c>
      <c r="L3769" s="32" t="str">
        <f t="array" ref="L3769">_xlfn.IFS(M3769&lt;=3,"BAD",M3769&gt;=4.7,"GOOD",AND(M3769&gt;3,M3769&lt;4.7),"OK")</f>
        <v>BAD</v>
      </c>
      <c r="M3769" s="32">
        <v>1.3</v>
      </c>
      <c r="N3769" s="31">
        <v>82.38</v>
      </c>
      <c r="O3769" s="33">
        <f t="shared" si="58"/>
        <v>94.69</v>
      </c>
    </row>
    <row r="3770" spans="1:15">
      <c r="A3770" s="18">
        <v>13769</v>
      </c>
      <c r="B3770" s="19">
        <v>45760</v>
      </c>
      <c r="C3770" s="21">
        <v>1942</v>
      </c>
      <c r="D3770" s="21" t="str">
        <f>_xlfn.XLOOKUP($C3770,customers!$A$2:$A$2000,customers!$B$2:$B$2000)</f>
        <v>Rozanne Katzmann</v>
      </c>
      <c r="E3770" s="21" t="str">
        <f>_xlfn.XLOOKUP($C3770,customers!$A$2:$A$2000,customers!$D$2:$D$2000)</f>
        <v>Female</v>
      </c>
      <c r="F3770" s="21" t="str">
        <f>_xlfn.XLOOKUP($C3770,customers!$A$2:$A$2000,customers!$E$2:$E$2000)</f>
        <v>Austin</v>
      </c>
      <c r="G3770" s="22" t="s">
        <v>21</v>
      </c>
      <c r="H3770" s="21">
        <v>7</v>
      </c>
      <c r="I3770" s="23">
        <v>216.63</v>
      </c>
      <c r="J3770" s="22">
        <v>0.24</v>
      </c>
      <c r="K3770" s="22" t="s">
        <v>16</v>
      </c>
      <c r="L3770" s="24" t="str">
        <f t="array" ref="L3770">_xlfn.IFS(M3770&lt;=3,"BAD",M3770&gt;=4.7,"GOOD",AND(M3770&gt;3,M3770&lt;4.7),"OK")</f>
        <v>OK</v>
      </c>
      <c r="M3770" s="24">
        <v>3.6</v>
      </c>
      <c r="N3770" s="23">
        <v>1152.47</v>
      </c>
      <c r="O3770" s="25">
        <f t="shared" si="58"/>
        <v>1516.41</v>
      </c>
    </row>
    <row r="3771" spans="1:15">
      <c r="A3771" s="26">
        <v>13770</v>
      </c>
      <c r="B3771" s="27">
        <v>45760</v>
      </c>
      <c r="C3771" s="29">
        <v>1075</v>
      </c>
      <c r="D3771" s="29" t="str">
        <f>_xlfn.XLOOKUP($C3771,customers!$A$2:$A$2000,customers!$B$2:$B$2000)</f>
        <v>Benyamin Patmore</v>
      </c>
      <c r="E3771" s="29" t="str">
        <f>_xlfn.XLOOKUP($C3771,customers!$A$2:$A$2000,customers!$D$2:$D$2000)</f>
        <v>Male</v>
      </c>
      <c r="F3771" s="29" t="str">
        <f>_xlfn.XLOOKUP($C3771,customers!$A$2:$A$2000,customers!$E$2:$E$2000)</f>
        <v>Jardinópolis</v>
      </c>
      <c r="G3771" s="30" t="s">
        <v>15</v>
      </c>
      <c r="H3771" s="29">
        <v>1</v>
      </c>
      <c r="I3771" s="31">
        <v>344.51</v>
      </c>
      <c r="J3771" s="30">
        <v>0.07</v>
      </c>
      <c r="K3771" s="30" t="s">
        <v>19</v>
      </c>
      <c r="L3771" s="32" t="str">
        <f t="array" ref="L3771">_xlfn.IFS(M3771&lt;=3,"BAD",M3771&gt;=4.7,"GOOD",AND(M3771&gt;3,M3771&lt;4.7),"OK")</f>
        <v>BAD</v>
      </c>
      <c r="M3771" s="32">
        <v>2</v>
      </c>
      <c r="N3771" s="31">
        <v>320.39</v>
      </c>
      <c r="O3771" s="33">
        <f t="shared" si="58"/>
        <v>344.51</v>
      </c>
    </row>
    <row r="3772" spans="1:15">
      <c r="A3772" s="18">
        <v>13771</v>
      </c>
      <c r="B3772" s="19">
        <v>45761</v>
      </c>
      <c r="C3772" s="20">
        <v>1830</v>
      </c>
      <c r="D3772" s="21" t="str">
        <f>_xlfn.XLOOKUP($C3772,customers!$A$2:$A$2000,customers!$B$2:$B$2000)</f>
        <v>Garald Garz</v>
      </c>
      <c r="E3772" s="21" t="str">
        <f>_xlfn.XLOOKUP($C3772,customers!$A$2:$A$2000,customers!$D$2:$D$2000)</f>
        <v>Male</v>
      </c>
      <c r="F3772" s="21" t="str">
        <f>_xlfn.XLOOKUP($C3772,customers!$A$2:$A$2000,customers!$E$2:$E$2000)</f>
        <v>Milan</v>
      </c>
      <c r="G3772" s="22" t="s">
        <v>20</v>
      </c>
      <c r="H3772" s="21">
        <v>5</v>
      </c>
      <c r="I3772" s="23">
        <v>220.64</v>
      </c>
      <c r="J3772" s="22">
        <v>0.1</v>
      </c>
      <c r="K3772" s="22" t="s">
        <v>18</v>
      </c>
      <c r="L3772" s="24" t="str">
        <f t="array" ref="L3772">_xlfn.IFS(M3772&lt;=3,"BAD",M3772&gt;=4.7,"GOOD",AND(M3772&gt;3,M3772&lt;4.7),"OK")</f>
        <v>BAD</v>
      </c>
      <c r="M3772" s="24">
        <v>2.9</v>
      </c>
      <c r="N3772" s="23">
        <v>992.88</v>
      </c>
      <c r="O3772" s="25">
        <f t="shared" si="58"/>
        <v>1103.2</v>
      </c>
    </row>
    <row r="3773" spans="1:15">
      <c r="A3773" s="26">
        <v>13772</v>
      </c>
      <c r="B3773" s="27">
        <v>45761</v>
      </c>
      <c r="C3773" s="29">
        <v>1921</v>
      </c>
      <c r="D3773" s="29" t="str">
        <f>_xlfn.XLOOKUP($C3773,customers!$A$2:$A$2000,customers!$B$2:$B$2000)</f>
        <v>Antonin Denerley</v>
      </c>
      <c r="E3773" s="29" t="str">
        <f>_xlfn.XLOOKUP($C3773,customers!$A$2:$A$2000,customers!$D$2:$D$2000)</f>
        <v>Male</v>
      </c>
      <c r="F3773" s="29" t="str">
        <f>_xlfn.XLOOKUP($C3773,customers!$A$2:$A$2000,customers!$E$2:$E$2000)</f>
        <v>Prague</v>
      </c>
      <c r="G3773" s="30" t="s">
        <v>15</v>
      </c>
      <c r="H3773" s="29">
        <v>4</v>
      </c>
      <c r="I3773" s="31">
        <v>162.27</v>
      </c>
      <c r="J3773" s="30">
        <v>0.2</v>
      </c>
      <c r="K3773" s="30" t="s">
        <v>19</v>
      </c>
      <c r="L3773" s="32" t="str">
        <f t="array" ref="L3773">_xlfn.IFS(M3773&lt;=3,"BAD",M3773&gt;=4.7,"GOOD",AND(M3773&gt;3,M3773&lt;4.7),"OK")</f>
        <v>BAD</v>
      </c>
      <c r="M3773" s="32">
        <v>2.7</v>
      </c>
      <c r="N3773" s="31">
        <v>519.26</v>
      </c>
      <c r="O3773" s="33">
        <f t="shared" si="58"/>
        <v>649.08</v>
      </c>
    </row>
    <row r="3774" spans="1:15">
      <c r="A3774" s="18">
        <v>13773</v>
      </c>
      <c r="B3774" s="19">
        <v>45761</v>
      </c>
      <c r="C3774" s="21">
        <v>1809</v>
      </c>
      <c r="D3774" s="21" t="str">
        <f>_xlfn.XLOOKUP($C3774,customers!$A$2:$A$2000,customers!$B$2:$B$2000)</f>
        <v>Cody Hainey</v>
      </c>
      <c r="E3774" s="21" t="str">
        <f>_xlfn.XLOOKUP($C3774,customers!$A$2:$A$2000,customers!$D$2:$D$2000)</f>
        <v>Female</v>
      </c>
      <c r="F3774" s="21" t="str">
        <f>_xlfn.XLOOKUP($C3774,customers!$A$2:$A$2000,customers!$E$2:$E$2000)</f>
        <v>Milan</v>
      </c>
      <c r="G3774" s="22" t="s">
        <v>20</v>
      </c>
      <c r="H3774" s="21">
        <v>1</v>
      </c>
      <c r="I3774" s="23">
        <v>545.96</v>
      </c>
      <c r="J3774" s="22">
        <v>0.11</v>
      </c>
      <c r="K3774" s="22" t="s">
        <v>18</v>
      </c>
      <c r="L3774" s="24" t="str">
        <f t="array" ref="L3774">_xlfn.IFS(M3774&lt;=3,"BAD",M3774&gt;=4.7,"GOOD",AND(M3774&gt;3,M3774&lt;4.7),"OK")</f>
        <v>BAD</v>
      </c>
      <c r="M3774" s="24">
        <v>2.8</v>
      </c>
      <c r="N3774" s="23">
        <v>485.9</v>
      </c>
      <c r="O3774" s="25">
        <f t="shared" si="58"/>
        <v>545.96</v>
      </c>
    </row>
    <row r="3775" spans="1:15">
      <c r="A3775" s="26">
        <v>13774</v>
      </c>
      <c r="B3775" s="27">
        <v>45761</v>
      </c>
      <c r="C3775" s="29">
        <v>1123</v>
      </c>
      <c r="D3775" s="29" t="str">
        <f>_xlfn.XLOOKUP($C3775,customers!$A$2:$A$2000,customers!$B$2:$B$2000)</f>
        <v>Annabell Stolle</v>
      </c>
      <c r="E3775" s="29" t="str">
        <f>_xlfn.XLOOKUP($C3775,customers!$A$2:$A$2000,customers!$D$2:$D$2000)</f>
        <v>Female</v>
      </c>
      <c r="F3775" s="29" t="str">
        <f>_xlfn.XLOOKUP($C3775,customers!$A$2:$A$2000,customers!$E$2:$E$2000)</f>
        <v>Budapest</v>
      </c>
      <c r="G3775" s="30" t="s">
        <v>21</v>
      </c>
      <c r="H3775" s="29">
        <v>2</v>
      </c>
      <c r="I3775" s="31">
        <v>341.34</v>
      </c>
      <c r="J3775" s="30">
        <v>0.32</v>
      </c>
      <c r="K3775" s="30" t="s">
        <v>18</v>
      </c>
      <c r="L3775" s="32" t="str">
        <f t="array" ref="L3775">_xlfn.IFS(M3775&lt;=3,"BAD",M3775&gt;=4.7,"GOOD",AND(M3775&gt;3,M3775&lt;4.7),"OK")</f>
        <v>BAD</v>
      </c>
      <c r="M3775" s="32">
        <v>2.7</v>
      </c>
      <c r="N3775" s="31">
        <v>464.22</v>
      </c>
      <c r="O3775" s="33">
        <f t="shared" si="58"/>
        <v>682.68</v>
      </c>
    </row>
    <row r="3776" spans="1:15">
      <c r="A3776" s="18">
        <v>13775</v>
      </c>
      <c r="B3776" s="19">
        <v>45761</v>
      </c>
      <c r="C3776" s="21">
        <v>1914</v>
      </c>
      <c r="D3776" s="21" t="str">
        <f>_xlfn.XLOOKUP($C3776,customers!$A$2:$A$2000,customers!$B$2:$B$2000)</f>
        <v>Dorothee Teaze</v>
      </c>
      <c r="E3776" s="21" t="str">
        <f>_xlfn.XLOOKUP($C3776,customers!$A$2:$A$2000,customers!$D$2:$D$2000)</f>
        <v>Female</v>
      </c>
      <c r="F3776" s="21" t="str">
        <f>_xlfn.XLOOKUP($C3776,customers!$A$2:$A$2000,customers!$E$2:$E$2000)</f>
        <v>Esperalvillo</v>
      </c>
      <c r="G3776" s="22" t="s">
        <v>21</v>
      </c>
      <c r="H3776" s="21">
        <v>6</v>
      </c>
      <c r="I3776" s="23">
        <v>58.78</v>
      </c>
      <c r="J3776" s="22">
        <v>0.29</v>
      </c>
      <c r="K3776" s="22" t="s">
        <v>19</v>
      </c>
      <c r="L3776" s="24" t="str">
        <f t="array" ref="L3776">_xlfn.IFS(M3776&lt;=3,"BAD",M3776&gt;=4.7,"GOOD",AND(M3776&gt;3,M3776&lt;4.7),"OK")</f>
        <v>GOOD</v>
      </c>
      <c r="M3776" s="24">
        <v>4.8</v>
      </c>
      <c r="N3776" s="23">
        <v>250.4</v>
      </c>
      <c r="O3776" s="25">
        <f t="shared" si="58"/>
        <v>352.68</v>
      </c>
    </row>
    <row r="3777" spans="1:15">
      <c r="A3777" s="26">
        <v>13776</v>
      </c>
      <c r="B3777" s="27">
        <v>45761</v>
      </c>
      <c r="C3777" s="29">
        <v>1850</v>
      </c>
      <c r="D3777" s="29" t="str">
        <f>_xlfn.XLOOKUP($C3777,customers!$A$2:$A$2000,customers!$B$2:$B$2000)</f>
        <v>Garvin Keepe</v>
      </c>
      <c r="E3777" s="29" t="str">
        <f>_xlfn.XLOOKUP($C3777,customers!$A$2:$A$2000,customers!$D$2:$D$2000)</f>
        <v>Male</v>
      </c>
      <c r="F3777" s="29" t="str">
        <f>_xlfn.XLOOKUP($C3777,customers!$A$2:$A$2000,customers!$E$2:$E$2000)</f>
        <v>Budapest</v>
      </c>
      <c r="G3777" s="30" t="s">
        <v>20</v>
      </c>
      <c r="H3777" s="29">
        <v>5</v>
      </c>
      <c r="I3777" s="31">
        <v>225.5</v>
      </c>
      <c r="J3777" s="30">
        <v>0.31</v>
      </c>
      <c r="K3777" s="30" t="s">
        <v>18</v>
      </c>
      <c r="L3777" s="32" t="str">
        <f t="array" ref="L3777">_xlfn.IFS(M3777&lt;=3,"BAD",M3777&gt;=4.7,"GOOD",AND(M3777&gt;3,M3777&lt;4.7),"OK")</f>
        <v>OK</v>
      </c>
      <c r="M3777" s="32">
        <v>3.1</v>
      </c>
      <c r="N3777" s="31">
        <v>777.98</v>
      </c>
      <c r="O3777" s="33">
        <f t="shared" si="58"/>
        <v>1127.5</v>
      </c>
    </row>
    <row r="3778" spans="1:15">
      <c r="A3778" s="18">
        <v>13777</v>
      </c>
      <c r="B3778" s="19">
        <v>45762</v>
      </c>
      <c r="C3778" s="20">
        <v>1047</v>
      </c>
      <c r="D3778" s="21" t="str">
        <f>_xlfn.XLOOKUP($C3778,customers!$A$2:$A$2000,customers!$B$2:$B$2000)</f>
        <v>Wiatt Cranage</v>
      </c>
      <c r="E3778" s="21" t="str">
        <f>_xlfn.XLOOKUP($C3778,customers!$A$2:$A$2000,customers!$D$2:$D$2000)</f>
        <v>Male</v>
      </c>
      <c r="F3778" s="21" t="str">
        <f>_xlfn.XLOOKUP($C3778,customers!$A$2:$A$2000,customers!$E$2:$E$2000)</f>
        <v>Jieting</v>
      </c>
      <c r="G3778" s="22" t="s">
        <v>20</v>
      </c>
      <c r="H3778" s="21">
        <v>5</v>
      </c>
      <c r="I3778" s="23">
        <v>52.04</v>
      </c>
      <c r="J3778" s="22">
        <v>0.06</v>
      </c>
      <c r="K3778" s="22" t="s">
        <v>19</v>
      </c>
      <c r="L3778" s="24" t="str">
        <f t="array" ref="L3778">_xlfn.IFS(M3778&lt;=3,"BAD",M3778&gt;=4.7,"GOOD",AND(M3778&gt;3,M3778&lt;4.7),"OK")</f>
        <v>OK</v>
      </c>
      <c r="M3778" s="24">
        <v>4.3</v>
      </c>
      <c r="N3778" s="23">
        <v>244.59</v>
      </c>
      <c r="O3778" s="25">
        <f t="shared" ref="O3778:O3841" si="59">H3778*I3778</f>
        <v>260.2</v>
      </c>
    </row>
    <row r="3779" spans="1:15">
      <c r="A3779" s="26">
        <v>13778</v>
      </c>
      <c r="B3779" s="27">
        <v>45762</v>
      </c>
      <c r="C3779" s="29">
        <v>1096</v>
      </c>
      <c r="D3779" s="29" t="str">
        <f>_xlfn.XLOOKUP($C3779,customers!$A$2:$A$2000,customers!$B$2:$B$2000)</f>
        <v>Jasper McShee</v>
      </c>
      <c r="E3779" s="29" t="str">
        <f>_xlfn.XLOOKUP($C3779,customers!$A$2:$A$2000,customers!$D$2:$D$2000)</f>
        <v>Male</v>
      </c>
      <c r="F3779" s="29" t="str">
        <f>_xlfn.XLOOKUP($C3779,customers!$A$2:$A$2000,customers!$E$2:$E$2000)</f>
        <v>Xiqiao</v>
      </c>
      <c r="G3779" s="30" t="s">
        <v>15</v>
      </c>
      <c r="H3779" s="29">
        <v>4</v>
      </c>
      <c r="I3779" s="31">
        <v>160.4</v>
      </c>
      <c r="J3779" s="30">
        <v>0.13</v>
      </c>
      <c r="K3779" s="30" t="s">
        <v>19</v>
      </c>
      <c r="L3779" s="32" t="str">
        <f t="array" ref="L3779">_xlfn.IFS(M3779&lt;=3,"BAD",M3779&gt;=4.7,"GOOD",AND(M3779&gt;3,M3779&lt;4.7),"OK")</f>
        <v>OK</v>
      </c>
      <c r="M3779" s="32">
        <v>3.4</v>
      </c>
      <c r="N3779" s="31">
        <v>558.19</v>
      </c>
      <c r="O3779" s="33">
        <f t="shared" si="59"/>
        <v>641.6</v>
      </c>
    </row>
    <row r="3780" spans="1:15">
      <c r="A3780" s="18">
        <v>13779</v>
      </c>
      <c r="B3780" s="19">
        <v>45763</v>
      </c>
      <c r="C3780" s="20">
        <v>1572</v>
      </c>
      <c r="D3780" s="21" t="str">
        <f>_xlfn.XLOOKUP($C3780,customers!$A$2:$A$2000,customers!$B$2:$B$2000)</f>
        <v>Claresta Drinkale</v>
      </c>
      <c r="E3780" s="21" t="str">
        <f>_xlfn.XLOOKUP($C3780,customers!$A$2:$A$2000,customers!$D$2:$D$2000)</f>
        <v>Female</v>
      </c>
      <c r="F3780" s="21" t="str">
        <f>_xlfn.XLOOKUP($C3780,customers!$A$2:$A$2000,customers!$E$2:$E$2000)</f>
        <v>Milan</v>
      </c>
      <c r="G3780" s="22" t="s">
        <v>17</v>
      </c>
      <c r="H3780" s="21">
        <v>1</v>
      </c>
      <c r="I3780" s="23">
        <v>591.79</v>
      </c>
      <c r="J3780" s="22">
        <v>0.19</v>
      </c>
      <c r="K3780" s="22" t="s">
        <v>16</v>
      </c>
      <c r="L3780" s="24" t="str">
        <f t="array" ref="L3780">_xlfn.IFS(M3780&lt;=3,"BAD",M3780&gt;=4.7,"GOOD",AND(M3780&gt;3,M3780&lt;4.7),"OK")</f>
        <v>OK</v>
      </c>
      <c r="M3780" s="24">
        <v>3.7</v>
      </c>
      <c r="N3780" s="23">
        <v>479.35</v>
      </c>
      <c r="O3780" s="25">
        <f t="shared" si="59"/>
        <v>591.79</v>
      </c>
    </row>
    <row r="3781" spans="1:15">
      <c r="A3781" s="26">
        <v>13780</v>
      </c>
      <c r="B3781" s="27">
        <v>45763</v>
      </c>
      <c r="C3781" s="29">
        <v>1547</v>
      </c>
      <c r="D3781" s="29" t="str">
        <f>_xlfn.XLOOKUP($C3781,customers!$A$2:$A$2000,customers!$B$2:$B$2000)</f>
        <v>Georgi Bartosch</v>
      </c>
      <c r="E3781" s="29" t="str">
        <f>_xlfn.XLOOKUP($C3781,customers!$A$2:$A$2000,customers!$D$2:$D$2000)</f>
        <v>Male</v>
      </c>
      <c r="F3781" s="29" t="str">
        <f>_xlfn.XLOOKUP($C3781,customers!$A$2:$A$2000,customers!$E$2:$E$2000)</f>
        <v>Budapest</v>
      </c>
      <c r="G3781" s="30" t="s">
        <v>20</v>
      </c>
      <c r="H3781" s="29">
        <v>2</v>
      </c>
      <c r="I3781" s="31">
        <v>313.85</v>
      </c>
      <c r="J3781" s="30">
        <v>0.08</v>
      </c>
      <c r="K3781" s="30" t="s">
        <v>19</v>
      </c>
      <c r="L3781" s="32" t="str">
        <f t="array" ref="L3781">_xlfn.IFS(M3781&lt;=3,"BAD",M3781&gt;=4.7,"GOOD",AND(M3781&gt;3,M3781&lt;4.7),"OK")</f>
        <v>BAD</v>
      </c>
      <c r="M3781" s="32">
        <v>2.9</v>
      </c>
      <c r="N3781" s="31">
        <v>577.48</v>
      </c>
      <c r="O3781" s="33">
        <f t="shared" si="59"/>
        <v>627.7</v>
      </c>
    </row>
    <row r="3782" spans="1:15">
      <c r="A3782" s="18">
        <v>13781</v>
      </c>
      <c r="B3782" s="19">
        <v>45763</v>
      </c>
      <c r="C3782" s="21">
        <v>1247</v>
      </c>
      <c r="D3782" s="21" t="str">
        <f>_xlfn.XLOOKUP($C3782,customers!$A$2:$A$2000,customers!$B$2:$B$2000)</f>
        <v>Gillian Robinson</v>
      </c>
      <c r="E3782" s="21" t="str">
        <f>_xlfn.XLOOKUP($C3782,customers!$A$2:$A$2000,customers!$D$2:$D$2000)</f>
        <v>Female</v>
      </c>
      <c r="F3782" s="21" t="str">
        <f>_xlfn.XLOOKUP($C3782,customers!$A$2:$A$2000,customers!$E$2:$E$2000)</f>
        <v>Budapest</v>
      </c>
      <c r="G3782" s="22" t="s">
        <v>20</v>
      </c>
      <c r="H3782" s="21">
        <v>3</v>
      </c>
      <c r="I3782" s="23">
        <v>599.96</v>
      </c>
      <c r="J3782" s="22">
        <v>0.15</v>
      </c>
      <c r="K3782" s="22" t="s">
        <v>19</v>
      </c>
      <c r="L3782" s="24" t="str">
        <f t="array" ref="L3782">_xlfn.IFS(M3782&lt;=3,"BAD",M3782&gt;=4.7,"GOOD",AND(M3782&gt;3,M3782&lt;4.7),"OK")</f>
        <v>BAD</v>
      </c>
      <c r="M3782" s="24">
        <v>1.2</v>
      </c>
      <c r="N3782" s="23">
        <v>1529.9</v>
      </c>
      <c r="O3782" s="25">
        <f t="shared" si="59"/>
        <v>1799.88</v>
      </c>
    </row>
    <row r="3783" spans="1:15">
      <c r="A3783" s="26">
        <v>13782</v>
      </c>
      <c r="B3783" s="27">
        <v>45763</v>
      </c>
      <c r="C3783" s="29">
        <v>1220</v>
      </c>
      <c r="D3783" s="29" t="str">
        <f>_xlfn.XLOOKUP($C3783,customers!$A$2:$A$2000,customers!$B$2:$B$2000)</f>
        <v>Glennis Esome</v>
      </c>
      <c r="E3783" s="29" t="str">
        <f>_xlfn.XLOOKUP($C3783,customers!$A$2:$A$2000,customers!$D$2:$D$2000)</f>
        <v>Female</v>
      </c>
      <c r="F3783" s="29" t="str">
        <f>_xlfn.XLOOKUP($C3783,customers!$A$2:$A$2000,customers!$E$2:$E$2000)</f>
        <v>Jaroměřice</v>
      </c>
      <c r="G3783" s="30" t="s">
        <v>20</v>
      </c>
      <c r="H3783" s="29">
        <v>6</v>
      </c>
      <c r="I3783" s="31">
        <v>362.78</v>
      </c>
      <c r="J3783" s="30">
        <v>0.12</v>
      </c>
      <c r="K3783" s="30" t="s">
        <v>16</v>
      </c>
      <c r="L3783" s="32" t="str">
        <f t="array" ref="L3783">_xlfn.IFS(M3783&lt;=3,"BAD",M3783&gt;=4.7,"GOOD",AND(M3783&gt;3,M3783&lt;4.7),"OK")</f>
        <v>BAD</v>
      </c>
      <c r="M3783" s="32">
        <v>2.8</v>
      </c>
      <c r="N3783" s="31">
        <v>1915.48</v>
      </c>
      <c r="O3783" s="33">
        <f t="shared" si="59"/>
        <v>2176.68</v>
      </c>
    </row>
    <row r="3784" spans="1:15">
      <c r="A3784" s="18">
        <v>13783</v>
      </c>
      <c r="B3784" s="19">
        <v>45764</v>
      </c>
      <c r="C3784" s="20">
        <v>1336</v>
      </c>
      <c r="D3784" s="21" t="str">
        <f>_xlfn.XLOOKUP($C3784,customers!$A$2:$A$2000,customers!$B$2:$B$2000)</f>
        <v>Emmeline Limpkin</v>
      </c>
      <c r="E3784" s="21" t="str">
        <f>_xlfn.XLOOKUP($C3784,customers!$A$2:$A$2000,customers!$D$2:$D$2000)</f>
        <v>Female</v>
      </c>
      <c r="F3784" s="21" t="str">
        <f>_xlfn.XLOOKUP($C3784,customers!$A$2:$A$2000,customers!$E$2:$E$2000)</f>
        <v>Austin</v>
      </c>
      <c r="G3784" s="22" t="s">
        <v>15</v>
      </c>
      <c r="H3784" s="21">
        <v>6</v>
      </c>
      <c r="I3784" s="23">
        <v>33.45</v>
      </c>
      <c r="J3784" s="22">
        <v>0.29</v>
      </c>
      <c r="K3784" s="22" t="s">
        <v>19</v>
      </c>
      <c r="L3784" s="24" t="str">
        <f t="array" ref="L3784">_xlfn.IFS(M3784&lt;=3,"BAD",M3784&gt;=4.7,"GOOD",AND(M3784&gt;3,M3784&lt;4.7),"OK")</f>
        <v>BAD</v>
      </c>
      <c r="M3784" s="24">
        <v>2.7</v>
      </c>
      <c r="N3784" s="23">
        <v>142.5</v>
      </c>
      <c r="O3784" s="25">
        <f t="shared" si="59"/>
        <v>200.7</v>
      </c>
    </row>
    <row r="3785" spans="1:15">
      <c r="A3785" s="26">
        <v>13784</v>
      </c>
      <c r="B3785" s="27">
        <v>45764</v>
      </c>
      <c r="C3785" s="29">
        <v>1347</v>
      </c>
      <c r="D3785" s="29" t="str">
        <f>_xlfn.XLOOKUP($C3785,customers!$A$2:$A$2000,customers!$B$2:$B$2000)</f>
        <v>Ashil Pregal</v>
      </c>
      <c r="E3785" s="29" t="str">
        <f>_xlfn.XLOOKUP($C3785,customers!$A$2:$A$2000,customers!$D$2:$D$2000)</f>
        <v>Female</v>
      </c>
      <c r="F3785" s="29" t="str">
        <f>_xlfn.XLOOKUP($C3785,customers!$A$2:$A$2000,customers!$E$2:$E$2000)</f>
        <v>Gibsons</v>
      </c>
      <c r="G3785" s="30" t="s">
        <v>20</v>
      </c>
      <c r="H3785" s="29">
        <v>1</v>
      </c>
      <c r="I3785" s="31">
        <v>291.17</v>
      </c>
      <c r="J3785" s="30">
        <v>0.01</v>
      </c>
      <c r="K3785" s="30" t="s">
        <v>19</v>
      </c>
      <c r="L3785" s="32" t="str">
        <f t="array" ref="L3785">_xlfn.IFS(M3785&lt;=3,"BAD",M3785&gt;=4.7,"GOOD",AND(M3785&gt;3,M3785&lt;4.7),"OK")</f>
        <v>OK</v>
      </c>
      <c r="M3785" s="32">
        <v>4.4</v>
      </c>
      <c r="N3785" s="31">
        <v>288.26</v>
      </c>
      <c r="O3785" s="33">
        <f t="shared" si="59"/>
        <v>291.17</v>
      </c>
    </row>
    <row r="3786" spans="1:15">
      <c r="A3786" s="18">
        <v>13785</v>
      </c>
      <c r="B3786" s="19">
        <v>45764</v>
      </c>
      <c r="C3786" s="21">
        <v>1750</v>
      </c>
      <c r="D3786" s="21" t="str">
        <f>_xlfn.XLOOKUP($C3786,customers!$A$2:$A$2000,customers!$B$2:$B$2000)</f>
        <v>Edik Spadotto</v>
      </c>
      <c r="E3786" s="21" t="str">
        <f>_xlfn.XLOOKUP($C3786,customers!$A$2:$A$2000,customers!$D$2:$D$2000)</f>
        <v>Male</v>
      </c>
      <c r="F3786" s="21" t="str">
        <f>_xlfn.XLOOKUP($C3786,customers!$A$2:$A$2000,customers!$E$2:$E$2000)</f>
        <v>Huajialing</v>
      </c>
      <c r="G3786" s="22" t="s">
        <v>17</v>
      </c>
      <c r="H3786" s="21">
        <v>6</v>
      </c>
      <c r="I3786" s="23">
        <v>380.92</v>
      </c>
      <c r="J3786" s="22">
        <v>0.3</v>
      </c>
      <c r="K3786" s="22" t="s">
        <v>18</v>
      </c>
      <c r="L3786" s="24" t="str">
        <f t="array" ref="L3786">_xlfn.IFS(M3786&lt;=3,"BAD",M3786&gt;=4.7,"GOOD",AND(M3786&gt;3,M3786&lt;4.7),"OK")</f>
        <v>OK</v>
      </c>
      <c r="M3786" s="24">
        <v>4.2</v>
      </c>
      <c r="N3786" s="23">
        <v>1599.86</v>
      </c>
      <c r="O3786" s="25">
        <f t="shared" si="59"/>
        <v>2285.52</v>
      </c>
    </row>
    <row r="3787" spans="1:15">
      <c r="A3787" s="26">
        <v>13786</v>
      </c>
      <c r="B3787" s="27">
        <v>45764</v>
      </c>
      <c r="C3787" s="29">
        <v>1795</v>
      </c>
      <c r="D3787" s="29" t="str">
        <f>_xlfn.XLOOKUP($C3787,customers!$A$2:$A$2000,customers!$B$2:$B$2000)</f>
        <v>Carilyn Anthony</v>
      </c>
      <c r="E3787" s="29" t="str">
        <f>_xlfn.XLOOKUP($C3787,customers!$A$2:$A$2000,customers!$D$2:$D$2000)</f>
        <v>Female</v>
      </c>
      <c r="F3787" s="29" t="str">
        <f>_xlfn.XLOOKUP($C3787,customers!$A$2:$A$2000,customers!$E$2:$E$2000)</f>
        <v>Brvenica</v>
      </c>
      <c r="G3787" s="30" t="s">
        <v>17</v>
      </c>
      <c r="H3787" s="29">
        <v>6</v>
      </c>
      <c r="I3787" s="31">
        <v>359.76</v>
      </c>
      <c r="J3787" s="30">
        <v>0.29</v>
      </c>
      <c r="K3787" s="30" t="s">
        <v>16</v>
      </c>
      <c r="L3787" s="32" t="str">
        <f t="array" ref="L3787">_xlfn.IFS(M3787&lt;=3,"BAD",M3787&gt;=4.7,"GOOD",AND(M3787&gt;3,M3787&lt;4.7),"OK")</f>
        <v>OK</v>
      </c>
      <c r="M3787" s="32">
        <v>4.5</v>
      </c>
      <c r="N3787" s="31">
        <v>1532.58</v>
      </c>
      <c r="O3787" s="33">
        <f t="shared" si="59"/>
        <v>2158.56</v>
      </c>
    </row>
    <row r="3788" spans="1:15">
      <c r="A3788" s="18">
        <v>13787</v>
      </c>
      <c r="B3788" s="19">
        <v>45764</v>
      </c>
      <c r="C3788" s="21">
        <v>1876</v>
      </c>
      <c r="D3788" s="21" t="str">
        <f>_xlfn.XLOOKUP($C3788,customers!$A$2:$A$2000,customers!$B$2:$B$2000)</f>
        <v>Wernher Cruikshank</v>
      </c>
      <c r="E3788" s="21" t="str">
        <f>_xlfn.XLOOKUP($C3788,customers!$A$2:$A$2000,customers!$D$2:$D$2000)</f>
        <v>Male</v>
      </c>
      <c r="F3788" s="21" t="str">
        <f>_xlfn.XLOOKUP($C3788,customers!$A$2:$A$2000,customers!$E$2:$E$2000)</f>
        <v>Enhe Hada</v>
      </c>
      <c r="G3788" s="22" t="s">
        <v>15</v>
      </c>
      <c r="H3788" s="21">
        <v>2</v>
      </c>
      <c r="I3788" s="23">
        <v>582.62</v>
      </c>
      <c r="J3788" s="22">
        <v>0.23</v>
      </c>
      <c r="K3788" s="22" t="s">
        <v>16</v>
      </c>
      <c r="L3788" s="24" t="str">
        <f t="array" ref="L3788">_xlfn.IFS(M3788&lt;=3,"BAD",M3788&gt;=4.7,"GOOD",AND(M3788&gt;3,M3788&lt;4.7),"OK")</f>
        <v>OK</v>
      </c>
      <c r="M3788" s="24">
        <v>4.1</v>
      </c>
      <c r="N3788" s="23">
        <v>897.23</v>
      </c>
      <c r="O3788" s="25">
        <f t="shared" si="59"/>
        <v>1165.24</v>
      </c>
    </row>
    <row r="3789" spans="1:15">
      <c r="A3789" s="26">
        <v>13788</v>
      </c>
      <c r="B3789" s="27">
        <v>45765</v>
      </c>
      <c r="C3789" s="28">
        <v>1025</v>
      </c>
      <c r="D3789" s="29" t="str">
        <f>_xlfn.XLOOKUP($C3789,customers!$A$2:$A$2000,customers!$B$2:$B$2000)</f>
        <v>Trevor Duffit</v>
      </c>
      <c r="E3789" s="29" t="str">
        <f>_xlfn.XLOOKUP($C3789,customers!$A$2:$A$2000,customers!$D$2:$D$2000)</f>
        <v>Male</v>
      </c>
      <c r="F3789" s="29" t="str">
        <f>_xlfn.XLOOKUP($C3789,customers!$A$2:$A$2000,customers!$E$2:$E$2000)</f>
        <v>Belgrade</v>
      </c>
      <c r="G3789" s="30" t="s">
        <v>20</v>
      </c>
      <c r="H3789" s="29">
        <v>5</v>
      </c>
      <c r="I3789" s="31">
        <v>402.56</v>
      </c>
      <c r="J3789" s="30">
        <v>0.05</v>
      </c>
      <c r="K3789" s="30" t="s">
        <v>18</v>
      </c>
      <c r="L3789" s="32" t="str">
        <f t="array" ref="L3789">_xlfn.IFS(M3789&lt;=3,"BAD",M3789&gt;=4.7,"GOOD",AND(M3789&gt;3,M3789&lt;4.7),"OK")</f>
        <v>OK</v>
      </c>
      <c r="M3789" s="32">
        <v>4.6</v>
      </c>
      <c r="N3789" s="31">
        <v>1912.16</v>
      </c>
      <c r="O3789" s="33">
        <f t="shared" si="59"/>
        <v>2012.8</v>
      </c>
    </row>
    <row r="3790" spans="1:15">
      <c r="A3790" s="18">
        <v>13789</v>
      </c>
      <c r="B3790" s="19">
        <v>45765</v>
      </c>
      <c r="C3790" s="21">
        <v>1875</v>
      </c>
      <c r="D3790" s="21" t="str">
        <f>_xlfn.XLOOKUP($C3790,customers!$A$2:$A$2000,customers!$B$2:$B$2000)</f>
        <v>Haven Castree</v>
      </c>
      <c r="E3790" s="21" t="str">
        <f>_xlfn.XLOOKUP($C3790,customers!$A$2:$A$2000,customers!$D$2:$D$2000)</f>
        <v>Male</v>
      </c>
      <c r="F3790" s="21" t="str">
        <f>_xlfn.XLOOKUP($C3790,customers!$A$2:$A$2000,customers!$E$2:$E$2000)</f>
        <v>Budapest</v>
      </c>
      <c r="G3790" s="22" t="s">
        <v>20</v>
      </c>
      <c r="H3790" s="21">
        <v>7</v>
      </c>
      <c r="I3790" s="23">
        <v>474.88</v>
      </c>
      <c r="J3790" s="22">
        <v>0.3</v>
      </c>
      <c r="K3790" s="22" t="s">
        <v>18</v>
      </c>
      <c r="L3790" s="24" t="str">
        <f t="array" ref="L3790">_xlfn.IFS(M3790&lt;=3,"BAD",M3790&gt;=4.7,"GOOD",AND(M3790&gt;3,M3790&lt;4.7),"OK")</f>
        <v>BAD</v>
      </c>
      <c r="M3790" s="24">
        <v>1.5</v>
      </c>
      <c r="N3790" s="23">
        <v>2326.91</v>
      </c>
      <c r="O3790" s="25">
        <f t="shared" si="59"/>
        <v>3324.16</v>
      </c>
    </row>
    <row r="3791" spans="1:15">
      <c r="A3791" s="26">
        <v>13790</v>
      </c>
      <c r="B3791" s="27">
        <v>45765</v>
      </c>
      <c r="C3791" s="29">
        <v>1819</v>
      </c>
      <c r="D3791" s="29" t="str">
        <f>_xlfn.XLOOKUP($C3791,customers!$A$2:$A$2000,customers!$B$2:$B$2000)</f>
        <v>Vinni Masurel</v>
      </c>
      <c r="E3791" s="29" t="str">
        <f>_xlfn.XLOOKUP($C3791,customers!$A$2:$A$2000,customers!$D$2:$D$2000)</f>
        <v>Female</v>
      </c>
      <c r="F3791" s="29" t="str">
        <f>_xlfn.XLOOKUP($C3791,customers!$A$2:$A$2000,customers!$E$2:$E$2000)</f>
        <v>Budapest</v>
      </c>
      <c r="G3791" s="30" t="s">
        <v>21</v>
      </c>
      <c r="H3791" s="29">
        <v>2</v>
      </c>
      <c r="I3791" s="31">
        <v>66.78</v>
      </c>
      <c r="J3791" s="30">
        <v>0.07</v>
      </c>
      <c r="K3791" s="30" t="s">
        <v>19</v>
      </c>
      <c r="L3791" s="32" t="str">
        <f t="array" ref="L3791">_xlfn.IFS(M3791&lt;=3,"BAD",M3791&gt;=4.7,"GOOD",AND(M3791&gt;3,M3791&lt;4.7),"OK")</f>
        <v>BAD</v>
      </c>
      <c r="M3791" s="32">
        <v>1.4</v>
      </c>
      <c r="N3791" s="31">
        <v>124.21</v>
      </c>
      <c r="O3791" s="33">
        <f t="shared" si="59"/>
        <v>133.56</v>
      </c>
    </row>
    <row r="3792" spans="1:15">
      <c r="A3792" s="18">
        <v>13791</v>
      </c>
      <c r="B3792" s="19">
        <v>45766</v>
      </c>
      <c r="C3792" s="20">
        <v>1803</v>
      </c>
      <c r="D3792" s="21" t="str">
        <f>_xlfn.XLOOKUP($C3792,customers!$A$2:$A$2000,customers!$B$2:$B$2000)</f>
        <v>Paolo Mersh</v>
      </c>
      <c r="E3792" s="21" t="str">
        <f>_xlfn.XLOOKUP($C3792,customers!$A$2:$A$2000,customers!$D$2:$D$2000)</f>
        <v>Male</v>
      </c>
      <c r="F3792" s="21" t="str">
        <f>_xlfn.XLOOKUP($C3792,customers!$A$2:$A$2000,customers!$E$2:$E$2000)</f>
        <v>Hongjiang</v>
      </c>
      <c r="G3792" s="22" t="s">
        <v>21</v>
      </c>
      <c r="H3792" s="21">
        <v>5</v>
      </c>
      <c r="I3792" s="23">
        <v>232.17</v>
      </c>
      <c r="J3792" s="22">
        <v>0.01</v>
      </c>
      <c r="K3792" s="22" t="s">
        <v>19</v>
      </c>
      <c r="L3792" s="24" t="str">
        <f t="array" ref="L3792">_xlfn.IFS(M3792&lt;=3,"BAD",M3792&gt;=4.7,"GOOD",AND(M3792&gt;3,M3792&lt;4.7),"OK")</f>
        <v>OK</v>
      </c>
      <c r="M3792" s="24">
        <v>4</v>
      </c>
      <c r="N3792" s="23">
        <v>1149.24</v>
      </c>
      <c r="O3792" s="25">
        <f t="shared" si="59"/>
        <v>1160.85</v>
      </c>
    </row>
    <row r="3793" spans="1:15">
      <c r="A3793" s="26">
        <v>13792</v>
      </c>
      <c r="B3793" s="27">
        <v>45766</v>
      </c>
      <c r="C3793" s="29">
        <v>1899</v>
      </c>
      <c r="D3793" s="29" t="str">
        <f>_xlfn.XLOOKUP($C3793,customers!$A$2:$A$2000,customers!$B$2:$B$2000)</f>
        <v>Lucias Charge</v>
      </c>
      <c r="E3793" s="29" t="str">
        <f>_xlfn.XLOOKUP($C3793,customers!$A$2:$A$2000,customers!$D$2:$D$2000)</f>
        <v>Male</v>
      </c>
      <c r="F3793" s="29" t="str">
        <f>_xlfn.XLOOKUP($C3793,customers!$A$2:$A$2000,customers!$E$2:$E$2000)</f>
        <v>Austin</v>
      </c>
      <c r="G3793" s="30" t="s">
        <v>15</v>
      </c>
      <c r="H3793" s="29">
        <v>2</v>
      </c>
      <c r="I3793" s="31">
        <v>108.47</v>
      </c>
      <c r="J3793" s="30">
        <v>0.2</v>
      </c>
      <c r="K3793" s="30" t="s">
        <v>19</v>
      </c>
      <c r="L3793" s="32" t="str">
        <f t="array" ref="L3793">_xlfn.IFS(M3793&lt;=3,"BAD",M3793&gt;=4.7,"GOOD",AND(M3793&gt;3,M3793&lt;4.7),"OK")</f>
        <v>BAD</v>
      </c>
      <c r="M3793" s="32">
        <v>1.7</v>
      </c>
      <c r="N3793" s="31">
        <v>173.55</v>
      </c>
      <c r="O3793" s="33">
        <f t="shared" si="59"/>
        <v>216.94</v>
      </c>
    </row>
    <row r="3794" spans="1:15">
      <c r="A3794" s="18">
        <v>13793</v>
      </c>
      <c r="B3794" s="19">
        <v>45767</v>
      </c>
      <c r="C3794" s="20">
        <v>1256</v>
      </c>
      <c r="D3794" s="21" t="str">
        <f>_xlfn.XLOOKUP($C3794,customers!$A$2:$A$2000,customers!$B$2:$B$2000)</f>
        <v>Krystal Mackstead</v>
      </c>
      <c r="E3794" s="21" t="str">
        <f>_xlfn.XLOOKUP($C3794,customers!$A$2:$A$2000,customers!$D$2:$D$2000)</f>
        <v>Female</v>
      </c>
      <c r="F3794" s="21" t="str">
        <f>_xlfn.XLOOKUP($C3794,customers!$A$2:$A$2000,customers!$E$2:$E$2000)</f>
        <v>Igoumenítsa</v>
      </c>
      <c r="G3794" s="22" t="s">
        <v>21</v>
      </c>
      <c r="H3794" s="21">
        <v>1</v>
      </c>
      <c r="I3794" s="23">
        <v>392.92</v>
      </c>
      <c r="J3794" s="22">
        <v>0.09</v>
      </c>
      <c r="K3794" s="22" t="s">
        <v>19</v>
      </c>
      <c r="L3794" s="24" t="str">
        <f t="array" ref="L3794">_xlfn.IFS(M3794&lt;=3,"BAD",M3794&gt;=4.7,"GOOD",AND(M3794&gt;3,M3794&lt;4.7),"OK")</f>
        <v>BAD</v>
      </c>
      <c r="M3794" s="24">
        <v>1.3</v>
      </c>
      <c r="N3794" s="23">
        <v>357.56</v>
      </c>
      <c r="O3794" s="25">
        <f t="shared" si="59"/>
        <v>392.92</v>
      </c>
    </row>
    <row r="3795" spans="1:15">
      <c r="A3795" s="26">
        <v>13794</v>
      </c>
      <c r="B3795" s="27">
        <v>45767</v>
      </c>
      <c r="C3795" s="29">
        <v>1841</v>
      </c>
      <c r="D3795" s="29" t="str">
        <f>_xlfn.XLOOKUP($C3795,customers!$A$2:$A$2000,customers!$B$2:$B$2000)</f>
        <v>Renault Denecamp</v>
      </c>
      <c r="E3795" s="29" t="str">
        <f>_xlfn.XLOOKUP($C3795,customers!$A$2:$A$2000,customers!$D$2:$D$2000)</f>
        <v>Male</v>
      </c>
      <c r="F3795" s="29" t="str">
        <f>_xlfn.XLOOKUP($C3795,customers!$A$2:$A$2000,customers!$E$2:$E$2000)</f>
        <v>Belgrade</v>
      </c>
      <c r="G3795" s="30" t="s">
        <v>17</v>
      </c>
      <c r="H3795" s="29">
        <v>4</v>
      </c>
      <c r="I3795" s="31">
        <v>582.1</v>
      </c>
      <c r="J3795" s="30">
        <v>0.13</v>
      </c>
      <c r="K3795" s="30" t="s">
        <v>18</v>
      </c>
      <c r="L3795" s="32" t="str">
        <f t="array" ref="L3795">_xlfn.IFS(M3795&lt;=3,"BAD",M3795&gt;=4.7,"GOOD",AND(M3795&gt;3,M3795&lt;4.7),"OK")</f>
        <v>OK</v>
      </c>
      <c r="M3795" s="32">
        <v>3.7</v>
      </c>
      <c r="N3795" s="31">
        <v>2025.71</v>
      </c>
      <c r="O3795" s="33">
        <f t="shared" si="59"/>
        <v>2328.4</v>
      </c>
    </row>
    <row r="3796" spans="1:15">
      <c r="A3796" s="18">
        <v>13795</v>
      </c>
      <c r="B3796" s="19">
        <v>45767</v>
      </c>
      <c r="C3796" s="21">
        <v>1423</v>
      </c>
      <c r="D3796" s="21" t="str">
        <f>_xlfn.XLOOKUP($C3796,customers!$A$2:$A$2000,customers!$B$2:$B$2000)</f>
        <v>Ivar Dutton</v>
      </c>
      <c r="E3796" s="21" t="str">
        <f>_xlfn.XLOOKUP($C3796,customers!$A$2:$A$2000,customers!$D$2:$D$2000)</f>
        <v>Male</v>
      </c>
      <c r="F3796" s="21" t="str">
        <f>_xlfn.XLOOKUP($C3796,customers!$A$2:$A$2000,customers!$E$2:$E$2000)</f>
        <v>Vienna</v>
      </c>
      <c r="G3796" s="22" t="s">
        <v>15</v>
      </c>
      <c r="H3796" s="21">
        <v>1</v>
      </c>
      <c r="I3796" s="23">
        <v>540.8</v>
      </c>
      <c r="J3796" s="22">
        <v>0.01</v>
      </c>
      <c r="K3796" s="22" t="s">
        <v>19</v>
      </c>
      <c r="L3796" s="24" t="str">
        <f t="array" ref="L3796">_xlfn.IFS(M3796&lt;=3,"BAD",M3796&gt;=4.7,"GOOD",AND(M3796&gt;3,M3796&lt;4.7),"OK")</f>
        <v>BAD</v>
      </c>
      <c r="M3796" s="24">
        <v>2.4</v>
      </c>
      <c r="N3796" s="23">
        <v>535.39</v>
      </c>
      <c r="O3796" s="25">
        <f t="shared" si="59"/>
        <v>540.8</v>
      </c>
    </row>
    <row r="3797" spans="1:15">
      <c r="A3797" s="26">
        <v>13796</v>
      </c>
      <c r="B3797" s="27">
        <v>45768</v>
      </c>
      <c r="C3797" s="28">
        <v>1007</v>
      </c>
      <c r="D3797" s="29" t="str">
        <f>_xlfn.XLOOKUP($C3797,customers!$A$2:$A$2000,customers!$B$2:$B$2000)</f>
        <v>Tally Pettet</v>
      </c>
      <c r="E3797" s="29" t="str">
        <f>_xlfn.XLOOKUP($C3797,customers!$A$2:$A$2000,customers!$D$2:$D$2000)</f>
        <v>Female</v>
      </c>
      <c r="F3797" s="29" t="str">
        <f>_xlfn.XLOOKUP($C3797,customers!$A$2:$A$2000,customers!$E$2:$E$2000)</f>
        <v>Budapest</v>
      </c>
      <c r="G3797" s="30" t="s">
        <v>15</v>
      </c>
      <c r="H3797" s="29">
        <v>5</v>
      </c>
      <c r="I3797" s="31">
        <v>223.41</v>
      </c>
      <c r="J3797" s="30">
        <v>0.34</v>
      </c>
      <c r="K3797" s="30" t="s">
        <v>19</v>
      </c>
      <c r="L3797" s="32" t="str">
        <f t="array" ref="L3797">_xlfn.IFS(M3797&lt;=3,"BAD",M3797&gt;=4.7,"GOOD",AND(M3797&gt;3,M3797&lt;4.7),"OK")</f>
        <v>BAD</v>
      </c>
      <c r="M3797" s="32">
        <v>1.6</v>
      </c>
      <c r="N3797" s="31">
        <v>737.25</v>
      </c>
      <c r="O3797" s="33">
        <f t="shared" si="59"/>
        <v>1117.05</v>
      </c>
    </row>
    <row r="3798" spans="1:15">
      <c r="A3798" s="18">
        <v>13797</v>
      </c>
      <c r="B3798" s="19">
        <v>45768</v>
      </c>
      <c r="C3798" s="21">
        <v>1968</v>
      </c>
      <c r="D3798" s="21" t="str">
        <f>_xlfn.XLOOKUP($C3798,customers!$A$2:$A$2000,customers!$B$2:$B$2000)</f>
        <v>Fernande Middiff</v>
      </c>
      <c r="E3798" s="21" t="str">
        <f>_xlfn.XLOOKUP($C3798,customers!$A$2:$A$2000,customers!$D$2:$D$2000)</f>
        <v>Female</v>
      </c>
      <c r="F3798" s="21" t="str">
        <f>_xlfn.XLOOKUP($C3798,customers!$A$2:$A$2000,customers!$E$2:$E$2000)</f>
        <v>Paris</v>
      </c>
      <c r="G3798" s="22" t="s">
        <v>17</v>
      </c>
      <c r="H3798" s="21">
        <v>4</v>
      </c>
      <c r="I3798" s="23">
        <v>317.24</v>
      </c>
      <c r="J3798" s="22">
        <v>0.07</v>
      </c>
      <c r="K3798" s="22" t="s">
        <v>18</v>
      </c>
      <c r="L3798" s="24" t="str">
        <f t="array" ref="L3798">_xlfn.IFS(M3798&lt;=3,"BAD",M3798&gt;=4.7,"GOOD",AND(M3798&gt;3,M3798&lt;4.7),"OK")</f>
        <v>OK</v>
      </c>
      <c r="M3798" s="24">
        <v>3.9</v>
      </c>
      <c r="N3798" s="23">
        <v>1180.13</v>
      </c>
      <c r="O3798" s="25">
        <f t="shared" si="59"/>
        <v>1268.96</v>
      </c>
    </row>
    <row r="3799" spans="1:15">
      <c r="A3799" s="26">
        <v>13798</v>
      </c>
      <c r="B3799" s="27">
        <v>45768</v>
      </c>
      <c r="C3799" s="29">
        <v>1190</v>
      </c>
      <c r="D3799" s="29" t="str">
        <f>_xlfn.XLOOKUP($C3799,customers!$A$2:$A$2000,customers!$B$2:$B$2000)</f>
        <v>Mal Littlecote</v>
      </c>
      <c r="E3799" s="29" t="str">
        <f>_xlfn.XLOOKUP($C3799,customers!$A$2:$A$2000,customers!$D$2:$D$2000)</f>
        <v>Male</v>
      </c>
      <c r="F3799" s="29" t="str">
        <f>_xlfn.XLOOKUP($C3799,customers!$A$2:$A$2000,customers!$E$2:$E$2000)</f>
        <v>Milan</v>
      </c>
      <c r="G3799" s="30" t="s">
        <v>15</v>
      </c>
      <c r="H3799" s="29">
        <v>6</v>
      </c>
      <c r="I3799" s="31">
        <v>595.2</v>
      </c>
      <c r="J3799" s="30">
        <v>0.15</v>
      </c>
      <c r="K3799" s="30" t="s">
        <v>16</v>
      </c>
      <c r="L3799" s="32" t="str">
        <f t="array" ref="L3799">_xlfn.IFS(M3799&lt;=3,"BAD",M3799&gt;=4.7,"GOOD",AND(M3799&gt;3,M3799&lt;4.7),"OK")</f>
        <v>OK</v>
      </c>
      <c r="M3799" s="32">
        <v>3.6</v>
      </c>
      <c r="N3799" s="31">
        <v>3035.52</v>
      </c>
      <c r="O3799" s="33">
        <f t="shared" si="59"/>
        <v>3571.2</v>
      </c>
    </row>
    <row r="3800" spans="1:15">
      <c r="A3800" s="18">
        <v>13799</v>
      </c>
      <c r="B3800" s="19">
        <v>45769</v>
      </c>
      <c r="C3800" s="20">
        <v>1624</v>
      </c>
      <c r="D3800" s="21" t="str">
        <f>_xlfn.XLOOKUP($C3800,customers!$A$2:$A$2000,customers!$B$2:$B$2000)</f>
        <v>Eldon Fogt</v>
      </c>
      <c r="E3800" s="21" t="str">
        <f>_xlfn.XLOOKUP($C3800,customers!$A$2:$A$2000,customers!$D$2:$D$2000)</f>
        <v>Male</v>
      </c>
      <c r="F3800" s="21" t="str">
        <f>_xlfn.XLOOKUP($C3800,customers!$A$2:$A$2000,customers!$E$2:$E$2000)</f>
        <v>Mangxing</v>
      </c>
      <c r="G3800" s="22" t="s">
        <v>21</v>
      </c>
      <c r="H3800" s="21">
        <v>1</v>
      </c>
      <c r="I3800" s="23">
        <v>409.14</v>
      </c>
      <c r="J3800" s="22">
        <v>0.29</v>
      </c>
      <c r="K3800" s="22" t="s">
        <v>18</v>
      </c>
      <c r="L3800" s="24" t="str">
        <f t="array" ref="L3800">_xlfn.IFS(M3800&lt;=3,"BAD",M3800&gt;=4.7,"GOOD",AND(M3800&gt;3,M3800&lt;4.7),"OK")</f>
        <v>BAD</v>
      </c>
      <c r="M3800" s="24">
        <v>1.3</v>
      </c>
      <c r="N3800" s="23">
        <v>290.49</v>
      </c>
      <c r="O3800" s="25">
        <f t="shared" si="59"/>
        <v>409.14</v>
      </c>
    </row>
    <row r="3801" spans="1:15">
      <c r="A3801" s="26">
        <v>13800</v>
      </c>
      <c r="B3801" s="27">
        <v>45769</v>
      </c>
      <c r="C3801" s="29">
        <v>1682</v>
      </c>
      <c r="D3801" s="29" t="str">
        <f>_xlfn.XLOOKUP($C3801,customers!$A$2:$A$2000,customers!$B$2:$B$2000)</f>
        <v>Laurette Litchfield</v>
      </c>
      <c r="E3801" s="29" t="str">
        <f>_xlfn.XLOOKUP($C3801,customers!$A$2:$A$2000,customers!$D$2:$D$2000)</f>
        <v>Female</v>
      </c>
      <c r="F3801" s="29" t="str">
        <f>_xlfn.XLOOKUP($C3801,customers!$A$2:$A$2000,customers!$E$2:$E$2000)</f>
        <v>Vienna</v>
      </c>
      <c r="G3801" s="30" t="s">
        <v>20</v>
      </c>
      <c r="H3801" s="29">
        <v>7</v>
      </c>
      <c r="I3801" s="31">
        <v>545.93</v>
      </c>
      <c r="J3801" s="30">
        <v>0.15</v>
      </c>
      <c r="K3801" s="30" t="s">
        <v>16</v>
      </c>
      <c r="L3801" s="32" t="str">
        <f t="array" ref="L3801">_xlfn.IFS(M3801&lt;=3,"BAD",M3801&gt;=4.7,"GOOD",AND(M3801&gt;3,M3801&lt;4.7),"OK")</f>
        <v>BAD</v>
      </c>
      <c r="M3801" s="32">
        <v>2.2</v>
      </c>
      <c r="N3801" s="31">
        <v>3248.28</v>
      </c>
      <c r="O3801" s="33">
        <f t="shared" si="59"/>
        <v>3821.51</v>
      </c>
    </row>
    <row r="3802" spans="1:15">
      <c r="A3802" s="18">
        <v>13801</v>
      </c>
      <c r="B3802" s="19">
        <v>45769</v>
      </c>
      <c r="C3802" s="21">
        <v>1164</v>
      </c>
      <c r="D3802" s="21" t="str">
        <f>_xlfn.XLOOKUP($C3802,customers!$A$2:$A$2000,customers!$B$2:$B$2000)</f>
        <v>Antoni Napoli</v>
      </c>
      <c r="E3802" s="21" t="str">
        <f>_xlfn.XLOOKUP($C3802,customers!$A$2:$A$2000,customers!$D$2:$D$2000)</f>
        <v>Female</v>
      </c>
      <c r="F3802" s="21" t="str">
        <f>_xlfn.XLOOKUP($C3802,customers!$A$2:$A$2000,customers!$E$2:$E$2000)</f>
        <v>Austin</v>
      </c>
      <c r="G3802" s="22" t="s">
        <v>17</v>
      </c>
      <c r="H3802" s="21">
        <v>7</v>
      </c>
      <c r="I3802" s="23">
        <v>43.17</v>
      </c>
      <c r="J3802" s="22">
        <v>0.2</v>
      </c>
      <c r="K3802" s="22" t="s">
        <v>19</v>
      </c>
      <c r="L3802" s="24" t="str">
        <f t="array" ref="L3802">_xlfn.IFS(M3802&lt;=3,"BAD",M3802&gt;=4.7,"GOOD",AND(M3802&gt;3,M3802&lt;4.7),"OK")</f>
        <v>BAD</v>
      </c>
      <c r="M3802" s="24">
        <v>2.7</v>
      </c>
      <c r="N3802" s="23">
        <v>241.75</v>
      </c>
      <c r="O3802" s="25">
        <f t="shared" si="59"/>
        <v>302.19</v>
      </c>
    </row>
    <row r="3803" spans="1:15">
      <c r="A3803" s="26">
        <v>13802</v>
      </c>
      <c r="B3803" s="27">
        <v>45770</v>
      </c>
      <c r="C3803" s="28">
        <v>1866</v>
      </c>
      <c r="D3803" s="29" t="str">
        <f>_xlfn.XLOOKUP($C3803,customers!$A$2:$A$2000,customers!$B$2:$B$2000)</f>
        <v>Janina Camois</v>
      </c>
      <c r="E3803" s="29" t="str">
        <f>_xlfn.XLOOKUP($C3803,customers!$A$2:$A$2000,customers!$D$2:$D$2000)</f>
        <v>Female</v>
      </c>
      <c r="F3803" s="29" t="str">
        <f>_xlfn.XLOOKUP($C3803,customers!$A$2:$A$2000,customers!$E$2:$E$2000)</f>
        <v>Milan</v>
      </c>
      <c r="G3803" s="30" t="s">
        <v>17</v>
      </c>
      <c r="H3803" s="29">
        <v>3</v>
      </c>
      <c r="I3803" s="31">
        <v>441.6</v>
      </c>
      <c r="J3803" s="30">
        <v>0.21</v>
      </c>
      <c r="K3803" s="30" t="s">
        <v>19</v>
      </c>
      <c r="L3803" s="32" t="str">
        <f t="array" ref="L3803">_xlfn.IFS(M3803&lt;=3,"BAD",M3803&gt;=4.7,"GOOD",AND(M3803&gt;3,M3803&lt;4.7),"OK")</f>
        <v>BAD</v>
      </c>
      <c r="M3803" s="32">
        <v>2.3</v>
      </c>
      <c r="N3803" s="31">
        <v>1046.59</v>
      </c>
      <c r="O3803" s="33">
        <f t="shared" si="59"/>
        <v>1324.8</v>
      </c>
    </row>
    <row r="3804" spans="1:15">
      <c r="A3804" s="18">
        <v>13803</v>
      </c>
      <c r="B3804" s="19">
        <v>45770</v>
      </c>
      <c r="C3804" s="21">
        <v>1179</v>
      </c>
      <c r="D3804" s="21" t="str">
        <f>_xlfn.XLOOKUP($C3804,customers!$A$2:$A$2000,customers!$B$2:$B$2000)</f>
        <v>Mattheus Bode</v>
      </c>
      <c r="E3804" s="21" t="str">
        <f>_xlfn.XLOOKUP($C3804,customers!$A$2:$A$2000,customers!$D$2:$D$2000)</f>
        <v>Male</v>
      </c>
      <c r="F3804" s="21" t="str">
        <f>_xlfn.XLOOKUP($C3804,customers!$A$2:$A$2000,customers!$E$2:$E$2000)</f>
        <v>Merkezköy</v>
      </c>
      <c r="G3804" s="22" t="s">
        <v>20</v>
      </c>
      <c r="H3804" s="21">
        <v>7</v>
      </c>
      <c r="I3804" s="23">
        <v>257.59</v>
      </c>
      <c r="J3804" s="22">
        <v>0.19</v>
      </c>
      <c r="K3804" s="22" t="s">
        <v>16</v>
      </c>
      <c r="L3804" s="24" t="str">
        <f t="array" ref="L3804">_xlfn.IFS(M3804&lt;=3,"BAD",M3804&gt;=4.7,"GOOD",AND(M3804&gt;3,M3804&lt;4.7),"OK")</f>
        <v>OK</v>
      </c>
      <c r="M3804" s="24">
        <v>4.3</v>
      </c>
      <c r="N3804" s="23">
        <v>1460.54</v>
      </c>
      <c r="O3804" s="25">
        <f t="shared" si="59"/>
        <v>1803.13</v>
      </c>
    </row>
    <row r="3805" spans="1:15">
      <c r="A3805" s="26">
        <v>13804</v>
      </c>
      <c r="B3805" s="27">
        <v>45770</v>
      </c>
      <c r="C3805" s="29">
        <v>1132</v>
      </c>
      <c r="D3805" s="29" t="str">
        <f>_xlfn.XLOOKUP($C3805,customers!$A$2:$A$2000,customers!$B$2:$B$2000)</f>
        <v>Cthrine Pittway</v>
      </c>
      <c r="E3805" s="29" t="str">
        <f>_xlfn.XLOOKUP($C3805,customers!$A$2:$A$2000,customers!$D$2:$D$2000)</f>
        <v>Female</v>
      </c>
      <c r="F3805" s="29" t="str">
        <f>_xlfn.XLOOKUP($C3805,customers!$A$2:$A$2000,customers!$E$2:$E$2000)</f>
        <v>Prague</v>
      </c>
      <c r="G3805" s="30" t="s">
        <v>20</v>
      </c>
      <c r="H3805" s="29">
        <v>2</v>
      </c>
      <c r="I3805" s="31">
        <v>271.62</v>
      </c>
      <c r="J3805" s="30">
        <v>0.29</v>
      </c>
      <c r="K3805" s="30" t="s">
        <v>18</v>
      </c>
      <c r="L3805" s="32" t="str">
        <f t="array" ref="L3805">_xlfn.IFS(M3805&lt;=3,"BAD",M3805&gt;=4.7,"GOOD",AND(M3805&gt;3,M3805&lt;4.7),"OK")</f>
        <v>GOOD</v>
      </c>
      <c r="M3805" s="32">
        <v>4.8</v>
      </c>
      <c r="N3805" s="31">
        <v>385.7</v>
      </c>
      <c r="O3805" s="33">
        <f t="shared" si="59"/>
        <v>543.24</v>
      </c>
    </row>
    <row r="3806" spans="1:15">
      <c r="A3806" s="18">
        <v>13805</v>
      </c>
      <c r="B3806" s="19">
        <v>45770</v>
      </c>
      <c r="C3806" s="21">
        <v>1787</v>
      </c>
      <c r="D3806" s="21" t="str">
        <f>_xlfn.XLOOKUP($C3806,customers!$A$2:$A$2000,customers!$B$2:$B$2000)</f>
        <v>Gretna Biddleston</v>
      </c>
      <c r="E3806" s="21" t="str">
        <f>_xlfn.XLOOKUP($C3806,customers!$A$2:$A$2000,customers!$D$2:$D$2000)</f>
        <v>Female</v>
      </c>
      <c r="F3806" s="21" t="str">
        <f>_xlfn.XLOOKUP($C3806,customers!$A$2:$A$2000,customers!$E$2:$E$2000)</f>
        <v>Illintsi</v>
      </c>
      <c r="G3806" s="22" t="s">
        <v>17</v>
      </c>
      <c r="H3806" s="21">
        <v>2</v>
      </c>
      <c r="I3806" s="23">
        <v>114.19</v>
      </c>
      <c r="J3806" s="22">
        <v>0.18</v>
      </c>
      <c r="K3806" s="22" t="s">
        <v>19</v>
      </c>
      <c r="L3806" s="24" t="str">
        <f t="array" ref="L3806">_xlfn.IFS(M3806&lt;=3,"BAD",M3806&gt;=4.7,"GOOD",AND(M3806&gt;3,M3806&lt;4.7),"OK")</f>
        <v>BAD</v>
      </c>
      <c r="M3806" s="24">
        <v>1.4</v>
      </c>
      <c r="N3806" s="23">
        <v>187.27</v>
      </c>
      <c r="O3806" s="25">
        <f t="shared" si="59"/>
        <v>228.38</v>
      </c>
    </row>
    <row r="3807" spans="1:15">
      <c r="A3807" s="26">
        <v>13806</v>
      </c>
      <c r="B3807" s="27">
        <v>45770</v>
      </c>
      <c r="C3807" s="29">
        <v>1310</v>
      </c>
      <c r="D3807" s="29" t="str">
        <f>_xlfn.XLOOKUP($C3807,customers!$A$2:$A$2000,customers!$B$2:$B$2000)</f>
        <v>Royce Choldcroft</v>
      </c>
      <c r="E3807" s="29" t="str">
        <f>_xlfn.XLOOKUP($C3807,customers!$A$2:$A$2000,customers!$D$2:$D$2000)</f>
        <v>Male</v>
      </c>
      <c r="F3807" s="29" t="str">
        <f>_xlfn.XLOOKUP($C3807,customers!$A$2:$A$2000,customers!$E$2:$E$2000)</f>
        <v>Wagar</v>
      </c>
      <c r="G3807" s="30" t="s">
        <v>15</v>
      </c>
      <c r="H3807" s="29">
        <v>7</v>
      </c>
      <c r="I3807" s="31">
        <v>554.49</v>
      </c>
      <c r="J3807" s="30">
        <v>0.14</v>
      </c>
      <c r="K3807" s="30" t="s">
        <v>19</v>
      </c>
      <c r="L3807" s="32" t="str">
        <f t="array" ref="L3807">_xlfn.IFS(M3807&lt;=3,"BAD",M3807&gt;=4.7,"GOOD",AND(M3807&gt;3,M3807&lt;4.7),"OK")</f>
        <v>GOOD</v>
      </c>
      <c r="M3807" s="32">
        <v>5</v>
      </c>
      <c r="N3807" s="31">
        <v>3338.03</v>
      </c>
      <c r="O3807" s="33">
        <f t="shared" si="59"/>
        <v>3881.43</v>
      </c>
    </row>
    <row r="3808" spans="1:15">
      <c r="A3808" s="18">
        <v>13807</v>
      </c>
      <c r="B3808" s="19">
        <v>45770</v>
      </c>
      <c r="C3808" s="21">
        <v>1079</v>
      </c>
      <c r="D3808" s="21" t="str">
        <f>_xlfn.XLOOKUP($C3808,customers!$A$2:$A$2000,customers!$B$2:$B$2000)</f>
        <v>Buddy Luxmoore</v>
      </c>
      <c r="E3808" s="21" t="str">
        <f>_xlfn.XLOOKUP($C3808,customers!$A$2:$A$2000,customers!$D$2:$D$2000)</f>
        <v>Male</v>
      </c>
      <c r="F3808" s="21" t="str">
        <f>_xlfn.XLOOKUP($C3808,customers!$A$2:$A$2000,customers!$E$2:$E$2000)</f>
        <v>Budapest</v>
      </c>
      <c r="G3808" s="22" t="s">
        <v>20</v>
      </c>
      <c r="H3808" s="21">
        <v>5</v>
      </c>
      <c r="I3808" s="23">
        <v>261.42</v>
      </c>
      <c r="J3808" s="22">
        <v>0.22</v>
      </c>
      <c r="K3808" s="22" t="s">
        <v>18</v>
      </c>
      <c r="L3808" s="24" t="str">
        <f t="array" ref="L3808">_xlfn.IFS(M3808&lt;=3,"BAD",M3808&gt;=4.7,"GOOD",AND(M3808&gt;3,M3808&lt;4.7),"OK")</f>
        <v>OK</v>
      </c>
      <c r="M3808" s="24">
        <v>3.5</v>
      </c>
      <c r="N3808" s="23">
        <v>1019.54</v>
      </c>
      <c r="O3808" s="25">
        <f t="shared" si="59"/>
        <v>1307.1</v>
      </c>
    </row>
    <row r="3809" spans="1:15">
      <c r="A3809" s="26">
        <v>13808</v>
      </c>
      <c r="B3809" s="27">
        <v>45771</v>
      </c>
      <c r="C3809" s="28">
        <v>1252</v>
      </c>
      <c r="D3809" s="29" t="str">
        <f>_xlfn.XLOOKUP($C3809,customers!$A$2:$A$2000,customers!$B$2:$B$2000)</f>
        <v>Gus Sauvan</v>
      </c>
      <c r="E3809" s="29" t="str">
        <f>_xlfn.XLOOKUP($C3809,customers!$A$2:$A$2000,customers!$D$2:$D$2000)</f>
        <v>Male</v>
      </c>
      <c r="F3809" s="29" t="str">
        <f>_xlfn.XLOOKUP($C3809,customers!$A$2:$A$2000,customers!$E$2:$E$2000)</f>
        <v>Budapest</v>
      </c>
      <c r="G3809" s="30" t="s">
        <v>21</v>
      </c>
      <c r="H3809" s="29">
        <v>4</v>
      </c>
      <c r="I3809" s="31">
        <v>418.97</v>
      </c>
      <c r="J3809" s="30">
        <v>0.33</v>
      </c>
      <c r="K3809" s="30" t="s">
        <v>18</v>
      </c>
      <c r="L3809" s="32" t="str">
        <f t="array" ref="L3809">_xlfn.IFS(M3809&lt;=3,"BAD",M3809&gt;=4.7,"GOOD",AND(M3809&gt;3,M3809&lt;4.7),"OK")</f>
        <v>BAD</v>
      </c>
      <c r="M3809" s="32">
        <v>2.7</v>
      </c>
      <c r="N3809" s="31">
        <v>1122.84</v>
      </c>
      <c r="O3809" s="33">
        <f t="shared" si="59"/>
        <v>1675.88</v>
      </c>
    </row>
    <row r="3810" spans="1:15">
      <c r="A3810" s="18">
        <v>13809</v>
      </c>
      <c r="B3810" s="19">
        <v>45771</v>
      </c>
      <c r="C3810" s="21">
        <v>1889</v>
      </c>
      <c r="D3810" s="21" t="str">
        <f>_xlfn.XLOOKUP($C3810,customers!$A$2:$A$2000,customers!$B$2:$B$2000)</f>
        <v>Joletta Kiehl</v>
      </c>
      <c r="E3810" s="21" t="str">
        <f>_xlfn.XLOOKUP($C3810,customers!$A$2:$A$2000,customers!$D$2:$D$2000)</f>
        <v>Female</v>
      </c>
      <c r="F3810" s="21" t="str">
        <f>_xlfn.XLOOKUP($C3810,customers!$A$2:$A$2000,customers!$E$2:$E$2000)</f>
        <v>Oslo</v>
      </c>
      <c r="G3810" s="22" t="s">
        <v>15</v>
      </c>
      <c r="H3810" s="21">
        <v>5</v>
      </c>
      <c r="I3810" s="23">
        <v>455.77</v>
      </c>
      <c r="J3810" s="22">
        <v>0.22</v>
      </c>
      <c r="K3810" s="22" t="s">
        <v>18</v>
      </c>
      <c r="L3810" s="24" t="str">
        <f t="array" ref="L3810">_xlfn.IFS(M3810&lt;=3,"BAD",M3810&gt;=4.7,"GOOD",AND(M3810&gt;3,M3810&lt;4.7),"OK")</f>
        <v>BAD</v>
      </c>
      <c r="M3810" s="24">
        <v>1.9</v>
      </c>
      <c r="N3810" s="23">
        <v>1777.5</v>
      </c>
      <c r="O3810" s="25">
        <f t="shared" si="59"/>
        <v>2278.85</v>
      </c>
    </row>
    <row r="3811" spans="1:15">
      <c r="A3811" s="26">
        <v>13810</v>
      </c>
      <c r="B3811" s="27">
        <v>45772</v>
      </c>
      <c r="C3811" s="28">
        <v>1691</v>
      </c>
      <c r="D3811" s="29" t="str">
        <f>_xlfn.XLOOKUP($C3811,customers!$A$2:$A$2000,customers!$B$2:$B$2000)</f>
        <v>Elwood Gobbet</v>
      </c>
      <c r="E3811" s="29" t="str">
        <f>_xlfn.XLOOKUP($C3811,customers!$A$2:$A$2000,customers!$D$2:$D$2000)</f>
        <v>Male</v>
      </c>
      <c r="F3811" s="29" t="str">
        <f>_xlfn.XLOOKUP($C3811,customers!$A$2:$A$2000,customers!$E$2:$E$2000)</f>
        <v>Budapest</v>
      </c>
      <c r="G3811" s="30" t="s">
        <v>15</v>
      </c>
      <c r="H3811" s="29">
        <v>7</v>
      </c>
      <c r="I3811" s="31">
        <v>81.67</v>
      </c>
      <c r="J3811" s="30">
        <v>0.16</v>
      </c>
      <c r="K3811" s="30" t="s">
        <v>18</v>
      </c>
      <c r="L3811" s="32" t="str">
        <f t="array" ref="L3811">_xlfn.IFS(M3811&lt;=3,"BAD",M3811&gt;=4.7,"GOOD",AND(M3811&gt;3,M3811&lt;4.7),"OK")</f>
        <v>BAD</v>
      </c>
      <c r="M3811" s="32">
        <v>3</v>
      </c>
      <c r="N3811" s="31">
        <v>480.22</v>
      </c>
      <c r="O3811" s="33">
        <f t="shared" si="59"/>
        <v>571.69</v>
      </c>
    </row>
    <row r="3812" spans="1:15">
      <c r="A3812" s="18">
        <v>13811</v>
      </c>
      <c r="B3812" s="19">
        <v>45772</v>
      </c>
      <c r="C3812" s="21">
        <v>1811</v>
      </c>
      <c r="D3812" s="21" t="str">
        <f>_xlfn.XLOOKUP($C3812,customers!$A$2:$A$2000,customers!$B$2:$B$2000)</f>
        <v>Mervin Filyaev</v>
      </c>
      <c r="E3812" s="21" t="str">
        <f>_xlfn.XLOOKUP($C3812,customers!$A$2:$A$2000,customers!$D$2:$D$2000)</f>
        <v>Male</v>
      </c>
      <c r="F3812" s="21" t="str">
        <f>_xlfn.XLOOKUP($C3812,customers!$A$2:$A$2000,customers!$E$2:$E$2000)</f>
        <v>Baijiang</v>
      </c>
      <c r="G3812" s="22" t="s">
        <v>17</v>
      </c>
      <c r="H3812" s="21">
        <v>3</v>
      </c>
      <c r="I3812" s="23">
        <v>31.96</v>
      </c>
      <c r="J3812" s="22">
        <v>0.11</v>
      </c>
      <c r="K3812" s="22" t="s">
        <v>19</v>
      </c>
      <c r="L3812" s="24" t="str">
        <f t="array" ref="L3812">_xlfn.IFS(M3812&lt;=3,"BAD",M3812&gt;=4.7,"GOOD",AND(M3812&gt;3,M3812&lt;4.7),"OK")</f>
        <v>GOOD</v>
      </c>
      <c r="M3812" s="24">
        <v>4.7</v>
      </c>
      <c r="N3812" s="23">
        <v>85.33</v>
      </c>
      <c r="O3812" s="25">
        <f t="shared" si="59"/>
        <v>95.88</v>
      </c>
    </row>
    <row r="3813" spans="1:15">
      <c r="A3813" s="26">
        <v>13812</v>
      </c>
      <c r="B3813" s="27">
        <v>45772</v>
      </c>
      <c r="C3813" s="29">
        <v>1885</v>
      </c>
      <c r="D3813" s="29" t="str">
        <f>_xlfn.XLOOKUP($C3813,customers!$A$2:$A$2000,customers!$B$2:$B$2000)</f>
        <v>Maximilianus Chappel</v>
      </c>
      <c r="E3813" s="29" t="str">
        <f>_xlfn.XLOOKUP($C3813,customers!$A$2:$A$2000,customers!$D$2:$D$2000)</f>
        <v>Male</v>
      </c>
      <c r="F3813" s="29" t="str">
        <f>_xlfn.XLOOKUP($C3813,customers!$A$2:$A$2000,customers!$E$2:$E$2000)</f>
        <v>Prague</v>
      </c>
      <c r="G3813" s="30" t="s">
        <v>17</v>
      </c>
      <c r="H3813" s="29">
        <v>2</v>
      </c>
      <c r="I3813" s="31">
        <v>232.87</v>
      </c>
      <c r="J3813" s="30">
        <v>0.16</v>
      </c>
      <c r="K3813" s="30" t="s">
        <v>16</v>
      </c>
      <c r="L3813" s="32" t="str">
        <f t="array" ref="L3813">_xlfn.IFS(M3813&lt;=3,"BAD",M3813&gt;=4.7,"GOOD",AND(M3813&gt;3,M3813&lt;4.7),"OK")</f>
        <v>BAD</v>
      </c>
      <c r="M3813" s="32">
        <v>2.5</v>
      </c>
      <c r="N3813" s="31">
        <v>391.22</v>
      </c>
      <c r="O3813" s="33">
        <f t="shared" si="59"/>
        <v>465.74</v>
      </c>
    </row>
    <row r="3814" spans="1:15">
      <c r="A3814" s="18">
        <v>13813</v>
      </c>
      <c r="B3814" s="19">
        <v>45772</v>
      </c>
      <c r="C3814" s="21">
        <v>1460</v>
      </c>
      <c r="D3814" s="21" t="str">
        <f>_xlfn.XLOOKUP($C3814,customers!$A$2:$A$2000,customers!$B$2:$B$2000)</f>
        <v>Maighdiln Clee</v>
      </c>
      <c r="E3814" s="21" t="str">
        <f>_xlfn.XLOOKUP($C3814,customers!$A$2:$A$2000,customers!$D$2:$D$2000)</f>
        <v>Female</v>
      </c>
      <c r="F3814" s="21" t="str">
        <f>_xlfn.XLOOKUP($C3814,customers!$A$2:$A$2000,customers!$E$2:$E$2000)</f>
        <v>Paris 09</v>
      </c>
      <c r="G3814" s="22" t="s">
        <v>15</v>
      </c>
      <c r="H3814" s="21">
        <v>5</v>
      </c>
      <c r="I3814" s="23">
        <v>596.44</v>
      </c>
      <c r="J3814" s="22">
        <v>0.31</v>
      </c>
      <c r="K3814" s="22" t="s">
        <v>18</v>
      </c>
      <c r="L3814" s="24" t="str">
        <f t="array" ref="L3814">_xlfn.IFS(M3814&lt;=3,"BAD",M3814&gt;=4.7,"GOOD",AND(M3814&gt;3,M3814&lt;4.7),"OK")</f>
        <v>BAD</v>
      </c>
      <c r="M3814" s="24">
        <v>2.1</v>
      </c>
      <c r="N3814" s="23">
        <v>2057.72</v>
      </c>
      <c r="O3814" s="25">
        <f t="shared" si="59"/>
        <v>2982.2</v>
      </c>
    </row>
    <row r="3815" spans="1:15">
      <c r="A3815" s="26">
        <v>13814</v>
      </c>
      <c r="B3815" s="27">
        <v>45773</v>
      </c>
      <c r="C3815" s="28">
        <v>1718</v>
      </c>
      <c r="D3815" s="29" t="str">
        <f>_xlfn.XLOOKUP($C3815,customers!$A$2:$A$2000,customers!$B$2:$B$2000)</f>
        <v>Hinda Gladtbach</v>
      </c>
      <c r="E3815" s="29" t="str">
        <f>_xlfn.XLOOKUP($C3815,customers!$A$2:$A$2000,customers!$D$2:$D$2000)</f>
        <v>Female</v>
      </c>
      <c r="F3815" s="29" t="str">
        <f>_xlfn.XLOOKUP($C3815,customers!$A$2:$A$2000,customers!$E$2:$E$2000)</f>
        <v>Vale da Bajouca</v>
      </c>
      <c r="G3815" s="30" t="s">
        <v>17</v>
      </c>
      <c r="H3815" s="29">
        <v>1</v>
      </c>
      <c r="I3815" s="31">
        <v>399.28</v>
      </c>
      <c r="J3815" s="30">
        <v>0.34</v>
      </c>
      <c r="K3815" s="30" t="s">
        <v>19</v>
      </c>
      <c r="L3815" s="32" t="str">
        <f t="array" ref="L3815">_xlfn.IFS(M3815&lt;=3,"BAD",M3815&gt;=4.7,"GOOD",AND(M3815&gt;3,M3815&lt;4.7),"OK")</f>
        <v>OK</v>
      </c>
      <c r="M3815" s="32">
        <v>4.4</v>
      </c>
      <c r="N3815" s="31">
        <v>263.52</v>
      </c>
      <c r="O3815" s="33">
        <f t="shared" si="59"/>
        <v>399.28</v>
      </c>
    </row>
    <row r="3816" spans="1:15">
      <c r="A3816" s="18">
        <v>13815</v>
      </c>
      <c r="B3816" s="19">
        <v>45773</v>
      </c>
      <c r="C3816" s="21">
        <v>1191</v>
      </c>
      <c r="D3816" s="21" t="str">
        <f>_xlfn.XLOOKUP($C3816,customers!$A$2:$A$2000,customers!$B$2:$B$2000)</f>
        <v>Franny Domleo</v>
      </c>
      <c r="E3816" s="21" t="str">
        <f>_xlfn.XLOOKUP($C3816,customers!$A$2:$A$2000,customers!$D$2:$D$2000)</f>
        <v>Female</v>
      </c>
      <c r="F3816" s="21" t="str">
        <f>_xlfn.XLOOKUP($C3816,customers!$A$2:$A$2000,customers!$E$2:$E$2000)</f>
        <v>Eirado</v>
      </c>
      <c r="G3816" s="22" t="s">
        <v>20</v>
      </c>
      <c r="H3816" s="21">
        <v>7</v>
      </c>
      <c r="I3816" s="23">
        <v>157.57</v>
      </c>
      <c r="J3816" s="22">
        <v>0.01</v>
      </c>
      <c r="K3816" s="22" t="s">
        <v>16</v>
      </c>
      <c r="L3816" s="24" t="str">
        <f t="array" ref="L3816">_xlfn.IFS(M3816&lt;=3,"BAD",M3816&gt;=4.7,"GOOD",AND(M3816&gt;3,M3816&lt;4.7),"OK")</f>
        <v>BAD</v>
      </c>
      <c r="M3816" s="24">
        <v>1.8</v>
      </c>
      <c r="N3816" s="23">
        <v>1091.96</v>
      </c>
      <c r="O3816" s="25">
        <f t="shared" si="59"/>
        <v>1102.99</v>
      </c>
    </row>
    <row r="3817" spans="1:15">
      <c r="A3817" s="26">
        <v>13816</v>
      </c>
      <c r="B3817" s="27">
        <v>45773</v>
      </c>
      <c r="C3817" s="29">
        <v>1003</v>
      </c>
      <c r="D3817" s="29" t="str">
        <f>_xlfn.XLOOKUP($C3817,customers!$A$2:$A$2000,customers!$B$2:$B$2000)</f>
        <v>Jaymie Ladson</v>
      </c>
      <c r="E3817" s="29" t="str">
        <f>_xlfn.XLOOKUP($C3817,customers!$A$2:$A$2000,customers!$D$2:$D$2000)</f>
        <v>Male</v>
      </c>
      <c r="F3817" s="29" t="str">
        <f>_xlfn.XLOOKUP($C3817,customers!$A$2:$A$2000,customers!$E$2:$E$2000)</f>
        <v>Berber</v>
      </c>
      <c r="G3817" s="30" t="s">
        <v>17</v>
      </c>
      <c r="H3817" s="29">
        <v>6</v>
      </c>
      <c r="I3817" s="31">
        <v>35.93</v>
      </c>
      <c r="J3817" s="30">
        <v>0.03</v>
      </c>
      <c r="K3817" s="30" t="s">
        <v>18</v>
      </c>
      <c r="L3817" s="32" t="str">
        <f t="array" ref="L3817">_xlfn.IFS(M3817&lt;=3,"BAD",M3817&gt;=4.7,"GOOD",AND(M3817&gt;3,M3817&lt;4.7),"OK")</f>
        <v>OK</v>
      </c>
      <c r="M3817" s="32">
        <v>4.5</v>
      </c>
      <c r="N3817" s="31">
        <v>209.11</v>
      </c>
      <c r="O3817" s="33">
        <f t="shared" si="59"/>
        <v>215.58</v>
      </c>
    </row>
    <row r="3818" spans="1:15">
      <c r="A3818" s="18">
        <v>13817</v>
      </c>
      <c r="B3818" s="19">
        <v>45773</v>
      </c>
      <c r="C3818" s="21">
        <v>1978</v>
      </c>
      <c r="D3818" s="21" t="str">
        <f>_xlfn.XLOOKUP($C3818,customers!$A$2:$A$2000,customers!$B$2:$B$2000)</f>
        <v>Enrika MacGuigan</v>
      </c>
      <c r="E3818" s="21" t="str">
        <f>_xlfn.XLOOKUP($C3818,customers!$A$2:$A$2000,customers!$D$2:$D$2000)</f>
        <v>Female</v>
      </c>
      <c r="F3818" s="21" t="str">
        <f>_xlfn.XLOOKUP($C3818,customers!$A$2:$A$2000,customers!$E$2:$E$2000)</f>
        <v>Villa Allende</v>
      </c>
      <c r="G3818" s="22" t="s">
        <v>20</v>
      </c>
      <c r="H3818" s="21">
        <v>2</v>
      </c>
      <c r="I3818" s="23">
        <v>267.37</v>
      </c>
      <c r="J3818" s="22">
        <v>0.32</v>
      </c>
      <c r="K3818" s="22" t="s">
        <v>18</v>
      </c>
      <c r="L3818" s="24" t="str">
        <f t="array" ref="L3818">_xlfn.IFS(M3818&lt;=3,"BAD",M3818&gt;=4.7,"GOOD",AND(M3818&gt;3,M3818&lt;4.7),"OK")</f>
        <v>OK</v>
      </c>
      <c r="M3818" s="24">
        <v>3.2</v>
      </c>
      <c r="N3818" s="23">
        <v>363.62</v>
      </c>
      <c r="O3818" s="25">
        <f t="shared" si="59"/>
        <v>534.74</v>
      </c>
    </row>
    <row r="3819" spans="1:15">
      <c r="A3819" s="26">
        <v>13818</v>
      </c>
      <c r="B3819" s="27">
        <v>45774</v>
      </c>
      <c r="C3819" s="28">
        <v>1302</v>
      </c>
      <c r="D3819" s="29" t="str">
        <f>_xlfn.XLOOKUP($C3819,customers!$A$2:$A$2000,customers!$B$2:$B$2000)</f>
        <v>Ram Chupin</v>
      </c>
      <c r="E3819" s="29" t="str">
        <f>_xlfn.XLOOKUP($C3819,customers!$A$2:$A$2000,customers!$D$2:$D$2000)</f>
        <v>Male</v>
      </c>
      <c r="F3819" s="29" t="str">
        <f>_xlfn.XLOOKUP($C3819,customers!$A$2:$A$2000,customers!$E$2:$E$2000)</f>
        <v>Prague</v>
      </c>
      <c r="G3819" s="30" t="s">
        <v>20</v>
      </c>
      <c r="H3819" s="29">
        <v>1</v>
      </c>
      <c r="I3819" s="31">
        <v>178.79</v>
      </c>
      <c r="J3819" s="30">
        <v>0.1</v>
      </c>
      <c r="K3819" s="30" t="s">
        <v>16</v>
      </c>
      <c r="L3819" s="32" t="str">
        <f t="array" ref="L3819">_xlfn.IFS(M3819&lt;=3,"BAD",M3819&gt;=4.7,"GOOD",AND(M3819&gt;3,M3819&lt;4.7),"OK")</f>
        <v>BAD</v>
      </c>
      <c r="M3819" s="32">
        <v>1.1</v>
      </c>
      <c r="N3819" s="31">
        <v>160.91</v>
      </c>
      <c r="O3819" s="33">
        <f t="shared" si="59"/>
        <v>178.79</v>
      </c>
    </row>
    <row r="3820" spans="1:15">
      <c r="A3820" s="18">
        <v>13819</v>
      </c>
      <c r="B3820" s="19">
        <v>45774</v>
      </c>
      <c r="C3820" s="21">
        <v>1238</v>
      </c>
      <c r="D3820" s="21" t="str">
        <f>_xlfn.XLOOKUP($C3820,customers!$A$2:$A$2000,customers!$B$2:$B$2000)</f>
        <v>Barclay Presdee</v>
      </c>
      <c r="E3820" s="21" t="str">
        <f>_xlfn.XLOOKUP($C3820,customers!$A$2:$A$2000,customers!$D$2:$D$2000)</f>
        <v>Male</v>
      </c>
      <c r="F3820" s="21" t="str">
        <f>_xlfn.XLOOKUP($C3820,customers!$A$2:$A$2000,customers!$E$2:$E$2000)</f>
        <v>Budapest</v>
      </c>
      <c r="G3820" s="22" t="s">
        <v>20</v>
      </c>
      <c r="H3820" s="21">
        <v>3</v>
      </c>
      <c r="I3820" s="23">
        <v>107.22</v>
      </c>
      <c r="J3820" s="22">
        <v>0.09</v>
      </c>
      <c r="K3820" s="22" t="s">
        <v>18</v>
      </c>
      <c r="L3820" s="24" t="str">
        <f t="array" ref="L3820">_xlfn.IFS(M3820&lt;=3,"BAD",M3820&gt;=4.7,"GOOD",AND(M3820&gt;3,M3820&lt;4.7),"OK")</f>
        <v>OK</v>
      </c>
      <c r="M3820" s="24">
        <v>4.2</v>
      </c>
      <c r="N3820" s="23">
        <v>292.71</v>
      </c>
      <c r="O3820" s="25">
        <f t="shared" si="59"/>
        <v>321.66</v>
      </c>
    </row>
    <row r="3821" spans="1:15">
      <c r="A3821" s="26">
        <v>13820</v>
      </c>
      <c r="B3821" s="27">
        <v>45774</v>
      </c>
      <c r="C3821" s="29">
        <v>1346</v>
      </c>
      <c r="D3821" s="29" t="str">
        <f>_xlfn.XLOOKUP($C3821,customers!$A$2:$A$2000,customers!$B$2:$B$2000)</f>
        <v>Ermanno Monkman</v>
      </c>
      <c r="E3821" s="29" t="str">
        <f>_xlfn.XLOOKUP($C3821,customers!$A$2:$A$2000,customers!$D$2:$D$2000)</f>
        <v>Male</v>
      </c>
      <c r="F3821" s="29" t="str">
        <f>_xlfn.XLOOKUP($C3821,customers!$A$2:$A$2000,customers!$E$2:$E$2000)</f>
        <v>Cap Malheureux</v>
      </c>
      <c r="G3821" s="30" t="s">
        <v>21</v>
      </c>
      <c r="H3821" s="29">
        <v>5</v>
      </c>
      <c r="I3821" s="31">
        <v>208.86</v>
      </c>
      <c r="J3821" s="30">
        <v>0.03</v>
      </c>
      <c r="K3821" s="30" t="s">
        <v>19</v>
      </c>
      <c r="L3821" s="32" t="str">
        <f t="array" ref="L3821">_xlfn.IFS(M3821&lt;=3,"BAD",M3821&gt;=4.7,"GOOD",AND(M3821&gt;3,M3821&lt;4.7),"OK")</f>
        <v>OK</v>
      </c>
      <c r="M3821" s="32">
        <v>4.2</v>
      </c>
      <c r="N3821" s="31">
        <v>1012.97</v>
      </c>
      <c r="O3821" s="33">
        <f t="shared" si="59"/>
        <v>1044.3</v>
      </c>
    </row>
    <row r="3822" spans="1:15">
      <c r="A3822" s="18">
        <v>13821</v>
      </c>
      <c r="B3822" s="19">
        <v>45774</v>
      </c>
      <c r="C3822" s="21">
        <v>1539</v>
      </c>
      <c r="D3822" s="21" t="str">
        <f>_xlfn.XLOOKUP($C3822,customers!$A$2:$A$2000,customers!$B$2:$B$2000)</f>
        <v>Ricki Mugridge</v>
      </c>
      <c r="E3822" s="21" t="str">
        <f>_xlfn.XLOOKUP($C3822,customers!$A$2:$A$2000,customers!$D$2:$D$2000)</f>
        <v>Female</v>
      </c>
      <c r="F3822" s="21" t="str">
        <f>_xlfn.XLOOKUP($C3822,customers!$A$2:$A$2000,customers!$E$2:$E$2000)</f>
        <v>Hacienda La Calera</v>
      </c>
      <c r="G3822" s="22" t="s">
        <v>15</v>
      </c>
      <c r="H3822" s="21">
        <v>3</v>
      </c>
      <c r="I3822" s="23">
        <v>77.22</v>
      </c>
      <c r="J3822" s="22">
        <v>0.24</v>
      </c>
      <c r="K3822" s="22" t="s">
        <v>16</v>
      </c>
      <c r="L3822" s="24" t="str">
        <f t="array" ref="L3822">_xlfn.IFS(M3822&lt;=3,"BAD",M3822&gt;=4.7,"GOOD",AND(M3822&gt;3,M3822&lt;4.7),"OK")</f>
        <v>OK</v>
      </c>
      <c r="M3822" s="24">
        <v>3.4</v>
      </c>
      <c r="N3822" s="23">
        <v>176.06</v>
      </c>
      <c r="O3822" s="25">
        <f t="shared" si="59"/>
        <v>231.66</v>
      </c>
    </row>
    <row r="3823" spans="1:15">
      <c r="A3823" s="26">
        <v>13822</v>
      </c>
      <c r="B3823" s="27">
        <v>45775</v>
      </c>
      <c r="C3823" s="28">
        <v>1638</v>
      </c>
      <c r="D3823" s="29" t="str">
        <f>_xlfn.XLOOKUP($C3823,customers!$A$2:$A$2000,customers!$B$2:$B$2000)</f>
        <v>Beverlie McDougal</v>
      </c>
      <c r="E3823" s="29" t="str">
        <f>_xlfn.XLOOKUP($C3823,customers!$A$2:$A$2000,customers!$D$2:$D$2000)</f>
        <v>Female</v>
      </c>
      <c r="F3823" s="29" t="str">
        <f>_xlfn.XLOOKUP($C3823,customers!$A$2:$A$2000,customers!$E$2:$E$2000)</f>
        <v>Parrsboro</v>
      </c>
      <c r="G3823" s="30" t="s">
        <v>20</v>
      </c>
      <c r="H3823" s="29">
        <v>5</v>
      </c>
      <c r="I3823" s="31">
        <v>31.85</v>
      </c>
      <c r="J3823" s="30">
        <v>0.08</v>
      </c>
      <c r="K3823" s="30" t="s">
        <v>18</v>
      </c>
      <c r="L3823" s="32" t="str">
        <f t="array" ref="L3823">_xlfn.IFS(M3823&lt;=3,"BAD",M3823&gt;=4.7,"GOOD",AND(M3823&gt;3,M3823&lt;4.7),"OK")</f>
        <v>BAD</v>
      </c>
      <c r="M3823" s="32">
        <v>2.7</v>
      </c>
      <c r="N3823" s="31">
        <v>146.51</v>
      </c>
      <c r="O3823" s="33">
        <f t="shared" si="59"/>
        <v>159.25</v>
      </c>
    </row>
    <row r="3824" spans="1:15">
      <c r="A3824" s="18">
        <v>13823</v>
      </c>
      <c r="B3824" s="19">
        <v>45775</v>
      </c>
      <c r="C3824" s="21">
        <v>1920</v>
      </c>
      <c r="D3824" s="21" t="str">
        <f>_xlfn.XLOOKUP($C3824,customers!$A$2:$A$2000,customers!$B$2:$B$2000)</f>
        <v>Letti Hurran</v>
      </c>
      <c r="E3824" s="21" t="str">
        <f>_xlfn.XLOOKUP($C3824,customers!$A$2:$A$2000,customers!$D$2:$D$2000)</f>
        <v>Female</v>
      </c>
      <c r="F3824" s="21" t="str">
        <f>_xlfn.XLOOKUP($C3824,customers!$A$2:$A$2000,customers!$E$2:$E$2000)</f>
        <v>Budapest</v>
      </c>
      <c r="G3824" s="22" t="s">
        <v>17</v>
      </c>
      <c r="H3824" s="21">
        <v>2</v>
      </c>
      <c r="I3824" s="23">
        <v>146.92</v>
      </c>
      <c r="J3824" s="22">
        <v>0.05</v>
      </c>
      <c r="K3824" s="22" t="s">
        <v>18</v>
      </c>
      <c r="L3824" s="24" t="str">
        <f t="array" ref="L3824">_xlfn.IFS(M3824&lt;=3,"BAD",M3824&gt;=4.7,"GOOD",AND(M3824&gt;3,M3824&lt;4.7),"OK")</f>
        <v>BAD</v>
      </c>
      <c r="M3824" s="24">
        <v>1.2</v>
      </c>
      <c r="N3824" s="23">
        <v>279.15</v>
      </c>
      <c r="O3824" s="25">
        <f t="shared" si="59"/>
        <v>293.84</v>
      </c>
    </row>
    <row r="3825" spans="1:15">
      <c r="A3825" s="26">
        <v>13824</v>
      </c>
      <c r="B3825" s="27">
        <v>45775</v>
      </c>
      <c r="C3825" s="29">
        <v>1460</v>
      </c>
      <c r="D3825" s="29" t="str">
        <f>_xlfn.XLOOKUP($C3825,customers!$A$2:$A$2000,customers!$B$2:$B$2000)</f>
        <v>Maighdiln Clee</v>
      </c>
      <c r="E3825" s="29" t="str">
        <f>_xlfn.XLOOKUP($C3825,customers!$A$2:$A$2000,customers!$D$2:$D$2000)</f>
        <v>Female</v>
      </c>
      <c r="F3825" s="29" t="str">
        <f>_xlfn.XLOOKUP($C3825,customers!$A$2:$A$2000,customers!$E$2:$E$2000)</f>
        <v>Paris 09</v>
      </c>
      <c r="G3825" s="30" t="s">
        <v>20</v>
      </c>
      <c r="H3825" s="29">
        <v>4</v>
      </c>
      <c r="I3825" s="31">
        <v>302.52</v>
      </c>
      <c r="J3825" s="30">
        <v>0.08</v>
      </c>
      <c r="K3825" s="30" t="s">
        <v>18</v>
      </c>
      <c r="L3825" s="32" t="str">
        <f t="array" ref="L3825">_xlfn.IFS(M3825&lt;=3,"BAD",M3825&gt;=4.7,"GOOD",AND(M3825&gt;3,M3825&lt;4.7),"OK")</f>
        <v>BAD</v>
      </c>
      <c r="M3825" s="32">
        <v>1.4</v>
      </c>
      <c r="N3825" s="31">
        <v>1113.27</v>
      </c>
      <c r="O3825" s="33">
        <f t="shared" si="59"/>
        <v>1210.08</v>
      </c>
    </row>
    <row r="3826" spans="1:15">
      <c r="A3826" s="18">
        <v>13825</v>
      </c>
      <c r="B3826" s="19">
        <v>45776</v>
      </c>
      <c r="C3826" s="20">
        <v>1055</v>
      </c>
      <c r="D3826" s="21" t="str">
        <f>_xlfn.XLOOKUP($C3826,customers!$A$2:$A$2000,customers!$B$2:$B$2000)</f>
        <v>Abrahan MacTrustrie</v>
      </c>
      <c r="E3826" s="21" t="str">
        <f>_xlfn.XLOOKUP($C3826,customers!$A$2:$A$2000,customers!$D$2:$D$2000)</f>
        <v>Male</v>
      </c>
      <c r="F3826" s="21" t="str">
        <f>_xlfn.XLOOKUP($C3826,customers!$A$2:$A$2000,customers!$E$2:$E$2000)</f>
        <v>Budapest</v>
      </c>
      <c r="G3826" s="22" t="s">
        <v>21</v>
      </c>
      <c r="H3826" s="21">
        <v>1</v>
      </c>
      <c r="I3826" s="23">
        <v>257.68</v>
      </c>
      <c r="J3826" s="22">
        <v>0.22</v>
      </c>
      <c r="K3826" s="22" t="s">
        <v>16</v>
      </c>
      <c r="L3826" s="24" t="str">
        <f t="array" ref="L3826">_xlfn.IFS(M3826&lt;=3,"BAD",M3826&gt;=4.7,"GOOD",AND(M3826&gt;3,M3826&lt;4.7),"OK")</f>
        <v>BAD</v>
      </c>
      <c r="M3826" s="24">
        <v>2.6</v>
      </c>
      <c r="N3826" s="23">
        <v>200.99</v>
      </c>
      <c r="O3826" s="25">
        <f t="shared" si="59"/>
        <v>257.68</v>
      </c>
    </row>
    <row r="3827" spans="1:15">
      <c r="A3827" s="26">
        <v>13826</v>
      </c>
      <c r="B3827" s="27">
        <v>45776</v>
      </c>
      <c r="C3827" s="29">
        <v>1059</v>
      </c>
      <c r="D3827" s="29" t="str">
        <f>_xlfn.XLOOKUP($C3827,customers!$A$2:$A$2000,customers!$B$2:$B$2000)</f>
        <v>Penn Impy</v>
      </c>
      <c r="E3827" s="29" t="str">
        <f>_xlfn.XLOOKUP($C3827,customers!$A$2:$A$2000,customers!$D$2:$D$2000)</f>
        <v>Male</v>
      </c>
      <c r="F3827" s="29" t="str">
        <f>_xlfn.XLOOKUP($C3827,customers!$A$2:$A$2000,customers!$E$2:$E$2000)</f>
        <v>Daguyun</v>
      </c>
      <c r="G3827" s="30" t="s">
        <v>17</v>
      </c>
      <c r="H3827" s="29">
        <v>6</v>
      </c>
      <c r="I3827" s="31">
        <v>381.39</v>
      </c>
      <c r="J3827" s="30">
        <v>0.29</v>
      </c>
      <c r="K3827" s="30" t="s">
        <v>19</v>
      </c>
      <c r="L3827" s="32" t="str">
        <f t="array" ref="L3827">_xlfn.IFS(M3827&lt;=3,"BAD",M3827&gt;=4.7,"GOOD",AND(M3827&gt;3,M3827&lt;4.7),"OK")</f>
        <v>BAD</v>
      </c>
      <c r="M3827" s="32">
        <v>1</v>
      </c>
      <c r="N3827" s="31">
        <v>1624.72</v>
      </c>
      <c r="O3827" s="33">
        <f t="shared" si="59"/>
        <v>2288.34</v>
      </c>
    </row>
    <row r="3828" spans="1:15">
      <c r="A3828" s="18">
        <v>13827</v>
      </c>
      <c r="B3828" s="19">
        <v>45776</v>
      </c>
      <c r="C3828" s="21">
        <v>1886</v>
      </c>
      <c r="D3828" s="21" t="str">
        <f>_xlfn.XLOOKUP($C3828,customers!$A$2:$A$2000,customers!$B$2:$B$2000)</f>
        <v>Kelcey Whittle</v>
      </c>
      <c r="E3828" s="21" t="str">
        <f>_xlfn.XLOOKUP($C3828,customers!$A$2:$A$2000,customers!$D$2:$D$2000)</f>
        <v>Female</v>
      </c>
      <c r="F3828" s="21" t="str">
        <f>_xlfn.XLOOKUP($C3828,customers!$A$2:$A$2000,customers!$E$2:$E$2000)</f>
        <v>Mhlume</v>
      </c>
      <c r="G3828" s="22" t="s">
        <v>20</v>
      </c>
      <c r="H3828" s="21">
        <v>4</v>
      </c>
      <c r="I3828" s="23">
        <v>271.47</v>
      </c>
      <c r="J3828" s="22">
        <v>0.23</v>
      </c>
      <c r="K3828" s="22" t="s">
        <v>16</v>
      </c>
      <c r="L3828" s="24" t="str">
        <f t="array" ref="L3828">_xlfn.IFS(M3828&lt;=3,"BAD",M3828&gt;=4.7,"GOOD",AND(M3828&gt;3,M3828&lt;4.7),"OK")</f>
        <v>BAD</v>
      </c>
      <c r="M3828" s="24">
        <v>2.5</v>
      </c>
      <c r="N3828" s="23">
        <v>836.13</v>
      </c>
      <c r="O3828" s="25">
        <f t="shared" si="59"/>
        <v>1085.88</v>
      </c>
    </row>
    <row r="3829" spans="1:15">
      <c r="A3829" s="26">
        <v>13828</v>
      </c>
      <c r="B3829" s="27">
        <v>45777</v>
      </c>
      <c r="C3829" s="28">
        <v>1725</v>
      </c>
      <c r="D3829" s="29" t="str">
        <f>_xlfn.XLOOKUP($C3829,customers!$A$2:$A$2000,customers!$B$2:$B$2000)</f>
        <v>Lauri Blount</v>
      </c>
      <c r="E3829" s="29" t="str">
        <f>_xlfn.XLOOKUP($C3829,customers!$A$2:$A$2000,customers!$D$2:$D$2000)</f>
        <v>Female</v>
      </c>
      <c r="F3829" s="29" t="str">
        <f>_xlfn.XLOOKUP($C3829,customers!$A$2:$A$2000,customers!$E$2:$E$2000)</f>
        <v>Cangkeuteuk Sabrang</v>
      </c>
      <c r="G3829" s="30" t="s">
        <v>21</v>
      </c>
      <c r="H3829" s="29">
        <v>6</v>
      </c>
      <c r="I3829" s="31">
        <v>268.62</v>
      </c>
      <c r="J3829" s="30">
        <v>0.13</v>
      </c>
      <c r="K3829" s="30" t="s">
        <v>18</v>
      </c>
      <c r="L3829" s="32" t="str">
        <f t="array" ref="L3829">_xlfn.IFS(M3829&lt;=3,"BAD",M3829&gt;=4.7,"GOOD",AND(M3829&gt;3,M3829&lt;4.7),"OK")</f>
        <v>GOOD</v>
      </c>
      <c r="M3829" s="32">
        <v>4.8</v>
      </c>
      <c r="N3829" s="31">
        <v>1402.2</v>
      </c>
      <c r="O3829" s="33">
        <f t="shared" si="59"/>
        <v>1611.72</v>
      </c>
    </row>
    <row r="3830" spans="1:15">
      <c r="A3830" s="18">
        <v>13829</v>
      </c>
      <c r="B3830" s="19">
        <v>45777</v>
      </c>
      <c r="C3830" s="21">
        <v>1887</v>
      </c>
      <c r="D3830" s="21" t="str">
        <f>_xlfn.XLOOKUP($C3830,customers!$A$2:$A$2000,customers!$B$2:$B$2000)</f>
        <v>Clive Menico</v>
      </c>
      <c r="E3830" s="21" t="str">
        <f>_xlfn.XLOOKUP($C3830,customers!$A$2:$A$2000,customers!$D$2:$D$2000)</f>
        <v>Female</v>
      </c>
      <c r="F3830" s="21" t="str">
        <f>_xlfn.XLOOKUP($C3830,customers!$A$2:$A$2000,customers!$E$2:$E$2000)</f>
        <v>Baqiu</v>
      </c>
      <c r="G3830" s="22" t="s">
        <v>17</v>
      </c>
      <c r="H3830" s="21">
        <v>3</v>
      </c>
      <c r="I3830" s="23">
        <v>272.58</v>
      </c>
      <c r="J3830" s="22">
        <v>0.29</v>
      </c>
      <c r="K3830" s="22" t="s">
        <v>19</v>
      </c>
      <c r="L3830" s="24" t="str">
        <f t="array" ref="L3830">_xlfn.IFS(M3830&lt;=3,"BAD",M3830&gt;=4.7,"GOOD",AND(M3830&gt;3,M3830&lt;4.7),"OK")</f>
        <v>BAD</v>
      </c>
      <c r="M3830" s="24">
        <v>1.3</v>
      </c>
      <c r="N3830" s="23">
        <v>580.6</v>
      </c>
      <c r="O3830" s="25">
        <f t="shared" si="59"/>
        <v>817.74</v>
      </c>
    </row>
    <row r="3831" spans="1:15">
      <c r="A3831" s="26">
        <v>13830</v>
      </c>
      <c r="B3831" s="27">
        <v>45777</v>
      </c>
      <c r="C3831" s="29">
        <v>1496</v>
      </c>
      <c r="D3831" s="29" t="str">
        <f>_xlfn.XLOOKUP($C3831,customers!$A$2:$A$2000,customers!$B$2:$B$2000)</f>
        <v>Ulrick Fairman</v>
      </c>
      <c r="E3831" s="29" t="str">
        <f>_xlfn.XLOOKUP($C3831,customers!$A$2:$A$2000,customers!$D$2:$D$2000)</f>
        <v>Male</v>
      </c>
      <c r="F3831" s="29" t="str">
        <f>_xlfn.XLOOKUP($C3831,customers!$A$2:$A$2000,customers!$E$2:$E$2000)</f>
        <v>Pećigrad</v>
      </c>
      <c r="G3831" s="30" t="s">
        <v>20</v>
      </c>
      <c r="H3831" s="29">
        <v>1</v>
      </c>
      <c r="I3831" s="31">
        <v>172.17</v>
      </c>
      <c r="J3831" s="30">
        <v>0.3</v>
      </c>
      <c r="K3831" s="30" t="s">
        <v>18</v>
      </c>
      <c r="L3831" s="32" t="str">
        <f t="array" ref="L3831">_xlfn.IFS(M3831&lt;=3,"BAD",M3831&gt;=4.7,"GOOD",AND(M3831&gt;3,M3831&lt;4.7),"OK")</f>
        <v>BAD</v>
      </c>
      <c r="M3831" s="32">
        <v>2.1</v>
      </c>
      <c r="N3831" s="31">
        <v>120.52</v>
      </c>
      <c r="O3831" s="33">
        <f t="shared" si="59"/>
        <v>172.17</v>
      </c>
    </row>
    <row r="3832" spans="1:15">
      <c r="A3832" s="18">
        <v>13831</v>
      </c>
      <c r="B3832" s="19">
        <v>45777</v>
      </c>
      <c r="C3832" s="21">
        <v>1798</v>
      </c>
      <c r="D3832" s="21" t="str">
        <f>_xlfn.XLOOKUP($C3832,customers!$A$2:$A$2000,customers!$B$2:$B$2000)</f>
        <v>Irvin Bazire</v>
      </c>
      <c r="E3832" s="21" t="str">
        <f>_xlfn.XLOOKUP($C3832,customers!$A$2:$A$2000,customers!$D$2:$D$2000)</f>
        <v>Male</v>
      </c>
      <c r="F3832" s="21" t="str">
        <f>_xlfn.XLOOKUP($C3832,customers!$A$2:$A$2000,customers!$E$2:$E$2000)</f>
        <v>Etten-Leur</v>
      </c>
      <c r="G3832" s="22" t="s">
        <v>15</v>
      </c>
      <c r="H3832" s="21">
        <v>1</v>
      </c>
      <c r="I3832" s="23">
        <v>170.6</v>
      </c>
      <c r="J3832" s="22">
        <v>0.18</v>
      </c>
      <c r="K3832" s="22" t="s">
        <v>18</v>
      </c>
      <c r="L3832" s="24" t="str">
        <f t="array" ref="L3832">_xlfn.IFS(M3832&lt;=3,"BAD",M3832&gt;=4.7,"GOOD",AND(M3832&gt;3,M3832&lt;4.7),"OK")</f>
        <v>GOOD</v>
      </c>
      <c r="M3832" s="24">
        <v>4.9</v>
      </c>
      <c r="N3832" s="23">
        <v>139.89</v>
      </c>
      <c r="O3832" s="25">
        <f t="shared" si="59"/>
        <v>170.6</v>
      </c>
    </row>
    <row r="3833" spans="1:15">
      <c r="A3833" s="26">
        <v>13832</v>
      </c>
      <c r="B3833" s="27">
        <v>45778</v>
      </c>
      <c r="C3833" s="28">
        <v>1525</v>
      </c>
      <c r="D3833" s="29" t="str">
        <f>_xlfn.XLOOKUP($C3833,customers!$A$2:$A$2000,customers!$B$2:$B$2000)</f>
        <v>Barnabe Tremolieres</v>
      </c>
      <c r="E3833" s="29" t="str">
        <f>_xlfn.XLOOKUP($C3833,customers!$A$2:$A$2000,customers!$D$2:$D$2000)</f>
        <v>Male</v>
      </c>
      <c r="F3833" s="29" t="str">
        <f>_xlfn.XLOOKUP($C3833,customers!$A$2:$A$2000,customers!$E$2:$E$2000)</f>
        <v>Fusheng</v>
      </c>
      <c r="G3833" s="30" t="s">
        <v>20</v>
      </c>
      <c r="H3833" s="29">
        <v>2</v>
      </c>
      <c r="I3833" s="31">
        <v>288.3</v>
      </c>
      <c r="J3833" s="30">
        <v>0.22</v>
      </c>
      <c r="K3833" s="30" t="s">
        <v>19</v>
      </c>
      <c r="L3833" s="32" t="str">
        <f t="array" ref="L3833">_xlfn.IFS(M3833&lt;=3,"BAD",M3833&gt;=4.7,"GOOD",AND(M3833&gt;3,M3833&lt;4.7),"OK")</f>
        <v>BAD</v>
      </c>
      <c r="M3833" s="32">
        <v>2</v>
      </c>
      <c r="N3833" s="31">
        <v>449.75</v>
      </c>
      <c r="O3833" s="33">
        <f t="shared" si="59"/>
        <v>576.6</v>
      </c>
    </row>
    <row r="3834" spans="1:15">
      <c r="A3834" s="18">
        <v>13833</v>
      </c>
      <c r="B3834" s="19">
        <v>45778</v>
      </c>
      <c r="C3834" s="21">
        <v>1988</v>
      </c>
      <c r="D3834" s="21" t="str">
        <f>_xlfn.XLOOKUP($C3834,customers!$A$2:$A$2000,customers!$B$2:$B$2000)</f>
        <v>Cleavland Cason</v>
      </c>
      <c r="E3834" s="21" t="str">
        <f>_xlfn.XLOOKUP($C3834,customers!$A$2:$A$2000,customers!$D$2:$D$2000)</f>
        <v>Male</v>
      </c>
      <c r="F3834" s="21" t="str">
        <f>_xlfn.XLOOKUP($C3834,customers!$A$2:$A$2000,customers!$E$2:$E$2000)</f>
        <v>Prague</v>
      </c>
      <c r="G3834" s="22" t="s">
        <v>20</v>
      </c>
      <c r="H3834" s="21">
        <v>6</v>
      </c>
      <c r="I3834" s="23">
        <v>214.35</v>
      </c>
      <c r="J3834" s="22">
        <v>0.24</v>
      </c>
      <c r="K3834" s="22" t="s">
        <v>18</v>
      </c>
      <c r="L3834" s="24" t="str">
        <f t="array" ref="L3834">_xlfn.IFS(M3834&lt;=3,"BAD",M3834&gt;=4.7,"GOOD",AND(M3834&gt;3,M3834&lt;4.7),"OK")</f>
        <v>BAD</v>
      </c>
      <c r="M3834" s="24">
        <v>1.4</v>
      </c>
      <c r="N3834" s="23">
        <v>977.44</v>
      </c>
      <c r="O3834" s="25">
        <f t="shared" si="59"/>
        <v>1286.1</v>
      </c>
    </row>
    <row r="3835" spans="1:15">
      <c r="A3835" s="26">
        <v>13834</v>
      </c>
      <c r="B3835" s="27">
        <v>45778</v>
      </c>
      <c r="C3835" s="29">
        <v>1682</v>
      </c>
      <c r="D3835" s="29" t="str">
        <f>_xlfn.XLOOKUP($C3835,customers!$A$2:$A$2000,customers!$B$2:$B$2000)</f>
        <v>Laurette Litchfield</v>
      </c>
      <c r="E3835" s="29" t="str">
        <f>_xlfn.XLOOKUP($C3835,customers!$A$2:$A$2000,customers!$D$2:$D$2000)</f>
        <v>Female</v>
      </c>
      <c r="F3835" s="29" t="str">
        <f>_xlfn.XLOOKUP($C3835,customers!$A$2:$A$2000,customers!$E$2:$E$2000)</f>
        <v>Vienna</v>
      </c>
      <c r="G3835" s="30" t="s">
        <v>15</v>
      </c>
      <c r="H3835" s="29">
        <v>2</v>
      </c>
      <c r="I3835" s="31">
        <v>394.33</v>
      </c>
      <c r="J3835" s="30">
        <v>0.34</v>
      </c>
      <c r="K3835" s="30" t="s">
        <v>19</v>
      </c>
      <c r="L3835" s="32" t="str">
        <f t="array" ref="L3835">_xlfn.IFS(M3835&lt;=3,"BAD",M3835&gt;=4.7,"GOOD",AND(M3835&gt;3,M3835&lt;4.7),"OK")</f>
        <v>BAD</v>
      </c>
      <c r="M3835" s="32">
        <v>1.5</v>
      </c>
      <c r="N3835" s="31">
        <v>520.52</v>
      </c>
      <c r="O3835" s="33">
        <f t="shared" si="59"/>
        <v>788.66</v>
      </c>
    </row>
    <row r="3836" spans="1:15">
      <c r="A3836" s="18">
        <v>13835</v>
      </c>
      <c r="B3836" s="19">
        <v>45779</v>
      </c>
      <c r="C3836" s="20">
        <v>1473</v>
      </c>
      <c r="D3836" s="21" t="str">
        <f>_xlfn.XLOOKUP($C3836,customers!$A$2:$A$2000,customers!$B$2:$B$2000)</f>
        <v>Timothy Ferre</v>
      </c>
      <c r="E3836" s="21" t="str">
        <f>_xlfn.XLOOKUP($C3836,customers!$A$2:$A$2000,customers!$D$2:$D$2000)</f>
        <v>Male</v>
      </c>
      <c r="F3836" s="21" t="str">
        <f>_xlfn.XLOOKUP($C3836,customers!$A$2:$A$2000,customers!$E$2:$E$2000)</f>
        <v>Milan</v>
      </c>
      <c r="G3836" s="22" t="s">
        <v>17</v>
      </c>
      <c r="H3836" s="21">
        <v>2</v>
      </c>
      <c r="I3836" s="23">
        <v>427.32</v>
      </c>
      <c r="J3836" s="22">
        <v>0.11</v>
      </c>
      <c r="K3836" s="22" t="s">
        <v>18</v>
      </c>
      <c r="L3836" s="24" t="str">
        <f t="array" ref="L3836">_xlfn.IFS(M3836&lt;=3,"BAD",M3836&gt;=4.7,"GOOD",AND(M3836&gt;3,M3836&lt;4.7),"OK")</f>
        <v>BAD</v>
      </c>
      <c r="M3836" s="24">
        <v>1.5</v>
      </c>
      <c r="N3836" s="23">
        <v>760.63</v>
      </c>
      <c r="O3836" s="25">
        <f t="shared" si="59"/>
        <v>854.64</v>
      </c>
    </row>
    <row r="3837" spans="1:15">
      <c r="A3837" s="26">
        <v>13836</v>
      </c>
      <c r="B3837" s="27">
        <v>45779</v>
      </c>
      <c r="C3837" s="29">
        <v>1206</v>
      </c>
      <c r="D3837" s="29" t="str">
        <f>_xlfn.XLOOKUP($C3837,customers!$A$2:$A$2000,customers!$B$2:$B$2000)</f>
        <v>Jefferey Allchin</v>
      </c>
      <c r="E3837" s="29" t="str">
        <f>_xlfn.XLOOKUP($C3837,customers!$A$2:$A$2000,customers!$D$2:$D$2000)</f>
        <v>Male</v>
      </c>
      <c r="F3837" s="29" t="str">
        <f>_xlfn.XLOOKUP($C3837,customers!$A$2:$A$2000,customers!$E$2:$E$2000)</f>
        <v>Milan</v>
      </c>
      <c r="G3837" s="30" t="s">
        <v>15</v>
      </c>
      <c r="H3837" s="29">
        <v>2</v>
      </c>
      <c r="I3837" s="31">
        <v>282.24</v>
      </c>
      <c r="J3837" s="30">
        <v>0.31</v>
      </c>
      <c r="K3837" s="30" t="s">
        <v>16</v>
      </c>
      <c r="L3837" s="32" t="str">
        <f t="array" ref="L3837">_xlfn.IFS(M3837&lt;=3,"BAD",M3837&gt;=4.7,"GOOD",AND(M3837&gt;3,M3837&lt;4.7),"OK")</f>
        <v>BAD</v>
      </c>
      <c r="M3837" s="32">
        <v>1.7</v>
      </c>
      <c r="N3837" s="31">
        <v>389.49</v>
      </c>
      <c r="O3837" s="33">
        <f t="shared" si="59"/>
        <v>564.48</v>
      </c>
    </row>
    <row r="3838" spans="1:15">
      <c r="A3838" s="18">
        <v>13837</v>
      </c>
      <c r="B3838" s="19">
        <v>45780</v>
      </c>
      <c r="C3838" s="20">
        <v>1027</v>
      </c>
      <c r="D3838" s="21" t="str">
        <f>_xlfn.XLOOKUP($C3838,customers!$A$2:$A$2000,customers!$B$2:$B$2000)</f>
        <v>Trude Cooley</v>
      </c>
      <c r="E3838" s="21" t="str">
        <f>_xlfn.XLOOKUP($C3838,customers!$A$2:$A$2000,customers!$D$2:$D$2000)</f>
        <v>Female</v>
      </c>
      <c r="F3838" s="21" t="str">
        <f>_xlfn.XLOOKUP($C3838,customers!$A$2:$A$2000,customers!$E$2:$E$2000)</f>
        <v>Pachīr wa Āgām</v>
      </c>
      <c r="G3838" s="22" t="s">
        <v>17</v>
      </c>
      <c r="H3838" s="21">
        <v>3</v>
      </c>
      <c r="I3838" s="23">
        <v>195.67</v>
      </c>
      <c r="J3838" s="22">
        <v>0.22</v>
      </c>
      <c r="K3838" s="22" t="s">
        <v>18</v>
      </c>
      <c r="L3838" s="24" t="str">
        <f t="array" ref="L3838">_xlfn.IFS(M3838&lt;=3,"BAD",M3838&gt;=4.7,"GOOD",AND(M3838&gt;3,M3838&lt;4.7),"OK")</f>
        <v>BAD</v>
      </c>
      <c r="M3838" s="24">
        <v>1.6</v>
      </c>
      <c r="N3838" s="23">
        <v>457.87</v>
      </c>
      <c r="O3838" s="25">
        <f t="shared" si="59"/>
        <v>587.01</v>
      </c>
    </row>
    <row r="3839" spans="1:15">
      <c r="A3839" s="26">
        <v>13838</v>
      </c>
      <c r="B3839" s="27">
        <v>45781</v>
      </c>
      <c r="C3839" s="28">
        <v>1982</v>
      </c>
      <c r="D3839" s="29" t="str">
        <f>_xlfn.XLOOKUP($C3839,customers!$A$2:$A$2000,customers!$B$2:$B$2000)</f>
        <v>Shane Rainer</v>
      </c>
      <c r="E3839" s="29" t="str">
        <f>_xlfn.XLOOKUP($C3839,customers!$A$2:$A$2000,customers!$D$2:$D$2000)</f>
        <v>Female</v>
      </c>
      <c r="F3839" s="29" t="str">
        <f>_xlfn.XLOOKUP($C3839,customers!$A$2:$A$2000,customers!$E$2:$E$2000)</f>
        <v>Bordeaux</v>
      </c>
      <c r="G3839" s="30" t="s">
        <v>20</v>
      </c>
      <c r="H3839" s="29">
        <v>1</v>
      </c>
      <c r="I3839" s="31">
        <v>199.44</v>
      </c>
      <c r="J3839" s="30">
        <v>0.1</v>
      </c>
      <c r="K3839" s="30" t="s">
        <v>19</v>
      </c>
      <c r="L3839" s="32" t="str">
        <f t="array" ref="L3839">_xlfn.IFS(M3839&lt;=3,"BAD",M3839&gt;=4.7,"GOOD",AND(M3839&gt;3,M3839&lt;4.7),"OK")</f>
        <v>OK</v>
      </c>
      <c r="M3839" s="32">
        <v>3.1</v>
      </c>
      <c r="N3839" s="31">
        <v>179.5</v>
      </c>
      <c r="O3839" s="33">
        <f t="shared" si="59"/>
        <v>199.44</v>
      </c>
    </row>
    <row r="3840" spans="1:15">
      <c r="A3840" s="18">
        <v>13839</v>
      </c>
      <c r="B3840" s="19">
        <v>45781</v>
      </c>
      <c r="C3840" s="21">
        <v>1540</v>
      </c>
      <c r="D3840" s="21" t="str">
        <f>_xlfn.XLOOKUP($C3840,customers!$A$2:$A$2000,customers!$B$2:$B$2000)</f>
        <v>Cherye Whittuck</v>
      </c>
      <c r="E3840" s="21" t="str">
        <f>_xlfn.XLOOKUP($C3840,customers!$A$2:$A$2000,customers!$D$2:$D$2000)</f>
        <v>Female</v>
      </c>
      <c r="F3840" s="21" t="str">
        <f>_xlfn.XLOOKUP($C3840,customers!$A$2:$A$2000,customers!$E$2:$E$2000)</f>
        <v>Austin</v>
      </c>
      <c r="G3840" s="22" t="s">
        <v>20</v>
      </c>
      <c r="H3840" s="21">
        <v>5</v>
      </c>
      <c r="I3840" s="23">
        <v>382.06</v>
      </c>
      <c r="J3840" s="22">
        <v>0.13</v>
      </c>
      <c r="K3840" s="22" t="s">
        <v>19</v>
      </c>
      <c r="L3840" s="24" t="str">
        <f t="array" ref="L3840">_xlfn.IFS(M3840&lt;=3,"BAD",M3840&gt;=4.7,"GOOD",AND(M3840&gt;3,M3840&lt;4.7),"OK")</f>
        <v>OK</v>
      </c>
      <c r="M3840" s="24">
        <v>3.6</v>
      </c>
      <c r="N3840" s="23">
        <v>1661.96</v>
      </c>
      <c r="O3840" s="25">
        <f t="shared" si="59"/>
        <v>1910.3</v>
      </c>
    </row>
    <row r="3841" spans="1:15">
      <c r="A3841" s="26">
        <v>13840</v>
      </c>
      <c r="B3841" s="27">
        <v>45781</v>
      </c>
      <c r="C3841" s="29">
        <v>1580</v>
      </c>
      <c r="D3841" s="29" t="str">
        <f>_xlfn.XLOOKUP($C3841,customers!$A$2:$A$2000,customers!$B$2:$B$2000)</f>
        <v>Silvan Lindeberg</v>
      </c>
      <c r="E3841" s="29" t="str">
        <f>_xlfn.XLOOKUP($C3841,customers!$A$2:$A$2000,customers!$D$2:$D$2000)</f>
        <v>Male</v>
      </c>
      <c r="F3841" s="29" t="str">
        <f>_xlfn.XLOOKUP($C3841,customers!$A$2:$A$2000,customers!$E$2:$E$2000)</f>
        <v>Gennevilliers</v>
      </c>
      <c r="G3841" s="30" t="s">
        <v>17</v>
      </c>
      <c r="H3841" s="29">
        <v>7</v>
      </c>
      <c r="I3841" s="31">
        <v>363.93</v>
      </c>
      <c r="J3841" s="30">
        <v>0.06</v>
      </c>
      <c r="K3841" s="30" t="s">
        <v>19</v>
      </c>
      <c r="L3841" s="32" t="str">
        <f t="array" ref="L3841">_xlfn.IFS(M3841&lt;=3,"BAD",M3841&gt;=4.7,"GOOD",AND(M3841&gt;3,M3841&lt;4.7),"OK")</f>
        <v>BAD</v>
      </c>
      <c r="M3841" s="32">
        <v>1.3</v>
      </c>
      <c r="N3841" s="31">
        <v>2394.66</v>
      </c>
      <c r="O3841" s="33">
        <f t="shared" si="59"/>
        <v>2547.51</v>
      </c>
    </row>
    <row r="3842" spans="1:15">
      <c r="A3842" s="18">
        <v>13841</v>
      </c>
      <c r="B3842" s="19">
        <v>45781</v>
      </c>
      <c r="C3842" s="21">
        <v>1577</v>
      </c>
      <c r="D3842" s="21" t="str">
        <f>_xlfn.XLOOKUP($C3842,customers!$A$2:$A$2000,customers!$B$2:$B$2000)</f>
        <v>Coriss Fawcett</v>
      </c>
      <c r="E3842" s="21" t="str">
        <f>_xlfn.XLOOKUP($C3842,customers!$A$2:$A$2000,customers!$D$2:$D$2000)</f>
        <v>Male</v>
      </c>
      <c r="F3842" s="21" t="str">
        <f>_xlfn.XLOOKUP($C3842,customers!$A$2:$A$2000,customers!$E$2:$E$2000)</f>
        <v>Hrodna</v>
      </c>
      <c r="G3842" s="22" t="s">
        <v>20</v>
      </c>
      <c r="H3842" s="21">
        <v>4</v>
      </c>
      <c r="I3842" s="23">
        <v>295.57</v>
      </c>
      <c r="J3842" s="22">
        <v>0.08</v>
      </c>
      <c r="K3842" s="22" t="s">
        <v>18</v>
      </c>
      <c r="L3842" s="24" t="str">
        <f t="array" ref="L3842">_xlfn.IFS(M3842&lt;=3,"BAD",M3842&gt;=4.7,"GOOD",AND(M3842&gt;3,M3842&lt;4.7),"OK")</f>
        <v>BAD</v>
      </c>
      <c r="M3842" s="24">
        <v>2.1</v>
      </c>
      <c r="N3842" s="23">
        <v>1087.7</v>
      </c>
      <c r="O3842" s="25">
        <f t="shared" ref="O3842:O3905" si="60">H3842*I3842</f>
        <v>1182.28</v>
      </c>
    </row>
    <row r="3843" spans="1:15">
      <c r="A3843" s="26">
        <v>13842</v>
      </c>
      <c r="B3843" s="27">
        <v>45782</v>
      </c>
      <c r="C3843" s="28">
        <v>1077</v>
      </c>
      <c r="D3843" s="29" t="str">
        <f>_xlfn.XLOOKUP($C3843,customers!$A$2:$A$2000,customers!$B$2:$B$2000)</f>
        <v>Liv Canario</v>
      </c>
      <c r="E3843" s="29" t="str">
        <f>_xlfn.XLOOKUP($C3843,customers!$A$2:$A$2000,customers!$D$2:$D$2000)</f>
        <v>Female</v>
      </c>
      <c r="F3843" s="29" t="str">
        <f>_xlfn.XLOOKUP($C3843,customers!$A$2:$A$2000,customers!$E$2:$E$2000)</f>
        <v>Milan</v>
      </c>
      <c r="G3843" s="30" t="s">
        <v>15</v>
      </c>
      <c r="H3843" s="29">
        <v>6</v>
      </c>
      <c r="I3843" s="31">
        <v>50.42</v>
      </c>
      <c r="J3843" s="30">
        <v>0.02</v>
      </c>
      <c r="K3843" s="30" t="s">
        <v>19</v>
      </c>
      <c r="L3843" s="32" t="str">
        <f t="array" ref="L3843">_xlfn.IFS(M3843&lt;=3,"BAD",M3843&gt;=4.7,"GOOD",AND(M3843&gt;3,M3843&lt;4.7),"OK")</f>
        <v>BAD</v>
      </c>
      <c r="M3843" s="32">
        <v>2.6</v>
      </c>
      <c r="N3843" s="31">
        <v>296.47</v>
      </c>
      <c r="O3843" s="33">
        <f t="shared" si="60"/>
        <v>302.52</v>
      </c>
    </row>
    <row r="3844" spans="1:15">
      <c r="A3844" s="18">
        <v>13843</v>
      </c>
      <c r="B3844" s="19">
        <v>45782</v>
      </c>
      <c r="C3844" s="21">
        <v>1049</v>
      </c>
      <c r="D3844" s="21" t="str">
        <f>_xlfn.XLOOKUP($C3844,customers!$A$2:$A$2000,customers!$B$2:$B$2000)</f>
        <v>Loria Oldknow</v>
      </c>
      <c r="E3844" s="21" t="str">
        <f>_xlfn.XLOOKUP($C3844,customers!$A$2:$A$2000,customers!$D$2:$D$2000)</f>
        <v>Female</v>
      </c>
      <c r="F3844" s="21" t="str">
        <f>_xlfn.XLOOKUP($C3844,customers!$A$2:$A$2000,customers!$E$2:$E$2000)</f>
        <v>Velké Karlovice</v>
      </c>
      <c r="G3844" s="22" t="s">
        <v>20</v>
      </c>
      <c r="H3844" s="21">
        <v>2</v>
      </c>
      <c r="I3844" s="23">
        <v>369.53</v>
      </c>
      <c r="J3844" s="22">
        <v>0.3</v>
      </c>
      <c r="K3844" s="22" t="s">
        <v>18</v>
      </c>
      <c r="L3844" s="24" t="str">
        <f t="array" ref="L3844">_xlfn.IFS(M3844&lt;=3,"BAD",M3844&gt;=4.7,"GOOD",AND(M3844&gt;3,M3844&lt;4.7),"OK")</f>
        <v>BAD</v>
      </c>
      <c r="M3844" s="24">
        <v>1.9</v>
      </c>
      <c r="N3844" s="23">
        <v>517.34</v>
      </c>
      <c r="O3844" s="25">
        <f t="shared" si="60"/>
        <v>739.06</v>
      </c>
    </row>
    <row r="3845" spans="1:15">
      <c r="A3845" s="26">
        <v>13844</v>
      </c>
      <c r="B3845" s="27">
        <v>45782</v>
      </c>
      <c r="C3845" s="29">
        <v>1461</v>
      </c>
      <c r="D3845" s="29" t="str">
        <f>_xlfn.XLOOKUP($C3845,customers!$A$2:$A$2000,customers!$B$2:$B$2000)</f>
        <v>Seumas Lardez</v>
      </c>
      <c r="E3845" s="29" t="str">
        <f>_xlfn.XLOOKUP($C3845,customers!$A$2:$A$2000,customers!$D$2:$D$2000)</f>
        <v>Male</v>
      </c>
      <c r="F3845" s="29" t="str">
        <f>_xlfn.XLOOKUP($C3845,customers!$A$2:$A$2000,customers!$E$2:$E$2000)</f>
        <v>Prague</v>
      </c>
      <c r="G3845" s="30" t="s">
        <v>21</v>
      </c>
      <c r="H3845" s="29">
        <v>7</v>
      </c>
      <c r="I3845" s="31">
        <v>526.55</v>
      </c>
      <c r="J3845" s="30">
        <v>0.31</v>
      </c>
      <c r="K3845" s="30" t="s">
        <v>19</v>
      </c>
      <c r="L3845" s="32" t="str">
        <f t="array" ref="L3845">_xlfn.IFS(M3845&lt;=3,"BAD",M3845&gt;=4.7,"GOOD",AND(M3845&gt;3,M3845&lt;4.7),"OK")</f>
        <v>OK</v>
      </c>
      <c r="M3845" s="32">
        <v>3.9</v>
      </c>
      <c r="N3845" s="31">
        <v>2543.24</v>
      </c>
      <c r="O3845" s="33">
        <f t="shared" si="60"/>
        <v>3685.85</v>
      </c>
    </row>
    <row r="3846" spans="1:15">
      <c r="A3846" s="18">
        <v>13845</v>
      </c>
      <c r="B3846" s="19">
        <v>45782</v>
      </c>
      <c r="C3846" s="21">
        <v>1270</v>
      </c>
      <c r="D3846" s="21" t="str">
        <f>_xlfn.XLOOKUP($C3846,customers!$A$2:$A$2000,customers!$B$2:$B$2000)</f>
        <v>Emmit Tindley</v>
      </c>
      <c r="E3846" s="21" t="str">
        <f>_xlfn.XLOOKUP($C3846,customers!$A$2:$A$2000,customers!$D$2:$D$2000)</f>
        <v>Male</v>
      </c>
      <c r="F3846" s="21" t="str">
        <f>_xlfn.XLOOKUP($C3846,customers!$A$2:$A$2000,customers!$E$2:$E$2000)</f>
        <v>Milan</v>
      </c>
      <c r="G3846" s="22" t="s">
        <v>21</v>
      </c>
      <c r="H3846" s="21">
        <v>5</v>
      </c>
      <c r="I3846" s="23">
        <v>422.74</v>
      </c>
      <c r="J3846" s="22">
        <v>0.17</v>
      </c>
      <c r="K3846" s="22" t="s">
        <v>16</v>
      </c>
      <c r="L3846" s="24" t="str">
        <f t="array" ref="L3846">_xlfn.IFS(M3846&lt;=3,"BAD",M3846&gt;=4.7,"GOOD",AND(M3846&gt;3,M3846&lt;4.7),"OK")</f>
        <v>GOOD</v>
      </c>
      <c r="M3846" s="24">
        <v>4.8</v>
      </c>
      <c r="N3846" s="23">
        <v>1754.37</v>
      </c>
      <c r="O3846" s="25">
        <f t="shared" si="60"/>
        <v>2113.7</v>
      </c>
    </row>
    <row r="3847" spans="1:15">
      <c r="A3847" s="26">
        <v>13846</v>
      </c>
      <c r="B3847" s="27">
        <v>45782</v>
      </c>
      <c r="C3847" s="29">
        <v>1333</v>
      </c>
      <c r="D3847" s="29" t="str">
        <f>_xlfn.XLOOKUP($C3847,customers!$A$2:$A$2000,customers!$B$2:$B$2000)</f>
        <v>Wesley Bernasek</v>
      </c>
      <c r="E3847" s="29" t="str">
        <f>_xlfn.XLOOKUP($C3847,customers!$A$2:$A$2000,customers!$D$2:$D$2000)</f>
        <v>Male</v>
      </c>
      <c r="F3847" s="29" t="str">
        <f>_xlfn.XLOOKUP($C3847,customers!$A$2:$A$2000,customers!$E$2:$E$2000)</f>
        <v>Jiaocheng</v>
      </c>
      <c r="G3847" s="30" t="s">
        <v>20</v>
      </c>
      <c r="H3847" s="29">
        <v>4</v>
      </c>
      <c r="I3847" s="31">
        <v>178.76</v>
      </c>
      <c r="J3847" s="30">
        <v>0.15</v>
      </c>
      <c r="K3847" s="30" t="s">
        <v>19</v>
      </c>
      <c r="L3847" s="32" t="str">
        <f t="array" ref="L3847">_xlfn.IFS(M3847&lt;=3,"BAD",M3847&gt;=4.7,"GOOD",AND(M3847&gt;3,M3847&lt;4.7),"OK")</f>
        <v>OK</v>
      </c>
      <c r="M3847" s="32">
        <v>4.1</v>
      </c>
      <c r="N3847" s="31">
        <v>607.78</v>
      </c>
      <c r="O3847" s="33">
        <f t="shared" si="60"/>
        <v>715.04</v>
      </c>
    </row>
    <row r="3848" spans="1:15">
      <c r="A3848" s="18">
        <v>13847</v>
      </c>
      <c r="B3848" s="19">
        <v>45783</v>
      </c>
      <c r="C3848" s="20">
        <v>1215</v>
      </c>
      <c r="D3848" s="21" t="str">
        <f>_xlfn.XLOOKUP($C3848,customers!$A$2:$A$2000,customers!$B$2:$B$2000)</f>
        <v>Lelia Renshall</v>
      </c>
      <c r="E3848" s="21" t="str">
        <f>_xlfn.XLOOKUP($C3848,customers!$A$2:$A$2000,customers!$D$2:$D$2000)</f>
        <v>Female</v>
      </c>
      <c r="F3848" s="21" t="str">
        <f>_xlfn.XLOOKUP($C3848,customers!$A$2:$A$2000,customers!$E$2:$E$2000)</f>
        <v>Trần Văn Thời</v>
      </c>
      <c r="G3848" s="22" t="s">
        <v>20</v>
      </c>
      <c r="H3848" s="21">
        <v>5</v>
      </c>
      <c r="I3848" s="23">
        <v>416.79</v>
      </c>
      <c r="J3848" s="22">
        <v>0.32</v>
      </c>
      <c r="K3848" s="22" t="s">
        <v>19</v>
      </c>
      <c r="L3848" s="24" t="str">
        <f t="array" ref="L3848">_xlfn.IFS(M3848&lt;=3,"BAD",M3848&gt;=4.7,"GOOD",AND(M3848&gt;3,M3848&lt;4.7),"OK")</f>
        <v>OK</v>
      </c>
      <c r="M3848" s="24">
        <v>4</v>
      </c>
      <c r="N3848" s="23">
        <v>1417.09</v>
      </c>
      <c r="O3848" s="25">
        <f t="shared" si="60"/>
        <v>2083.95</v>
      </c>
    </row>
    <row r="3849" spans="1:15">
      <c r="A3849" s="26">
        <v>13848</v>
      </c>
      <c r="B3849" s="27">
        <v>45783</v>
      </c>
      <c r="C3849" s="29">
        <v>1547</v>
      </c>
      <c r="D3849" s="29" t="str">
        <f>_xlfn.XLOOKUP($C3849,customers!$A$2:$A$2000,customers!$B$2:$B$2000)</f>
        <v>Georgi Bartosch</v>
      </c>
      <c r="E3849" s="29" t="str">
        <f>_xlfn.XLOOKUP($C3849,customers!$A$2:$A$2000,customers!$D$2:$D$2000)</f>
        <v>Male</v>
      </c>
      <c r="F3849" s="29" t="str">
        <f>_xlfn.XLOOKUP($C3849,customers!$A$2:$A$2000,customers!$E$2:$E$2000)</f>
        <v>Budapest</v>
      </c>
      <c r="G3849" s="30" t="s">
        <v>21</v>
      </c>
      <c r="H3849" s="29">
        <v>7</v>
      </c>
      <c r="I3849" s="31">
        <v>174.34</v>
      </c>
      <c r="J3849" s="30">
        <v>0.11</v>
      </c>
      <c r="K3849" s="30" t="s">
        <v>18</v>
      </c>
      <c r="L3849" s="32" t="str">
        <f t="array" ref="L3849">_xlfn.IFS(M3849&lt;=3,"BAD",M3849&gt;=4.7,"GOOD",AND(M3849&gt;3,M3849&lt;4.7),"OK")</f>
        <v>BAD</v>
      </c>
      <c r="M3849" s="32">
        <v>1.7</v>
      </c>
      <c r="N3849" s="31">
        <v>1086.14</v>
      </c>
      <c r="O3849" s="33">
        <f t="shared" si="60"/>
        <v>1220.38</v>
      </c>
    </row>
    <row r="3850" spans="1:15">
      <c r="A3850" s="18">
        <v>13849</v>
      </c>
      <c r="B3850" s="19">
        <v>45783</v>
      </c>
      <c r="C3850" s="21">
        <v>1986</v>
      </c>
      <c r="D3850" s="21" t="str">
        <f>_xlfn.XLOOKUP($C3850,customers!$A$2:$A$2000,customers!$B$2:$B$2000)</f>
        <v>Patricio Gann</v>
      </c>
      <c r="E3850" s="21" t="str">
        <f>_xlfn.XLOOKUP($C3850,customers!$A$2:$A$2000,customers!$D$2:$D$2000)</f>
        <v>Male</v>
      </c>
      <c r="F3850" s="21" t="str">
        <f>_xlfn.XLOOKUP($C3850,customers!$A$2:$A$2000,customers!$E$2:$E$2000)</f>
        <v>Milan</v>
      </c>
      <c r="G3850" s="22" t="s">
        <v>20</v>
      </c>
      <c r="H3850" s="21">
        <v>3</v>
      </c>
      <c r="I3850" s="23">
        <v>114.83</v>
      </c>
      <c r="J3850" s="22">
        <v>0.33</v>
      </c>
      <c r="K3850" s="22" t="s">
        <v>19</v>
      </c>
      <c r="L3850" s="24" t="str">
        <f t="array" ref="L3850">_xlfn.IFS(M3850&lt;=3,"BAD",M3850&gt;=4.7,"GOOD",AND(M3850&gt;3,M3850&lt;4.7),"OK")</f>
        <v>OK</v>
      </c>
      <c r="M3850" s="24">
        <v>4.3</v>
      </c>
      <c r="N3850" s="23">
        <v>230.81</v>
      </c>
      <c r="O3850" s="25">
        <f t="shared" si="60"/>
        <v>344.49</v>
      </c>
    </row>
    <row r="3851" spans="1:15">
      <c r="A3851" s="26">
        <v>13850</v>
      </c>
      <c r="B3851" s="27">
        <v>45784</v>
      </c>
      <c r="C3851" s="28">
        <v>1385</v>
      </c>
      <c r="D3851" s="29" t="str">
        <f>_xlfn.XLOOKUP($C3851,customers!$A$2:$A$2000,customers!$B$2:$B$2000)</f>
        <v>Jo Annand</v>
      </c>
      <c r="E3851" s="29" t="str">
        <f>_xlfn.XLOOKUP($C3851,customers!$A$2:$A$2000,customers!$D$2:$D$2000)</f>
        <v>Male</v>
      </c>
      <c r="F3851" s="29" t="str">
        <f>_xlfn.XLOOKUP($C3851,customers!$A$2:$A$2000,customers!$E$2:$E$2000)</f>
        <v>Bastia</v>
      </c>
      <c r="G3851" s="30" t="s">
        <v>20</v>
      </c>
      <c r="H3851" s="29">
        <v>5</v>
      </c>
      <c r="I3851" s="31">
        <v>347.18</v>
      </c>
      <c r="J3851" s="30">
        <v>0.31</v>
      </c>
      <c r="K3851" s="30" t="s">
        <v>19</v>
      </c>
      <c r="L3851" s="32" t="str">
        <f t="array" ref="L3851">_xlfn.IFS(M3851&lt;=3,"BAD",M3851&gt;=4.7,"GOOD",AND(M3851&gt;3,M3851&lt;4.7),"OK")</f>
        <v>BAD</v>
      </c>
      <c r="M3851" s="32">
        <v>2.3</v>
      </c>
      <c r="N3851" s="31">
        <v>1197.77</v>
      </c>
      <c r="O3851" s="33">
        <f t="shared" si="60"/>
        <v>1735.9</v>
      </c>
    </row>
    <row r="3852" spans="1:15">
      <c r="A3852" s="18">
        <v>13851</v>
      </c>
      <c r="B3852" s="19">
        <v>45784</v>
      </c>
      <c r="C3852" s="21">
        <v>1373</v>
      </c>
      <c r="D3852" s="21" t="str">
        <f>_xlfn.XLOOKUP($C3852,customers!$A$2:$A$2000,customers!$B$2:$B$2000)</f>
        <v>Irina Jarvie</v>
      </c>
      <c r="E3852" s="21" t="str">
        <f>_xlfn.XLOOKUP($C3852,customers!$A$2:$A$2000,customers!$D$2:$D$2000)</f>
        <v>Female</v>
      </c>
      <c r="F3852" s="21" t="str">
        <f>_xlfn.XLOOKUP($C3852,customers!$A$2:$A$2000,customers!$E$2:$E$2000)</f>
        <v>Totoral</v>
      </c>
      <c r="G3852" s="22" t="s">
        <v>21</v>
      </c>
      <c r="H3852" s="21">
        <v>2</v>
      </c>
      <c r="I3852" s="23">
        <v>245.63</v>
      </c>
      <c r="J3852" s="22">
        <v>0.21</v>
      </c>
      <c r="K3852" s="22" t="s">
        <v>19</v>
      </c>
      <c r="L3852" s="24" t="str">
        <f t="array" ref="L3852">_xlfn.IFS(M3852&lt;=3,"BAD",M3852&gt;=4.7,"GOOD",AND(M3852&gt;3,M3852&lt;4.7),"OK")</f>
        <v>OK</v>
      </c>
      <c r="M3852" s="24">
        <v>3.6</v>
      </c>
      <c r="N3852" s="23">
        <v>388.1</v>
      </c>
      <c r="O3852" s="25">
        <f t="shared" si="60"/>
        <v>491.26</v>
      </c>
    </row>
    <row r="3853" spans="1:15">
      <c r="A3853" s="26">
        <v>13852</v>
      </c>
      <c r="B3853" s="27">
        <v>45785</v>
      </c>
      <c r="C3853" s="28">
        <v>1364</v>
      </c>
      <c r="D3853" s="29" t="str">
        <f>_xlfn.XLOOKUP($C3853,customers!$A$2:$A$2000,customers!$B$2:$B$2000)</f>
        <v>Stephannie Burnell</v>
      </c>
      <c r="E3853" s="29" t="str">
        <f>_xlfn.XLOOKUP($C3853,customers!$A$2:$A$2000,customers!$D$2:$D$2000)</f>
        <v>Female</v>
      </c>
      <c r="F3853" s="29" t="str">
        <f>_xlfn.XLOOKUP($C3853,customers!$A$2:$A$2000,customers!$E$2:$E$2000)</f>
        <v>Jonkowo</v>
      </c>
      <c r="G3853" s="30" t="s">
        <v>17</v>
      </c>
      <c r="H3853" s="29">
        <v>7</v>
      </c>
      <c r="I3853" s="31">
        <v>219.41</v>
      </c>
      <c r="J3853" s="30">
        <v>0.34</v>
      </c>
      <c r="K3853" s="30" t="s">
        <v>19</v>
      </c>
      <c r="L3853" s="32" t="str">
        <f t="array" ref="L3853">_xlfn.IFS(M3853&lt;=3,"BAD",M3853&gt;=4.7,"GOOD",AND(M3853&gt;3,M3853&lt;4.7),"OK")</f>
        <v>BAD</v>
      </c>
      <c r="M3853" s="32">
        <v>1.5</v>
      </c>
      <c r="N3853" s="31">
        <v>1013.67</v>
      </c>
      <c r="O3853" s="33">
        <f t="shared" si="60"/>
        <v>1535.87</v>
      </c>
    </row>
    <row r="3854" spans="1:15">
      <c r="A3854" s="18">
        <v>13853</v>
      </c>
      <c r="B3854" s="19">
        <v>45785</v>
      </c>
      <c r="C3854" s="21">
        <v>1246</v>
      </c>
      <c r="D3854" s="21" t="str">
        <f>_xlfn.XLOOKUP($C3854,customers!$A$2:$A$2000,customers!$B$2:$B$2000)</f>
        <v>Konstantine Ramsbotham</v>
      </c>
      <c r="E3854" s="21" t="str">
        <f>_xlfn.XLOOKUP($C3854,customers!$A$2:$A$2000,customers!$D$2:$D$2000)</f>
        <v>Female</v>
      </c>
      <c r="F3854" s="21" t="str">
        <f>_xlfn.XLOOKUP($C3854,customers!$A$2:$A$2000,customers!$E$2:$E$2000)</f>
        <v>Austin</v>
      </c>
      <c r="G3854" s="22" t="s">
        <v>21</v>
      </c>
      <c r="H3854" s="21">
        <v>1</v>
      </c>
      <c r="I3854" s="23">
        <v>222.09</v>
      </c>
      <c r="J3854" s="22">
        <v>0.34</v>
      </c>
      <c r="K3854" s="22" t="s">
        <v>18</v>
      </c>
      <c r="L3854" s="24" t="str">
        <f t="array" ref="L3854">_xlfn.IFS(M3854&lt;=3,"BAD",M3854&gt;=4.7,"GOOD",AND(M3854&gt;3,M3854&lt;4.7),"OK")</f>
        <v>OK</v>
      </c>
      <c r="M3854" s="24">
        <v>4.6</v>
      </c>
      <c r="N3854" s="23">
        <v>146.58</v>
      </c>
      <c r="O3854" s="25">
        <f t="shared" si="60"/>
        <v>222.09</v>
      </c>
    </row>
    <row r="3855" spans="1:15">
      <c r="A3855" s="26">
        <v>13854</v>
      </c>
      <c r="B3855" s="27">
        <v>45785</v>
      </c>
      <c r="C3855" s="29">
        <v>1362</v>
      </c>
      <c r="D3855" s="29" t="str">
        <f>_xlfn.XLOOKUP($C3855,customers!$A$2:$A$2000,customers!$B$2:$B$2000)</f>
        <v>Min Stacey</v>
      </c>
      <c r="E3855" s="29" t="str">
        <f>_xlfn.XLOOKUP($C3855,customers!$A$2:$A$2000,customers!$D$2:$D$2000)</f>
        <v>Female</v>
      </c>
      <c r="F3855" s="29" t="str">
        <f>_xlfn.XLOOKUP($C3855,customers!$A$2:$A$2000,customers!$E$2:$E$2000)</f>
        <v>Jarry</v>
      </c>
      <c r="G3855" s="30" t="s">
        <v>20</v>
      </c>
      <c r="H3855" s="29">
        <v>7</v>
      </c>
      <c r="I3855" s="31">
        <v>451.38</v>
      </c>
      <c r="J3855" s="30">
        <v>0.13</v>
      </c>
      <c r="K3855" s="30" t="s">
        <v>16</v>
      </c>
      <c r="L3855" s="32" t="str">
        <f t="array" ref="L3855">_xlfn.IFS(M3855&lt;=3,"BAD",M3855&gt;=4.7,"GOOD",AND(M3855&gt;3,M3855&lt;4.7),"OK")</f>
        <v>BAD</v>
      </c>
      <c r="M3855" s="32">
        <v>2.9</v>
      </c>
      <c r="N3855" s="31">
        <v>2748.9</v>
      </c>
      <c r="O3855" s="33">
        <f t="shared" si="60"/>
        <v>3159.66</v>
      </c>
    </row>
    <row r="3856" spans="1:15">
      <c r="A3856" s="18">
        <v>13855</v>
      </c>
      <c r="B3856" s="19">
        <v>45786</v>
      </c>
      <c r="C3856" s="20">
        <v>1665</v>
      </c>
      <c r="D3856" s="21" t="str">
        <f>_xlfn.XLOOKUP($C3856,customers!$A$2:$A$2000,customers!$B$2:$B$2000)</f>
        <v>Bogey Treble</v>
      </c>
      <c r="E3856" s="21" t="str">
        <f>_xlfn.XLOOKUP($C3856,customers!$A$2:$A$2000,customers!$D$2:$D$2000)</f>
        <v>Male</v>
      </c>
      <c r="F3856" s="21" t="str">
        <f>_xlfn.XLOOKUP($C3856,customers!$A$2:$A$2000,customers!$E$2:$E$2000)</f>
        <v>Budapest</v>
      </c>
      <c r="G3856" s="22" t="s">
        <v>21</v>
      </c>
      <c r="H3856" s="21">
        <v>4</v>
      </c>
      <c r="I3856" s="23">
        <v>427.54</v>
      </c>
      <c r="J3856" s="22">
        <v>0.25</v>
      </c>
      <c r="K3856" s="22" t="s">
        <v>16</v>
      </c>
      <c r="L3856" s="24" t="str">
        <f t="array" ref="L3856">_xlfn.IFS(M3856&lt;=3,"BAD",M3856&gt;=4.7,"GOOD",AND(M3856&gt;3,M3856&lt;4.7),"OK")</f>
        <v>BAD</v>
      </c>
      <c r="M3856" s="24">
        <v>2.5</v>
      </c>
      <c r="N3856" s="23">
        <v>1282.62</v>
      </c>
      <c r="O3856" s="25">
        <f t="shared" si="60"/>
        <v>1710.16</v>
      </c>
    </row>
    <row r="3857" spans="1:15">
      <c r="A3857" s="26">
        <v>13856</v>
      </c>
      <c r="B3857" s="27">
        <v>45786</v>
      </c>
      <c r="C3857" s="29">
        <v>1338</v>
      </c>
      <c r="D3857" s="29" t="str">
        <f>_xlfn.XLOOKUP($C3857,customers!$A$2:$A$2000,customers!$B$2:$B$2000)</f>
        <v>Jakie Stockau</v>
      </c>
      <c r="E3857" s="29" t="str">
        <f>_xlfn.XLOOKUP($C3857,customers!$A$2:$A$2000,customers!$D$2:$D$2000)</f>
        <v>Male</v>
      </c>
      <c r="F3857" s="29" t="str">
        <f>_xlfn.XLOOKUP($C3857,customers!$A$2:$A$2000,customers!$E$2:$E$2000)</f>
        <v>Montpellier</v>
      </c>
      <c r="G3857" s="30" t="s">
        <v>17</v>
      </c>
      <c r="H3857" s="29">
        <v>7</v>
      </c>
      <c r="I3857" s="31">
        <v>584.04</v>
      </c>
      <c r="J3857" s="30">
        <v>0.23</v>
      </c>
      <c r="K3857" s="30" t="s">
        <v>18</v>
      </c>
      <c r="L3857" s="32" t="str">
        <f t="array" ref="L3857">_xlfn.IFS(M3857&lt;=3,"BAD",M3857&gt;=4.7,"GOOD",AND(M3857&gt;3,M3857&lt;4.7),"OK")</f>
        <v>BAD</v>
      </c>
      <c r="M3857" s="32">
        <v>1.4</v>
      </c>
      <c r="N3857" s="31">
        <v>3147.98</v>
      </c>
      <c r="O3857" s="33">
        <f t="shared" si="60"/>
        <v>4088.28</v>
      </c>
    </row>
    <row r="3858" spans="1:15">
      <c r="A3858" s="18">
        <v>13857</v>
      </c>
      <c r="B3858" s="19">
        <v>45786</v>
      </c>
      <c r="C3858" s="21">
        <v>1024</v>
      </c>
      <c r="D3858" s="21" t="str">
        <f>_xlfn.XLOOKUP($C3858,customers!$A$2:$A$2000,customers!$B$2:$B$2000)</f>
        <v>Janene Posselow</v>
      </c>
      <c r="E3858" s="21" t="str">
        <f>_xlfn.XLOOKUP($C3858,customers!$A$2:$A$2000,customers!$D$2:$D$2000)</f>
        <v>Female</v>
      </c>
      <c r="F3858" s="21" t="str">
        <f>_xlfn.XLOOKUP($C3858,customers!$A$2:$A$2000,customers!$E$2:$E$2000)</f>
        <v>Vienna</v>
      </c>
      <c r="G3858" s="22" t="s">
        <v>17</v>
      </c>
      <c r="H3858" s="21">
        <v>1</v>
      </c>
      <c r="I3858" s="23">
        <v>157.88</v>
      </c>
      <c r="J3858" s="22">
        <v>0.07</v>
      </c>
      <c r="K3858" s="22" t="s">
        <v>19</v>
      </c>
      <c r="L3858" s="24" t="str">
        <f t="array" ref="L3858">_xlfn.IFS(M3858&lt;=3,"BAD",M3858&gt;=4.7,"GOOD",AND(M3858&gt;3,M3858&lt;4.7),"OK")</f>
        <v>BAD</v>
      </c>
      <c r="M3858" s="24">
        <v>2.2</v>
      </c>
      <c r="N3858" s="23">
        <v>146.83</v>
      </c>
      <c r="O3858" s="25">
        <f t="shared" si="60"/>
        <v>157.88</v>
      </c>
    </row>
    <row r="3859" spans="1:15">
      <c r="A3859" s="26">
        <v>13858</v>
      </c>
      <c r="B3859" s="27">
        <v>45787</v>
      </c>
      <c r="C3859" s="28">
        <v>1525</v>
      </c>
      <c r="D3859" s="29" t="str">
        <f>_xlfn.XLOOKUP($C3859,customers!$A$2:$A$2000,customers!$B$2:$B$2000)</f>
        <v>Barnabe Tremolieres</v>
      </c>
      <c r="E3859" s="29" t="str">
        <f>_xlfn.XLOOKUP($C3859,customers!$A$2:$A$2000,customers!$D$2:$D$2000)</f>
        <v>Male</v>
      </c>
      <c r="F3859" s="29" t="str">
        <f>_xlfn.XLOOKUP($C3859,customers!$A$2:$A$2000,customers!$E$2:$E$2000)</f>
        <v>Fusheng</v>
      </c>
      <c r="G3859" s="30" t="s">
        <v>20</v>
      </c>
      <c r="H3859" s="29">
        <v>3</v>
      </c>
      <c r="I3859" s="31">
        <v>329.35</v>
      </c>
      <c r="J3859" s="30">
        <v>0.24</v>
      </c>
      <c r="K3859" s="30" t="s">
        <v>19</v>
      </c>
      <c r="L3859" s="32" t="str">
        <f t="array" ref="L3859">_xlfn.IFS(M3859&lt;=3,"BAD",M3859&gt;=4.7,"GOOD",AND(M3859&gt;3,M3859&lt;4.7),"OK")</f>
        <v>OK</v>
      </c>
      <c r="M3859" s="32">
        <v>4.5</v>
      </c>
      <c r="N3859" s="31">
        <v>750.92</v>
      </c>
      <c r="O3859" s="33">
        <f t="shared" si="60"/>
        <v>988.05</v>
      </c>
    </row>
    <row r="3860" spans="1:15">
      <c r="A3860" s="18">
        <v>13859</v>
      </c>
      <c r="B3860" s="19">
        <v>45787</v>
      </c>
      <c r="C3860" s="21">
        <v>1164</v>
      </c>
      <c r="D3860" s="21" t="str">
        <f>_xlfn.XLOOKUP($C3860,customers!$A$2:$A$2000,customers!$B$2:$B$2000)</f>
        <v>Antoni Napoli</v>
      </c>
      <c r="E3860" s="21" t="str">
        <f>_xlfn.XLOOKUP($C3860,customers!$A$2:$A$2000,customers!$D$2:$D$2000)</f>
        <v>Female</v>
      </c>
      <c r="F3860" s="21" t="str">
        <f>_xlfn.XLOOKUP($C3860,customers!$A$2:$A$2000,customers!$E$2:$E$2000)</f>
        <v>Austin</v>
      </c>
      <c r="G3860" s="22" t="s">
        <v>17</v>
      </c>
      <c r="H3860" s="21">
        <v>4</v>
      </c>
      <c r="I3860" s="23">
        <v>455.61</v>
      </c>
      <c r="J3860" s="22">
        <v>0.3</v>
      </c>
      <c r="K3860" s="22" t="s">
        <v>18</v>
      </c>
      <c r="L3860" s="24" t="str">
        <f t="array" ref="L3860">_xlfn.IFS(M3860&lt;=3,"BAD",M3860&gt;=4.7,"GOOD",AND(M3860&gt;3,M3860&lt;4.7),"OK")</f>
        <v>BAD</v>
      </c>
      <c r="M3860" s="24">
        <v>1.1</v>
      </c>
      <c r="N3860" s="23">
        <v>1275.71</v>
      </c>
      <c r="O3860" s="25">
        <f t="shared" si="60"/>
        <v>1822.44</v>
      </c>
    </row>
    <row r="3861" spans="1:15">
      <c r="A3861" s="26">
        <v>13860</v>
      </c>
      <c r="B3861" s="27">
        <v>45787</v>
      </c>
      <c r="C3861" s="29">
        <v>1874</v>
      </c>
      <c r="D3861" s="29" t="str">
        <f>_xlfn.XLOOKUP($C3861,customers!$A$2:$A$2000,customers!$B$2:$B$2000)</f>
        <v>Rebecca Dibbin</v>
      </c>
      <c r="E3861" s="29" t="str">
        <f>_xlfn.XLOOKUP($C3861,customers!$A$2:$A$2000,customers!$D$2:$D$2000)</f>
        <v>Female</v>
      </c>
      <c r="F3861" s="29" t="str">
        <f>_xlfn.XLOOKUP($C3861,customers!$A$2:$A$2000,customers!$E$2:$E$2000)</f>
        <v>Oslo</v>
      </c>
      <c r="G3861" s="30" t="s">
        <v>17</v>
      </c>
      <c r="H3861" s="29">
        <v>6</v>
      </c>
      <c r="I3861" s="31">
        <v>268.49</v>
      </c>
      <c r="J3861" s="30">
        <v>0.1</v>
      </c>
      <c r="K3861" s="30" t="s">
        <v>18</v>
      </c>
      <c r="L3861" s="32" t="str">
        <f t="array" ref="L3861">_xlfn.IFS(M3861&lt;=3,"BAD",M3861&gt;=4.7,"GOOD",AND(M3861&gt;3,M3861&lt;4.7),"OK")</f>
        <v>BAD</v>
      </c>
      <c r="M3861" s="32">
        <v>1.3</v>
      </c>
      <c r="N3861" s="31">
        <v>1449.85</v>
      </c>
      <c r="O3861" s="33">
        <f t="shared" si="60"/>
        <v>1610.94</v>
      </c>
    </row>
    <row r="3862" spans="1:15">
      <c r="A3862" s="18">
        <v>13861</v>
      </c>
      <c r="B3862" s="19">
        <v>45787</v>
      </c>
      <c r="C3862" s="21">
        <v>1850</v>
      </c>
      <c r="D3862" s="21" t="str">
        <f>_xlfn.XLOOKUP($C3862,customers!$A$2:$A$2000,customers!$B$2:$B$2000)</f>
        <v>Garvin Keepe</v>
      </c>
      <c r="E3862" s="21" t="str">
        <f>_xlfn.XLOOKUP($C3862,customers!$A$2:$A$2000,customers!$D$2:$D$2000)</f>
        <v>Male</v>
      </c>
      <c r="F3862" s="21" t="str">
        <f>_xlfn.XLOOKUP($C3862,customers!$A$2:$A$2000,customers!$E$2:$E$2000)</f>
        <v>Budapest</v>
      </c>
      <c r="G3862" s="22" t="s">
        <v>17</v>
      </c>
      <c r="H3862" s="21">
        <v>7</v>
      </c>
      <c r="I3862" s="23">
        <v>288.27</v>
      </c>
      <c r="J3862" s="22">
        <v>0.25</v>
      </c>
      <c r="K3862" s="22" t="s">
        <v>16</v>
      </c>
      <c r="L3862" s="24" t="str">
        <f t="array" ref="L3862">_xlfn.IFS(M3862&lt;=3,"BAD",M3862&gt;=4.7,"GOOD",AND(M3862&gt;3,M3862&lt;4.7),"OK")</f>
        <v>OK</v>
      </c>
      <c r="M3862" s="24">
        <v>3.9</v>
      </c>
      <c r="N3862" s="23">
        <v>1513.42</v>
      </c>
      <c r="O3862" s="25">
        <f t="shared" si="60"/>
        <v>2017.89</v>
      </c>
    </row>
    <row r="3863" spans="1:15">
      <c r="A3863" s="26">
        <v>13862</v>
      </c>
      <c r="B3863" s="27">
        <v>45787</v>
      </c>
      <c r="C3863" s="29">
        <v>1088</v>
      </c>
      <c r="D3863" s="29" t="str">
        <f>_xlfn.XLOOKUP($C3863,customers!$A$2:$A$2000,customers!$B$2:$B$2000)</f>
        <v>Ban Boolsen</v>
      </c>
      <c r="E3863" s="29" t="str">
        <f>_xlfn.XLOOKUP($C3863,customers!$A$2:$A$2000,customers!$D$2:$D$2000)</f>
        <v>Male</v>
      </c>
      <c r="F3863" s="29" t="str">
        <f>_xlfn.XLOOKUP($C3863,customers!$A$2:$A$2000,customers!$E$2:$E$2000)</f>
        <v>Austin</v>
      </c>
      <c r="G3863" s="30" t="s">
        <v>20</v>
      </c>
      <c r="H3863" s="29">
        <v>4</v>
      </c>
      <c r="I3863" s="31">
        <v>29.65</v>
      </c>
      <c r="J3863" s="30">
        <v>0.32</v>
      </c>
      <c r="K3863" s="30" t="s">
        <v>16</v>
      </c>
      <c r="L3863" s="32" t="str">
        <f t="array" ref="L3863">_xlfn.IFS(M3863&lt;=3,"BAD",M3863&gt;=4.7,"GOOD",AND(M3863&gt;3,M3863&lt;4.7),"OK")</f>
        <v>GOOD</v>
      </c>
      <c r="M3863" s="32">
        <v>4.8</v>
      </c>
      <c r="N3863" s="31">
        <v>80.65</v>
      </c>
      <c r="O3863" s="33">
        <f t="shared" si="60"/>
        <v>118.6</v>
      </c>
    </row>
    <row r="3864" spans="1:15">
      <c r="A3864" s="18">
        <v>13863</v>
      </c>
      <c r="B3864" s="19">
        <v>45788</v>
      </c>
      <c r="C3864" s="20">
        <v>1698</v>
      </c>
      <c r="D3864" s="21" t="str">
        <f>_xlfn.XLOOKUP($C3864,customers!$A$2:$A$2000,customers!$B$2:$B$2000)</f>
        <v>Adore Shoebrook</v>
      </c>
      <c r="E3864" s="21" t="str">
        <f>_xlfn.XLOOKUP($C3864,customers!$A$2:$A$2000,customers!$D$2:$D$2000)</f>
        <v>Female</v>
      </c>
      <c r="F3864" s="21" t="str">
        <f>_xlfn.XLOOKUP($C3864,customers!$A$2:$A$2000,customers!$E$2:$E$2000)</f>
        <v>Ondangwa</v>
      </c>
      <c r="G3864" s="22" t="s">
        <v>21</v>
      </c>
      <c r="H3864" s="21">
        <v>6</v>
      </c>
      <c r="I3864" s="23">
        <v>289.51</v>
      </c>
      <c r="J3864" s="22">
        <v>0.2</v>
      </c>
      <c r="K3864" s="22" t="s">
        <v>18</v>
      </c>
      <c r="L3864" s="24" t="str">
        <f t="array" ref="L3864">_xlfn.IFS(M3864&lt;=3,"BAD",M3864&gt;=4.7,"GOOD",AND(M3864&gt;3,M3864&lt;4.7),"OK")</f>
        <v>BAD</v>
      </c>
      <c r="M3864" s="24">
        <v>2.6</v>
      </c>
      <c r="N3864" s="23">
        <v>1389.65</v>
      </c>
      <c r="O3864" s="25">
        <f t="shared" si="60"/>
        <v>1737.06</v>
      </c>
    </row>
    <row r="3865" spans="1:15">
      <c r="A3865" s="26">
        <v>13864</v>
      </c>
      <c r="B3865" s="27">
        <v>45788</v>
      </c>
      <c r="C3865" s="29">
        <v>1058</v>
      </c>
      <c r="D3865" s="29" t="str">
        <f>_xlfn.XLOOKUP($C3865,customers!$A$2:$A$2000,customers!$B$2:$B$2000)</f>
        <v>Stephenie Belle</v>
      </c>
      <c r="E3865" s="29" t="str">
        <f>_xlfn.XLOOKUP($C3865,customers!$A$2:$A$2000,customers!$D$2:$D$2000)</f>
        <v>Female</v>
      </c>
      <c r="F3865" s="29" t="str">
        <f>_xlfn.XLOOKUP($C3865,customers!$A$2:$A$2000,customers!$E$2:$E$2000)</f>
        <v>Tangkanpulit</v>
      </c>
      <c r="G3865" s="30" t="s">
        <v>17</v>
      </c>
      <c r="H3865" s="29">
        <v>5</v>
      </c>
      <c r="I3865" s="31">
        <v>350.01</v>
      </c>
      <c r="J3865" s="30">
        <v>0.29</v>
      </c>
      <c r="K3865" s="30" t="s">
        <v>16</v>
      </c>
      <c r="L3865" s="32" t="str">
        <f t="array" ref="L3865">_xlfn.IFS(M3865&lt;=3,"BAD",M3865&gt;=4.7,"GOOD",AND(M3865&gt;3,M3865&lt;4.7),"OK")</f>
        <v>OK</v>
      </c>
      <c r="M3865" s="32">
        <v>4.2</v>
      </c>
      <c r="N3865" s="31">
        <v>1242.54</v>
      </c>
      <c r="O3865" s="33">
        <f t="shared" si="60"/>
        <v>1750.05</v>
      </c>
    </row>
    <row r="3866" spans="1:15">
      <c r="A3866" s="18">
        <v>13865</v>
      </c>
      <c r="B3866" s="19">
        <v>45788</v>
      </c>
      <c r="C3866" s="21">
        <v>1020</v>
      </c>
      <c r="D3866" s="21" t="str">
        <f>_xlfn.XLOOKUP($C3866,customers!$A$2:$A$2000,customers!$B$2:$B$2000)</f>
        <v>Lebbie O'Glessane</v>
      </c>
      <c r="E3866" s="21" t="str">
        <f>_xlfn.XLOOKUP($C3866,customers!$A$2:$A$2000,customers!$D$2:$D$2000)</f>
        <v>Female</v>
      </c>
      <c r="F3866" s="21" t="str">
        <f>_xlfn.XLOOKUP($C3866,customers!$A$2:$A$2000,customers!$E$2:$E$2000)</f>
        <v>Dortmund</v>
      </c>
      <c r="G3866" s="22" t="s">
        <v>17</v>
      </c>
      <c r="H3866" s="21">
        <v>3</v>
      </c>
      <c r="I3866" s="23">
        <v>414.1</v>
      </c>
      <c r="J3866" s="22">
        <v>0.24</v>
      </c>
      <c r="K3866" s="22" t="s">
        <v>18</v>
      </c>
      <c r="L3866" s="24" t="str">
        <f t="array" ref="L3866">_xlfn.IFS(M3866&lt;=3,"BAD",M3866&gt;=4.7,"GOOD",AND(M3866&gt;3,M3866&lt;4.7),"OK")</f>
        <v>OK</v>
      </c>
      <c r="M3866" s="24">
        <v>4.6</v>
      </c>
      <c r="N3866" s="23">
        <v>944.15</v>
      </c>
      <c r="O3866" s="25">
        <f t="shared" si="60"/>
        <v>1242.3</v>
      </c>
    </row>
    <row r="3867" spans="1:15">
      <c r="A3867" s="26">
        <v>13866</v>
      </c>
      <c r="B3867" s="27">
        <v>45788</v>
      </c>
      <c r="C3867" s="29">
        <v>1677</v>
      </c>
      <c r="D3867" s="29" t="str">
        <f>_xlfn.XLOOKUP($C3867,customers!$A$2:$A$2000,customers!$B$2:$B$2000)</f>
        <v>Melodee Shovelbottom</v>
      </c>
      <c r="E3867" s="29" t="str">
        <f>_xlfn.XLOOKUP($C3867,customers!$A$2:$A$2000,customers!$D$2:$D$2000)</f>
        <v>Male</v>
      </c>
      <c r="F3867" s="29" t="str">
        <f>_xlfn.XLOOKUP($C3867,customers!$A$2:$A$2000,customers!$E$2:$E$2000)</f>
        <v>Austin</v>
      </c>
      <c r="G3867" s="30" t="s">
        <v>20</v>
      </c>
      <c r="H3867" s="29">
        <v>2</v>
      </c>
      <c r="I3867" s="31">
        <v>583.56</v>
      </c>
      <c r="J3867" s="30">
        <v>0.3</v>
      </c>
      <c r="K3867" s="30" t="s">
        <v>19</v>
      </c>
      <c r="L3867" s="32" t="str">
        <f t="array" ref="L3867">_xlfn.IFS(M3867&lt;=3,"BAD",M3867&gt;=4.7,"GOOD",AND(M3867&gt;3,M3867&lt;4.7),"OK")</f>
        <v>BAD</v>
      </c>
      <c r="M3867" s="32">
        <v>1.4</v>
      </c>
      <c r="N3867" s="31">
        <v>816.98</v>
      </c>
      <c r="O3867" s="33">
        <f t="shared" si="60"/>
        <v>1167.12</v>
      </c>
    </row>
    <row r="3868" spans="1:15">
      <c r="A3868" s="18">
        <v>13867</v>
      </c>
      <c r="B3868" s="19">
        <v>45789</v>
      </c>
      <c r="C3868" s="20">
        <v>1311</v>
      </c>
      <c r="D3868" s="21" t="str">
        <f>_xlfn.XLOOKUP($C3868,customers!$A$2:$A$2000,customers!$B$2:$B$2000)</f>
        <v>Dolores McKelloch</v>
      </c>
      <c r="E3868" s="21" t="str">
        <f>_xlfn.XLOOKUP($C3868,customers!$A$2:$A$2000,customers!$D$2:$D$2000)</f>
        <v>Female</v>
      </c>
      <c r="F3868" s="21" t="str">
        <f>_xlfn.XLOOKUP($C3868,customers!$A$2:$A$2000,customers!$E$2:$E$2000)</f>
        <v>Budapest</v>
      </c>
      <c r="G3868" s="22" t="s">
        <v>17</v>
      </c>
      <c r="H3868" s="21">
        <v>6</v>
      </c>
      <c r="I3868" s="23">
        <v>314.12</v>
      </c>
      <c r="J3868" s="22">
        <v>0.04</v>
      </c>
      <c r="K3868" s="22" t="s">
        <v>18</v>
      </c>
      <c r="L3868" s="24" t="str">
        <f t="array" ref="L3868">_xlfn.IFS(M3868&lt;=3,"BAD",M3868&gt;=4.7,"GOOD",AND(M3868&gt;3,M3868&lt;4.7),"OK")</f>
        <v>OK</v>
      </c>
      <c r="M3868" s="24">
        <v>4.3</v>
      </c>
      <c r="N3868" s="23">
        <v>1809.33</v>
      </c>
      <c r="O3868" s="25">
        <f t="shared" si="60"/>
        <v>1884.72</v>
      </c>
    </row>
    <row r="3869" spans="1:15">
      <c r="A3869" s="26">
        <v>13868</v>
      </c>
      <c r="B3869" s="27">
        <v>45789</v>
      </c>
      <c r="C3869" s="29">
        <v>1178</v>
      </c>
      <c r="D3869" s="29" t="str">
        <f>_xlfn.XLOOKUP($C3869,customers!$A$2:$A$2000,customers!$B$2:$B$2000)</f>
        <v>Everard Stonham</v>
      </c>
      <c r="E3869" s="29" t="str">
        <f>_xlfn.XLOOKUP($C3869,customers!$A$2:$A$2000,customers!$D$2:$D$2000)</f>
        <v>Male</v>
      </c>
      <c r="F3869" s="29" t="str">
        <f>_xlfn.XLOOKUP($C3869,customers!$A$2:$A$2000,customers!$E$2:$E$2000)</f>
        <v>Tongxing</v>
      </c>
      <c r="G3869" s="30" t="s">
        <v>21</v>
      </c>
      <c r="H3869" s="29">
        <v>4</v>
      </c>
      <c r="I3869" s="31">
        <v>508.94</v>
      </c>
      <c r="J3869" s="30">
        <v>0.25</v>
      </c>
      <c r="K3869" s="30" t="s">
        <v>18</v>
      </c>
      <c r="L3869" s="32" t="str">
        <f t="array" ref="L3869">_xlfn.IFS(M3869&lt;=3,"BAD",M3869&gt;=4.7,"GOOD",AND(M3869&gt;3,M3869&lt;4.7),"OK")</f>
        <v>BAD</v>
      </c>
      <c r="M3869" s="32">
        <v>2.2</v>
      </c>
      <c r="N3869" s="31">
        <v>1526.82</v>
      </c>
      <c r="O3869" s="33">
        <f t="shared" si="60"/>
        <v>2035.76</v>
      </c>
    </row>
    <row r="3870" spans="1:15">
      <c r="A3870" s="18">
        <v>13869</v>
      </c>
      <c r="B3870" s="19">
        <v>45789</v>
      </c>
      <c r="C3870" s="21">
        <v>1660</v>
      </c>
      <c r="D3870" s="21" t="str">
        <f>_xlfn.XLOOKUP($C3870,customers!$A$2:$A$2000,customers!$B$2:$B$2000)</f>
        <v>Whitby De Giorgio</v>
      </c>
      <c r="E3870" s="21" t="str">
        <f>_xlfn.XLOOKUP($C3870,customers!$A$2:$A$2000,customers!$D$2:$D$2000)</f>
        <v>Male</v>
      </c>
      <c r="F3870" s="21" t="str">
        <f>_xlfn.XLOOKUP($C3870,customers!$A$2:$A$2000,customers!$E$2:$E$2000)</f>
        <v>Yanliang</v>
      </c>
      <c r="G3870" s="22" t="s">
        <v>20</v>
      </c>
      <c r="H3870" s="21">
        <v>2</v>
      </c>
      <c r="I3870" s="23">
        <v>183.75</v>
      </c>
      <c r="J3870" s="22">
        <v>0.04</v>
      </c>
      <c r="K3870" s="22" t="s">
        <v>19</v>
      </c>
      <c r="L3870" s="24" t="str">
        <f t="array" ref="L3870">_xlfn.IFS(M3870&lt;=3,"BAD",M3870&gt;=4.7,"GOOD",AND(M3870&gt;3,M3870&lt;4.7),"OK")</f>
        <v>BAD</v>
      </c>
      <c r="M3870" s="24">
        <v>1.6</v>
      </c>
      <c r="N3870" s="23">
        <v>352.8</v>
      </c>
      <c r="O3870" s="25">
        <f t="shared" si="60"/>
        <v>367.5</v>
      </c>
    </row>
    <row r="3871" spans="1:15">
      <c r="A3871" s="26">
        <v>13870</v>
      </c>
      <c r="B3871" s="27">
        <v>45789</v>
      </c>
      <c r="C3871" s="29">
        <v>1980</v>
      </c>
      <c r="D3871" s="29" t="str">
        <f>_xlfn.XLOOKUP($C3871,customers!$A$2:$A$2000,customers!$B$2:$B$2000)</f>
        <v>Tito Ewing</v>
      </c>
      <c r="E3871" s="29" t="str">
        <f>_xlfn.XLOOKUP($C3871,customers!$A$2:$A$2000,customers!$D$2:$D$2000)</f>
        <v>Male</v>
      </c>
      <c r="F3871" s="29" t="str">
        <f>_xlfn.XLOOKUP($C3871,customers!$A$2:$A$2000,customers!$E$2:$E$2000)</f>
        <v>Ecilda Paullier</v>
      </c>
      <c r="G3871" s="30" t="s">
        <v>21</v>
      </c>
      <c r="H3871" s="29">
        <v>3</v>
      </c>
      <c r="I3871" s="31">
        <v>293.99</v>
      </c>
      <c r="J3871" s="30">
        <v>0.06</v>
      </c>
      <c r="K3871" s="30" t="s">
        <v>19</v>
      </c>
      <c r="L3871" s="32" t="str">
        <f t="array" ref="L3871">_xlfn.IFS(M3871&lt;=3,"BAD",M3871&gt;=4.7,"GOOD",AND(M3871&gt;3,M3871&lt;4.7),"OK")</f>
        <v>BAD</v>
      </c>
      <c r="M3871" s="32">
        <v>1.1</v>
      </c>
      <c r="N3871" s="31">
        <v>829.05</v>
      </c>
      <c r="O3871" s="33">
        <f t="shared" si="60"/>
        <v>881.97</v>
      </c>
    </row>
    <row r="3872" spans="1:15">
      <c r="A3872" s="18">
        <v>13871</v>
      </c>
      <c r="B3872" s="19">
        <v>45789</v>
      </c>
      <c r="C3872" s="21">
        <v>1911</v>
      </c>
      <c r="D3872" s="21" t="str">
        <f>_xlfn.XLOOKUP($C3872,customers!$A$2:$A$2000,customers!$B$2:$B$2000)</f>
        <v>Jeanine Wyvill</v>
      </c>
      <c r="E3872" s="21" t="str">
        <f>_xlfn.XLOOKUP($C3872,customers!$A$2:$A$2000,customers!$D$2:$D$2000)</f>
        <v>Female</v>
      </c>
      <c r="F3872" s="21" t="str">
        <f>_xlfn.XLOOKUP($C3872,customers!$A$2:$A$2000,customers!$E$2:$E$2000)</f>
        <v>Budapest</v>
      </c>
      <c r="G3872" s="22" t="s">
        <v>17</v>
      </c>
      <c r="H3872" s="21">
        <v>2</v>
      </c>
      <c r="I3872" s="23">
        <v>251.92</v>
      </c>
      <c r="J3872" s="22">
        <v>0.23</v>
      </c>
      <c r="K3872" s="22" t="s">
        <v>18</v>
      </c>
      <c r="L3872" s="24" t="str">
        <f t="array" ref="L3872">_xlfn.IFS(M3872&lt;=3,"BAD",M3872&gt;=4.7,"GOOD",AND(M3872&gt;3,M3872&lt;4.7),"OK")</f>
        <v>OK</v>
      </c>
      <c r="M3872" s="24">
        <v>3.1</v>
      </c>
      <c r="N3872" s="23">
        <v>387.96</v>
      </c>
      <c r="O3872" s="25">
        <f t="shared" si="60"/>
        <v>503.84</v>
      </c>
    </row>
    <row r="3873" spans="1:15">
      <c r="A3873" s="26">
        <v>13872</v>
      </c>
      <c r="B3873" s="27">
        <v>45790</v>
      </c>
      <c r="C3873" s="28">
        <v>1882</v>
      </c>
      <c r="D3873" s="29" t="str">
        <f>_xlfn.XLOOKUP($C3873,customers!$A$2:$A$2000,customers!$B$2:$B$2000)</f>
        <v>Frannie Freeborne</v>
      </c>
      <c r="E3873" s="29" t="str">
        <f>_xlfn.XLOOKUP($C3873,customers!$A$2:$A$2000,customers!$D$2:$D$2000)</f>
        <v>Male</v>
      </c>
      <c r="F3873" s="29" t="str">
        <f>_xlfn.XLOOKUP($C3873,customers!$A$2:$A$2000,customers!$E$2:$E$2000)</f>
        <v>Corticeiro de Baixo</v>
      </c>
      <c r="G3873" s="30" t="s">
        <v>20</v>
      </c>
      <c r="H3873" s="29">
        <v>7</v>
      </c>
      <c r="I3873" s="31">
        <v>387.26</v>
      </c>
      <c r="J3873" s="30">
        <v>0.07</v>
      </c>
      <c r="K3873" s="30" t="s">
        <v>18</v>
      </c>
      <c r="L3873" s="32" t="str">
        <f t="array" ref="L3873">_xlfn.IFS(M3873&lt;=3,"BAD",M3873&gt;=4.7,"GOOD",AND(M3873&gt;3,M3873&lt;4.7),"OK")</f>
        <v>BAD</v>
      </c>
      <c r="M3873" s="32">
        <v>2.5</v>
      </c>
      <c r="N3873" s="31">
        <v>2521.06</v>
      </c>
      <c r="O3873" s="33">
        <f t="shared" si="60"/>
        <v>2710.82</v>
      </c>
    </row>
    <row r="3874" spans="1:15">
      <c r="A3874" s="18">
        <v>13873</v>
      </c>
      <c r="B3874" s="19">
        <v>45790</v>
      </c>
      <c r="C3874" s="21">
        <v>1077</v>
      </c>
      <c r="D3874" s="21" t="str">
        <f>_xlfn.XLOOKUP($C3874,customers!$A$2:$A$2000,customers!$B$2:$B$2000)</f>
        <v>Liv Canario</v>
      </c>
      <c r="E3874" s="21" t="str">
        <f>_xlfn.XLOOKUP($C3874,customers!$A$2:$A$2000,customers!$D$2:$D$2000)</f>
        <v>Female</v>
      </c>
      <c r="F3874" s="21" t="str">
        <f>_xlfn.XLOOKUP($C3874,customers!$A$2:$A$2000,customers!$E$2:$E$2000)</f>
        <v>Milan</v>
      </c>
      <c r="G3874" s="22" t="s">
        <v>17</v>
      </c>
      <c r="H3874" s="21">
        <v>7</v>
      </c>
      <c r="I3874" s="23">
        <v>84.76</v>
      </c>
      <c r="J3874" s="22">
        <v>0.12</v>
      </c>
      <c r="K3874" s="22" t="s">
        <v>18</v>
      </c>
      <c r="L3874" s="24" t="str">
        <f t="array" ref="L3874">_xlfn.IFS(M3874&lt;=3,"BAD",M3874&gt;=4.7,"GOOD",AND(M3874&gt;3,M3874&lt;4.7),"OK")</f>
        <v>OK</v>
      </c>
      <c r="M3874" s="24">
        <v>3.3</v>
      </c>
      <c r="N3874" s="23">
        <v>522.12</v>
      </c>
      <c r="O3874" s="25">
        <f t="shared" si="60"/>
        <v>593.32</v>
      </c>
    </row>
    <row r="3875" spans="1:15">
      <c r="A3875" s="26">
        <v>13874</v>
      </c>
      <c r="B3875" s="27">
        <v>45790</v>
      </c>
      <c r="C3875" s="29">
        <v>1526</v>
      </c>
      <c r="D3875" s="29" t="str">
        <f>_xlfn.XLOOKUP($C3875,customers!$A$2:$A$2000,customers!$B$2:$B$2000)</f>
        <v>Arnuad Fairbourn</v>
      </c>
      <c r="E3875" s="29" t="str">
        <f>_xlfn.XLOOKUP($C3875,customers!$A$2:$A$2000,customers!$D$2:$D$2000)</f>
        <v>Male</v>
      </c>
      <c r="F3875" s="29" t="str">
        <f>_xlfn.XLOOKUP($C3875,customers!$A$2:$A$2000,customers!$E$2:$E$2000)</f>
        <v>Concepción del Bermejo</v>
      </c>
      <c r="G3875" s="30" t="s">
        <v>17</v>
      </c>
      <c r="H3875" s="29">
        <v>6</v>
      </c>
      <c r="I3875" s="31">
        <v>462.19</v>
      </c>
      <c r="J3875" s="30">
        <v>0.01</v>
      </c>
      <c r="K3875" s="30" t="s">
        <v>19</v>
      </c>
      <c r="L3875" s="32" t="str">
        <f t="array" ref="L3875">_xlfn.IFS(M3875&lt;=3,"BAD",M3875&gt;=4.7,"GOOD",AND(M3875&gt;3,M3875&lt;4.7),"OK")</f>
        <v>GOOD</v>
      </c>
      <c r="M3875" s="32">
        <v>4.7</v>
      </c>
      <c r="N3875" s="31">
        <v>2745.41</v>
      </c>
      <c r="O3875" s="33">
        <f t="shared" si="60"/>
        <v>2773.14</v>
      </c>
    </row>
    <row r="3876" spans="1:15">
      <c r="A3876" s="18">
        <v>13875</v>
      </c>
      <c r="B3876" s="19">
        <v>45791</v>
      </c>
      <c r="C3876" s="20">
        <v>1006</v>
      </c>
      <c r="D3876" s="21" t="str">
        <f>_xlfn.XLOOKUP($C3876,customers!$A$2:$A$2000,customers!$B$2:$B$2000)</f>
        <v>Emma Birtwhistle</v>
      </c>
      <c r="E3876" s="21" t="str">
        <f>_xlfn.XLOOKUP($C3876,customers!$A$2:$A$2000,customers!$D$2:$D$2000)</f>
        <v>Female</v>
      </c>
      <c r="F3876" s="21" t="str">
        <f>_xlfn.XLOOKUP($C3876,customers!$A$2:$A$2000,customers!$E$2:$E$2000)</f>
        <v>Paris 20</v>
      </c>
      <c r="G3876" s="22" t="s">
        <v>20</v>
      </c>
      <c r="H3876" s="21">
        <v>7</v>
      </c>
      <c r="I3876" s="23">
        <v>401.1</v>
      </c>
      <c r="J3876" s="22">
        <v>0.1</v>
      </c>
      <c r="K3876" s="22" t="s">
        <v>19</v>
      </c>
      <c r="L3876" s="24" t="str">
        <f t="array" ref="L3876">_xlfn.IFS(M3876&lt;=3,"BAD",M3876&gt;=4.7,"GOOD",AND(M3876&gt;3,M3876&lt;4.7),"OK")</f>
        <v>BAD</v>
      </c>
      <c r="M3876" s="24">
        <v>2.1</v>
      </c>
      <c r="N3876" s="23">
        <v>2526.93</v>
      </c>
      <c r="O3876" s="25">
        <f t="shared" si="60"/>
        <v>2807.7</v>
      </c>
    </row>
    <row r="3877" spans="1:15">
      <c r="A3877" s="26">
        <v>13876</v>
      </c>
      <c r="B3877" s="27">
        <v>45791</v>
      </c>
      <c r="C3877" s="29">
        <v>1652</v>
      </c>
      <c r="D3877" s="29" t="str">
        <f>_xlfn.XLOOKUP($C3877,customers!$A$2:$A$2000,customers!$B$2:$B$2000)</f>
        <v>Clerkclaude Longthorn</v>
      </c>
      <c r="E3877" s="29" t="str">
        <f>_xlfn.XLOOKUP($C3877,customers!$A$2:$A$2000,customers!$D$2:$D$2000)</f>
        <v>Male</v>
      </c>
      <c r="F3877" s="29" t="str">
        <f>_xlfn.XLOOKUP($C3877,customers!$A$2:$A$2000,customers!$E$2:$E$2000)</f>
        <v>Austin</v>
      </c>
      <c r="G3877" s="30" t="s">
        <v>20</v>
      </c>
      <c r="H3877" s="29">
        <v>7</v>
      </c>
      <c r="I3877" s="31">
        <v>211.47</v>
      </c>
      <c r="J3877" s="30">
        <v>0.11</v>
      </c>
      <c r="K3877" s="30" t="s">
        <v>19</v>
      </c>
      <c r="L3877" s="32" t="str">
        <f t="array" ref="L3877">_xlfn.IFS(M3877&lt;=3,"BAD",M3877&gt;=4.7,"GOOD",AND(M3877&gt;3,M3877&lt;4.7),"OK")</f>
        <v>OK</v>
      </c>
      <c r="M3877" s="32">
        <v>3.5</v>
      </c>
      <c r="N3877" s="31">
        <v>1317.46</v>
      </c>
      <c r="O3877" s="33">
        <f t="shared" si="60"/>
        <v>1480.29</v>
      </c>
    </row>
    <row r="3878" spans="1:15">
      <c r="A3878" s="18">
        <v>13877</v>
      </c>
      <c r="B3878" s="19">
        <v>45791</v>
      </c>
      <c r="C3878" s="21">
        <v>1723</v>
      </c>
      <c r="D3878" s="21" t="str">
        <f>_xlfn.XLOOKUP($C3878,customers!$A$2:$A$2000,customers!$B$2:$B$2000)</f>
        <v>Braden Cordey</v>
      </c>
      <c r="E3878" s="21" t="str">
        <f>_xlfn.XLOOKUP($C3878,customers!$A$2:$A$2000,customers!$D$2:$D$2000)</f>
        <v>Male</v>
      </c>
      <c r="F3878" s="21" t="str">
        <f>_xlfn.XLOOKUP($C3878,customers!$A$2:$A$2000,customers!$E$2:$E$2000)</f>
        <v>Jezerce</v>
      </c>
      <c r="G3878" s="22" t="s">
        <v>17</v>
      </c>
      <c r="H3878" s="21">
        <v>1</v>
      </c>
      <c r="I3878" s="23">
        <v>559.73</v>
      </c>
      <c r="J3878" s="22">
        <v>0.28</v>
      </c>
      <c r="K3878" s="22" t="s">
        <v>18</v>
      </c>
      <c r="L3878" s="24" t="str">
        <f t="array" ref="L3878">_xlfn.IFS(M3878&lt;=3,"BAD",M3878&gt;=4.7,"GOOD",AND(M3878&gt;3,M3878&lt;4.7),"OK")</f>
        <v>OK</v>
      </c>
      <c r="M3878" s="24">
        <v>4.4</v>
      </c>
      <c r="N3878" s="23">
        <v>403.01</v>
      </c>
      <c r="O3878" s="25">
        <f t="shared" si="60"/>
        <v>559.73</v>
      </c>
    </row>
    <row r="3879" spans="1:15">
      <c r="A3879" s="26">
        <v>13878</v>
      </c>
      <c r="B3879" s="27">
        <v>45792</v>
      </c>
      <c r="C3879" s="28">
        <v>1002</v>
      </c>
      <c r="D3879" s="29" t="str">
        <f>_xlfn.XLOOKUP($C3879,customers!$A$2:$A$2000,customers!$B$2:$B$2000)</f>
        <v>Elise McGlew</v>
      </c>
      <c r="E3879" s="29" t="str">
        <f>_xlfn.XLOOKUP($C3879,customers!$A$2:$A$2000,customers!$D$2:$D$2000)</f>
        <v>Female</v>
      </c>
      <c r="F3879" s="29" t="str">
        <f>_xlfn.XLOOKUP($C3879,customers!$A$2:$A$2000,customers!$E$2:$E$2000)</f>
        <v>Tallinn</v>
      </c>
      <c r="G3879" s="30" t="s">
        <v>17</v>
      </c>
      <c r="H3879" s="29">
        <v>5</v>
      </c>
      <c r="I3879" s="31">
        <v>184.04</v>
      </c>
      <c r="J3879" s="30">
        <v>0.31</v>
      </c>
      <c r="K3879" s="30" t="s">
        <v>18</v>
      </c>
      <c r="L3879" s="32" t="str">
        <f t="array" ref="L3879">_xlfn.IFS(M3879&lt;=3,"BAD",M3879&gt;=4.7,"GOOD",AND(M3879&gt;3,M3879&lt;4.7),"OK")</f>
        <v>OK</v>
      </c>
      <c r="M3879" s="32">
        <v>4.1</v>
      </c>
      <c r="N3879" s="31">
        <v>634.94</v>
      </c>
      <c r="O3879" s="33">
        <f t="shared" si="60"/>
        <v>920.2</v>
      </c>
    </row>
    <row r="3880" spans="1:15">
      <c r="A3880" s="18">
        <v>13879</v>
      </c>
      <c r="B3880" s="19">
        <v>45793</v>
      </c>
      <c r="C3880" s="20">
        <v>1622</v>
      </c>
      <c r="D3880" s="21" t="str">
        <f>_xlfn.XLOOKUP($C3880,customers!$A$2:$A$2000,customers!$B$2:$B$2000)</f>
        <v>Francesco Phin</v>
      </c>
      <c r="E3880" s="21" t="str">
        <f>_xlfn.XLOOKUP($C3880,customers!$A$2:$A$2000,customers!$D$2:$D$2000)</f>
        <v>Male</v>
      </c>
      <c r="F3880" s="21" t="str">
        <f>_xlfn.XLOOKUP($C3880,customers!$A$2:$A$2000,customers!$E$2:$E$2000)</f>
        <v>Trabulheira</v>
      </c>
      <c r="G3880" s="22" t="s">
        <v>20</v>
      </c>
      <c r="H3880" s="21">
        <v>4</v>
      </c>
      <c r="I3880" s="23">
        <v>97.33</v>
      </c>
      <c r="J3880" s="22">
        <v>0.06</v>
      </c>
      <c r="K3880" s="22" t="s">
        <v>18</v>
      </c>
      <c r="L3880" s="24" t="str">
        <f t="array" ref="L3880">_xlfn.IFS(M3880&lt;=3,"BAD",M3880&gt;=4.7,"GOOD",AND(M3880&gt;3,M3880&lt;4.7),"OK")</f>
        <v>BAD</v>
      </c>
      <c r="M3880" s="24">
        <v>1.8</v>
      </c>
      <c r="N3880" s="23">
        <v>365.96</v>
      </c>
      <c r="O3880" s="25">
        <f t="shared" si="60"/>
        <v>389.32</v>
      </c>
    </row>
    <row r="3881" spans="1:15">
      <c r="A3881" s="26">
        <v>13880</v>
      </c>
      <c r="B3881" s="27">
        <v>45793</v>
      </c>
      <c r="C3881" s="29">
        <v>1615</v>
      </c>
      <c r="D3881" s="29" t="str">
        <f>_xlfn.XLOOKUP($C3881,customers!$A$2:$A$2000,customers!$B$2:$B$2000)</f>
        <v>Fitz Eayres</v>
      </c>
      <c r="E3881" s="29" t="str">
        <f>_xlfn.XLOOKUP($C3881,customers!$A$2:$A$2000,customers!$D$2:$D$2000)</f>
        <v>Male</v>
      </c>
      <c r="F3881" s="29" t="str">
        <f>_xlfn.XLOOKUP($C3881,customers!$A$2:$A$2000,customers!$E$2:$E$2000)</f>
        <v>Austin</v>
      </c>
      <c r="G3881" s="30" t="s">
        <v>21</v>
      </c>
      <c r="H3881" s="29">
        <v>4</v>
      </c>
      <c r="I3881" s="31">
        <v>532.07</v>
      </c>
      <c r="J3881" s="30">
        <v>0.34</v>
      </c>
      <c r="K3881" s="30" t="s">
        <v>18</v>
      </c>
      <c r="L3881" s="32" t="str">
        <f t="array" ref="L3881">_xlfn.IFS(M3881&lt;=3,"BAD",M3881&gt;=4.7,"GOOD",AND(M3881&gt;3,M3881&lt;4.7),"OK")</f>
        <v>BAD</v>
      </c>
      <c r="M3881" s="32">
        <v>2.7</v>
      </c>
      <c r="N3881" s="31">
        <v>1404.66</v>
      </c>
      <c r="O3881" s="33">
        <f t="shared" si="60"/>
        <v>2128.28</v>
      </c>
    </row>
    <row r="3882" spans="1:15">
      <c r="A3882" s="18">
        <v>13881</v>
      </c>
      <c r="B3882" s="19">
        <v>45793</v>
      </c>
      <c r="C3882" s="21">
        <v>1311</v>
      </c>
      <c r="D3882" s="21" t="str">
        <f>_xlfn.XLOOKUP($C3882,customers!$A$2:$A$2000,customers!$B$2:$B$2000)</f>
        <v>Dolores McKelloch</v>
      </c>
      <c r="E3882" s="21" t="str">
        <f>_xlfn.XLOOKUP($C3882,customers!$A$2:$A$2000,customers!$D$2:$D$2000)</f>
        <v>Female</v>
      </c>
      <c r="F3882" s="21" t="str">
        <f>_xlfn.XLOOKUP($C3882,customers!$A$2:$A$2000,customers!$E$2:$E$2000)</f>
        <v>Budapest</v>
      </c>
      <c r="G3882" s="22" t="s">
        <v>15</v>
      </c>
      <c r="H3882" s="21">
        <v>5</v>
      </c>
      <c r="I3882" s="23">
        <v>560.77</v>
      </c>
      <c r="J3882" s="22">
        <v>0.32</v>
      </c>
      <c r="K3882" s="22" t="s">
        <v>18</v>
      </c>
      <c r="L3882" s="24" t="str">
        <f t="array" ref="L3882">_xlfn.IFS(M3882&lt;=3,"BAD",M3882&gt;=4.7,"GOOD",AND(M3882&gt;3,M3882&lt;4.7),"OK")</f>
        <v>GOOD</v>
      </c>
      <c r="M3882" s="24">
        <v>4.7</v>
      </c>
      <c r="N3882" s="23">
        <v>1906.62</v>
      </c>
      <c r="O3882" s="25">
        <f t="shared" si="60"/>
        <v>2803.85</v>
      </c>
    </row>
    <row r="3883" spans="1:15">
      <c r="A3883" s="26">
        <v>13882</v>
      </c>
      <c r="B3883" s="27">
        <v>45793</v>
      </c>
      <c r="C3883" s="29">
        <v>1946</v>
      </c>
      <c r="D3883" s="29" t="str">
        <f>_xlfn.XLOOKUP($C3883,customers!$A$2:$A$2000,customers!$B$2:$B$2000)</f>
        <v>Thorndike Beine</v>
      </c>
      <c r="E3883" s="29" t="str">
        <f>_xlfn.XLOOKUP($C3883,customers!$A$2:$A$2000,customers!$D$2:$D$2000)</f>
        <v>Female</v>
      </c>
      <c r="F3883" s="29" t="str">
        <f>_xlfn.XLOOKUP($C3883,customers!$A$2:$A$2000,customers!$E$2:$E$2000)</f>
        <v>Pomahuaca</v>
      </c>
      <c r="G3883" s="30" t="s">
        <v>20</v>
      </c>
      <c r="H3883" s="29">
        <v>5</v>
      </c>
      <c r="I3883" s="31">
        <v>204.63</v>
      </c>
      <c r="J3883" s="30">
        <v>0.29</v>
      </c>
      <c r="K3883" s="30" t="s">
        <v>18</v>
      </c>
      <c r="L3883" s="32" t="str">
        <f t="array" ref="L3883">_xlfn.IFS(M3883&lt;=3,"BAD",M3883&gt;=4.7,"GOOD",AND(M3883&gt;3,M3883&lt;4.7),"OK")</f>
        <v>BAD</v>
      </c>
      <c r="M3883" s="32">
        <v>1.9</v>
      </c>
      <c r="N3883" s="31">
        <v>726.44</v>
      </c>
      <c r="O3883" s="33">
        <f t="shared" si="60"/>
        <v>1023.15</v>
      </c>
    </row>
    <row r="3884" spans="1:15">
      <c r="A3884" s="18">
        <v>13883</v>
      </c>
      <c r="B3884" s="19">
        <v>45794</v>
      </c>
      <c r="C3884" s="20">
        <v>1918</v>
      </c>
      <c r="D3884" s="21" t="str">
        <f>_xlfn.XLOOKUP($C3884,customers!$A$2:$A$2000,customers!$B$2:$B$2000)</f>
        <v>Verge Skoof</v>
      </c>
      <c r="E3884" s="21" t="str">
        <f>_xlfn.XLOOKUP($C3884,customers!$A$2:$A$2000,customers!$D$2:$D$2000)</f>
        <v>Male</v>
      </c>
      <c r="F3884" s="21" t="str">
        <f>_xlfn.XLOOKUP($C3884,customers!$A$2:$A$2000,customers!$E$2:$E$2000)</f>
        <v>Cadagmayan Norte</v>
      </c>
      <c r="G3884" s="22" t="s">
        <v>15</v>
      </c>
      <c r="H3884" s="21">
        <v>5</v>
      </c>
      <c r="I3884" s="23">
        <v>106.63</v>
      </c>
      <c r="J3884" s="22">
        <v>0.32</v>
      </c>
      <c r="K3884" s="22" t="s">
        <v>18</v>
      </c>
      <c r="L3884" s="24" t="str">
        <f t="array" ref="L3884">_xlfn.IFS(M3884&lt;=3,"BAD",M3884&gt;=4.7,"GOOD",AND(M3884&gt;3,M3884&lt;4.7),"OK")</f>
        <v>BAD</v>
      </c>
      <c r="M3884" s="24">
        <v>1.9</v>
      </c>
      <c r="N3884" s="23">
        <v>362.54</v>
      </c>
      <c r="O3884" s="25">
        <f t="shared" si="60"/>
        <v>533.15</v>
      </c>
    </row>
    <row r="3885" spans="1:15">
      <c r="A3885" s="26">
        <v>13884</v>
      </c>
      <c r="B3885" s="27">
        <v>45794</v>
      </c>
      <c r="C3885" s="29">
        <v>1179</v>
      </c>
      <c r="D3885" s="29" t="str">
        <f>_xlfn.XLOOKUP($C3885,customers!$A$2:$A$2000,customers!$B$2:$B$2000)</f>
        <v>Mattheus Bode</v>
      </c>
      <c r="E3885" s="29" t="str">
        <f>_xlfn.XLOOKUP($C3885,customers!$A$2:$A$2000,customers!$D$2:$D$2000)</f>
        <v>Male</v>
      </c>
      <c r="F3885" s="29" t="str">
        <f>_xlfn.XLOOKUP($C3885,customers!$A$2:$A$2000,customers!$E$2:$E$2000)</f>
        <v>Merkezköy</v>
      </c>
      <c r="G3885" s="30" t="s">
        <v>20</v>
      </c>
      <c r="H3885" s="29">
        <v>5</v>
      </c>
      <c r="I3885" s="31">
        <v>302.39</v>
      </c>
      <c r="J3885" s="30">
        <v>0.2</v>
      </c>
      <c r="K3885" s="30" t="s">
        <v>18</v>
      </c>
      <c r="L3885" s="32" t="str">
        <f t="array" ref="L3885">_xlfn.IFS(M3885&lt;=3,"BAD",M3885&gt;=4.7,"GOOD",AND(M3885&gt;3,M3885&lt;4.7),"OK")</f>
        <v>BAD</v>
      </c>
      <c r="M3885" s="32">
        <v>2.8</v>
      </c>
      <c r="N3885" s="31">
        <v>1209.56</v>
      </c>
      <c r="O3885" s="33">
        <f t="shared" si="60"/>
        <v>1511.95</v>
      </c>
    </row>
    <row r="3886" spans="1:15">
      <c r="A3886" s="18">
        <v>13885</v>
      </c>
      <c r="B3886" s="19">
        <v>45794</v>
      </c>
      <c r="C3886" s="21">
        <v>1912</v>
      </c>
      <c r="D3886" s="21" t="str">
        <f>_xlfn.XLOOKUP($C3886,customers!$A$2:$A$2000,customers!$B$2:$B$2000)</f>
        <v>Mata O'Feeney</v>
      </c>
      <c r="E3886" s="21" t="str">
        <f>_xlfn.XLOOKUP($C3886,customers!$A$2:$A$2000,customers!$D$2:$D$2000)</f>
        <v>Male</v>
      </c>
      <c r="F3886" s="21" t="str">
        <f>_xlfn.XLOOKUP($C3886,customers!$A$2:$A$2000,customers!$E$2:$E$2000)</f>
        <v>Paraparaumu</v>
      </c>
      <c r="G3886" s="22" t="s">
        <v>20</v>
      </c>
      <c r="H3886" s="21">
        <v>5</v>
      </c>
      <c r="I3886" s="23">
        <v>153.98</v>
      </c>
      <c r="J3886" s="22">
        <v>0.15</v>
      </c>
      <c r="K3886" s="22" t="s">
        <v>18</v>
      </c>
      <c r="L3886" s="24" t="str">
        <f t="array" ref="L3886">_xlfn.IFS(M3886&lt;=3,"BAD",M3886&gt;=4.7,"GOOD",AND(M3886&gt;3,M3886&lt;4.7),"OK")</f>
        <v>OK</v>
      </c>
      <c r="M3886" s="24">
        <v>3.8</v>
      </c>
      <c r="N3886" s="23">
        <v>654.42</v>
      </c>
      <c r="O3886" s="25">
        <f t="shared" si="60"/>
        <v>769.9</v>
      </c>
    </row>
    <row r="3887" spans="1:15">
      <c r="A3887" s="26">
        <v>13886</v>
      </c>
      <c r="B3887" s="27">
        <v>45795</v>
      </c>
      <c r="C3887" s="28">
        <v>1749</v>
      </c>
      <c r="D3887" s="29" t="str">
        <f>_xlfn.XLOOKUP($C3887,customers!$A$2:$A$2000,customers!$B$2:$B$2000)</f>
        <v>Hayden Allsep</v>
      </c>
      <c r="E3887" s="29" t="str">
        <f>_xlfn.XLOOKUP($C3887,customers!$A$2:$A$2000,customers!$D$2:$D$2000)</f>
        <v>Male</v>
      </c>
      <c r="F3887" s="29" t="str">
        <f>_xlfn.XLOOKUP($C3887,customers!$A$2:$A$2000,customers!$E$2:$E$2000)</f>
        <v>Milan</v>
      </c>
      <c r="G3887" s="30" t="s">
        <v>21</v>
      </c>
      <c r="H3887" s="29">
        <v>4</v>
      </c>
      <c r="I3887" s="31">
        <v>389.04</v>
      </c>
      <c r="J3887" s="30">
        <v>0.18</v>
      </c>
      <c r="K3887" s="30" t="s">
        <v>19</v>
      </c>
      <c r="L3887" s="32" t="str">
        <f t="array" ref="L3887">_xlfn.IFS(M3887&lt;=3,"BAD",M3887&gt;=4.7,"GOOD",AND(M3887&gt;3,M3887&lt;4.7),"OK")</f>
        <v>BAD</v>
      </c>
      <c r="M3887" s="32">
        <v>1.2</v>
      </c>
      <c r="N3887" s="31">
        <v>1276.05</v>
      </c>
      <c r="O3887" s="33">
        <f t="shared" si="60"/>
        <v>1556.16</v>
      </c>
    </row>
    <row r="3888" spans="1:15">
      <c r="A3888" s="18">
        <v>13887</v>
      </c>
      <c r="B3888" s="19">
        <v>45795</v>
      </c>
      <c r="C3888" s="21">
        <v>1627</v>
      </c>
      <c r="D3888" s="21" t="str">
        <f>_xlfn.XLOOKUP($C3888,customers!$A$2:$A$2000,customers!$B$2:$B$2000)</f>
        <v>Emelen Shewery</v>
      </c>
      <c r="E3888" s="21" t="str">
        <f>_xlfn.XLOOKUP($C3888,customers!$A$2:$A$2000,customers!$D$2:$D$2000)</f>
        <v>Male</v>
      </c>
      <c r="F3888" s="21" t="str">
        <f>_xlfn.XLOOKUP($C3888,customers!$A$2:$A$2000,customers!$E$2:$E$2000)</f>
        <v>Prague</v>
      </c>
      <c r="G3888" s="22" t="s">
        <v>20</v>
      </c>
      <c r="H3888" s="21">
        <v>2</v>
      </c>
      <c r="I3888" s="23">
        <v>371.31</v>
      </c>
      <c r="J3888" s="22">
        <v>0.03</v>
      </c>
      <c r="K3888" s="22" t="s">
        <v>19</v>
      </c>
      <c r="L3888" s="24" t="str">
        <f t="array" ref="L3888">_xlfn.IFS(M3888&lt;=3,"BAD",M3888&gt;=4.7,"GOOD",AND(M3888&gt;3,M3888&lt;4.7),"OK")</f>
        <v>BAD</v>
      </c>
      <c r="M3888" s="24">
        <v>2</v>
      </c>
      <c r="N3888" s="23">
        <v>720.34</v>
      </c>
      <c r="O3888" s="25">
        <f t="shared" si="60"/>
        <v>742.62</v>
      </c>
    </row>
    <row r="3889" spans="1:15">
      <c r="A3889" s="26">
        <v>13888</v>
      </c>
      <c r="B3889" s="27">
        <v>45796</v>
      </c>
      <c r="C3889" s="28">
        <v>1362</v>
      </c>
      <c r="D3889" s="29" t="str">
        <f>_xlfn.XLOOKUP($C3889,customers!$A$2:$A$2000,customers!$B$2:$B$2000)</f>
        <v>Min Stacey</v>
      </c>
      <c r="E3889" s="29" t="str">
        <f>_xlfn.XLOOKUP($C3889,customers!$A$2:$A$2000,customers!$D$2:$D$2000)</f>
        <v>Female</v>
      </c>
      <c r="F3889" s="29" t="str">
        <f>_xlfn.XLOOKUP($C3889,customers!$A$2:$A$2000,customers!$E$2:$E$2000)</f>
        <v>Jarry</v>
      </c>
      <c r="G3889" s="30" t="s">
        <v>15</v>
      </c>
      <c r="H3889" s="29">
        <v>2</v>
      </c>
      <c r="I3889" s="31">
        <v>525.63</v>
      </c>
      <c r="J3889" s="30">
        <v>0.25</v>
      </c>
      <c r="K3889" s="30" t="s">
        <v>18</v>
      </c>
      <c r="L3889" s="32" t="str">
        <f t="array" ref="L3889">_xlfn.IFS(M3889&lt;=3,"BAD",M3889&gt;=4.7,"GOOD",AND(M3889&gt;3,M3889&lt;4.7),"OK")</f>
        <v>BAD</v>
      </c>
      <c r="M3889" s="32">
        <v>1.8</v>
      </c>
      <c r="N3889" s="31">
        <v>788.45</v>
      </c>
      <c r="O3889" s="33">
        <f t="shared" si="60"/>
        <v>1051.26</v>
      </c>
    </row>
    <row r="3890" spans="1:15">
      <c r="A3890" s="18">
        <v>13889</v>
      </c>
      <c r="B3890" s="19">
        <v>45796</v>
      </c>
      <c r="C3890" s="21">
        <v>1811</v>
      </c>
      <c r="D3890" s="21" t="str">
        <f>_xlfn.XLOOKUP($C3890,customers!$A$2:$A$2000,customers!$B$2:$B$2000)</f>
        <v>Mervin Filyaev</v>
      </c>
      <c r="E3890" s="21" t="str">
        <f>_xlfn.XLOOKUP($C3890,customers!$A$2:$A$2000,customers!$D$2:$D$2000)</f>
        <v>Male</v>
      </c>
      <c r="F3890" s="21" t="str">
        <f>_xlfn.XLOOKUP($C3890,customers!$A$2:$A$2000,customers!$E$2:$E$2000)</f>
        <v>Baijiang</v>
      </c>
      <c r="G3890" s="22" t="s">
        <v>17</v>
      </c>
      <c r="H3890" s="21">
        <v>4</v>
      </c>
      <c r="I3890" s="23">
        <v>307.31</v>
      </c>
      <c r="J3890" s="22">
        <v>0.26</v>
      </c>
      <c r="K3890" s="22" t="s">
        <v>18</v>
      </c>
      <c r="L3890" s="24" t="str">
        <f t="array" ref="L3890">_xlfn.IFS(M3890&lt;=3,"BAD",M3890&gt;=4.7,"GOOD",AND(M3890&gt;3,M3890&lt;4.7),"OK")</f>
        <v>OK</v>
      </c>
      <c r="M3890" s="24">
        <v>3.8</v>
      </c>
      <c r="N3890" s="23">
        <v>909.64</v>
      </c>
      <c r="O3890" s="25">
        <f t="shared" si="60"/>
        <v>1229.24</v>
      </c>
    </row>
    <row r="3891" spans="1:15">
      <c r="A3891" s="26">
        <v>13890</v>
      </c>
      <c r="B3891" s="27">
        <v>45796</v>
      </c>
      <c r="C3891" s="29">
        <v>1382</v>
      </c>
      <c r="D3891" s="29" t="str">
        <f>_xlfn.XLOOKUP($C3891,customers!$A$2:$A$2000,customers!$B$2:$B$2000)</f>
        <v>Fee Wingate</v>
      </c>
      <c r="E3891" s="29" t="str">
        <f>_xlfn.XLOOKUP($C3891,customers!$A$2:$A$2000,customers!$D$2:$D$2000)</f>
        <v>Male</v>
      </c>
      <c r="F3891" s="29" t="str">
        <f>_xlfn.XLOOKUP($C3891,customers!$A$2:$A$2000,customers!$E$2:$E$2000)</f>
        <v>Budapest</v>
      </c>
      <c r="G3891" s="30" t="s">
        <v>17</v>
      </c>
      <c r="H3891" s="29">
        <v>2</v>
      </c>
      <c r="I3891" s="31">
        <v>26.81</v>
      </c>
      <c r="J3891" s="30">
        <v>0.26</v>
      </c>
      <c r="K3891" s="30" t="s">
        <v>19</v>
      </c>
      <c r="L3891" s="32" t="str">
        <f t="array" ref="L3891">_xlfn.IFS(M3891&lt;=3,"BAD",M3891&gt;=4.7,"GOOD",AND(M3891&gt;3,M3891&lt;4.7),"OK")</f>
        <v>GOOD</v>
      </c>
      <c r="M3891" s="32">
        <v>5</v>
      </c>
      <c r="N3891" s="31">
        <v>39.68</v>
      </c>
      <c r="O3891" s="33">
        <f t="shared" si="60"/>
        <v>53.62</v>
      </c>
    </row>
    <row r="3892" spans="1:15">
      <c r="A3892" s="18">
        <v>13891</v>
      </c>
      <c r="B3892" s="19">
        <v>45796</v>
      </c>
      <c r="C3892" s="21">
        <v>1729</v>
      </c>
      <c r="D3892" s="21" t="str">
        <f>_xlfn.XLOOKUP($C3892,customers!$A$2:$A$2000,customers!$B$2:$B$2000)</f>
        <v>Royal Killingbeck</v>
      </c>
      <c r="E3892" s="21" t="str">
        <f>_xlfn.XLOOKUP($C3892,customers!$A$2:$A$2000,customers!$D$2:$D$2000)</f>
        <v>Male</v>
      </c>
      <c r="F3892" s="21" t="str">
        <f>_xlfn.XLOOKUP($C3892,customers!$A$2:$A$2000,customers!$E$2:$E$2000)</f>
        <v>Paris</v>
      </c>
      <c r="G3892" s="22" t="s">
        <v>15</v>
      </c>
      <c r="H3892" s="21">
        <v>6</v>
      </c>
      <c r="I3892" s="23">
        <v>334.96</v>
      </c>
      <c r="J3892" s="22">
        <v>0.17</v>
      </c>
      <c r="K3892" s="22" t="s">
        <v>19</v>
      </c>
      <c r="L3892" s="24" t="str">
        <f t="array" ref="L3892">_xlfn.IFS(M3892&lt;=3,"BAD",M3892&gt;=4.7,"GOOD",AND(M3892&gt;3,M3892&lt;4.7),"OK")</f>
        <v>OK</v>
      </c>
      <c r="M3892" s="24">
        <v>3.5</v>
      </c>
      <c r="N3892" s="23">
        <v>1668.1</v>
      </c>
      <c r="O3892" s="25">
        <f t="shared" si="60"/>
        <v>2009.76</v>
      </c>
    </row>
    <row r="3893" spans="1:15">
      <c r="A3893" s="26">
        <v>13892</v>
      </c>
      <c r="B3893" s="27">
        <v>45796</v>
      </c>
      <c r="C3893" s="29">
        <v>1431</v>
      </c>
      <c r="D3893" s="29" t="str">
        <f>_xlfn.XLOOKUP($C3893,customers!$A$2:$A$2000,customers!$B$2:$B$2000)</f>
        <v>Theo Blayney</v>
      </c>
      <c r="E3893" s="29" t="str">
        <f>_xlfn.XLOOKUP($C3893,customers!$A$2:$A$2000,customers!$D$2:$D$2000)</f>
        <v>Female</v>
      </c>
      <c r="F3893" s="29" t="str">
        <f>_xlfn.XLOOKUP($C3893,customers!$A$2:$A$2000,customers!$E$2:$E$2000)</f>
        <v>Budapest</v>
      </c>
      <c r="G3893" s="30" t="s">
        <v>20</v>
      </c>
      <c r="H3893" s="29">
        <v>4</v>
      </c>
      <c r="I3893" s="31">
        <v>518.57</v>
      </c>
      <c r="J3893" s="30">
        <v>0.34</v>
      </c>
      <c r="K3893" s="30" t="s">
        <v>16</v>
      </c>
      <c r="L3893" s="32" t="str">
        <f t="array" ref="L3893">_xlfn.IFS(M3893&lt;=3,"BAD",M3893&gt;=4.7,"GOOD",AND(M3893&gt;3,M3893&lt;4.7),"OK")</f>
        <v>BAD</v>
      </c>
      <c r="M3893" s="32">
        <v>1.5</v>
      </c>
      <c r="N3893" s="31">
        <v>1369.02</v>
      </c>
      <c r="O3893" s="33">
        <f t="shared" si="60"/>
        <v>2074.28</v>
      </c>
    </row>
    <row r="3894" spans="1:15">
      <c r="A3894" s="18">
        <v>13893</v>
      </c>
      <c r="B3894" s="19">
        <v>45797</v>
      </c>
      <c r="C3894" s="20">
        <v>1750</v>
      </c>
      <c r="D3894" s="21" t="str">
        <f>_xlfn.XLOOKUP($C3894,customers!$A$2:$A$2000,customers!$B$2:$B$2000)</f>
        <v>Edik Spadotto</v>
      </c>
      <c r="E3894" s="21" t="str">
        <f>_xlfn.XLOOKUP($C3894,customers!$A$2:$A$2000,customers!$D$2:$D$2000)</f>
        <v>Male</v>
      </c>
      <c r="F3894" s="21" t="str">
        <f>_xlfn.XLOOKUP($C3894,customers!$A$2:$A$2000,customers!$E$2:$E$2000)</f>
        <v>Huajialing</v>
      </c>
      <c r="G3894" s="22" t="s">
        <v>20</v>
      </c>
      <c r="H3894" s="21">
        <v>6</v>
      </c>
      <c r="I3894" s="23">
        <v>254.56</v>
      </c>
      <c r="J3894" s="22">
        <v>0.04</v>
      </c>
      <c r="K3894" s="22" t="s">
        <v>18</v>
      </c>
      <c r="L3894" s="24" t="str">
        <f t="array" ref="L3894">_xlfn.IFS(M3894&lt;=3,"BAD",M3894&gt;=4.7,"GOOD",AND(M3894&gt;3,M3894&lt;4.7),"OK")</f>
        <v>BAD</v>
      </c>
      <c r="M3894" s="24">
        <v>2.5</v>
      </c>
      <c r="N3894" s="23">
        <v>1466.27</v>
      </c>
      <c r="O3894" s="25">
        <f t="shared" si="60"/>
        <v>1527.36</v>
      </c>
    </row>
    <row r="3895" spans="1:15">
      <c r="A3895" s="26">
        <v>13894</v>
      </c>
      <c r="B3895" s="27">
        <v>45797</v>
      </c>
      <c r="C3895" s="29">
        <v>1334</v>
      </c>
      <c r="D3895" s="29" t="str">
        <f>_xlfn.XLOOKUP($C3895,customers!$A$2:$A$2000,customers!$B$2:$B$2000)</f>
        <v>Blondell Petrashkov</v>
      </c>
      <c r="E3895" s="29" t="str">
        <f>_xlfn.XLOOKUP($C3895,customers!$A$2:$A$2000,customers!$D$2:$D$2000)</f>
        <v>Female</v>
      </c>
      <c r="F3895" s="29" t="str">
        <f>_xlfn.XLOOKUP($C3895,customers!$A$2:$A$2000,customers!$E$2:$E$2000)</f>
        <v>Tallinn</v>
      </c>
      <c r="G3895" s="30" t="s">
        <v>21</v>
      </c>
      <c r="H3895" s="29">
        <v>2</v>
      </c>
      <c r="I3895" s="31">
        <v>363.72</v>
      </c>
      <c r="J3895" s="30">
        <v>0.04</v>
      </c>
      <c r="K3895" s="30" t="s">
        <v>16</v>
      </c>
      <c r="L3895" s="32" t="str">
        <f t="array" ref="L3895">_xlfn.IFS(M3895&lt;=3,"BAD",M3895&gt;=4.7,"GOOD",AND(M3895&gt;3,M3895&lt;4.7),"OK")</f>
        <v>BAD</v>
      </c>
      <c r="M3895" s="32">
        <v>1.4</v>
      </c>
      <c r="N3895" s="31">
        <v>698.34</v>
      </c>
      <c r="O3895" s="33">
        <f t="shared" si="60"/>
        <v>727.44</v>
      </c>
    </row>
    <row r="3896" spans="1:15">
      <c r="A3896" s="18">
        <v>13895</v>
      </c>
      <c r="B3896" s="19">
        <v>45798</v>
      </c>
      <c r="C3896" s="20">
        <v>1507</v>
      </c>
      <c r="D3896" s="21" t="str">
        <f>_xlfn.XLOOKUP($C3896,customers!$A$2:$A$2000,customers!$B$2:$B$2000)</f>
        <v>Hesther Squibbs</v>
      </c>
      <c r="E3896" s="21" t="str">
        <f>_xlfn.XLOOKUP($C3896,customers!$A$2:$A$2000,customers!$D$2:$D$2000)</f>
        <v>Female</v>
      </c>
      <c r="F3896" s="21" t="str">
        <f>_xlfn.XLOOKUP($C3896,customers!$A$2:$A$2000,customers!$E$2:$E$2000)</f>
        <v>Omurtag</v>
      </c>
      <c r="G3896" s="22" t="s">
        <v>15</v>
      </c>
      <c r="H3896" s="21">
        <v>7</v>
      </c>
      <c r="I3896" s="23">
        <v>114.17</v>
      </c>
      <c r="J3896" s="22">
        <v>0.09</v>
      </c>
      <c r="K3896" s="22" t="s">
        <v>19</v>
      </c>
      <c r="L3896" s="24" t="str">
        <f t="array" ref="L3896">_xlfn.IFS(M3896&lt;=3,"BAD",M3896&gt;=4.7,"GOOD",AND(M3896&gt;3,M3896&lt;4.7),"OK")</f>
        <v>BAD</v>
      </c>
      <c r="M3896" s="24">
        <v>2.6</v>
      </c>
      <c r="N3896" s="23">
        <v>727.26</v>
      </c>
      <c r="O3896" s="25">
        <f t="shared" si="60"/>
        <v>799.19</v>
      </c>
    </row>
    <row r="3897" spans="1:15">
      <c r="A3897" s="26">
        <v>13896</v>
      </c>
      <c r="B3897" s="27">
        <v>45798</v>
      </c>
      <c r="C3897" s="29">
        <v>1345</v>
      </c>
      <c r="D3897" s="29" t="str">
        <f>_xlfn.XLOOKUP($C3897,customers!$A$2:$A$2000,customers!$B$2:$B$2000)</f>
        <v>Mathilde Bartholomew</v>
      </c>
      <c r="E3897" s="29" t="str">
        <f>_xlfn.XLOOKUP($C3897,customers!$A$2:$A$2000,customers!$D$2:$D$2000)</f>
        <v>Female</v>
      </c>
      <c r="F3897" s="29" t="str">
        <f>_xlfn.XLOOKUP($C3897,customers!$A$2:$A$2000,customers!$E$2:$E$2000)</f>
        <v>Wangcao</v>
      </c>
      <c r="G3897" s="30" t="s">
        <v>21</v>
      </c>
      <c r="H3897" s="29">
        <v>4</v>
      </c>
      <c r="I3897" s="31">
        <v>282.82</v>
      </c>
      <c r="J3897" s="30">
        <v>0.01</v>
      </c>
      <c r="K3897" s="30" t="s">
        <v>19</v>
      </c>
      <c r="L3897" s="32" t="str">
        <f t="array" ref="L3897">_xlfn.IFS(M3897&lt;=3,"BAD",M3897&gt;=4.7,"GOOD",AND(M3897&gt;3,M3897&lt;4.7),"OK")</f>
        <v>OK</v>
      </c>
      <c r="M3897" s="32">
        <v>4.3</v>
      </c>
      <c r="N3897" s="31">
        <v>1119.97</v>
      </c>
      <c r="O3897" s="33">
        <f t="shared" si="60"/>
        <v>1131.28</v>
      </c>
    </row>
    <row r="3898" spans="1:15">
      <c r="A3898" s="18">
        <v>13897</v>
      </c>
      <c r="B3898" s="19">
        <v>45798</v>
      </c>
      <c r="C3898" s="21">
        <v>1018</v>
      </c>
      <c r="D3898" s="21" t="str">
        <f>_xlfn.XLOOKUP($C3898,customers!$A$2:$A$2000,customers!$B$2:$B$2000)</f>
        <v>Bennie Westgate</v>
      </c>
      <c r="E3898" s="21" t="str">
        <f>_xlfn.XLOOKUP($C3898,customers!$A$2:$A$2000,customers!$D$2:$D$2000)</f>
        <v>Male</v>
      </c>
      <c r="F3898" s="21" t="str">
        <f>_xlfn.XLOOKUP($C3898,customers!$A$2:$A$2000,customers!$E$2:$E$2000)</f>
        <v>Milan</v>
      </c>
      <c r="G3898" s="22" t="s">
        <v>20</v>
      </c>
      <c r="H3898" s="21">
        <v>7</v>
      </c>
      <c r="I3898" s="23">
        <v>433.54</v>
      </c>
      <c r="J3898" s="22">
        <v>0.31</v>
      </c>
      <c r="K3898" s="22" t="s">
        <v>18</v>
      </c>
      <c r="L3898" s="24" t="str">
        <f t="array" ref="L3898">_xlfn.IFS(M3898&lt;=3,"BAD",M3898&gt;=4.7,"GOOD",AND(M3898&gt;3,M3898&lt;4.7),"OK")</f>
        <v>OK</v>
      </c>
      <c r="M3898" s="24">
        <v>3.3</v>
      </c>
      <c r="N3898" s="23">
        <v>2094</v>
      </c>
      <c r="O3898" s="25">
        <f t="shared" si="60"/>
        <v>3034.78</v>
      </c>
    </row>
    <row r="3899" spans="1:15">
      <c r="A3899" s="26">
        <v>13898</v>
      </c>
      <c r="B3899" s="27">
        <v>45798</v>
      </c>
      <c r="C3899" s="29">
        <v>1787</v>
      </c>
      <c r="D3899" s="29" t="str">
        <f>_xlfn.XLOOKUP($C3899,customers!$A$2:$A$2000,customers!$B$2:$B$2000)</f>
        <v>Gretna Biddleston</v>
      </c>
      <c r="E3899" s="29" t="str">
        <f>_xlfn.XLOOKUP($C3899,customers!$A$2:$A$2000,customers!$D$2:$D$2000)</f>
        <v>Female</v>
      </c>
      <c r="F3899" s="29" t="str">
        <f>_xlfn.XLOOKUP($C3899,customers!$A$2:$A$2000,customers!$E$2:$E$2000)</f>
        <v>Illintsi</v>
      </c>
      <c r="G3899" s="30" t="s">
        <v>17</v>
      </c>
      <c r="H3899" s="29">
        <v>6</v>
      </c>
      <c r="I3899" s="31">
        <v>91.74</v>
      </c>
      <c r="J3899" s="30">
        <v>0.34</v>
      </c>
      <c r="K3899" s="30" t="s">
        <v>18</v>
      </c>
      <c r="L3899" s="32" t="str">
        <f t="array" ref="L3899">_xlfn.IFS(M3899&lt;=3,"BAD",M3899&gt;=4.7,"GOOD",AND(M3899&gt;3,M3899&lt;4.7),"OK")</f>
        <v>BAD</v>
      </c>
      <c r="M3899" s="32">
        <v>1.7</v>
      </c>
      <c r="N3899" s="31">
        <v>363.29</v>
      </c>
      <c r="O3899" s="33">
        <f t="shared" si="60"/>
        <v>550.44</v>
      </c>
    </row>
    <row r="3900" spans="1:15">
      <c r="A3900" s="18">
        <v>13899</v>
      </c>
      <c r="B3900" s="19">
        <v>45799</v>
      </c>
      <c r="C3900" s="20">
        <v>1273</v>
      </c>
      <c r="D3900" s="21" t="str">
        <f>_xlfn.XLOOKUP($C3900,customers!$A$2:$A$2000,customers!$B$2:$B$2000)</f>
        <v>Gillian Gludor</v>
      </c>
      <c r="E3900" s="21" t="str">
        <f>_xlfn.XLOOKUP($C3900,customers!$A$2:$A$2000,customers!$D$2:$D$2000)</f>
        <v>Female</v>
      </c>
      <c r="F3900" s="21" t="str">
        <f>_xlfn.XLOOKUP($C3900,customers!$A$2:$A$2000,customers!$E$2:$E$2000)</f>
        <v>Vondrozo</v>
      </c>
      <c r="G3900" s="22" t="s">
        <v>17</v>
      </c>
      <c r="H3900" s="21">
        <v>2</v>
      </c>
      <c r="I3900" s="23">
        <v>457.61</v>
      </c>
      <c r="J3900" s="22">
        <v>0.34</v>
      </c>
      <c r="K3900" s="22" t="s">
        <v>19</v>
      </c>
      <c r="L3900" s="24" t="str">
        <f t="array" ref="L3900">_xlfn.IFS(M3900&lt;=3,"BAD",M3900&gt;=4.7,"GOOD",AND(M3900&gt;3,M3900&lt;4.7),"OK")</f>
        <v>BAD</v>
      </c>
      <c r="M3900" s="24">
        <v>2.7</v>
      </c>
      <c r="N3900" s="23">
        <v>604.05</v>
      </c>
      <c r="O3900" s="25">
        <f t="shared" si="60"/>
        <v>915.22</v>
      </c>
    </row>
    <row r="3901" spans="1:15">
      <c r="A3901" s="26">
        <v>13900</v>
      </c>
      <c r="B3901" s="27">
        <v>45799</v>
      </c>
      <c r="C3901" s="29">
        <v>1652</v>
      </c>
      <c r="D3901" s="29" t="str">
        <f>_xlfn.XLOOKUP($C3901,customers!$A$2:$A$2000,customers!$B$2:$B$2000)</f>
        <v>Clerkclaude Longthorn</v>
      </c>
      <c r="E3901" s="29" t="str">
        <f>_xlfn.XLOOKUP($C3901,customers!$A$2:$A$2000,customers!$D$2:$D$2000)</f>
        <v>Male</v>
      </c>
      <c r="F3901" s="29" t="str">
        <f>_xlfn.XLOOKUP($C3901,customers!$A$2:$A$2000,customers!$E$2:$E$2000)</f>
        <v>Austin</v>
      </c>
      <c r="G3901" s="30" t="s">
        <v>21</v>
      </c>
      <c r="H3901" s="29">
        <v>3</v>
      </c>
      <c r="I3901" s="31">
        <v>321.36</v>
      </c>
      <c r="J3901" s="30">
        <v>0.11</v>
      </c>
      <c r="K3901" s="30" t="s">
        <v>19</v>
      </c>
      <c r="L3901" s="32" t="str">
        <f t="array" ref="L3901">_xlfn.IFS(M3901&lt;=3,"BAD",M3901&gt;=4.7,"GOOD",AND(M3901&gt;3,M3901&lt;4.7),"OK")</f>
        <v>OK</v>
      </c>
      <c r="M3901" s="32">
        <v>4.5</v>
      </c>
      <c r="N3901" s="31">
        <v>858.03</v>
      </c>
      <c r="O3901" s="33">
        <f t="shared" si="60"/>
        <v>964.08</v>
      </c>
    </row>
    <row r="3902" spans="1:15">
      <c r="A3902" s="18">
        <v>13901</v>
      </c>
      <c r="B3902" s="19">
        <v>45800</v>
      </c>
      <c r="C3902" s="20">
        <v>1505</v>
      </c>
      <c r="D3902" s="21" t="str">
        <f>_xlfn.XLOOKUP($C3902,customers!$A$2:$A$2000,customers!$B$2:$B$2000)</f>
        <v>Hedda Lyddiatt</v>
      </c>
      <c r="E3902" s="21" t="str">
        <f>_xlfn.XLOOKUP($C3902,customers!$A$2:$A$2000,customers!$D$2:$D$2000)</f>
        <v>Female</v>
      </c>
      <c r="F3902" s="21" t="str">
        <f>_xlfn.XLOOKUP($C3902,customers!$A$2:$A$2000,customers!$E$2:$E$2000)</f>
        <v>Budapest</v>
      </c>
      <c r="G3902" s="22" t="s">
        <v>20</v>
      </c>
      <c r="H3902" s="21">
        <v>5</v>
      </c>
      <c r="I3902" s="23">
        <v>502.01</v>
      </c>
      <c r="J3902" s="22">
        <v>0.09</v>
      </c>
      <c r="K3902" s="22" t="s">
        <v>18</v>
      </c>
      <c r="L3902" s="24" t="str">
        <f t="array" ref="L3902">_xlfn.IFS(M3902&lt;=3,"BAD",M3902&gt;=4.7,"GOOD",AND(M3902&gt;3,M3902&lt;4.7),"OK")</f>
        <v>BAD</v>
      </c>
      <c r="M3902" s="24">
        <v>2.9</v>
      </c>
      <c r="N3902" s="23">
        <v>2284.15</v>
      </c>
      <c r="O3902" s="25">
        <f t="shared" si="60"/>
        <v>2510.05</v>
      </c>
    </row>
    <row r="3903" spans="1:15">
      <c r="A3903" s="26">
        <v>13902</v>
      </c>
      <c r="B3903" s="27">
        <v>45800</v>
      </c>
      <c r="C3903" s="29">
        <v>1366</v>
      </c>
      <c r="D3903" s="29" t="str">
        <f>_xlfn.XLOOKUP($C3903,customers!$A$2:$A$2000,customers!$B$2:$B$2000)</f>
        <v>Donnie Sleicht</v>
      </c>
      <c r="E3903" s="29" t="str">
        <f>_xlfn.XLOOKUP($C3903,customers!$A$2:$A$2000,customers!$D$2:$D$2000)</f>
        <v>Female</v>
      </c>
      <c r="F3903" s="29" t="str">
        <f>_xlfn.XLOOKUP($C3903,customers!$A$2:$A$2000,customers!$E$2:$E$2000)</f>
        <v>Vikbolandet</v>
      </c>
      <c r="G3903" s="30" t="s">
        <v>21</v>
      </c>
      <c r="H3903" s="29">
        <v>5</v>
      </c>
      <c r="I3903" s="31">
        <v>183.98</v>
      </c>
      <c r="J3903" s="30">
        <v>0.31</v>
      </c>
      <c r="K3903" s="30" t="s">
        <v>16</v>
      </c>
      <c r="L3903" s="32" t="str">
        <f t="array" ref="L3903">_xlfn.IFS(M3903&lt;=3,"BAD",M3903&gt;=4.7,"GOOD",AND(M3903&gt;3,M3903&lt;4.7),"OK")</f>
        <v>OK</v>
      </c>
      <c r="M3903" s="32">
        <v>4.2</v>
      </c>
      <c r="N3903" s="31">
        <v>634.73</v>
      </c>
      <c r="O3903" s="33">
        <f t="shared" si="60"/>
        <v>919.9</v>
      </c>
    </row>
    <row r="3904" spans="1:15">
      <c r="A3904" s="18">
        <v>13903</v>
      </c>
      <c r="B3904" s="19">
        <v>45800</v>
      </c>
      <c r="C3904" s="21">
        <v>1353</v>
      </c>
      <c r="D3904" s="21" t="str">
        <f>_xlfn.XLOOKUP($C3904,customers!$A$2:$A$2000,customers!$B$2:$B$2000)</f>
        <v>Laraine Blazej</v>
      </c>
      <c r="E3904" s="21" t="str">
        <f>_xlfn.XLOOKUP($C3904,customers!$A$2:$A$2000,customers!$D$2:$D$2000)</f>
        <v>Female</v>
      </c>
      <c r="F3904" s="21" t="str">
        <f>_xlfn.XLOOKUP($C3904,customers!$A$2:$A$2000,customers!$E$2:$E$2000)</f>
        <v>Vale</v>
      </c>
      <c r="G3904" s="22" t="s">
        <v>17</v>
      </c>
      <c r="H3904" s="21">
        <v>7</v>
      </c>
      <c r="I3904" s="23">
        <v>418.95</v>
      </c>
      <c r="J3904" s="22">
        <v>0.06</v>
      </c>
      <c r="K3904" s="22" t="s">
        <v>18</v>
      </c>
      <c r="L3904" s="24" t="str">
        <f t="array" ref="L3904">_xlfn.IFS(M3904&lt;=3,"BAD",M3904&gt;=4.7,"GOOD",AND(M3904&gt;3,M3904&lt;4.7),"OK")</f>
        <v>OK</v>
      </c>
      <c r="M3904" s="24">
        <v>3.5</v>
      </c>
      <c r="N3904" s="23">
        <v>2756.69</v>
      </c>
      <c r="O3904" s="25">
        <f t="shared" si="60"/>
        <v>2932.65</v>
      </c>
    </row>
    <row r="3905" spans="1:15">
      <c r="A3905" s="26">
        <v>13904</v>
      </c>
      <c r="B3905" s="27">
        <v>45801</v>
      </c>
      <c r="C3905" s="28">
        <v>1805</v>
      </c>
      <c r="D3905" s="29" t="str">
        <f>_xlfn.XLOOKUP($C3905,customers!$A$2:$A$2000,customers!$B$2:$B$2000)</f>
        <v>Marion Goodings</v>
      </c>
      <c r="E3905" s="29" t="str">
        <f>_xlfn.XLOOKUP($C3905,customers!$A$2:$A$2000,customers!$D$2:$D$2000)</f>
        <v>Female</v>
      </c>
      <c r="F3905" s="29" t="str">
        <f>_xlfn.XLOOKUP($C3905,customers!$A$2:$A$2000,customers!$E$2:$E$2000)</f>
        <v>Tallinn</v>
      </c>
      <c r="G3905" s="30" t="s">
        <v>20</v>
      </c>
      <c r="H3905" s="29">
        <v>3</v>
      </c>
      <c r="I3905" s="31">
        <v>530.14</v>
      </c>
      <c r="J3905" s="30">
        <v>0.1</v>
      </c>
      <c r="K3905" s="30" t="s">
        <v>19</v>
      </c>
      <c r="L3905" s="32" t="str">
        <f t="array" ref="L3905">_xlfn.IFS(M3905&lt;=3,"BAD",M3905&gt;=4.7,"GOOD",AND(M3905&gt;3,M3905&lt;4.7),"OK")</f>
        <v>OK</v>
      </c>
      <c r="M3905" s="32">
        <v>3.3</v>
      </c>
      <c r="N3905" s="31">
        <v>1431.38</v>
      </c>
      <c r="O3905" s="33">
        <f t="shared" si="60"/>
        <v>1590.42</v>
      </c>
    </row>
    <row r="3906" spans="1:15">
      <c r="A3906" s="18">
        <v>13905</v>
      </c>
      <c r="B3906" s="19">
        <v>45801</v>
      </c>
      <c r="C3906" s="21">
        <v>1967</v>
      </c>
      <c r="D3906" s="21" t="str">
        <f>_xlfn.XLOOKUP($C3906,customers!$A$2:$A$2000,customers!$B$2:$B$2000)</f>
        <v>Lexis Eagland</v>
      </c>
      <c r="E3906" s="21" t="str">
        <f>_xlfn.XLOOKUP($C3906,customers!$A$2:$A$2000,customers!$D$2:$D$2000)</f>
        <v>Female</v>
      </c>
      <c r="F3906" s="21" t="str">
        <f>_xlfn.XLOOKUP($C3906,customers!$A$2:$A$2000,customers!$E$2:$E$2000)</f>
        <v>Pericik</v>
      </c>
      <c r="G3906" s="22" t="s">
        <v>17</v>
      </c>
      <c r="H3906" s="21">
        <v>7</v>
      </c>
      <c r="I3906" s="23">
        <v>191.78</v>
      </c>
      <c r="J3906" s="22">
        <v>0.2</v>
      </c>
      <c r="K3906" s="22" t="s">
        <v>19</v>
      </c>
      <c r="L3906" s="24" t="str">
        <f t="array" ref="L3906">_xlfn.IFS(M3906&lt;=3,"BAD",M3906&gt;=4.7,"GOOD",AND(M3906&gt;3,M3906&lt;4.7),"OK")</f>
        <v>BAD</v>
      </c>
      <c r="M3906" s="24">
        <v>2.1</v>
      </c>
      <c r="N3906" s="23">
        <v>1073.97</v>
      </c>
      <c r="O3906" s="25">
        <f t="shared" ref="O3906:O3969" si="61">H3906*I3906</f>
        <v>1342.46</v>
      </c>
    </row>
    <row r="3907" spans="1:15">
      <c r="A3907" s="26">
        <v>13906</v>
      </c>
      <c r="B3907" s="27">
        <v>45802</v>
      </c>
      <c r="C3907" s="28">
        <v>1738</v>
      </c>
      <c r="D3907" s="29" t="str">
        <f>_xlfn.XLOOKUP($C3907,customers!$A$2:$A$2000,customers!$B$2:$B$2000)</f>
        <v>Aubrey Tidcomb</v>
      </c>
      <c r="E3907" s="29" t="str">
        <f>_xlfn.XLOOKUP($C3907,customers!$A$2:$A$2000,customers!$D$2:$D$2000)</f>
        <v>Male</v>
      </c>
      <c r="F3907" s="29" t="str">
        <f>_xlfn.XLOOKUP($C3907,customers!$A$2:$A$2000,customers!$E$2:$E$2000)</f>
        <v>Budapest</v>
      </c>
      <c r="G3907" s="30" t="s">
        <v>20</v>
      </c>
      <c r="H3907" s="29">
        <v>1</v>
      </c>
      <c r="I3907" s="31">
        <v>370</v>
      </c>
      <c r="J3907" s="30">
        <v>0.07</v>
      </c>
      <c r="K3907" s="30" t="s">
        <v>18</v>
      </c>
      <c r="L3907" s="32" t="str">
        <f t="array" ref="L3907">_xlfn.IFS(M3907&lt;=3,"BAD",M3907&gt;=4.7,"GOOD",AND(M3907&gt;3,M3907&lt;4.7),"OK")</f>
        <v>BAD</v>
      </c>
      <c r="M3907" s="32">
        <v>1.8</v>
      </c>
      <c r="N3907" s="31">
        <v>344.1</v>
      </c>
      <c r="O3907" s="33">
        <f t="shared" si="61"/>
        <v>370</v>
      </c>
    </row>
    <row r="3908" spans="1:15">
      <c r="A3908" s="18">
        <v>13907</v>
      </c>
      <c r="B3908" s="19">
        <v>45803</v>
      </c>
      <c r="C3908" s="20">
        <v>1882</v>
      </c>
      <c r="D3908" s="21" t="str">
        <f>_xlfn.XLOOKUP($C3908,customers!$A$2:$A$2000,customers!$B$2:$B$2000)</f>
        <v>Frannie Freeborne</v>
      </c>
      <c r="E3908" s="21" t="str">
        <f>_xlfn.XLOOKUP($C3908,customers!$A$2:$A$2000,customers!$D$2:$D$2000)</f>
        <v>Male</v>
      </c>
      <c r="F3908" s="21" t="str">
        <f>_xlfn.XLOOKUP($C3908,customers!$A$2:$A$2000,customers!$E$2:$E$2000)</f>
        <v>Corticeiro de Baixo</v>
      </c>
      <c r="G3908" s="22" t="s">
        <v>21</v>
      </c>
      <c r="H3908" s="21">
        <v>3</v>
      </c>
      <c r="I3908" s="23">
        <v>518.53</v>
      </c>
      <c r="J3908" s="22">
        <v>0.05</v>
      </c>
      <c r="K3908" s="22" t="s">
        <v>16</v>
      </c>
      <c r="L3908" s="24" t="str">
        <f t="array" ref="L3908">_xlfn.IFS(M3908&lt;=3,"BAD",M3908&gt;=4.7,"GOOD",AND(M3908&gt;3,M3908&lt;4.7),"OK")</f>
        <v>OK</v>
      </c>
      <c r="M3908" s="24">
        <v>3.5</v>
      </c>
      <c r="N3908" s="23">
        <v>1477.81</v>
      </c>
      <c r="O3908" s="25">
        <f t="shared" si="61"/>
        <v>1555.59</v>
      </c>
    </row>
    <row r="3909" spans="1:15">
      <c r="A3909" s="26">
        <v>13908</v>
      </c>
      <c r="B3909" s="27">
        <v>45803</v>
      </c>
      <c r="C3909" s="29">
        <v>1128</v>
      </c>
      <c r="D3909" s="29" t="str">
        <f>_xlfn.XLOOKUP($C3909,customers!$A$2:$A$2000,customers!$B$2:$B$2000)</f>
        <v>Barny Carr</v>
      </c>
      <c r="E3909" s="29" t="str">
        <f>_xlfn.XLOOKUP($C3909,customers!$A$2:$A$2000,customers!$D$2:$D$2000)</f>
        <v>Male</v>
      </c>
      <c r="F3909" s="29" t="str">
        <f>_xlfn.XLOOKUP($C3909,customers!$A$2:$A$2000,customers!$E$2:$E$2000)</f>
        <v>Milan</v>
      </c>
      <c r="G3909" s="30" t="s">
        <v>17</v>
      </c>
      <c r="H3909" s="29">
        <v>5</v>
      </c>
      <c r="I3909" s="31">
        <v>271.3</v>
      </c>
      <c r="J3909" s="30">
        <v>0.18</v>
      </c>
      <c r="K3909" s="30" t="s">
        <v>18</v>
      </c>
      <c r="L3909" s="32" t="str">
        <f t="array" ref="L3909">_xlfn.IFS(M3909&lt;=3,"BAD",M3909&gt;=4.7,"GOOD",AND(M3909&gt;3,M3909&lt;4.7),"OK")</f>
        <v>OK</v>
      </c>
      <c r="M3909" s="32">
        <v>3.8</v>
      </c>
      <c r="N3909" s="31">
        <v>1112.33</v>
      </c>
      <c r="O3909" s="33">
        <f t="shared" si="61"/>
        <v>1356.5</v>
      </c>
    </row>
    <row r="3910" spans="1:15">
      <c r="A3910" s="18">
        <v>13909</v>
      </c>
      <c r="B3910" s="19">
        <v>45804</v>
      </c>
      <c r="C3910" s="20">
        <v>1014</v>
      </c>
      <c r="D3910" s="21" t="str">
        <f>_xlfn.XLOOKUP($C3910,customers!$A$2:$A$2000,customers!$B$2:$B$2000)</f>
        <v>Kile Lodewick</v>
      </c>
      <c r="E3910" s="21" t="str">
        <f>_xlfn.XLOOKUP($C3910,customers!$A$2:$A$2000,customers!$D$2:$D$2000)</f>
        <v>Male</v>
      </c>
      <c r="F3910" s="21" t="str">
        <f>_xlfn.XLOOKUP($C3910,customers!$A$2:$A$2000,customers!$E$2:$E$2000)</f>
        <v>Prague</v>
      </c>
      <c r="G3910" s="22" t="s">
        <v>17</v>
      </c>
      <c r="H3910" s="21">
        <v>3</v>
      </c>
      <c r="I3910" s="23">
        <v>24.02</v>
      </c>
      <c r="J3910" s="22">
        <v>0.08</v>
      </c>
      <c r="K3910" s="22" t="s">
        <v>18</v>
      </c>
      <c r="L3910" s="24" t="str">
        <f t="array" ref="L3910">_xlfn.IFS(M3910&lt;=3,"BAD",M3910&gt;=4.7,"GOOD",AND(M3910&gt;3,M3910&lt;4.7),"OK")</f>
        <v>BAD</v>
      </c>
      <c r="M3910" s="24">
        <v>2.3</v>
      </c>
      <c r="N3910" s="23">
        <v>66.3</v>
      </c>
      <c r="O3910" s="25">
        <f t="shared" si="61"/>
        <v>72.06</v>
      </c>
    </row>
    <row r="3911" spans="1:15">
      <c r="A3911" s="26">
        <v>13910</v>
      </c>
      <c r="B3911" s="27">
        <v>45804</v>
      </c>
      <c r="C3911" s="29">
        <v>1865</v>
      </c>
      <c r="D3911" s="29" t="str">
        <f>_xlfn.XLOOKUP($C3911,customers!$A$2:$A$2000,customers!$B$2:$B$2000)</f>
        <v>Brandice Grout</v>
      </c>
      <c r="E3911" s="29" t="str">
        <f>_xlfn.XLOOKUP($C3911,customers!$A$2:$A$2000,customers!$D$2:$D$2000)</f>
        <v>Male</v>
      </c>
      <c r="F3911" s="29" t="str">
        <f>_xlfn.XLOOKUP($C3911,customers!$A$2:$A$2000,customers!$E$2:$E$2000)</f>
        <v>Banjar Sedang</v>
      </c>
      <c r="G3911" s="30" t="s">
        <v>15</v>
      </c>
      <c r="H3911" s="29">
        <v>6</v>
      </c>
      <c r="I3911" s="31">
        <v>198.79</v>
      </c>
      <c r="J3911" s="30">
        <v>0.19</v>
      </c>
      <c r="K3911" s="30" t="s">
        <v>16</v>
      </c>
      <c r="L3911" s="32" t="str">
        <f t="array" ref="L3911">_xlfn.IFS(M3911&lt;=3,"BAD",M3911&gt;=4.7,"GOOD",AND(M3911&gt;3,M3911&lt;4.7),"OK")</f>
        <v>OK</v>
      </c>
      <c r="M3911" s="32">
        <v>3.8</v>
      </c>
      <c r="N3911" s="31">
        <v>966.12</v>
      </c>
      <c r="O3911" s="33">
        <f t="shared" si="61"/>
        <v>1192.74</v>
      </c>
    </row>
    <row r="3912" spans="1:15">
      <c r="A3912" s="18">
        <v>13911</v>
      </c>
      <c r="B3912" s="19">
        <v>45805</v>
      </c>
      <c r="C3912" s="20">
        <v>1191</v>
      </c>
      <c r="D3912" s="21" t="str">
        <f>_xlfn.XLOOKUP($C3912,customers!$A$2:$A$2000,customers!$B$2:$B$2000)</f>
        <v>Franny Domleo</v>
      </c>
      <c r="E3912" s="21" t="str">
        <f>_xlfn.XLOOKUP($C3912,customers!$A$2:$A$2000,customers!$D$2:$D$2000)</f>
        <v>Female</v>
      </c>
      <c r="F3912" s="21" t="str">
        <f>_xlfn.XLOOKUP($C3912,customers!$A$2:$A$2000,customers!$E$2:$E$2000)</f>
        <v>Eirado</v>
      </c>
      <c r="G3912" s="22" t="s">
        <v>20</v>
      </c>
      <c r="H3912" s="21">
        <v>1</v>
      </c>
      <c r="I3912" s="23">
        <v>77.73</v>
      </c>
      <c r="J3912" s="22">
        <v>0.22</v>
      </c>
      <c r="K3912" s="22" t="s">
        <v>16</v>
      </c>
      <c r="L3912" s="24" t="str">
        <f t="array" ref="L3912">_xlfn.IFS(M3912&lt;=3,"BAD",M3912&gt;=4.7,"GOOD",AND(M3912&gt;3,M3912&lt;4.7),"OK")</f>
        <v>OK</v>
      </c>
      <c r="M3912" s="24">
        <v>3.9</v>
      </c>
      <c r="N3912" s="23">
        <v>60.63</v>
      </c>
      <c r="O3912" s="25">
        <f t="shared" si="61"/>
        <v>77.73</v>
      </c>
    </row>
    <row r="3913" spans="1:15">
      <c r="A3913" s="26">
        <v>13912</v>
      </c>
      <c r="B3913" s="27">
        <v>45805</v>
      </c>
      <c r="C3913" s="29">
        <v>1596</v>
      </c>
      <c r="D3913" s="29" t="str">
        <f>_xlfn.XLOOKUP($C3913,customers!$A$2:$A$2000,customers!$B$2:$B$2000)</f>
        <v>Hubie Defew</v>
      </c>
      <c r="E3913" s="29" t="str">
        <f>_xlfn.XLOOKUP($C3913,customers!$A$2:$A$2000,customers!$D$2:$D$2000)</f>
        <v>Male</v>
      </c>
      <c r="F3913" s="29" t="str">
        <f>_xlfn.XLOOKUP($C3913,customers!$A$2:$A$2000,customers!$E$2:$E$2000)</f>
        <v>Prague</v>
      </c>
      <c r="G3913" s="30" t="s">
        <v>15</v>
      </c>
      <c r="H3913" s="29">
        <v>3</v>
      </c>
      <c r="I3913" s="31">
        <v>226.32</v>
      </c>
      <c r="J3913" s="30">
        <v>0.2</v>
      </c>
      <c r="K3913" s="30" t="s">
        <v>18</v>
      </c>
      <c r="L3913" s="32" t="str">
        <f t="array" ref="L3913">_xlfn.IFS(M3913&lt;=3,"BAD",M3913&gt;=4.7,"GOOD",AND(M3913&gt;3,M3913&lt;4.7),"OK")</f>
        <v>OK</v>
      </c>
      <c r="M3913" s="32">
        <v>4.2</v>
      </c>
      <c r="N3913" s="31">
        <v>543.17</v>
      </c>
      <c r="O3913" s="33">
        <f t="shared" si="61"/>
        <v>678.96</v>
      </c>
    </row>
    <row r="3914" spans="1:15">
      <c r="A3914" s="18">
        <v>13913</v>
      </c>
      <c r="B3914" s="19">
        <v>45805</v>
      </c>
      <c r="C3914" s="21">
        <v>1022</v>
      </c>
      <c r="D3914" s="21" t="str">
        <f>_xlfn.XLOOKUP($C3914,customers!$A$2:$A$2000,customers!$B$2:$B$2000)</f>
        <v>Madison Donovan</v>
      </c>
      <c r="E3914" s="21" t="str">
        <f>_xlfn.XLOOKUP($C3914,customers!$A$2:$A$2000,customers!$D$2:$D$2000)</f>
        <v>Male</v>
      </c>
      <c r="F3914" s="21" t="str">
        <f>_xlfn.XLOOKUP($C3914,customers!$A$2:$A$2000,customers!$E$2:$E$2000)</f>
        <v>Petaling Jaya</v>
      </c>
      <c r="G3914" s="22" t="s">
        <v>20</v>
      </c>
      <c r="H3914" s="21">
        <v>1</v>
      </c>
      <c r="I3914" s="23">
        <v>572.37</v>
      </c>
      <c r="J3914" s="22">
        <v>0.21</v>
      </c>
      <c r="K3914" s="22" t="s">
        <v>16</v>
      </c>
      <c r="L3914" s="24" t="str">
        <f t="array" ref="L3914">_xlfn.IFS(M3914&lt;=3,"BAD",M3914&gt;=4.7,"GOOD",AND(M3914&gt;3,M3914&lt;4.7),"OK")</f>
        <v>OK</v>
      </c>
      <c r="M3914" s="24">
        <v>3.6</v>
      </c>
      <c r="N3914" s="23">
        <v>452.17</v>
      </c>
      <c r="O3914" s="25">
        <f t="shared" si="61"/>
        <v>572.37</v>
      </c>
    </row>
    <row r="3915" spans="1:15">
      <c r="A3915" s="26">
        <v>13914</v>
      </c>
      <c r="B3915" s="27">
        <v>45806</v>
      </c>
      <c r="C3915" s="28">
        <v>1984</v>
      </c>
      <c r="D3915" s="29" t="str">
        <f>_xlfn.XLOOKUP($C3915,customers!$A$2:$A$2000,customers!$B$2:$B$2000)</f>
        <v>Edouard Florez</v>
      </c>
      <c r="E3915" s="29" t="str">
        <f>_xlfn.XLOOKUP($C3915,customers!$A$2:$A$2000,customers!$D$2:$D$2000)</f>
        <v>Male</v>
      </c>
      <c r="F3915" s="29" t="str">
        <f>_xlfn.XLOOKUP($C3915,customers!$A$2:$A$2000,customers!$E$2:$E$2000)</f>
        <v>Bulawin</v>
      </c>
      <c r="G3915" s="30" t="s">
        <v>17</v>
      </c>
      <c r="H3915" s="29">
        <v>6</v>
      </c>
      <c r="I3915" s="31">
        <v>69.16</v>
      </c>
      <c r="J3915" s="30">
        <v>0.16</v>
      </c>
      <c r="K3915" s="30" t="s">
        <v>16</v>
      </c>
      <c r="L3915" s="32" t="str">
        <f t="array" ref="L3915">_xlfn.IFS(M3915&lt;=3,"BAD",M3915&gt;=4.7,"GOOD",AND(M3915&gt;3,M3915&lt;4.7),"OK")</f>
        <v>OK</v>
      </c>
      <c r="M3915" s="32">
        <v>3.2</v>
      </c>
      <c r="N3915" s="31">
        <v>348.57</v>
      </c>
      <c r="O3915" s="33">
        <f t="shared" si="61"/>
        <v>414.96</v>
      </c>
    </row>
    <row r="3916" spans="1:15">
      <c r="A3916" s="18">
        <v>13915</v>
      </c>
      <c r="B3916" s="19">
        <v>45806</v>
      </c>
      <c r="C3916" s="21">
        <v>1532</v>
      </c>
      <c r="D3916" s="21" t="str">
        <f>_xlfn.XLOOKUP($C3916,customers!$A$2:$A$2000,customers!$B$2:$B$2000)</f>
        <v>Elissa Elix</v>
      </c>
      <c r="E3916" s="21" t="str">
        <f>_xlfn.XLOOKUP($C3916,customers!$A$2:$A$2000,customers!$D$2:$D$2000)</f>
        <v>Female</v>
      </c>
      <c r="F3916" s="21" t="str">
        <f>_xlfn.XLOOKUP($C3916,customers!$A$2:$A$2000,customers!$E$2:$E$2000)</f>
        <v>Prague</v>
      </c>
      <c r="G3916" s="22" t="s">
        <v>15</v>
      </c>
      <c r="H3916" s="21">
        <v>1</v>
      </c>
      <c r="I3916" s="23">
        <v>364.22</v>
      </c>
      <c r="J3916" s="22">
        <v>0.14</v>
      </c>
      <c r="K3916" s="22" t="s">
        <v>19</v>
      </c>
      <c r="L3916" s="24" t="str">
        <f t="array" ref="L3916">_xlfn.IFS(M3916&lt;=3,"BAD",M3916&gt;=4.7,"GOOD",AND(M3916&gt;3,M3916&lt;4.7),"OK")</f>
        <v>BAD</v>
      </c>
      <c r="M3916" s="24">
        <v>2.8</v>
      </c>
      <c r="N3916" s="23">
        <v>313.23</v>
      </c>
      <c r="O3916" s="25">
        <f t="shared" si="61"/>
        <v>364.22</v>
      </c>
    </row>
    <row r="3917" spans="1:15">
      <c r="A3917" s="26">
        <v>13916</v>
      </c>
      <c r="B3917" s="27">
        <v>45807</v>
      </c>
      <c r="C3917" s="28">
        <v>1630</v>
      </c>
      <c r="D3917" s="29" t="str">
        <f>_xlfn.XLOOKUP($C3917,customers!$A$2:$A$2000,customers!$B$2:$B$2000)</f>
        <v>Ladonna Brayshay</v>
      </c>
      <c r="E3917" s="29" t="str">
        <f>_xlfn.XLOOKUP($C3917,customers!$A$2:$A$2000,customers!$D$2:$D$2000)</f>
        <v>Female</v>
      </c>
      <c r="F3917" s="29" t="str">
        <f>_xlfn.XLOOKUP($C3917,customers!$A$2:$A$2000,customers!$E$2:$E$2000)</f>
        <v>Milan</v>
      </c>
      <c r="G3917" s="30" t="s">
        <v>20</v>
      </c>
      <c r="H3917" s="29">
        <v>2</v>
      </c>
      <c r="I3917" s="31">
        <v>431.87</v>
      </c>
      <c r="J3917" s="30">
        <v>0.19</v>
      </c>
      <c r="K3917" s="30" t="s">
        <v>19</v>
      </c>
      <c r="L3917" s="32" t="str">
        <f t="array" ref="L3917">_xlfn.IFS(M3917&lt;=3,"BAD",M3917&gt;=4.7,"GOOD",AND(M3917&gt;3,M3917&lt;4.7),"OK")</f>
        <v>OK</v>
      </c>
      <c r="M3917" s="32">
        <v>3.2</v>
      </c>
      <c r="N3917" s="31">
        <v>699.63</v>
      </c>
      <c r="O3917" s="33">
        <f t="shared" si="61"/>
        <v>863.74</v>
      </c>
    </row>
    <row r="3918" spans="1:15">
      <c r="A3918" s="18">
        <v>13917</v>
      </c>
      <c r="B3918" s="19">
        <v>45808</v>
      </c>
      <c r="C3918" s="20">
        <v>1484</v>
      </c>
      <c r="D3918" s="21" t="str">
        <f>_xlfn.XLOOKUP($C3918,customers!$A$2:$A$2000,customers!$B$2:$B$2000)</f>
        <v>Baryram Skehens</v>
      </c>
      <c r="E3918" s="21" t="str">
        <f>_xlfn.XLOOKUP($C3918,customers!$A$2:$A$2000,customers!$D$2:$D$2000)</f>
        <v>Male</v>
      </c>
      <c r="F3918" s="21" t="str">
        <f>_xlfn.XLOOKUP($C3918,customers!$A$2:$A$2000,customers!$E$2:$E$2000)</f>
        <v>Austin</v>
      </c>
      <c r="G3918" s="22" t="s">
        <v>17</v>
      </c>
      <c r="H3918" s="21">
        <v>2</v>
      </c>
      <c r="I3918" s="23">
        <v>55.71</v>
      </c>
      <c r="J3918" s="22">
        <v>0.04</v>
      </c>
      <c r="K3918" s="22" t="s">
        <v>18</v>
      </c>
      <c r="L3918" s="24" t="str">
        <f t="array" ref="L3918">_xlfn.IFS(M3918&lt;=3,"BAD",M3918&gt;=4.7,"GOOD",AND(M3918&gt;3,M3918&lt;4.7),"OK")</f>
        <v>OK</v>
      </c>
      <c r="M3918" s="24">
        <v>3.7</v>
      </c>
      <c r="N3918" s="23">
        <v>106.96</v>
      </c>
      <c r="O3918" s="25">
        <f t="shared" si="61"/>
        <v>111.42</v>
      </c>
    </row>
    <row r="3919" spans="1:15">
      <c r="A3919" s="26">
        <v>13918</v>
      </c>
      <c r="B3919" s="27">
        <v>45809</v>
      </c>
      <c r="C3919" s="28">
        <v>1027</v>
      </c>
      <c r="D3919" s="29" t="str">
        <f>_xlfn.XLOOKUP($C3919,customers!$A$2:$A$2000,customers!$B$2:$B$2000)</f>
        <v>Trude Cooley</v>
      </c>
      <c r="E3919" s="29" t="str">
        <f>_xlfn.XLOOKUP($C3919,customers!$A$2:$A$2000,customers!$D$2:$D$2000)</f>
        <v>Female</v>
      </c>
      <c r="F3919" s="29" t="str">
        <f>_xlfn.XLOOKUP($C3919,customers!$A$2:$A$2000,customers!$E$2:$E$2000)</f>
        <v>Pachīr wa Āgām</v>
      </c>
      <c r="G3919" s="30" t="s">
        <v>17</v>
      </c>
      <c r="H3919" s="29">
        <v>6</v>
      </c>
      <c r="I3919" s="31">
        <v>305.37</v>
      </c>
      <c r="J3919" s="30">
        <v>0.28</v>
      </c>
      <c r="K3919" s="30" t="s">
        <v>19</v>
      </c>
      <c r="L3919" s="32" t="str">
        <f t="array" ref="L3919">_xlfn.IFS(M3919&lt;=3,"BAD",M3919&gt;=4.7,"GOOD",AND(M3919&gt;3,M3919&lt;4.7),"OK")</f>
        <v>BAD</v>
      </c>
      <c r="M3919" s="32">
        <v>2.3</v>
      </c>
      <c r="N3919" s="31">
        <v>1319.2</v>
      </c>
      <c r="O3919" s="33">
        <f t="shared" si="61"/>
        <v>1832.22</v>
      </c>
    </row>
    <row r="3920" spans="1:15">
      <c r="A3920" s="18">
        <v>13919</v>
      </c>
      <c r="B3920" s="19">
        <v>45809</v>
      </c>
      <c r="C3920" s="21">
        <v>1234</v>
      </c>
      <c r="D3920" s="21" t="str">
        <f>_xlfn.XLOOKUP($C3920,customers!$A$2:$A$2000,customers!$B$2:$B$2000)</f>
        <v>Corissa Orsi</v>
      </c>
      <c r="E3920" s="21" t="str">
        <f>_xlfn.XLOOKUP($C3920,customers!$A$2:$A$2000,customers!$D$2:$D$2000)</f>
        <v>Female</v>
      </c>
      <c r="F3920" s="21" t="str">
        <f>_xlfn.XLOOKUP($C3920,customers!$A$2:$A$2000,customers!$E$2:$E$2000)</f>
        <v>Paris</v>
      </c>
      <c r="G3920" s="22" t="s">
        <v>20</v>
      </c>
      <c r="H3920" s="21">
        <v>5</v>
      </c>
      <c r="I3920" s="23">
        <v>563.18</v>
      </c>
      <c r="J3920" s="22">
        <v>0.15</v>
      </c>
      <c r="K3920" s="22" t="s">
        <v>18</v>
      </c>
      <c r="L3920" s="24" t="str">
        <f t="array" ref="L3920">_xlfn.IFS(M3920&lt;=3,"BAD",M3920&gt;=4.7,"GOOD",AND(M3920&gt;3,M3920&lt;4.7),"OK")</f>
        <v>BAD</v>
      </c>
      <c r="M3920" s="24">
        <v>1.2</v>
      </c>
      <c r="N3920" s="23">
        <v>2393.52</v>
      </c>
      <c r="O3920" s="25">
        <f t="shared" si="61"/>
        <v>2815.9</v>
      </c>
    </row>
    <row r="3921" spans="1:15">
      <c r="A3921" s="26">
        <v>13920</v>
      </c>
      <c r="B3921" s="27">
        <v>45809</v>
      </c>
      <c r="C3921" s="29">
        <v>1554</v>
      </c>
      <c r="D3921" s="29" t="str">
        <f>_xlfn.XLOOKUP($C3921,customers!$A$2:$A$2000,customers!$B$2:$B$2000)</f>
        <v>Ashby Buncom</v>
      </c>
      <c r="E3921" s="29" t="str">
        <f>_xlfn.XLOOKUP($C3921,customers!$A$2:$A$2000,customers!$D$2:$D$2000)</f>
        <v>Male</v>
      </c>
      <c r="F3921" s="29" t="str">
        <f>_xlfn.XLOOKUP($C3921,customers!$A$2:$A$2000,customers!$E$2:$E$2000)</f>
        <v>Bieto</v>
      </c>
      <c r="G3921" s="30" t="s">
        <v>17</v>
      </c>
      <c r="H3921" s="29">
        <v>6</v>
      </c>
      <c r="I3921" s="31">
        <v>414.68</v>
      </c>
      <c r="J3921" s="30">
        <v>0.18</v>
      </c>
      <c r="K3921" s="30" t="s">
        <v>18</v>
      </c>
      <c r="L3921" s="32" t="str">
        <f t="array" ref="L3921">_xlfn.IFS(M3921&lt;=3,"BAD",M3921&gt;=4.7,"GOOD",AND(M3921&gt;3,M3921&lt;4.7),"OK")</f>
        <v>OK</v>
      </c>
      <c r="M3921" s="32">
        <v>4.2</v>
      </c>
      <c r="N3921" s="31">
        <v>2040.23</v>
      </c>
      <c r="O3921" s="33">
        <f t="shared" si="61"/>
        <v>2488.08</v>
      </c>
    </row>
    <row r="3922" spans="1:15">
      <c r="A3922" s="18">
        <v>13921</v>
      </c>
      <c r="B3922" s="19">
        <v>45810</v>
      </c>
      <c r="C3922" s="20">
        <v>1713</v>
      </c>
      <c r="D3922" s="21" t="str">
        <f>_xlfn.XLOOKUP($C3922,customers!$A$2:$A$2000,customers!$B$2:$B$2000)</f>
        <v>Jarrad Claxton</v>
      </c>
      <c r="E3922" s="21" t="str">
        <f>_xlfn.XLOOKUP($C3922,customers!$A$2:$A$2000,customers!$D$2:$D$2000)</f>
        <v>Male</v>
      </c>
      <c r="F3922" s="21" t="str">
        <f>_xlfn.XLOOKUP($C3922,customers!$A$2:$A$2000,customers!$E$2:$E$2000)</f>
        <v>Budapest</v>
      </c>
      <c r="G3922" s="22" t="s">
        <v>21</v>
      </c>
      <c r="H3922" s="21">
        <v>1</v>
      </c>
      <c r="I3922" s="23">
        <v>291.53</v>
      </c>
      <c r="J3922" s="22">
        <v>0.27</v>
      </c>
      <c r="K3922" s="22" t="s">
        <v>18</v>
      </c>
      <c r="L3922" s="24" t="str">
        <f t="array" ref="L3922">_xlfn.IFS(M3922&lt;=3,"BAD",M3922&gt;=4.7,"GOOD",AND(M3922&gt;3,M3922&lt;4.7),"OK")</f>
        <v>BAD</v>
      </c>
      <c r="M3922" s="24">
        <v>2.7</v>
      </c>
      <c r="N3922" s="23">
        <v>212.82</v>
      </c>
      <c r="O3922" s="25">
        <f t="shared" si="61"/>
        <v>291.53</v>
      </c>
    </row>
    <row r="3923" spans="1:15">
      <c r="A3923" s="26">
        <v>13922</v>
      </c>
      <c r="B3923" s="27">
        <v>45810</v>
      </c>
      <c r="C3923" s="29">
        <v>1568</v>
      </c>
      <c r="D3923" s="29" t="str">
        <f>_xlfn.XLOOKUP($C3923,customers!$A$2:$A$2000,customers!$B$2:$B$2000)</f>
        <v>Tiebout Terrey</v>
      </c>
      <c r="E3923" s="29" t="str">
        <f>_xlfn.XLOOKUP($C3923,customers!$A$2:$A$2000,customers!$D$2:$D$2000)</f>
        <v>Male</v>
      </c>
      <c r="F3923" s="29" t="str">
        <f>_xlfn.XLOOKUP($C3923,customers!$A$2:$A$2000,customers!$E$2:$E$2000)</f>
        <v>Gunungmanik</v>
      </c>
      <c r="G3923" s="30" t="s">
        <v>20</v>
      </c>
      <c r="H3923" s="29">
        <v>5</v>
      </c>
      <c r="I3923" s="31">
        <v>39.77</v>
      </c>
      <c r="J3923" s="30">
        <v>0.27</v>
      </c>
      <c r="K3923" s="30" t="s">
        <v>16</v>
      </c>
      <c r="L3923" s="32" t="str">
        <f t="array" ref="L3923">_xlfn.IFS(M3923&lt;=3,"BAD",M3923&gt;=4.7,"GOOD",AND(M3923&gt;3,M3923&lt;4.7),"OK")</f>
        <v>BAD</v>
      </c>
      <c r="M3923" s="32">
        <v>1.9</v>
      </c>
      <c r="N3923" s="31">
        <v>145.16</v>
      </c>
      <c r="O3923" s="33">
        <f t="shared" si="61"/>
        <v>198.85</v>
      </c>
    </row>
    <row r="3924" spans="1:15">
      <c r="A3924" s="18">
        <v>13923</v>
      </c>
      <c r="B3924" s="19">
        <v>45810</v>
      </c>
      <c r="C3924" s="21">
        <v>1710</v>
      </c>
      <c r="D3924" s="21" t="str">
        <f>_xlfn.XLOOKUP($C3924,customers!$A$2:$A$2000,customers!$B$2:$B$2000)</f>
        <v>Hadlee Rangeley</v>
      </c>
      <c r="E3924" s="21" t="str">
        <f>_xlfn.XLOOKUP($C3924,customers!$A$2:$A$2000,customers!$D$2:$D$2000)</f>
        <v>Male</v>
      </c>
      <c r="F3924" s="21" t="str">
        <f>_xlfn.XLOOKUP($C3924,customers!$A$2:$A$2000,customers!$E$2:$E$2000)</f>
        <v>Gushui</v>
      </c>
      <c r="G3924" s="22" t="s">
        <v>17</v>
      </c>
      <c r="H3924" s="21">
        <v>7</v>
      </c>
      <c r="I3924" s="23">
        <v>444.32</v>
      </c>
      <c r="J3924" s="22">
        <v>0.32</v>
      </c>
      <c r="K3924" s="22" t="s">
        <v>18</v>
      </c>
      <c r="L3924" s="24" t="str">
        <f t="array" ref="L3924">_xlfn.IFS(M3924&lt;=3,"BAD",M3924&gt;=4.7,"GOOD",AND(M3924&gt;3,M3924&lt;4.7),"OK")</f>
        <v>GOOD</v>
      </c>
      <c r="M3924" s="24">
        <v>4.8</v>
      </c>
      <c r="N3924" s="23">
        <v>2114.96</v>
      </c>
      <c r="O3924" s="25">
        <f t="shared" si="61"/>
        <v>3110.24</v>
      </c>
    </row>
    <row r="3925" spans="1:15">
      <c r="A3925" s="26">
        <v>13924</v>
      </c>
      <c r="B3925" s="27">
        <v>45810</v>
      </c>
      <c r="C3925" s="29">
        <v>1960</v>
      </c>
      <c r="D3925" s="29" t="str">
        <f>_xlfn.XLOOKUP($C3925,customers!$A$2:$A$2000,customers!$B$2:$B$2000)</f>
        <v>Zolly Chessor</v>
      </c>
      <c r="E3925" s="29" t="str">
        <f>_xlfn.XLOOKUP($C3925,customers!$A$2:$A$2000,customers!$D$2:$D$2000)</f>
        <v>Male</v>
      </c>
      <c r="F3925" s="29" t="str">
        <f>_xlfn.XLOOKUP($C3925,customers!$A$2:$A$2000,customers!$E$2:$E$2000)</f>
        <v>Ōno-hara</v>
      </c>
      <c r="G3925" s="30" t="s">
        <v>17</v>
      </c>
      <c r="H3925" s="29">
        <v>6</v>
      </c>
      <c r="I3925" s="31">
        <v>140.02</v>
      </c>
      <c r="J3925" s="30">
        <v>0.28</v>
      </c>
      <c r="K3925" s="30" t="s">
        <v>18</v>
      </c>
      <c r="L3925" s="32" t="str">
        <f t="array" ref="L3925">_xlfn.IFS(M3925&lt;=3,"BAD",M3925&gt;=4.7,"GOOD",AND(M3925&gt;3,M3925&lt;4.7),"OK")</f>
        <v>BAD</v>
      </c>
      <c r="M3925" s="32">
        <v>2.4</v>
      </c>
      <c r="N3925" s="31">
        <v>604.89</v>
      </c>
      <c r="O3925" s="33">
        <f t="shared" si="61"/>
        <v>840.12</v>
      </c>
    </row>
    <row r="3926" spans="1:15">
      <c r="A3926" s="18">
        <v>13925</v>
      </c>
      <c r="B3926" s="19">
        <v>45810</v>
      </c>
      <c r="C3926" s="21">
        <v>1039</v>
      </c>
      <c r="D3926" s="21" t="str">
        <f>_xlfn.XLOOKUP($C3926,customers!$A$2:$A$2000,customers!$B$2:$B$2000)</f>
        <v>Clayborne Allabarton</v>
      </c>
      <c r="E3926" s="21" t="str">
        <f>_xlfn.XLOOKUP($C3926,customers!$A$2:$A$2000,customers!$D$2:$D$2000)</f>
        <v>Male</v>
      </c>
      <c r="F3926" s="21" t="str">
        <f>_xlfn.XLOOKUP($C3926,customers!$A$2:$A$2000,customers!$E$2:$E$2000)</f>
        <v>Milan</v>
      </c>
      <c r="G3926" s="22" t="s">
        <v>17</v>
      </c>
      <c r="H3926" s="21">
        <v>4</v>
      </c>
      <c r="I3926" s="23">
        <v>167.39</v>
      </c>
      <c r="J3926" s="22">
        <v>0.12</v>
      </c>
      <c r="K3926" s="22" t="s">
        <v>19</v>
      </c>
      <c r="L3926" s="24" t="str">
        <f t="array" ref="L3926">_xlfn.IFS(M3926&lt;=3,"BAD",M3926&gt;=4.7,"GOOD",AND(M3926&gt;3,M3926&lt;4.7),"OK")</f>
        <v>BAD</v>
      </c>
      <c r="M3926" s="24">
        <v>2.9</v>
      </c>
      <c r="N3926" s="23">
        <v>589.21</v>
      </c>
      <c r="O3926" s="25">
        <f t="shared" si="61"/>
        <v>669.56</v>
      </c>
    </row>
    <row r="3927" spans="1:15">
      <c r="A3927" s="26">
        <v>13926</v>
      </c>
      <c r="B3927" s="27">
        <v>45810</v>
      </c>
      <c r="C3927" s="29">
        <v>1874</v>
      </c>
      <c r="D3927" s="29" t="str">
        <f>_xlfn.XLOOKUP($C3927,customers!$A$2:$A$2000,customers!$B$2:$B$2000)</f>
        <v>Rebecca Dibbin</v>
      </c>
      <c r="E3927" s="29" t="str">
        <f>_xlfn.XLOOKUP($C3927,customers!$A$2:$A$2000,customers!$D$2:$D$2000)</f>
        <v>Female</v>
      </c>
      <c r="F3927" s="29" t="str">
        <f>_xlfn.XLOOKUP($C3927,customers!$A$2:$A$2000,customers!$E$2:$E$2000)</f>
        <v>Oslo</v>
      </c>
      <c r="G3927" s="30" t="s">
        <v>20</v>
      </c>
      <c r="H3927" s="29">
        <v>6</v>
      </c>
      <c r="I3927" s="31">
        <v>512.02</v>
      </c>
      <c r="J3927" s="30">
        <v>0.28</v>
      </c>
      <c r="K3927" s="30" t="s">
        <v>18</v>
      </c>
      <c r="L3927" s="32" t="str">
        <f t="array" ref="L3927">_xlfn.IFS(M3927&lt;=3,"BAD",M3927&gt;=4.7,"GOOD",AND(M3927&gt;3,M3927&lt;4.7),"OK")</f>
        <v>BAD</v>
      </c>
      <c r="M3927" s="32">
        <v>1.6</v>
      </c>
      <c r="N3927" s="31">
        <v>2211.93</v>
      </c>
      <c r="O3927" s="33">
        <f t="shared" si="61"/>
        <v>3072.12</v>
      </c>
    </row>
    <row r="3928" spans="1:15">
      <c r="A3928" s="18">
        <v>13927</v>
      </c>
      <c r="B3928" s="19">
        <v>45811</v>
      </c>
      <c r="C3928" s="20">
        <v>1038</v>
      </c>
      <c r="D3928" s="21" t="str">
        <f>_xlfn.XLOOKUP($C3928,customers!$A$2:$A$2000,customers!$B$2:$B$2000)</f>
        <v>De Aldersea</v>
      </c>
      <c r="E3928" s="21" t="str">
        <f>_xlfn.XLOOKUP($C3928,customers!$A$2:$A$2000,customers!$D$2:$D$2000)</f>
        <v>Male</v>
      </c>
      <c r="F3928" s="21" t="str">
        <f>_xlfn.XLOOKUP($C3928,customers!$A$2:$A$2000,customers!$E$2:$E$2000)</f>
        <v>Margacina</v>
      </c>
      <c r="G3928" s="22" t="s">
        <v>21</v>
      </c>
      <c r="H3928" s="21">
        <v>4</v>
      </c>
      <c r="I3928" s="23">
        <v>196.76</v>
      </c>
      <c r="J3928" s="22">
        <v>0.01</v>
      </c>
      <c r="K3928" s="22" t="s">
        <v>16</v>
      </c>
      <c r="L3928" s="24" t="str">
        <f t="array" ref="L3928">_xlfn.IFS(M3928&lt;=3,"BAD",M3928&gt;=4.7,"GOOD",AND(M3928&gt;3,M3928&lt;4.7),"OK")</f>
        <v>OK</v>
      </c>
      <c r="M3928" s="24">
        <v>3.3</v>
      </c>
      <c r="N3928" s="23">
        <v>779.17</v>
      </c>
      <c r="O3928" s="25">
        <f t="shared" si="61"/>
        <v>787.04</v>
      </c>
    </row>
    <row r="3929" spans="1:15">
      <c r="A3929" s="26">
        <v>13928</v>
      </c>
      <c r="B3929" s="27">
        <v>45811</v>
      </c>
      <c r="C3929" s="29">
        <v>1939</v>
      </c>
      <c r="D3929" s="29" t="str">
        <f>_xlfn.XLOOKUP($C3929,customers!$A$2:$A$2000,customers!$B$2:$B$2000)</f>
        <v>Lisle Ounsworth</v>
      </c>
      <c r="E3929" s="29" t="str">
        <f>_xlfn.XLOOKUP($C3929,customers!$A$2:$A$2000,customers!$D$2:$D$2000)</f>
        <v>Male</v>
      </c>
      <c r="F3929" s="29" t="str">
        <f>_xlfn.XLOOKUP($C3929,customers!$A$2:$A$2000,customers!$E$2:$E$2000)</f>
        <v>Austin</v>
      </c>
      <c r="G3929" s="30" t="s">
        <v>15</v>
      </c>
      <c r="H3929" s="29">
        <v>4</v>
      </c>
      <c r="I3929" s="31">
        <v>74.63</v>
      </c>
      <c r="J3929" s="30">
        <v>0.02</v>
      </c>
      <c r="K3929" s="30" t="s">
        <v>16</v>
      </c>
      <c r="L3929" s="32" t="str">
        <f t="array" ref="L3929">_xlfn.IFS(M3929&lt;=3,"BAD",M3929&gt;=4.7,"GOOD",AND(M3929&gt;3,M3929&lt;4.7),"OK")</f>
        <v>GOOD</v>
      </c>
      <c r="M3929" s="32">
        <v>4.8</v>
      </c>
      <c r="N3929" s="31">
        <v>292.55</v>
      </c>
      <c r="O3929" s="33">
        <f t="shared" si="61"/>
        <v>298.52</v>
      </c>
    </row>
    <row r="3930" spans="1:15">
      <c r="A3930" s="18">
        <v>13929</v>
      </c>
      <c r="B3930" s="19">
        <v>45811</v>
      </c>
      <c r="C3930" s="21">
        <v>1850</v>
      </c>
      <c r="D3930" s="21" t="str">
        <f>_xlfn.XLOOKUP($C3930,customers!$A$2:$A$2000,customers!$B$2:$B$2000)</f>
        <v>Garvin Keepe</v>
      </c>
      <c r="E3930" s="21" t="str">
        <f>_xlfn.XLOOKUP($C3930,customers!$A$2:$A$2000,customers!$D$2:$D$2000)</f>
        <v>Male</v>
      </c>
      <c r="F3930" s="21" t="str">
        <f>_xlfn.XLOOKUP($C3930,customers!$A$2:$A$2000,customers!$E$2:$E$2000)</f>
        <v>Budapest</v>
      </c>
      <c r="G3930" s="22" t="s">
        <v>20</v>
      </c>
      <c r="H3930" s="21">
        <v>4</v>
      </c>
      <c r="I3930" s="23">
        <v>200.05</v>
      </c>
      <c r="J3930" s="22">
        <v>0.06</v>
      </c>
      <c r="K3930" s="22" t="s">
        <v>19</v>
      </c>
      <c r="L3930" s="24" t="str">
        <f t="array" ref="L3930">_xlfn.IFS(M3930&lt;=3,"BAD",M3930&gt;=4.7,"GOOD",AND(M3930&gt;3,M3930&lt;4.7),"OK")</f>
        <v>OK</v>
      </c>
      <c r="M3930" s="24">
        <v>4</v>
      </c>
      <c r="N3930" s="23">
        <v>752.19</v>
      </c>
      <c r="O3930" s="25">
        <f t="shared" si="61"/>
        <v>800.2</v>
      </c>
    </row>
    <row r="3931" spans="1:15">
      <c r="A3931" s="26">
        <v>13930</v>
      </c>
      <c r="B3931" s="27">
        <v>45811</v>
      </c>
      <c r="C3931" s="29">
        <v>1388</v>
      </c>
      <c r="D3931" s="29" t="str">
        <f>_xlfn.XLOOKUP($C3931,customers!$A$2:$A$2000,customers!$B$2:$B$2000)</f>
        <v>Jobina Donizeau</v>
      </c>
      <c r="E3931" s="29" t="str">
        <f>_xlfn.XLOOKUP($C3931,customers!$A$2:$A$2000,customers!$D$2:$D$2000)</f>
        <v>Female</v>
      </c>
      <c r="F3931" s="29" t="str">
        <f>_xlfn.XLOOKUP($C3931,customers!$A$2:$A$2000,customers!$E$2:$E$2000)</f>
        <v>Foluo</v>
      </c>
      <c r="G3931" s="30" t="s">
        <v>20</v>
      </c>
      <c r="H3931" s="29">
        <v>4</v>
      </c>
      <c r="I3931" s="31">
        <v>513.16</v>
      </c>
      <c r="J3931" s="30">
        <v>0.02</v>
      </c>
      <c r="K3931" s="30" t="s">
        <v>18</v>
      </c>
      <c r="L3931" s="32" t="str">
        <f t="array" ref="L3931">_xlfn.IFS(M3931&lt;=3,"BAD",M3931&gt;=4.7,"GOOD",AND(M3931&gt;3,M3931&lt;4.7),"OK")</f>
        <v>BAD</v>
      </c>
      <c r="M3931" s="32">
        <v>1.4</v>
      </c>
      <c r="N3931" s="31">
        <v>2011.59</v>
      </c>
      <c r="O3931" s="33">
        <f t="shared" si="61"/>
        <v>2052.64</v>
      </c>
    </row>
    <row r="3932" spans="1:15">
      <c r="A3932" s="18">
        <v>13931</v>
      </c>
      <c r="B3932" s="19">
        <v>45811</v>
      </c>
      <c r="C3932" s="21">
        <v>1765</v>
      </c>
      <c r="D3932" s="21" t="str">
        <f>_xlfn.XLOOKUP($C3932,customers!$A$2:$A$2000,customers!$B$2:$B$2000)</f>
        <v>Hunfredo Kener</v>
      </c>
      <c r="E3932" s="21" t="str">
        <f>_xlfn.XLOOKUP($C3932,customers!$A$2:$A$2000,customers!$D$2:$D$2000)</f>
        <v>Male</v>
      </c>
      <c r="F3932" s="21" t="str">
        <f>_xlfn.XLOOKUP($C3932,customers!$A$2:$A$2000,customers!$E$2:$E$2000)</f>
        <v>Paris</v>
      </c>
      <c r="G3932" s="22" t="s">
        <v>17</v>
      </c>
      <c r="H3932" s="21">
        <v>6</v>
      </c>
      <c r="I3932" s="23">
        <v>517.62</v>
      </c>
      <c r="J3932" s="22">
        <v>0.19</v>
      </c>
      <c r="K3932" s="22" t="s">
        <v>19</v>
      </c>
      <c r="L3932" s="24" t="str">
        <f t="array" ref="L3932">_xlfn.IFS(M3932&lt;=3,"BAD",M3932&gt;=4.7,"GOOD",AND(M3932&gt;3,M3932&lt;4.7),"OK")</f>
        <v>OK</v>
      </c>
      <c r="M3932" s="24">
        <v>3.5</v>
      </c>
      <c r="N3932" s="23">
        <v>2515.63</v>
      </c>
      <c r="O3932" s="25">
        <f t="shared" si="61"/>
        <v>3105.72</v>
      </c>
    </row>
    <row r="3933" spans="1:15">
      <c r="A3933" s="26">
        <v>13932</v>
      </c>
      <c r="B3933" s="27">
        <v>45811</v>
      </c>
      <c r="C3933" s="29">
        <v>1487</v>
      </c>
      <c r="D3933" s="29" t="str">
        <f>_xlfn.XLOOKUP($C3933,customers!$A$2:$A$2000,customers!$B$2:$B$2000)</f>
        <v>Rosette Benjefield</v>
      </c>
      <c r="E3933" s="29" t="str">
        <f>_xlfn.XLOOKUP($C3933,customers!$A$2:$A$2000,customers!$D$2:$D$2000)</f>
        <v>Female</v>
      </c>
      <c r="F3933" s="29" t="str">
        <f>_xlfn.XLOOKUP($C3933,customers!$A$2:$A$2000,customers!$E$2:$E$2000)</f>
        <v>Tobilolong</v>
      </c>
      <c r="G3933" s="30" t="s">
        <v>15</v>
      </c>
      <c r="H3933" s="29">
        <v>7</v>
      </c>
      <c r="I3933" s="31">
        <v>441.29</v>
      </c>
      <c r="J3933" s="30">
        <v>0.06</v>
      </c>
      <c r="K3933" s="30" t="s">
        <v>18</v>
      </c>
      <c r="L3933" s="32" t="str">
        <f t="array" ref="L3933">_xlfn.IFS(M3933&lt;=3,"BAD",M3933&gt;=4.7,"GOOD",AND(M3933&gt;3,M3933&lt;4.7),"OK")</f>
        <v>OK</v>
      </c>
      <c r="M3933" s="32">
        <v>3.8</v>
      </c>
      <c r="N3933" s="31">
        <v>2903.69</v>
      </c>
      <c r="O3933" s="33">
        <f t="shared" si="61"/>
        <v>3089.03</v>
      </c>
    </row>
    <row r="3934" spans="1:15">
      <c r="A3934" s="18">
        <v>13933</v>
      </c>
      <c r="B3934" s="19">
        <v>45812</v>
      </c>
      <c r="C3934" s="20">
        <v>1952</v>
      </c>
      <c r="D3934" s="21" t="str">
        <f>_xlfn.XLOOKUP($C3934,customers!$A$2:$A$2000,customers!$B$2:$B$2000)</f>
        <v>Andrus Curteis</v>
      </c>
      <c r="E3934" s="21" t="str">
        <f>_xlfn.XLOOKUP($C3934,customers!$A$2:$A$2000,customers!$D$2:$D$2000)</f>
        <v>Male</v>
      </c>
      <c r="F3934" s="21" t="str">
        <f>_xlfn.XLOOKUP($C3934,customers!$A$2:$A$2000,customers!$E$2:$E$2000)</f>
        <v>Oepula</v>
      </c>
      <c r="G3934" s="22" t="s">
        <v>17</v>
      </c>
      <c r="H3934" s="21">
        <v>3</v>
      </c>
      <c r="I3934" s="23">
        <v>524.19</v>
      </c>
      <c r="J3934" s="22">
        <v>0.13</v>
      </c>
      <c r="K3934" s="22" t="s">
        <v>19</v>
      </c>
      <c r="L3934" s="24" t="str">
        <f t="array" ref="L3934">_xlfn.IFS(M3934&lt;=3,"BAD",M3934&gt;=4.7,"GOOD",AND(M3934&gt;3,M3934&lt;4.7),"OK")</f>
        <v>BAD</v>
      </c>
      <c r="M3934" s="24">
        <v>2.7</v>
      </c>
      <c r="N3934" s="23">
        <v>1368.14</v>
      </c>
      <c r="O3934" s="25">
        <f t="shared" si="61"/>
        <v>1572.57</v>
      </c>
    </row>
    <row r="3935" spans="1:15">
      <c r="A3935" s="26">
        <v>13934</v>
      </c>
      <c r="B3935" s="27">
        <v>45812</v>
      </c>
      <c r="C3935" s="29">
        <v>1707</v>
      </c>
      <c r="D3935" s="29" t="str">
        <f>_xlfn.XLOOKUP($C3935,customers!$A$2:$A$2000,customers!$B$2:$B$2000)</f>
        <v>Sheeree Jordi</v>
      </c>
      <c r="E3935" s="29" t="str">
        <f>_xlfn.XLOOKUP($C3935,customers!$A$2:$A$2000,customers!$D$2:$D$2000)</f>
        <v>Female</v>
      </c>
      <c r="F3935" s="29" t="str">
        <f>_xlfn.XLOOKUP($C3935,customers!$A$2:$A$2000,customers!$E$2:$E$2000)</f>
        <v>Milan</v>
      </c>
      <c r="G3935" s="30" t="s">
        <v>20</v>
      </c>
      <c r="H3935" s="29">
        <v>6</v>
      </c>
      <c r="I3935" s="31">
        <v>245.19</v>
      </c>
      <c r="J3935" s="30">
        <v>0.01</v>
      </c>
      <c r="K3935" s="30" t="s">
        <v>18</v>
      </c>
      <c r="L3935" s="32" t="str">
        <f t="array" ref="L3935">_xlfn.IFS(M3935&lt;=3,"BAD",M3935&gt;=4.7,"GOOD",AND(M3935&gt;3,M3935&lt;4.7),"OK")</f>
        <v>GOOD</v>
      </c>
      <c r="M3935" s="32">
        <v>4.8</v>
      </c>
      <c r="N3935" s="31">
        <v>1456.43</v>
      </c>
      <c r="O3935" s="33">
        <f t="shared" si="61"/>
        <v>1471.14</v>
      </c>
    </row>
    <row r="3936" spans="1:15">
      <c r="A3936" s="18">
        <v>13935</v>
      </c>
      <c r="B3936" s="19">
        <v>45813</v>
      </c>
      <c r="C3936" s="20">
        <v>1272</v>
      </c>
      <c r="D3936" s="21" t="str">
        <f>_xlfn.XLOOKUP($C3936,customers!$A$2:$A$2000,customers!$B$2:$B$2000)</f>
        <v>Angelique Hayers</v>
      </c>
      <c r="E3936" s="21" t="str">
        <f>_xlfn.XLOOKUP($C3936,customers!$A$2:$A$2000,customers!$D$2:$D$2000)</f>
        <v>Female</v>
      </c>
      <c r="F3936" s="21" t="str">
        <f>_xlfn.XLOOKUP($C3936,customers!$A$2:$A$2000,customers!$E$2:$E$2000)</f>
        <v>Austin</v>
      </c>
      <c r="G3936" s="22" t="s">
        <v>17</v>
      </c>
      <c r="H3936" s="21">
        <v>5</v>
      </c>
      <c r="I3936" s="23">
        <v>114.7</v>
      </c>
      <c r="J3936" s="22">
        <v>0.02</v>
      </c>
      <c r="K3936" s="22" t="s">
        <v>16</v>
      </c>
      <c r="L3936" s="24" t="str">
        <f t="array" ref="L3936">_xlfn.IFS(M3936&lt;=3,"BAD",M3936&gt;=4.7,"GOOD",AND(M3936&gt;3,M3936&lt;4.7),"OK")</f>
        <v>BAD</v>
      </c>
      <c r="M3936" s="24">
        <v>2.8</v>
      </c>
      <c r="N3936" s="23">
        <v>562.03</v>
      </c>
      <c r="O3936" s="25">
        <f t="shared" si="61"/>
        <v>573.5</v>
      </c>
    </row>
    <row r="3937" spans="1:15">
      <c r="A3937" s="26">
        <v>13936</v>
      </c>
      <c r="B3937" s="27">
        <v>45813</v>
      </c>
      <c r="C3937" s="29">
        <v>1935</v>
      </c>
      <c r="D3937" s="29" t="str">
        <f>_xlfn.XLOOKUP($C3937,customers!$A$2:$A$2000,customers!$B$2:$B$2000)</f>
        <v>Elenore Portingale</v>
      </c>
      <c r="E3937" s="29" t="str">
        <f>_xlfn.XLOOKUP($C3937,customers!$A$2:$A$2000,customers!$D$2:$D$2000)</f>
        <v>Female</v>
      </c>
      <c r="F3937" s="29" t="str">
        <f>_xlfn.XLOOKUP($C3937,customers!$A$2:$A$2000,customers!$E$2:$E$2000)</f>
        <v>Austin</v>
      </c>
      <c r="G3937" s="30" t="s">
        <v>20</v>
      </c>
      <c r="H3937" s="29">
        <v>3</v>
      </c>
      <c r="I3937" s="31">
        <v>423.87</v>
      </c>
      <c r="J3937" s="30">
        <v>0.23</v>
      </c>
      <c r="K3937" s="30" t="s">
        <v>18</v>
      </c>
      <c r="L3937" s="32" t="str">
        <f t="array" ref="L3937">_xlfn.IFS(M3937&lt;=3,"BAD",M3937&gt;=4.7,"GOOD",AND(M3937&gt;3,M3937&lt;4.7),"OK")</f>
        <v>OK</v>
      </c>
      <c r="M3937" s="32">
        <v>4.2</v>
      </c>
      <c r="N3937" s="31">
        <v>979.14</v>
      </c>
      <c r="O3937" s="33">
        <f t="shared" si="61"/>
        <v>1271.61</v>
      </c>
    </row>
    <row r="3938" spans="1:15">
      <c r="A3938" s="18">
        <v>13937</v>
      </c>
      <c r="B3938" s="19">
        <v>45813</v>
      </c>
      <c r="C3938" s="21">
        <v>1046</v>
      </c>
      <c r="D3938" s="21" t="str">
        <f>_xlfn.XLOOKUP($C3938,customers!$A$2:$A$2000,customers!$B$2:$B$2000)</f>
        <v>Bengt Benger</v>
      </c>
      <c r="E3938" s="21" t="str">
        <f>_xlfn.XLOOKUP($C3938,customers!$A$2:$A$2000,customers!$D$2:$D$2000)</f>
        <v>Male</v>
      </c>
      <c r="F3938" s="21" t="str">
        <f>_xlfn.XLOOKUP($C3938,customers!$A$2:$A$2000,customers!$E$2:$E$2000)</f>
        <v>Columbus</v>
      </c>
      <c r="G3938" s="22" t="s">
        <v>17</v>
      </c>
      <c r="H3938" s="21">
        <v>7</v>
      </c>
      <c r="I3938" s="23">
        <v>557.3</v>
      </c>
      <c r="J3938" s="22">
        <v>0.29</v>
      </c>
      <c r="K3938" s="22" t="s">
        <v>19</v>
      </c>
      <c r="L3938" s="24" t="str">
        <f t="array" ref="L3938">_xlfn.IFS(M3938&lt;=3,"BAD",M3938&gt;=4.7,"GOOD",AND(M3938&gt;3,M3938&lt;4.7),"OK")</f>
        <v>OK</v>
      </c>
      <c r="M3938" s="24">
        <v>4.4</v>
      </c>
      <c r="N3938" s="23">
        <v>2769.78</v>
      </c>
      <c r="O3938" s="25">
        <f t="shared" si="61"/>
        <v>3901.1</v>
      </c>
    </row>
    <row r="3939" spans="1:15">
      <c r="A3939" s="26">
        <v>13938</v>
      </c>
      <c r="B3939" s="27">
        <v>45813</v>
      </c>
      <c r="C3939" s="29">
        <v>1454</v>
      </c>
      <c r="D3939" s="29" t="str">
        <f>_xlfn.XLOOKUP($C3939,customers!$A$2:$A$2000,customers!$B$2:$B$2000)</f>
        <v>Maximilien Mussetti</v>
      </c>
      <c r="E3939" s="29" t="str">
        <f>_xlfn.XLOOKUP($C3939,customers!$A$2:$A$2000,customers!$D$2:$D$2000)</f>
        <v>Male</v>
      </c>
      <c r="F3939" s="29" t="str">
        <f>_xlfn.XLOOKUP($C3939,customers!$A$2:$A$2000,customers!$E$2:$E$2000)</f>
        <v>Paris</v>
      </c>
      <c r="G3939" s="30" t="s">
        <v>17</v>
      </c>
      <c r="H3939" s="29">
        <v>1</v>
      </c>
      <c r="I3939" s="31">
        <v>344.69</v>
      </c>
      <c r="J3939" s="30">
        <v>0.13</v>
      </c>
      <c r="K3939" s="30" t="s">
        <v>18</v>
      </c>
      <c r="L3939" s="32" t="str">
        <f t="array" ref="L3939">_xlfn.IFS(M3939&lt;=3,"BAD",M3939&gt;=4.7,"GOOD",AND(M3939&gt;3,M3939&lt;4.7),"OK")</f>
        <v>BAD</v>
      </c>
      <c r="M3939" s="32">
        <v>2</v>
      </c>
      <c r="N3939" s="31">
        <v>299.88</v>
      </c>
      <c r="O3939" s="33">
        <f t="shared" si="61"/>
        <v>344.69</v>
      </c>
    </row>
    <row r="3940" spans="1:15">
      <c r="A3940" s="18">
        <v>13939</v>
      </c>
      <c r="B3940" s="19">
        <v>45814</v>
      </c>
      <c r="C3940" s="20">
        <v>1230</v>
      </c>
      <c r="D3940" s="21" t="str">
        <f>_xlfn.XLOOKUP($C3940,customers!$A$2:$A$2000,customers!$B$2:$B$2000)</f>
        <v>Florina Chenery</v>
      </c>
      <c r="E3940" s="21" t="str">
        <f>_xlfn.XLOOKUP($C3940,customers!$A$2:$A$2000,customers!$D$2:$D$2000)</f>
        <v>Female</v>
      </c>
      <c r="F3940" s="21" t="str">
        <f>_xlfn.XLOOKUP($C3940,customers!$A$2:$A$2000,customers!$E$2:$E$2000)</f>
        <v>Pivka</v>
      </c>
      <c r="G3940" s="22" t="s">
        <v>17</v>
      </c>
      <c r="H3940" s="21">
        <v>2</v>
      </c>
      <c r="I3940" s="23">
        <v>221.19</v>
      </c>
      <c r="J3940" s="22">
        <v>0.28</v>
      </c>
      <c r="K3940" s="22" t="s">
        <v>19</v>
      </c>
      <c r="L3940" s="24" t="str">
        <f t="array" ref="L3940">_xlfn.IFS(M3940&lt;=3,"BAD",M3940&gt;=4.7,"GOOD",AND(M3940&gt;3,M3940&lt;4.7),"OK")</f>
        <v>BAD</v>
      </c>
      <c r="M3940" s="24">
        <v>2.1</v>
      </c>
      <c r="N3940" s="23">
        <v>318.51</v>
      </c>
      <c r="O3940" s="25">
        <f t="shared" si="61"/>
        <v>442.38</v>
      </c>
    </row>
    <row r="3941" spans="1:15">
      <c r="A3941" s="26">
        <v>13940</v>
      </c>
      <c r="B3941" s="27">
        <v>45814</v>
      </c>
      <c r="C3941" s="29">
        <v>1221</v>
      </c>
      <c r="D3941" s="29" t="str">
        <f>_xlfn.XLOOKUP($C3941,customers!$A$2:$A$2000,customers!$B$2:$B$2000)</f>
        <v>Byrann Bysh</v>
      </c>
      <c r="E3941" s="29" t="str">
        <f>_xlfn.XLOOKUP($C3941,customers!$A$2:$A$2000,customers!$D$2:$D$2000)</f>
        <v>Male</v>
      </c>
      <c r="F3941" s="29" t="str">
        <f>_xlfn.XLOOKUP($C3941,customers!$A$2:$A$2000,customers!$E$2:$E$2000)</f>
        <v>Dobrošte</v>
      </c>
      <c r="G3941" s="30" t="s">
        <v>17</v>
      </c>
      <c r="H3941" s="29">
        <v>3</v>
      </c>
      <c r="I3941" s="31">
        <v>135.77</v>
      </c>
      <c r="J3941" s="30">
        <v>0</v>
      </c>
      <c r="K3941" s="30" t="s">
        <v>18</v>
      </c>
      <c r="L3941" s="32" t="str">
        <f t="array" ref="L3941">_xlfn.IFS(M3941&lt;=3,"BAD",M3941&gt;=4.7,"GOOD",AND(M3941&gt;3,M3941&lt;4.7),"OK")</f>
        <v>OK</v>
      </c>
      <c r="M3941" s="32">
        <v>3.6</v>
      </c>
      <c r="N3941" s="31">
        <v>407.31</v>
      </c>
      <c r="O3941" s="33">
        <f t="shared" si="61"/>
        <v>407.31</v>
      </c>
    </row>
    <row r="3942" spans="1:15">
      <c r="A3942" s="18">
        <v>13941</v>
      </c>
      <c r="B3942" s="19">
        <v>45815</v>
      </c>
      <c r="C3942" s="20">
        <v>1085</v>
      </c>
      <c r="D3942" s="21" t="str">
        <f>_xlfn.XLOOKUP($C3942,customers!$A$2:$A$2000,customers!$B$2:$B$2000)</f>
        <v>Morgun Kupisz</v>
      </c>
      <c r="E3942" s="21" t="str">
        <f>_xlfn.XLOOKUP($C3942,customers!$A$2:$A$2000,customers!$D$2:$D$2000)</f>
        <v>Male</v>
      </c>
      <c r="F3942" s="21" t="str">
        <f>_xlfn.XLOOKUP($C3942,customers!$A$2:$A$2000,customers!$E$2:$E$2000)</f>
        <v>Cangshan</v>
      </c>
      <c r="G3942" s="22" t="s">
        <v>21</v>
      </c>
      <c r="H3942" s="21">
        <v>6</v>
      </c>
      <c r="I3942" s="23">
        <v>467.89</v>
      </c>
      <c r="J3942" s="22">
        <v>0.26</v>
      </c>
      <c r="K3942" s="22" t="s">
        <v>19</v>
      </c>
      <c r="L3942" s="24" t="str">
        <f t="array" ref="L3942">_xlfn.IFS(M3942&lt;=3,"BAD",M3942&gt;=4.7,"GOOD",AND(M3942&gt;3,M3942&lt;4.7),"OK")</f>
        <v>BAD</v>
      </c>
      <c r="M3942" s="24">
        <v>2.1</v>
      </c>
      <c r="N3942" s="23">
        <v>2077.43</v>
      </c>
      <c r="O3942" s="25">
        <f t="shared" si="61"/>
        <v>2807.34</v>
      </c>
    </row>
    <row r="3943" spans="1:15">
      <c r="A3943" s="26">
        <v>13942</v>
      </c>
      <c r="B3943" s="27">
        <v>45815</v>
      </c>
      <c r="C3943" s="29">
        <v>1571</v>
      </c>
      <c r="D3943" s="29" t="str">
        <f>_xlfn.XLOOKUP($C3943,customers!$A$2:$A$2000,customers!$B$2:$B$2000)</f>
        <v>Homer Lambourn</v>
      </c>
      <c r="E3943" s="29" t="str">
        <f>_xlfn.XLOOKUP($C3943,customers!$A$2:$A$2000,customers!$D$2:$D$2000)</f>
        <v>Male</v>
      </c>
      <c r="F3943" s="29" t="str">
        <f>_xlfn.XLOOKUP($C3943,customers!$A$2:$A$2000,customers!$E$2:$E$2000)</f>
        <v>Fenglai</v>
      </c>
      <c r="G3943" s="30" t="s">
        <v>21</v>
      </c>
      <c r="H3943" s="29">
        <v>5</v>
      </c>
      <c r="I3943" s="31">
        <v>51.41</v>
      </c>
      <c r="J3943" s="30">
        <v>0.21</v>
      </c>
      <c r="K3943" s="30" t="s">
        <v>18</v>
      </c>
      <c r="L3943" s="32" t="str">
        <f t="array" ref="L3943">_xlfn.IFS(M3943&lt;=3,"BAD",M3943&gt;=4.7,"GOOD",AND(M3943&gt;3,M3943&lt;4.7),"OK")</f>
        <v>OK</v>
      </c>
      <c r="M3943" s="32">
        <v>3.7</v>
      </c>
      <c r="N3943" s="31">
        <v>203.07</v>
      </c>
      <c r="O3943" s="33">
        <f t="shared" si="61"/>
        <v>257.05</v>
      </c>
    </row>
    <row r="3944" spans="1:15">
      <c r="A3944" s="18">
        <v>13943</v>
      </c>
      <c r="B3944" s="19">
        <v>45816</v>
      </c>
      <c r="C3944" s="20">
        <v>1473</v>
      </c>
      <c r="D3944" s="21" t="str">
        <f>_xlfn.XLOOKUP($C3944,customers!$A$2:$A$2000,customers!$B$2:$B$2000)</f>
        <v>Timothy Ferre</v>
      </c>
      <c r="E3944" s="21" t="str">
        <f>_xlfn.XLOOKUP($C3944,customers!$A$2:$A$2000,customers!$D$2:$D$2000)</f>
        <v>Male</v>
      </c>
      <c r="F3944" s="21" t="str">
        <f>_xlfn.XLOOKUP($C3944,customers!$A$2:$A$2000,customers!$E$2:$E$2000)</f>
        <v>Milan</v>
      </c>
      <c r="G3944" s="22" t="s">
        <v>20</v>
      </c>
      <c r="H3944" s="21">
        <v>5</v>
      </c>
      <c r="I3944" s="23">
        <v>32.8</v>
      </c>
      <c r="J3944" s="22">
        <v>0.32</v>
      </c>
      <c r="K3944" s="22" t="s">
        <v>19</v>
      </c>
      <c r="L3944" s="24" t="str">
        <f t="array" ref="L3944">_xlfn.IFS(M3944&lt;=3,"BAD",M3944&gt;=4.7,"GOOD",AND(M3944&gt;3,M3944&lt;4.7),"OK")</f>
        <v>OK</v>
      </c>
      <c r="M3944" s="24">
        <v>3.8</v>
      </c>
      <c r="N3944" s="23">
        <v>111.52</v>
      </c>
      <c r="O3944" s="25">
        <f t="shared" si="61"/>
        <v>164</v>
      </c>
    </row>
    <row r="3945" spans="1:15">
      <c r="A3945" s="26">
        <v>13944</v>
      </c>
      <c r="B3945" s="27">
        <v>45816</v>
      </c>
      <c r="C3945" s="29">
        <v>1327</v>
      </c>
      <c r="D3945" s="29" t="str">
        <f>_xlfn.XLOOKUP($C3945,customers!$A$2:$A$2000,customers!$B$2:$B$2000)</f>
        <v>Jasmine Brehaut</v>
      </c>
      <c r="E3945" s="29" t="str">
        <f>_xlfn.XLOOKUP($C3945,customers!$A$2:$A$2000,customers!$D$2:$D$2000)</f>
        <v>Female</v>
      </c>
      <c r="F3945" s="29" t="str">
        <f>_xlfn.XLOOKUP($C3945,customers!$A$2:$A$2000,customers!$E$2:$E$2000)</f>
        <v>Prague</v>
      </c>
      <c r="G3945" s="30" t="s">
        <v>17</v>
      </c>
      <c r="H3945" s="29">
        <v>2</v>
      </c>
      <c r="I3945" s="31">
        <v>58.76</v>
      </c>
      <c r="J3945" s="30">
        <v>0.24</v>
      </c>
      <c r="K3945" s="30" t="s">
        <v>19</v>
      </c>
      <c r="L3945" s="32" t="str">
        <f t="array" ref="L3945">_xlfn.IFS(M3945&lt;=3,"BAD",M3945&gt;=4.7,"GOOD",AND(M3945&gt;3,M3945&lt;4.7),"OK")</f>
        <v>BAD</v>
      </c>
      <c r="M3945" s="32">
        <v>1.6</v>
      </c>
      <c r="N3945" s="31">
        <v>89.32</v>
      </c>
      <c r="O3945" s="33">
        <f t="shared" si="61"/>
        <v>117.52</v>
      </c>
    </row>
    <row r="3946" spans="1:15">
      <c r="A3946" s="18">
        <v>13945</v>
      </c>
      <c r="B3946" s="19">
        <v>45816</v>
      </c>
      <c r="C3946" s="21">
        <v>1171</v>
      </c>
      <c r="D3946" s="21" t="str">
        <f>_xlfn.XLOOKUP($C3946,customers!$A$2:$A$2000,customers!$B$2:$B$2000)</f>
        <v>Ericha Bazeley</v>
      </c>
      <c r="E3946" s="21" t="str">
        <f>_xlfn.XLOOKUP($C3946,customers!$A$2:$A$2000,customers!$D$2:$D$2000)</f>
        <v>Female</v>
      </c>
      <c r="F3946" s="21" t="str">
        <f>_xlfn.XLOOKUP($C3946,customers!$A$2:$A$2000,customers!$E$2:$E$2000)</f>
        <v>Beigang</v>
      </c>
      <c r="G3946" s="22" t="s">
        <v>17</v>
      </c>
      <c r="H3946" s="21">
        <v>3</v>
      </c>
      <c r="I3946" s="23">
        <v>433.37</v>
      </c>
      <c r="J3946" s="22">
        <v>0.28</v>
      </c>
      <c r="K3946" s="22" t="s">
        <v>19</v>
      </c>
      <c r="L3946" s="24" t="str">
        <f t="array" ref="L3946">_xlfn.IFS(M3946&lt;=3,"BAD",M3946&gt;=4.7,"GOOD",AND(M3946&gt;3,M3946&lt;4.7),"OK")</f>
        <v>BAD</v>
      </c>
      <c r="M3946" s="24">
        <v>1.4</v>
      </c>
      <c r="N3946" s="23">
        <v>936.08</v>
      </c>
      <c r="O3946" s="25">
        <f t="shared" si="61"/>
        <v>1300.11</v>
      </c>
    </row>
    <row r="3947" spans="1:15">
      <c r="A3947" s="26">
        <v>13946</v>
      </c>
      <c r="B3947" s="27">
        <v>45816</v>
      </c>
      <c r="C3947" s="29">
        <v>1548</v>
      </c>
      <c r="D3947" s="29" t="str">
        <f>_xlfn.XLOOKUP($C3947,customers!$A$2:$A$2000,customers!$B$2:$B$2000)</f>
        <v>Willi Treven</v>
      </c>
      <c r="E3947" s="29" t="str">
        <f>_xlfn.XLOOKUP($C3947,customers!$A$2:$A$2000,customers!$D$2:$D$2000)</f>
        <v>Male</v>
      </c>
      <c r="F3947" s="29" t="str">
        <f>_xlfn.XLOOKUP($C3947,customers!$A$2:$A$2000,customers!$E$2:$E$2000)</f>
        <v>Campos Gerais</v>
      </c>
      <c r="G3947" s="30" t="s">
        <v>17</v>
      </c>
      <c r="H3947" s="29">
        <v>5</v>
      </c>
      <c r="I3947" s="31">
        <v>328.29</v>
      </c>
      <c r="J3947" s="30">
        <v>0.1</v>
      </c>
      <c r="K3947" s="30" t="s">
        <v>16</v>
      </c>
      <c r="L3947" s="32" t="str">
        <f t="array" ref="L3947">_xlfn.IFS(M3947&lt;=3,"BAD",M3947&gt;=4.7,"GOOD",AND(M3947&gt;3,M3947&lt;4.7),"OK")</f>
        <v>OK</v>
      </c>
      <c r="M3947" s="32">
        <v>4.4</v>
      </c>
      <c r="N3947" s="31">
        <v>1477.31</v>
      </c>
      <c r="O3947" s="33">
        <f t="shared" si="61"/>
        <v>1641.45</v>
      </c>
    </row>
    <row r="3948" spans="1:15">
      <c r="A3948" s="18">
        <v>13947</v>
      </c>
      <c r="B3948" s="19">
        <v>45817</v>
      </c>
      <c r="C3948" s="20">
        <v>1125</v>
      </c>
      <c r="D3948" s="21" t="str">
        <f>_xlfn.XLOOKUP($C3948,customers!$A$2:$A$2000,customers!$B$2:$B$2000)</f>
        <v>Merrile Halfacree</v>
      </c>
      <c r="E3948" s="21" t="str">
        <f>_xlfn.XLOOKUP($C3948,customers!$A$2:$A$2000,customers!$D$2:$D$2000)</f>
        <v>Female</v>
      </c>
      <c r="F3948" s="21" t="str">
        <f>_xlfn.XLOOKUP($C3948,customers!$A$2:$A$2000,customers!$E$2:$E$2000)</f>
        <v>Marne-la-Vallée</v>
      </c>
      <c r="G3948" s="22" t="s">
        <v>20</v>
      </c>
      <c r="H3948" s="21">
        <v>7</v>
      </c>
      <c r="I3948" s="23">
        <v>408.68</v>
      </c>
      <c r="J3948" s="22">
        <v>0.08</v>
      </c>
      <c r="K3948" s="22" t="s">
        <v>18</v>
      </c>
      <c r="L3948" s="24" t="str">
        <f t="array" ref="L3948">_xlfn.IFS(M3948&lt;=3,"BAD",M3948&gt;=4.7,"GOOD",AND(M3948&gt;3,M3948&lt;4.7),"OK")</f>
        <v>BAD</v>
      </c>
      <c r="M3948" s="24">
        <v>1</v>
      </c>
      <c r="N3948" s="23">
        <v>2631.9</v>
      </c>
      <c r="O3948" s="25">
        <f t="shared" si="61"/>
        <v>2860.76</v>
      </c>
    </row>
    <row r="3949" spans="1:15">
      <c r="A3949" s="26">
        <v>13948</v>
      </c>
      <c r="B3949" s="27">
        <v>45817</v>
      </c>
      <c r="C3949" s="29">
        <v>1391</v>
      </c>
      <c r="D3949" s="29" t="str">
        <f>_xlfn.XLOOKUP($C3949,customers!$A$2:$A$2000,customers!$B$2:$B$2000)</f>
        <v>Lek Kik</v>
      </c>
      <c r="E3949" s="29" t="str">
        <f>_xlfn.XLOOKUP($C3949,customers!$A$2:$A$2000,customers!$D$2:$D$2000)</f>
        <v>Male</v>
      </c>
      <c r="F3949" s="29" t="str">
        <f>_xlfn.XLOOKUP($C3949,customers!$A$2:$A$2000,customers!$E$2:$E$2000)</f>
        <v>Budapest</v>
      </c>
      <c r="G3949" s="30" t="s">
        <v>17</v>
      </c>
      <c r="H3949" s="29">
        <v>7</v>
      </c>
      <c r="I3949" s="31">
        <v>586.9</v>
      </c>
      <c r="J3949" s="30">
        <v>0.3</v>
      </c>
      <c r="K3949" s="30" t="s">
        <v>18</v>
      </c>
      <c r="L3949" s="32" t="str">
        <f t="array" ref="L3949">_xlfn.IFS(M3949&lt;=3,"BAD",M3949&gt;=4.7,"GOOD",AND(M3949&gt;3,M3949&lt;4.7),"OK")</f>
        <v>OK</v>
      </c>
      <c r="M3949" s="32">
        <v>4.1</v>
      </c>
      <c r="N3949" s="31">
        <v>2875.81</v>
      </c>
      <c r="O3949" s="33">
        <f t="shared" si="61"/>
        <v>4108.3</v>
      </c>
    </row>
    <row r="3950" spans="1:15">
      <c r="A3950" s="18">
        <v>13949</v>
      </c>
      <c r="B3950" s="19">
        <v>45817</v>
      </c>
      <c r="C3950" s="21">
        <v>1372</v>
      </c>
      <c r="D3950" s="21" t="str">
        <f>_xlfn.XLOOKUP($C3950,customers!$A$2:$A$2000,customers!$B$2:$B$2000)</f>
        <v>Markus Eastcourt</v>
      </c>
      <c r="E3950" s="21" t="str">
        <f>_xlfn.XLOOKUP($C3950,customers!$A$2:$A$2000,customers!$D$2:$D$2000)</f>
        <v>Male</v>
      </c>
      <c r="F3950" s="21" t="str">
        <f>_xlfn.XLOOKUP($C3950,customers!$A$2:$A$2000,customers!$E$2:$E$2000)</f>
        <v>Xiaoshan</v>
      </c>
      <c r="G3950" s="22" t="s">
        <v>20</v>
      </c>
      <c r="H3950" s="21">
        <v>7</v>
      </c>
      <c r="I3950" s="23">
        <v>541.99</v>
      </c>
      <c r="J3950" s="22">
        <v>0.24</v>
      </c>
      <c r="K3950" s="22" t="s">
        <v>19</v>
      </c>
      <c r="L3950" s="24" t="str">
        <f t="array" ref="L3950">_xlfn.IFS(M3950&lt;=3,"BAD",M3950&gt;=4.7,"GOOD",AND(M3950&gt;3,M3950&lt;4.7),"OK")</f>
        <v>BAD</v>
      </c>
      <c r="M3950" s="24">
        <v>2.9</v>
      </c>
      <c r="N3950" s="23">
        <v>2883.39</v>
      </c>
      <c r="O3950" s="25">
        <f t="shared" si="61"/>
        <v>3793.93</v>
      </c>
    </row>
    <row r="3951" spans="1:15">
      <c r="A3951" s="26">
        <v>13950</v>
      </c>
      <c r="B3951" s="27">
        <v>45818</v>
      </c>
      <c r="C3951" s="28">
        <v>1811</v>
      </c>
      <c r="D3951" s="29" t="str">
        <f>_xlfn.XLOOKUP($C3951,customers!$A$2:$A$2000,customers!$B$2:$B$2000)</f>
        <v>Mervin Filyaev</v>
      </c>
      <c r="E3951" s="29" t="str">
        <f>_xlfn.XLOOKUP($C3951,customers!$A$2:$A$2000,customers!$D$2:$D$2000)</f>
        <v>Male</v>
      </c>
      <c r="F3951" s="29" t="str">
        <f>_xlfn.XLOOKUP($C3951,customers!$A$2:$A$2000,customers!$E$2:$E$2000)</f>
        <v>Baijiang</v>
      </c>
      <c r="G3951" s="30" t="s">
        <v>20</v>
      </c>
      <c r="H3951" s="29">
        <v>1</v>
      </c>
      <c r="I3951" s="31">
        <v>492.59</v>
      </c>
      <c r="J3951" s="30">
        <v>0.16</v>
      </c>
      <c r="K3951" s="30" t="s">
        <v>19</v>
      </c>
      <c r="L3951" s="32" t="str">
        <f t="array" ref="L3951">_xlfn.IFS(M3951&lt;=3,"BAD",M3951&gt;=4.7,"GOOD",AND(M3951&gt;3,M3951&lt;4.7),"OK")</f>
        <v>BAD</v>
      </c>
      <c r="M3951" s="32">
        <v>1.4</v>
      </c>
      <c r="N3951" s="31">
        <v>413.78</v>
      </c>
      <c r="O3951" s="33">
        <f t="shared" si="61"/>
        <v>492.59</v>
      </c>
    </row>
    <row r="3952" spans="1:15">
      <c r="A3952" s="18">
        <v>13951</v>
      </c>
      <c r="B3952" s="19">
        <v>45818</v>
      </c>
      <c r="C3952" s="21">
        <v>1043</v>
      </c>
      <c r="D3952" s="21" t="str">
        <f>_xlfn.XLOOKUP($C3952,customers!$A$2:$A$2000,customers!$B$2:$B$2000)</f>
        <v>Mei Frensche</v>
      </c>
      <c r="E3952" s="21" t="str">
        <f>_xlfn.XLOOKUP($C3952,customers!$A$2:$A$2000,customers!$D$2:$D$2000)</f>
        <v>Female</v>
      </c>
      <c r="F3952" s="21" t="str">
        <f>_xlfn.XLOOKUP($C3952,customers!$A$2:$A$2000,customers!$E$2:$E$2000)</f>
        <v>Prague</v>
      </c>
      <c r="G3952" s="22" t="s">
        <v>21</v>
      </c>
      <c r="H3952" s="21">
        <v>7</v>
      </c>
      <c r="I3952" s="23">
        <v>308.23</v>
      </c>
      <c r="J3952" s="22">
        <v>0.31</v>
      </c>
      <c r="K3952" s="22" t="s">
        <v>18</v>
      </c>
      <c r="L3952" s="24" t="str">
        <f t="array" ref="L3952">_xlfn.IFS(M3952&lt;=3,"BAD",M3952&gt;=4.7,"GOOD",AND(M3952&gt;3,M3952&lt;4.7),"OK")</f>
        <v>BAD</v>
      </c>
      <c r="M3952" s="24">
        <v>1.6</v>
      </c>
      <c r="N3952" s="23">
        <v>1488.75</v>
      </c>
      <c r="O3952" s="25">
        <f t="shared" si="61"/>
        <v>2157.61</v>
      </c>
    </row>
    <row r="3953" spans="1:15">
      <c r="A3953" s="26">
        <v>13952</v>
      </c>
      <c r="B3953" s="27">
        <v>45818</v>
      </c>
      <c r="C3953" s="29">
        <v>1155</v>
      </c>
      <c r="D3953" s="29" t="str">
        <f>_xlfn.XLOOKUP($C3953,customers!$A$2:$A$2000,customers!$B$2:$B$2000)</f>
        <v>Evin Rosenfield</v>
      </c>
      <c r="E3953" s="29" t="str">
        <f>_xlfn.XLOOKUP($C3953,customers!$A$2:$A$2000,customers!$D$2:$D$2000)</f>
        <v>Male</v>
      </c>
      <c r="F3953" s="29" t="str">
        <f>_xlfn.XLOOKUP($C3953,customers!$A$2:$A$2000,customers!$E$2:$E$2000)</f>
        <v>Austin</v>
      </c>
      <c r="G3953" s="30" t="s">
        <v>17</v>
      </c>
      <c r="H3953" s="29">
        <v>4</v>
      </c>
      <c r="I3953" s="31">
        <v>28.27</v>
      </c>
      <c r="J3953" s="30">
        <v>0.05</v>
      </c>
      <c r="K3953" s="30" t="s">
        <v>16</v>
      </c>
      <c r="L3953" s="32" t="str">
        <f t="array" ref="L3953">_xlfn.IFS(M3953&lt;=3,"BAD",M3953&gt;=4.7,"GOOD",AND(M3953&gt;3,M3953&lt;4.7),"OK")</f>
        <v>BAD</v>
      </c>
      <c r="M3953" s="32">
        <v>2.9</v>
      </c>
      <c r="N3953" s="31">
        <v>107.43</v>
      </c>
      <c r="O3953" s="33">
        <f t="shared" si="61"/>
        <v>113.08</v>
      </c>
    </row>
    <row r="3954" spans="1:15">
      <c r="A3954" s="18">
        <v>13953</v>
      </c>
      <c r="B3954" s="19">
        <v>45818</v>
      </c>
      <c r="C3954" s="21">
        <v>1418</v>
      </c>
      <c r="D3954" s="21" t="str">
        <f>_xlfn.XLOOKUP($C3954,customers!$A$2:$A$2000,customers!$B$2:$B$2000)</f>
        <v>Swen Parmley</v>
      </c>
      <c r="E3954" s="21" t="str">
        <f>_xlfn.XLOOKUP($C3954,customers!$A$2:$A$2000,customers!$D$2:$D$2000)</f>
        <v>Male</v>
      </c>
      <c r="F3954" s="21" t="str">
        <f>_xlfn.XLOOKUP($C3954,customers!$A$2:$A$2000,customers!$E$2:$E$2000)</f>
        <v>Austin</v>
      </c>
      <c r="G3954" s="22" t="s">
        <v>20</v>
      </c>
      <c r="H3954" s="21">
        <v>4</v>
      </c>
      <c r="I3954" s="23">
        <v>416.97</v>
      </c>
      <c r="J3954" s="22">
        <v>0.08</v>
      </c>
      <c r="K3954" s="22" t="s">
        <v>19</v>
      </c>
      <c r="L3954" s="24" t="str">
        <f t="array" ref="L3954">_xlfn.IFS(M3954&lt;=3,"BAD",M3954&gt;=4.7,"GOOD",AND(M3954&gt;3,M3954&lt;4.7),"OK")</f>
        <v>OK</v>
      </c>
      <c r="M3954" s="24">
        <v>4.2</v>
      </c>
      <c r="N3954" s="23">
        <v>1534.45</v>
      </c>
      <c r="O3954" s="25">
        <f t="shared" si="61"/>
        <v>1667.88</v>
      </c>
    </row>
    <row r="3955" spans="1:15">
      <c r="A3955" s="26">
        <v>13954</v>
      </c>
      <c r="B3955" s="27">
        <v>45818</v>
      </c>
      <c r="C3955" s="29">
        <v>1560</v>
      </c>
      <c r="D3955" s="29" t="str">
        <f>_xlfn.XLOOKUP($C3955,customers!$A$2:$A$2000,customers!$B$2:$B$2000)</f>
        <v>Nelli Yoxall</v>
      </c>
      <c r="E3955" s="29" t="str">
        <f>_xlfn.XLOOKUP($C3955,customers!$A$2:$A$2000,customers!$D$2:$D$2000)</f>
        <v>Female</v>
      </c>
      <c r="F3955" s="29" t="str">
        <f>_xlfn.XLOOKUP($C3955,customers!$A$2:$A$2000,customers!$E$2:$E$2000)</f>
        <v>Milan</v>
      </c>
      <c r="G3955" s="30" t="s">
        <v>21</v>
      </c>
      <c r="H3955" s="29">
        <v>1</v>
      </c>
      <c r="I3955" s="31">
        <v>412.29</v>
      </c>
      <c r="J3955" s="30">
        <v>0.06</v>
      </c>
      <c r="K3955" s="30" t="s">
        <v>16</v>
      </c>
      <c r="L3955" s="32" t="str">
        <f t="array" ref="L3955">_xlfn.IFS(M3955&lt;=3,"BAD",M3955&gt;=4.7,"GOOD",AND(M3955&gt;3,M3955&lt;4.7),"OK")</f>
        <v>OK</v>
      </c>
      <c r="M3955" s="32">
        <v>4.1</v>
      </c>
      <c r="N3955" s="31">
        <v>387.55</v>
      </c>
      <c r="O3955" s="33">
        <f t="shared" si="61"/>
        <v>412.29</v>
      </c>
    </row>
    <row r="3956" spans="1:15">
      <c r="A3956" s="18">
        <v>13955</v>
      </c>
      <c r="B3956" s="19">
        <v>45819</v>
      </c>
      <c r="C3956" s="20">
        <v>1536</v>
      </c>
      <c r="D3956" s="21" t="str">
        <f>_xlfn.XLOOKUP($C3956,customers!$A$2:$A$2000,customers!$B$2:$B$2000)</f>
        <v>Orbadiah Cossington</v>
      </c>
      <c r="E3956" s="21" t="str">
        <f>_xlfn.XLOOKUP($C3956,customers!$A$2:$A$2000,customers!$D$2:$D$2000)</f>
        <v>Male</v>
      </c>
      <c r="F3956" s="21" t="str">
        <f>_xlfn.XLOOKUP($C3956,customers!$A$2:$A$2000,customers!$E$2:$E$2000)</f>
        <v>Planken</v>
      </c>
      <c r="G3956" s="22" t="s">
        <v>17</v>
      </c>
      <c r="H3956" s="21">
        <v>5</v>
      </c>
      <c r="I3956" s="23">
        <v>560.38</v>
      </c>
      <c r="J3956" s="22">
        <v>0.06</v>
      </c>
      <c r="K3956" s="22" t="s">
        <v>19</v>
      </c>
      <c r="L3956" s="24" t="str">
        <f t="array" ref="L3956">_xlfn.IFS(M3956&lt;=3,"BAD",M3956&gt;=4.7,"GOOD",AND(M3956&gt;3,M3956&lt;4.7),"OK")</f>
        <v>GOOD</v>
      </c>
      <c r="M3956" s="24">
        <v>4.8</v>
      </c>
      <c r="N3956" s="23">
        <v>2633.79</v>
      </c>
      <c r="O3956" s="25">
        <f t="shared" si="61"/>
        <v>2801.9</v>
      </c>
    </row>
    <row r="3957" spans="1:15">
      <c r="A3957" s="26">
        <v>13956</v>
      </c>
      <c r="B3957" s="27">
        <v>45819</v>
      </c>
      <c r="C3957" s="29">
        <v>1569</v>
      </c>
      <c r="D3957" s="29" t="str">
        <f>_xlfn.XLOOKUP($C3957,customers!$A$2:$A$2000,customers!$B$2:$B$2000)</f>
        <v>Terrye De Gregario</v>
      </c>
      <c r="E3957" s="29" t="str">
        <f>_xlfn.XLOOKUP($C3957,customers!$A$2:$A$2000,customers!$D$2:$D$2000)</f>
        <v>Female</v>
      </c>
      <c r="F3957" s="29" t="str">
        <f>_xlfn.XLOOKUP($C3957,customers!$A$2:$A$2000,customers!$E$2:$E$2000)</f>
        <v>Talisay</v>
      </c>
      <c r="G3957" s="30" t="s">
        <v>21</v>
      </c>
      <c r="H3957" s="29">
        <v>7</v>
      </c>
      <c r="I3957" s="31">
        <v>218.88</v>
      </c>
      <c r="J3957" s="30">
        <v>0.27</v>
      </c>
      <c r="K3957" s="30" t="s">
        <v>18</v>
      </c>
      <c r="L3957" s="32" t="str">
        <f t="array" ref="L3957">_xlfn.IFS(M3957&lt;=3,"BAD",M3957&gt;=4.7,"GOOD",AND(M3957&gt;3,M3957&lt;4.7),"OK")</f>
        <v>OK</v>
      </c>
      <c r="M3957" s="32">
        <v>3.7</v>
      </c>
      <c r="N3957" s="31">
        <v>1118.48</v>
      </c>
      <c r="O3957" s="33">
        <f t="shared" si="61"/>
        <v>1532.16</v>
      </c>
    </row>
    <row r="3958" spans="1:15">
      <c r="A3958" s="18">
        <v>13957</v>
      </c>
      <c r="B3958" s="19">
        <v>45819</v>
      </c>
      <c r="C3958" s="21">
        <v>1186</v>
      </c>
      <c r="D3958" s="21" t="str">
        <f>_xlfn.XLOOKUP($C3958,customers!$A$2:$A$2000,customers!$B$2:$B$2000)</f>
        <v>Augusto Gwillym</v>
      </c>
      <c r="E3958" s="21" t="str">
        <f>_xlfn.XLOOKUP($C3958,customers!$A$2:$A$2000,customers!$D$2:$D$2000)</f>
        <v>Male</v>
      </c>
      <c r="F3958" s="21" t="str">
        <f>_xlfn.XLOOKUP($C3958,customers!$A$2:$A$2000,customers!$E$2:$E$2000)</f>
        <v>Budapest</v>
      </c>
      <c r="G3958" s="22" t="s">
        <v>15</v>
      </c>
      <c r="H3958" s="21">
        <v>3</v>
      </c>
      <c r="I3958" s="23">
        <v>17.13</v>
      </c>
      <c r="J3958" s="22">
        <v>0.17</v>
      </c>
      <c r="K3958" s="22" t="s">
        <v>18</v>
      </c>
      <c r="L3958" s="24" t="str">
        <f t="array" ref="L3958">_xlfn.IFS(M3958&lt;=3,"BAD",M3958&gt;=4.7,"GOOD",AND(M3958&gt;3,M3958&lt;4.7),"OK")</f>
        <v>OK</v>
      </c>
      <c r="M3958" s="24">
        <v>4.3</v>
      </c>
      <c r="N3958" s="23">
        <v>42.65</v>
      </c>
      <c r="O3958" s="25">
        <f t="shared" si="61"/>
        <v>51.39</v>
      </c>
    </row>
    <row r="3959" spans="1:15">
      <c r="A3959" s="26">
        <v>13958</v>
      </c>
      <c r="B3959" s="27">
        <v>45819</v>
      </c>
      <c r="C3959" s="29">
        <v>1012</v>
      </c>
      <c r="D3959" s="29" t="str">
        <f>_xlfn.XLOOKUP($C3959,customers!$A$2:$A$2000,customers!$B$2:$B$2000)</f>
        <v>Bennett Kiss</v>
      </c>
      <c r="E3959" s="29" t="str">
        <f>_xlfn.XLOOKUP($C3959,customers!$A$2:$A$2000,customers!$D$2:$D$2000)</f>
        <v>Male</v>
      </c>
      <c r="F3959" s="29" t="str">
        <f>_xlfn.XLOOKUP($C3959,customers!$A$2:$A$2000,customers!$E$2:$E$2000)</f>
        <v>Milan</v>
      </c>
      <c r="G3959" s="30" t="s">
        <v>21</v>
      </c>
      <c r="H3959" s="29">
        <v>7</v>
      </c>
      <c r="I3959" s="31">
        <v>200.17</v>
      </c>
      <c r="J3959" s="30">
        <v>0.26</v>
      </c>
      <c r="K3959" s="30" t="s">
        <v>18</v>
      </c>
      <c r="L3959" s="32" t="str">
        <f t="array" ref="L3959">_xlfn.IFS(M3959&lt;=3,"BAD",M3959&gt;=4.7,"GOOD",AND(M3959&gt;3,M3959&lt;4.7),"OK")</f>
        <v>BAD</v>
      </c>
      <c r="M3959" s="32">
        <v>1.1</v>
      </c>
      <c r="N3959" s="31">
        <v>1036.88</v>
      </c>
      <c r="O3959" s="33">
        <f t="shared" si="61"/>
        <v>1401.19</v>
      </c>
    </row>
    <row r="3960" spans="1:15">
      <c r="A3960" s="18">
        <v>13959</v>
      </c>
      <c r="B3960" s="19">
        <v>45819</v>
      </c>
      <c r="C3960" s="21">
        <v>1846</v>
      </c>
      <c r="D3960" s="21" t="str">
        <f>_xlfn.XLOOKUP($C3960,customers!$A$2:$A$2000,customers!$B$2:$B$2000)</f>
        <v>Renata Eschalotte</v>
      </c>
      <c r="E3960" s="21" t="str">
        <f>_xlfn.XLOOKUP($C3960,customers!$A$2:$A$2000,customers!$D$2:$D$2000)</f>
        <v>Female</v>
      </c>
      <c r="F3960" s="21" t="str">
        <f>_xlfn.XLOOKUP($C3960,customers!$A$2:$A$2000,customers!$E$2:$E$2000)</f>
        <v>Prague</v>
      </c>
      <c r="G3960" s="22" t="s">
        <v>15</v>
      </c>
      <c r="H3960" s="21">
        <v>5</v>
      </c>
      <c r="I3960" s="23">
        <v>490.69</v>
      </c>
      <c r="J3960" s="22">
        <v>0.18</v>
      </c>
      <c r="K3960" s="22" t="s">
        <v>19</v>
      </c>
      <c r="L3960" s="24" t="str">
        <f t="array" ref="L3960">_xlfn.IFS(M3960&lt;=3,"BAD",M3960&gt;=4.7,"GOOD",AND(M3960&gt;3,M3960&lt;4.7),"OK")</f>
        <v>BAD</v>
      </c>
      <c r="M3960" s="24">
        <v>1</v>
      </c>
      <c r="N3960" s="23">
        <v>2011.83</v>
      </c>
      <c r="O3960" s="25">
        <f t="shared" si="61"/>
        <v>2453.45</v>
      </c>
    </row>
    <row r="3961" spans="1:15">
      <c r="A3961" s="26">
        <v>13960</v>
      </c>
      <c r="B3961" s="27">
        <v>45820</v>
      </c>
      <c r="C3961" s="28">
        <v>1144</v>
      </c>
      <c r="D3961" s="29" t="str">
        <f>_xlfn.XLOOKUP($C3961,customers!$A$2:$A$2000,customers!$B$2:$B$2000)</f>
        <v>Marjie Viant</v>
      </c>
      <c r="E3961" s="29" t="str">
        <f>_xlfn.XLOOKUP($C3961,customers!$A$2:$A$2000,customers!$D$2:$D$2000)</f>
        <v>Female</v>
      </c>
      <c r="F3961" s="29" t="str">
        <f>_xlfn.XLOOKUP($C3961,customers!$A$2:$A$2000,customers!$E$2:$E$2000)</f>
        <v>Olhos de Água</v>
      </c>
      <c r="G3961" s="30" t="s">
        <v>17</v>
      </c>
      <c r="H3961" s="29">
        <v>5</v>
      </c>
      <c r="I3961" s="31">
        <v>527.63</v>
      </c>
      <c r="J3961" s="30">
        <v>0.13</v>
      </c>
      <c r="K3961" s="30" t="s">
        <v>16</v>
      </c>
      <c r="L3961" s="32" t="str">
        <f t="array" ref="L3961">_xlfn.IFS(M3961&lt;=3,"BAD",M3961&gt;=4.7,"GOOD",AND(M3961&gt;3,M3961&lt;4.7),"OK")</f>
        <v>BAD</v>
      </c>
      <c r="M3961" s="32">
        <v>1.7</v>
      </c>
      <c r="N3961" s="31">
        <v>2295.19</v>
      </c>
      <c r="O3961" s="33">
        <f t="shared" si="61"/>
        <v>2638.15</v>
      </c>
    </row>
    <row r="3962" spans="1:15">
      <c r="A3962" s="18">
        <v>13961</v>
      </c>
      <c r="B3962" s="19">
        <v>45820</v>
      </c>
      <c r="C3962" s="21">
        <v>1810</v>
      </c>
      <c r="D3962" s="21" t="str">
        <f>_xlfn.XLOOKUP($C3962,customers!$A$2:$A$2000,customers!$B$2:$B$2000)</f>
        <v>Valentino Dwelly</v>
      </c>
      <c r="E3962" s="21" t="str">
        <f>_xlfn.XLOOKUP($C3962,customers!$A$2:$A$2000,customers!$D$2:$D$2000)</f>
        <v>Male</v>
      </c>
      <c r="F3962" s="21" t="str">
        <f>_xlfn.XLOOKUP($C3962,customers!$A$2:$A$2000,customers!$E$2:$E$2000)</f>
        <v>Port Harcourt</v>
      </c>
      <c r="G3962" s="22" t="s">
        <v>17</v>
      </c>
      <c r="H3962" s="21">
        <v>3</v>
      </c>
      <c r="I3962" s="23">
        <v>374.19</v>
      </c>
      <c r="J3962" s="22">
        <v>0.25</v>
      </c>
      <c r="K3962" s="22" t="s">
        <v>19</v>
      </c>
      <c r="L3962" s="24" t="str">
        <f t="array" ref="L3962">_xlfn.IFS(M3962&lt;=3,"BAD",M3962&gt;=4.7,"GOOD",AND(M3962&gt;3,M3962&lt;4.7),"OK")</f>
        <v>OK</v>
      </c>
      <c r="M3962" s="24">
        <v>3.1</v>
      </c>
      <c r="N3962" s="23">
        <v>841.93</v>
      </c>
      <c r="O3962" s="25">
        <f t="shared" si="61"/>
        <v>1122.57</v>
      </c>
    </row>
    <row r="3963" spans="1:15">
      <c r="A3963" s="26">
        <v>13962</v>
      </c>
      <c r="B3963" s="27">
        <v>45820</v>
      </c>
      <c r="C3963" s="29">
        <v>1764</v>
      </c>
      <c r="D3963" s="29" t="str">
        <f>_xlfn.XLOOKUP($C3963,customers!$A$2:$A$2000,customers!$B$2:$B$2000)</f>
        <v>Gabby O'Henehan</v>
      </c>
      <c r="E3963" s="29" t="str">
        <f>_xlfn.XLOOKUP($C3963,customers!$A$2:$A$2000,customers!$D$2:$D$2000)</f>
        <v>Male</v>
      </c>
      <c r="F3963" s="29" t="str">
        <f>_xlfn.XLOOKUP($C3963,customers!$A$2:$A$2000,customers!$E$2:$E$2000)</f>
        <v>Bahorí</v>
      </c>
      <c r="G3963" s="30" t="s">
        <v>17</v>
      </c>
      <c r="H3963" s="29">
        <v>5</v>
      </c>
      <c r="I3963" s="31">
        <v>363.88</v>
      </c>
      <c r="J3963" s="30">
        <v>0.22</v>
      </c>
      <c r="K3963" s="30" t="s">
        <v>18</v>
      </c>
      <c r="L3963" s="32" t="str">
        <f t="array" ref="L3963">_xlfn.IFS(M3963&lt;=3,"BAD",M3963&gt;=4.7,"GOOD",AND(M3963&gt;3,M3963&lt;4.7),"OK")</f>
        <v>OK</v>
      </c>
      <c r="M3963" s="32">
        <v>4.6</v>
      </c>
      <c r="N3963" s="31">
        <v>1419.13</v>
      </c>
      <c r="O3963" s="33">
        <f t="shared" si="61"/>
        <v>1819.4</v>
      </c>
    </row>
    <row r="3964" spans="1:15">
      <c r="A3964" s="18">
        <v>13963</v>
      </c>
      <c r="B3964" s="19">
        <v>45821</v>
      </c>
      <c r="C3964" s="20">
        <v>1524</v>
      </c>
      <c r="D3964" s="21" t="str">
        <f>_xlfn.XLOOKUP($C3964,customers!$A$2:$A$2000,customers!$B$2:$B$2000)</f>
        <v>Lena Espie</v>
      </c>
      <c r="E3964" s="21" t="str">
        <f>_xlfn.XLOOKUP($C3964,customers!$A$2:$A$2000,customers!$D$2:$D$2000)</f>
        <v>Female</v>
      </c>
      <c r="F3964" s="21" t="str">
        <f>_xlfn.XLOOKUP($C3964,customers!$A$2:$A$2000,customers!$E$2:$E$2000)</f>
        <v>Peranap</v>
      </c>
      <c r="G3964" s="22" t="s">
        <v>21</v>
      </c>
      <c r="H3964" s="21">
        <v>3</v>
      </c>
      <c r="I3964" s="23">
        <v>201.84</v>
      </c>
      <c r="J3964" s="22">
        <v>0.18</v>
      </c>
      <c r="K3964" s="22" t="s">
        <v>19</v>
      </c>
      <c r="L3964" s="24" t="str">
        <f t="array" ref="L3964">_xlfn.IFS(M3964&lt;=3,"BAD",M3964&gt;=4.7,"GOOD",AND(M3964&gt;3,M3964&lt;4.7),"OK")</f>
        <v>BAD</v>
      </c>
      <c r="M3964" s="24">
        <v>2.7</v>
      </c>
      <c r="N3964" s="23">
        <v>496.53</v>
      </c>
      <c r="O3964" s="25">
        <f t="shared" si="61"/>
        <v>605.52</v>
      </c>
    </row>
    <row r="3965" spans="1:15">
      <c r="A3965" s="26">
        <v>13964</v>
      </c>
      <c r="B3965" s="27">
        <v>45822</v>
      </c>
      <c r="C3965" s="28">
        <v>1211</v>
      </c>
      <c r="D3965" s="29" t="str">
        <f>_xlfn.XLOOKUP($C3965,customers!$A$2:$A$2000,customers!$B$2:$B$2000)</f>
        <v>Kippar Peyto</v>
      </c>
      <c r="E3965" s="29" t="str">
        <f>_xlfn.XLOOKUP($C3965,customers!$A$2:$A$2000,customers!$D$2:$D$2000)</f>
        <v>Male</v>
      </c>
      <c r="F3965" s="29" t="str">
        <f>_xlfn.XLOOKUP($C3965,customers!$A$2:$A$2000,customers!$E$2:$E$2000)</f>
        <v>Birni N Konni</v>
      </c>
      <c r="G3965" s="30" t="s">
        <v>20</v>
      </c>
      <c r="H3965" s="29">
        <v>1</v>
      </c>
      <c r="I3965" s="31">
        <v>358.02</v>
      </c>
      <c r="J3965" s="30">
        <v>0.02</v>
      </c>
      <c r="K3965" s="30" t="s">
        <v>16</v>
      </c>
      <c r="L3965" s="32" t="str">
        <f t="array" ref="L3965">_xlfn.IFS(M3965&lt;=3,"BAD",M3965&gt;=4.7,"GOOD",AND(M3965&gt;3,M3965&lt;4.7),"OK")</f>
        <v>OK</v>
      </c>
      <c r="M3965" s="32">
        <v>4.4</v>
      </c>
      <c r="N3965" s="31">
        <v>350.86</v>
      </c>
      <c r="O3965" s="33">
        <f t="shared" si="61"/>
        <v>358.02</v>
      </c>
    </row>
    <row r="3966" spans="1:15">
      <c r="A3966" s="18">
        <v>13965</v>
      </c>
      <c r="B3966" s="19">
        <v>45822</v>
      </c>
      <c r="C3966" s="21">
        <v>1077</v>
      </c>
      <c r="D3966" s="21" t="str">
        <f>_xlfn.XLOOKUP($C3966,customers!$A$2:$A$2000,customers!$B$2:$B$2000)</f>
        <v>Liv Canario</v>
      </c>
      <c r="E3966" s="21" t="str">
        <f>_xlfn.XLOOKUP($C3966,customers!$A$2:$A$2000,customers!$D$2:$D$2000)</f>
        <v>Female</v>
      </c>
      <c r="F3966" s="21" t="str">
        <f>_xlfn.XLOOKUP($C3966,customers!$A$2:$A$2000,customers!$E$2:$E$2000)</f>
        <v>Milan</v>
      </c>
      <c r="G3966" s="22" t="s">
        <v>21</v>
      </c>
      <c r="H3966" s="21">
        <v>5</v>
      </c>
      <c r="I3966" s="23">
        <v>201.67</v>
      </c>
      <c r="J3966" s="22">
        <v>0.09</v>
      </c>
      <c r="K3966" s="22" t="s">
        <v>18</v>
      </c>
      <c r="L3966" s="24" t="str">
        <f t="array" ref="L3966">_xlfn.IFS(M3966&lt;=3,"BAD",M3966&gt;=4.7,"GOOD",AND(M3966&gt;3,M3966&lt;4.7),"OK")</f>
        <v>BAD</v>
      </c>
      <c r="M3966" s="24">
        <v>1.1</v>
      </c>
      <c r="N3966" s="23">
        <v>917.6</v>
      </c>
      <c r="O3966" s="25">
        <f t="shared" si="61"/>
        <v>1008.35</v>
      </c>
    </row>
    <row r="3967" spans="1:15">
      <c r="A3967" s="26">
        <v>13966</v>
      </c>
      <c r="B3967" s="27">
        <v>45822</v>
      </c>
      <c r="C3967" s="29">
        <v>1540</v>
      </c>
      <c r="D3967" s="29" t="str">
        <f>_xlfn.XLOOKUP($C3967,customers!$A$2:$A$2000,customers!$B$2:$B$2000)</f>
        <v>Cherye Whittuck</v>
      </c>
      <c r="E3967" s="29" t="str">
        <f>_xlfn.XLOOKUP($C3967,customers!$A$2:$A$2000,customers!$D$2:$D$2000)</f>
        <v>Female</v>
      </c>
      <c r="F3967" s="29" t="str">
        <f>_xlfn.XLOOKUP($C3967,customers!$A$2:$A$2000,customers!$E$2:$E$2000)</f>
        <v>Austin</v>
      </c>
      <c r="G3967" s="30" t="s">
        <v>21</v>
      </c>
      <c r="H3967" s="29">
        <v>1</v>
      </c>
      <c r="I3967" s="31">
        <v>302.7</v>
      </c>
      <c r="J3967" s="30">
        <v>0.29</v>
      </c>
      <c r="K3967" s="30" t="s">
        <v>16</v>
      </c>
      <c r="L3967" s="32" t="str">
        <f t="array" ref="L3967">_xlfn.IFS(M3967&lt;=3,"BAD",M3967&gt;=4.7,"GOOD",AND(M3967&gt;3,M3967&lt;4.7),"OK")</f>
        <v>BAD</v>
      </c>
      <c r="M3967" s="32">
        <v>1.8</v>
      </c>
      <c r="N3967" s="31">
        <v>214.92</v>
      </c>
      <c r="O3967" s="33">
        <f t="shared" si="61"/>
        <v>302.7</v>
      </c>
    </row>
    <row r="3968" spans="1:15">
      <c r="A3968" s="18">
        <v>13967</v>
      </c>
      <c r="B3968" s="19">
        <v>45822</v>
      </c>
      <c r="C3968" s="21">
        <v>1306</v>
      </c>
      <c r="D3968" s="21" t="str">
        <f>_xlfn.XLOOKUP($C3968,customers!$A$2:$A$2000,customers!$B$2:$B$2000)</f>
        <v>Sybila Garroway</v>
      </c>
      <c r="E3968" s="21" t="str">
        <f>_xlfn.XLOOKUP($C3968,customers!$A$2:$A$2000,customers!$D$2:$D$2000)</f>
        <v>Female</v>
      </c>
      <c r="F3968" s="21" t="str">
        <f>_xlfn.XLOOKUP($C3968,customers!$A$2:$A$2000,customers!$E$2:$E$2000)</f>
        <v>Paobulan</v>
      </c>
      <c r="G3968" s="22" t="s">
        <v>17</v>
      </c>
      <c r="H3968" s="21">
        <v>3</v>
      </c>
      <c r="I3968" s="23">
        <v>344.88</v>
      </c>
      <c r="J3968" s="22">
        <v>0.05</v>
      </c>
      <c r="K3968" s="22" t="s">
        <v>18</v>
      </c>
      <c r="L3968" s="24" t="str">
        <f t="array" ref="L3968">_xlfn.IFS(M3968&lt;=3,"BAD",M3968&gt;=4.7,"GOOD",AND(M3968&gt;3,M3968&lt;4.7),"OK")</f>
        <v>GOOD</v>
      </c>
      <c r="M3968" s="24">
        <v>4.8</v>
      </c>
      <c r="N3968" s="23">
        <v>982.91</v>
      </c>
      <c r="O3968" s="25">
        <f t="shared" si="61"/>
        <v>1034.64</v>
      </c>
    </row>
    <row r="3969" spans="1:15">
      <c r="A3969" s="26">
        <v>13968</v>
      </c>
      <c r="B3969" s="27">
        <v>45823</v>
      </c>
      <c r="C3969" s="28">
        <v>1024</v>
      </c>
      <c r="D3969" s="29" t="str">
        <f>_xlfn.XLOOKUP($C3969,customers!$A$2:$A$2000,customers!$B$2:$B$2000)</f>
        <v>Janene Posselow</v>
      </c>
      <c r="E3969" s="29" t="str">
        <f>_xlfn.XLOOKUP($C3969,customers!$A$2:$A$2000,customers!$D$2:$D$2000)</f>
        <v>Female</v>
      </c>
      <c r="F3969" s="29" t="str">
        <f>_xlfn.XLOOKUP($C3969,customers!$A$2:$A$2000,customers!$E$2:$E$2000)</f>
        <v>Vienna</v>
      </c>
      <c r="G3969" s="30" t="s">
        <v>17</v>
      </c>
      <c r="H3969" s="29">
        <v>5</v>
      </c>
      <c r="I3969" s="31">
        <v>60.22</v>
      </c>
      <c r="J3969" s="30">
        <v>0.25</v>
      </c>
      <c r="K3969" s="30" t="s">
        <v>16</v>
      </c>
      <c r="L3969" s="32" t="str">
        <f t="array" ref="L3969">_xlfn.IFS(M3969&lt;=3,"BAD",M3969&gt;=4.7,"GOOD",AND(M3969&gt;3,M3969&lt;4.7),"OK")</f>
        <v>BAD</v>
      </c>
      <c r="M3969" s="32">
        <v>1</v>
      </c>
      <c r="N3969" s="31">
        <v>225.83</v>
      </c>
      <c r="O3969" s="33">
        <f t="shared" si="61"/>
        <v>301.1</v>
      </c>
    </row>
    <row r="3970" spans="1:15">
      <c r="A3970" s="18">
        <v>13969</v>
      </c>
      <c r="B3970" s="19">
        <v>45823</v>
      </c>
      <c r="C3970" s="21">
        <v>1578</v>
      </c>
      <c r="D3970" s="21" t="str">
        <f>_xlfn.XLOOKUP($C3970,customers!$A$2:$A$2000,customers!$B$2:$B$2000)</f>
        <v>Sula Marsland</v>
      </c>
      <c r="E3970" s="21" t="str">
        <f>_xlfn.XLOOKUP($C3970,customers!$A$2:$A$2000,customers!$D$2:$D$2000)</f>
        <v>Female</v>
      </c>
      <c r="F3970" s="21" t="str">
        <f>_xlfn.XLOOKUP($C3970,customers!$A$2:$A$2000,customers!$E$2:$E$2000)</f>
        <v>Heichengzi</v>
      </c>
      <c r="G3970" s="22" t="s">
        <v>20</v>
      </c>
      <c r="H3970" s="21">
        <v>7</v>
      </c>
      <c r="I3970" s="23">
        <v>433.65</v>
      </c>
      <c r="J3970" s="22">
        <v>0.35</v>
      </c>
      <c r="K3970" s="22" t="s">
        <v>18</v>
      </c>
      <c r="L3970" s="24" t="str">
        <f t="array" ref="L3970">_xlfn.IFS(M3970&lt;=3,"BAD",M3970&gt;=4.7,"GOOD",AND(M3970&gt;3,M3970&lt;4.7),"OK")</f>
        <v>BAD</v>
      </c>
      <c r="M3970" s="24">
        <v>2</v>
      </c>
      <c r="N3970" s="23">
        <v>1973.11</v>
      </c>
      <c r="O3970" s="25">
        <f t="shared" ref="O3970:O4033" si="62">H3970*I3970</f>
        <v>3035.55</v>
      </c>
    </row>
    <row r="3971" spans="1:15">
      <c r="A3971" s="26">
        <v>13970</v>
      </c>
      <c r="B3971" s="27">
        <v>45823</v>
      </c>
      <c r="C3971" s="29">
        <v>1409</v>
      </c>
      <c r="D3971" s="29" t="str">
        <f>_xlfn.XLOOKUP($C3971,customers!$A$2:$A$2000,customers!$B$2:$B$2000)</f>
        <v>Yolane Lapere</v>
      </c>
      <c r="E3971" s="29" t="str">
        <f>_xlfn.XLOOKUP($C3971,customers!$A$2:$A$2000,customers!$D$2:$D$2000)</f>
        <v>Female</v>
      </c>
      <c r="F3971" s="29" t="str">
        <f>_xlfn.XLOOKUP($C3971,customers!$A$2:$A$2000,customers!$E$2:$E$2000)</f>
        <v>Pingyin</v>
      </c>
      <c r="G3971" s="30" t="s">
        <v>17</v>
      </c>
      <c r="H3971" s="29">
        <v>6</v>
      </c>
      <c r="I3971" s="31">
        <v>480.5</v>
      </c>
      <c r="J3971" s="30">
        <v>0.26</v>
      </c>
      <c r="K3971" s="30" t="s">
        <v>18</v>
      </c>
      <c r="L3971" s="32" t="str">
        <f t="array" ref="L3971">_xlfn.IFS(M3971&lt;=3,"BAD",M3971&gt;=4.7,"GOOD",AND(M3971&gt;3,M3971&lt;4.7),"OK")</f>
        <v>BAD</v>
      </c>
      <c r="M3971" s="32">
        <v>2</v>
      </c>
      <c r="N3971" s="31">
        <v>2133.42</v>
      </c>
      <c r="O3971" s="33">
        <f t="shared" si="62"/>
        <v>2883</v>
      </c>
    </row>
    <row r="3972" spans="1:15">
      <c r="A3972" s="18">
        <v>13971</v>
      </c>
      <c r="B3972" s="19">
        <v>45824</v>
      </c>
      <c r="C3972" s="20">
        <v>1579</v>
      </c>
      <c r="D3972" s="21" t="str">
        <f>_xlfn.XLOOKUP($C3972,customers!$A$2:$A$2000,customers!$B$2:$B$2000)</f>
        <v>Tedra Guarin</v>
      </c>
      <c r="E3972" s="21" t="str">
        <f>_xlfn.XLOOKUP($C3972,customers!$A$2:$A$2000,customers!$D$2:$D$2000)</f>
        <v>Female</v>
      </c>
      <c r="F3972" s="21" t="str">
        <f>_xlfn.XLOOKUP($C3972,customers!$A$2:$A$2000,customers!$E$2:$E$2000)</f>
        <v>Vienna</v>
      </c>
      <c r="G3972" s="22" t="s">
        <v>21</v>
      </c>
      <c r="H3972" s="21">
        <v>2</v>
      </c>
      <c r="I3972" s="23">
        <v>165.85</v>
      </c>
      <c r="J3972" s="22">
        <v>0.19</v>
      </c>
      <c r="K3972" s="22" t="s">
        <v>19</v>
      </c>
      <c r="L3972" s="24" t="str">
        <f t="array" ref="L3972">_xlfn.IFS(M3972&lt;=3,"BAD",M3972&gt;=4.7,"GOOD",AND(M3972&gt;3,M3972&lt;4.7),"OK")</f>
        <v>GOOD</v>
      </c>
      <c r="M3972" s="24">
        <v>4.7</v>
      </c>
      <c r="N3972" s="23">
        <v>268.68</v>
      </c>
      <c r="O3972" s="25">
        <f t="shared" si="62"/>
        <v>331.7</v>
      </c>
    </row>
    <row r="3973" spans="1:15">
      <c r="A3973" s="26">
        <v>13972</v>
      </c>
      <c r="B3973" s="27">
        <v>45824</v>
      </c>
      <c r="C3973" s="29">
        <v>1642</v>
      </c>
      <c r="D3973" s="29" t="str">
        <f>_xlfn.XLOOKUP($C3973,customers!$A$2:$A$2000,customers!$B$2:$B$2000)</f>
        <v>Arch Steinor</v>
      </c>
      <c r="E3973" s="29" t="str">
        <f>_xlfn.XLOOKUP($C3973,customers!$A$2:$A$2000,customers!$D$2:$D$2000)</f>
        <v>Male</v>
      </c>
      <c r="F3973" s="29" t="str">
        <f>_xlfn.XLOOKUP($C3973,customers!$A$2:$A$2000,customers!$E$2:$E$2000)</f>
        <v>Austin</v>
      </c>
      <c r="G3973" s="30" t="s">
        <v>17</v>
      </c>
      <c r="H3973" s="29">
        <v>3</v>
      </c>
      <c r="I3973" s="31">
        <v>458.02</v>
      </c>
      <c r="J3973" s="30">
        <v>0.04</v>
      </c>
      <c r="K3973" s="30" t="s">
        <v>18</v>
      </c>
      <c r="L3973" s="32" t="str">
        <f t="array" ref="L3973">_xlfn.IFS(M3973&lt;=3,"BAD",M3973&gt;=4.7,"GOOD",AND(M3973&gt;3,M3973&lt;4.7),"OK")</f>
        <v>BAD</v>
      </c>
      <c r="M3973" s="32">
        <v>1</v>
      </c>
      <c r="N3973" s="31">
        <v>1319.1</v>
      </c>
      <c r="O3973" s="33">
        <f t="shared" si="62"/>
        <v>1374.06</v>
      </c>
    </row>
    <row r="3974" spans="1:15">
      <c r="A3974" s="18">
        <v>13973</v>
      </c>
      <c r="B3974" s="19">
        <v>45824</v>
      </c>
      <c r="C3974" s="21">
        <v>1863</v>
      </c>
      <c r="D3974" s="21" t="str">
        <f>_xlfn.XLOOKUP($C3974,customers!$A$2:$A$2000,customers!$B$2:$B$2000)</f>
        <v>Louisa Ranyell</v>
      </c>
      <c r="E3974" s="21" t="str">
        <f>_xlfn.XLOOKUP($C3974,customers!$A$2:$A$2000,customers!$D$2:$D$2000)</f>
        <v>Female</v>
      </c>
      <c r="F3974" s="21" t="str">
        <f>_xlfn.XLOOKUP($C3974,customers!$A$2:$A$2000,customers!$E$2:$E$2000)</f>
        <v>Austin</v>
      </c>
      <c r="G3974" s="22" t="s">
        <v>20</v>
      </c>
      <c r="H3974" s="21">
        <v>6</v>
      </c>
      <c r="I3974" s="23">
        <v>463.21</v>
      </c>
      <c r="J3974" s="22">
        <v>0.15</v>
      </c>
      <c r="K3974" s="22" t="s">
        <v>19</v>
      </c>
      <c r="L3974" s="24" t="str">
        <f t="array" ref="L3974">_xlfn.IFS(M3974&lt;=3,"BAD",M3974&gt;=4.7,"GOOD",AND(M3974&gt;3,M3974&lt;4.7),"OK")</f>
        <v>BAD</v>
      </c>
      <c r="M3974" s="24">
        <v>2.4</v>
      </c>
      <c r="N3974" s="23">
        <v>2362.37</v>
      </c>
      <c r="O3974" s="25">
        <f t="shared" si="62"/>
        <v>2779.26</v>
      </c>
    </row>
    <row r="3975" spans="1:15">
      <c r="A3975" s="26">
        <v>13974</v>
      </c>
      <c r="B3975" s="27">
        <v>45825</v>
      </c>
      <c r="C3975" s="28">
        <v>1393</v>
      </c>
      <c r="D3975" s="29" t="str">
        <f>_xlfn.XLOOKUP($C3975,customers!$A$2:$A$2000,customers!$B$2:$B$2000)</f>
        <v>Lombard Thurstan</v>
      </c>
      <c r="E3975" s="29" t="str">
        <f>_xlfn.XLOOKUP($C3975,customers!$A$2:$A$2000,customers!$D$2:$D$2000)</f>
        <v>Male</v>
      </c>
      <c r="F3975" s="29" t="str">
        <f>_xlfn.XLOOKUP($C3975,customers!$A$2:$A$2000,customers!$E$2:$E$2000)</f>
        <v>Milan</v>
      </c>
      <c r="G3975" s="30" t="s">
        <v>21</v>
      </c>
      <c r="H3975" s="29">
        <v>1</v>
      </c>
      <c r="I3975" s="31">
        <v>70.12</v>
      </c>
      <c r="J3975" s="30">
        <v>0.29</v>
      </c>
      <c r="K3975" s="30" t="s">
        <v>18</v>
      </c>
      <c r="L3975" s="32" t="str">
        <f t="array" ref="L3975">_xlfn.IFS(M3975&lt;=3,"BAD",M3975&gt;=4.7,"GOOD",AND(M3975&gt;3,M3975&lt;4.7),"OK")</f>
        <v>BAD</v>
      </c>
      <c r="M3975" s="32">
        <v>1.2</v>
      </c>
      <c r="N3975" s="31">
        <v>49.79</v>
      </c>
      <c r="O3975" s="33">
        <f t="shared" si="62"/>
        <v>70.12</v>
      </c>
    </row>
    <row r="3976" spans="1:15">
      <c r="A3976" s="18">
        <v>13975</v>
      </c>
      <c r="B3976" s="19">
        <v>45825</v>
      </c>
      <c r="C3976" s="21">
        <v>1869</v>
      </c>
      <c r="D3976" s="21" t="str">
        <f>_xlfn.XLOOKUP($C3976,customers!$A$2:$A$2000,customers!$B$2:$B$2000)</f>
        <v>Bruce Downie</v>
      </c>
      <c r="E3976" s="21" t="str">
        <f>_xlfn.XLOOKUP($C3976,customers!$A$2:$A$2000,customers!$D$2:$D$2000)</f>
        <v>Male</v>
      </c>
      <c r="F3976" s="21" t="str">
        <f>_xlfn.XLOOKUP($C3976,customers!$A$2:$A$2000,customers!$E$2:$E$2000)</f>
        <v>Tallinn</v>
      </c>
      <c r="G3976" s="22" t="s">
        <v>20</v>
      </c>
      <c r="H3976" s="21">
        <v>3</v>
      </c>
      <c r="I3976" s="23">
        <v>450.38</v>
      </c>
      <c r="J3976" s="22">
        <v>0.29</v>
      </c>
      <c r="K3976" s="22" t="s">
        <v>19</v>
      </c>
      <c r="L3976" s="24" t="str">
        <f t="array" ref="L3976">_xlfn.IFS(M3976&lt;=3,"BAD",M3976&gt;=4.7,"GOOD",AND(M3976&gt;3,M3976&lt;4.7),"OK")</f>
        <v>BAD</v>
      </c>
      <c r="M3976" s="24">
        <v>2.4</v>
      </c>
      <c r="N3976" s="23">
        <v>959.31</v>
      </c>
      <c r="O3976" s="25">
        <f t="shared" si="62"/>
        <v>1351.14</v>
      </c>
    </row>
    <row r="3977" spans="1:15">
      <c r="A3977" s="26">
        <v>13976</v>
      </c>
      <c r="B3977" s="27">
        <v>45826</v>
      </c>
      <c r="C3977" s="28">
        <v>1066</v>
      </c>
      <c r="D3977" s="29" t="str">
        <f>_xlfn.XLOOKUP($C3977,customers!$A$2:$A$2000,customers!$B$2:$B$2000)</f>
        <v>Sayers Tinklin</v>
      </c>
      <c r="E3977" s="29" t="str">
        <f>_xlfn.XLOOKUP($C3977,customers!$A$2:$A$2000,customers!$D$2:$D$2000)</f>
        <v>Male</v>
      </c>
      <c r="F3977" s="29" t="str">
        <f>_xlfn.XLOOKUP($C3977,customers!$A$2:$A$2000,customers!$E$2:$E$2000)</f>
        <v>Prague</v>
      </c>
      <c r="G3977" s="30" t="s">
        <v>17</v>
      </c>
      <c r="H3977" s="29">
        <v>2</v>
      </c>
      <c r="I3977" s="31">
        <v>199.38</v>
      </c>
      <c r="J3977" s="30">
        <v>0.1</v>
      </c>
      <c r="K3977" s="30" t="s">
        <v>19</v>
      </c>
      <c r="L3977" s="32" t="str">
        <f t="array" ref="L3977">_xlfn.IFS(M3977&lt;=3,"BAD",M3977&gt;=4.7,"GOOD",AND(M3977&gt;3,M3977&lt;4.7),"OK")</f>
        <v>BAD</v>
      </c>
      <c r="M3977" s="32">
        <v>1.7</v>
      </c>
      <c r="N3977" s="31">
        <v>358.88</v>
      </c>
      <c r="O3977" s="33">
        <f t="shared" si="62"/>
        <v>398.76</v>
      </c>
    </row>
    <row r="3978" spans="1:15">
      <c r="A3978" s="18">
        <v>13977</v>
      </c>
      <c r="B3978" s="19">
        <v>45826</v>
      </c>
      <c r="C3978" s="21">
        <v>1566</v>
      </c>
      <c r="D3978" s="21" t="str">
        <f>_xlfn.XLOOKUP($C3978,customers!$A$2:$A$2000,customers!$B$2:$B$2000)</f>
        <v>Karel Giurio</v>
      </c>
      <c r="E3978" s="21" t="str">
        <f>_xlfn.XLOOKUP($C3978,customers!$A$2:$A$2000,customers!$D$2:$D$2000)</f>
        <v>Male</v>
      </c>
      <c r="F3978" s="21" t="str">
        <f>_xlfn.XLOOKUP($C3978,customers!$A$2:$A$2000,customers!$E$2:$E$2000)</f>
        <v>Piteå</v>
      </c>
      <c r="G3978" s="22" t="s">
        <v>15</v>
      </c>
      <c r="H3978" s="21">
        <v>6</v>
      </c>
      <c r="I3978" s="23">
        <v>159.07</v>
      </c>
      <c r="J3978" s="22">
        <v>0.04</v>
      </c>
      <c r="K3978" s="22" t="s">
        <v>18</v>
      </c>
      <c r="L3978" s="24" t="str">
        <f t="array" ref="L3978">_xlfn.IFS(M3978&lt;=3,"BAD",M3978&gt;=4.7,"GOOD",AND(M3978&gt;3,M3978&lt;4.7),"OK")</f>
        <v>BAD</v>
      </c>
      <c r="M3978" s="24">
        <v>1</v>
      </c>
      <c r="N3978" s="23">
        <v>916.24</v>
      </c>
      <c r="O3978" s="25">
        <f t="shared" si="62"/>
        <v>954.42</v>
      </c>
    </row>
    <row r="3979" spans="1:15">
      <c r="A3979" s="26">
        <v>13978</v>
      </c>
      <c r="B3979" s="27">
        <v>45826</v>
      </c>
      <c r="C3979" s="29">
        <v>1013</v>
      </c>
      <c r="D3979" s="29" t="str">
        <f>_xlfn.XLOOKUP($C3979,customers!$A$2:$A$2000,customers!$B$2:$B$2000)</f>
        <v>Davey Cromblehome</v>
      </c>
      <c r="E3979" s="29" t="str">
        <f>_xlfn.XLOOKUP($C3979,customers!$A$2:$A$2000,customers!$D$2:$D$2000)</f>
        <v>Male</v>
      </c>
      <c r="F3979" s="29" t="str">
        <f>_xlfn.XLOOKUP($C3979,customers!$A$2:$A$2000,customers!$E$2:$E$2000)</f>
        <v>Budapest</v>
      </c>
      <c r="G3979" s="30" t="s">
        <v>15</v>
      </c>
      <c r="H3979" s="29">
        <v>3</v>
      </c>
      <c r="I3979" s="31">
        <v>588.18</v>
      </c>
      <c r="J3979" s="30">
        <v>0</v>
      </c>
      <c r="K3979" s="30" t="s">
        <v>19</v>
      </c>
      <c r="L3979" s="32" t="str">
        <f t="array" ref="L3979">_xlfn.IFS(M3979&lt;=3,"BAD",M3979&gt;=4.7,"GOOD",AND(M3979&gt;3,M3979&lt;4.7),"OK")</f>
        <v>GOOD</v>
      </c>
      <c r="M3979" s="32">
        <v>4.9</v>
      </c>
      <c r="N3979" s="31">
        <v>1764.54</v>
      </c>
      <c r="O3979" s="33">
        <f t="shared" si="62"/>
        <v>1764.54</v>
      </c>
    </row>
    <row r="3980" spans="1:15">
      <c r="A3980" s="18">
        <v>13979</v>
      </c>
      <c r="B3980" s="19">
        <v>45827</v>
      </c>
      <c r="C3980" s="20">
        <v>1232</v>
      </c>
      <c r="D3980" s="21" t="str">
        <f>_xlfn.XLOOKUP($C3980,customers!$A$2:$A$2000,customers!$B$2:$B$2000)</f>
        <v>Andrew Ullrich</v>
      </c>
      <c r="E3980" s="21" t="str">
        <f>_xlfn.XLOOKUP($C3980,customers!$A$2:$A$2000,customers!$D$2:$D$2000)</f>
        <v>Male</v>
      </c>
      <c r="F3980" s="21" t="str">
        <f>_xlfn.XLOOKUP($C3980,customers!$A$2:$A$2000,customers!$E$2:$E$2000)</f>
        <v>Ochër</v>
      </c>
      <c r="G3980" s="22" t="s">
        <v>17</v>
      </c>
      <c r="H3980" s="21">
        <v>6</v>
      </c>
      <c r="I3980" s="23">
        <v>526.98</v>
      </c>
      <c r="J3980" s="22">
        <v>0.32</v>
      </c>
      <c r="K3980" s="22" t="s">
        <v>18</v>
      </c>
      <c r="L3980" s="24" t="str">
        <f t="array" ref="L3980">_xlfn.IFS(M3980&lt;=3,"BAD",M3980&gt;=4.7,"GOOD",AND(M3980&gt;3,M3980&lt;4.7),"OK")</f>
        <v>BAD</v>
      </c>
      <c r="M3980" s="24">
        <v>1.1</v>
      </c>
      <c r="N3980" s="23">
        <v>2150.08</v>
      </c>
      <c r="O3980" s="25">
        <f t="shared" si="62"/>
        <v>3161.88</v>
      </c>
    </row>
    <row r="3981" spans="1:15">
      <c r="A3981" s="26">
        <v>13980</v>
      </c>
      <c r="B3981" s="27">
        <v>45827</v>
      </c>
      <c r="C3981" s="29">
        <v>1664</v>
      </c>
      <c r="D3981" s="29" t="str">
        <f>_xlfn.XLOOKUP($C3981,customers!$A$2:$A$2000,customers!$B$2:$B$2000)</f>
        <v>Pandora Chable</v>
      </c>
      <c r="E3981" s="29" t="str">
        <f>_xlfn.XLOOKUP($C3981,customers!$A$2:$A$2000,customers!$D$2:$D$2000)</f>
        <v>Female</v>
      </c>
      <c r="F3981" s="29" t="str">
        <f>_xlfn.XLOOKUP($C3981,customers!$A$2:$A$2000,customers!$E$2:$E$2000)</f>
        <v>Phôngsali</v>
      </c>
      <c r="G3981" s="30" t="s">
        <v>15</v>
      </c>
      <c r="H3981" s="29">
        <v>3</v>
      </c>
      <c r="I3981" s="31">
        <v>461.71</v>
      </c>
      <c r="J3981" s="30">
        <v>0.23</v>
      </c>
      <c r="K3981" s="30" t="s">
        <v>18</v>
      </c>
      <c r="L3981" s="32" t="str">
        <f t="array" ref="L3981">_xlfn.IFS(M3981&lt;=3,"BAD",M3981&gt;=4.7,"GOOD",AND(M3981&gt;3,M3981&lt;4.7),"OK")</f>
        <v>OK</v>
      </c>
      <c r="M3981" s="32">
        <v>3.2</v>
      </c>
      <c r="N3981" s="31">
        <v>1066.55</v>
      </c>
      <c r="O3981" s="33">
        <f t="shared" si="62"/>
        <v>1385.13</v>
      </c>
    </row>
    <row r="3982" spans="1:15">
      <c r="A3982" s="18">
        <v>13981</v>
      </c>
      <c r="B3982" s="19">
        <v>45827</v>
      </c>
      <c r="C3982" s="21">
        <v>1303</v>
      </c>
      <c r="D3982" s="21" t="str">
        <f>_xlfn.XLOOKUP($C3982,customers!$A$2:$A$2000,customers!$B$2:$B$2000)</f>
        <v>Moira Leipoldt</v>
      </c>
      <c r="E3982" s="21" t="str">
        <f>_xlfn.XLOOKUP($C3982,customers!$A$2:$A$2000,customers!$D$2:$D$2000)</f>
        <v>Female</v>
      </c>
      <c r="F3982" s="21" t="str">
        <f>_xlfn.XLOOKUP($C3982,customers!$A$2:$A$2000,customers!$E$2:$E$2000)</f>
        <v>Milan</v>
      </c>
      <c r="G3982" s="22" t="s">
        <v>20</v>
      </c>
      <c r="H3982" s="21">
        <v>3</v>
      </c>
      <c r="I3982" s="23">
        <v>469.63</v>
      </c>
      <c r="J3982" s="22">
        <v>0.04</v>
      </c>
      <c r="K3982" s="22" t="s">
        <v>18</v>
      </c>
      <c r="L3982" s="24" t="str">
        <f t="array" ref="L3982">_xlfn.IFS(M3982&lt;=3,"BAD",M3982&gt;=4.7,"GOOD",AND(M3982&gt;3,M3982&lt;4.7),"OK")</f>
        <v>OK</v>
      </c>
      <c r="M3982" s="24">
        <v>3.9</v>
      </c>
      <c r="N3982" s="23">
        <v>1352.53</v>
      </c>
      <c r="O3982" s="25">
        <f t="shared" si="62"/>
        <v>1408.89</v>
      </c>
    </row>
    <row r="3983" spans="1:15">
      <c r="A3983" s="26">
        <v>13982</v>
      </c>
      <c r="B3983" s="27">
        <v>45828</v>
      </c>
      <c r="C3983" s="28">
        <v>1108</v>
      </c>
      <c r="D3983" s="29" t="str">
        <f>_xlfn.XLOOKUP($C3983,customers!$A$2:$A$2000,customers!$B$2:$B$2000)</f>
        <v>Catlee Gircke</v>
      </c>
      <c r="E3983" s="29" t="str">
        <f>_xlfn.XLOOKUP($C3983,customers!$A$2:$A$2000,customers!$D$2:$D$2000)</f>
        <v>Female</v>
      </c>
      <c r="F3983" s="29" t="str">
        <f>_xlfn.XLOOKUP($C3983,customers!$A$2:$A$2000,customers!$E$2:$E$2000)</f>
        <v>Milan</v>
      </c>
      <c r="G3983" s="30" t="s">
        <v>20</v>
      </c>
      <c r="H3983" s="29">
        <v>6</v>
      </c>
      <c r="I3983" s="31">
        <v>218.09</v>
      </c>
      <c r="J3983" s="30">
        <v>0.35</v>
      </c>
      <c r="K3983" s="30" t="s">
        <v>18</v>
      </c>
      <c r="L3983" s="32" t="str">
        <f t="array" ref="L3983">_xlfn.IFS(M3983&lt;=3,"BAD",M3983&gt;=4.7,"GOOD",AND(M3983&gt;3,M3983&lt;4.7),"OK")</f>
        <v>OK</v>
      </c>
      <c r="M3983" s="32">
        <v>3.1</v>
      </c>
      <c r="N3983" s="31">
        <v>850.55</v>
      </c>
      <c r="O3983" s="33">
        <f t="shared" si="62"/>
        <v>1308.54</v>
      </c>
    </row>
    <row r="3984" spans="1:15">
      <c r="A3984" s="18">
        <v>13983</v>
      </c>
      <c r="B3984" s="19">
        <v>45828</v>
      </c>
      <c r="C3984" s="21">
        <v>1052</v>
      </c>
      <c r="D3984" s="21" t="str">
        <f>_xlfn.XLOOKUP($C3984,customers!$A$2:$A$2000,customers!$B$2:$B$2000)</f>
        <v>Ransell Hassard</v>
      </c>
      <c r="E3984" s="21" t="str">
        <f>_xlfn.XLOOKUP($C3984,customers!$A$2:$A$2000,customers!$D$2:$D$2000)</f>
        <v>Male</v>
      </c>
      <c r="F3984" s="21" t="str">
        <f>_xlfn.XLOOKUP($C3984,customers!$A$2:$A$2000,customers!$E$2:$E$2000)</f>
        <v>Budapest</v>
      </c>
      <c r="G3984" s="22" t="s">
        <v>17</v>
      </c>
      <c r="H3984" s="21">
        <v>7</v>
      </c>
      <c r="I3984" s="23">
        <v>553.51</v>
      </c>
      <c r="J3984" s="22">
        <v>0.3</v>
      </c>
      <c r="K3984" s="22" t="s">
        <v>19</v>
      </c>
      <c r="L3984" s="24" t="str">
        <f t="array" ref="L3984">_xlfn.IFS(M3984&lt;=3,"BAD",M3984&gt;=4.7,"GOOD",AND(M3984&gt;3,M3984&lt;4.7),"OK")</f>
        <v>OK</v>
      </c>
      <c r="M3984" s="24">
        <v>3.6</v>
      </c>
      <c r="N3984" s="23">
        <v>2712.2</v>
      </c>
      <c r="O3984" s="25">
        <f t="shared" si="62"/>
        <v>3874.57</v>
      </c>
    </row>
    <row r="3985" spans="1:15">
      <c r="A3985" s="26">
        <v>13984</v>
      </c>
      <c r="B3985" s="27">
        <v>45828</v>
      </c>
      <c r="C3985" s="29">
        <v>1122</v>
      </c>
      <c r="D3985" s="29" t="str">
        <f>_xlfn.XLOOKUP($C3985,customers!$A$2:$A$2000,customers!$B$2:$B$2000)</f>
        <v>Donnajean Janas</v>
      </c>
      <c r="E3985" s="29" t="str">
        <f>_xlfn.XLOOKUP($C3985,customers!$A$2:$A$2000,customers!$D$2:$D$2000)</f>
        <v>Female</v>
      </c>
      <c r="F3985" s="29" t="str">
        <f>_xlfn.XLOOKUP($C3985,customers!$A$2:$A$2000,customers!$E$2:$E$2000)</f>
        <v>Cerquilho</v>
      </c>
      <c r="G3985" s="30" t="s">
        <v>20</v>
      </c>
      <c r="H3985" s="29">
        <v>7</v>
      </c>
      <c r="I3985" s="31">
        <v>599.5</v>
      </c>
      <c r="J3985" s="30">
        <v>0.23</v>
      </c>
      <c r="K3985" s="30" t="s">
        <v>16</v>
      </c>
      <c r="L3985" s="32" t="str">
        <f t="array" ref="L3985">_xlfn.IFS(M3985&lt;=3,"BAD",M3985&gt;=4.7,"GOOD",AND(M3985&gt;3,M3985&lt;4.7),"OK")</f>
        <v>BAD</v>
      </c>
      <c r="M3985" s="32">
        <v>1.9</v>
      </c>
      <c r="N3985" s="31">
        <v>3231.31</v>
      </c>
      <c r="O3985" s="33">
        <f t="shared" si="62"/>
        <v>4196.5</v>
      </c>
    </row>
    <row r="3986" spans="1:15">
      <c r="A3986" s="18">
        <v>13985</v>
      </c>
      <c r="B3986" s="19">
        <v>45828</v>
      </c>
      <c r="C3986" s="21">
        <v>1323</v>
      </c>
      <c r="D3986" s="21" t="str">
        <f>_xlfn.XLOOKUP($C3986,customers!$A$2:$A$2000,customers!$B$2:$B$2000)</f>
        <v>Clevey Jensen</v>
      </c>
      <c r="E3986" s="21" t="str">
        <f>_xlfn.XLOOKUP($C3986,customers!$A$2:$A$2000,customers!$D$2:$D$2000)</f>
        <v>Male</v>
      </c>
      <c r="F3986" s="21" t="str">
        <f>_xlfn.XLOOKUP($C3986,customers!$A$2:$A$2000,customers!$E$2:$E$2000)</f>
        <v>Thành Phố Ninh Bình</v>
      </c>
      <c r="G3986" s="22" t="s">
        <v>20</v>
      </c>
      <c r="H3986" s="21">
        <v>6</v>
      </c>
      <c r="I3986" s="23">
        <v>383.95</v>
      </c>
      <c r="J3986" s="22">
        <v>0.33</v>
      </c>
      <c r="K3986" s="22" t="s">
        <v>16</v>
      </c>
      <c r="L3986" s="24" t="str">
        <f t="array" ref="L3986">_xlfn.IFS(M3986&lt;=3,"BAD",M3986&gt;=4.7,"GOOD",AND(M3986&gt;3,M3986&lt;4.7),"OK")</f>
        <v>OK</v>
      </c>
      <c r="M3986" s="24">
        <v>3.7</v>
      </c>
      <c r="N3986" s="23">
        <v>1543.48</v>
      </c>
      <c r="O3986" s="25">
        <f t="shared" si="62"/>
        <v>2303.7</v>
      </c>
    </row>
    <row r="3987" spans="1:15">
      <c r="A3987" s="26">
        <v>13986</v>
      </c>
      <c r="B3987" s="27">
        <v>45829</v>
      </c>
      <c r="C3987" s="28">
        <v>1145</v>
      </c>
      <c r="D3987" s="29" t="str">
        <f>_xlfn.XLOOKUP($C3987,customers!$A$2:$A$2000,customers!$B$2:$B$2000)</f>
        <v>Nicolle Royds</v>
      </c>
      <c r="E3987" s="29" t="str">
        <f>_xlfn.XLOOKUP($C3987,customers!$A$2:$A$2000,customers!$D$2:$D$2000)</f>
        <v>Female</v>
      </c>
      <c r="F3987" s="29" t="str">
        <f>_xlfn.XLOOKUP($C3987,customers!$A$2:$A$2000,customers!$E$2:$E$2000)</f>
        <v>Wang Noi</v>
      </c>
      <c r="G3987" s="30" t="s">
        <v>15</v>
      </c>
      <c r="H3987" s="29">
        <v>7</v>
      </c>
      <c r="I3987" s="31">
        <v>343.71</v>
      </c>
      <c r="J3987" s="30">
        <v>0.32</v>
      </c>
      <c r="K3987" s="30" t="s">
        <v>18</v>
      </c>
      <c r="L3987" s="32" t="str">
        <f t="array" ref="L3987">_xlfn.IFS(M3987&lt;=3,"BAD",M3987&gt;=4.7,"GOOD",AND(M3987&gt;3,M3987&lt;4.7),"OK")</f>
        <v>GOOD</v>
      </c>
      <c r="M3987" s="32">
        <v>4.8</v>
      </c>
      <c r="N3987" s="31">
        <v>1636.06</v>
      </c>
      <c r="O3987" s="33">
        <f t="shared" si="62"/>
        <v>2405.97</v>
      </c>
    </row>
    <row r="3988" spans="1:15">
      <c r="A3988" s="18">
        <v>13987</v>
      </c>
      <c r="B3988" s="19">
        <v>45829</v>
      </c>
      <c r="C3988" s="21">
        <v>1949</v>
      </c>
      <c r="D3988" s="21" t="str">
        <f>_xlfn.XLOOKUP($C3988,customers!$A$2:$A$2000,customers!$B$2:$B$2000)</f>
        <v>Vincenz Wiltshire</v>
      </c>
      <c r="E3988" s="21" t="str">
        <f>_xlfn.XLOOKUP($C3988,customers!$A$2:$A$2000,customers!$D$2:$D$2000)</f>
        <v>Male</v>
      </c>
      <c r="F3988" s="21" t="str">
        <f>_xlfn.XLOOKUP($C3988,customers!$A$2:$A$2000,customers!$E$2:$E$2000)</f>
        <v>Vienna</v>
      </c>
      <c r="G3988" s="22" t="s">
        <v>15</v>
      </c>
      <c r="H3988" s="21">
        <v>5</v>
      </c>
      <c r="I3988" s="23">
        <v>272.3</v>
      </c>
      <c r="J3988" s="22">
        <v>0.34</v>
      </c>
      <c r="K3988" s="22" t="s">
        <v>19</v>
      </c>
      <c r="L3988" s="24" t="str">
        <f t="array" ref="L3988">_xlfn.IFS(M3988&lt;=3,"BAD",M3988&gt;=4.7,"GOOD",AND(M3988&gt;3,M3988&lt;4.7),"OK")</f>
        <v>BAD</v>
      </c>
      <c r="M3988" s="24">
        <v>1.6</v>
      </c>
      <c r="N3988" s="23">
        <v>898.59</v>
      </c>
      <c r="O3988" s="25">
        <f t="shared" si="62"/>
        <v>1361.5</v>
      </c>
    </row>
    <row r="3989" spans="1:15">
      <c r="A3989" s="26">
        <v>13988</v>
      </c>
      <c r="B3989" s="27">
        <v>45829</v>
      </c>
      <c r="C3989" s="29">
        <v>1135</v>
      </c>
      <c r="D3989" s="29" t="str">
        <f>_xlfn.XLOOKUP($C3989,customers!$A$2:$A$2000,customers!$B$2:$B$2000)</f>
        <v>Abie Mutter</v>
      </c>
      <c r="E3989" s="29" t="str">
        <f>_xlfn.XLOOKUP($C3989,customers!$A$2:$A$2000,customers!$D$2:$D$2000)</f>
        <v>Male</v>
      </c>
      <c r="F3989" s="29" t="str">
        <f>_xlfn.XLOOKUP($C3989,customers!$A$2:$A$2000,customers!$E$2:$E$2000)</f>
        <v>Budapest</v>
      </c>
      <c r="G3989" s="30" t="s">
        <v>20</v>
      </c>
      <c r="H3989" s="29">
        <v>2</v>
      </c>
      <c r="I3989" s="31">
        <v>355.44</v>
      </c>
      <c r="J3989" s="30">
        <v>0.16</v>
      </c>
      <c r="K3989" s="30" t="s">
        <v>16</v>
      </c>
      <c r="L3989" s="32" t="str">
        <f t="array" ref="L3989">_xlfn.IFS(M3989&lt;=3,"BAD",M3989&gt;=4.7,"GOOD",AND(M3989&gt;3,M3989&lt;4.7),"OK")</f>
        <v>BAD</v>
      </c>
      <c r="M3989" s="32">
        <v>3</v>
      </c>
      <c r="N3989" s="31">
        <v>597.14</v>
      </c>
      <c r="O3989" s="33">
        <f t="shared" si="62"/>
        <v>710.88</v>
      </c>
    </row>
    <row r="3990" spans="1:15">
      <c r="A3990" s="18">
        <v>13989</v>
      </c>
      <c r="B3990" s="19">
        <v>45829</v>
      </c>
      <c r="C3990" s="21">
        <v>1762</v>
      </c>
      <c r="D3990" s="21" t="str">
        <f>_xlfn.XLOOKUP($C3990,customers!$A$2:$A$2000,customers!$B$2:$B$2000)</f>
        <v>Clair Tossell</v>
      </c>
      <c r="E3990" s="21" t="str">
        <f>_xlfn.XLOOKUP($C3990,customers!$A$2:$A$2000,customers!$D$2:$D$2000)</f>
        <v>Female</v>
      </c>
      <c r="F3990" s="21" t="str">
        <f>_xlfn.XLOOKUP($C3990,customers!$A$2:$A$2000,customers!$E$2:$E$2000)</f>
        <v>Masindi</v>
      </c>
      <c r="G3990" s="22" t="s">
        <v>21</v>
      </c>
      <c r="H3990" s="21">
        <v>1</v>
      </c>
      <c r="I3990" s="23">
        <v>102.37</v>
      </c>
      <c r="J3990" s="22">
        <v>0.04</v>
      </c>
      <c r="K3990" s="22" t="s">
        <v>16</v>
      </c>
      <c r="L3990" s="24" t="str">
        <f t="array" ref="L3990">_xlfn.IFS(M3990&lt;=3,"BAD",M3990&gt;=4.7,"GOOD",AND(M3990&gt;3,M3990&lt;4.7),"OK")</f>
        <v>BAD</v>
      </c>
      <c r="M3990" s="24">
        <v>1.1</v>
      </c>
      <c r="N3990" s="23">
        <v>98.28</v>
      </c>
      <c r="O3990" s="25">
        <f t="shared" si="62"/>
        <v>102.37</v>
      </c>
    </row>
    <row r="3991" spans="1:15">
      <c r="A3991" s="26">
        <v>13990</v>
      </c>
      <c r="B3991" s="27">
        <v>45830</v>
      </c>
      <c r="C3991" s="28">
        <v>1110</v>
      </c>
      <c r="D3991" s="29" t="str">
        <f>_xlfn.XLOOKUP($C3991,customers!$A$2:$A$2000,customers!$B$2:$B$2000)</f>
        <v>Othello Hanbury</v>
      </c>
      <c r="E3991" s="29" t="str">
        <f>_xlfn.XLOOKUP($C3991,customers!$A$2:$A$2000,customers!$D$2:$D$2000)</f>
        <v>Male</v>
      </c>
      <c r="F3991" s="29" t="str">
        <f>_xlfn.XLOOKUP($C3991,customers!$A$2:$A$2000,customers!$E$2:$E$2000)</f>
        <v>Milan</v>
      </c>
      <c r="G3991" s="30" t="s">
        <v>20</v>
      </c>
      <c r="H3991" s="29">
        <v>4</v>
      </c>
      <c r="I3991" s="31">
        <v>268.53</v>
      </c>
      <c r="J3991" s="30">
        <v>0.27</v>
      </c>
      <c r="K3991" s="30" t="s">
        <v>16</v>
      </c>
      <c r="L3991" s="32" t="str">
        <f t="array" ref="L3991">_xlfn.IFS(M3991&lt;=3,"BAD",M3991&gt;=4.7,"GOOD",AND(M3991&gt;3,M3991&lt;4.7),"OK")</f>
        <v>OK</v>
      </c>
      <c r="M3991" s="32">
        <v>4.4</v>
      </c>
      <c r="N3991" s="31">
        <v>784.11</v>
      </c>
      <c r="O3991" s="33">
        <f t="shared" si="62"/>
        <v>1074.12</v>
      </c>
    </row>
    <row r="3992" spans="1:15">
      <c r="A3992" s="18">
        <v>13991</v>
      </c>
      <c r="B3992" s="19">
        <v>45830</v>
      </c>
      <c r="C3992" s="21">
        <v>1733</v>
      </c>
      <c r="D3992" s="21" t="str">
        <f>_xlfn.XLOOKUP($C3992,customers!$A$2:$A$2000,customers!$B$2:$B$2000)</f>
        <v>Wilbert Keough</v>
      </c>
      <c r="E3992" s="21" t="str">
        <f>_xlfn.XLOOKUP($C3992,customers!$A$2:$A$2000,customers!$D$2:$D$2000)</f>
        <v>Male</v>
      </c>
      <c r="F3992" s="21" t="str">
        <f>_xlfn.XLOOKUP($C3992,customers!$A$2:$A$2000,customers!$E$2:$E$2000)</f>
        <v>Budapest</v>
      </c>
      <c r="G3992" s="22" t="s">
        <v>17</v>
      </c>
      <c r="H3992" s="21">
        <v>5</v>
      </c>
      <c r="I3992" s="23">
        <v>475.28</v>
      </c>
      <c r="J3992" s="22">
        <v>0.13</v>
      </c>
      <c r="K3992" s="22" t="s">
        <v>16</v>
      </c>
      <c r="L3992" s="24" t="str">
        <f t="array" ref="L3992">_xlfn.IFS(M3992&lt;=3,"BAD",M3992&gt;=4.7,"GOOD",AND(M3992&gt;3,M3992&lt;4.7),"OK")</f>
        <v>BAD</v>
      </c>
      <c r="M3992" s="24">
        <v>2.9</v>
      </c>
      <c r="N3992" s="23">
        <v>2067.47</v>
      </c>
      <c r="O3992" s="25">
        <f t="shared" si="62"/>
        <v>2376.4</v>
      </c>
    </row>
    <row r="3993" spans="1:15">
      <c r="A3993" s="26">
        <v>13992</v>
      </c>
      <c r="B3993" s="27">
        <v>45831</v>
      </c>
      <c r="C3993" s="28">
        <v>1227</v>
      </c>
      <c r="D3993" s="29" t="str">
        <f>_xlfn.XLOOKUP($C3993,customers!$A$2:$A$2000,customers!$B$2:$B$2000)</f>
        <v>Shauna Oak</v>
      </c>
      <c r="E3993" s="29" t="str">
        <f>_xlfn.XLOOKUP($C3993,customers!$A$2:$A$2000,customers!$D$2:$D$2000)</f>
        <v>Female</v>
      </c>
      <c r="F3993" s="29" t="str">
        <f>_xlfn.XLOOKUP($C3993,customers!$A$2:$A$2000,customers!$E$2:$E$2000)</f>
        <v>Mabayo</v>
      </c>
      <c r="G3993" s="30" t="s">
        <v>15</v>
      </c>
      <c r="H3993" s="29">
        <v>6</v>
      </c>
      <c r="I3993" s="31">
        <v>283.47</v>
      </c>
      <c r="J3993" s="30">
        <v>0.28</v>
      </c>
      <c r="K3993" s="30" t="s">
        <v>18</v>
      </c>
      <c r="L3993" s="32" t="str">
        <f t="array" ref="L3993">_xlfn.IFS(M3993&lt;=3,"BAD",M3993&gt;=4.7,"GOOD",AND(M3993&gt;3,M3993&lt;4.7),"OK")</f>
        <v>OK</v>
      </c>
      <c r="M3993" s="32">
        <v>3.6</v>
      </c>
      <c r="N3993" s="31">
        <v>1224.59</v>
      </c>
      <c r="O3993" s="33">
        <f t="shared" si="62"/>
        <v>1700.82</v>
      </c>
    </row>
    <row r="3994" spans="1:15">
      <c r="A3994" s="18">
        <v>13993</v>
      </c>
      <c r="B3994" s="19">
        <v>45831</v>
      </c>
      <c r="C3994" s="21">
        <v>1794</v>
      </c>
      <c r="D3994" s="21" t="str">
        <f>_xlfn.XLOOKUP($C3994,customers!$A$2:$A$2000,customers!$B$2:$B$2000)</f>
        <v>Peterus Renol</v>
      </c>
      <c r="E3994" s="21" t="str">
        <f>_xlfn.XLOOKUP($C3994,customers!$A$2:$A$2000,customers!$D$2:$D$2000)</f>
        <v>Male</v>
      </c>
      <c r="F3994" s="21" t="str">
        <f>_xlfn.XLOOKUP($C3994,customers!$A$2:$A$2000,customers!$E$2:$E$2000)</f>
        <v>Cuyotenango</v>
      </c>
      <c r="G3994" s="22" t="s">
        <v>20</v>
      </c>
      <c r="H3994" s="21">
        <v>1</v>
      </c>
      <c r="I3994" s="23">
        <v>327.25</v>
      </c>
      <c r="J3994" s="22">
        <v>0.11</v>
      </c>
      <c r="K3994" s="22" t="s">
        <v>19</v>
      </c>
      <c r="L3994" s="24" t="str">
        <f t="array" ref="L3994">_xlfn.IFS(M3994&lt;=3,"BAD",M3994&gt;=4.7,"GOOD",AND(M3994&gt;3,M3994&lt;4.7),"OK")</f>
        <v>BAD</v>
      </c>
      <c r="M3994" s="24">
        <v>2.4</v>
      </c>
      <c r="N3994" s="23">
        <v>291.25</v>
      </c>
      <c r="O3994" s="25">
        <f t="shared" si="62"/>
        <v>327.25</v>
      </c>
    </row>
    <row r="3995" spans="1:15">
      <c r="A3995" s="26">
        <v>13994</v>
      </c>
      <c r="B3995" s="27">
        <v>45831</v>
      </c>
      <c r="C3995" s="29">
        <v>1358</v>
      </c>
      <c r="D3995" s="29" t="str">
        <f>_xlfn.XLOOKUP($C3995,customers!$A$2:$A$2000,customers!$B$2:$B$2000)</f>
        <v>Lian Egginton</v>
      </c>
      <c r="E3995" s="29" t="str">
        <f>_xlfn.XLOOKUP($C3995,customers!$A$2:$A$2000,customers!$D$2:$D$2000)</f>
        <v>Female</v>
      </c>
      <c r="F3995" s="29" t="str">
        <f>_xlfn.XLOOKUP($C3995,customers!$A$2:$A$2000,customers!$E$2:$E$2000)</f>
        <v>Vrtojba</v>
      </c>
      <c r="G3995" s="30" t="s">
        <v>17</v>
      </c>
      <c r="H3995" s="29">
        <v>5</v>
      </c>
      <c r="I3995" s="31">
        <v>554.44</v>
      </c>
      <c r="J3995" s="30">
        <v>0.14</v>
      </c>
      <c r="K3995" s="30" t="s">
        <v>18</v>
      </c>
      <c r="L3995" s="32" t="str">
        <f t="array" ref="L3995">_xlfn.IFS(M3995&lt;=3,"BAD",M3995&gt;=4.7,"GOOD",AND(M3995&gt;3,M3995&lt;4.7),"OK")</f>
        <v>BAD</v>
      </c>
      <c r="M3995" s="32">
        <v>1.3</v>
      </c>
      <c r="N3995" s="31">
        <v>2384.09</v>
      </c>
      <c r="O3995" s="33">
        <f t="shared" si="62"/>
        <v>2772.2</v>
      </c>
    </row>
    <row r="3996" spans="1:15">
      <c r="A3996" s="18">
        <v>13995</v>
      </c>
      <c r="B3996" s="19">
        <v>45831</v>
      </c>
      <c r="C3996" s="21">
        <v>1881</v>
      </c>
      <c r="D3996" s="21" t="str">
        <f>_xlfn.XLOOKUP($C3996,customers!$A$2:$A$2000,customers!$B$2:$B$2000)</f>
        <v>Morrie MacGee</v>
      </c>
      <c r="E3996" s="21" t="str">
        <f>_xlfn.XLOOKUP($C3996,customers!$A$2:$A$2000,customers!$D$2:$D$2000)</f>
        <v>Male</v>
      </c>
      <c r="F3996" s="21" t="str">
        <f>_xlfn.XLOOKUP($C3996,customers!$A$2:$A$2000,customers!$E$2:$E$2000)</f>
        <v>Austin</v>
      </c>
      <c r="G3996" s="22" t="s">
        <v>17</v>
      </c>
      <c r="H3996" s="21">
        <v>7</v>
      </c>
      <c r="I3996" s="23">
        <v>220.52</v>
      </c>
      <c r="J3996" s="22">
        <v>0.03</v>
      </c>
      <c r="K3996" s="22" t="s">
        <v>18</v>
      </c>
      <c r="L3996" s="24" t="str">
        <f t="array" ref="L3996">_xlfn.IFS(M3996&lt;=3,"BAD",M3996&gt;=4.7,"GOOD",AND(M3996&gt;3,M3996&lt;4.7),"OK")</f>
        <v>OK</v>
      </c>
      <c r="M3996" s="24">
        <v>3.8</v>
      </c>
      <c r="N3996" s="23">
        <v>1497.33</v>
      </c>
      <c r="O3996" s="25">
        <f t="shared" si="62"/>
        <v>1543.64</v>
      </c>
    </row>
    <row r="3997" spans="1:15">
      <c r="A3997" s="26">
        <v>13996</v>
      </c>
      <c r="B3997" s="27">
        <v>45832</v>
      </c>
      <c r="C3997" s="28">
        <v>1110</v>
      </c>
      <c r="D3997" s="29" t="str">
        <f>_xlfn.XLOOKUP($C3997,customers!$A$2:$A$2000,customers!$B$2:$B$2000)</f>
        <v>Othello Hanbury</v>
      </c>
      <c r="E3997" s="29" t="str">
        <f>_xlfn.XLOOKUP($C3997,customers!$A$2:$A$2000,customers!$D$2:$D$2000)</f>
        <v>Male</v>
      </c>
      <c r="F3997" s="29" t="str">
        <f>_xlfn.XLOOKUP($C3997,customers!$A$2:$A$2000,customers!$E$2:$E$2000)</f>
        <v>Milan</v>
      </c>
      <c r="G3997" s="30" t="s">
        <v>21</v>
      </c>
      <c r="H3997" s="29">
        <v>5</v>
      </c>
      <c r="I3997" s="31">
        <v>582.2</v>
      </c>
      <c r="J3997" s="30">
        <v>0.2</v>
      </c>
      <c r="K3997" s="30" t="s">
        <v>19</v>
      </c>
      <c r="L3997" s="32" t="str">
        <f t="array" ref="L3997">_xlfn.IFS(M3997&lt;=3,"BAD",M3997&gt;=4.7,"GOOD",AND(M3997&gt;3,M3997&lt;4.7),"OK")</f>
        <v>BAD</v>
      </c>
      <c r="M3997" s="32">
        <v>1.7</v>
      </c>
      <c r="N3997" s="31">
        <v>2328.8</v>
      </c>
      <c r="O3997" s="33">
        <f t="shared" si="62"/>
        <v>2911</v>
      </c>
    </row>
    <row r="3998" spans="1:15">
      <c r="A3998" s="18">
        <v>13997</v>
      </c>
      <c r="B3998" s="19">
        <v>45832</v>
      </c>
      <c r="C3998" s="21">
        <v>1758</v>
      </c>
      <c r="D3998" s="21" t="str">
        <f>_xlfn.XLOOKUP($C3998,customers!$A$2:$A$2000,customers!$B$2:$B$2000)</f>
        <v>Tricia Jewer</v>
      </c>
      <c r="E3998" s="21" t="str">
        <f>_xlfn.XLOOKUP($C3998,customers!$A$2:$A$2000,customers!$D$2:$D$2000)</f>
        <v>Male</v>
      </c>
      <c r="F3998" s="21" t="str">
        <f>_xlfn.XLOOKUP($C3998,customers!$A$2:$A$2000,customers!$E$2:$E$2000)</f>
        <v>Vienna</v>
      </c>
      <c r="G3998" s="22" t="s">
        <v>15</v>
      </c>
      <c r="H3998" s="21">
        <v>7</v>
      </c>
      <c r="I3998" s="23">
        <v>310.4</v>
      </c>
      <c r="J3998" s="22">
        <v>0.03</v>
      </c>
      <c r="K3998" s="22" t="s">
        <v>19</v>
      </c>
      <c r="L3998" s="24" t="str">
        <f t="array" ref="L3998">_xlfn.IFS(M3998&lt;=3,"BAD",M3998&gt;=4.7,"GOOD",AND(M3998&gt;3,M3998&lt;4.7),"OK")</f>
        <v>OK</v>
      </c>
      <c r="M3998" s="24">
        <v>4.3</v>
      </c>
      <c r="N3998" s="23">
        <v>2107.62</v>
      </c>
      <c r="O3998" s="25">
        <f t="shared" si="62"/>
        <v>2172.8</v>
      </c>
    </row>
    <row r="3999" spans="1:15">
      <c r="A3999" s="26">
        <v>13998</v>
      </c>
      <c r="B3999" s="27">
        <v>45833</v>
      </c>
      <c r="C3999" s="28">
        <v>1469</v>
      </c>
      <c r="D3999" s="29" t="str">
        <f>_xlfn.XLOOKUP($C3999,customers!$A$2:$A$2000,customers!$B$2:$B$2000)</f>
        <v>Elane Hares</v>
      </c>
      <c r="E3999" s="29" t="str">
        <f>_xlfn.XLOOKUP($C3999,customers!$A$2:$A$2000,customers!$D$2:$D$2000)</f>
        <v>Female</v>
      </c>
      <c r="F3999" s="29" t="str">
        <f>_xlfn.XLOOKUP($C3999,customers!$A$2:$A$2000,customers!$E$2:$E$2000)</f>
        <v>Milan</v>
      </c>
      <c r="G3999" s="30" t="s">
        <v>17</v>
      </c>
      <c r="H3999" s="29">
        <v>1</v>
      </c>
      <c r="I3999" s="31">
        <v>188.25</v>
      </c>
      <c r="J3999" s="30">
        <v>0.07</v>
      </c>
      <c r="K3999" s="30" t="s">
        <v>16</v>
      </c>
      <c r="L3999" s="32" t="str">
        <f t="array" ref="L3999">_xlfn.IFS(M3999&lt;=3,"BAD",M3999&gt;=4.7,"GOOD",AND(M3999&gt;3,M3999&lt;4.7),"OK")</f>
        <v>OK</v>
      </c>
      <c r="M3999" s="32">
        <v>4.5</v>
      </c>
      <c r="N3999" s="31">
        <v>175.07</v>
      </c>
      <c r="O3999" s="33">
        <f t="shared" si="62"/>
        <v>188.25</v>
      </c>
    </row>
    <row r="4000" spans="1:15">
      <c r="A4000" s="18">
        <v>13999</v>
      </c>
      <c r="B4000" s="19">
        <v>45833</v>
      </c>
      <c r="C4000" s="21">
        <v>1673</v>
      </c>
      <c r="D4000" s="21" t="str">
        <f>_xlfn.XLOOKUP($C4000,customers!$A$2:$A$2000,customers!$B$2:$B$2000)</f>
        <v>Mendy Reely</v>
      </c>
      <c r="E4000" s="21" t="str">
        <f>_xlfn.XLOOKUP($C4000,customers!$A$2:$A$2000,customers!$D$2:$D$2000)</f>
        <v>Male</v>
      </c>
      <c r="F4000" s="21" t="str">
        <f>_xlfn.XLOOKUP($C4000,customers!$A$2:$A$2000,customers!$E$2:$E$2000)</f>
        <v>Tajrīsh</v>
      </c>
      <c r="G4000" s="22" t="s">
        <v>20</v>
      </c>
      <c r="H4000" s="21">
        <v>6</v>
      </c>
      <c r="I4000" s="23">
        <v>332.62</v>
      </c>
      <c r="J4000" s="22">
        <v>0.22</v>
      </c>
      <c r="K4000" s="22" t="s">
        <v>18</v>
      </c>
      <c r="L4000" s="24" t="str">
        <f t="array" ref="L4000">_xlfn.IFS(M4000&lt;=3,"BAD",M4000&gt;=4.7,"GOOD",AND(M4000&gt;3,M4000&lt;4.7),"OK")</f>
        <v>OK</v>
      </c>
      <c r="M4000" s="24">
        <v>4.3</v>
      </c>
      <c r="N4000" s="23">
        <v>1556.66</v>
      </c>
      <c r="O4000" s="25">
        <f t="shared" si="62"/>
        <v>1995.72</v>
      </c>
    </row>
    <row r="4001" spans="1:15">
      <c r="A4001" s="26">
        <v>14000</v>
      </c>
      <c r="B4001" s="27">
        <v>45833</v>
      </c>
      <c r="C4001" s="29">
        <v>1450</v>
      </c>
      <c r="D4001" s="29" t="str">
        <f>_xlfn.XLOOKUP($C4001,customers!$A$2:$A$2000,customers!$B$2:$B$2000)</f>
        <v>Chickie Enga</v>
      </c>
      <c r="E4001" s="29" t="str">
        <f>_xlfn.XLOOKUP($C4001,customers!$A$2:$A$2000,customers!$D$2:$D$2000)</f>
        <v>Female</v>
      </c>
      <c r="F4001" s="29" t="str">
        <f>_xlfn.XLOOKUP($C4001,customers!$A$2:$A$2000,customers!$E$2:$E$2000)</f>
        <v>Budapest</v>
      </c>
      <c r="G4001" s="30" t="s">
        <v>21</v>
      </c>
      <c r="H4001" s="29">
        <v>7</v>
      </c>
      <c r="I4001" s="31">
        <v>95.18</v>
      </c>
      <c r="J4001" s="30">
        <v>0.03</v>
      </c>
      <c r="K4001" s="30" t="s">
        <v>16</v>
      </c>
      <c r="L4001" s="32" t="str">
        <f t="array" ref="L4001">_xlfn.IFS(M4001&lt;=3,"BAD",M4001&gt;=4.7,"GOOD",AND(M4001&gt;3,M4001&lt;4.7),"OK")</f>
        <v>BAD</v>
      </c>
      <c r="M4001" s="32">
        <v>3</v>
      </c>
      <c r="N4001" s="31">
        <v>646.27</v>
      </c>
      <c r="O4001" s="33">
        <f t="shared" si="62"/>
        <v>666.26</v>
      </c>
    </row>
    <row r="4002" spans="1:15">
      <c r="A4002" s="18">
        <v>14001</v>
      </c>
      <c r="B4002" s="19">
        <v>45834</v>
      </c>
      <c r="C4002" s="20">
        <v>1033</v>
      </c>
      <c r="D4002" s="21" t="str">
        <f>_xlfn.XLOOKUP($C4002,customers!$A$2:$A$2000,customers!$B$2:$B$2000)</f>
        <v>Prissie De Beneditti</v>
      </c>
      <c r="E4002" s="21" t="str">
        <f>_xlfn.XLOOKUP($C4002,customers!$A$2:$A$2000,customers!$D$2:$D$2000)</f>
        <v>Female</v>
      </c>
      <c r="F4002" s="21" t="str">
        <f>_xlfn.XLOOKUP($C4002,customers!$A$2:$A$2000,customers!$E$2:$E$2000)</f>
        <v>Maying</v>
      </c>
      <c r="G4002" s="22" t="s">
        <v>20</v>
      </c>
      <c r="H4002" s="21">
        <v>6</v>
      </c>
      <c r="I4002" s="23">
        <v>381.98</v>
      </c>
      <c r="J4002" s="22">
        <v>0.24</v>
      </c>
      <c r="K4002" s="22" t="s">
        <v>19</v>
      </c>
      <c r="L4002" s="24" t="str">
        <f t="array" ref="L4002">_xlfn.IFS(M4002&lt;=3,"BAD",M4002&gt;=4.7,"GOOD",AND(M4002&gt;3,M4002&lt;4.7),"OK")</f>
        <v>OK</v>
      </c>
      <c r="M4002" s="24">
        <v>4</v>
      </c>
      <c r="N4002" s="23">
        <v>1741.83</v>
      </c>
      <c r="O4002" s="25">
        <f t="shared" si="62"/>
        <v>2291.88</v>
      </c>
    </row>
    <row r="4003" spans="1:15">
      <c r="A4003" s="26">
        <v>14002</v>
      </c>
      <c r="B4003" s="27">
        <v>45834</v>
      </c>
      <c r="C4003" s="29">
        <v>1586</v>
      </c>
      <c r="D4003" s="29" t="str">
        <f>_xlfn.XLOOKUP($C4003,customers!$A$2:$A$2000,customers!$B$2:$B$2000)</f>
        <v>Marietta Circuit</v>
      </c>
      <c r="E4003" s="29" t="str">
        <f>_xlfn.XLOOKUP($C4003,customers!$A$2:$A$2000,customers!$D$2:$D$2000)</f>
        <v>Male</v>
      </c>
      <c r="F4003" s="29" t="str">
        <f>_xlfn.XLOOKUP($C4003,customers!$A$2:$A$2000,customers!$E$2:$E$2000)</f>
        <v>Tallinn</v>
      </c>
      <c r="G4003" s="30" t="s">
        <v>17</v>
      </c>
      <c r="H4003" s="29">
        <v>6</v>
      </c>
      <c r="I4003" s="31">
        <v>481.86</v>
      </c>
      <c r="J4003" s="30">
        <v>0.19</v>
      </c>
      <c r="K4003" s="30" t="s">
        <v>18</v>
      </c>
      <c r="L4003" s="32" t="str">
        <f t="array" ref="L4003">_xlfn.IFS(M4003&lt;=3,"BAD",M4003&gt;=4.7,"GOOD",AND(M4003&gt;3,M4003&lt;4.7),"OK")</f>
        <v>BAD</v>
      </c>
      <c r="M4003" s="32">
        <v>2.3</v>
      </c>
      <c r="N4003" s="31">
        <v>2341.84</v>
      </c>
      <c r="O4003" s="33">
        <f t="shared" si="62"/>
        <v>2891.16</v>
      </c>
    </row>
    <row r="4004" spans="1:15">
      <c r="A4004" s="18">
        <v>14003</v>
      </c>
      <c r="B4004" s="19">
        <v>45834</v>
      </c>
      <c r="C4004" s="21">
        <v>1833</v>
      </c>
      <c r="D4004" s="21" t="str">
        <f>_xlfn.XLOOKUP($C4004,customers!$A$2:$A$2000,customers!$B$2:$B$2000)</f>
        <v>Cristi Dominguez</v>
      </c>
      <c r="E4004" s="21" t="str">
        <f>_xlfn.XLOOKUP($C4004,customers!$A$2:$A$2000,customers!$D$2:$D$2000)</f>
        <v>Female</v>
      </c>
      <c r="F4004" s="21" t="str">
        <f>_xlfn.XLOOKUP($C4004,customers!$A$2:$A$2000,customers!$E$2:$E$2000)</f>
        <v>Prague</v>
      </c>
      <c r="G4004" s="22" t="s">
        <v>20</v>
      </c>
      <c r="H4004" s="21">
        <v>7</v>
      </c>
      <c r="I4004" s="23">
        <v>198.74</v>
      </c>
      <c r="J4004" s="22">
        <v>0.27</v>
      </c>
      <c r="K4004" s="22" t="s">
        <v>19</v>
      </c>
      <c r="L4004" s="24" t="str">
        <f t="array" ref="L4004">_xlfn.IFS(M4004&lt;=3,"BAD",M4004&gt;=4.7,"GOOD",AND(M4004&gt;3,M4004&lt;4.7),"OK")</f>
        <v>OK</v>
      </c>
      <c r="M4004" s="24">
        <v>4.3</v>
      </c>
      <c r="N4004" s="23">
        <v>1015.56</v>
      </c>
      <c r="O4004" s="25">
        <f t="shared" si="62"/>
        <v>1391.18</v>
      </c>
    </row>
    <row r="4005" spans="1:15">
      <c r="A4005" s="26">
        <v>14004</v>
      </c>
      <c r="B4005" s="27">
        <v>45834</v>
      </c>
      <c r="C4005" s="29">
        <v>1556</v>
      </c>
      <c r="D4005" s="29" t="str">
        <f>_xlfn.XLOOKUP($C4005,customers!$A$2:$A$2000,customers!$B$2:$B$2000)</f>
        <v>Jonell Elderfield</v>
      </c>
      <c r="E4005" s="29" t="str">
        <f>_xlfn.XLOOKUP($C4005,customers!$A$2:$A$2000,customers!$D$2:$D$2000)</f>
        <v>Female</v>
      </c>
      <c r="F4005" s="29" t="str">
        <f>_xlfn.XLOOKUP($C4005,customers!$A$2:$A$2000,customers!$E$2:$E$2000)</f>
        <v>Chamni</v>
      </c>
      <c r="G4005" s="30" t="s">
        <v>17</v>
      </c>
      <c r="H4005" s="29">
        <v>3</v>
      </c>
      <c r="I4005" s="31">
        <v>15.83</v>
      </c>
      <c r="J4005" s="30">
        <v>0.07</v>
      </c>
      <c r="K4005" s="30" t="s">
        <v>18</v>
      </c>
      <c r="L4005" s="32" t="str">
        <f t="array" ref="L4005">_xlfn.IFS(M4005&lt;=3,"BAD",M4005&gt;=4.7,"GOOD",AND(M4005&gt;3,M4005&lt;4.7),"OK")</f>
        <v>BAD</v>
      </c>
      <c r="M4005" s="32">
        <v>3</v>
      </c>
      <c r="N4005" s="31">
        <v>44.17</v>
      </c>
      <c r="O4005" s="33">
        <f t="shared" si="62"/>
        <v>47.49</v>
      </c>
    </row>
    <row r="4006" spans="1:15">
      <c r="A4006" s="18">
        <v>14005</v>
      </c>
      <c r="B4006" s="19">
        <v>45834</v>
      </c>
      <c r="C4006" s="21">
        <v>1134</v>
      </c>
      <c r="D4006" s="21" t="str">
        <f>_xlfn.XLOOKUP($C4006,customers!$A$2:$A$2000,customers!$B$2:$B$2000)</f>
        <v>Ade Sexty</v>
      </c>
      <c r="E4006" s="21" t="str">
        <f>_xlfn.XLOOKUP($C4006,customers!$A$2:$A$2000,customers!$D$2:$D$2000)</f>
        <v>Male</v>
      </c>
      <c r="F4006" s="21" t="str">
        <f>_xlfn.XLOOKUP($C4006,customers!$A$2:$A$2000,customers!$E$2:$E$2000)</f>
        <v>Milan</v>
      </c>
      <c r="G4006" s="22" t="s">
        <v>20</v>
      </c>
      <c r="H4006" s="21">
        <v>1</v>
      </c>
      <c r="I4006" s="23">
        <v>566.41</v>
      </c>
      <c r="J4006" s="22">
        <v>0.16</v>
      </c>
      <c r="K4006" s="22" t="s">
        <v>18</v>
      </c>
      <c r="L4006" s="24" t="str">
        <f t="array" ref="L4006">_xlfn.IFS(M4006&lt;=3,"BAD",M4006&gt;=4.7,"GOOD",AND(M4006&gt;3,M4006&lt;4.7),"OK")</f>
        <v>OK</v>
      </c>
      <c r="M4006" s="24">
        <v>3.6</v>
      </c>
      <c r="N4006" s="23">
        <v>475.78</v>
      </c>
      <c r="O4006" s="25">
        <f t="shared" si="62"/>
        <v>566.41</v>
      </c>
    </row>
    <row r="4007" spans="1:15">
      <c r="A4007" s="26">
        <v>14006</v>
      </c>
      <c r="B4007" s="27">
        <v>45835</v>
      </c>
      <c r="C4007" s="28">
        <v>1622</v>
      </c>
      <c r="D4007" s="29" t="str">
        <f>_xlfn.XLOOKUP($C4007,customers!$A$2:$A$2000,customers!$B$2:$B$2000)</f>
        <v>Francesco Phin</v>
      </c>
      <c r="E4007" s="29" t="str">
        <f>_xlfn.XLOOKUP($C4007,customers!$A$2:$A$2000,customers!$D$2:$D$2000)</f>
        <v>Male</v>
      </c>
      <c r="F4007" s="29" t="str">
        <f>_xlfn.XLOOKUP($C4007,customers!$A$2:$A$2000,customers!$E$2:$E$2000)</f>
        <v>Trabulheira</v>
      </c>
      <c r="G4007" s="30" t="s">
        <v>17</v>
      </c>
      <c r="H4007" s="29">
        <v>2</v>
      </c>
      <c r="I4007" s="31">
        <v>260.74</v>
      </c>
      <c r="J4007" s="30">
        <v>0.25</v>
      </c>
      <c r="K4007" s="30" t="s">
        <v>19</v>
      </c>
      <c r="L4007" s="32" t="str">
        <f t="array" ref="L4007">_xlfn.IFS(M4007&lt;=3,"BAD",M4007&gt;=4.7,"GOOD",AND(M4007&gt;3,M4007&lt;4.7),"OK")</f>
        <v>BAD</v>
      </c>
      <c r="M4007" s="32">
        <v>2.1</v>
      </c>
      <c r="N4007" s="31">
        <v>391.11</v>
      </c>
      <c r="O4007" s="33">
        <f t="shared" si="62"/>
        <v>521.48</v>
      </c>
    </row>
    <row r="4008" spans="1:15">
      <c r="A4008" s="18">
        <v>14007</v>
      </c>
      <c r="B4008" s="19">
        <v>45835</v>
      </c>
      <c r="C4008" s="21">
        <v>1916</v>
      </c>
      <c r="D4008" s="21" t="str">
        <f>_xlfn.XLOOKUP($C4008,customers!$A$2:$A$2000,customers!$B$2:$B$2000)</f>
        <v>Nannette Laughlin</v>
      </c>
      <c r="E4008" s="21" t="str">
        <f>_xlfn.XLOOKUP($C4008,customers!$A$2:$A$2000,customers!$D$2:$D$2000)</f>
        <v>Female</v>
      </c>
      <c r="F4008" s="21" t="str">
        <f>_xlfn.XLOOKUP($C4008,customers!$A$2:$A$2000,customers!$E$2:$E$2000)</f>
        <v>Progreso</v>
      </c>
      <c r="G4008" s="22" t="s">
        <v>20</v>
      </c>
      <c r="H4008" s="21">
        <v>7</v>
      </c>
      <c r="I4008" s="23">
        <v>515.54</v>
      </c>
      <c r="J4008" s="22">
        <v>0.13</v>
      </c>
      <c r="K4008" s="22" t="s">
        <v>16</v>
      </c>
      <c r="L4008" s="24" t="str">
        <f t="array" ref="L4008">_xlfn.IFS(M4008&lt;=3,"BAD",M4008&gt;=4.7,"GOOD",AND(M4008&gt;3,M4008&lt;4.7),"OK")</f>
        <v>BAD</v>
      </c>
      <c r="M4008" s="24">
        <v>2.7</v>
      </c>
      <c r="N4008" s="23">
        <v>3139.64</v>
      </c>
      <c r="O4008" s="25">
        <f t="shared" si="62"/>
        <v>3608.78</v>
      </c>
    </row>
    <row r="4009" spans="1:15">
      <c r="A4009" s="26">
        <v>14008</v>
      </c>
      <c r="B4009" s="27">
        <v>45835</v>
      </c>
      <c r="C4009" s="29">
        <v>1530</v>
      </c>
      <c r="D4009" s="29" t="str">
        <f>_xlfn.XLOOKUP($C4009,customers!$A$2:$A$2000,customers!$B$2:$B$2000)</f>
        <v>Corella Wiltshier</v>
      </c>
      <c r="E4009" s="29" t="str">
        <f>_xlfn.XLOOKUP($C4009,customers!$A$2:$A$2000,customers!$D$2:$D$2000)</f>
        <v>Female</v>
      </c>
      <c r="F4009" s="29" t="str">
        <f>_xlfn.XLOOKUP($C4009,customers!$A$2:$A$2000,customers!$E$2:$E$2000)</f>
        <v>Huachos</v>
      </c>
      <c r="G4009" s="30" t="s">
        <v>17</v>
      </c>
      <c r="H4009" s="29">
        <v>3</v>
      </c>
      <c r="I4009" s="31">
        <v>450.53</v>
      </c>
      <c r="J4009" s="30">
        <v>0.02</v>
      </c>
      <c r="K4009" s="30" t="s">
        <v>18</v>
      </c>
      <c r="L4009" s="32" t="str">
        <f t="array" ref="L4009">_xlfn.IFS(M4009&lt;=3,"BAD",M4009&gt;=4.7,"GOOD",AND(M4009&gt;3,M4009&lt;4.7),"OK")</f>
        <v>BAD</v>
      </c>
      <c r="M4009" s="32">
        <v>1.3</v>
      </c>
      <c r="N4009" s="31">
        <v>1324.56</v>
      </c>
      <c r="O4009" s="33">
        <f t="shared" si="62"/>
        <v>1351.59</v>
      </c>
    </row>
    <row r="4010" spans="1:15">
      <c r="A4010" s="18">
        <v>14009</v>
      </c>
      <c r="B4010" s="19">
        <v>45836</v>
      </c>
      <c r="C4010" s="20">
        <v>1775</v>
      </c>
      <c r="D4010" s="21" t="str">
        <f>_xlfn.XLOOKUP($C4010,customers!$A$2:$A$2000,customers!$B$2:$B$2000)</f>
        <v>Dorena Godbehere</v>
      </c>
      <c r="E4010" s="21" t="str">
        <f>_xlfn.XLOOKUP($C4010,customers!$A$2:$A$2000,customers!$D$2:$D$2000)</f>
        <v>Female</v>
      </c>
      <c r="F4010" s="21" t="str">
        <f>_xlfn.XLOOKUP($C4010,customers!$A$2:$A$2000,customers!$E$2:$E$2000)</f>
        <v>Ciudad Sandino</v>
      </c>
      <c r="G4010" s="22" t="s">
        <v>17</v>
      </c>
      <c r="H4010" s="21">
        <v>5</v>
      </c>
      <c r="I4010" s="23">
        <v>50.77</v>
      </c>
      <c r="J4010" s="22">
        <v>0.34</v>
      </c>
      <c r="K4010" s="22" t="s">
        <v>19</v>
      </c>
      <c r="L4010" s="24" t="str">
        <f t="array" ref="L4010">_xlfn.IFS(M4010&lt;=3,"BAD",M4010&gt;=4.7,"GOOD",AND(M4010&gt;3,M4010&lt;4.7),"OK")</f>
        <v>OK</v>
      </c>
      <c r="M4010" s="24">
        <v>4.2</v>
      </c>
      <c r="N4010" s="23">
        <v>167.54</v>
      </c>
      <c r="O4010" s="25">
        <f t="shared" si="62"/>
        <v>253.85</v>
      </c>
    </row>
    <row r="4011" spans="1:15">
      <c r="A4011" s="26">
        <v>14010</v>
      </c>
      <c r="B4011" s="27">
        <v>45836</v>
      </c>
      <c r="C4011" s="29">
        <v>1521</v>
      </c>
      <c r="D4011" s="29" t="str">
        <f>_xlfn.XLOOKUP($C4011,customers!$A$2:$A$2000,customers!$B$2:$B$2000)</f>
        <v>Aguste Parkisson</v>
      </c>
      <c r="E4011" s="29" t="str">
        <f>_xlfn.XLOOKUP($C4011,customers!$A$2:$A$2000,customers!$D$2:$D$2000)</f>
        <v>Male</v>
      </c>
      <c r="F4011" s="29" t="str">
        <f>_xlfn.XLOOKUP($C4011,customers!$A$2:$A$2000,customers!$E$2:$E$2000)</f>
        <v>Palma De Mallorca</v>
      </c>
      <c r="G4011" s="30" t="s">
        <v>21</v>
      </c>
      <c r="H4011" s="29">
        <v>7</v>
      </c>
      <c r="I4011" s="31">
        <v>48.72</v>
      </c>
      <c r="J4011" s="30">
        <v>0.08</v>
      </c>
      <c r="K4011" s="30" t="s">
        <v>18</v>
      </c>
      <c r="L4011" s="32" t="str">
        <f t="array" ref="L4011">_xlfn.IFS(M4011&lt;=3,"BAD",M4011&gt;=4.7,"GOOD",AND(M4011&gt;3,M4011&lt;4.7),"OK")</f>
        <v>BAD</v>
      </c>
      <c r="M4011" s="32">
        <v>1.5</v>
      </c>
      <c r="N4011" s="31">
        <v>313.76</v>
      </c>
      <c r="O4011" s="33">
        <f t="shared" si="62"/>
        <v>341.04</v>
      </c>
    </row>
    <row r="4012" spans="1:15">
      <c r="A4012" s="18">
        <v>14011</v>
      </c>
      <c r="B4012" s="19">
        <v>45836</v>
      </c>
      <c r="C4012" s="21">
        <v>1597</v>
      </c>
      <c r="D4012" s="21" t="str">
        <f>_xlfn.XLOOKUP($C4012,customers!$A$2:$A$2000,customers!$B$2:$B$2000)</f>
        <v>Marylynne Saltern</v>
      </c>
      <c r="E4012" s="21" t="str">
        <f>_xlfn.XLOOKUP($C4012,customers!$A$2:$A$2000,customers!$D$2:$D$2000)</f>
        <v>Female</v>
      </c>
      <c r="F4012" s="21" t="str">
        <f>_xlfn.XLOOKUP($C4012,customers!$A$2:$A$2000,customers!$E$2:$E$2000)</f>
        <v>Victoria</v>
      </c>
      <c r="G4012" s="22" t="s">
        <v>17</v>
      </c>
      <c r="H4012" s="21">
        <v>7</v>
      </c>
      <c r="I4012" s="23">
        <v>494.32</v>
      </c>
      <c r="J4012" s="22">
        <v>0.1</v>
      </c>
      <c r="K4012" s="22" t="s">
        <v>19</v>
      </c>
      <c r="L4012" s="24" t="str">
        <f t="array" ref="L4012">_xlfn.IFS(M4012&lt;=3,"BAD",M4012&gt;=4.7,"GOOD",AND(M4012&gt;3,M4012&lt;4.7),"OK")</f>
        <v>BAD</v>
      </c>
      <c r="M4012" s="24">
        <v>1.3</v>
      </c>
      <c r="N4012" s="23">
        <v>3114.22</v>
      </c>
      <c r="O4012" s="25">
        <f t="shared" si="62"/>
        <v>3460.24</v>
      </c>
    </row>
    <row r="4013" spans="1:15">
      <c r="A4013" s="26">
        <v>14012</v>
      </c>
      <c r="B4013" s="27">
        <v>45836</v>
      </c>
      <c r="C4013" s="29">
        <v>1483</v>
      </c>
      <c r="D4013" s="29" t="str">
        <f>_xlfn.XLOOKUP($C4013,customers!$A$2:$A$2000,customers!$B$2:$B$2000)</f>
        <v>Jarrett Loader</v>
      </c>
      <c r="E4013" s="29" t="str">
        <f>_xlfn.XLOOKUP($C4013,customers!$A$2:$A$2000,customers!$D$2:$D$2000)</f>
        <v>Male</v>
      </c>
      <c r="F4013" s="29" t="str">
        <f>_xlfn.XLOOKUP($C4013,customers!$A$2:$A$2000,customers!$E$2:$E$2000)</f>
        <v>München</v>
      </c>
      <c r="G4013" s="30" t="s">
        <v>21</v>
      </c>
      <c r="H4013" s="29">
        <v>1</v>
      </c>
      <c r="I4013" s="31">
        <v>233.77</v>
      </c>
      <c r="J4013" s="30">
        <v>0.16</v>
      </c>
      <c r="K4013" s="30" t="s">
        <v>18</v>
      </c>
      <c r="L4013" s="32" t="str">
        <f t="array" ref="L4013">_xlfn.IFS(M4013&lt;=3,"BAD",M4013&gt;=4.7,"GOOD",AND(M4013&gt;3,M4013&lt;4.7),"OK")</f>
        <v>OK</v>
      </c>
      <c r="M4013" s="32">
        <v>3.2</v>
      </c>
      <c r="N4013" s="31">
        <v>196.37</v>
      </c>
      <c r="O4013" s="33">
        <f t="shared" si="62"/>
        <v>233.77</v>
      </c>
    </row>
    <row r="4014" spans="1:15">
      <c r="A4014" s="18">
        <v>14013</v>
      </c>
      <c r="B4014" s="19">
        <v>45836</v>
      </c>
      <c r="C4014" s="21">
        <v>1444</v>
      </c>
      <c r="D4014" s="21" t="str">
        <f>_xlfn.XLOOKUP($C4014,customers!$A$2:$A$2000,customers!$B$2:$B$2000)</f>
        <v>Ken Quaif</v>
      </c>
      <c r="E4014" s="21" t="str">
        <f>_xlfn.XLOOKUP($C4014,customers!$A$2:$A$2000,customers!$D$2:$D$2000)</f>
        <v>Male</v>
      </c>
      <c r="F4014" s="21" t="str">
        <f>_xlfn.XLOOKUP($C4014,customers!$A$2:$A$2000,customers!$E$2:$E$2000)</f>
        <v>Toulouse</v>
      </c>
      <c r="G4014" s="22" t="s">
        <v>17</v>
      </c>
      <c r="H4014" s="21">
        <v>4</v>
      </c>
      <c r="I4014" s="23">
        <v>371.59</v>
      </c>
      <c r="J4014" s="22">
        <v>0.13</v>
      </c>
      <c r="K4014" s="22" t="s">
        <v>18</v>
      </c>
      <c r="L4014" s="24" t="str">
        <f t="array" ref="L4014">_xlfn.IFS(M4014&lt;=3,"BAD",M4014&gt;=4.7,"GOOD",AND(M4014&gt;3,M4014&lt;4.7),"OK")</f>
        <v>BAD</v>
      </c>
      <c r="M4014" s="24">
        <v>1.3</v>
      </c>
      <c r="N4014" s="23">
        <v>1293.13</v>
      </c>
      <c r="O4014" s="25">
        <f t="shared" si="62"/>
        <v>1486.36</v>
      </c>
    </row>
    <row r="4015" spans="1:15">
      <c r="A4015" s="26">
        <v>14014</v>
      </c>
      <c r="B4015" s="27">
        <v>45837</v>
      </c>
      <c r="C4015" s="28">
        <v>1935</v>
      </c>
      <c r="D4015" s="29" t="str">
        <f>_xlfn.XLOOKUP($C4015,customers!$A$2:$A$2000,customers!$B$2:$B$2000)</f>
        <v>Elenore Portingale</v>
      </c>
      <c r="E4015" s="29" t="str">
        <f>_xlfn.XLOOKUP($C4015,customers!$A$2:$A$2000,customers!$D$2:$D$2000)</f>
        <v>Female</v>
      </c>
      <c r="F4015" s="29" t="str">
        <f>_xlfn.XLOOKUP($C4015,customers!$A$2:$A$2000,customers!$E$2:$E$2000)</f>
        <v>Austin</v>
      </c>
      <c r="G4015" s="30" t="s">
        <v>20</v>
      </c>
      <c r="H4015" s="29">
        <v>6</v>
      </c>
      <c r="I4015" s="31">
        <v>301.26</v>
      </c>
      <c r="J4015" s="30">
        <v>0.19</v>
      </c>
      <c r="K4015" s="30" t="s">
        <v>18</v>
      </c>
      <c r="L4015" s="32" t="str">
        <f t="array" ref="L4015">_xlfn.IFS(M4015&lt;=3,"BAD",M4015&gt;=4.7,"GOOD",AND(M4015&gt;3,M4015&lt;4.7),"OK")</f>
        <v>OK</v>
      </c>
      <c r="M4015" s="32">
        <v>4.5</v>
      </c>
      <c r="N4015" s="31">
        <v>1464.12</v>
      </c>
      <c r="O4015" s="33">
        <f t="shared" si="62"/>
        <v>1807.56</v>
      </c>
    </row>
    <row r="4016" spans="1:15">
      <c r="A4016" s="18">
        <v>14015</v>
      </c>
      <c r="B4016" s="19">
        <v>45837</v>
      </c>
      <c r="C4016" s="21">
        <v>1870</v>
      </c>
      <c r="D4016" s="21" t="str">
        <f>_xlfn.XLOOKUP($C4016,customers!$A$2:$A$2000,customers!$B$2:$B$2000)</f>
        <v>Angie Bracci</v>
      </c>
      <c r="E4016" s="21" t="str">
        <f>_xlfn.XLOOKUP($C4016,customers!$A$2:$A$2000,customers!$D$2:$D$2000)</f>
        <v>Male</v>
      </c>
      <c r="F4016" s="21" t="str">
        <f>_xlfn.XLOOKUP($C4016,customers!$A$2:$A$2000,customers!$E$2:$E$2000)</f>
        <v>Austin</v>
      </c>
      <c r="G4016" s="22" t="s">
        <v>20</v>
      </c>
      <c r="H4016" s="21">
        <v>6</v>
      </c>
      <c r="I4016" s="23">
        <v>581.14</v>
      </c>
      <c r="J4016" s="22">
        <v>0.14</v>
      </c>
      <c r="K4016" s="22" t="s">
        <v>19</v>
      </c>
      <c r="L4016" s="24" t="str">
        <f t="array" ref="L4016">_xlfn.IFS(M4016&lt;=3,"BAD",M4016&gt;=4.7,"GOOD",AND(M4016&gt;3,M4016&lt;4.7),"OK")</f>
        <v>BAD</v>
      </c>
      <c r="M4016" s="24">
        <v>2</v>
      </c>
      <c r="N4016" s="23">
        <v>2998.68</v>
      </c>
      <c r="O4016" s="25">
        <f t="shared" si="62"/>
        <v>3486.84</v>
      </c>
    </row>
    <row r="4017" spans="1:15">
      <c r="A4017" s="26">
        <v>14016</v>
      </c>
      <c r="B4017" s="27">
        <v>45838</v>
      </c>
      <c r="C4017" s="28">
        <v>1368</v>
      </c>
      <c r="D4017" s="29" t="str">
        <f>_xlfn.XLOOKUP($C4017,customers!$A$2:$A$2000,customers!$B$2:$B$2000)</f>
        <v>Yorke Sansum</v>
      </c>
      <c r="E4017" s="29" t="str">
        <f>_xlfn.XLOOKUP($C4017,customers!$A$2:$A$2000,customers!$D$2:$D$2000)</f>
        <v>Male</v>
      </c>
      <c r="F4017" s="29" t="str">
        <f>_xlfn.XLOOKUP($C4017,customers!$A$2:$A$2000,customers!$E$2:$E$2000)</f>
        <v>Falun</v>
      </c>
      <c r="G4017" s="30" t="s">
        <v>21</v>
      </c>
      <c r="H4017" s="29">
        <v>3</v>
      </c>
      <c r="I4017" s="31">
        <v>490.81</v>
      </c>
      <c r="J4017" s="30">
        <v>0.09</v>
      </c>
      <c r="K4017" s="30" t="s">
        <v>18</v>
      </c>
      <c r="L4017" s="32" t="str">
        <f t="array" ref="L4017">_xlfn.IFS(M4017&lt;=3,"BAD",M4017&gt;=4.7,"GOOD",AND(M4017&gt;3,M4017&lt;4.7),"OK")</f>
        <v>OK</v>
      </c>
      <c r="M4017" s="32">
        <v>3.8</v>
      </c>
      <c r="N4017" s="31">
        <v>1339.91</v>
      </c>
      <c r="O4017" s="33">
        <f t="shared" si="62"/>
        <v>1472.43</v>
      </c>
    </row>
    <row r="4018" spans="1:15">
      <c r="A4018" s="18">
        <v>14017</v>
      </c>
      <c r="B4018" s="19">
        <v>45838</v>
      </c>
      <c r="C4018" s="21">
        <v>1370</v>
      </c>
      <c r="D4018" s="21" t="str">
        <f>_xlfn.XLOOKUP($C4018,customers!$A$2:$A$2000,customers!$B$2:$B$2000)</f>
        <v>Finlay Titford</v>
      </c>
      <c r="E4018" s="21" t="str">
        <f>_xlfn.XLOOKUP($C4018,customers!$A$2:$A$2000,customers!$D$2:$D$2000)</f>
        <v>Male</v>
      </c>
      <c r="F4018" s="21" t="str">
        <f>_xlfn.XLOOKUP($C4018,customers!$A$2:$A$2000,customers!$E$2:$E$2000)</f>
        <v>Milan</v>
      </c>
      <c r="G4018" s="22" t="s">
        <v>20</v>
      </c>
      <c r="H4018" s="21">
        <v>4</v>
      </c>
      <c r="I4018" s="23">
        <v>45.76</v>
      </c>
      <c r="J4018" s="22">
        <v>0.35</v>
      </c>
      <c r="K4018" s="22" t="s">
        <v>19</v>
      </c>
      <c r="L4018" s="24" t="str">
        <f t="array" ref="L4018">_xlfn.IFS(M4018&lt;=3,"BAD",M4018&gt;=4.7,"GOOD",AND(M4018&gt;3,M4018&lt;4.7),"OK")</f>
        <v>BAD</v>
      </c>
      <c r="M4018" s="24">
        <v>2.9</v>
      </c>
      <c r="N4018" s="23">
        <v>118.98</v>
      </c>
      <c r="O4018" s="25">
        <f t="shared" si="62"/>
        <v>183.04</v>
      </c>
    </row>
    <row r="4019" spans="1:15">
      <c r="A4019" s="26">
        <v>14018</v>
      </c>
      <c r="B4019" s="27">
        <v>45839</v>
      </c>
      <c r="C4019" s="28">
        <v>1747</v>
      </c>
      <c r="D4019" s="29" t="str">
        <f>_xlfn.XLOOKUP($C4019,customers!$A$2:$A$2000,customers!$B$2:$B$2000)</f>
        <v>Davina Bugden</v>
      </c>
      <c r="E4019" s="29" t="str">
        <f>_xlfn.XLOOKUP($C4019,customers!$A$2:$A$2000,customers!$D$2:$D$2000)</f>
        <v>Female</v>
      </c>
      <c r="F4019" s="29" t="str">
        <f>_xlfn.XLOOKUP($C4019,customers!$A$2:$A$2000,customers!$E$2:$E$2000)</f>
        <v>Budapest</v>
      </c>
      <c r="G4019" s="30" t="s">
        <v>15</v>
      </c>
      <c r="H4019" s="29">
        <v>2</v>
      </c>
      <c r="I4019" s="31">
        <v>72.77</v>
      </c>
      <c r="J4019" s="30">
        <v>0.24</v>
      </c>
      <c r="K4019" s="30" t="s">
        <v>16</v>
      </c>
      <c r="L4019" s="32" t="str">
        <f t="array" ref="L4019">_xlfn.IFS(M4019&lt;=3,"BAD",M4019&gt;=4.7,"GOOD",AND(M4019&gt;3,M4019&lt;4.7),"OK")</f>
        <v>BAD</v>
      </c>
      <c r="M4019" s="32">
        <v>1.4</v>
      </c>
      <c r="N4019" s="31">
        <v>110.61</v>
      </c>
      <c r="O4019" s="33">
        <f t="shared" si="62"/>
        <v>145.54</v>
      </c>
    </row>
    <row r="4020" spans="1:15">
      <c r="A4020" s="18">
        <v>14019</v>
      </c>
      <c r="B4020" s="19">
        <v>45839</v>
      </c>
      <c r="C4020" s="21">
        <v>1149</v>
      </c>
      <c r="D4020" s="21" t="str">
        <f>_xlfn.XLOOKUP($C4020,customers!$A$2:$A$2000,customers!$B$2:$B$2000)</f>
        <v>Nonna Patis</v>
      </c>
      <c r="E4020" s="21" t="str">
        <f>_xlfn.XLOOKUP($C4020,customers!$A$2:$A$2000,customers!$D$2:$D$2000)</f>
        <v>Female</v>
      </c>
      <c r="F4020" s="21" t="str">
        <f>_xlfn.XLOOKUP($C4020,customers!$A$2:$A$2000,customers!$E$2:$E$2000)</f>
        <v>Paris</v>
      </c>
      <c r="G4020" s="22" t="s">
        <v>17</v>
      </c>
      <c r="H4020" s="21">
        <v>3</v>
      </c>
      <c r="I4020" s="23">
        <v>332.63</v>
      </c>
      <c r="J4020" s="22">
        <v>0.33</v>
      </c>
      <c r="K4020" s="22" t="s">
        <v>19</v>
      </c>
      <c r="L4020" s="24" t="str">
        <f t="array" ref="L4020">_xlfn.IFS(M4020&lt;=3,"BAD",M4020&gt;=4.7,"GOOD",AND(M4020&gt;3,M4020&lt;4.7),"OK")</f>
        <v>BAD</v>
      </c>
      <c r="M4020" s="24">
        <v>1.6</v>
      </c>
      <c r="N4020" s="23">
        <v>668.59</v>
      </c>
      <c r="O4020" s="25">
        <f t="shared" si="62"/>
        <v>997.89</v>
      </c>
    </row>
    <row r="4021" spans="1:15">
      <c r="A4021" s="26">
        <v>14020</v>
      </c>
      <c r="B4021" s="27">
        <v>45839</v>
      </c>
      <c r="C4021" s="29">
        <v>1262</v>
      </c>
      <c r="D4021" s="29" t="str">
        <f>_xlfn.XLOOKUP($C4021,customers!$A$2:$A$2000,customers!$B$2:$B$2000)</f>
        <v>Bondy Loveitt</v>
      </c>
      <c r="E4021" s="29" t="str">
        <f>_xlfn.XLOOKUP($C4021,customers!$A$2:$A$2000,customers!$D$2:$D$2000)</f>
        <v>Male</v>
      </c>
      <c r="F4021" s="29" t="str">
        <f>_xlfn.XLOOKUP($C4021,customers!$A$2:$A$2000,customers!$E$2:$E$2000)</f>
        <v>Taiping</v>
      </c>
      <c r="G4021" s="30" t="s">
        <v>17</v>
      </c>
      <c r="H4021" s="29">
        <v>6</v>
      </c>
      <c r="I4021" s="31">
        <v>184.33</v>
      </c>
      <c r="J4021" s="30">
        <v>0.25</v>
      </c>
      <c r="K4021" s="30" t="s">
        <v>16</v>
      </c>
      <c r="L4021" s="32" t="str">
        <f t="array" ref="L4021">_xlfn.IFS(M4021&lt;=3,"BAD",M4021&gt;=4.7,"GOOD",AND(M4021&gt;3,M4021&lt;4.7),"OK")</f>
        <v>BAD</v>
      </c>
      <c r="M4021" s="32">
        <v>1.4</v>
      </c>
      <c r="N4021" s="31">
        <v>829.49</v>
      </c>
      <c r="O4021" s="33">
        <f t="shared" si="62"/>
        <v>1105.98</v>
      </c>
    </row>
    <row r="4022" spans="1:15">
      <c r="A4022" s="18">
        <v>14021</v>
      </c>
      <c r="B4022" s="19">
        <v>45840</v>
      </c>
      <c r="C4022" s="20">
        <v>1594</v>
      </c>
      <c r="D4022" s="21" t="str">
        <f>_xlfn.XLOOKUP($C4022,customers!$A$2:$A$2000,customers!$B$2:$B$2000)</f>
        <v>Carmelle Dykas</v>
      </c>
      <c r="E4022" s="21" t="str">
        <f>_xlfn.XLOOKUP($C4022,customers!$A$2:$A$2000,customers!$D$2:$D$2000)</f>
        <v>Female</v>
      </c>
      <c r="F4022" s="21" t="str">
        <f>_xlfn.XLOOKUP($C4022,customers!$A$2:$A$2000,customers!$E$2:$E$2000)</f>
        <v>Villa Urquiza</v>
      </c>
      <c r="G4022" s="22" t="s">
        <v>17</v>
      </c>
      <c r="H4022" s="21">
        <v>7</v>
      </c>
      <c r="I4022" s="23">
        <v>55.71</v>
      </c>
      <c r="J4022" s="22">
        <v>0.34</v>
      </c>
      <c r="K4022" s="22" t="s">
        <v>18</v>
      </c>
      <c r="L4022" s="24" t="str">
        <f t="array" ref="L4022">_xlfn.IFS(M4022&lt;=3,"BAD",M4022&gt;=4.7,"GOOD",AND(M4022&gt;3,M4022&lt;4.7),"OK")</f>
        <v>GOOD</v>
      </c>
      <c r="M4022" s="24">
        <v>4.9</v>
      </c>
      <c r="N4022" s="23">
        <v>257.38</v>
      </c>
      <c r="O4022" s="25">
        <f t="shared" si="62"/>
        <v>389.97</v>
      </c>
    </row>
    <row r="4023" spans="1:15">
      <c r="A4023" s="26">
        <v>14022</v>
      </c>
      <c r="B4023" s="27">
        <v>45840</v>
      </c>
      <c r="C4023" s="29">
        <v>1700</v>
      </c>
      <c r="D4023" s="29" t="str">
        <f>_xlfn.XLOOKUP($C4023,customers!$A$2:$A$2000,customers!$B$2:$B$2000)</f>
        <v>Randie Fer</v>
      </c>
      <c r="E4023" s="29" t="str">
        <f>_xlfn.XLOOKUP($C4023,customers!$A$2:$A$2000,customers!$D$2:$D$2000)</f>
        <v>Male</v>
      </c>
      <c r="F4023" s="29" t="str">
        <f>_xlfn.XLOOKUP($C4023,customers!$A$2:$A$2000,customers!$E$2:$E$2000)</f>
        <v>Dagar</v>
      </c>
      <c r="G4023" s="30" t="s">
        <v>20</v>
      </c>
      <c r="H4023" s="29">
        <v>7</v>
      </c>
      <c r="I4023" s="31">
        <v>286.05</v>
      </c>
      <c r="J4023" s="30">
        <v>0.27</v>
      </c>
      <c r="K4023" s="30" t="s">
        <v>18</v>
      </c>
      <c r="L4023" s="32" t="str">
        <f t="array" ref="L4023">_xlfn.IFS(M4023&lt;=3,"BAD",M4023&gt;=4.7,"GOOD",AND(M4023&gt;3,M4023&lt;4.7),"OK")</f>
        <v>OK</v>
      </c>
      <c r="M4023" s="32">
        <v>3.1</v>
      </c>
      <c r="N4023" s="31">
        <v>1461.72</v>
      </c>
      <c r="O4023" s="33">
        <f t="shared" si="62"/>
        <v>2002.35</v>
      </c>
    </row>
    <row r="4024" spans="1:15">
      <c r="A4024" s="18">
        <v>14023</v>
      </c>
      <c r="B4024" s="19">
        <v>45840</v>
      </c>
      <c r="C4024" s="21">
        <v>1130</v>
      </c>
      <c r="D4024" s="21" t="str">
        <f>_xlfn.XLOOKUP($C4024,customers!$A$2:$A$2000,customers!$B$2:$B$2000)</f>
        <v>Antonie Petersen</v>
      </c>
      <c r="E4024" s="21" t="str">
        <f>_xlfn.XLOOKUP($C4024,customers!$A$2:$A$2000,customers!$D$2:$D$2000)</f>
        <v>Female</v>
      </c>
      <c r="F4024" s="21" t="str">
        <f>_xlfn.XLOOKUP($C4024,customers!$A$2:$A$2000,customers!$E$2:$E$2000)</f>
        <v>Belgrade</v>
      </c>
      <c r="G4024" s="22" t="s">
        <v>20</v>
      </c>
      <c r="H4024" s="21">
        <v>7</v>
      </c>
      <c r="I4024" s="23">
        <v>433.38</v>
      </c>
      <c r="J4024" s="22">
        <v>0.18</v>
      </c>
      <c r="K4024" s="22" t="s">
        <v>18</v>
      </c>
      <c r="L4024" s="24" t="str">
        <f t="array" ref="L4024">_xlfn.IFS(M4024&lt;=3,"BAD",M4024&gt;=4.7,"GOOD",AND(M4024&gt;3,M4024&lt;4.7),"OK")</f>
        <v>BAD</v>
      </c>
      <c r="M4024" s="24">
        <v>1.9</v>
      </c>
      <c r="N4024" s="23">
        <v>2487.6</v>
      </c>
      <c r="O4024" s="25">
        <f t="shared" si="62"/>
        <v>3033.66</v>
      </c>
    </row>
    <row r="4025" spans="1:15">
      <c r="A4025" s="26">
        <v>14024</v>
      </c>
      <c r="B4025" s="27">
        <v>45841</v>
      </c>
      <c r="C4025" s="28">
        <v>1553</v>
      </c>
      <c r="D4025" s="29" t="str">
        <f>_xlfn.XLOOKUP($C4025,customers!$A$2:$A$2000,customers!$B$2:$B$2000)</f>
        <v>Cinderella Worsell</v>
      </c>
      <c r="E4025" s="29" t="str">
        <f>_xlfn.XLOOKUP($C4025,customers!$A$2:$A$2000,customers!$D$2:$D$2000)</f>
        <v>Female</v>
      </c>
      <c r="F4025" s="29" t="str">
        <f>_xlfn.XLOOKUP($C4025,customers!$A$2:$A$2000,customers!$E$2:$E$2000)</f>
        <v>Cavaillon</v>
      </c>
      <c r="G4025" s="30" t="s">
        <v>21</v>
      </c>
      <c r="H4025" s="29">
        <v>7</v>
      </c>
      <c r="I4025" s="31">
        <v>104.87</v>
      </c>
      <c r="J4025" s="30">
        <v>0.06</v>
      </c>
      <c r="K4025" s="30" t="s">
        <v>19</v>
      </c>
      <c r="L4025" s="32" t="str">
        <f t="array" ref="L4025">_xlfn.IFS(M4025&lt;=3,"BAD",M4025&gt;=4.7,"GOOD",AND(M4025&gt;3,M4025&lt;4.7),"OK")</f>
        <v>BAD</v>
      </c>
      <c r="M4025" s="32">
        <v>1.3</v>
      </c>
      <c r="N4025" s="31">
        <v>690.04</v>
      </c>
      <c r="O4025" s="33">
        <f t="shared" si="62"/>
        <v>734.09</v>
      </c>
    </row>
    <row r="4026" spans="1:15">
      <c r="A4026" s="18">
        <v>14025</v>
      </c>
      <c r="B4026" s="19">
        <v>45841</v>
      </c>
      <c r="C4026" s="21">
        <v>1046</v>
      </c>
      <c r="D4026" s="21" t="str">
        <f>_xlfn.XLOOKUP($C4026,customers!$A$2:$A$2000,customers!$B$2:$B$2000)</f>
        <v>Bengt Benger</v>
      </c>
      <c r="E4026" s="21" t="str">
        <f>_xlfn.XLOOKUP($C4026,customers!$A$2:$A$2000,customers!$D$2:$D$2000)</f>
        <v>Male</v>
      </c>
      <c r="F4026" s="21" t="str">
        <f>_xlfn.XLOOKUP($C4026,customers!$A$2:$A$2000,customers!$E$2:$E$2000)</f>
        <v>Columbus</v>
      </c>
      <c r="G4026" s="22" t="s">
        <v>20</v>
      </c>
      <c r="H4026" s="21">
        <v>5</v>
      </c>
      <c r="I4026" s="23">
        <v>563.42</v>
      </c>
      <c r="J4026" s="22">
        <v>0.32</v>
      </c>
      <c r="K4026" s="22" t="s">
        <v>18</v>
      </c>
      <c r="L4026" s="24" t="str">
        <f t="array" ref="L4026">_xlfn.IFS(M4026&lt;=3,"BAD",M4026&gt;=4.7,"GOOD",AND(M4026&gt;3,M4026&lt;4.7),"OK")</f>
        <v>GOOD</v>
      </c>
      <c r="M4026" s="24">
        <v>4.9</v>
      </c>
      <c r="N4026" s="23">
        <v>1915.63</v>
      </c>
      <c r="O4026" s="25">
        <f t="shared" si="62"/>
        <v>2817.1</v>
      </c>
    </row>
    <row r="4027" spans="1:15">
      <c r="A4027" s="26">
        <v>14026</v>
      </c>
      <c r="B4027" s="27">
        <v>45841</v>
      </c>
      <c r="C4027" s="29">
        <v>1007</v>
      </c>
      <c r="D4027" s="29" t="str">
        <f>_xlfn.XLOOKUP($C4027,customers!$A$2:$A$2000,customers!$B$2:$B$2000)</f>
        <v>Tally Pettet</v>
      </c>
      <c r="E4027" s="29" t="str">
        <f>_xlfn.XLOOKUP($C4027,customers!$A$2:$A$2000,customers!$D$2:$D$2000)</f>
        <v>Female</v>
      </c>
      <c r="F4027" s="29" t="str">
        <f>_xlfn.XLOOKUP($C4027,customers!$A$2:$A$2000,customers!$E$2:$E$2000)</f>
        <v>Budapest</v>
      </c>
      <c r="G4027" s="30" t="s">
        <v>15</v>
      </c>
      <c r="H4027" s="29">
        <v>7</v>
      </c>
      <c r="I4027" s="31">
        <v>349.95</v>
      </c>
      <c r="J4027" s="30">
        <v>0.28</v>
      </c>
      <c r="K4027" s="30" t="s">
        <v>18</v>
      </c>
      <c r="L4027" s="32" t="str">
        <f t="array" ref="L4027">_xlfn.IFS(M4027&lt;=3,"BAD",M4027&gt;=4.7,"GOOD",AND(M4027&gt;3,M4027&lt;4.7),"OK")</f>
        <v>OK</v>
      </c>
      <c r="M4027" s="32">
        <v>3.3</v>
      </c>
      <c r="N4027" s="31">
        <v>1763.75</v>
      </c>
      <c r="O4027" s="33">
        <f t="shared" si="62"/>
        <v>2449.65</v>
      </c>
    </row>
    <row r="4028" spans="1:15">
      <c r="A4028" s="18">
        <v>14027</v>
      </c>
      <c r="B4028" s="19">
        <v>45842</v>
      </c>
      <c r="C4028" s="20">
        <v>1424</v>
      </c>
      <c r="D4028" s="21" t="str">
        <f>_xlfn.XLOOKUP($C4028,customers!$A$2:$A$2000,customers!$B$2:$B$2000)</f>
        <v>Darius Schlagtmans</v>
      </c>
      <c r="E4028" s="21" t="str">
        <f>_xlfn.XLOOKUP($C4028,customers!$A$2:$A$2000,customers!$D$2:$D$2000)</f>
        <v>Male</v>
      </c>
      <c r="F4028" s="21" t="str">
        <f>_xlfn.XLOOKUP($C4028,customers!$A$2:$A$2000,customers!$E$2:$E$2000)</f>
        <v>Maslog</v>
      </c>
      <c r="G4028" s="22" t="s">
        <v>20</v>
      </c>
      <c r="H4028" s="21">
        <v>7</v>
      </c>
      <c r="I4028" s="23">
        <v>462.17</v>
      </c>
      <c r="J4028" s="22">
        <v>0.11</v>
      </c>
      <c r="K4028" s="22" t="s">
        <v>19</v>
      </c>
      <c r="L4028" s="24" t="str">
        <f t="array" ref="L4028">_xlfn.IFS(M4028&lt;=3,"BAD",M4028&gt;=4.7,"GOOD",AND(M4028&gt;3,M4028&lt;4.7),"OK")</f>
        <v>OK</v>
      </c>
      <c r="M4028" s="24">
        <v>3.6</v>
      </c>
      <c r="N4028" s="23">
        <v>2879.32</v>
      </c>
      <c r="O4028" s="25">
        <f t="shared" si="62"/>
        <v>3235.19</v>
      </c>
    </row>
    <row r="4029" spans="1:15">
      <c r="A4029" s="26">
        <v>14028</v>
      </c>
      <c r="B4029" s="27">
        <v>45842</v>
      </c>
      <c r="C4029" s="29">
        <v>1211</v>
      </c>
      <c r="D4029" s="29" t="str">
        <f>_xlfn.XLOOKUP($C4029,customers!$A$2:$A$2000,customers!$B$2:$B$2000)</f>
        <v>Kippar Peyto</v>
      </c>
      <c r="E4029" s="29" t="str">
        <f>_xlfn.XLOOKUP($C4029,customers!$A$2:$A$2000,customers!$D$2:$D$2000)</f>
        <v>Male</v>
      </c>
      <c r="F4029" s="29" t="str">
        <f>_xlfn.XLOOKUP($C4029,customers!$A$2:$A$2000,customers!$E$2:$E$2000)</f>
        <v>Birni N Konni</v>
      </c>
      <c r="G4029" s="30" t="s">
        <v>20</v>
      </c>
      <c r="H4029" s="29">
        <v>2</v>
      </c>
      <c r="I4029" s="31">
        <v>546.02</v>
      </c>
      <c r="J4029" s="30">
        <v>0.05</v>
      </c>
      <c r="K4029" s="30" t="s">
        <v>19</v>
      </c>
      <c r="L4029" s="32" t="str">
        <f t="array" ref="L4029">_xlfn.IFS(M4029&lt;=3,"BAD",M4029&gt;=4.7,"GOOD",AND(M4029&gt;3,M4029&lt;4.7),"OK")</f>
        <v>BAD</v>
      </c>
      <c r="M4029" s="32">
        <v>1.9</v>
      </c>
      <c r="N4029" s="31">
        <v>1037.44</v>
      </c>
      <c r="O4029" s="33">
        <f t="shared" si="62"/>
        <v>1092.04</v>
      </c>
    </row>
    <row r="4030" spans="1:15">
      <c r="A4030" s="18">
        <v>14029</v>
      </c>
      <c r="B4030" s="19">
        <v>45842</v>
      </c>
      <c r="C4030" s="21">
        <v>1123</v>
      </c>
      <c r="D4030" s="21" t="str">
        <f>_xlfn.XLOOKUP($C4030,customers!$A$2:$A$2000,customers!$B$2:$B$2000)</f>
        <v>Annabell Stolle</v>
      </c>
      <c r="E4030" s="21" t="str">
        <f>_xlfn.XLOOKUP($C4030,customers!$A$2:$A$2000,customers!$D$2:$D$2000)</f>
        <v>Female</v>
      </c>
      <c r="F4030" s="21" t="str">
        <f>_xlfn.XLOOKUP($C4030,customers!$A$2:$A$2000,customers!$E$2:$E$2000)</f>
        <v>Budapest</v>
      </c>
      <c r="G4030" s="22" t="s">
        <v>21</v>
      </c>
      <c r="H4030" s="21">
        <v>7</v>
      </c>
      <c r="I4030" s="23">
        <v>411.63</v>
      </c>
      <c r="J4030" s="22">
        <v>0.21</v>
      </c>
      <c r="K4030" s="22" t="s">
        <v>18</v>
      </c>
      <c r="L4030" s="24" t="str">
        <f t="array" ref="L4030">_xlfn.IFS(M4030&lt;=3,"BAD",M4030&gt;=4.7,"GOOD",AND(M4030&gt;3,M4030&lt;4.7),"OK")</f>
        <v>OK</v>
      </c>
      <c r="M4030" s="24">
        <v>3.9</v>
      </c>
      <c r="N4030" s="23">
        <v>2276.31</v>
      </c>
      <c r="O4030" s="25">
        <f t="shared" si="62"/>
        <v>2881.41</v>
      </c>
    </row>
    <row r="4031" spans="1:15">
      <c r="A4031" s="26">
        <v>14030</v>
      </c>
      <c r="B4031" s="27">
        <v>45843</v>
      </c>
      <c r="C4031" s="28">
        <v>1612</v>
      </c>
      <c r="D4031" s="29" t="str">
        <f>_xlfn.XLOOKUP($C4031,customers!$A$2:$A$2000,customers!$B$2:$B$2000)</f>
        <v>Durand Willmore</v>
      </c>
      <c r="E4031" s="29" t="str">
        <f>_xlfn.XLOOKUP($C4031,customers!$A$2:$A$2000,customers!$D$2:$D$2000)</f>
        <v>Male</v>
      </c>
      <c r="F4031" s="29" t="str">
        <f>_xlfn.XLOOKUP($C4031,customers!$A$2:$A$2000,customers!$E$2:$E$2000)</f>
        <v>Meicheng</v>
      </c>
      <c r="G4031" s="30" t="s">
        <v>17</v>
      </c>
      <c r="H4031" s="29">
        <v>2</v>
      </c>
      <c r="I4031" s="31">
        <v>438.54</v>
      </c>
      <c r="J4031" s="30">
        <v>0.19</v>
      </c>
      <c r="K4031" s="30" t="s">
        <v>18</v>
      </c>
      <c r="L4031" s="32" t="str">
        <f t="array" ref="L4031">_xlfn.IFS(M4031&lt;=3,"BAD",M4031&gt;=4.7,"GOOD",AND(M4031&gt;3,M4031&lt;4.7),"OK")</f>
        <v>BAD</v>
      </c>
      <c r="M4031" s="32">
        <v>1.4</v>
      </c>
      <c r="N4031" s="31">
        <v>710.43</v>
      </c>
      <c r="O4031" s="33">
        <f t="shared" si="62"/>
        <v>877.08</v>
      </c>
    </row>
    <row r="4032" spans="1:15">
      <c r="A4032" s="18">
        <v>14031</v>
      </c>
      <c r="B4032" s="19">
        <v>45843</v>
      </c>
      <c r="C4032" s="21">
        <v>1785</v>
      </c>
      <c r="D4032" s="21" t="str">
        <f>_xlfn.XLOOKUP($C4032,customers!$A$2:$A$2000,customers!$B$2:$B$2000)</f>
        <v>Hall Knobell</v>
      </c>
      <c r="E4032" s="21" t="str">
        <f>_xlfn.XLOOKUP($C4032,customers!$A$2:$A$2000,customers!$D$2:$D$2000)</f>
        <v>Male</v>
      </c>
      <c r="F4032" s="21" t="str">
        <f>_xlfn.XLOOKUP($C4032,customers!$A$2:$A$2000,customers!$E$2:$E$2000)</f>
        <v>Budapest</v>
      </c>
      <c r="G4032" s="22" t="s">
        <v>15</v>
      </c>
      <c r="H4032" s="21">
        <v>4</v>
      </c>
      <c r="I4032" s="23">
        <v>565.1</v>
      </c>
      <c r="J4032" s="22">
        <v>0.17</v>
      </c>
      <c r="K4032" s="22" t="s">
        <v>16</v>
      </c>
      <c r="L4032" s="24" t="str">
        <f t="array" ref="L4032">_xlfn.IFS(M4032&lt;=3,"BAD",M4032&gt;=4.7,"GOOD",AND(M4032&gt;3,M4032&lt;4.7),"OK")</f>
        <v>OK</v>
      </c>
      <c r="M4032" s="24">
        <v>3.7</v>
      </c>
      <c r="N4032" s="23">
        <v>1876.13</v>
      </c>
      <c r="O4032" s="25">
        <f t="shared" si="62"/>
        <v>2260.4</v>
      </c>
    </row>
    <row r="4033" spans="1:15">
      <c r="A4033" s="26">
        <v>14032</v>
      </c>
      <c r="B4033" s="27">
        <v>45843</v>
      </c>
      <c r="C4033" s="29">
        <v>1286</v>
      </c>
      <c r="D4033" s="29" t="str">
        <f>_xlfn.XLOOKUP($C4033,customers!$A$2:$A$2000,customers!$B$2:$B$2000)</f>
        <v>Ravid Corbert</v>
      </c>
      <c r="E4033" s="29" t="str">
        <f>_xlfn.XLOOKUP($C4033,customers!$A$2:$A$2000,customers!$D$2:$D$2000)</f>
        <v>Male</v>
      </c>
      <c r="F4033" s="29" t="str">
        <f>_xlfn.XLOOKUP($C4033,customers!$A$2:$A$2000,customers!$E$2:$E$2000)</f>
        <v>Brno</v>
      </c>
      <c r="G4033" s="30" t="s">
        <v>17</v>
      </c>
      <c r="H4033" s="29">
        <v>7</v>
      </c>
      <c r="I4033" s="31">
        <v>397.82</v>
      </c>
      <c r="J4033" s="30">
        <v>0.01</v>
      </c>
      <c r="K4033" s="30" t="s">
        <v>16</v>
      </c>
      <c r="L4033" s="32" t="str">
        <f t="array" ref="L4033">_xlfn.IFS(M4033&lt;=3,"BAD",M4033&gt;=4.7,"GOOD",AND(M4033&gt;3,M4033&lt;4.7),"OK")</f>
        <v>BAD</v>
      </c>
      <c r="M4033" s="32">
        <v>1.5</v>
      </c>
      <c r="N4033" s="31">
        <v>2756.89</v>
      </c>
      <c r="O4033" s="33">
        <f t="shared" si="62"/>
        <v>2784.74</v>
      </c>
    </row>
    <row r="4034" spans="1:15">
      <c r="A4034" s="18">
        <v>14033</v>
      </c>
      <c r="B4034" s="19">
        <v>45843</v>
      </c>
      <c r="C4034" s="21">
        <v>1772</v>
      </c>
      <c r="D4034" s="21" t="str">
        <f>_xlfn.XLOOKUP($C4034,customers!$A$2:$A$2000,customers!$B$2:$B$2000)</f>
        <v>Phillis Raun</v>
      </c>
      <c r="E4034" s="21" t="str">
        <f>_xlfn.XLOOKUP($C4034,customers!$A$2:$A$2000,customers!$D$2:$D$2000)</f>
        <v>Female</v>
      </c>
      <c r="F4034" s="21" t="str">
        <f>_xlfn.XLOOKUP($C4034,customers!$A$2:$A$2000,customers!$E$2:$E$2000)</f>
        <v>Budapest</v>
      </c>
      <c r="G4034" s="22" t="s">
        <v>21</v>
      </c>
      <c r="H4034" s="21">
        <v>2</v>
      </c>
      <c r="I4034" s="23">
        <v>533.24</v>
      </c>
      <c r="J4034" s="22">
        <v>0.17</v>
      </c>
      <c r="K4034" s="22" t="s">
        <v>19</v>
      </c>
      <c r="L4034" s="24" t="str">
        <f t="array" ref="L4034">_xlfn.IFS(M4034&lt;=3,"BAD",M4034&gt;=4.7,"GOOD",AND(M4034&gt;3,M4034&lt;4.7),"OK")</f>
        <v>BAD</v>
      </c>
      <c r="M4034" s="24">
        <v>1.4</v>
      </c>
      <c r="N4034" s="23">
        <v>885.18</v>
      </c>
      <c r="O4034" s="25">
        <f t="shared" ref="O4034:O4097" si="63">H4034*I4034</f>
        <v>1066.48</v>
      </c>
    </row>
    <row r="4035" spans="1:15">
      <c r="A4035" s="26">
        <v>14034</v>
      </c>
      <c r="B4035" s="27">
        <v>45843</v>
      </c>
      <c r="C4035" s="29">
        <v>1292</v>
      </c>
      <c r="D4035" s="29" t="str">
        <f>_xlfn.XLOOKUP($C4035,customers!$A$2:$A$2000,customers!$B$2:$B$2000)</f>
        <v>Celia Solleme</v>
      </c>
      <c r="E4035" s="29" t="str">
        <f>_xlfn.XLOOKUP($C4035,customers!$A$2:$A$2000,customers!$D$2:$D$2000)</f>
        <v>Female</v>
      </c>
      <c r="F4035" s="29" t="str">
        <f>_xlfn.XLOOKUP($C4035,customers!$A$2:$A$2000,customers!$E$2:$E$2000)</f>
        <v>Tengrela</v>
      </c>
      <c r="G4035" s="30" t="s">
        <v>20</v>
      </c>
      <c r="H4035" s="29">
        <v>3</v>
      </c>
      <c r="I4035" s="31">
        <v>561.19</v>
      </c>
      <c r="J4035" s="30">
        <v>0.21</v>
      </c>
      <c r="K4035" s="30" t="s">
        <v>19</v>
      </c>
      <c r="L4035" s="32" t="str">
        <f t="array" ref="L4035">_xlfn.IFS(M4035&lt;=3,"BAD",M4035&gt;=4.7,"GOOD",AND(M4035&gt;3,M4035&lt;4.7),"OK")</f>
        <v>OK</v>
      </c>
      <c r="M4035" s="32">
        <v>3.1</v>
      </c>
      <c r="N4035" s="31">
        <v>1330.02</v>
      </c>
      <c r="O4035" s="33">
        <f t="shared" si="63"/>
        <v>1683.57</v>
      </c>
    </row>
    <row r="4036" spans="1:15">
      <c r="A4036" s="18">
        <v>14035</v>
      </c>
      <c r="B4036" s="19">
        <v>45844</v>
      </c>
      <c r="C4036" s="20">
        <v>1517</v>
      </c>
      <c r="D4036" s="21" t="str">
        <f>_xlfn.XLOOKUP($C4036,customers!$A$2:$A$2000,customers!$B$2:$B$2000)</f>
        <v>Aldo Grealy</v>
      </c>
      <c r="E4036" s="21" t="str">
        <f>_xlfn.XLOOKUP($C4036,customers!$A$2:$A$2000,customers!$D$2:$D$2000)</f>
        <v>Male</v>
      </c>
      <c r="F4036" s="21" t="str">
        <f>_xlfn.XLOOKUP($C4036,customers!$A$2:$A$2000,customers!$E$2:$E$2000)</f>
        <v>Pondaguitan</v>
      </c>
      <c r="G4036" s="22" t="s">
        <v>20</v>
      </c>
      <c r="H4036" s="21">
        <v>7</v>
      </c>
      <c r="I4036" s="23">
        <v>345.54</v>
      </c>
      <c r="J4036" s="22">
        <v>0.06</v>
      </c>
      <c r="K4036" s="22" t="s">
        <v>16</v>
      </c>
      <c r="L4036" s="24" t="str">
        <f t="array" ref="L4036">_xlfn.IFS(M4036&lt;=3,"BAD",M4036&gt;=4.7,"GOOD",AND(M4036&gt;3,M4036&lt;4.7),"OK")</f>
        <v>OK</v>
      </c>
      <c r="M4036" s="24">
        <v>4.6</v>
      </c>
      <c r="N4036" s="23">
        <v>2273.65</v>
      </c>
      <c r="O4036" s="25">
        <f t="shared" si="63"/>
        <v>2418.78</v>
      </c>
    </row>
    <row r="4037" spans="1:15">
      <c r="A4037" s="26">
        <v>14036</v>
      </c>
      <c r="B4037" s="27">
        <v>45844</v>
      </c>
      <c r="C4037" s="29">
        <v>1260</v>
      </c>
      <c r="D4037" s="29" t="str">
        <f>_xlfn.XLOOKUP($C4037,customers!$A$2:$A$2000,customers!$B$2:$B$2000)</f>
        <v>Billy Quilkin</v>
      </c>
      <c r="E4037" s="29" t="str">
        <f>_xlfn.XLOOKUP($C4037,customers!$A$2:$A$2000,customers!$D$2:$D$2000)</f>
        <v>Female</v>
      </c>
      <c r="F4037" s="29" t="str">
        <f>_xlfn.XLOOKUP($C4037,customers!$A$2:$A$2000,customers!$E$2:$E$2000)</f>
        <v>Cungking</v>
      </c>
      <c r="G4037" s="30" t="s">
        <v>20</v>
      </c>
      <c r="H4037" s="29">
        <v>1</v>
      </c>
      <c r="I4037" s="31">
        <v>375.7</v>
      </c>
      <c r="J4037" s="30">
        <v>0.12</v>
      </c>
      <c r="K4037" s="30" t="s">
        <v>18</v>
      </c>
      <c r="L4037" s="32" t="str">
        <f t="array" ref="L4037">_xlfn.IFS(M4037&lt;=3,"BAD",M4037&gt;=4.7,"GOOD",AND(M4037&gt;3,M4037&lt;4.7),"OK")</f>
        <v>OK</v>
      </c>
      <c r="M4037" s="32">
        <v>3.5</v>
      </c>
      <c r="N4037" s="31">
        <v>330.62</v>
      </c>
      <c r="O4037" s="33">
        <f t="shared" si="63"/>
        <v>375.7</v>
      </c>
    </row>
    <row r="4038" spans="1:15">
      <c r="A4038" s="18">
        <v>14037</v>
      </c>
      <c r="B4038" s="19">
        <v>45844</v>
      </c>
      <c r="C4038" s="21">
        <v>1939</v>
      </c>
      <c r="D4038" s="21" t="str">
        <f>_xlfn.XLOOKUP($C4038,customers!$A$2:$A$2000,customers!$B$2:$B$2000)</f>
        <v>Lisle Ounsworth</v>
      </c>
      <c r="E4038" s="21" t="str">
        <f>_xlfn.XLOOKUP($C4038,customers!$A$2:$A$2000,customers!$D$2:$D$2000)</f>
        <v>Male</v>
      </c>
      <c r="F4038" s="21" t="str">
        <f>_xlfn.XLOOKUP($C4038,customers!$A$2:$A$2000,customers!$E$2:$E$2000)</f>
        <v>Austin</v>
      </c>
      <c r="G4038" s="22" t="s">
        <v>20</v>
      </c>
      <c r="H4038" s="21">
        <v>2</v>
      </c>
      <c r="I4038" s="23">
        <v>560.81</v>
      </c>
      <c r="J4038" s="22">
        <v>0.25</v>
      </c>
      <c r="K4038" s="22" t="s">
        <v>19</v>
      </c>
      <c r="L4038" s="24" t="str">
        <f t="array" ref="L4038">_xlfn.IFS(M4038&lt;=3,"BAD",M4038&gt;=4.7,"GOOD",AND(M4038&gt;3,M4038&lt;4.7),"OK")</f>
        <v>BAD</v>
      </c>
      <c r="M4038" s="24">
        <v>2.1</v>
      </c>
      <c r="N4038" s="23">
        <v>841.22</v>
      </c>
      <c r="O4038" s="25">
        <f t="shared" si="63"/>
        <v>1121.62</v>
      </c>
    </row>
    <row r="4039" spans="1:15">
      <c r="A4039" s="26">
        <v>14038</v>
      </c>
      <c r="B4039" s="27">
        <v>45844</v>
      </c>
      <c r="C4039" s="29">
        <v>1896</v>
      </c>
      <c r="D4039" s="29" t="str">
        <f>_xlfn.XLOOKUP($C4039,customers!$A$2:$A$2000,customers!$B$2:$B$2000)</f>
        <v>Tremaine Choak</v>
      </c>
      <c r="E4039" s="29" t="str">
        <f>_xlfn.XLOOKUP($C4039,customers!$A$2:$A$2000,customers!$D$2:$D$2000)</f>
        <v>Male</v>
      </c>
      <c r="F4039" s="29" t="str">
        <f>_xlfn.XLOOKUP($C4039,customers!$A$2:$A$2000,customers!$E$2:$E$2000)</f>
        <v>Vanadzor</v>
      </c>
      <c r="G4039" s="30" t="s">
        <v>15</v>
      </c>
      <c r="H4039" s="29">
        <v>7</v>
      </c>
      <c r="I4039" s="31">
        <v>372.64</v>
      </c>
      <c r="J4039" s="30">
        <v>0.33</v>
      </c>
      <c r="K4039" s="30" t="s">
        <v>19</v>
      </c>
      <c r="L4039" s="32" t="str">
        <f t="array" ref="L4039">_xlfn.IFS(M4039&lt;=3,"BAD",M4039&gt;=4.7,"GOOD",AND(M4039&gt;3,M4039&lt;4.7),"OK")</f>
        <v>BAD</v>
      </c>
      <c r="M4039" s="32">
        <v>3</v>
      </c>
      <c r="N4039" s="31">
        <v>1747.68</v>
      </c>
      <c r="O4039" s="33">
        <f t="shared" si="63"/>
        <v>2608.48</v>
      </c>
    </row>
    <row r="4040" spans="1:15">
      <c r="A4040" s="18">
        <v>14039</v>
      </c>
      <c r="B4040" s="19">
        <v>45844</v>
      </c>
      <c r="C4040" s="21">
        <v>1145</v>
      </c>
      <c r="D4040" s="21" t="str">
        <f>_xlfn.XLOOKUP($C4040,customers!$A$2:$A$2000,customers!$B$2:$B$2000)</f>
        <v>Nicolle Royds</v>
      </c>
      <c r="E4040" s="21" t="str">
        <f>_xlfn.XLOOKUP($C4040,customers!$A$2:$A$2000,customers!$D$2:$D$2000)</f>
        <v>Female</v>
      </c>
      <c r="F4040" s="21" t="str">
        <f>_xlfn.XLOOKUP($C4040,customers!$A$2:$A$2000,customers!$E$2:$E$2000)</f>
        <v>Wang Noi</v>
      </c>
      <c r="G4040" s="22" t="s">
        <v>17</v>
      </c>
      <c r="H4040" s="21">
        <v>2</v>
      </c>
      <c r="I4040" s="23">
        <v>469.04</v>
      </c>
      <c r="J4040" s="22">
        <v>0.28</v>
      </c>
      <c r="K4040" s="22" t="s">
        <v>19</v>
      </c>
      <c r="L4040" s="24" t="str">
        <f t="array" ref="L4040">_xlfn.IFS(M4040&lt;=3,"BAD",M4040&gt;=4.7,"GOOD",AND(M4040&gt;3,M4040&lt;4.7),"OK")</f>
        <v>OK</v>
      </c>
      <c r="M4040" s="24">
        <v>3.5</v>
      </c>
      <c r="N4040" s="23">
        <v>675.42</v>
      </c>
      <c r="O4040" s="25">
        <f t="shared" si="63"/>
        <v>938.08</v>
      </c>
    </row>
    <row r="4041" spans="1:15">
      <c r="A4041" s="26">
        <v>14040</v>
      </c>
      <c r="B4041" s="27">
        <v>45845</v>
      </c>
      <c r="C4041" s="28">
        <v>1691</v>
      </c>
      <c r="D4041" s="29" t="str">
        <f>_xlfn.XLOOKUP($C4041,customers!$A$2:$A$2000,customers!$B$2:$B$2000)</f>
        <v>Elwood Gobbet</v>
      </c>
      <c r="E4041" s="29" t="str">
        <f>_xlfn.XLOOKUP($C4041,customers!$A$2:$A$2000,customers!$D$2:$D$2000)</f>
        <v>Male</v>
      </c>
      <c r="F4041" s="29" t="str">
        <f>_xlfn.XLOOKUP($C4041,customers!$A$2:$A$2000,customers!$E$2:$E$2000)</f>
        <v>Budapest</v>
      </c>
      <c r="G4041" s="30" t="s">
        <v>17</v>
      </c>
      <c r="H4041" s="29">
        <v>4</v>
      </c>
      <c r="I4041" s="31">
        <v>288.91</v>
      </c>
      <c r="J4041" s="30">
        <v>0.01</v>
      </c>
      <c r="K4041" s="30" t="s">
        <v>19</v>
      </c>
      <c r="L4041" s="32" t="str">
        <f t="array" ref="L4041">_xlfn.IFS(M4041&lt;=3,"BAD",M4041&gt;=4.7,"GOOD",AND(M4041&gt;3,M4041&lt;4.7),"OK")</f>
        <v>BAD</v>
      </c>
      <c r="M4041" s="32">
        <v>2.4</v>
      </c>
      <c r="N4041" s="31">
        <v>1144.08</v>
      </c>
      <c r="O4041" s="33">
        <f t="shared" si="63"/>
        <v>1155.64</v>
      </c>
    </row>
    <row r="4042" spans="1:15">
      <c r="A4042" s="18">
        <v>14041</v>
      </c>
      <c r="B4042" s="19">
        <v>45845</v>
      </c>
      <c r="C4042" s="21">
        <v>1882</v>
      </c>
      <c r="D4042" s="21" t="str">
        <f>_xlfn.XLOOKUP($C4042,customers!$A$2:$A$2000,customers!$B$2:$B$2000)</f>
        <v>Frannie Freeborne</v>
      </c>
      <c r="E4042" s="21" t="str">
        <f>_xlfn.XLOOKUP($C4042,customers!$A$2:$A$2000,customers!$D$2:$D$2000)</f>
        <v>Male</v>
      </c>
      <c r="F4042" s="21" t="str">
        <f>_xlfn.XLOOKUP($C4042,customers!$A$2:$A$2000,customers!$E$2:$E$2000)</f>
        <v>Corticeiro de Baixo</v>
      </c>
      <c r="G4042" s="22" t="s">
        <v>17</v>
      </c>
      <c r="H4042" s="21">
        <v>6</v>
      </c>
      <c r="I4042" s="23">
        <v>409.21</v>
      </c>
      <c r="J4042" s="22">
        <v>0.26</v>
      </c>
      <c r="K4042" s="22" t="s">
        <v>19</v>
      </c>
      <c r="L4042" s="24" t="str">
        <f t="array" ref="L4042">_xlfn.IFS(M4042&lt;=3,"BAD",M4042&gt;=4.7,"GOOD",AND(M4042&gt;3,M4042&lt;4.7),"OK")</f>
        <v>OK</v>
      </c>
      <c r="M4042" s="24">
        <v>3.2</v>
      </c>
      <c r="N4042" s="23">
        <v>1816.89</v>
      </c>
      <c r="O4042" s="25">
        <f t="shared" si="63"/>
        <v>2455.26</v>
      </c>
    </row>
    <row r="4043" spans="1:15">
      <c r="A4043" s="26">
        <v>14042</v>
      </c>
      <c r="B4043" s="27">
        <v>45845</v>
      </c>
      <c r="C4043" s="29">
        <v>1340</v>
      </c>
      <c r="D4043" s="29" t="str">
        <f>_xlfn.XLOOKUP($C4043,customers!$A$2:$A$2000,customers!$B$2:$B$2000)</f>
        <v>Caritta Bainton</v>
      </c>
      <c r="E4043" s="29" t="str">
        <f>_xlfn.XLOOKUP($C4043,customers!$A$2:$A$2000,customers!$D$2:$D$2000)</f>
        <v>Female</v>
      </c>
      <c r="F4043" s="29" t="str">
        <f>_xlfn.XLOOKUP($C4043,customers!$A$2:$A$2000,customers!$E$2:$E$2000)</f>
        <v>Milan</v>
      </c>
      <c r="G4043" s="30" t="s">
        <v>17</v>
      </c>
      <c r="H4043" s="29">
        <v>7</v>
      </c>
      <c r="I4043" s="31">
        <v>264.94</v>
      </c>
      <c r="J4043" s="30">
        <v>0.29</v>
      </c>
      <c r="K4043" s="30" t="s">
        <v>19</v>
      </c>
      <c r="L4043" s="32" t="str">
        <f t="array" ref="L4043">_xlfn.IFS(M4043&lt;=3,"BAD",M4043&gt;=4.7,"GOOD",AND(M4043&gt;3,M4043&lt;4.7),"OK")</f>
        <v>BAD</v>
      </c>
      <c r="M4043" s="32">
        <v>2.9</v>
      </c>
      <c r="N4043" s="31">
        <v>1316.75</v>
      </c>
      <c r="O4043" s="33">
        <f t="shared" si="63"/>
        <v>1854.58</v>
      </c>
    </row>
    <row r="4044" spans="1:15">
      <c r="A4044" s="18">
        <v>14043</v>
      </c>
      <c r="B4044" s="19">
        <v>45845</v>
      </c>
      <c r="C4044" s="21">
        <v>1317</v>
      </c>
      <c r="D4044" s="21" t="str">
        <f>_xlfn.XLOOKUP($C4044,customers!$A$2:$A$2000,customers!$B$2:$B$2000)</f>
        <v>Josselyn Sherebrooke</v>
      </c>
      <c r="E4044" s="21" t="str">
        <f>_xlfn.XLOOKUP($C4044,customers!$A$2:$A$2000,customers!$D$2:$D$2000)</f>
        <v>Female</v>
      </c>
      <c r="F4044" s="21" t="str">
        <f>_xlfn.XLOOKUP($C4044,customers!$A$2:$A$2000,customers!$E$2:$E$2000)</f>
        <v>Daping</v>
      </c>
      <c r="G4044" s="22" t="s">
        <v>20</v>
      </c>
      <c r="H4044" s="21">
        <v>7</v>
      </c>
      <c r="I4044" s="23">
        <v>498.96</v>
      </c>
      <c r="J4044" s="22">
        <v>0.28</v>
      </c>
      <c r="K4044" s="22" t="s">
        <v>18</v>
      </c>
      <c r="L4044" s="24" t="str">
        <f t="array" ref="L4044">_xlfn.IFS(M4044&lt;=3,"BAD",M4044&gt;=4.7,"GOOD",AND(M4044&gt;3,M4044&lt;4.7),"OK")</f>
        <v>BAD</v>
      </c>
      <c r="M4044" s="24">
        <v>1.9</v>
      </c>
      <c r="N4044" s="23">
        <v>2514.76</v>
      </c>
      <c r="O4044" s="25">
        <f t="shared" si="63"/>
        <v>3492.72</v>
      </c>
    </row>
    <row r="4045" spans="1:15">
      <c r="A4045" s="26">
        <v>14044</v>
      </c>
      <c r="B4045" s="27">
        <v>45846</v>
      </c>
      <c r="C4045" s="28">
        <v>1281</v>
      </c>
      <c r="D4045" s="29" t="str">
        <f>_xlfn.XLOOKUP($C4045,customers!$A$2:$A$2000,customers!$B$2:$B$2000)</f>
        <v>Tony Fullom</v>
      </c>
      <c r="E4045" s="29" t="str">
        <f>_xlfn.XLOOKUP($C4045,customers!$A$2:$A$2000,customers!$D$2:$D$2000)</f>
        <v>Female</v>
      </c>
      <c r="F4045" s="29" t="str">
        <f>_xlfn.XLOOKUP($C4045,customers!$A$2:$A$2000,customers!$E$2:$E$2000)</f>
        <v>Prague</v>
      </c>
      <c r="G4045" s="30" t="s">
        <v>15</v>
      </c>
      <c r="H4045" s="29">
        <v>3</v>
      </c>
      <c r="I4045" s="31">
        <v>534.67</v>
      </c>
      <c r="J4045" s="30">
        <v>0.12</v>
      </c>
      <c r="K4045" s="30" t="s">
        <v>18</v>
      </c>
      <c r="L4045" s="32" t="str">
        <f t="array" ref="L4045">_xlfn.IFS(M4045&lt;=3,"BAD",M4045&gt;=4.7,"GOOD",AND(M4045&gt;3,M4045&lt;4.7),"OK")</f>
        <v>BAD</v>
      </c>
      <c r="M4045" s="32">
        <v>3</v>
      </c>
      <c r="N4045" s="31">
        <v>1411.53</v>
      </c>
      <c r="O4045" s="33">
        <f t="shared" si="63"/>
        <v>1604.01</v>
      </c>
    </row>
    <row r="4046" spans="1:15">
      <c r="A4046" s="18">
        <v>14045</v>
      </c>
      <c r="B4046" s="19">
        <v>45846</v>
      </c>
      <c r="C4046" s="21">
        <v>1746</v>
      </c>
      <c r="D4046" s="21" t="str">
        <f>_xlfn.XLOOKUP($C4046,customers!$A$2:$A$2000,customers!$B$2:$B$2000)</f>
        <v>Ray Rasp</v>
      </c>
      <c r="E4046" s="21" t="str">
        <f>_xlfn.XLOOKUP($C4046,customers!$A$2:$A$2000,customers!$D$2:$D$2000)</f>
        <v>Female</v>
      </c>
      <c r="F4046" s="21" t="str">
        <f>_xlfn.XLOOKUP($C4046,customers!$A$2:$A$2000,customers!$E$2:$E$2000)</f>
        <v>General Vedia</v>
      </c>
      <c r="G4046" s="22" t="s">
        <v>20</v>
      </c>
      <c r="H4046" s="21">
        <v>5</v>
      </c>
      <c r="I4046" s="23">
        <v>356.36</v>
      </c>
      <c r="J4046" s="22">
        <v>0.14</v>
      </c>
      <c r="K4046" s="22" t="s">
        <v>18</v>
      </c>
      <c r="L4046" s="24" t="str">
        <f t="array" ref="L4046">_xlfn.IFS(M4046&lt;=3,"BAD",M4046&gt;=4.7,"GOOD",AND(M4046&gt;3,M4046&lt;4.7),"OK")</f>
        <v>BAD</v>
      </c>
      <c r="M4046" s="24">
        <v>1.2</v>
      </c>
      <c r="N4046" s="23">
        <v>1532.35</v>
      </c>
      <c r="O4046" s="25">
        <f t="shared" si="63"/>
        <v>1781.8</v>
      </c>
    </row>
    <row r="4047" spans="1:15">
      <c r="A4047" s="26">
        <v>14046</v>
      </c>
      <c r="B4047" s="27">
        <v>45847</v>
      </c>
      <c r="C4047" s="28">
        <v>1319</v>
      </c>
      <c r="D4047" s="29" t="str">
        <f>_xlfn.XLOOKUP($C4047,customers!$A$2:$A$2000,customers!$B$2:$B$2000)</f>
        <v>Anallise Board</v>
      </c>
      <c r="E4047" s="29" t="str">
        <f>_xlfn.XLOOKUP($C4047,customers!$A$2:$A$2000,customers!$D$2:$D$2000)</f>
        <v>Female</v>
      </c>
      <c r="F4047" s="29" t="str">
        <f>_xlfn.XLOOKUP($C4047,customers!$A$2:$A$2000,customers!$E$2:$E$2000)</f>
        <v>Milan</v>
      </c>
      <c r="G4047" s="30" t="s">
        <v>21</v>
      </c>
      <c r="H4047" s="29">
        <v>4</v>
      </c>
      <c r="I4047" s="31">
        <v>463.52</v>
      </c>
      <c r="J4047" s="30">
        <v>0.3</v>
      </c>
      <c r="K4047" s="30" t="s">
        <v>16</v>
      </c>
      <c r="L4047" s="32" t="str">
        <f t="array" ref="L4047">_xlfn.IFS(M4047&lt;=3,"BAD",M4047&gt;=4.7,"GOOD",AND(M4047&gt;3,M4047&lt;4.7),"OK")</f>
        <v>BAD</v>
      </c>
      <c r="M4047" s="32">
        <v>1.7</v>
      </c>
      <c r="N4047" s="31">
        <v>1297.86</v>
      </c>
      <c r="O4047" s="33">
        <f t="shared" si="63"/>
        <v>1854.08</v>
      </c>
    </row>
    <row r="4048" spans="1:15">
      <c r="A4048" s="18">
        <v>14047</v>
      </c>
      <c r="B4048" s="19">
        <v>45847</v>
      </c>
      <c r="C4048" s="21">
        <v>1437</v>
      </c>
      <c r="D4048" s="21" t="str">
        <f>_xlfn.XLOOKUP($C4048,customers!$A$2:$A$2000,customers!$B$2:$B$2000)</f>
        <v>Jemmie Noblett</v>
      </c>
      <c r="E4048" s="21" t="str">
        <f>_xlfn.XLOOKUP($C4048,customers!$A$2:$A$2000,customers!$D$2:$D$2000)</f>
        <v>Female</v>
      </c>
      <c r="F4048" s="21" t="str">
        <f>_xlfn.XLOOKUP($C4048,customers!$A$2:$A$2000,customers!$E$2:$E$2000)</f>
        <v>Huanggong</v>
      </c>
      <c r="G4048" s="22" t="s">
        <v>15</v>
      </c>
      <c r="H4048" s="21">
        <v>1</v>
      </c>
      <c r="I4048" s="23">
        <v>562.44</v>
      </c>
      <c r="J4048" s="22">
        <v>0.33</v>
      </c>
      <c r="K4048" s="22" t="s">
        <v>18</v>
      </c>
      <c r="L4048" s="24" t="str">
        <f t="array" ref="L4048">_xlfn.IFS(M4048&lt;=3,"BAD",M4048&gt;=4.7,"GOOD",AND(M4048&gt;3,M4048&lt;4.7),"OK")</f>
        <v>BAD</v>
      </c>
      <c r="M4048" s="24">
        <v>1.5</v>
      </c>
      <c r="N4048" s="23">
        <v>376.83</v>
      </c>
      <c r="O4048" s="25">
        <f t="shared" si="63"/>
        <v>562.44</v>
      </c>
    </row>
    <row r="4049" spans="1:15">
      <c r="A4049" s="26">
        <v>14048</v>
      </c>
      <c r="B4049" s="27">
        <v>45847</v>
      </c>
      <c r="C4049" s="29">
        <v>1741</v>
      </c>
      <c r="D4049" s="29" t="str">
        <f>_xlfn.XLOOKUP($C4049,customers!$A$2:$A$2000,customers!$B$2:$B$2000)</f>
        <v>Gloriana Klimko</v>
      </c>
      <c r="E4049" s="29" t="str">
        <f>_xlfn.XLOOKUP($C4049,customers!$A$2:$A$2000,customers!$D$2:$D$2000)</f>
        <v>Female</v>
      </c>
      <c r="F4049" s="29" t="str">
        <f>_xlfn.XLOOKUP($C4049,customers!$A$2:$A$2000,customers!$E$2:$E$2000)</f>
        <v>Daruoyan</v>
      </c>
      <c r="G4049" s="30" t="s">
        <v>20</v>
      </c>
      <c r="H4049" s="29">
        <v>6</v>
      </c>
      <c r="I4049" s="31">
        <v>328.27</v>
      </c>
      <c r="J4049" s="30">
        <v>0.02</v>
      </c>
      <c r="K4049" s="30" t="s">
        <v>18</v>
      </c>
      <c r="L4049" s="32" t="str">
        <f t="array" ref="L4049">_xlfn.IFS(M4049&lt;=3,"BAD",M4049&gt;=4.7,"GOOD",AND(M4049&gt;3,M4049&lt;4.7),"OK")</f>
        <v>BAD</v>
      </c>
      <c r="M4049" s="32">
        <v>2</v>
      </c>
      <c r="N4049" s="31">
        <v>1930.23</v>
      </c>
      <c r="O4049" s="33">
        <f t="shared" si="63"/>
        <v>1969.62</v>
      </c>
    </row>
    <row r="4050" spans="1:15">
      <c r="A4050" s="18">
        <v>14049</v>
      </c>
      <c r="B4050" s="19">
        <v>45847</v>
      </c>
      <c r="C4050" s="21">
        <v>1562</v>
      </c>
      <c r="D4050" s="21" t="str">
        <f>_xlfn.XLOOKUP($C4050,customers!$A$2:$A$2000,customers!$B$2:$B$2000)</f>
        <v>Kendall Shirley</v>
      </c>
      <c r="E4050" s="21" t="str">
        <f>_xlfn.XLOOKUP($C4050,customers!$A$2:$A$2000,customers!$D$2:$D$2000)</f>
        <v>Male</v>
      </c>
      <c r="F4050" s="21" t="str">
        <f>_xlfn.XLOOKUP($C4050,customers!$A$2:$A$2000,customers!$E$2:$E$2000)</f>
        <v>Yala</v>
      </c>
      <c r="G4050" s="22" t="s">
        <v>15</v>
      </c>
      <c r="H4050" s="21">
        <v>7</v>
      </c>
      <c r="I4050" s="23">
        <v>153.67</v>
      </c>
      <c r="J4050" s="22">
        <v>0.23</v>
      </c>
      <c r="K4050" s="22" t="s">
        <v>19</v>
      </c>
      <c r="L4050" s="24" t="str">
        <f t="array" ref="L4050">_xlfn.IFS(M4050&lt;=3,"BAD",M4050&gt;=4.7,"GOOD",AND(M4050&gt;3,M4050&lt;4.7),"OK")</f>
        <v>OK</v>
      </c>
      <c r="M4050" s="24">
        <v>4.2</v>
      </c>
      <c r="N4050" s="23">
        <v>828.28</v>
      </c>
      <c r="O4050" s="25">
        <f t="shared" si="63"/>
        <v>1075.69</v>
      </c>
    </row>
    <row r="4051" spans="1:15">
      <c r="A4051" s="26">
        <v>14050</v>
      </c>
      <c r="B4051" s="27">
        <v>45847</v>
      </c>
      <c r="C4051" s="29">
        <v>1433</v>
      </c>
      <c r="D4051" s="29" t="str">
        <f>_xlfn.XLOOKUP($C4051,customers!$A$2:$A$2000,customers!$B$2:$B$2000)</f>
        <v>Valentijn Broomfield</v>
      </c>
      <c r="E4051" s="29" t="str">
        <f>_xlfn.XLOOKUP($C4051,customers!$A$2:$A$2000,customers!$D$2:$D$2000)</f>
        <v>Male</v>
      </c>
      <c r="F4051" s="29" t="str">
        <f>_xlfn.XLOOKUP($C4051,customers!$A$2:$A$2000,customers!$E$2:$E$2000)</f>
        <v>Milan</v>
      </c>
      <c r="G4051" s="30" t="s">
        <v>21</v>
      </c>
      <c r="H4051" s="29">
        <v>3</v>
      </c>
      <c r="I4051" s="31">
        <v>264.78</v>
      </c>
      <c r="J4051" s="30">
        <v>0.15</v>
      </c>
      <c r="K4051" s="30" t="s">
        <v>16</v>
      </c>
      <c r="L4051" s="32" t="str">
        <f t="array" ref="L4051">_xlfn.IFS(M4051&lt;=3,"BAD",M4051&gt;=4.7,"GOOD",AND(M4051&gt;3,M4051&lt;4.7),"OK")</f>
        <v>BAD</v>
      </c>
      <c r="M4051" s="32">
        <v>2.5</v>
      </c>
      <c r="N4051" s="31">
        <v>675.19</v>
      </c>
      <c r="O4051" s="33">
        <f t="shared" si="63"/>
        <v>794.34</v>
      </c>
    </row>
    <row r="4052" spans="1:15">
      <c r="A4052" s="18">
        <v>14051</v>
      </c>
      <c r="B4052" s="19">
        <v>45848</v>
      </c>
      <c r="C4052" s="20">
        <v>1737</v>
      </c>
      <c r="D4052" s="21" t="str">
        <f>_xlfn.XLOOKUP($C4052,customers!$A$2:$A$2000,customers!$B$2:$B$2000)</f>
        <v>Connor Minger</v>
      </c>
      <c r="E4052" s="21" t="str">
        <f>_xlfn.XLOOKUP($C4052,customers!$A$2:$A$2000,customers!$D$2:$D$2000)</f>
        <v>Female</v>
      </c>
      <c r="F4052" s="21" t="str">
        <f>_xlfn.XLOOKUP($C4052,customers!$A$2:$A$2000,customers!$E$2:$E$2000)</f>
        <v>Hoorn</v>
      </c>
      <c r="G4052" s="22" t="s">
        <v>20</v>
      </c>
      <c r="H4052" s="21">
        <v>6</v>
      </c>
      <c r="I4052" s="23">
        <v>489.99</v>
      </c>
      <c r="J4052" s="22">
        <v>0.02</v>
      </c>
      <c r="K4052" s="22" t="s">
        <v>19</v>
      </c>
      <c r="L4052" s="24" t="str">
        <f t="array" ref="L4052">_xlfn.IFS(M4052&lt;=3,"BAD",M4052&gt;=4.7,"GOOD",AND(M4052&gt;3,M4052&lt;4.7),"OK")</f>
        <v>OK</v>
      </c>
      <c r="M4052" s="24">
        <v>3.2</v>
      </c>
      <c r="N4052" s="23">
        <v>2881.14</v>
      </c>
      <c r="O4052" s="25">
        <f t="shared" si="63"/>
        <v>2939.94</v>
      </c>
    </row>
    <row r="4053" spans="1:15">
      <c r="A4053" s="26">
        <v>14052</v>
      </c>
      <c r="B4053" s="27">
        <v>45848</v>
      </c>
      <c r="C4053" s="29">
        <v>1743</v>
      </c>
      <c r="D4053" s="29" t="str">
        <f>_xlfn.XLOOKUP($C4053,customers!$A$2:$A$2000,customers!$B$2:$B$2000)</f>
        <v>Warden Madgett</v>
      </c>
      <c r="E4053" s="29" t="str">
        <f>_xlfn.XLOOKUP($C4053,customers!$A$2:$A$2000,customers!$D$2:$D$2000)</f>
        <v>Male</v>
      </c>
      <c r="F4053" s="29" t="str">
        <f>_xlfn.XLOOKUP($C4053,customers!$A$2:$A$2000,customers!$E$2:$E$2000)</f>
        <v>Vienna</v>
      </c>
      <c r="G4053" s="30" t="s">
        <v>20</v>
      </c>
      <c r="H4053" s="29">
        <v>7</v>
      </c>
      <c r="I4053" s="31">
        <v>130.69</v>
      </c>
      <c r="J4053" s="30">
        <v>0.21</v>
      </c>
      <c r="K4053" s="30" t="s">
        <v>19</v>
      </c>
      <c r="L4053" s="32" t="str">
        <f t="array" ref="L4053">_xlfn.IFS(M4053&lt;=3,"BAD",M4053&gt;=4.7,"GOOD",AND(M4053&gt;3,M4053&lt;4.7),"OK")</f>
        <v>BAD</v>
      </c>
      <c r="M4053" s="32">
        <v>1.5</v>
      </c>
      <c r="N4053" s="31">
        <v>722.72</v>
      </c>
      <c r="O4053" s="33">
        <f t="shared" si="63"/>
        <v>914.83</v>
      </c>
    </row>
    <row r="4054" spans="1:15">
      <c r="A4054" s="18">
        <v>14053</v>
      </c>
      <c r="B4054" s="19">
        <v>45849</v>
      </c>
      <c r="C4054" s="20">
        <v>1442</v>
      </c>
      <c r="D4054" s="21" t="str">
        <f>_xlfn.XLOOKUP($C4054,customers!$A$2:$A$2000,customers!$B$2:$B$2000)</f>
        <v>Ringo Filinkov</v>
      </c>
      <c r="E4054" s="21" t="str">
        <f>_xlfn.XLOOKUP($C4054,customers!$A$2:$A$2000,customers!$D$2:$D$2000)</f>
        <v>Male</v>
      </c>
      <c r="F4054" s="21" t="str">
        <f>_xlfn.XLOOKUP($C4054,customers!$A$2:$A$2000,customers!$E$2:$E$2000)</f>
        <v>Vila</v>
      </c>
      <c r="G4054" s="22" t="s">
        <v>17</v>
      </c>
      <c r="H4054" s="21">
        <v>3</v>
      </c>
      <c r="I4054" s="23">
        <v>490.76</v>
      </c>
      <c r="J4054" s="22">
        <v>0.15</v>
      </c>
      <c r="K4054" s="22" t="s">
        <v>19</v>
      </c>
      <c r="L4054" s="24" t="str">
        <f t="array" ref="L4054">_xlfn.IFS(M4054&lt;=3,"BAD",M4054&gt;=4.7,"GOOD",AND(M4054&gt;3,M4054&lt;4.7),"OK")</f>
        <v>GOOD</v>
      </c>
      <c r="M4054" s="24">
        <v>4.8</v>
      </c>
      <c r="N4054" s="23">
        <v>1251.44</v>
      </c>
      <c r="O4054" s="25">
        <f t="shared" si="63"/>
        <v>1472.28</v>
      </c>
    </row>
    <row r="4055" spans="1:15">
      <c r="A4055" s="26">
        <v>14054</v>
      </c>
      <c r="B4055" s="27">
        <v>45849</v>
      </c>
      <c r="C4055" s="29">
        <v>1724</v>
      </c>
      <c r="D4055" s="29" t="str">
        <f>_xlfn.XLOOKUP($C4055,customers!$A$2:$A$2000,customers!$B$2:$B$2000)</f>
        <v>Kameko Skone</v>
      </c>
      <c r="E4055" s="29" t="str">
        <f>_xlfn.XLOOKUP($C4055,customers!$A$2:$A$2000,customers!$D$2:$D$2000)</f>
        <v>Female</v>
      </c>
      <c r="F4055" s="29" t="str">
        <f>_xlfn.XLOOKUP($C4055,customers!$A$2:$A$2000,customers!$E$2:$E$2000)</f>
        <v>Paghmān</v>
      </c>
      <c r="G4055" s="30" t="s">
        <v>21</v>
      </c>
      <c r="H4055" s="29">
        <v>2</v>
      </c>
      <c r="I4055" s="31">
        <v>39.14</v>
      </c>
      <c r="J4055" s="30">
        <v>0.25</v>
      </c>
      <c r="K4055" s="30" t="s">
        <v>19</v>
      </c>
      <c r="L4055" s="32" t="str">
        <f t="array" ref="L4055">_xlfn.IFS(M4055&lt;=3,"BAD",M4055&gt;=4.7,"GOOD",AND(M4055&gt;3,M4055&lt;4.7),"OK")</f>
        <v>BAD</v>
      </c>
      <c r="M4055" s="32">
        <v>1.1</v>
      </c>
      <c r="N4055" s="31">
        <v>58.71</v>
      </c>
      <c r="O4055" s="33">
        <f t="shared" si="63"/>
        <v>78.28</v>
      </c>
    </row>
    <row r="4056" spans="1:15">
      <c r="A4056" s="18">
        <v>14055</v>
      </c>
      <c r="B4056" s="19">
        <v>45849</v>
      </c>
      <c r="C4056" s="21">
        <v>1771</v>
      </c>
      <c r="D4056" s="21" t="str">
        <f>_xlfn.XLOOKUP($C4056,customers!$A$2:$A$2000,customers!$B$2:$B$2000)</f>
        <v>Toni Ansett</v>
      </c>
      <c r="E4056" s="21" t="str">
        <f>_xlfn.XLOOKUP($C4056,customers!$A$2:$A$2000,customers!$D$2:$D$2000)</f>
        <v>Female</v>
      </c>
      <c r="F4056" s="21" t="str">
        <f>_xlfn.XLOOKUP($C4056,customers!$A$2:$A$2000,customers!$E$2:$E$2000)</f>
        <v>Budapest</v>
      </c>
      <c r="G4056" s="22" t="s">
        <v>20</v>
      </c>
      <c r="H4056" s="21">
        <v>7</v>
      </c>
      <c r="I4056" s="23">
        <v>315.85</v>
      </c>
      <c r="J4056" s="22">
        <v>0.1</v>
      </c>
      <c r="K4056" s="22" t="s">
        <v>18</v>
      </c>
      <c r="L4056" s="24" t="str">
        <f t="array" ref="L4056">_xlfn.IFS(M4056&lt;=3,"BAD",M4056&gt;=4.7,"GOOD",AND(M4056&gt;3,M4056&lt;4.7),"OK")</f>
        <v>BAD</v>
      </c>
      <c r="M4056" s="24">
        <v>1.3</v>
      </c>
      <c r="N4056" s="23">
        <v>1989.86</v>
      </c>
      <c r="O4056" s="25">
        <f t="shared" si="63"/>
        <v>2210.95</v>
      </c>
    </row>
    <row r="4057" spans="1:15">
      <c r="A4057" s="26">
        <v>14056</v>
      </c>
      <c r="B4057" s="27">
        <v>45849</v>
      </c>
      <c r="C4057" s="29">
        <v>1956</v>
      </c>
      <c r="D4057" s="29" t="str">
        <f>_xlfn.XLOOKUP($C4057,customers!$A$2:$A$2000,customers!$B$2:$B$2000)</f>
        <v>Kameko Tumulty</v>
      </c>
      <c r="E4057" s="29" t="str">
        <f>_xlfn.XLOOKUP($C4057,customers!$A$2:$A$2000,customers!$D$2:$D$2000)</f>
        <v>Female</v>
      </c>
      <c r="F4057" s="29" t="str">
        <f>_xlfn.XLOOKUP($C4057,customers!$A$2:$A$2000,customers!$E$2:$E$2000)</f>
        <v>Télimélé</v>
      </c>
      <c r="G4057" s="30" t="s">
        <v>21</v>
      </c>
      <c r="H4057" s="29">
        <v>5</v>
      </c>
      <c r="I4057" s="31">
        <v>230.87</v>
      </c>
      <c r="J4057" s="30">
        <v>0.09</v>
      </c>
      <c r="K4057" s="30" t="s">
        <v>18</v>
      </c>
      <c r="L4057" s="32" t="str">
        <f t="array" ref="L4057">_xlfn.IFS(M4057&lt;=3,"BAD",M4057&gt;=4.7,"GOOD",AND(M4057&gt;3,M4057&lt;4.7),"OK")</f>
        <v>OK</v>
      </c>
      <c r="M4057" s="32">
        <v>3.1</v>
      </c>
      <c r="N4057" s="31">
        <v>1050.46</v>
      </c>
      <c r="O4057" s="33">
        <f t="shared" si="63"/>
        <v>1154.35</v>
      </c>
    </row>
    <row r="4058" spans="1:15">
      <c r="A4058" s="18">
        <v>14057</v>
      </c>
      <c r="B4058" s="19">
        <v>45850</v>
      </c>
      <c r="C4058" s="20">
        <v>1951</v>
      </c>
      <c r="D4058" s="21" t="str">
        <f>_xlfn.XLOOKUP($C4058,customers!$A$2:$A$2000,customers!$B$2:$B$2000)</f>
        <v>Lauree Gogay</v>
      </c>
      <c r="E4058" s="21" t="str">
        <f>_xlfn.XLOOKUP($C4058,customers!$A$2:$A$2000,customers!$D$2:$D$2000)</f>
        <v>Female</v>
      </c>
      <c r="F4058" s="21" t="str">
        <f>_xlfn.XLOOKUP($C4058,customers!$A$2:$A$2000,customers!$E$2:$E$2000)</f>
        <v>Austin</v>
      </c>
      <c r="G4058" s="22" t="s">
        <v>17</v>
      </c>
      <c r="H4058" s="21">
        <v>2</v>
      </c>
      <c r="I4058" s="23">
        <v>390.99</v>
      </c>
      <c r="J4058" s="22">
        <v>0.27</v>
      </c>
      <c r="K4058" s="22" t="s">
        <v>19</v>
      </c>
      <c r="L4058" s="24" t="str">
        <f t="array" ref="L4058">_xlfn.IFS(M4058&lt;=3,"BAD",M4058&gt;=4.7,"GOOD",AND(M4058&gt;3,M4058&lt;4.7),"OK")</f>
        <v>OK</v>
      </c>
      <c r="M4058" s="24">
        <v>4.6</v>
      </c>
      <c r="N4058" s="23">
        <v>570.85</v>
      </c>
      <c r="O4058" s="25">
        <f t="shared" si="63"/>
        <v>781.98</v>
      </c>
    </row>
    <row r="4059" spans="1:15">
      <c r="A4059" s="26">
        <v>14058</v>
      </c>
      <c r="B4059" s="27">
        <v>45850</v>
      </c>
      <c r="C4059" s="29">
        <v>1878</v>
      </c>
      <c r="D4059" s="29" t="str">
        <f>_xlfn.XLOOKUP($C4059,customers!$A$2:$A$2000,customers!$B$2:$B$2000)</f>
        <v>Candida Durbin</v>
      </c>
      <c r="E4059" s="29" t="str">
        <f>_xlfn.XLOOKUP($C4059,customers!$A$2:$A$2000,customers!$D$2:$D$2000)</f>
        <v>Female</v>
      </c>
      <c r="F4059" s="29" t="str">
        <f>_xlfn.XLOOKUP($C4059,customers!$A$2:$A$2000,customers!$E$2:$E$2000)</f>
        <v>Budapest</v>
      </c>
      <c r="G4059" s="30" t="s">
        <v>20</v>
      </c>
      <c r="H4059" s="29">
        <v>2</v>
      </c>
      <c r="I4059" s="31">
        <v>140.71</v>
      </c>
      <c r="J4059" s="30">
        <v>0.23</v>
      </c>
      <c r="K4059" s="30" t="s">
        <v>18</v>
      </c>
      <c r="L4059" s="32" t="str">
        <f t="array" ref="L4059">_xlfn.IFS(M4059&lt;=3,"BAD",M4059&gt;=4.7,"GOOD",AND(M4059&gt;3,M4059&lt;4.7),"OK")</f>
        <v>OK</v>
      </c>
      <c r="M4059" s="32">
        <v>4.6</v>
      </c>
      <c r="N4059" s="31">
        <v>216.69</v>
      </c>
      <c r="O4059" s="33">
        <f t="shared" si="63"/>
        <v>281.42</v>
      </c>
    </row>
    <row r="4060" spans="1:15">
      <c r="A4060" s="18">
        <v>14059</v>
      </c>
      <c r="B4060" s="19">
        <v>45850</v>
      </c>
      <c r="C4060" s="21">
        <v>1711</v>
      </c>
      <c r="D4060" s="21" t="str">
        <f>_xlfn.XLOOKUP($C4060,customers!$A$2:$A$2000,customers!$B$2:$B$2000)</f>
        <v>Frazier Moy</v>
      </c>
      <c r="E4060" s="21" t="str">
        <f>_xlfn.XLOOKUP($C4060,customers!$A$2:$A$2000,customers!$D$2:$D$2000)</f>
        <v>Male</v>
      </c>
      <c r="F4060" s="21" t="str">
        <f>_xlfn.XLOOKUP($C4060,customers!$A$2:$A$2000,customers!$E$2:$E$2000)</f>
        <v>Machang</v>
      </c>
      <c r="G4060" s="22" t="s">
        <v>20</v>
      </c>
      <c r="H4060" s="21">
        <v>1</v>
      </c>
      <c r="I4060" s="23">
        <v>369.61</v>
      </c>
      <c r="J4060" s="22">
        <v>0.35</v>
      </c>
      <c r="K4060" s="22" t="s">
        <v>19</v>
      </c>
      <c r="L4060" s="24" t="str">
        <f t="array" ref="L4060">_xlfn.IFS(M4060&lt;=3,"BAD",M4060&gt;=4.7,"GOOD",AND(M4060&gt;3,M4060&lt;4.7),"OK")</f>
        <v>BAD</v>
      </c>
      <c r="M4060" s="24">
        <v>1.7</v>
      </c>
      <c r="N4060" s="23">
        <v>240.25</v>
      </c>
      <c r="O4060" s="25">
        <f t="shared" si="63"/>
        <v>369.61</v>
      </c>
    </row>
    <row r="4061" spans="1:15">
      <c r="A4061" s="26">
        <v>14060</v>
      </c>
      <c r="B4061" s="27">
        <v>45851</v>
      </c>
      <c r="C4061" s="28">
        <v>1314</v>
      </c>
      <c r="D4061" s="29" t="str">
        <f>_xlfn.XLOOKUP($C4061,customers!$A$2:$A$2000,customers!$B$2:$B$2000)</f>
        <v>Lewes Lorand</v>
      </c>
      <c r="E4061" s="29" t="str">
        <f>_xlfn.XLOOKUP($C4061,customers!$A$2:$A$2000,customers!$D$2:$D$2000)</f>
        <v>Male</v>
      </c>
      <c r="F4061" s="29" t="str">
        <f>_xlfn.XLOOKUP($C4061,customers!$A$2:$A$2000,customers!$E$2:$E$2000)</f>
        <v>Pakis</v>
      </c>
      <c r="G4061" s="30" t="s">
        <v>17</v>
      </c>
      <c r="H4061" s="29">
        <v>4</v>
      </c>
      <c r="I4061" s="31">
        <v>282.94</v>
      </c>
      <c r="J4061" s="30">
        <v>0.33</v>
      </c>
      <c r="K4061" s="30" t="s">
        <v>18</v>
      </c>
      <c r="L4061" s="32" t="str">
        <f t="array" ref="L4061">_xlfn.IFS(M4061&lt;=3,"BAD",M4061&gt;=4.7,"GOOD",AND(M4061&gt;3,M4061&lt;4.7),"OK")</f>
        <v>BAD</v>
      </c>
      <c r="M4061" s="32">
        <v>1.3</v>
      </c>
      <c r="N4061" s="31">
        <v>758.28</v>
      </c>
      <c r="O4061" s="33">
        <f t="shared" si="63"/>
        <v>1131.76</v>
      </c>
    </row>
    <row r="4062" spans="1:15">
      <c r="A4062" s="18">
        <v>14061</v>
      </c>
      <c r="B4062" s="19">
        <v>45851</v>
      </c>
      <c r="C4062" s="21">
        <v>1653</v>
      </c>
      <c r="D4062" s="21" t="str">
        <f>_xlfn.XLOOKUP($C4062,customers!$A$2:$A$2000,customers!$B$2:$B$2000)</f>
        <v>Trudie Donke</v>
      </c>
      <c r="E4062" s="21" t="str">
        <f>_xlfn.XLOOKUP($C4062,customers!$A$2:$A$2000,customers!$D$2:$D$2000)</f>
        <v>Female</v>
      </c>
      <c r="F4062" s="21" t="str">
        <f>_xlfn.XLOOKUP($C4062,customers!$A$2:$A$2000,customers!$E$2:$E$2000)</f>
        <v>Austin</v>
      </c>
      <c r="G4062" s="22" t="s">
        <v>20</v>
      </c>
      <c r="H4062" s="21">
        <v>7</v>
      </c>
      <c r="I4062" s="23">
        <v>32.14</v>
      </c>
      <c r="J4062" s="22">
        <v>0.03</v>
      </c>
      <c r="K4062" s="22" t="s">
        <v>18</v>
      </c>
      <c r="L4062" s="24" t="str">
        <f t="array" ref="L4062">_xlfn.IFS(M4062&lt;=3,"BAD",M4062&gt;=4.7,"GOOD",AND(M4062&gt;3,M4062&lt;4.7),"OK")</f>
        <v>OK</v>
      </c>
      <c r="M4062" s="24">
        <v>3.4</v>
      </c>
      <c r="N4062" s="23">
        <v>218.23</v>
      </c>
      <c r="O4062" s="25">
        <f t="shared" si="63"/>
        <v>224.98</v>
      </c>
    </row>
    <row r="4063" spans="1:15">
      <c r="A4063" s="26">
        <v>14062</v>
      </c>
      <c r="B4063" s="27">
        <v>45851</v>
      </c>
      <c r="C4063" s="29">
        <v>1335</v>
      </c>
      <c r="D4063" s="29" t="str">
        <f>_xlfn.XLOOKUP($C4063,customers!$A$2:$A$2000,customers!$B$2:$B$2000)</f>
        <v>Dwayne Salters</v>
      </c>
      <c r="E4063" s="29" t="str">
        <f>_xlfn.XLOOKUP($C4063,customers!$A$2:$A$2000,customers!$D$2:$D$2000)</f>
        <v>Male</v>
      </c>
      <c r="F4063" s="29" t="str">
        <f>_xlfn.XLOOKUP($C4063,customers!$A$2:$A$2000,customers!$E$2:$E$2000)</f>
        <v>Entre Rios</v>
      </c>
      <c r="G4063" s="30" t="s">
        <v>20</v>
      </c>
      <c r="H4063" s="29">
        <v>4</v>
      </c>
      <c r="I4063" s="31">
        <v>413.91</v>
      </c>
      <c r="J4063" s="30">
        <v>0.13</v>
      </c>
      <c r="K4063" s="30" t="s">
        <v>19</v>
      </c>
      <c r="L4063" s="32" t="str">
        <f t="array" ref="L4063">_xlfn.IFS(M4063&lt;=3,"BAD",M4063&gt;=4.7,"GOOD",AND(M4063&gt;3,M4063&lt;4.7),"OK")</f>
        <v>BAD</v>
      </c>
      <c r="M4063" s="32">
        <v>1.6</v>
      </c>
      <c r="N4063" s="31">
        <v>1440.41</v>
      </c>
      <c r="O4063" s="33">
        <f t="shared" si="63"/>
        <v>1655.64</v>
      </c>
    </row>
    <row r="4064" spans="1:15">
      <c r="A4064" s="18">
        <v>14063</v>
      </c>
      <c r="B4064" s="19">
        <v>45852</v>
      </c>
      <c r="C4064" s="20">
        <v>1876</v>
      </c>
      <c r="D4064" s="21" t="str">
        <f>_xlfn.XLOOKUP($C4064,customers!$A$2:$A$2000,customers!$B$2:$B$2000)</f>
        <v>Wernher Cruikshank</v>
      </c>
      <c r="E4064" s="21" t="str">
        <f>_xlfn.XLOOKUP($C4064,customers!$A$2:$A$2000,customers!$D$2:$D$2000)</f>
        <v>Male</v>
      </c>
      <c r="F4064" s="21" t="str">
        <f>_xlfn.XLOOKUP($C4064,customers!$A$2:$A$2000,customers!$E$2:$E$2000)</f>
        <v>Enhe Hada</v>
      </c>
      <c r="G4064" s="22" t="s">
        <v>21</v>
      </c>
      <c r="H4064" s="21">
        <v>5</v>
      </c>
      <c r="I4064" s="23">
        <v>520.84</v>
      </c>
      <c r="J4064" s="22">
        <v>0.34</v>
      </c>
      <c r="K4064" s="22" t="s">
        <v>19</v>
      </c>
      <c r="L4064" s="24" t="str">
        <f t="array" ref="L4064">_xlfn.IFS(M4064&lt;=3,"BAD",M4064&gt;=4.7,"GOOD",AND(M4064&gt;3,M4064&lt;4.7),"OK")</f>
        <v>BAD</v>
      </c>
      <c r="M4064" s="24">
        <v>2.5</v>
      </c>
      <c r="N4064" s="23">
        <v>1718.77</v>
      </c>
      <c r="O4064" s="25">
        <f t="shared" si="63"/>
        <v>2604.2</v>
      </c>
    </row>
    <row r="4065" spans="1:15">
      <c r="A4065" s="26">
        <v>14064</v>
      </c>
      <c r="B4065" s="27">
        <v>45852</v>
      </c>
      <c r="C4065" s="29">
        <v>1200</v>
      </c>
      <c r="D4065" s="29" t="str">
        <f>_xlfn.XLOOKUP($C4065,customers!$A$2:$A$2000,customers!$B$2:$B$2000)</f>
        <v>Barde Manuel</v>
      </c>
      <c r="E4065" s="29" t="str">
        <f>_xlfn.XLOOKUP($C4065,customers!$A$2:$A$2000,customers!$D$2:$D$2000)</f>
        <v>Male</v>
      </c>
      <c r="F4065" s="29" t="str">
        <f>_xlfn.XLOOKUP($C4065,customers!$A$2:$A$2000,customers!$E$2:$E$2000)</f>
        <v>Prague</v>
      </c>
      <c r="G4065" s="30" t="s">
        <v>17</v>
      </c>
      <c r="H4065" s="29">
        <v>5</v>
      </c>
      <c r="I4065" s="31">
        <v>254.08</v>
      </c>
      <c r="J4065" s="30">
        <v>0.2</v>
      </c>
      <c r="K4065" s="30" t="s">
        <v>18</v>
      </c>
      <c r="L4065" s="32" t="str">
        <f t="array" ref="L4065">_xlfn.IFS(M4065&lt;=3,"BAD",M4065&gt;=4.7,"GOOD",AND(M4065&gt;3,M4065&lt;4.7),"OK")</f>
        <v>OK</v>
      </c>
      <c r="M4065" s="32">
        <v>3.6</v>
      </c>
      <c r="N4065" s="31">
        <v>1016.32</v>
      </c>
      <c r="O4065" s="33">
        <f t="shared" si="63"/>
        <v>1270.4</v>
      </c>
    </row>
    <row r="4066" spans="1:15">
      <c r="A4066" s="18">
        <v>14065</v>
      </c>
      <c r="B4066" s="19">
        <v>45853</v>
      </c>
      <c r="C4066" s="20">
        <v>1965</v>
      </c>
      <c r="D4066" s="21" t="str">
        <f>_xlfn.XLOOKUP($C4066,customers!$A$2:$A$2000,customers!$B$2:$B$2000)</f>
        <v>Avictor Mateiko</v>
      </c>
      <c r="E4066" s="21" t="str">
        <f>_xlfn.XLOOKUP($C4066,customers!$A$2:$A$2000,customers!$D$2:$D$2000)</f>
        <v>Male</v>
      </c>
      <c r="F4066" s="21" t="str">
        <f>_xlfn.XLOOKUP($C4066,customers!$A$2:$A$2000,customers!$E$2:$E$2000)</f>
        <v>Weetobula</v>
      </c>
      <c r="G4066" s="22" t="s">
        <v>21</v>
      </c>
      <c r="H4066" s="21">
        <v>3</v>
      </c>
      <c r="I4066" s="23">
        <v>556.71</v>
      </c>
      <c r="J4066" s="22">
        <v>0.15</v>
      </c>
      <c r="K4066" s="22" t="s">
        <v>18</v>
      </c>
      <c r="L4066" s="24" t="str">
        <f t="array" ref="L4066">_xlfn.IFS(M4066&lt;=3,"BAD",M4066&gt;=4.7,"GOOD",AND(M4066&gt;3,M4066&lt;4.7),"OK")</f>
        <v>BAD</v>
      </c>
      <c r="M4066" s="24">
        <v>2.1</v>
      </c>
      <c r="N4066" s="23">
        <v>1419.61</v>
      </c>
      <c r="O4066" s="25">
        <f t="shared" si="63"/>
        <v>1670.13</v>
      </c>
    </row>
    <row r="4067" spans="1:15">
      <c r="A4067" s="26">
        <v>14066</v>
      </c>
      <c r="B4067" s="27">
        <v>45853</v>
      </c>
      <c r="C4067" s="29">
        <v>1821</v>
      </c>
      <c r="D4067" s="29" t="str">
        <f>_xlfn.XLOOKUP($C4067,customers!$A$2:$A$2000,customers!$B$2:$B$2000)</f>
        <v>Tiertza Ainsbury</v>
      </c>
      <c r="E4067" s="29" t="str">
        <f>_xlfn.XLOOKUP($C4067,customers!$A$2:$A$2000,customers!$D$2:$D$2000)</f>
        <v>Female</v>
      </c>
      <c r="F4067" s="29" t="str">
        <f>_xlfn.XLOOKUP($C4067,customers!$A$2:$A$2000,customers!$E$2:$E$2000)</f>
        <v>Hongqi</v>
      </c>
      <c r="G4067" s="30" t="s">
        <v>20</v>
      </c>
      <c r="H4067" s="29">
        <v>1</v>
      </c>
      <c r="I4067" s="31">
        <v>181.52</v>
      </c>
      <c r="J4067" s="30">
        <v>0.2</v>
      </c>
      <c r="K4067" s="30" t="s">
        <v>16</v>
      </c>
      <c r="L4067" s="32" t="str">
        <f t="array" ref="L4067">_xlfn.IFS(M4067&lt;=3,"BAD",M4067&gt;=4.7,"GOOD",AND(M4067&gt;3,M4067&lt;4.7),"OK")</f>
        <v>BAD</v>
      </c>
      <c r="M4067" s="32">
        <v>1.4</v>
      </c>
      <c r="N4067" s="31">
        <v>145.22</v>
      </c>
      <c r="O4067" s="33">
        <f t="shared" si="63"/>
        <v>181.52</v>
      </c>
    </row>
    <row r="4068" spans="1:15">
      <c r="A4068" s="18">
        <v>14067</v>
      </c>
      <c r="B4068" s="19">
        <v>45853</v>
      </c>
      <c r="C4068" s="21">
        <v>1297</v>
      </c>
      <c r="D4068" s="21" t="str">
        <f>_xlfn.XLOOKUP($C4068,customers!$A$2:$A$2000,customers!$B$2:$B$2000)</f>
        <v>Claude Coney</v>
      </c>
      <c r="E4068" s="21" t="str">
        <f>_xlfn.XLOOKUP($C4068,customers!$A$2:$A$2000,customers!$D$2:$D$2000)</f>
        <v>Female</v>
      </c>
      <c r="F4068" s="21" t="str">
        <f>_xlfn.XLOOKUP($C4068,customers!$A$2:$A$2000,customers!$E$2:$E$2000)</f>
        <v>Waxi</v>
      </c>
      <c r="G4068" s="22" t="s">
        <v>21</v>
      </c>
      <c r="H4068" s="21">
        <v>6</v>
      </c>
      <c r="I4068" s="23">
        <v>477.06</v>
      </c>
      <c r="J4068" s="22">
        <v>0.23</v>
      </c>
      <c r="K4068" s="22" t="s">
        <v>19</v>
      </c>
      <c r="L4068" s="24" t="str">
        <f t="array" ref="L4068">_xlfn.IFS(M4068&lt;=3,"BAD",M4068&gt;=4.7,"GOOD",AND(M4068&gt;3,M4068&lt;4.7),"OK")</f>
        <v>OK</v>
      </c>
      <c r="M4068" s="24">
        <v>3.1</v>
      </c>
      <c r="N4068" s="23">
        <v>2204.02</v>
      </c>
      <c r="O4068" s="25">
        <f t="shared" si="63"/>
        <v>2862.36</v>
      </c>
    </row>
    <row r="4069" spans="1:15">
      <c r="A4069" s="26">
        <v>14068</v>
      </c>
      <c r="B4069" s="27">
        <v>45854</v>
      </c>
      <c r="C4069" s="28">
        <v>1740</v>
      </c>
      <c r="D4069" s="29" t="str">
        <f>_xlfn.XLOOKUP($C4069,customers!$A$2:$A$2000,customers!$B$2:$B$2000)</f>
        <v>Myrta Holwell</v>
      </c>
      <c r="E4069" s="29" t="str">
        <f>_xlfn.XLOOKUP($C4069,customers!$A$2:$A$2000,customers!$D$2:$D$2000)</f>
        <v>Female</v>
      </c>
      <c r="F4069" s="29" t="str">
        <f>_xlfn.XLOOKUP($C4069,customers!$A$2:$A$2000,customers!$E$2:$E$2000)</f>
        <v>Conde</v>
      </c>
      <c r="G4069" s="30" t="s">
        <v>17</v>
      </c>
      <c r="H4069" s="29">
        <v>2</v>
      </c>
      <c r="I4069" s="31">
        <v>28.93</v>
      </c>
      <c r="J4069" s="30">
        <v>0.33</v>
      </c>
      <c r="K4069" s="30" t="s">
        <v>19</v>
      </c>
      <c r="L4069" s="32" t="str">
        <f t="array" ref="L4069">_xlfn.IFS(M4069&lt;=3,"BAD",M4069&gt;=4.7,"GOOD",AND(M4069&gt;3,M4069&lt;4.7),"OK")</f>
        <v>BAD</v>
      </c>
      <c r="M4069" s="32">
        <v>2.9</v>
      </c>
      <c r="N4069" s="31">
        <v>38.77</v>
      </c>
      <c r="O4069" s="33">
        <f t="shared" si="63"/>
        <v>57.86</v>
      </c>
    </row>
    <row r="4070" spans="1:15">
      <c r="A4070" s="18">
        <v>14069</v>
      </c>
      <c r="B4070" s="19">
        <v>45854</v>
      </c>
      <c r="C4070" s="21">
        <v>1535</v>
      </c>
      <c r="D4070" s="21" t="str">
        <f>_xlfn.XLOOKUP($C4070,customers!$A$2:$A$2000,customers!$B$2:$B$2000)</f>
        <v>Kass Ibbitson</v>
      </c>
      <c r="E4070" s="21" t="str">
        <f>_xlfn.XLOOKUP($C4070,customers!$A$2:$A$2000,customers!$D$2:$D$2000)</f>
        <v>Female</v>
      </c>
      <c r="F4070" s="21" t="str">
        <f>_xlfn.XLOOKUP($C4070,customers!$A$2:$A$2000,customers!$E$2:$E$2000)</f>
        <v>Fengmu</v>
      </c>
      <c r="G4070" s="22" t="s">
        <v>17</v>
      </c>
      <c r="H4070" s="21">
        <v>6</v>
      </c>
      <c r="I4070" s="23">
        <v>179.05</v>
      </c>
      <c r="J4070" s="22">
        <v>0.1</v>
      </c>
      <c r="K4070" s="22" t="s">
        <v>18</v>
      </c>
      <c r="L4070" s="24" t="str">
        <f t="array" ref="L4070">_xlfn.IFS(M4070&lt;=3,"BAD",M4070&gt;=4.7,"GOOD",AND(M4070&gt;3,M4070&lt;4.7),"OK")</f>
        <v>OK</v>
      </c>
      <c r="M4070" s="24">
        <v>3.4</v>
      </c>
      <c r="N4070" s="23">
        <v>966.87</v>
      </c>
      <c r="O4070" s="25">
        <f t="shared" si="63"/>
        <v>1074.3</v>
      </c>
    </row>
    <row r="4071" spans="1:15">
      <c r="A4071" s="26">
        <v>14070</v>
      </c>
      <c r="B4071" s="27">
        <v>45854</v>
      </c>
      <c r="C4071" s="29">
        <v>1649</v>
      </c>
      <c r="D4071" s="29" t="str">
        <f>_xlfn.XLOOKUP($C4071,customers!$A$2:$A$2000,customers!$B$2:$B$2000)</f>
        <v>Red Van Merwe</v>
      </c>
      <c r="E4071" s="29" t="str">
        <f>_xlfn.XLOOKUP($C4071,customers!$A$2:$A$2000,customers!$D$2:$D$2000)</f>
        <v>Male</v>
      </c>
      <c r="F4071" s="29" t="str">
        <f>_xlfn.XLOOKUP($C4071,customers!$A$2:$A$2000,customers!$E$2:$E$2000)</f>
        <v>Monching</v>
      </c>
      <c r="G4071" s="30" t="s">
        <v>17</v>
      </c>
      <c r="H4071" s="29">
        <v>4</v>
      </c>
      <c r="I4071" s="31">
        <v>179.57</v>
      </c>
      <c r="J4071" s="30">
        <v>0.14</v>
      </c>
      <c r="K4071" s="30" t="s">
        <v>18</v>
      </c>
      <c r="L4071" s="32" t="str">
        <f t="array" ref="L4071">_xlfn.IFS(M4071&lt;=3,"BAD",M4071&gt;=4.7,"GOOD",AND(M4071&gt;3,M4071&lt;4.7),"OK")</f>
        <v>GOOD</v>
      </c>
      <c r="M4071" s="32">
        <v>4.8</v>
      </c>
      <c r="N4071" s="31">
        <v>617.72</v>
      </c>
      <c r="O4071" s="33">
        <f t="shared" si="63"/>
        <v>718.28</v>
      </c>
    </row>
    <row r="4072" spans="1:15">
      <c r="A4072" s="18">
        <v>14071</v>
      </c>
      <c r="B4072" s="19">
        <v>45854</v>
      </c>
      <c r="C4072" s="21">
        <v>1297</v>
      </c>
      <c r="D4072" s="21" t="str">
        <f>_xlfn.XLOOKUP($C4072,customers!$A$2:$A$2000,customers!$B$2:$B$2000)</f>
        <v>Claude Coney</v>
      </c>
      <c r="E4072" s="21" t="str">
        <f>_xlfn.XLOOKUP($C4072,customers!$A$2:$A$2000,customers!$D$2:$D$2000)</f>
        <v>Female</v>
      </c>
      <c r="F4072" s="21" t="str">
        <f>_xlfn.XLOOKUP($C4072,customers!$A$2:$A$2000,customers!$E$2:$E$2000)</f>
        <v>Waxi</v>
      </c>
      <c r="G4072" s="22" t="s">
        <v>21</v>
      </c>
      <c r="H4072" s="21">
        <v>6</v>
      </c>
      <c r="I4072" s="23">
        <v>101.98</v>
      </c>
      <c r="J4072" s="22">
        <v>0.01</v>
      </c>
      <c r="K4072" s="22" t="s">
        <v>19</v>
      </c>
      <c r="L4072" s="24" t="str">
        <f t="array" ref="L4072">_xlfn.IFS(M4072&lt;=3,"BAD",M4072&gt;=4.7,"GOOD",AND(M4072&gt;3,M4072&lt;4.7),"OK")</f>
        <v>BAD</v>
      </c>
      <c r="M4072" s="24">
        <v>2.2</v>
      </c>
      <c r="N4072" s="23">
        <v>605.76</v>
      </c>
      <c r="O4072" s="25">
        <f t="shared" si="63"/>
        <v>611.88</v>
      </c>
    </row>
    <row r="4073" spans="1:15">
      <c r="A4073" s="26">
        <v>14072</v>
      </c>
      <c r="B4073" s="27">
        <v>45855</v>
      </c>
      <c r="C4073" s="28">
        <v>1376</v>
      </c>
      <c r="D4073" s="29" t="str">
        <f>_xlfn.XLOOKUP($C4073,customers!$A$2:$A$2000,customers!$B$2:$B$2000)</f>
        <v>Annmaria MacLardie</v>
      </c>
      <c r="E4073" s="29" t="str">
        <f>_xlfn.XLOOKUP($C4073,customers!$A$2:$A$2000,customers!$D$2:$D$2000)</f>
        <v>Female</v>
      </c>
      <c r="F4073" s="29" t="str">
        <f>_xlfn.XLOOKUP($C4073,customers!$A$2:$A$2000,customers!$E$2:$E$2000)</f>
        <v>Milan</v>
      </c>
      <c r="G4073" s="30" t="s">
        <v>17</v>
      </c>
      <c r="H4073" s="29">
        <v>1</v>
      </c>
      <c r="I4073" s="31">
        <v>45.16</v>
      </c>
      <c r="J4073" s="30">
        <v>0.01</v>
      </c>
      <c r="K4073" s="30" t="s">
        <v>19</v>
      </c>
      <c r="L4073" s="32" t="str">
        <f t="array" ref="L4073">_xlfn.IFS(M4073&lt;=3,"BAD",M4073&gt;=4.7,"GOOD",AND(M4073&gt;3,M4073&lt;4.7),"OK")</f>
        <v>OK</v>
      </c>
      <c r="M4073" s="32">
        <v>4.3</v>
      </c>
      <c r="N4073" s="31">
        <v>44.71</v>
      </c>
      <c r="O4073" s="33">
        <f t="shared" si="63"/>
        <v>45.16</v>
      </c>
    </row>
    <row r="4074" spans="1:15">
      <c r="A4074" s="18">
        <v>14073</v>
      </c>
      <c r="B4074" s="19">
        <v>45856</v>
      </c>
      <c r="C4074" s="20">
        <v>1288</v>
      </c>
      <c r="D4074" s="21" t="str">
        <f>_xlfn.XLOOKUP($C4074,customers!$A$2:$A$2000,customers!$B$2:$B$2000)</f>
        <v>Geraldine Leaney</v>
      </c>
      <c r="E4074" s="21" t="str">
        <f>_xlfn.XLOOKUP($C4074,customers!$A$2:$A$2000,customers!$D$2:$D$2000)</f>
        <v>Female</v>
      </c>
      <c r="F4074" s="21" t="str">
        <f>_xlfn.XLOOKUP($C4074,customers!$A$2:$A$2000,customers!$E$2:$E$2000)</f>
        <v>Budapest</v>
      </c>
      <c r="G4074" s="22" t="s">
        <v>20</v>
      </c>
      <c r="H4074" s="21">
        <v>3</v>
      </c>
      <c r="I4074" s="23">
        <v>575.86</v>
      </c>
      <c r="J4074" s="22">
        <v>0.26</v>
      </c>
      <c r="K4074" s="22" t="s">
        <v>16</v>
      </c>
      <c r="L4074" s="24" t="str">
        <f t="array" ref="L4074">_xlfn.IFS(M4074&lt;=3,"BAD",M4074&gt;=4.7,"GOOD",AND(M4074&gt;3,M4074&lt;4.7),"OK")</f>
        <v>OK</v>
      </c>
      <c r="M4074" s="24">
        <v>4</v>
      </c>
      <c r="N4074" s="23">
        <v>1278.41</v>
      </c>
      <c r="O4074" s="25">
        <f t="shared" si="63"/>
        <v>1727.58</v>
      </c>
    </row>
    <row r="4075" spans="1:15">
      <c r="A4075" s="26">
        <v>14074</v>
      </c>
      <c r="B4075" s="27">
        <v>45856</v>
      </c>
      <c r="C4075" s="29">
        <v>1542</v>
      </c>
      <c r="D4075" s="29" t="str">
        <f>_xlfn.XLOOKUP($C4075,customers!$A$2:$A$2000,customers!$B$2:$B$2000)</f>
        <v>Jessy Berzons</v>
      </c>
      <c r="E4075" s="29" t="str">
        <f>_xlfn.XLOOKUP($C4075,customers!$A$2:$A$2000,customers!$D$2:$D$2000)</f>
        <v>Female</v>
      </c>
      <c r="F4075" s="29" t="str">
        <f>_xlfn.XLOOKUP($C4075,customers!$A$2:$A$2000,customers!$E$2:$E$2000)</f>
        <v>Milan</v>
      </c>
      <c r="G4075" s="30" t="s">
        <v>15</v>
      </c>
      <c r="H4075" s="29">
        <v>5</v>
      </c>
      <c r="I4075" s="31">
        <v>48.18</v>
      </c>
      <c r="J4075" s="30">
        <v>0.1</v>
      </c>
      <c r="K4075" s="30" t="s">
        <v>16</v>
      </c>
      <c r="L4075" s="32" t="str">
        <f t="array" ref="L4075">_xlfn.IFS(M4075&lt;=3,"BAD",M4075&gt;=4.7,"GOOD",AND(M4075&gt;3,M4075&lt;4.7),"OK")</f>
        <v>BAD</v>
      </c>
      <c r="M4075" s="32">
        <v>2.4</v>
      </c>
      <c r="N4075" s="31">
        <v>216.81</v>
      </c>
      <c r="O4075" s="33">
        <f t="shared" si="63"/>
        <v>240.9</v>
      </c>
    </row>
    <row r="4076" spans="1:15">
      <c r="A4076" s="18">
        <v>14075</v>
      </c>
      <c r="B4076" s="19">
        <v>45856</v>
      </c>
      <c r="C4076" s="21">
        <v>1331</v>
      </c>
      <c r="D4076" s="21" t="str">
        <f>_xlfn.XLOOKUP($C4076,customers!$A$2:$A$2000,customers!$B$2:$B$2000)</f>
        <v>Pail Luckcuck</v>
      </c>
      <c r="E4076" s="21" t="str">
        <f>_xlfn.XLOOKUP($C4076,customers!$A$2:$A$2000,customers!$D$2:$D$2000)</f>
        <v>Male</v>
      </c>
      <c r="F4076" s="21" t="str">
        <f>_xlfn.XLOOKUP($C4076,customers!$A$2:$A$2000,customers!$E$2:$E$2000)</f>
        <v>Vaasa</v>
      </c>
      <c r="G4076" s="22" t="s">
        <v>20</v>
      </c>
      <c r="H4076" s="21">
        <v>6</v>
      </c>
      <c r="I4076" s="23">
        <v>234.94</v>
      </c>
      <c r="J4076" s="22">
        <v>0.19</v>
      </c>
      <c r="K4076" s="22" t="s">
        <v>18</v>
      </c>
      <c r="L4076" s="24" t="str">
        <f t="array" ref="L4076">_xlfn.IFS(M4076&lt;=3,"BAD",M4076&gt;=4.7,"GOOD",AND(M4076&gt;3,M4076&lt;4.7),"OK")</f>
        <v>OK</v>
      </c>
      <c r="M4076" s="24">
        <v>3.4</v>
      </c>
      <c r="N4076" s="23">
        <v>1141.81</v>
      </c>
      <c r="O4076" s="25">
        <f t="shared" si="63"/>
        <v>1409.64</v>
      </c>
    </row>
    <row r="4077" spans="1:15">
      <c r="A4077" s="26">
        <v>14076</v>
      </c>
      <c r="B4077" s="27">
        <v>45856</v>
      </c>
      <c r="C4077" s="29">
        <v>1411</v>
      </c>
      <c r="D4077" s="29" t="str">
        <f>_xlfn.XLOOKUP($C4077,customers!$A$2:$A$2000,customers!$B$2:$B$2000)</f>
        <v>Hendrick Ticic</v>
      </c>
      <c r="E4077" s="29" t="str">
        <f>_xlfn.XLOOKUP($C4077,customers!$A$2:$A$2000,customers!$D$2:$D$2000)</f>
        <v>Male</v>
      </c>
      <c r="F4077" s="29" t="str">
        <f>_xlfn.XLOOKUP($C4077,customers!$A$2:$A$2000,customers!$E$2:$E$2000)</f>
        <v>Bharatpur</v>
      </c>
      <c r="G4077" s="30" t="s">
        <v>17</v>
      </c>
      <c r="H4077" s="29">
        <v>7</v>
      </c>
      <c r="I4077" s="31">
        <v>159.93</v>
      </c>
      <c r="J4077" s="30">
        <v>0.33</v>
      </c>
      <c r="K4077" s="30" t="s">
        <v>18</v>
      </c>
      <c r="L4077" s="32" t="str">
        <f t="array" ref="L4077">_xlfn.IFS(M4077&lt;=3,"BAD",M4077&gt;=4.7,"GOOD",AND(M4077&gt;3,M4077&lt;4.7),"OK")</f>
        <v>OK</v>
      </c>
      <c r="M4077" s="32">
        <v>4.2</v>
      </c>
      <c r="N4077" s="31">
        <v>750.07</v>
      </c>
      <c r="O4077" s="33">
        <f t="shared" si="63"/>
        <v>1119.51</v>
      </c>
    </row>
    <row r="4078" spans="1:15">
      <c r="A4078" s="18">
        <v>14077</v>
      </c>
      <c r="B4078" s="19">
        <v>45857</v>
      </c>
      <c r="C4078" s="20">
        <v>1436</v>
      </c>
      <c r="D4078" s="21" t="str">
        <f>_xlfn.XLOOKUP($C4078,customers!$A$2:$A$2000,customers!$B$2:$B$2000)</f>
        <v>Pepito Backson</v>
      </c>
      <c r="E4078" s="21" t="str">
        <f>_xlfn.XLOOKUP($C4078,customers!$A$2:$A$2000,customers!$D$2:$D$2000)</f>
        <v>Male</v>
      </c>
      <c r="F4078" s="21" t="str">
        <f>_xlfn.XLOOKUP($C4078,customers!$A$2:$A$2000,customers!$E$2:$E$2000)</f>
        <v>Milan</v>
      </c>
      <c r="G4078" s="22" t="s">
        <v>20</v>
      </c>
      <c r="H4078" s="21">
        <v>3</v>
      </c>
      <c r="I4078" s="23">
        <v>177.14</v>
      </c>
      <c r="J4078" s="22">
        <v>0.22</v>
      </c>
      <c r="K4078" s="22" t="s">
        <v>19</v>
      </c>
      <c r="L4078" s="24" t="str">
        <f t="array" ref="L4078">_xlfn.IFS(M4078&lt;=3,"BAD",M4078&gt;=4.7,"GOOD",AND(M4078&gt;3,M4078&lt;4.7),"OK")</f>
        <v>BAD</v>
      </c>
      <c r="M4078" s="24">
        <v>2.4</v>
      </c>
      <c r="N4078" s="23">
        <v>414.51</v>
      </c>
      <c r="O4078" s="25">
        <f t="shared" si="63"/>
        <v>531.42</v>
      </c>
    </row>
    <row r="4079" spans="1:15">
      <c r="A4079" s="26">
        <v>14078</v>
      </c>
      <c r="B4079" s="27">
        <v>45858</v>
      </c>
      <c r="C4079" s="28">
        <v>1661</v>
      </c>
      <c r="D4079" s="29" t="str">
        <f>_xlfn.XLOOKUP($C4079,customers!$A$2:$A$2000,customers!$B$2:$B$2000)</f>
        <v>Mari Novello</v>
      </c>
      <c r="E4079" s="29" t="str">
        <f>_xlfn.XLOOKUP($C4079,customers!$A$2:$A$2000,customers!$D$2:$D$2000)</f>
        <v>Female</v>
      </c>
      <c r="F4079" s="29" t="str">
        <f>_xlfn.XLOOKUP($C4079,customers!$A$2:$A$2000,customers!$E$2:$E$2000)</f>
        <v>Blučina</v>
      </c>
      <c r="G4079" s="30" t="s">
        <v>17</v>
      </c>
      <c r="H4079" s="29">
        <v>6</v>
      </c>
      <c r="I4079" s="31">
        <v>525.92</v>
      </c>
      <c r="J4079" s="30">
        <v>0.09</v>
      </c>
      <c r="K4079" s="30" t="s">
        <v>18</v>
      </c>
      <c r="L4079" s="32" t="str">
        <f t="array" ref="L4079">_xlfn.IFS(M4079&lt;=3,"BAD",M4079&gt;=4.7,"GOOD",AND(M4079&gt;3,M4079&lt;4.7),"OK")</f>
        <v>BAD</v>
      </c>
      <c r="M4079" s="32">
        <v>2.5</v>
      </c>
      <c r="N4079" s="31">
        <v>2871.52</v>
      </c>
      <c r="O4079" s="33">
        <f t="shared" si="63"/>
        <v>3155.52</v>
      </c>
    </row>
    <row r="4080" spans="1:15">
      <c r="A4080" s="18">
        <v>14079</v>
      </c>
      <c r="B4080" s="19">
        <v>45858</v>
      </c>
      <c r="C4080" s="21">
        <v>1999</v>
      </c>
      <c r="D4080" s="21" t="str">
        <f>_xlfn.XLOOKUP($C4080,customers!$A$2:$A$2000,customers!$B$2:$B$2000)</f>
        <v>Vachel Piatkowski</v>
      </c>
      <c r="E4080" s="21" t="str">
        <f>_xlfn.XLOOKUP($C4080,customers!$A$2:$A$2000,customers!$D$2:$D$2000)</f>
        <v>Female</v>
      </c>
      <c r="F4080" s="21" t="str">
        <f>_xlfn.XLOOKUP($C4080,customers!$A$2:$A$2000,customers!$E$2:$E$2000)</f>
        <v>Prague</v>
      </c>
      <c r="G4080" s="22" t="s">
        <v>20</v>
      </c>
      <c r="H4080" s="21">
        <v>7</v>
      </c>
      <c r="I4080" s="23">
        <v>274.32</v>
      </c>
      <c r="J4080" s="22">
        <v>0.11</v>
      </c>
      <c r="K4080" s="22" t="s">
        <v>16</v>
      </c>
      <c r="L4080" s="24" t="str">
        <f t="array" ref="L4080">_xlfn.IFS(M4080&lt;=3,"BAD",M4080&gt;=4.7,"GOOD",AND(M4080&gt;3,M4080&lt;4.7),"OK")</f>
        <v>BAD</v>
      </c>
      <c r="M4080" s="24">
        <v>1.1</v>
      </c>
      <c r="N4080" s="23">
        <v>1709.01</v>
      </c>
      <c r="O4080" s="25">
        <f t="shared" si="63"/>
        <v>1920.24</v>
      </c>
    </row>
    <row r="4081" spans="1:15">
      <c r="A4081" s="26">
        <v>14080</v>
      </c>
      <c r="B4081" s="27">
        <v>45858</v>
      </c>
      <c r="C4081" s="29">
        <v>1814</v>
      </c>
      <c r="D4081" s="29" t="str">
        <f>_xlfn.XLOOKUP($C4081,customers!$A$2:$A$2000,customers!$B$2:$B$2000)</f>
        <v>Baron Garlett</v>
      </c>
      <c r="E4081" s="29" t="str">
        <f>_xlfn.XLOOKUP($C4081,customers!$A$2:$A$2000,customers!$D$2:$D$2000)</f>
        <v>Female</v>
      </c>
      <c r="F4081" s="29" t="str">
        <f>_xlfn.XLOOKUP($C4081,customers!$A$2:$A$2000,customers!$E$2:$E$2000)</f>
        <v>Milan</v>
      </c>
      <c r="G4081" s="30" t="s">
        <v>20</v>
      </c>
      <c r="H4081" s="29">
        <v>7</v>
      </c>
      <c r="I4081" s="31">
        <v>30.48</v>
      </c>
      <c r="J4081" s="30">
        <v>0.01</v>
      </c>
      <c r="K4081" s="30" t="s">
        <v>18</v>
      </c>
      <c r="L4081" s="32" t="str">
        <f t="array" ref="L4081">_xlfn.IFS(M4081&lt;=3,"BAD",M4081&gt;=4.7,"GOOD",AND(M4081&gt;3,M4081&lt;4.7),"OK")</f>
        <v>OK</v>
      </c>
      <c r="M4081" s="32">
        <v>4.1</v>
      </c>
      <c r="N4081" s="31">
        <v>211.23</v>
      </c>
      <c r="O4081" s="33">
        <f t="shared" si="63"/>
        <v>213.36</v>
      </c>
    </row>
    <row r="4082" spans="1:15">
      <c r="A4082" s="18">
        <v>14081</v>
      </c>
      <c r="B4082" s="19">
        <v>45858</v>
      </c>
      <c r="C4082" s="21">
        <v>1845</v>
      </c>
      <c r="D4082" s="21" t="str">
        <f>_xlfn.XLOOKUP($C4082,customers!$A$2:$A$2000,customers!$B$2:$B$2000)</f>
        <v>Gui Matthiesen</v>
      </c>
      <c r="E4082" s="21" t="str">
        <f>_xlfn.XLOOKUP($C4082,customers!$A$2:$A$2000,customers!$D$2:$D$2000)</f>
        <v>Female</v>
      </c>
      <c r="F4082" s="21" t="str">
        <f>_xlfn.XLOOKUP($C4082,customers!$A$2:$A$2000,customers!$E$2:$E$2000)</f>
        <v>Vienna</v>
      </c>
      <c r="G4082" s="22" t="s">
        <v>15</v>
      </c>
      <c r="H4082" s="21">
        <v>1</v>
      </c>
      <c r="I4082" s="23">
        <v>185.28</v>
      </c>
      <c r="J4082" s="22">
        <v>0.06</v>
      </c>
      <c r="K4082" s="22" t="s">
        <v>18</v>
      </c>
      <c r="L4082" s="24" t="str">
        <f t="array" ref="L4082">_xlfn.IFS(M4082&lt;=3,"BAD",M4082&gt;=4.7,"GOOD",AND(M4082&gt;3,M4082&lt;4.7),"OK")</f>
        <v>BAD</v>
      </c>
      <c r="M4082" s="24">
        <v>1.1</v>
      </c>
      <c r="N4082" s="23">
        <v>174.16</v>
      </c>
      <c r="O4082" s="25">
        <f t="shared" si="63"/>
        <v>185.28</v>
      </c>
    </row>
    <row r="4083" spans="1:15">
      <c r="A4083" s="26">
        <v>14082</v>
      </c>
      <c r="B4083" s="27">
        <v>45858</v>
      </c>
      <c r="C4083" s="29">
        <v>1395</v>
      </c>
      <c r="D4083" s="29" t="str">
        <f>_xlfn.XLOOKUP($C4083,customers!$A$2:$A$2000,customers!$B$2:$B$2000)</f>
        <v>Grant Huc</v>
      </c>
      <c r="E4083" s="29" t="str">
        <f>_xlfn.XLOOKUP($C4083,customers!$A$2:$A$2000,customers!$D$2:$D$2000)</f>
        <v>Male</v>
      </c>
      <c r="F4083" s="29" t="str">
        <f>_xlfn.XLOOKUP($C4083,customers!$A$2:$A$2000,customers!$E$2:$E$2000)</f>
        <v>Budapest</v>
      </c>
      <c r="G4083" s="30" t="s">
        <v>17</v>
      </c>
      <c r="H4083" s="29">
        <v>7</v>
      </c>
      <c r="I4083" s="31">
        <v>561.31</v>
      </c>
      <c r="J4083" s="30">
        <v>0.14</v>
      </c>
      <c r="K4083" s="30" t="s">
        <v>18</v>
      </c>
      <c r="L4083" s="32" t="str">
        <f t="array" ref="L4083">_xlfn.IFS(M4083&lt;=3,"BAD",M4083&gt;=4.7,"GOOD",AND(M4083&gt;3,M4083&lt;4.7),"OK")</f>
        <v>BAD</v>
      </c>
      <c r="M4083" s="32">
        <v>1.8</v>
      </c>
      <c r="N4083" s="31">
        <v>3379.09</v>
      </c>
      <c r="O4083" s="33">
        <f t="shared" si="63"/>
        <v>3929.17</v>
      </c>
    </row>
    <row r="4084" spans="1:15">
      <c r="A4084" s="18">
        <v>14083</v>
      </c>
      <c r="B4084" s="19">
        <v>45858</v>
      </c>
      <c r="C4084" s="21">
        <v>1711</v>
      </c>
      <c r="D4084" s="21" t="str">
        <f>_xlfn.XLOOKUP($C4084,customers!$A$2:$A$2000,customers!$B$2:$B$2000)</f>
        <v>Frazier Moy</v>
      </c>
      <c r="E4084" s="21" t="str">
        <f>_xlfn.XLOOKUP($C4084,customers!$A$2:$A$2000,customers!$D$2:$D$2000)</f>
        <v>Male</v>
      </c>
      <c r="F4084" s="21" t="str">
        <f>_xlfn.XLOOKUP($C4084,customers!$A$2:$A$2000,customers!$E$2:$E$2000)</f>
        <v>Machang</v>
      </c>
      <c r="G4084" s="22" t="s">
        <v>17</v>
      </c>
      <c r="H4084" s="21">
        <v>2</v>
      </c>
      <c r="I4084" s="23">
        <v>235.54</v>
      </c>
      <c r="J4084" s="22">
        <v>0.28</v>
      </c>
      <c r="K4084" s="22" t="s">
        <v>18</v>
      </c>
      <c r="L4084" s="24" t="str">
        <f t="array" ref="L4084">_xlfn.IFS(M4084&lt;=3,"BAD",M4084&gt;=4.7,"GOOD",AND(M4084&gt;3,M4084&lt;4.7),"OK")</f>
        <v>BAD</v>
      </c>
      <c r="M4084" s="24">
        <v>1.3</v>
      </c>
      <c r="N4084" s="23">
        <v>339.18</v>
      </c>
      <c r="O4084" s="25">
        <f t="shared" si="63"/>
        <v>471.08</v>
      </c>
    </row>
    <row r="4085" spans="1:15">
      <c r="A4085" s="26">
        <v>14084</v>
      </c>
      <c r="B4085" s="27">
        <v>45858</v>
      </c>
      <c r="C4085" s="29">
        <v>1653</v>
      </c>
      <c r="D4085" s="29" t="str">
        <f>_xlfn.XLOOKUP($C4085,customers!$A$2:$A$2000,customers!$B$2:$B$2000)</f>
        <v>Trudie Donke</v>
      </c>
      <c r="E4085" s="29" t="str">
        <f>_xlfn.XLOOKUP($C4085,customers!$A$2:$A$2000,customers!$D$2:$D$2000)</f>
        <v>Female</v>
      </c>
      <c r="F4085" s="29" t="str">
        <f>_xlfn.XLOOKUP($C4085,customers!$A$2:$A$2000,customers!$E$2:$E$2000)</f>
        <v>Austin</v>
      </c>
      <c r="G4085" s="30" t="s">
        <v>17</v>
      </c>
      <c r="H4085" s="29">
        <v>7</v>
      </c>
      <c r="I4085" s="31">
        <v>106.67</v>
      </c>
      <c r="J4085" s="30">
        <v>0.15</v>
      </c>
      <c r="K4085" s="30" t="s">
        <v>18</v>
      </c>
      <c r="L4085" s="32" t="str">
        <f t="array" ref="L4085">_xlfn.IFS(M4085&lt;=3,"BAD",M4085&gt;=4.7,"GOOD",AND(M4085&gt;3,M4085&lt;4.7),"OK")</f>
        <v>BAD</v>
      </c>
      <c r="M4085" s="32">
        <v>2.2</v>
      </c>
      <c r="N4085" s="31">
        <v>634.69</v>
      </c>
      <c r="O4085" s="33">
        <f t="shared" si="63"/>
        <v>746.69</v>
      </c>
    </row>
    <row r="4086" spans="1:15">
      <c r="A4086" s="18">
        <v>14085</v>
      </c>
      <c r="B4086" s="19">
        <v>45859</v>
      </c>
      <c r="C4086" s="20">
        <v>1276</v>
      </c>
      <c r="D4086" s="21" t="str">
        <f>_xlfn.XLOOKUP($C4086,customers!$A$2:$A$2000,customers!$B$2:$B$2000)</f>
        <v>Nelle Conkey</v>
      </c>
      <c r="E4086" s="21" t="str">
        <f>_xlfn.XLOOKUP($C4086,customers!$A$2:$A$2000,customers!$D$2:$D$2000)</f>
        <v>Female</v>
      </c>
      <c r="F4086" s="21" t="str">
        <f>_xlfn.XLOOKUP($C4086,customers!$A$2:$A$2000,customers!$E$2:$E$2000)</f>
        <v>Vienna</v>
      </c>
      <c r="G4086" s="22" t="s">
        <v>17</v>
      </c>
      <c r="H4086" s="21">
        <v>5</v>
      </c>
      <c r="I4086" s="23">
        <v>242.45</v>
      </c>
      <c r="J4086" s="22">
        <v>0.18</v>
      </c>
      <c r="K4086" s="22" t="s">
        <v>16</v>
      </c>
      <c r="L4086" s="24" t="str">
        <f t="array" ref="L4086">_xlfn.IFS(M4086&lt;=3,"BAD",M4086&gt;=4.7,"GOOD",AND(M4086&gt;3,M4086&lt;4.7),"OK")</f>
        <v>OK</v>
      </c>
      <c r="M4086" s="24">
        <v>3.6</v>
      </c>
      <c r="N4086" s="23">
        <v>994.05</v>
      </c>
      <c r="O4086" s="25">
        <f t="shared" si="63"/>
        <v>1212.25</v>
      </c>
    </row>
    <row r="4087" spans="1:15">
      <c r="A4087" s="26">
        <v>14086</v>
      </c>
      <c r="B4087" s="27">
        <v>45859</v>
      </c>
      <c r="C4087" s="29">
        <v>1880</v>
      </c>
      <c r="D4087" s="29" t="str">
        <f>_xlfn.XLOOKUP($C4087,customers!$A$2:$A$2000,customers!$B$2:$B$2000)</f>
        <v>Margarita Shaylor</v>
      </c>
      <c r="E4087" s="29" t="str">
        <f>_xlfn.XLOOKUP($C4087,customers!$A$2:$A$2000,customers!$D$2:$D$2000)</f>
        <v>Male</v>
      </c>
      <c r="F4087" s="29" t="str">
        <f>_xlfn.XLOOKUP($C4087,customers!$A$2:$A$2000,customers!$E$2:$E$2000)</f>
        <v>Budapest</v>
      </c>
      <c r="G4087" s="30" t="s">
        <v>17</v>
      </c>
      <c r="H4087" s="29">
        <v>1</v>
      </c>
      <c r="I4087" s="31">
        <v>502.3</v>
      </c>
      <c r="J4087" s="30">
        <v>0.28</v>
      </c>
      <c r="K4087" s="30" t="s">
        <v>18</v>
      </c>
      <c r="L4087" s="32" t="str">
        <f t="array" ref="L4087">_xlfn.IFS(M4087&lt;=3,"BAD",M4087&gt;=4.7,"GOOD",AND(M4087&gt;3,M4087&lt;4.7),"OK")</f>
        <v>BAD</v>
      </c>
      <c r="M4087" s="32">
        <v>1.3</v>
      </c>
      <c r="N4087" s="31">
        <v>361.66</v>
      </c>
      <c r="O4087" s="33">
        <f t="shared" si="63"/>
        <v>502.3</v>
      </c>
    </row>
    <row r="4088" spans="1:15">
      <c r="A4088" s="18">
        <v>14087</v>
      </c>
      <c r="B4088" s="19">
        <v>45859</v>
      </c>
      <c r="C4088" s="21">
        <v>1437</v>
      </c>
      <c r="D4088" s="21" t="str">
        <f>_xlfn.XLOOKUP($C4088,customers!$A$2:$A$2000,customers!$B$2:$B$2000)</f>
        <v>Jemmie Noblett</v>
      </c>
      <c r="E4088" s="21" t="str">
        <f>_xlfn.XLOOKUP($C4088,customers!$A$2:$A$2000,customers!$D$2:$D$2000)</f>
        <v>Female</v>
      </c>
      <c r="F4088" s="21" t="str">
        <f>_xlfn.XLOOKUP($C4088,customers!$A$2:$A$2000,customers!$E$2:$E$2000)</f>
        <v>Huanggong</v>
      </c>
      <c r="G4088" s="22" t="s">
        <v>20</v>
      </c>
      <c r="H4088" s="21">
        <v>6</v>
      </c>
      <c r="I4088" s="23">
        <v>567.65</v>
      </c>
      <c r="J4088" s="22">
        <v>0.06</v>
      </c>
      <c r="K4088" s="22" t="s">
        <v>19</v>
      </c>
      <c r="L4088" s="24" t="str">
        <f t="array" ref="L4088">_xlfn.IFS(M4088&lt;=3,"BAD",M4088&gt;=4.7,"GOOD",AND(M4088&gt;3,M4088&lt;4.7),"OK")</f>
        <v>BAD</v>
      </c>
      <c r="M4088" s="24">
        <v>2.1</v>
      </c>
      <c r="N4088" s="23">
        <v>3201.55</v>
      </c>
      <c r="O4088" s="25">
        <f t="shared" si="63"/>
        <v>3405.9</v>
      </c>
    </row>
    <row r="4089" spans="1:15">
      <c r="A4089" s="26">
        <v>14088</v>
      </c>
      <c r="B4089" s="27">
        <v>45859</v>
      </c>
      <c r="C4089" s="29">
        <v>1690</v>
      </c>
      <c r="D4089" s="29" t="str">
        <f>_xlfn.XLOOKUP($C4089,customers!$A$2:$A$2000,customers!$B$2:$B$2000)</f>
        <v>Garv Honack</v>
      </c>
      <c r="E4089" s="29" t="str">
        <f>_xlfn.XLOOKUP($C4089,customers!$A$2:$A$2000,customers!$D$2:$D$2000)</f>
        <v>Male</v>
      </c>
      <c r="F4089" s="29" t="str">
        <f>_xlfn.XLOOKUP($C4089,customers!$A$2:$A$2000,customers!$E$2:$E$2000)</f>
        <v>Prague</v>
      </c>
      <c r="G4089" s="30" t="s">
        <v>15</v>
      </c>
      <c r="H4089" s="29">
        <v>2</v>
      </c>
      <c r="I4089" s="31">
        <v>571.32</v>
      </c>
      <c r="J4089" s="30">
        <v>0.25</v>
      </c>
      <c r="K4089" s="30" t="s">
        <v>19</v>
      </c>
      <c r="L4089" s="32" t="str">
        <f t="array" ref="L4089">_xlfn.IFS(M4089&lt;=3,"BAD",M4089&gt;=4.7,"GOOD",AND(M4089&gt;3,M4089&lt;4.7),"OK")</f>
        <v>OK</v>
      </c>
      <c r="M4089" s="32">
        <v>4.5</v>
      </c>
      <c r="N4089" s="31">
        <v>856.98</v>
      </c>
      <c r="O4089" s="33">
        <f t="shared" si="63"/>
        <v>1142.64</v>
      </c>
    </row>
    <row r="4090" spans="1:15">
      <c r="A4090" s="18">
        <v>14089</v>
      </c>
      <c r="B4090" s="19">
        <v>45859</v>
      </c>
      <c r="C4090" s="21">
        <v>1849</v>
      </c>
      <c r="D4090" s="21" t="str">
        <f>_xlfn.XLOOKUP($C4090,customers!$A$2:$A$2000,customers!$B$2:$B$2000)</f>
        <v>Alasdair Utley</v>
      </c>
      <c r="E4090" s="21" t="str">
        <f>_xlfn.XLOOKUP($C4090,customers!$A$2:$A$2000,customers!$D$2:$D$2000)</f>
        <v>Male</v>
      </c>
      <c r="F4090" s="21" t="str">
        <f>_xlfn.XLOOKUP($C4090,customers!$A$2:$A$2000,customers!$E$2:$E$2000)</f>
        <v>Austin</v>
      </c>
      <c r="G4090" s="22" t="s">
        <v>17</v>
      </c>
      <c r="H4090" s="21">
        <v>2</v>
      </c>
      <c r="I4090" s="23">
        <v>357.17</v>
      </c>
      <c r="J4090" s="22">
        <v>0.21</v>
      </c>
      <c r="K4090" s="22" t="s">
        <v>16</v>
      </c>
      <c r="L4090" s="24" t="str">
        <f t="array" ref="L4090">_xlfn.IFS(M4090&lt;=3,"BAD",M4090&gt;=4.7,"GOOD",AND(M4090&gt;3,M4090&lt;4.7),"OK")</f>
        <v>OK</v>
      </c>
      <c r="M4090" s="24">
        <v>4.5</v>
      </c>
      <c r="N4090" s="23">
        <v>564.33</v>
      </c>
      <c r="O4090" s="25">
        <f t="shared" si="63"/>
        <v>714.34</v>
      </c>
    </row>
    <row r="4091" spans="1:15">
      <c r="A4091" s="26">
        <v>14090</v>
      </c>
      <c r="B4091" s="27">
        <v>45859</v>
      </c>
      <c r="C4091" s="29">
        <v>1455</v>
      </c>
      <c r="D4091" s="29" t="str">
        <f>_xlfn.XLOOKUP($C4091,customers!$A$2:$A$2000,customers!$B$2:$B$2000)</f>
        <v>Darbee Bayldon</v>
      </c>
      <c r="E4091" s="29" t="str">
        <f>_xlfn.XLOOKUP($C4091,customers!$A$2:$A$2000,customers!$D$2:$D$2000)</f>
        <v>Male</v>
      </c>
      <c r="F4091" s="29" t="str">
        <f>_xlfn.XLOOKUP($C4091,customers!$A$2:$A$2000,customers!$E$2:$E$2000)</f>
        <v>Butembo</v>
      </c>
      <c r="G4091" s="30" t="s">
        <v>17</v>
      </c>
      <c r="H4091" s="29">
        <v>1</v>
      </c>
      <c r="I4091" s="31">
        <v>500.21</v>
      </c>
      <c r="J4091" s="30">
        <v>0.13</v>
      </c>
      <c r="K4091" s="30" t="s">
        <v>16</v>
      </c>
      <c r="L4091" s="32" t="str">
        <f t="array" ref="L4091">_xlfn.IFS(M4091&lt;=3,"BAD",M4091&gt;=4.7,"GOOD",AND(M4091&gt;3,M4091&lt;4.7),"OK")</f>
        <v>OK</v>
      </c>
      <c r="M4091" s="32">
        <v>3.1</v>
      </c>
      <c r="N4091" s="31">
        <v>435.18</v>
      </c>
      <c r="O4091" s="33">
        <f t="shared" si="63"/>
        <v>500.21</v>
      </c>
    </row>
    <row r="4092" spans="1:15">
      <c r="A4092" s="18">
        <v>14091</v>
      </c>
      <c r="B4092" s="19">
        <v>45860</v>
      </c>
      <c r="C4092" s="20">
        <v>1709</v>
      </c>
      <c r="D4092" s="21" t="str">
        <f>_xlfn.XLOOKUP($C4092,customers!$A$2:$A$2000,customers!$B$2:$B$2000)</f>
        <v>Vasili Dable</v>
      </c>
      <c r="E4092" s="21" t="str">
        <f>_xlfn.XLOOKUP($C4092,customers!$A$2:$A$2000,customers!$D$2:$D$2000)</f>
        <v>Male</v>
      </c>
      <c r="F4092" s="21" t="str">
        <f>_xlfn.XLOOKUP($C4092,customers!$A$2:$A$2000,customers!$E$2:$E$2000)</f>
        <v>Watulabara</v>
      </c>
      <c r="G4092" s="22" t="s">
        <v>21</v>
      </c>
      <c r="H4092" s="21">
        <v>6</v>
      </c>
      <c r="I4092" s="23">
        <v>84.67</v>
      </c>
      <c r="J4092" s="22">
        <v>0.05</v>
      </c>
      <c r="K4092" s="22" t="s">
        <v>19</v>
      </c>
      <c r="L4092" s="24" t="str">
        <f t="array" ref="L4092">_xlfn.IFS(M4092&lt;=3,"BAD",M4092&gt;=4.7,"GOOD",AND(M4092&gt;3,M4092&lt;4.7),"OK")</f>
        <v>BAD</v>
      </c>
      <c r="M4092" s="24">
        <v>1.8</v>
      </c>
      <c r="N4092" s="23">
        <v>482.62</v>
      </c>
      <c r="O4092" s="25">
        <f t="shared" si="63"/>
        <v>508.02</v>
      </c>
    </row>
    <row r="4093" spans="1:15">
      <c r="A4093" s="26">
        <v>14092</v>
      </c>
      <c r="B4093" s="27">
        <v>45860</v>
      </c>
      <c r="C4093" s="29">
        <v>1101</v>
      </c>
      <c r="D4093" s="29" t="str">
        <f>_xlfn.XLOOKUP($C4093,customers!$A$2:$A$2000,customers!$B$2:$B$2000)</f>
        <v>Pryce Crosbie</v>
      </c>
      <c r="E4093" s="29" t="str">
        <f>_xlfn.XLOOKUP($C4093,customers!$A$2:$A$2000,customers!$D$2:$D$2000)</f>
        <v>Male</v>
      </c>
      <c r="F4093" s="29" t="str">
        <f>_xlfn.XLOOKUP($C4093,customers!$A$2:$A$2000,customers!$E$2:$E$2000)</f>
        <v>Prague</v>
      </c>
      <c r="G4093" s="30" t="s">
        <v>15</v>
      </c>
      <c r="H4093" s="29">
        <v>3</v>
      </c>
      <c r="I4093" s="31">
        <v>48.32</v>
      </c>
      <c r="J4093" s="30">
        <v>0.23</v>
      </c>
      <c r="K4093" s="30" t="s">
        <v>18</v>
      </c>
      <c r="L4093" s="32" t="str">
        <f t="array" ref="L4093">_xlfn.IFS(M4093&lt;=3,"BAD",M4093&gt;=4.7,"GOOD",AND(M4093&gt;3,M4093&lt;4.7),"OK")</f>
        <v>BAD</v>
      </c>
      <c r="M4093" s="32">
        <v>1.9</v>
      </c>
      <c r="N4093" s="31">
        <v>111.62</v>
      </c>
      <c r="O4093" s="33">
        <f t="shared" si="63"/>
        <v>144.96</v>
      </c>
    </row>
    <row r="4094" spans="1:15">
      <c r="A4094" s="18">
        <v>14093</v>
      </c>
      <c r="B4094" s="19">
        <v>45860</v>
      </c>
      <c r="C4094" s="21">
        <v>1824</v>
      </c>
      <c r="D4094" s="21" t="str">
        <f>_xlfn.XLOOKUP($C4094,customers!$A$2:$A$2000,customers!$B$2:$B$2000)</f>
        <v>Layney Mozzi</v>
      </c>
      <c r="E4094" s="21" t="str">
        <f>_xlfn.XLOOKUP($C4094,customers!$A$2:$A$2000,customers!$D$2:$D$2000)</f>
        <v>Female</v>
      </c>
      <c r="F4094" s="21" t="str">
        <f>_xlfn.XLOOKUP($C4094,customers!$A$2:$A$2000,customers!$E$2:$E$2000)</f>
        <v>Milan</v>
      </c>
      <c r="G4094" s="22" t="s">
        <v>20</v>
      </c>
      <c r="H4094" s="21">
        <v>6</v>
      </c>
      <c r="I4094" s="23">
        <v>31.96</v>
      </c>
      <c r="J4094" s="22">
        <v>0.11</v>
      </c>
      <c r="K4094" s="22" t="s">
        <v>16</v>
      </c>
      <c r="L4094" s="24" t="str">
        <f t="array" ref="L4094">_xlfn.IFS(M4094&lt;=3,"BAD",M4094&gt;=4.7,"GOOD",AND(M4094&gt;3,M4094&lt;4.7),"OK")</f>
        <v>OK</v>
      </c>
      <c r="M4094" s="24">
        <v>3.6</v>
      </c>
      <c r="N4094" s="23">
        <v>170.67</v>
      </c>
      <c r="O4094" s="25">
        <f t="shared" si="63"/>
        <v>191.76</v>
      </c>
    </row>
    <row r="4095" spans="1:15">
      <c r="A4095" s="26">
        <v>14094</v>
      </c>
      <c r="B4095" s="27">
        <v>45861</v>
      </c>
      <c r="C4095" s="28">
        <v>1581</v>
      </c>
      <c r="D4095" s="29" t="str">
        <f>_xlfn.XLOOKUP($C4095,customers!$A$2:$A$2000,customers!$B$2:$B$2000)</f>
        <v>Mickie Kilner</v>
      </c>
      <c r="E4095" s="29" t="str">
        <f>_xlfn.XLOOKUP($C4095,customers!$A$2:$A$2000,customers!$D$2:$D$2000)</f>
        <v>Male</v>
      </c>
      <c r="F4095" s="29" t="str">
        <f>_xlfn.XLOOKUP($C4095,customers!$A$2:$A$2000,customers!$E$2:$E$2000)</f>
        <v>Budapest</v>
      </c>
      <c r="G4095" s="30" t="s">
        <v>21</v>
      </c>
      <c r="H4095" s="29">
        <v>7</v>
      </c>
      <c r="I4095" s="31">
        <v>62.06</v>
      </c>
      <c r="J4095" s="30">
        <v>0.31</v>
      </c>
      <c r="K4095" s="30" t="s">
        <v>19</v>
      </c>
      <c r="L4095" s="32" t="str">
        <f t="array" ref="L4095">_xlfn.IFS(M4095&lt;=3,"BAD",M4095&gt;=4.7,"GOOD",AND(M4095&gt;3,M4095&lt;4.7),"OK")</f>
        <v>BAD</v>
      </c>
      <c r="M4095" s="32">
        <v>1.4</v>
      </c>
      <c r="N4095" s="31">
        <v>299.75</v>
      </c>
      <c r="O4095" s="33">
        <f t="shared" si="63"/>
        <v>434.42</v>
      </c>
    </row>
    <row r="4096" spans="1:15">
      <c r="A4096" s="18">
        <v>14095</v>
      </c>
      <c r="B4096" s="19">
        <v>45861</v>
      </c>
      <c r="C4096" s="21">
        <v>1487</v>
      </c>
      <c r="D4096" s="21" t="str">
        <f>_xlfn.XLOOKUP($C4096,customers!$A$2:$A$2000,customers!$B$2:$B$2000)</f>
        <v>Rosette Benjefield</v>
      </c>
      <c r="E4096" s="21" t="str">
        <f>_xlfn.XLOOKUP($C4096,customers!$A$2:$A$2000,customers!$D$2:$D$2000)</f>
        <v>Female</v>
      </c>
      <c r="F4096" s="21" t="str">
        <f>_xlfn.XLOOKUP($C4096,customers!$A$2:$A$2000,customers!$E$2:$E$2000)</f>
        <v>Tobilolong</v>
      </c>
      <c r="G4096" s="22" t="s">
        <v>15</v>
      </c>
      <c r="H4096" s="21">
        <v>7</v>
      </c>
      <c r="I4096" s="23">
        <v>336.29</v>
      </c>
      <c r="J4096" s="22">
        <v>0</v>
      </c>
      <c r="K4096" s="22" t="s">
        <v>18</v>
      </c>
      <c r="L4096" s="24" t="str">
        <f t="array" ref="L4096">_xlfn.IFS(M4096&lt;=3,"BAD",M4096&gt;=4.7,"GOOD",AND(M4096&gt;3,M4096&lt;4.7),"OK")</f>
        <v>OK</v>
      </c>
      <c r="M4096" s="24">
        <v>4.3</v>
      </c>
      <c r="N4096" s="23">
        <v>2354.03</v>
      </c>
      <c r="O4096" s="25">
        <f t="shared" si="63"/>
        <v>2354.03</v>
      </c>
    </row>
    <row r="4097" spans="1:15">
      <c r="A4097" s="26">
        <v>14096</v>
      </c>
      <c r="B4097" s="27">
        <v>45861</v>
      </c>
      <c r="C4097" s="29">
        <v>1273</v>
      </c>
      <c r="D4097" s="29" t="str">
        <f>_xlfn.XLOOKUP($C4097,customers!$A$2:$A$2000,customers!$B$2:$B$2000)</f>
        <v>Gillian Gludor</v>
      </c>
      <c r="E4097" s="29" t="str">
        <f>_xlfn.XLOOKUP($C4097,customers!$A$2:$A$2000,customers!$D$2:$D$2000)</f>
        <v>Female</v>
      </c>
      <c r="F4097" s="29" t="str">
        <f>_xlfn.XLOOKUP($C4097,customers!$A$2:$A$2000,customers!$E$2:$E$2000)</f>
        <v>Vondrozo</v>
      </c>
      <c r="G4097" s="30" t="s">
        <v>20</v>
      </c>
      <c r="H4097" s="29">
        <v>5</v>
      </c>
      <c r="I4097" s="31">
        <v>552.58</v>
      </c>
      <c r="J4097" s="30">
        <v>0.11</v>
      </c>
      <c r="K4097" s="30" t="s">
        <v>18</v>
      </c>
      <c r="L4097" s="32" t="str">
        <f t="array" ref="L4097">_xlfn.IFS(M4097&lt;=3,"BAD",M4097&gt;=4.7,"GOOD",AND(M4097&gt;3,M4097&lt;4.7),"OK")</f>
        <v>OK</v>
      </c>
      <c r="M4097" s="32">
        <v>4.3</v>
      </c>
      <c r="N4097" s="31">
        <v>2458.98</v>
      </c>
      <c r="O4097" s="33">
        <f t="shared" si="63"/>
        <v>2762.9</v>
      </c>
    </row>
    <row r="4098" spans="1:15">
      <c r="A4098" s="18">
        <v>14097</v>
      </c>
      <c r="B4098" s="19">
        <v>45862</v>
      </c>
      <c r="C4098" s="20">
        <v>1502</v>
      </c>
      <c r="D4098" s="21" t="str">
        <f>_xlfn.XLOOKUP($C4098,customers!$A$2:$A$2000,customers!$B$2:$B$2000)</f>
        <v>Christen Vanezis</v>
      </c>
      <c r="E4098" s="21" t="str">
        <f>_xlfn.XLOOKUP($C4098,customers!$A$2:$A$2000,customers!$D$2:$D$2000)</f>
        <v>Female</v>
      </c>
      <c r="F4098" s="21" t="str">
        <f>_xlfn.XLOOKUP($C4098,customers!$A$2:$A$2000,customers!$E$2:$E$2000)</f>
        <v>Tomingad</v>
      </c>
      <c r="G4098" s="22" t="s">
        <v>20</v>
      </c>
      <c r="H4098" s="21">
        <v>3</v>
      </c>
      <c r="I4098" s="23">
        <v>106.56</v>
      </c>
      <c r="J4098" s="22">
        <v>0.13</v>
      </c>
      <c r="K4098" s="22" t="s">
        <v>18</v>
      </c>
      <c r="L4098" s="24" t="str">
        <f t="array" ref="L4098">_xlfn.IFS(M4098&lt;=3,"BAD",M4098&gt;=4.7,"GOOD",AND(M4098&gt;3,M4098&lt;4.7),"OK")</f>
        <v>BAD</v>
      </c>
      <c r="M4098" s="24">
        <v>2</v>
      </c>
      <c r="N4098" s="23">
        <v>278.12</v>
      </c>
      <c r="O4098" s="25">
        <f t="shared" ref="O4098:O4161" si="64">H4098*I4098</f>
        <v>319.68</v>
      </c>
    </row>
    <row r="4099" spans="1:15">
      <c r="A4099" s="26">
        <v>14098</v>
      </c>
      <c r="B4099" s="27">
        <v>45862</v>
      </c>
      <c r="C4099" s="29">
        <v>1858</v>
      </c>
      <c r="D4099" s="29" t="str">
        <f>_xlfn.XLOOKUP($C4099,customers!$A$2:$A$2000,customers!$B$2:$B$2000)</f>
        <v>Whittaker Bridgwood</v>
      </c>
      <c r="E4099" s="29" t="str">
        <f>_xlfn.XLOOKUP($C4099,customers!$A$2:$A$2000,customers!$D$2:$D$2000)</f>
        <v>Male</v>
      </c>
      <c r="F4099" s="29" t="str">
        <f>_xlfn.XLOOKUP($C4099,customers!$A$2:$A$2000,customers!$E$2:$E$2000)</f>
        <v>Juegang</v>
      </c>
      <c r="G4099" s="30" t="s">
        <v>21</v>
      </c>
      <c r="H4099" s="29">
        <v>2</v>
      </c>
      <c r="I4099" s="31">
        <v>511.47</v>
      </c>
      <c r="J4099" s="30">
        <v>0.01</v>
      </c>
      <c r="K4099" s="30" t="s">
        <v>18</v>
      </c>
      <c r="L4099" s="32" t="str">
        <f t="array" ref="L4099">_xlfn.IFS(M4099&lt;=3,"BAD",M4099&gt;=4.7,"GOOD",AND(M4099&gt;3,M4099&lt;4.7),"OK")</f>
        <v>BAD</v>
      </c>
      <c r="M4099" s="32">
        <v>2.5</v>
      </c>
      <c r="N4099" s="31">
        <v>1012.71</v>
      </c>
      <c r="O4099" s="33">
        <f t="shared" si="64"/>
        <v>1022.94</v>
      </c>
    </row>
    <row r="4100" spans="1:15">
      <c r="A4100" s="18">
        <v>14099</v>
      </c>
      <c r="B4100" s="19">
        <v>45863</v>
      </c>
      <c r="C4100" s="20">
        <v>1623</v>
      </c>
      <c r="D4100" s="21" t="str">
        <f>_xlfn.XLOOKUP($C4100,customers!$A$2:$A$2000,customers!$B$2:$B$2000)</f>
        <v>Bill Willan</v>
      </c>
      <c r="E4100" s="21" t="str">
        <f>_xlfn.XLOOKUP($C4100,customers!$A$2:$A$2000,customers!$D$2:$D$2000)</f>
        <v>Male</v>
      </c>
      <c r="F4100" s="21" t="str">
        <f>_xlfn.XLOOKUP($C4100,customers!$A$2:$A$2000,customers!$E$2:$E$2000)</f>
        <v>Xuedian</v>
      </c>
      <c r="G4100" s="22" t="s">
        <v>17</v>
      </c>
      <c r="H4100" s="21">
        <v>3</v>
      </c>
      <c r="I4100" s="23">
        <v>161.19</v>
      </c>
      <c r="J4100" s="22">
        <v>0.22</v>
      </c>
      <c r="K4100" s="22" t="s">
        <v>16</v>
      </c>
      <c r="L4100" s="24" t="str">
        <f t="array" ref="L4100">_xlfn.IFS(M4100&lt;=3,"BAD",M4100&gt;=4.7,"GOOD",AND(M4100&gt;3,M4100&lt;4.7),"OK")</f>
        <v>BAD</v>
      </c>
      <c r="M4100" s="24">
        <v>1.5</v>
      </c>
      <c r="N4100" s="23">
        <v>377.18</v>
      </c>
      <c r="O4100" s="25">
        <f t="shared" si="64"/>
        <v>483.57</v>
      </c>
    </row>
    <row r="4101" spans="1:15">
      <c r="A4101" s="26">
        <v>14100</v>
      </c>
      <c r="B4101" s="27">
        <v>45863</v>
      </c>
      <c r="C4101" s="29">
        <v>1523</v>
      </c>
      <c r="D4101" s="29" t="str">
        <f>_xlfn.XLOOKUP($C4101,customers!$A$2:$A$2000,customers!$B$2:$B$2000)</f>
        <v>Miguelita Thurley</v>
      </c>
      <c r="E4101" s="29" t="str">
        <f>_xlfn.XLOOKUP($C4101,customers!$A$2:$A$2000,customers!$D$2:$D$2000)</f>
        <v>Female</v>
      </c>
      <c r="F4101" s="29" t="str">
        <f>_xlfn.XLOOKUP($C4101,customers!$A$2:$A$2000,customers!$E$2:$E$2000)</f>
        <v>Prague</v>
      </c>
      <c r="G4101" s="30" t="s">
        <v>17</v>
      </c>
      <c r="H4101" s="29">
        <v>4</v>
      </c>
      <c r="I4101" s="31">
        <v>157.15</v>
      </c>
      <c r="J4101" s="30">
        <v>0.23</v>
      </c>
      <c r="K4101" s="30" t="s">
        <v>18</v>
      </c>
      <c r="L4101" s="32" t="str">
        <f t="array" ref="L4101">_xlfn.IFS(M4101&lt;=3,"BAD",M4101&gt;=4.7,"GOOD",AND(M4101&gt;3,M4101&lt;4.7),"OK")</f>
        <v>OK</v>
      </c>
      <c r="M4101" s="32">
        <v>3.6</v>
      </c>
      <c r="N4101" s="31">
        <v>484.02</v>
      </c>
      <c r="O4101" s="33">
        <f t="shared" si="64"/>
        <v>628.6</v>
      </c>
    </row>
    <row r="4102" spans="1:15">
      <c r="A4102" s="18">
        <v>14101</v>
      </c>
      <c r="B4102" s="19">
        <v>45863</v>
      </c>
      <c r="C4102" s="21">
        <v>1540</v>
      </c>
      <c r="D4102" s="21" t="str">
        <f>_xlfn.XLOOKUP($C4102,customers!$A$2:$A$2000,customers!$B$2:$B$2000)</f>
        <v>Cherye Whittuck</v>
      </c>
      <c r="E4102" s="21" t="str">
        <f>_xlfn.XLOOKUP($C4102,customers!$A$2:$A$2000,customers!$D$2:$D$2000)</f>
        <v>Female</v>
      </c>
      <c r="F4102" s="21" t="str">
        <f>_xlfn.XLOOKUP($C4102,customers!$A$2:$A$2000,customers!$E$2:$E$2000)</f>
        <v>Austin</v>
      </c>
      <c r="G4102" s="22" t="s">
        <v>15</v>
      </c>
      <c r="H4102" s="21">
        <v>4</v>
      </c>
      <c r="I4102" s="23">
        <v>231.99</v>
      </c>
      <c r="J4102" s="22">
        <v>0.13</v>
      </c>
      <c r="K4102" s="22" t="s">
        <v>18</v>
      </c>
      <c r="L4102" s="24" t="str">
        <f t="array" ref="L4102">_xlfn.IFS(M4102&lt;=3,"BAD",M4102&gt;=4.7,"GOOD",AND(M4102&gt;3,M4102&lt;4.7),"OK")</f>
        <v>OK</v>
      </c>
      <c r="M4102" s="24">
        <v>3.5</v>
      </c>
      <c r="N4102" s="23">
        <v>807.33</v>
      </c>
      <c r="O4102" s="25">
        <f t="shared" si="64"/>
        <v>927.96</v>
      </c>
    </row>
    <row r="4103" spans="1:15">
      <c r="A4103" s="26">
        <v>14102</v>
      </c>
      <c r="B4103" s="27">
        <v>45864</v>
      </c>
      <c r="C4103" s="28">
        <v>1515</v>
      </c>
      <c r="D4103" s="29" t="str">
        <f>_xlfn.XLOOKUP($C4103,customers!$A$2:$A$2000,customers!$B$2:$B$2000)</f>
        <v>Gray Metrick</v>
      </c>
      <c r="E4103" s="29" t="str">
        <f>_xlfn.XLOOKUP($C4103,customers!$A$2:$A$2000,customers!$D$2:$D$2000)</f>
        <v>Female</v>
      </c>
      <c r="F4103" s="29" t="str">
        <f>_xlfn.XLOOKUP($C4103,customers!$A$2:$A$2000,customers!$E$2:$E$2000)</f>
        <v>Elele</v>
      </c>
      <c r="G4103" s="30" t="s">
        <v>20</v>
      </c>
      <c r="H4103" s="29">
        <v>7</v>
      </c>
      <c r="I4103" s="31">
        <v>300.78</v>
      </c>
      <c r="J4103" s="30">
        <v>0.06</v>
      </c>
      <c r="K4103" s="30" t="s">
        <v>16</v>
      </c>
      <c r="L4103" s="32" t="str">
        <f t="array" ref="L4103">_xlfn.IFS(M4103&lt;=3,"BAD",M4103&gt;=4.7,"GOOD",AND(M4103&gt;3,M4103&lt;4.7),"OK")</f>
        <v>BAD</v>
      </c>
      <c r="M4103" s="32">
        <v>2.4</v>
      </c>
      <c r="N4103" s="31">
        <v>1979.13</v>
      </c>
      <c r="O4103" s="33">
        <f t="shared" si="64"/>
        <v>2105.46</v>
      </c>
    </row>
    <row r="4104" spans="1:15">
      <c r="A4104" s="18">
        <v>14103</v>
      </c>
      <c r="B4104" s="19">
        <v>45865</v>
      </c>
      <c r="C4104" s="20">
        <v>1349</v>
      </c>
      <c r="D4104" s="21" t="str">
        <f>_xlfn.XLOOKUP($C4104,customers!$A$2:$A$2000,customers!$B$2:$B$2000)</f>
        <v>Massimiliano Ceccoli</v>
      </c>
      <c r="E4104" s="21" t="str">
        <f>_xlfn.XLOOKUP($C4104,customers!$A$2:$A$2000,customers!$D$2:$D$2000)</f>
        <v>Male</v>
      </c>
      <c r="F4104" s="21" t="str">
        <f>_xlfn.XLOOKUP($C4104,customers!$A$2:$A$2000,customers!$E$2:$E$2000)</f>
        <v>Tiguion</v>
      </c>
      <c r="G4104" s="22" t="s">
        <v>20</v>
      </c>
      <c r="H4104" s="21">
        <v>5</v>
      </c>
      <c r="I4104" s="23">
        <v>425.38</v>
      </c>
      <c r="J4104" s="22">
        <v>0.07</v>
      </c>
      <c r="K4104" s="22" t="s">
        <v>19</v>
      </c>
      <c r="L4104" s="24" t="str">
        <f t="array" ref="L4104">_xlfn.IFS(M4104&lt;=3,"BAD",M4104&gt;=4.7,"GOOD",AND(M4104&gt;3,M4104&lt;4.7),"OK")</f>
        <v>GOOD</v>
      </c>
      <c r="M4104" s="24">
        <v>4.8</v>
      </c>
      <c r="N4104" s="23">
        <v>1978.02</v>
      </c>
      <c r="O4104" s="25">
        <f t="shared" si="64"/>
        <v>2126.9</v>
      </c>
    </row>
    <row r="4105" spans="1:15">
      <c r="A4105" s="26">
        <v>14104</v>
      </c>
      <c r="B4105" s="27">
        <v>45865</v>
      </c>
      <c r="C4105" s="29">
        <v>1355</v>
      </c>
      <c r="D4105" s="29" t="str">
        <f>_xlfn.XLOOKUP($C4105,customers!$A$2:$A$2000,customers!$B$2:$B$2000)</f>
        <v>Marijn Eginton</v>
      </c>
      <c r="E4105" s="29" t="str">
        <f>_xlfn.XLOOKUP($C4105,customers!$A$2:$A$2000,customers!$D$2:$D$2000)</f>
        <v>Male</v>
      </c>
      <c r="F4105" s="29" t="str">
        <f>_xlfn.XLOOKUP($C4105,customers!$A$2:$A$2000,customers!$E$2:$E$2000)</f>
        <v>Yanqi</v>
      </c>
      <c r="G4105" s="30" t="s">
        <v>17</v>
      </c>
      <c r="H4105" s="29">
        <v>6</v>
      </c>
      <c r="I4105" s="31">
        <v>503.94</v>
      </c>
      <c r="J4105" s="30">
        <v>0.31</v>
      </c>
      <c r="K4105" s="30" t="s">
        <v>16</v>
      </c>
      <c r="L4105" s="32" t="str">
        <f t="array" ref="L4105">_xlfn.IFS(M4105&lt;=3,"BAD",M4105&gt;=4.7,"GOOD",AND(M4105&gt;3,M4105&lt;4.7),"OK")</f>
        <v>BAD</v>
      </c>
      <c r="M4105" s="32">
        <v>2.2</v>
      </c>
      <c r="N4105" s="31">
        <v>2086.31</v>
      </c>
      <c r="O4105" s="33">
        <f t="shared" si="64"/>
        <v>3023.64</v>
      </c>
    </row>
    <row r="4106" spans="1:15">
      <c r="A4106" s="18">
        <v>14105</v>
      </c>
      <c r="B4106" s="19">
        <v>45865</v>
      </c>
      <c r="C4106" s="21">
        <v>1390</v>
      </c>
      <c r="D4106" s="21" t="str">
        <f>_xlfn.XLOOKUP($C4106,customers!$A$2:$A$2000,customers!$B$2:$B$2000)</f>
        <v>Bronnie Burnett</v>
      </c>
      <c r="E4106" s="21" t="str">
        <f>_xlfn.XLOOKUP($C4106,customers!$A$2:$A$2000,customers!$D$2:$D$2000)</f>
        <v>Male</v>
      </c>
      <c r="F4106" s="21" t="str">
        <f>_xlfn.XLOOKUP($C4106,customers!$A$2:$A$2000,customers!$E$2:$E$2000)</f>
        <v>Truskolasy</v>
      </c>
      <c r="G4106" s="22" t="s">
        <v>20</v>
      </c>
      <c r="H4106" s="21">
        <v>6</v>
      </c>
      <c r="I4106" s="23">
        <v>147.81</v>
      </c>
      <c r="J4106" s="22">
        <v>0.09</v>
      </c>
      <c r="K4106" s="22" t="s">
        <v>19</v>
      </c>
      <c r="L4106" s="24" t="str">
        <f t="array" ref="L4106">_xlfn.IFS(M4106&lt;=3,"BAD",M4106&gt;=4.7,"GOOD",AND(M4106&gt;3,M4106&lt;4.7),"OK")</f>
        <v>BAD</v>
      </c>
      <c r="M4106" s="24">
        <v>2.9</v>
      </c>
      <c r="N4106" s="23">
        <v>807.04</v>
      </c>
      <c r="O4106" s="25">
        <f t="shared" si="64"/>
        <v>886.86</v>
      </c>
    </row>
    <row r="4107" spans="1:15">
      <c r="A4107" s="26">
        <v>14106</v>
      </c>
      <c r="B4107" s="27">
        <v>45865</v>
      </c>
      <c r="C4107" s="29">
        <v>1595</v>
      </c>
      <c r="D4107" s="29" t="str">
        <f>_xlfn.XLOOKUP($C4107,customers!$A$2:$A$2000,customers!$B$2:$B$2000)</f>
        <v>Fenelia Durban</v>
      </c>
      <c r="E4107" s="29" t="str">
        <f>_xlfn.XLOOKUP($C4107,customers!$A$2:$A$2000,customers!$D$2:$D$2000)</f>
        <v>Female</v>
      </c>
      <c r="F4107" s="29" t="str">
        <f>_xlfn.XLOOKUP($C4107,customers!$A$2:$A$2000,customers!$E$2:$E$2000)</f>
        <v>Prague</v>
      </c>
      <c r="G4107" s="30" t="s">
        <v>17</v>
      </c>
      <c r="H4107" s="29">
        <v>3</v>
      </c>
      <c r="I4107" s="31">
        <v>396.43</v>
      </c>
      <c r="J4107" s="30">
        <v>0.11</v>
      </c>
      <c r="K4107" s="30" t="s">
        <v>18</v>
      </c>
      <c r="L4107" s="32" t="str">
        <f t="array" ref="L4107">_xlfn.IFS(M4107&lt;=3,"BAD",M4107&gt;=4.7,"GOOD",AND(M4107&gt;3,M4107&lt;4.7),"OK")</f>
        <v>OK</v>
      </c>
      <c r="M4107" s="32">
        <v>3.7</v>
      </c>
      <c r="N4107" s="31">
        <v>1058.47</v>
      </c>
      <c r="O4107" s="33">
        <f t="shared" si="64"/>
        <v>1189.29</v>
      </c>
    </row>
    <row r="4108" spans="1:15">
      <c r="A4108" s="18">
        <v>14107</v>
      </c>
      <c r="B4108" s="19">
        <v>45865</v>
      </c>
      <c r="C4108" s="21">
        <v>1528</v>
      </c>
      <c r="D4108" s="21" t="str">
        <f>_xlfn.XLOOKUP($C4108,customers!$A$2:$A$2000,customers!$B$2:$B$2000)</f>
        <v>Sascha Hollebon</v>
      </c>
      <c r="E4108" s="21" t="str">
        <f>_xlfn.XLOOKUP($C4108,customers!$A$2:$A$2000,customers!$D$2:$D$2000)</f>
        <v>Female</v>
      </c>
      <c r="F4108" s="21" t="str">
        <f>_xlfn.XLOOKUP($C4108,customers!$A$2:$A$2000,customers!$E$2:$E$2000)</f>
        <v>Milan</v>
      </c>
      <c r="G4108" s="22" t="s">
        <v>20</v>
      </c>
      <c r="H4108" s="21">
        <v>5</v>
      </c>
      <c r="I4108" s="23">
        <v>238.38</v>
      </c>
      <c r="J4108" s="22">
        <v>0.33</v>
      </c>
      <c r="K4108" s="22" t="s">
        <v>16</v>
      </c>
      <c r="L4108" s="24" t="str">
        <f t="array" ref="L4108">_xlfn.IFS(M4108&lt;=3,"BAD",M4108&gt;=4.7,"GOOD",AND(M4108&gt;3,M4108&lt;4.7),"OK")</f>
        <v>BAD</v>
      </c>
      <c r="M4108" s="24">
        <v>2.3</v>
      </c>
      <c r="N4108" s="23">
        <v>798.57</v>
      </c>
      <c r="O4108" s="25">
        <f t="shared" si="64"/>
        <v>1191.9</v>
      </c>
    </row>
    <row r="4109" spans="1:15">
      <c r="A4109" s="26">
        <v>14108</v>
      </c>
      <c r="B4109" s="27">
        <v>45865</v>
      </c>
      <c r="C4109" s="29">
        <v>1047</v>
      </c>
      <c r="D4109" s="29" t="str">
        <f>_xlfn.XLOOKUP($C4109,customers!$A$2:$A$2000,customers!$B$2:$B$2000)</f>
        <v>Wiatt Cranage</v>
      </c>
      <c r="E4109" s="29" t="str">
        <f>_xlfn.XLOOKUP($C4109,customers!$A$2:$A$2000,customers!$D$2:$D$2000)</f>
        <v>Male</v>
      </c>
      <c r="F4109" s="29" t="str">
        <f>_xlfn.XLOOKUP($C4109,customers!$A$2:$A$2000,customers!$E$2:$E$2000)</f>
        <v>Jieting</v>
      </c>
      <c r="G4109" s="30" t="s">
        <v>20</v>
      </c>
      <c r="H4109" s="29">
        <v>3</v>
      </c>
      <c r="I4109" s="31">
        <v>285.19</v>
      </c>
      <c r="J4109" s="30">
        <v>0.34</v>
      </c>
      <c r="K4109" s="30" t="s">
        <v>16</v>
      </c>
      <c r="L4109" s="32" t="str">
        <f t="array" ref="L4109">_xlfn.IFS(M4109&lt;=3,"BAD",M4109&gt;=4.7,"GOOD",AND(M4109&gt;3,M4109&lt;4.7),"OK")</f>
        <v>BAD</v>
      </c>
      <c r="M4109" s="32">
        <v>1.4</v>
      </c>
      <c r="N4109" s="31">
        <v>564.68</v>
      </c>
      <c r="O4109" s="33">
        <f t="shared" si="64"/>
        <v>855.57</v>
      </c>
    </row>
    <row r="4110" spans="1:15">
      <c r="A4110" s="18">
        <v>14109</v>
      </c>
      <c r="B4110" s="19">
        <v>45865</v>
      </c>
      <c r="C4110" s="21">
        <v>1673</v>
      </c>
      <c r="D4110" s="21" t="str">
        <f>_xlfn.XLOOKUP($C4110,customers!$A$2:$A$2000,customers!$B$2:$B$2000)</f>
        <v>Mendy Reely</v>
      </c>
      <c r="E4110" s="21" t="str">
        <f>_xlfn.XLOOKUP($C4110,customers!$A$2:$A$2000,customers!$D$2:$D$2000)</f>
        <v>Male</v>
      </c>
      <c r="F4110" s="21" t="str">
        <f>_xlfn.XLOOKUP($C4110,customers!$A$2:$A$2000,customers!$E$2:$E$2000)</f>
        <v>Tajrīsh</v>
      </c>
      <c r="G4110" s="22" t="s">
        <v>17</v>
      </c>
      <c r="H4110" s="21">
        <v>2</v>
      </c>
      <c r="I4110" s="23">
        <v>290.88</v>
      </c>
      <c r="J4110" s="22">
        <v>0.16</v>
      </c>
      <c r="K4110" s="22" t="s">
        <v>18</v>
      </c>
      <c r="L4110" s="24" t="str">
        <f t="array" ref="L4110">_xlfn.IFS(M4110&lt;=3,"BAD",M4110&gt;=4.7,"GOOD",AND(M4110&gt;3,M4110&lt;4.7),"OK")</f>
        <v>OK</v>
      </c>
      <c r="M4110" s="24">
        <v>4.5</v>
      </c>
      <c r="N4110" s="23">
        <v>488.68</v>
      </c>
      <c r="O4110" s="25">
        <f t="shared" si="64"/>
        <v>581.76</v>
      </c>
    </row>
    <row r="4111" spans="1:15">
      <c r="A4111" s="26">
        <v>14110</v>
      </c>
      <c r="B4111" s="27">
        <v>45866</v>
      </c>
      <c r="C4111" s="28">
        <v>1842</v>
      </c>
      <c r="D4111" s="29" t="str">
        <f>_xlfn.XLOOKUP($C4111,customers!$A$2:$A$2000,customers!$B$2:$B$2000)</f>
        <v>Burl Klyn</v>
      </c>
      <c r="E4111" s="29" t="str">
        <f>_xlfn.XLOOKUP($C4111,customers!$A$2:$A$2000,customers!$D$2:$D$2000)</f>
        <v>Male</v>
      </c>
      <c r="F4111" s="29" t="str">
        <f>_xlfn.XLOOKUP($C4111,customers!$A$2:$A$2000,customers!$E$2:$E$2000)</f>
        <v>Prague</v>
      </c>
      <c r="G4111" s="30" t="s">
        <v>21</v>
      </c>
      <c r="H4111" s="29">
        <v>5</v>
      </c>
      <c r="I4111" s="31">
        <v>592.04</v>
      </c>
      <c r="J4111" s="30">
        <v>0.35</v>
      </c>
      <c r="K4111" s="30" t="s">
        <v>16</v>
      </c>
      <c r="L4111" s="32" t="str">
        <f t="array" ref="L4111">_xlfn.IFS(M4111&lt;=3,"BAD",M4111&gt;=4.7,"GOOD",AND(M4111&gt;3,M4111&lt;4.7),"OK")</f>
        <v>BAD</v>
      </c>
      <c r="M4111" s="32">
        <v>1.5</v>
      </c>
      <c r="N4111" s="31">
        <v>1924.13</v>
      </c>
      <c r="O4111" s="33">
        <f t="shared" si="64"/>
        <v>2960.2</v>
      </c>
    </row>
    <row r="4112" spans="1:15">
      <c r="A4112" s="18">
        <v>14111</v>
      </c>
      <c r="B4112" s="19">
        <v>45866</v>
      </c>
      <c r="C4112" s="21">
        <v>1495</v>
      </c>
      <c r="D4112" s="21" t="str">
        <f>_xlfn.XLOOKUP($C4112,customers!$A$2:$A$2000,customers!$B$2:$B$2000)</f>
        <v>Jaclin Partrick</v>
      </c>
      <c r="E4112" s="21" t="str">
        <f>_xlfn.XLOOKUP($C4112,customers!$A$2:$A$2000,customers!$D$2:$D$2000)</f>
        <v>Female</v>
      </c>
      <c r="F4112" s="21" t="str">
        <f>_xlfn.XLOOKUP($C4112,customers!$A$2:$A$2000,customers!$E$2:$E$2000)</f>
        <v>Puqi</v>
      </c>
      <c r="G4112" s="22" t="s">
        <v>20</v>
      </c>
      <c r="H4112" s="21">
        <v>7</v>
      </c>
      <c r="I4112" s="23">
        <v>503.15</v>
      </c>
      <c r="J4112" s="22">
        <v>0.3</v>
      </c>
      <c r="K4112" s="22" t="s">
        <v>18</v>
      </c>
      <c r="L4112" s="24" t="str">
        <f t="array" ref="L4112">_xlfn.IFS(M4112&lt;=3,"BAD",M4112&gt;=4.7,"GOOD",AND(M4112&gt;3,M4112&lt;4.7),"OK")</f>
        <v>BAD</v>
      </c>
      <c r="M4112" s="24">
        <v>2.4</v>
      </c>
      <c r="N4112" s="23">
        <v>2465.44</v>
      </c>
      <c r="O4112" s="25">
        <f t="shared" si="64"/>
        <v>3522.05</v>
      </c>
    </row>
    <row r="4113" spans="1:15">
      <c r="A4113" s="26">
        <v>14112</v>
      </c>
      <c r="B4113" s="27">
        <v>45866</v>
      </c>
      <c r="C4113" s="29">
        <v>1214</v>
      </c>
      <c r="D4113" s="29" t="str">
        <f>_xlfn.XLOOKUP($C4113,customers!$A$2:$A$2000,customers!$B$2:$B$2000)</f>
        <v>Rois Ratnage</v>
      </c>
      <c r="E4113" s="29" t="str">
        <f>_xlfn.XLOOKUP($C4113,customers!$A$2:$A$2000,customers!$D$2:$D$2000)</f>
        <v>Female</v>
      </c>
      <c r="F4113" s="29" t="str">
        <f>_xlfn.XLOOKUP($C4113,customers!$A$2:$A$2000,customers!$E$2:$E$2000)</f>
        <v>Dortmund</v>
      </c>
      <c r="G4113" s="30" t="s">
        <v>21</v>
      </c>
      <c r="H4113" s="29">
        <v>6</v>
      </c>
      <c r="I4113" s="31">
        <v>189.13</v>
      </c>
      <c r="J4113" s="30">
        <v>0.16</v>
      </c>
      <c r="K4113" s="30" t="s">
        <v>18</v>
      </c>
      <c r="L4113" s="32" t="str">
        <f t="array" ref="L4113">_xlfn.IFS(M4113&lt;=3,"BAD",M4113&gt;=4.7,"GOOD",AND(M4113&gt;3,M4113&lt;4.7),"OK")</f>
        <v>OK</v>
      </c>
      <c r="M4113" s="32">
        <v>3.8</v>
      </c>
      <c r="N4113" s="31">
        <v>953.22</v>
      </c>
      <c r="O4113" s="33">
        <f t="shared" si="64"/>
        <v>1134.78</v>
      </c>
    </row>
    <row r="4114" spans="1:15">
      <c r="A4114" s="18">
        <v>14113</v>
      </c>
      <c r="B4114" s="19">
        <v>45866</v>
      </c>
      <c r="C4114" s="21">
        <v>1108</v>
      </c>
      <c r="D4114" s="21" t="str">
        <f>_xlfn.XLOOKUP($C4114,customers!$A$2:$A$2000,customers!$B$2:$B$2000)</f>
        <v>Catlee Gircke</v>
      </c>
      <c r="E4114" s="21" t="str">
        <f>_xlfn.XLOOKUP($C4114,customers!$A$2:$A$2000,customers!$D$2:$D$2000)</f>
        <v>Female</v>
      </c>
      <c r="F4114" s="21" t="str">
        <f>_xlfn.XLOOKUP($C4114,customers!$A$2:$A$2000,customers!$E$2:$E$2000)</f>
        <v>Milan</v>
      </c>
      <c r="G4114" s="22" t="s">
        <v>17</v>
      </c>
      <c r="H4114" s="21">
        <v>6</v>
      </c>
      <c r="I4114" s="23">
        <v>467.39</v>
      </c>
      <c r="J4114" s="22">
        <v>0.05</v>
      </c>
      <c r="K4114" s="22" t="s">
        <v>18</v>
      </c>
      <c r="L4114" s="24" t="str">
        <f t="array" ref="L4114">_xlfn.IFS(M4114&lt;=3,"BAD",M4114&gt;=4.7,"GOOD",AND(M4114&gt;3,M4114&lt;4.7),"OK")</f>
        <v>OK</v>
      </c>
      <c r="M4114" s="24">
        <v>3.9</v>
      </c>
      <c r="N4114" s="23">
        <v>2664.12</v>
      </c>
      <c r="O4114" s="25">
        <f t="shared" si="64"/>
        <v>2804.34</v>
      </c>
    </row>
    <row r="4115" spans="1:15">
      <c r="A4115" s="26">
        <v>14114</v>
      </c>
      <c r="B4115" s="27">
        <v>45867</v>
      </c>
      <c r="C4115" s="28">
        <v>1445</v>
      </c>
      <c r="D4115" s="29" t="str">
        <f>_xlfn.XLOOKUP($C4115,customers!$A$2:$A$2000,customers!$B$2:$B$2000)</f>
        <v>Prudi Reside</v>
      </c>
      <c r="E4115" s="29" t="str">
        <f>_xlfn.XLOOKUP($C4115,customers!$A$2:$A$2000,customers!$D$2:$D$2000)</f>
        <v>Female</v>
      </c>
      <c r="F4115" s="29" t="str">
        <f>_xlfn.XLOOKUP($C4115,customers!$A$2:$A$2000,customers!$E$2:$E$2000)</f>
        <v>Were</v>
      </c>
      <c r="G4115" s="30" t="s">
        <v>20</v>
      </c>
      <c r="H4115" s="29">
        <v>4</v>
      </c>
      <c r="I4115" s="31">
        <v>273.28</v>
      </c>
      <c r="J4115" s="30">
        <v>0.26</v>
      </c>
      <c r="K4115" s="30" t="s">
        <v>18</v>
      </c>
      <c r="L4115" s="32" t="str">
        <f t="array" ref="L4115">_xlfn.IFS(M4115&lt;=3,"BAD",M4115&gt;=4.7,"GOOD",AND(M4115&gt;3,M4115&lt;4.7),"OK")</f>
        <v>OK</v>
      </c>
      <c r="M4115" s="32">
        <v>4.3</v>
      </c>
      <c r="N4115" s="31">
        <v>808.91</v>
      </c>
      <c r="O4115" s="33">
        <f t="shared" si="64"/>
        <v>1093.12</v>
      </c>
    </row>
    <row r="4116" spans="1:15">
      <c r="A4116" s="18">
        <v>14115</v>
      </c>
      <c r="B4116" s="19">
        <v>45867</v>
      </c>
      <c r="C4116" s="21">
        <v>1468</v>
      </c>
      <c r="D4116" s="21" t="str">
        <f>_xlfn.XLOOKUP($C4116,customers!$A$2:$A$2000,customers!$B$2:$B$2000)</f>
        <v>Kale Meek</v>
      </c>
      <c r="E4116" s="21" t="str">
        <f>_xlfn.XLOOKUP($C4116,customers!$A$2:$A$2000,customers!$D$2:$D$2000)</f>
        <v>Male</v>
      </c>
      <c r="F4116" s="21" t="str">
        <f>_xlfn.XLOOKUP($C4116,customers!$A$2:$A$2000,customers!$E$2:$E$2000)</f>
        <v>Pretana</v>
      </c>
      <c r="G4116" s="22" t="s">
        <v>17</v>
      </c>
      <c r="H4116" s="21">
        <v>5</v>
      </c>
      <c r="I4116" s="23">
        <v>509.2</v>
      </c>
      <c r="J4116" s="22">
        <v>0.33</v>
      </c>
      <c r="K4116" s="22" t="s">
        <v>18</v>
      </c>
      <c r="L4116" s="24" t="str">
        <f t="array" ref="L4116">_xlfn.IFS(M4116&lt;=3,"BAD",M4116&gt;=4.7,"GOOD",AND(M4116&gt;3,M4116&lt;4.7),"OK")</f>
        <v>BAD</v>
      </c>
      <c r="M4116" s="24">
        <v>2.8</v>
      </c>
      <c r="N4116" s="23">
        <v>1705.82</v>
      </c>
      <c r="O4116" s="25">
        <f t="shared" si="64"/>
        <v>2546</v>
      </c>
    </row>
    <row r="4117" spans="1:15">
      <c r="A4117" s="26">
        <v>14116</v>
      </c>
      <c r="B4117" s="27">
        <v>45867</v>
      </c>
      <c r="C4117" s="29">
        <v>1146</v>
      </c>
      <c r="D4117" s="29" t="str">
        <f>_xlfn.XLOOKUP($C4117,customers!$A$2:$A$2000,customers!$B$2:$B$2000)</f>
        <v>Siusan Barstowk</v>
      </c>
      <c r="E4117" s="29" t="str">
        <f>_xlfn.XLOOKUP($C4117,customers!$A$2:$A$2000,customers!$D$2:$D$2000)</f>
        <v>Female</v>
      </c>
      <c r="F4117" s="29" t="str">
        <f>_xlfn.XLOOKUP($C4117,customers!$A$2:$A$2000,customers!$E$2:$E$2000)</f>
        <v>Évosmos</v>
      </c>
      <c r="G4117" s="30" t="s">
        <v>17</v>
      </c>
      <c r="H4117" s="29">
        <v>4</v>
      </c>
      <c r="I4117" s="31">
        <v>458.19</v>
      </c>
      <c r="J4117" s="30">
        <v>0.19</v>
      </c>
      <c r="K4117" s="30" t="s">
        <v>18</v>
      </c>
      <c r="L4117" s="32" t="str">
        <f t="array" ref="L4117">_xlfn.IFS(M4117&lt;=3,"BAD",M4117&gt;=4.7,"GOOD",AND(M4117&gt;3,M4117&lt;4.7),"OK")</f>
        <v>BAD</v>
      </c>
      <c r="M4117" s="32">
        <v>1.1</v>
      </c>
      <c r="N4117" s="31">
        <v>1484.54</v>
      </c>
      <c r="O4117" s="33">
        <f t="shared" si="64"/>
        <v>1832.76</v>
      </c>
    </row>
    <row r="4118" spans="1:15">
      <c r="A4118" s="18">
        <v>14117</v>
      </c>
      <c r="B4118" s="19">
        <v>45868</v>
      </c>
      <c r="C4118" s="20">
        <v>1829</v>
      </c>
      <c r="D4118" s="21" t="str">
        <f>_xlfn.XLOOKUP($C4118,customers!$A$2:$A$2000,customers!$B$2:$B$2000)</f>
        <v>Inez Plumridege</v>
      </c>
      <c r="E4118" s="21" t="str">
        <f>_xlfn.XLOOKUP($C4118,customers!$A$2:$A$2000,customers!$D$2:$D$2000)</f>
        <v>Female</v>
      </c>
      <c r="F4118" s="21" t="str">
        <f>_xlfn.XLOOKUP($C4118,customers!$A$2:$A$2000,customers!$E$2:$E$2000)</f>
        <v>Tasikona</v>
      </c>
      <c r="G4118" s="22" t="s">
        <v>17</v>
      </c>
      <c r="H4118" s="21">
        <v>2</v>
      </c>
      <c r="I4118" s="23">
        <v>318.14</v>
      </c>
      <c r="J4118" s="22">
        <v>0.34</v>
      </c>
      <c r="K4118" s="22" t="s">
        <v>16</v>
      </c>
      <c r="L4118" s="24" t="str">
        <f t="array" ref="L4118">_xlfn.IFS(M4118&lt;=3,"BAD",M4118&gt;=4.7,"GOOD",AND(M4118&gt;3,M4118&lt;4.7),"OK")</f>
        <v>OK</v>
      </c>
      <c r="M4118" s="24">
        <v>3.1</v>
      </c>
      <c r="N4118" s="23">
        <v>419.94</v>
      </c>
      <c r="O4118" s="25">
        <f t="shared" si="64"/>
        <v>636.28</v>
      </c>
    </row>
    <row r="4119" spans="1:15">
      <c r="A4119" s="26">
        <v>14118</v>
      </c>
      <c r="B4119" s="27">
        <v>45868</v>
      </c>
      <c r="C4119" s="29">
        <v>1160</v>
      </c>
      <c r="D4119" s="29" t="str">
        <f>_xlfn.XLOOKUP($C4119,customers!$A$2:$A$2000,customers!$B$2:$B$2000)</f>
        <v>Bartram Karlicek</v>
      </c>
      <c r="E4119" s="29" t="str">
        <f>_xlfn.XLOOKUP($C4119,customers!$A$2:$A$2000,customers!$D$2:$D$2000)</f>
        <v>Male</v>
      </c>
      <c r="F4119" s="29" t="str">
        <f>_xlfn.XLOOKUP($C4119,customers!$A$2:$A$2000,customers!$E$2:$E$2000)</f>
        <v>Milan</v>
      </c>
      <c r="G4119" s="30" t="s">
        <v>15</v>
      </c>
      <c r="H4119" s="29">
        <v>3</v>
      </c>
      <c r="I4119" s="31">
        <v>494.3</v>
      </c>
      <c r="J4119" s="30">
        <v>0.11</v>
      </c>
      <c r="K4119" s="30" t="s">
        <v>16</v>
      </c>
      <c r="L4119" s="32" t="str">
        <f t="array" ref="L4119">_xlfn.IFS(M4119&lt;=3,"BAD",M4119&gt;=4.7,"GOOD",AND(M4119&gt;3,M4119&lt;4.7),"OK")</f>
        <v>OK</v>
      </c>
      <c r="M4119" s="32">
        <v>3.3</v>
      </c>
      <c r="N4119" s="31">
        <v>1319.78</v>
      </c>
      <c r="O4119" s="33">
        <f t="shared" si="64"/>
        <v>1482.9</v>
      </c>
    </row>
    <row r="4120" spans="1:15">
      <c r="A4120" s="18">
        <v>14119</v>
      </c>
      <c r="B4120" s="19">
        <v>45868</v>
      </c>
      <c r="C4120" s="21">
        <v>1190</v>
      </c>
      <c r="D4120" s="21" t="str">
        <f>_xlfn.XLOOKUP($C4120,customers!$A$2:$A$2000,customers!$B$2:$B$2000)</f>
        <v>Mal Littlecote</v>
      </c>
      <c r="E4120" s="21" t="str">
        <f>_xlfn.XLOOKUP($C4120,customers!$A$2:$A$2000,customers!$D$2:$D$2000)</f>
        <v>Male</v>
      </c>
      <c r="F4120" s="21" t="str">
        <f>_xlfn.XLOOKUP($C4120,customers!$A$2:$A$2000,customers!$E$2:$E$2000)</f>
        <v>Milan</v>
      </c>
      <c r="G4120" s="22" t="s">
        <v>21</v>
      </c>
      <c r="H4120" s="21">
        <v>4</v>
      </c>
      <c r="I4120" s="23">
        <v>507.59</v>
      </c>
      <c r="J4120" s="22">
        <v>0.2</v>
      </c>
      <c r="K4120" s="22" t="s">
        <v>16</v>
      </c>
      <c r="L4120" s="24" t="str">
        <f t="array" ref="L4120">_xlfn.IFS(M4120&lt;=3,"BAD",M4120&gt;=4.7,"GOOD",AND(M4120&gt;3,M4120&lt;4.7),"OK")</f>
        <v>OK</v>
      </c>
      <c r="M4120" s="24">
        <v>3.2</v>
      </c>
      <c r="N4120" s="23">
        <v>1624.29</v>
      </c>
      <c r="O4120" s="25">
        <f t="shared" si="64"/>
        <v>2030.36</v>
      </c>
    </row>
    <row r="4121" spans="1:15">
      <c r="A4121" s="26">
        <v>14120</v>
      </c>
      <c r="B4121" s="27">
        <v>45869</v>
      </c>
      <c r="C4121" s="28">
        <v>1349</v>
      </c>
      <c r="D4121" s="29" t="str">
        <f>_xlfn.XLOOKUP($C4121,customers!$A$2:$A$2000,customers!$B$2:$B$2000)</f>
        <v>Massimiliano Ceccoli</v>
      </c>
      <c r="E4121" s="29" t="str">
        <f>_xlfn.XLOOKUP($C4121,customers!$A$2:$A$2000,customers!$D$2:$D$2000)</f>
        <v>Male</v>
      </c>
      <c r="F4121" s="29" t="str">
        <f>_xlfn.XLOOKUP($C4121,customers!$A$2:$A$2000,customers!$E$2:$E$2000)</f>
        <v>Tiguion</v>
      </c>
      <c r="G4121" s="30" t="s">
        <v>20</v>
      </c>
      <c r="H4121" s="29">
        <v>2</v>
      </c>
      <c r="I4121" s="31">
        <v>320.26</v>
      </c>
      <c r="J4121" s="30">
        <v>0.1</v>
      </c>
      <c r="K4121" s="30" t="s">
        <v>19</v>
      </c>
      <c r="L4121" s="32" t="str">
        <f t="array" ref="L4121">_xlfn.IFS(M4121&lt;=3,"BAD",M4121&gt;=4.7,"GOOD",AND(M4121&gt;3,M4121&lt;4.7),"OK")</f>
        <v>OK</v>
      </c>
      <c r="M4121" s="32">
        <v>3.5</v>
      </c>
      <c r="N4121" s="31">
        <v>576.47</v>
      </c>
      <c r="O4121" s="33">
        <f t="shared" si="64"/>
        <v>640.52</v>
      </c>
    </row>
    <row r="4122" spans="1:15">
      <c r="A4122" s="18">
        <v>14121</v>
      </c>
      <c r="B4122" s="19">
        <v>45869</v>
      </c>
      <c r="C4122" s="21">
        <v>1909</v>
      </c>
      <c r="D4122" s="21" t="str">
        <f>_xlfn.XLOOKUP($C4122,customers!$A$2:$A$2000,customers!$B$2:$B$2000)</f>
        <v>Mitch Marlon</v>
      </c>
      <c r="E4122" s="21" t="str">
        <f>_xlfn.XLOOKUP($C4122,customers!$A$2:$A$2000,customers!$D$2:$D$2000)</f>
        <v>Male</v>
      </c>
      <c r="F4122" s="21" t="str">
        <f>_xlfn.XLOOKUP($C4122,customers!$A$2:$A$2000,customers!$E$2:$E$2000)</f>
        <v>Xiaotang</v>
      </c>
      <c r="G4122" s="22" t="s">
        <v>15</v>
      </c>
      <c r="H4122" s="21">
        <v>1</v>
      </c>
      <c r="I4122" s="23">
        <v>314.86</v>
      </c>
      <c r="J4122" s="22">
        <v>0.24</v>
      </c>
      <c r="K4122" s="22" t="s">
        <v>18</v>
      </c>
      <c r="L4122" s="24" t="str">
        <f t="array" ref="L4122">_xlfn.IFS(M4122&lt;=3,"BAD",M4122&gt;=4.7,"GOOD",AND(M4122&gt;3,M4122&lt;4.7),"OK")</f>
        <v>BAD</v>
      </c>
      <c r="M4122" s="24">
        <v>2.5</v>
      </c>
      <c r="N4122" s="23">
        <v>239.29</v>
      </c>
      <c r="O4122" s="25">
        <f t="shared" si="64"/>
        <v>314.86</v>
      </c>
    </row>
    <row r="4123" spans="1:15">
      <c r="A4123" s="26">
        <v>14122</v>
      </c>
      <c r="B4123" s="27">
        <v>45870</v>
      </c>
      <c r="C4123" s="28">
        <v>1606</v>
      </c>
      <c r="D4123" s="29" t="str">
        <f>_xlfn.XLOOKUP($C4123,customers!$A$2:$A$2000,customers!$B$2:$B$2000)</f>
        <v>Philis Lemmertz</v>
      </c>
      <c r="E4123" s="29" t="str">
        <f>_xlfn.XLOOKUP($C4123,customers!$A$2:$A$2000,customers!$D$2:$D$2000)</f>
        <v>Female</v>
      </c>
      <c r="F4123" s="29" t="str">
        <f>_xlfn.XLOOKUP($C4123,customers!$A$2:$A$2000,customers!$E$2:$E$2000)</f>
        <v>Chodów</v>
      </c>
      <c r="G4123" s="30" t="s">
        <v>15</v>
      </c>
      <c r="H4123" s="29">
        <v>4</v>
      </c>
      <c r="I4123" s="31">
        <v>330.57</v>
      </c>
      <c r="J4123" s="30">
        <v>0.06</v>
      </c>
      <c r="K4123" s="30" t="s">
        <v>18</v>
      </c>
      <c r="L4123" s="32" t="str">
        <f t="array" ref="L4123">_xlfn.IFS(M4123&lt;=3,"BAD",M4123&gt;=4.7,"GOOD",AND(M4123&gt;3,M4123&lt;4.7),"OK")</f>
        <v>BAD</v>
      </c>
      <c r="M4123" s="32">
        <v>1.7</v>
      </c>
      <c r="N4123" s="31">
        <v>1242.94</v>
      </c>
      <c r="O4123" s="33">
        <f t="shared" si="64"/>
        <v>1322.28</v>
      </c>
    </row>
    <row r="4124" spans="1:15">
      <c r="A4124" s="18">
        <v>14123</v>
      </c>
      <c r="B4124" s="19">
        <v>45870</v>
      </c>
      <c r="C4124" s="21">
        <v>1899</v>
      </c>
      <c r="D4124" s="21" t="str">
        <f>_xlfn.XLOOKUP($C4124,customers!$A$2:$A$2000,customers!$B$2:$B$2000)</f>
        <v>Lucias Charge</v>
      </c>
      <c r="E4124" s="21" t="str">
        <f>_xlfn.XLOOKUP($C4124,customers!$A$2:$A$2000,customers!$D$2:$D$2000)</f>
        <v>Male</v>
      </c>
      <c r="F4124" s="21" t="str">
        <f>_xlfn.XLOOKUP($C4124,customers!$A$2:$A$2000,customers!$E$2:$E$2000)</f>
        <v>Austin</v>
      </c>
      <c r="G4124" s="22" t="s">
        <v>21</v>
      </c>
      <c r="H4124" s="21">
        <v>4</v>
      </c>
      <c r="I4124" s="23">
        <v>514.33</v>
      </c>
      <c r="J4124" s="22">
        <v>0.12</v>
      </c>
      <c r="K4124" s="22" t="s">
        <v>19</v>
      </c>
      <c r="L4124" s="24" t="str">
        <f t="array" ref="L4124">_xlfn.IFS(M4124&lt;=3,"BAD",M4124&gt;=4.7,"GOOD",AND(M4124&gt;3,M4124&lt;4.7),"OK")</f>
        <v>OK</v>
      </c>
      <c r="M4124" s="24">
        <v>4</v>
      </c>
      <c r="N4124" s="23">
        <v>1810.44</v>
      </c>
      <c r="O4124" s="25">
        <f t="shared" si="64"/>
        <v>2057.32</v>
      </c>
    </row>
    <row r="4125" spans="1:15">
      <c r="A4125" s="26">
        <v>14124</v>
      </c>
      <c r="B4125" s="27">
        <v>45870</v>
      </c>
      <c r="C4125" s="29">
        <v>1714</v>
      </c>
      <c r="D4125" s="29" t="str">
        <f>_xlfn.XLOOKUP($C4125,customers!$A$2:$A$2000,customers!$B$2:$B$2000)</f>
        <v>Bertrando Lazenby</v>
      </c>
      <c r="E4125" s="29" t="str">
        <f>_xlfn.XLOOKUP($C4125,customers!$A$2:$A$2000,customers!$D$2:$D$2000)</f>
        <v>Male</v>
      </c>
      <c r="F4125" s="29" t="str">
        <f>_xlfn.XLOOKUP($C4125,customers!$A$2:$A$2000,customers!$E$2:$E$2000)</f>
        <v>Huwan</v>
      </c>
      <c r="G4125" s="30" t="s">
        <v>21</v>
      </c>
      <c r="H4125" s="29">
        <v>1</v>
      </c>
      <c r="I4125" s="31">
        <v>228.16</v>
      </c>
      <c r="J4125" s="30">
        <v>0.02</v>
      </c>
      <c r="K4125" s="30" t="s">
        <v>16</v>
      </c>
      <c r="L4125" s="32" t="str">
        <f t="array" ref="L4125">_xlfn.IFS(M4125&lt;=3,"BAD",M4125&gt;=4.7,"GOOD",AND(M4125&gt;3,M4125&lt;4.7),"OK")</f>
        <v>OK</v>
      </c>
      <c r="M4125" s="32">
        <v>3.5</v>
      </c>
      <c r="N4125" s="31">
        <v>223.6</v>
      </c>
      <c r="O4125" s="33">
        <f t="shared" si="64"/>
        <v>228.16</v>
      </c>
    </row>
    <row r="4126" spans="1:15">
      <c r="A4126" s="18">
        <v>14125</v>
      </c>
      <c r="B4126" s="19">
        <v>45871</v>
      </c>
      <c r="C4126" s="20">
        <v>1663</v>
      </c>
      <c r="D4126" s="21" t="str">
        <f>_xlfn.XLOOKUP($C4126,customers!$A$2:$A$2000,customers!$B$2:$B$2000)</f>
        <v>Tandy Beckhouse</v>
      </c>
      <c r="E4126" s="21" t="str">
        <f>_xlfn.XLOOKUP($C4126,customers!$A$2:$A$2000,customers!$D$2:$D$2000)</f>
        <v>Female</v>
      </c>
      <c r="F4126" s="21" t="str">
        <f>_xlfn.XLOOKUP($C4126,customers!$A$2:$A$2000,customers!$E$2:$E$2000)</f>
        <v>Batan</v>
      </c>
      <c r="G4126" s="22" t="s">
        <v>17</v>
      </c>
      <c r="H4126" s="21">
        <v>2</v>
      </c>
      <c r="I4126" s="23">
        <v>317.88</v>
      </c>
      <c r="J4126" s="22">
        <v>0.18</v>
      </c>
      <c r="K4126" s="22" t="s">
        <v>19</v>
      </c>
      <c r="L4126" s="24" t="str">
        <f t="array" ref="L4126">_xlfn.IFS(M4126&lt;=3,"BAD",M4126&gt;=4.7,"GOOD",AND(M4126&gt;3,M4126&lt;4.7),"OK")</f>
        <v>BAD</v>
      </c>
      <c r="M4126" s="24">
        <v>1.6</v>
      </c>
      <c r="N4126" s="23">
        <v>521.32</v>
      </c>
      <c r="O4126" s="25">
        <f t="shared" si="64"/>
        <v>635.76</v>
      </c>
    </row>
    <row r="4127" spans="1:15">
      <c r="A4127" s="26">
        <v>14126</v>
      </c>
      <c r="B4127" s="27">
        <v>45871</v>
      </c>
      <c r="C4127" s="29">
        <v>1528</v>
      </c>
      <c r="D4127" s="29" t="str">
        <f>_xlfn.XLOOKUP($C4127,customers!$A$2:$A$2000,customers!$B$2:$B$2000)</f>
        <v>Sascha Hollebon</v>
      </c>
      <c r="E4127" s="29" t="str">
        <f>_xlfn.XLOOKUP($C4127,customers!$A$2:$A$2000,customers!$D$2:$D$2000)</f>
        <v>Female</v>
      </c>
      <c r="F4127" s="29" t="str">
        <f>_xlfn.XLOOKUP($C4127,customers!$A$2:$A$2000,customers!$E$2:$E$2000)</f>
        <v>Milan</v>
      </c>
      <c r="G4127" s="30" t="s">
        <v>15</v>
      </c>
      <c r="H4127" s="29">
        <v>6</v>
      </c>
      <c r="I4127" s="31">
        <v>286.28</v>
      </c>
      <c r="J4127" s="30">
        <v>0.27</v>
      </c>
      <c r="K4127" s="30" t="s">
        <v>18</v>
      </c>
      <c r="L4127" s="32" t="str">
        <f t="array" ref="L4127">_xlfn.IFS(M4127&lt;=3,"BAD",M4127&gt;=4.7,"GOOD",AND(M4127&gt;3,M4127&lt;4.7),"OK")</f>
        <v>OK</v>
      </c>
      <c r="M4127" s="32">
        <v>3.2</v>
      </c>
      <c r="N4127" s="31">
        <v>1253.91</v>
      </c>
      <c r="O4127" s="33">
        <f t="shared" si="64"/>
        <v>1717.68</v>
      </c>
    </row>
    <row r="4128" spans="1:15">
      <c r="A4128" s="18">
        <v>14127</v>
      </c>
      <c r="B4128" s="19">
        <v>45871</v>
      </c>
      <c r="C4128" s="21">
        <v>1513</v>
      </c>
      <c r="D4128" s="21" t="str">
        <f>_xlfn.XLOOKUP($C4128,customers!$A$2:$A$2000,customers!$B$2:$B$2000)</f>
        <v>Caresa Clementet</v>
      </c>
      <c r="E4128" s="21" t="str">
        <f>_xlfn.XLOOKUP($C4128,customers!$A$2:$A$2000,customers!$D$2:$D$2000)</f>
        <v>Female</v>
      </c>
      <c r="F4128" s="21" t="str">
        <f>_xlfn.XLOOKUP($C4128,customers!$A$2:$A$2000,customers!$E$2:$E$2000)</f>
        <v>Paris</v>
      </c>
      <c r="G4128" s="22" t="s">
        <v>17</v>
      </c>
      <c r="H4128" s="21">
        <v>6</v>
      </c>
      <c r="I4128" s="23">
        <v>575.23</v>
      </c>
      <c r="J4128" s="22">
        <v>0.26</v>
      </c>
      <c r="K4128" s="22" t="s">
        <v>16</v>
      </c>
      <c r="L4128" s="24" t="str">
        <f t="array" ref="L4128">_xlfn.IFS(M4128&lt;=3,"BAD",M4128&gt;=4.7,"GOOD",AND(M4128&gt;3,M4128&lt;4.7),"OK")</f>
        <v>BAD</v>
      </c>
      <c r="M4128" s="24">
        <v>2</v>
      </c>
      <c r="N4128" s="23">
        <v>2554.02</v>
      </c>
      <c r="O4128" s="25">
        <f t="shared" si="64"/>
        <v>3451.38</v>
      </c>
    </row>
    <row r="4129" spans="1:15">
      <c r="A4129" s="26">
        <v>14128</v>
      </c>
      <c r="B4129" s="27">
        <v>45872</v>
      </c>
      <c r="C4129" s="28">
        <v>1822</v>
      </c>
      <c r="D4129" s="29" t="str">
        <f>_xlfn.XLOOKUP($C4129,customers!$A$2:$A$2000,customers!$B$2:$B$2000)</f>
        <v>Kermit Narducci</v>
      </c>
      <c r="E4129" s="29" t="str">
        <f>_xlfn.XLOOKUP($C4129,customers!$A$2:$A$2000,customers!$D$2:$D$2000)</f>
        <v>Male</v>
      </c>
      <c r="F4129" s="29" t="str">
        <f>_xlfn.XLOOKUP($C4129,customers!$A$2:$A$2000,customers!$E$2:$E$2000)</f>
        <v>Budapest</v>
      </c>
      <c r="G4129" s="30" t="s">
        <v>20</v>
      </c>
      <c r="H4129" s="29">
        <v>3</v>
      </c>
      <c r="I4129" s="31">
        <v>20.13</v>
      </c>
      <c r="J4129" s="30">
        <v>0.17</v>
      </c>
      <c r="K4129" s="30" t="s">
        <v>19</v>
      </c>
      <c r="L4129" s="32" t="str">
        <f t="array" ref="L4129">_xlfn.IFS(M4129&lt;=3,"BAD",M4129&gt;=4.7,"GOOD",AND(M4129&gt;3,M4129&lt;4.7),"OK")</f>
        <v>BAD</v>
      </c>
      <c r="M4129" s="32">
        <v>1.7</v>
      </c>
      <c r="N4129" s="31">
        <v>50.12</v>
      </c>
      <c r="O4129" s="33">
        <f t="shared" si="64"/>
        <v>60.39</v>
      </c>
    </row>
    <row r="4130" spans="1:15">
      <c r="A4130" s="18">
        <v>14129</v>
      </c>
      <c r="B4130" s="19">
        <v>45872</v>
      </c>
      <c r="C4130" s="21">
        <v>1007</v>
      </c>
      <c r="D4130" s="21" t="str">
        <f>_xlfn.XLOOKUP($C4130,customers!$A$2:$A$2000,customers!$B$2:$B$2000)</f>
        <v>Tally Pettet</v>
      </c>
      <c r="E4130" s="21" t="str">
        <f>_xlfn.XLOOKUP($C4130,customers!$A$2:$A$2000,customers!$D$2:$D$2000)</f>
        <v>Female</v>
      </c>
      <c r="F4130" s="21" t="str">
        <f>_xlfn.XLOOKUP($C4130,customers!$A$2:$A$2000,customers!$E$2:$E$2000)</f>
        <v>Budapest</v>
      </c>
      <c r="G4130" s="22" t="s">
        <v>15</v>
      </c>
      <c r="H4130" s="21">
        <v>6</v>
      </c>
      <c r="I4130" s="23">
        <v>27.75</v>
      </c>
      <c r="J4130" s="22">
        <v>0.28</v>
      </c>
      <c r="K4130" s="22" t="s">
        <v>18</v>
      </c>
      <c r="L4130" s="24" t="str">
        <f t="array" ref="L4130">_xlfn.IFS(M4130&lt;=3,"BAD",M4130&gt;=4.7,"GOOD",AND(M4130&gt;3,M4130&lt;4.7),"OK")</f>
        <v>BAD</v>
      </c>
      <c r="M4130" s="24">
        <v>2.9</v>
      </c>
      <c r="N4130" s="23">
        <v>119.88</v>
      </c>
      <c r="O4130" s="25">
        <f t="shared" si="64"/>
        <v>166.5</v>
      </c>
    </row>
    <row r="4131" spans="1:15">
      <c r="A4131" s="26">
        <v>14130</v>
      </c>
      <c r="B4131" s="27">
        <v>45873</v>
      </c>
      <c r="C4131" s="28">
        <v>1136</v>
      </c>
      <c r="D4131" s="29" t="str">
        <f>_xlfn.XLOOKUP($C4131,customers!$A$2:$A$2000,customers!$B$2:$B$2000)</f>
        <v>Murielle Crosham</v>
      </c>
      <c r="E4131" s="29" t="str">
        <f>_xlfn.XLOOKUP($C4131,customers!$A$2:$A$2000,customers!$D$2:$D$2000)</f>
        <v>Female</v>
      </c>
      <c r="F4131" s="29" t="str">
        <f>_xlfn.XLOOKUP($C4131,customers!$A$2:$A$2000,customers!$E$2:$E$2000)</f>
        <v>Milan</v>
      </c>
      <c r="G4131" s="30" t="s">
        <v>17</v>
      </c>
      <c r="H4131" s="29">
        <v>4</v>
      </c>
      <c r="I4131" s="31">
        <v>16.01</v>
      </c>
      <c r="J4131" s="30">
        <v>0.06</v>
      </c>
      <c r="K4131" s="30" t="s">
        <v>18</v>
      </c>
      <c r="L4131" s="32" t="str">
        <f t="array" ref="L4131">_xlfn.IFS(M4131&lt;=3,"BAD",M4131&gt;=4.7,"GOOD",AND(M4131&gt;3,M4131&lt;4.7),"OK")</f>
        <v>OK</v>
      </c>
      <c r="M4131" s="32">
        <v>3.7</v>
      </c>
      <c r="N4131" s="31">
        <v>60.2</v>
      </c>
      <c r="O4131" s="33">
        <f t="shared" si="64"/>
        <v>64.04</v>
      </c>
    </row>
    <row r="4132" spans="1:15">
      <c r="A4132" s="18">
        <v>14131</v>
      </c>
      <c r="B4132" s="19">
        <v>45873</v>
      </c>
      <c r="C4132" s="21">
        <v>1093</v>
      </c>
      <c r="D4132" s="21" t="str">
        <f>_xlfn.XLOOKUP($C4132,customers!$A$2:$A$2000,customers!$B$2:$B$2000)</f>
        <v>Thatch Beddoe</v>
      </c>
      <c r="E4132" s="21" t="str">
        <f>_xlfn.XLOOKUP($C4132,customers!$A$2:$A$2000,customers!$D$2:$D$2000)</f>
        <v>Male</v>
      </c>
      <c r="F4132" s="21" t="str">
        <f>_xlfn.XLOOKUP($C4132,customers!$A$2:$A$2000,customers!$E$2:$E$2000)</f>
        <v>Prague</v>
      </c>
      <c r="G4132" s="22" t="s">
        <v>17</v>
      </c>
      <c r="H4132" s="21">
        <v>6</v>
      </c>
      <c r="I4132" s="23">
        <v>346.23</v>
      </c>
      <c r="J4132" s="22">
        <v>0.3</v>
      </c>
      <c r="K4132" s="22" t="s">
        <v>19</v>
      </c>
      <c r="L4132" s="24" t="str">
        <f t="array" ref="L4132">_xlfn.IFS(M4132&lt;=3,"BAD",M4132&gt;=4.7,"GOOD",AND(M4132&gt;3,M4132&lt;4.7),"OK")</f>
        <v>BAD</v>
      </c>
      <c r="M4132" s="24">
        <v>1.6</v>
      </c>
      <c r="N4132" s="23">
        <v>1454.17</v>
      </c>
      <c r="O4132" s="25">
        <f t="shared" si="64"/>
        <v>2077.38</v>
      </c>
    </row>
    <row r="4133" spans="1:15">
      <c r="A4133" s="26">
        <v>14132</v>
      </c>
      <c r="B4133" s="27">
        <v>45873</v>
      </c>
      <c r="C4133" s="29">
        <v>1379</v>
      </c>
      <c r="D4133" s="29" t="str">
        <f>_xlfn.XLOOKUP($C4133,customers!$A$2:$A$2000,customers!$B$2:$B$2000)</f>
        <v>Penn Dibson</v>
      </c>
      <c r="E4133" s="29" t="str">
        <f>_xlfn.XLOOKUP($C4133,customers!$A$2:$A$2000,customers!$D$2:$D$2000)</f>
        <v>Male</v>
      </c>
      <c r="F4133" s="29" t="str">
        <f>_xlfn.XLOOKUP($C4133,customers!$A$2:$A$2000,customers!$E$2:$E$2000)</f>
        <v>Hejiayan</v>
      </c>
      <c r="G4133" s="30" t="s">
        <v>21</v>
      </c>
      <c r="H4133" s="29">
        <v>4</v>
      </c>
      <c r="I4133" s="31">
        <v>300.78</v>
      </c>
      <c r="J4133" s="30">
        <v>0.11</v>
      </c>
      <c r="K4133" s="30" t="s">
        <v>16</v>
      </c>
      <c r="L4133" s="32" t="str">
        <f t="array" ref="L4133">_xlfn.IFS(M4133&lt;=3,"BAD",M4133&gt;=4.7,"GOOD",AND(M4133&gt;3,M4133&lt;4.7),"OK")</f>
        <v>OK</v>
      </c>
      <c r="M4133" s="32">
        <v>3.2</v>
      </c>
      <c r="N4133" s="31">
        <v>1070.78</v>
      </c>
      <c r="O4133" s="33">
        <f t="shared" si="64"/>
        <v>1203.12</v>
      </c>
    </row>
    <row r="4134" spans="1:15">
      <c r="A4134" s="18">
        <v>14133</v>
      </c>
      <c r="B4134" s="19">
        <v>45874</v>
      </c>
      <c r="C4134" s="20">
        <v>1758</v>
      </c>
      <c r="D4134" s="21" t="str">
        <f>_xlfn.XLOOKUP($C4134,customers!$A$2:$A$2000,customers!$B$2:$B$2000)</f>
        <v>Tricia Jewer</v>
      </c>
      <c r="E4134" s="21" t="str">
        <f>_xlfn.XLOOKUP($C4134,customers!$A$2:$A$2000,customers!$D$2:$D$2000)</f>
        <v>Male</v>
      </c>
      <c r="F4134" s="21" t="str">
        <f>_xlfn.XLOOKUP($C4134,customers!$A$2:$A$2000,customers!$E$2:$E$2000)</f>
        <v>Vienna</v>
      </c>
      <c r="G4134" s="22" t="s">
        <v>21</v>
      </c>
      <c r="H4134" s="21">
        <v>4</v>
      </c>
      <c r="I4134" s="23">
        <v>72.13</v>
      </c>
      <c r="J4134" s="22">
        <v>0.26</v>
      </c>
      <c r="K4134" s="22" t="s">
        <v>18</v>
      </c>
      <c r="L4134" s="24" t="str">
        <f t="array" ref="L4134">_xlfn.IFS(M4134&lt;=3,"BAD",M4134&gt;=4.7,"GOOD",AND(M4134&gt;3,M4134&lt;4.7),"OK")</f>
        <v>OK</v>
      </c>
      <c r="M4134" s="24">
        <v>4</v>
      </c>
      <c r="N4134" s="23">
        <v>213.5</v>
      </c>
      <c r="O4134" s="25">
        <f t="shared" si="64"/>
        <v>288.52</v>
      </c>
    </row>
    <row r="4135" spans="1:15">
      <c r="A4135" s="26">
        <v>14134</v>
      </c>
      <c r="B4135" s="27">
        <v>45874</v>
      </c>
      <c r="C4135" s="29">
        <v>1537</v>
      </c>
      <c r="D4135" s="29" t="str">
        <f>_xlfn.XLOOKUP($C4135,customers!$A$2:$A$2000,customers!$B$2:$B$2000)</f>
        <v>Alejandrina Shaughnessy</v>
      </c>
      <c r="E4135" s="29" t="str">
        <f>_xlfn.XLOOKUP($C4135,customers!$A$2:$A$2000,customers!$D$2:$D$2000)</f>
        <v>Female</v>
      </c>
      <c r="F4135" s="29" t="str">
        <f>_xlfn.XLOOKUP($C4135,customers!$A$2:$A$2000,customers!$E$2:$E$2000)</f>
        <v>Campo Formoso</v>
      </c>
      <c r="G4135" s="30" t="s">
        <v>21</v>
      </c>
      <c r="H4135" s="29">
        <v>5</v>
      </c>
      <c r="I4135" s="31">
        <v>367.66</v>
      </c>
      <c r="J4135" s="30">
        <v>0.24</v>
      </c>
      <c r="K4135" s="30" t="s">
        <v>18</v>
      </c>
      <c r="L4135" s="32" t="str">
        <f t="array" ref="L4135">_xlfn.IFS(M4135&lt;=3,"BAD",M4135&gt;=4.7,"GOOD",AND(M4135&gt;3,M4135&lt;4.7),"OK")</f>
        <v>OK</v>
      </c>
      <c r="M4135" s="32">
        <v>4.5</v>
      </c>
      <c r="N4135" s="31">
        <v>1397.11</v>
      </c>
      <c r="O4135" s="33">
        <f t="shared" si="64"/>
        <v>1838.3</v>
      </c>
    </row>
    <row r="4136" spans="1:15">
      <c r="A4136" s="18">
        <v>14135</v>
      </c>
      <c r="B4136" s="19">
        <v>45874</v>
      </c>
      <c r="C4136" s="21">
        <v>1678</v>
      </c>
      <c r="D4136" s="21" t="str">
        <f>_xlfn.XLOOKUP($C4136,customers!$A$2:$A$2000,customers!$B$2:$B$2000)</f>
        <v>Marquita Siddons</v>
      </c>
      <c r="E4136" s="21" t="str">
        <f>_xlfn.XLOOKUP($C4136,customers!$A$2:$A$2000,customers!$D$2:$D$2000)</f>
        <v>Female</v>
      </c>
      <c r="F4136" s="21" t="str">
        <f>_xlfn.XLOOKUP($C4136,customers!$A$2:$A$2000,customers!$E$2:$E$2000)</f>
        <v>Ban Thaen</v>
      </c>
      <c r="G4136" s="22" t="s">
        <v>15</v>
      </c>
      <c r="H4136" s="21">
        <v>1</v>
      </c>
      <c r="I4136" s="23">
        <v>332.17</v>
      </c>
      <c r="J4136" s="22">
        <v>0.15</v>
      </c>
      <c r="K4136" s="22" t="s">
        <v>19</v>
      </c>
      <c r="L4136" s="24" t="str">
        <f t="array" ref="L4136">_xlfn.IFS(M4136&lt;=3,"BAD",M4136&gt;=4.7,"GOOD",AND(M4136&gt;3,M4136&lt;4.7),"OK")</f>
        <v>BAD</v>
      </c>
      <c r="M4136" s="24">
        <v>1.7</v>
      </c>
      <c r="N4136" s="23">
        <v>282.34</v>
      </c>
      <c r="O4136" s="25">
        <f t="shared" si="64"/>
        <v>332.17</v>
      </c>
    </row>
    <row r="4137" spans="1:15">
      <c r="A4137" s="26">
        <v>14136</v>
      </c>
      <c r="B4137" s="27">
        <v>45874</v>
      </c>
      <c r="C4137" s="29">
        <v>1397</v>
      </c>
      <c r="D4137" s="29" t="str">
        <f>_xlfn.XLOOKUP($C4137,customers!$A$2:$A$2000,customers!$B$2:$B$2000)</f>
        <v>Geri Willowby</v>
      </c>
      <c r="E4137" s="29" t="str">
        <f>_xlfn.XLOOKUP($C4137,customers!$A$2:$A$2000,customers!$D$2:$D$2000)</f>
        <v>Male</v>
      </c>
      <c r="F4137" s="29" t="str">
        <f>_xlfn.XLOOKUP($C4137,customers!$A$2:$A$2000,customers!$E$2:$E$2000)</f>
        <v>Vienna</v>
      </c>
      <c r="G4137" s="30" t="s">
        <v>20</v>
      </c>
      <c r="H4137" s="29">
        <v>5</v>
      </c>
      <c r="I4137" s="31">
        <v>368.55</v>
      </c>
      <c r="J4137" s="30">
        <v>0.14</v>
      </c>
      <c r="K4137" s="30" t="s">
        <v>19</v>
      </c>
      <c r="L4137" s="32" t="str">
        <f t="array" ref="L4137">_xlfn.IFS(M4137&lt;=3,"BAD",M4137&gt;=4.7,"GOOD",AND(M4137&gt;3,M4137&lt;4.7),"OK")</f>
        <v>OK</v>
      </c>
      <c r="M4137" s="32">
        <v>3.7</v>
      </c>
      <c r="N4137" s="31">
        <v>1584.77</v>
      </c>
      <c r="O4137" s="33">
        <f t="shared" si="64"/>
        <v>1842.75</v>
      </c>
    </row>
    <row r="4138" spans="1:15">
      <c r="A4138" s="18">
        <v>14137</v>
      </c>
      <c r="B4138" s="19">
        <v>45874</v>
      </c>
      <c r="C4138" s="21">
        <v>1934</v>
      </c>
      <c r="D4138" s="21" t="str">
        <f>_xlfn.XLOOKUP($C4138,customers!$A$2:$A$2000,customers!$B$2:$B$2000)</f>
        <v>Fairfax Heustice</v>
      </c>
      <c r="E4138" s="21" t="str">
        <f>_xlfn.XLOOKUP($C4138,customers!$A$2:$A$2000,customers!$D$2:$D$2000)</f>
        <v>Male</v>
      </c>
      <c r="F4138" s="21" t="str">
        <f>_xlfn.XLOOKUP($C4138,customers!$A$2:$A$2000,customers!$E$2:$E$2000)</f>
        <v>Paris</v>
      </c>
      <c r="G4138" s="22" t="s">
        <v>20</v>
      </c>
      <c r="H4138" s="21">
        <v>6</v>
      </c>
      <c r="I4138" s="23">
        <v>453.07</v>
      </c>
      <c r="J4138" s="22">
        <v>0.19</v>
      </c>
      <c r="K4138" s="22" t="s">
        <v>19</v>
      </c>
      <c r="L4138" s="24" t="str">
        <f t="array" ref="L4138">_xlfn.IFS(M4138&lt;=3,"BAD",M4138&gt;=4.7,"GOOD",AND(M4138&gt;3,M4138&lt;4.7),"OK")</f>
        <v>OK</v>
      </c>
      <c r="M4138" s="24">
        <v>3.4</v>
      </c>
      <c r="N4138" s="23">
        <v>2201.92</v>
      </c>
      <c r="O4138" s="25">
        <f t="shared" si="64"/>
        <v>2718.42</v>
      </c>
    </row>
    <row r="4139" spans="1:15">
      <c r="A4139" s="26">
        <v>14138</v>
      </c>
      <c r="B4139" s="27">
        <v>45874</v>
      </c>
      <c r="C4139" s="29">
        <v>1383</v>
      </c>
      <c r="D4139" s="29" t="str">
        <f>_xlfn.XLOOKUP($C4139,customers!$A$2:$A$2000,customers!$B$2:$B$2000)</f>
        <v>Van Davidofski</v>
      </c>
      <c r="E4139" s="29" t="str">
        <f>_xlfn.XLOOKUP($C4139,customers!$A$2:$A$2000,customers!$D$2:$D$2000)</f>
        <v>Female</v>
      </c>
      <c r="F4139" s="29" t="str">
        <f>_xlfn.XLOOKUP($C4139,customers!$A$2:$A$2000,customers!$E$2:$E$2000)</f>
        <v>Victoriaville</v>
      </c>
      <c r="G4139" s="30" t="s">
        <v>21</v>
      </c>
      <c r="H4139" s="29">
        <v>2</v>
      </c>
      <c r="I4139" s="31">
        <v>101.82</v>
      </c>
      <c r="J4139" s="30">
        <v>0.27</v>
      </c>
      <c r="K4139" s="30" t="s">
        <v>18</v>
      </c>
      <c r="L4139" s="32" t="str">
        <f t="array" ref="L4139">_xlfn.IFS(M4139&lt;=3,"BAD",M4139&gt;=4.7,"GOOD",AND(M4139&gt;3,M4139&lt;4.7),"OK")</f>
        <v>BAD</v>
      </c>
      <c r="M4139" s="32">
        <v>2.7</v>
      </c>
      <c r="N4139" s="31">
        <v>148.66</v>
      </c>
      <c r="O4139" s="33">
        <f t="shared" si="64"/>
        <v>203.64</v>
      </c>
    </row>
    <row r="4140" spans="1:15">
      <c r="A4140" s="18">
        <v>14139</v>
      </c>
      <c r="B4140" s="19">
        <v>45875</v>
      </c>
      <c r="C4140" s="20">
        <v>1898</v>
      </c>
      <c r="D4140" s="21" t="str">
        <f>_xlfn.XLOOKUP($C4140,customers!$A$2:$A$2000,customers!$B$2:$B$2000)</f>
        <v>Whitman MacPherson</v>
      </c>
      <c r="E4140" s="21" t="str">
        <f>_xlfn.XLOOKUP($C4140,customers!$A$2:$A$2000,customers!$D$2:$D$2000)</f>
        <v>Female</v>
      </c>
      <c r="F4140" s="21" t="str">
        <f>_xlfn.XLOOKUP($C4140,customers!$A$2:$A$2000,customers!$E$2:$E$2000)</f>
        <v>Tejakalapa</v>
      </c>
      <c r="G4140" s="22" t="s">
        <v>15</v>
      </c>
      <c r="H4140" s="21">
        <v>2</v>
      </c>
      <c r="I4140" s="23">
        <v>74.41</v>
      </c>
      <c r="J4140" s="22">
        <v>0.13</v>
      </c>
      <c r="K4140" s="22" t="s">
        <v>18</v>
      </c>
      <c r="L4140" s="24" t="str">
        <f t="array" ref="L4140">_xlfn.IFS(M4140&lt;=3,"BAD",M4140&gt;=4.7,"GOOD",AND(M4140&gt;3,M4140&lt;4.7),"OK")</f>
        <v>GOOD</v>
      </c>
      <c r="M4140" s="24">
        <v>4.7</v>
      </c>
      <c r="N4140" s="23">
        <v>129.47</v>
      </c>
      <c r="O4140" s="25">
        <f t="shared" si="64"/>
        <v>148.82</v>
      </c>
    </row>
    <row r="4141" spans="1:15">
      <c r="A4141" s="26">
        <v>14140</v>
      </c>
      <c r="B4141" s="27">
        <v>45875</v>
      </c>
      <c r="C4141" s="29">
        <v>1964</v>
      </c>
      <c r="D4141" s="29" t="str">
        <f>_xlfn.XLOOKUP($C4141,customers!$A$2:$A$2000,customers!$B$2:$B$2000)</f>
        <v>Val Idale</v>
      </c>
      <c r="E4141" s="29" t="str">
        <f>_xlfn.XLOOKUP($C4141,customers!$A$2:$A$2000,customers!$D$2:$D$2000)</f>
        <v>Male</v>
      </c>
      <c r="F4141" s="29" t="str">
        <f>_xlfn.XLOOKUP($C4141,customers!$A$2:$A$2000,customers!$E$2:$E$2000)</f>
        <v>Milan</v>
      </c>
      <c r="G4141" s="30" t="s">
        <v>15</v>
      </c>
      <c r="H4141" s="29">
        <v>5</v>
      </c>
      <c r="I4141" s="31">
        <v>564.44</v>
      </c>
      <c r="J4141" s="30">
        <v>0.2</v>
      </c>
      <c r="K4141" s="30" t="s">
        <v>19</v>
      </c>
      <c r="L4141" s="32" t="str">
        <f t="array" ref="L4141">_xlfn.IFS(M4141&lt;=3,"BAD",M4141&gt;=4.7,"GOOD",AND(M4141&gt;3,M4141&lt;4.7),"OK")</f>
        <v>OK</v>
      </c>
      <c r="M4141" s="32">
        <v>3.2</v>
      </c>
      <c r="N4141" s="31">
        <v>2257.76</v>
      </c>
      <c r="O4141" s="33">
        <f t="shared" si="64"/>
        <v>2822.2</v>
      </c>
    </row>
    <row r="4142" spans="1:15">
      <c r="A4142" s="18">
        <v>14141</v>
      </c>
      <c r="B4142" s="19">
        <v>45875</v>
      </c>
      <c r="C4142" s="21">
        <v>1993</v>
      </c>
      <c r="D4142" s="21" t="str">
        <f>_xlfn.XLOOKUP($C4142,customers!$A$2:$A$2000,customers!$B$2:$B$2000)</f>
        <v>Archibold Cathcart</v>
      </c>
      <c r="E4142" s="21" t="str">
        <f>_xlfn.XLOOKUP($C4142,customers!$A$2:$A$2000,customers!$D$2:$D$2000)</f>
        <v>Male</v>
      </c>
      <c r="F4142" s="21" t="str">
        <f>_xlfn.XLOOKUP($C4142,customers!$A$2:$A$2000,customers!$E$2:$E$2000)</f>
        <v>Valado dos Frades</v>
      </c>
      <c r="G4142" s="22" t="s">
        <v>17</v>
      </c>
      <c r="H4142" s="21">
        <v>4</v>
      </c>
      <c r="I4142" s="23">
        <v>41.62</v>
      </c>
      <c r="J4142" s="22">
        <v>0.3</v>
      </c>
      <c r="K4142" s="22" t="s">
        <v>19</v>
      </c>
      <c r="L4142" s="24" t="str">
        <f t="array" ref="L4142">_xlfn.IFS(M4142&lt;=3,"BAD",M4142&gt;=4.7,"GOOD",AND(M4142&gt;3,M4142&lt;4.7),"OK")</f>
        <v>OK</v>
      </c>
      <c r="M4142" s="24">
        <v>3.9</v>
      </c>
      <c r="N4142" s="23">
        <v>116.54</v>
      </c>
      <c r="O4142" s="25">
        <f t="shared" si="64"/>
        <v>166.48</v>
      </c>
    </row>
    <row r="4143" spans="1:15">
      <c r="A4143" s="26">
        <v>14142</v>
      </c>
      <c r="B4143" s="27">
        <v>45875</v>
      </c>
      <c r="C4143" s="29">
        <v>1191</v>
      </c>
      <c r="D4143" s="29" t="str">
        <f>_xlfn.XLOOKUP($C4143,customers!$A$2:$A$2000,customers!$B$2:$B$2000)</f>
        <v>Franny Domleo</v>
      </c>
      <c r="E4143" s="29" t="str">
        <f>_xlfn.XLOOKUP($C4143,customers!$A$2:$A$2000,customers!$D$2:$D$2000)</f>
        <v>Female</v>
      </c>
      <c r="F4143" s="29" t="str">
        <f>_xlfn.XLOOKUP($C4143,customers!$A$2:$A$2000,customers!$E$2:$E$2000)</f>
        <v>Eirado</v>
      </c>
      <c r="G4143" s="30" t="s">
        <v>17</v>
      </c>
      <c r="H4143" s="29">
        <v>1</v>
      </c>
      <c r="I4143" s="31">
        <v>515.97</v>
      </c>
      <c r="J4143" s="30">
        <v>0.19</v>
      </c>
      <c r="K4143" s="30" t="s">
        <v>19</v>
      </c>
      <c r="L4143" s="32" t="str">
        <f t="array" ref="L4143">_xlfn.IFS(M4143&lt;=3,"BAD",M4143&gt;=4.7,"GOOD",AND(M4143&gt;3,M4143&lt;4.7),"OK")</f>
        <v>OK</v>
      </c>
      <c r="M4143" s="32">
        <v>4.2</v>
      </c>
      <c r="N4143" s="31">
        <v>417.94</v>
      </c>
      <c r="O4143" s="33">
        <f t="shared" si="64"/>
        <v>515.97</v>
      </c>
    </row>
    <row r="4144" spans="1:15">
      <c r="A4144" s="18">
        <v>14143</v>
      </c>
      <c r="B4144" s="19">
        <v>45876</v>
      </c>
      <c r="C4144" s="20">
        <v>1242</v>
      </c>
      <c r="D4144" s="21" t="str">
        <f>_xlfn.XLOOKUP($C4144,customers!$A$2:$A$2000,customers!$B$2:$B$2000)</f>
        <v>Gail Smalley</v>
      </c>
      <c r="E4144" s="21" t="str">
        <f>_xlfn.XLOOKUP($C4144,customers!$A$2:$A$2000,customers!$D$2:$D$2000)</f>
        <v>Female</v>
      </c>
      <c r="F4144" s="21" t="str">
        <f>_xlfn.XLOOKUP($C4144,customers!$A$2:$A$2000,customers!$E$2:$E$2000)</f>
        <v>Tuchoměřice</v>
      </c>
      <c r="G4144" s="22" t="s">
        <v>20</v>
      </c>
      <c r="H4144" s="21">
        <v>1</v>
      </c>
      <c r="I4144" s="23">
        <v>427.36</v>
      </c>
      <c r="J4144" s="22">
        <v>0.07</v>
      </c>
      <c r="K4144" s="22" t="s">
        <v>18</v>
      </c>
      <c r="L4144" s="24" t="str">
        <f t="array" ref="L4144">_xlfn.IFS(M4144&lt;=3,"BAD",M4144&gt;=4.7,"GOOD",AND(M4144&gt;3,M4144&lt;4.7),"OK")</f>
        <v>BAD</v>
      </c>
      <c r="M4144" s="24">
        <v>2.6</v>
      </c>
      <c r="N4144" s="23">
        <v>397.44</v>
      </c>
      <c r="O4144" s="25">
        <f t="shared" si="64"/>
        <v>427.36</v>
      </c>
    </row>
    <row r="4145" spans="1:15">
      <c r="A4145" s="26">
        <v>14144</v>
      </c>
      <c r="B4145" s="27">
        <v>45877</v>
      </c>
      <c r="C4145" s="28">
        <v>1542</v>
      </c>
      <c r="D4145" s="29" t="str">
        <f>_xlfn.XLOOKUP($C4145,customers!$A$2:$A$2000,customers!$B$2:$B$2000)</f>
        <v>Jessy Berzons</v>
      </c>
      <c r="E4145" s="29" t="str">
        <f>_xlfn.XLOOKUP($C4145,customers!$A$2:$A$2000,customers!$D$2:$D$2000)</f>
        <v>Female</v>
      </c>
      <c r="F4145" s="29" t="str">
        <f>_xlfn.XLOOKUP($C4145,customers!$A$2:$A$2000,customers!$E$2:$E$2000)</f>
        <v>Milan</v>
      </c>
      <c r="G4145" s="30" t="s">
        <v>15</v>
      </c>
      <c r="H4145" s="29">
        <v>2</v>
      </c>
      <c r="I4145" s="31">
        <v>134.88</v>
      </c>
      <c r="J4145" s="30">
        <v>0.12</v>
      </c>
      <c r="K4145" s="30" t="s">
        <v>18</v>
      </c>
      <c r="L4145" s="32" t="str">
        <f t="array" ref="L4145">_xlfn.IFS(M4145&lt;=3,"BAD",M4145&gt;=4.7,"GOOD",AND(M4145&gt;3,M4145&lt;4.7),"OK")</f>
        <v>BAD</v>
      </c>
      <c r="M4145" s="32">
        <v>2.8</v>
      </c>
      <c r="N4145" s="31">
        <v>237.39</v>
      </c>
      <c r="O4145" s="33">
        <f t="shared" si="64"/>
        <v>269.76</v>
      </c>
    </row>
    <row r="4146" spans="1:15">
      <c r="A4146" s="18">
        <v>14145</v>
      </c>
      <c r="B4146" s="19">
        <v>45877</v>
      </c>
      <c r="C4146" s="21">
        <v>1129</v>
      </c>
      <c r="D4146" s="21" t="str">
        <f>_xlfn.XLOOKUP($C4146,customers!$A$2:$A$2000,customers!$B$2:$B$2000)</f>
        <v>Sean Chatterton</v>
      </c>
      <c r="E4146" s="21" t="str">
        <f>_xlfn.XLOOKUP($C4146,customers!$A$2:$A$2000,customers!$D$2:$D$2000)</f>
        <v>Male</v>
      </c>
      <c r="F4146" s="21" t="str">
        <f>_xlfn.XLOOKUP($C4146,customers!$A$2:$A$2000,customers!$E$2:$E$2000)</f>
        <v>Prague</v>
      </c>
      <c r="G4146" s="22" t="s">
        <v>20</v>
      </c>
      <c r="H4146" s="21">
        <v>3</v>
      </c>
      <c r="I4146" s="23">
        <v>510.32</v>
      </c>
      <c r="J4146" s="22">
        <v>0.31</v>
      </c>
      <c r="K4146" s="22" t="s">
        <v>18</v>
      </c>
      <c r="L4146" s="24" t="str">
        <f t="array" ref="L4146">_xlfn.IFS(M4146&lt;=3,"BAD",M4146&gt;=4.7,"GOOD",AND(M4146&gt;3,M4146&lt;4.7),"OK")</f>
        <v>BAD</v>
      </c>
      <c r="M4146" s="24">
        <v>2.5</v>
      </c>
      <c r="N4146" s="23">
        <v>1056.36</v>
      </c>
      <c r="O4146" s="25">
        <f t="shared" si="64"/>
        <v>1530.96</v>
      </c>
    </row>
    <row r="4147" spans="1:15">
      <c r="A4147" s="26">
        <v>14146</v>
      </c>
      <c r="B4147" s="27">
        <v>45877</v>
      </c>
      <c r="C4147" s="29">
        <v>1489</v>
      </c>
      <c r="D4147" s="29" t="str">
        <f>_xlfn.XLOOKUP($C4147,customers!$A$2:$A$2000,customers!$B$2:$B$2000)</f>
        <v>Rafaellle Grout</v>
      </c>
      <c r="E4147" s="29" t="str">
        <f>_xlfn.XLOOKUP($C4147,customers!$A$2:$A$2000,customers!$D$2:$D$2000)</f>
        <v>Male</v>
      </c>
      <c r="F4147" s="29" t="str">
        <f>_xlfn.XLOOKUP($C4147,customers!$A$2:$A$2000,customers!$E$2:$E$2000)</f>
        <v>Tawangrejo</v>
      </c>
      <c r="G4147" s="30" t="s">
        <v>21</v>
      </c>
      <c r="H4147" s="29">
        <v>5</v>
      </c>
      <c r="I4147" s="31">
        <v>397.08</v>
      </c>
      <c r="J4147" s="30">
        <v>0.21</v>
      </c>
      <c r="K4147" s="30" t="s">
        <v>19</v>
      </c>
      <c r="L4147" s="32" t="str">
        <f t="array" ref="L4147">_xlfn.IFS(M4147&lt;=3,"BAD",M4147&gt;=4.7,"GOOD",AND(M4147&gt;3,M4147&lt;4.7),"OK")</f>
        <v>BAD</v>
      </c>
      <c r="M4147" s="32">
        <v>2.1</v>
      </c>
      <c r="N4147" s="31">
        <v>1568.47</v>
      </c>
      <c r="O4147" s="33">
        <f t="shared" si="64"/>
        <v>1985.4</v>
      </c>
    </row>
    <row r="4148" spans="1:15">
      <c r="A4148" s="18">
        <v>14147</v>
      </c>
      <c r="B4148" s="19">
        <v>45877</v>
      </c>
      <c r="C4148" s="21">
        <v>1218</v>
      </c>
      <c r="D4148" s="21" t="str">
        <f>_xlfn.XLOOKUP($C4148,customers!$A$2:$A$2000,customers!$B$2:$B$2000)</f>
        <v>Randee Jaksic</v>
      </c>
      <c r="E4148" s="21" t="str">
        <f>_xlfn.XLOOKUP($C4148,customers!$A$2:$A$2000,customers!$D$2:$D$2000)</f>
        <v>Female</v>
      </c>
      <c r="F4148" s="21" t="str">
        <f>_xlfn.XLOOKUP($C4148,customers!$A$2:$A$2000,customers!$E$2:$E$2000)</f>
        <v>Chendian</v>
      </c>
      <c r="G4148" s="22" t="s">
        <v>17</v>
      </c>
      <c r="H4148" s="21">
        <v>7</v>
      </c>
      <c r="I4148" s="23">
        <v>42.85</v>
      </c>
      <c r="J4148" s="22">
        <v>0.3</v>
      </c>
      <c r="K4148" s="22" t="s">
        <v>19</v>
      </c>
      <c r="L4148" s="24" t="str">
        <f t="array" ref="L4148">_xlfn.IFS(M4148&lt;=3,"BAD",M4148&gt;=4.7,"GOOD",AND(M4148&gt;3,M4148&lt;4.7),"OK")</f>
        <v>BAD</v>
      </c>
      <c r="M4148" s="24">
        <v>2.9</v>
      </c>
      <c r="N4148" s="23">
        <v>209.97</v>
      </c>
      <c r="O4148" s="25">
        <f t="shared" si="64"/>
        <v>299.95</v>
      </c>
    </row>
    <row r="4149" spans="1:15">
      <c r="A4149" s="26">
        <v>14148</v>
      </c>
      <c r="B4149" s="27">
        <v>45877</v>
      </c>
      <c r="C4149" s="29">
        <v>1795</v>
      </c>
      <c r="D4149" s="29" t="str">
        <f>_xlfn.XLOOKUP($C4149,customers!$A$2:$A$2000,customers!$B$2:$B$2000)</f>
        <v>Carilyn Anthony</v>
      </c>
      <c r="E4149" s="29" t="str">
        <f>_xlfn.XLOOKUP($C4149,customers!$A$2:$A$2000,customers!$D$2:$D$2000)</f>
        <v>Female</v>
      </c>
      <c r="F4149" s="29" t="str">
        <f>_xlfn.XLOOKUP($C4149,customers!$A$2:$A$2000,customers!$E$2:$E$2000)</f>
        <v>Brvenica</v>
      </c>
      <c r="G4149" s="30" t="s">
        <v>17</v>
      </c>
      <c r="H4149" s="29">
        <v>4</v>
      </c>
      <c r="I4149" s="31">
        <v>77.43</v>
      </c>
      <c r="J4149" s="30">
        <v>0.26</v>
      </c>
      <c r="K4149" s="30" t="s">
        <v>16</v>
      </c>
      <c r="L4149" s="32" t="str">
        <f t="array" ref="L4149">_xlfn.IFS(M4149&lt;=3,"BAD",M4149&gt;=4.7,"GOOD",AND(M4149&gt;3,M4149&lt;4.7),"OK")</f>
        <v>BAD</v>
      </c>
      <c r="M4149" s="32">
        <v>2.3</v>
      </c>
      <c r="N4149" s="31">
        <v>229.19</v>
      </c>
      <c r="O4149" s="33">
        <f t="shared" si="64"/>
        <v>309.72</v>
      </c>
    </row>
    <row r="4150" spans="1:15">
      <c r="A4150" s="18">
        <v>14149</v>
      </c>
      <c r="B4150" s="19">
        <v>45877</v>
      </c>
      <c r="C4150" s="21">
        <v>1090</v>
      </c>
      <c r="D4150" s="21" t="str">
        <f>_xlfn.XLOOKUP($C4150,customers!$A$2:$A$2000,customers!$B$2:$B$2000)</f>
        <v>Hayyim Fabbro</v>
      </c>
      <c r="E4150" s="21" t="str">
        <f>_xlfn.XLOOKUP($C4150,customers!$A$2:$A$2000,customers!$D$2:$D$2000)</f>
        <v>Female</v>
      </c>
      <c r="F4150" s="21" t="str">
        <f>_xlfn.XLOOKUP($C4150,customers!$A$2:$A$2000,customers!$E$2:$E$2000)</f>
        <v>Milan</v>
      </c>
      <c r="G4150" s="22" t="s">
        <v>17</v>
      </c>
      <c r="H4150" s="21">
        <v>6</v>
      </c>
      <c r="I4150" s="23">
        <v>15.67</v>
      </c>
      <c r="J4150" s="22">
        <v>0.34</v>
      </c>
      <c r="K4150" s="22" t="s">
        <v>16</v>
      </c>
      <c r="L4150" s="24" t="str">
        <f t="array" ref="L4150">_xlfn.IFS(M4150&lt;=3,"BAD",M4150&gt;=4.7,"GOOD",AND(M4150&gt;3,M4150&lt;4.7),"OK")</f>
        <v>BAD</v>
      </c>
      <c r="M4150" s="24">
        <v>2.8</v>
      </c>
      <c r="N4150" s="23">
        <v>62.05</v>
      </c>
      <c r="O4150" s="25">
        <f t="shared" si="64"/>
        <v>94.02</v>
      </c>
    </row>
    <row r="4151" spans="1:15">
      <c r="A4151" s="26">
        <v>14150</v>
      </c>
      <c r="B4151" s="27">
        <v>45878</v>
      </c>
      <c r="C4151" s="28">
        <v>1039</v>
      </c>
      <c r="D4151" s="29" t="str">
        <f>_xlfn.XLOOKUP($C4151,customers!$A$2:$A$2000,customers!$B$2:$B$2000)</f>
        <v>Clayborne Allabarton</v>
      </c>
      <c r="E4151" s="29" t="str">
        <f>_xlfn.XLOOKUP($C4151,customers!$A$2:$A$2000,customers!$D$2:$D$2000)</f>
        <v>Male</v>
      </c>
      <c r="F4151" s="29" t="str">
        <f>_xlfn.XLOOKUP($C4151,customers!$A$2:$A$2000,customers!$E$2:$E$2000)</f>
        <v>Milan</v>
      </c>
      <c r="G4151" s="30" t="s">
        <v>15</v>
      </c>
      <c r="H4151" s="29">
        <v>6</v>
      </c>
      <c r="I4151" s="31">
        <v>538.41</v>
      </c>
      <c r="J4151" s="30">
        <v>0.2</v>
      </c>
      <c r="K4151" s="30" t="s">
        <v>18</v>
      </c>
      <c r="L4151" s="32" t="str">
        <f t="array" ref="L4151">_xlfn.IFS(M4151&lt;=3,"BAD",M4151&gt;=4.7,"GOOD",AND(M4151&gt;3,M4151&lt;4.7),"OK")</f>
        <v>BAD</v>
      </c>
      <c r="M4151" s="32">
        <v>2.9</v>
      </c>
      <c r="N4151" s="31">
        <v>2584.37</v>
      </c>
      <c r="O4151" s="33">
        <f t="shared" si="64"/>
        <v>3230.46</v>
      </c>
    </row>
    <row r="4152" spans="1:15">
      <c r="A4152" s="18">
        <v>14151</v>
      </c>
      <c r="B4152" s="19">
        <v>45878</v>
      </c>
      <c r="C4152" s="21">
        <v>1260</v>
      </c>
      <c r="D4152" s="21" t="str">
        <f>_xlfn.XLOOKUP($C4152,customers!$A$2:$A$2000,customers!$B$2:$B$2000)</f>
        <v>Billy Quilkin</v>
      </c>
      <c r="E4152" s="21" t="str">
        <f>_xlfn.XLOOKUP($C4152,customers!$A$2:$A$2000,customers!$D$2:$D$2000)</f>
        <v>Female</v>
      </c>
      <c r="F4152" s="21" t="str">
        <f>_xlfn.XLOOKUP($C4152,customers!$A$2:$A$2000,customers!$E$2:$E$2000)</f>
        <v>Cungking</v>
      </c>
      <c r="G4152" s="22" t="s">
        <v>17</v>
      </c>
      <c r="H4152" s="21">
        <v>4</v>
      </c>
      <c r="I4152" s="23">
        <v>138.12</v>
      </c>
      <c r="J4152" s="22">
        <v>0.27</v>
      </c>
      <c r="K4152" s="22" t="s">
        <v>18</v>
      </c>
      <c r="L4152" s="24" t="str">
        <f t="array" ref="L4152">_xlfn.IFS(M4152&lt;=3,"BAD",M4152&gt;=4.7,"GOOD",AND(M4152&gt;3,M4152&lt;4.7),"OK")</f>
        <v>OK</v>
      </c>
      <c r="M4152" s="24">
        <v>4.6</v>
      </c>
      <c r="N4152" s="23">
        <v>403.31</v>
      </c>
      <c r="O4152" s="25">
        <f t="shared" si="64"/>
        <v>552.48</v>
      </c>
    </row>
    <row r="4153" spans="1:15">
      <c r="A4153" s="26">
        <v>14152</v>
      </c>
      <c r="B4153" s="27">
        <v>45878</v>
      </c>
      <c r="C4153" s="29">
        <v>1848</v>
      </c>
      <c r="D4153" s="29" t="str">
        <f>_xlfn.XLOOKUP($C4153,customers!$A$2:$A$2000,customers!$B$2:$B$2000)</f>
        <v>Dougy Welden</v>
      </c>
      <c r="E4153" s="29" t="str">
        <f>_xlfn.XLOOKUP($C4153,customers!$A$2:$A$2000,customers!$D$2:$D$2000)</f>
        <v>Male</v>
      </c>
      <c r="F4153" s="29" t="str">
        <f>_xlfn.XLOOKUP($C4153,customers!$A$2:$A$2000,customers!$E$2:$E$2000)</f>
        <v>Prague</v>
      </c>
      <c r="G4153" s="30" t="s">
        <v>20</v>
      </c>
      <c r="H4153" s="29">
        <v>7</v>
      </c>
      <c r="I4153" s="31">
        <v>20.65</v>
      </c>
      <c r="J4153" s="30">
        <v>0.11</v>
      </c>
      <c r="K4153" s="30" t="s">
        <v>18</v>
      </c>
      <c r="L4153" s="32" t="str">
        <f t="array" ref="L4153">_xlfn.IFS(M4153&lt;=3,"BAD",M4153&gt;=4.7,"GOOD",AND(M4153&gt;3,M4153&lt;4.7),"OK")</f>
        <v>OK</v>
      </c>
      <c r="M4153" s="32">
        <v>3.6</v>
      </c>
      <c r="N4153" s="31">
        <v>128.65</v>
      </c>
      <c r="O4153" s="33">
        <f t="shared" si="64"/>
        <v>144.55</v>
      </c>
    </row>
    <row r="4154" spans="1:15">
      <c r="A4154" s="18">
        <v>14153</v>
      </c>
      <c r="B4154" s="19">
        <v>45878</v>
      </c>
      <c r="C4154" s="21">
        <v>1128</v>
      </c>
      <c r="D4154" s="21" t="str">
        <f>_xlfn.XLOOKUP($C4154,customers!$A$2:$A$2000,customers!$B$2:$B$2000)</f>
        <v>Barny Carr</v>
      </c>
      <c r="E4154" s="21" t="str">
        <f>_xlfn.XLOOKUP($C4154,customers!$A$2:$A$2000,customers!$D$2:$D$2000)</f>
        <v>Male</v>
      </c>
      <c r="F4154" s="21" t="str">
        <f>_xlfn.XLOOKUP($C4154,customers!$A$2:$A$2000,customers!$E$2:$E$2000)</f>
        <v>Milan</v>
      </c>
      <c r="G4154" s="22" t="s">
        <v>15</v>
      </c>
      <c r="H4154" s="21">
        <v>6</v>
      </c>
      <c r="I4154" s="23">
        <v>413.84</v>
      </c>
      <c r="J4154" s="22">
        <v>0</v>
      </c>
      <c r="K4154" s="22" t="s">
        <v>19</v>
      </c>
      <c r="L4154" s="24" t="str">
        <f t="array" ref="L4154">_xlfn.IFS(M4154&lt;=3,"BAD",M4154&gt;=4.7,"GOOD",AND(M4154&gt;3,M4154&lt;4.7),"OK")</f>
        <v>OK</v>
      </c>
      <c r="M4154" s="24">
        <v>3.9</v>
      </c>
      <c r="N4154" s="23">
        <v>2483.04</v>
      </c>
      <c r="O4154" s="25">
        <f t="shared" si="64"/>
        <v>2483.04</v>
      </c>
    </row>
    <row r="4155" spans="1:15">
      <c r="A4155" s="26">
        <v>14154</v>
      </c>
      <c r="B4155" s="27">
        <v>45879</v>
      </c>
      <c r="C4155" s="28">
        <v>1228</v>
      </c>
      <c r="D4155" s="29" t="str">
        <f>_xlfn.XLOOKUP($C4155,customers!$A$2:$A$2000,customers!$B$2:$B$2000)</f>
        <v>Ruby Duigenan</v>
      </c>
      <c r="E4155" s="29" t="str">
        <f>_xlfn.XLOOKUP($C4155,customers!$A$2:$A$2000,customers!$D$2:$D$2000)</f>
        <v>Female</v>
      </c>
      <c r="F4155" s="29" t="str">
        <f>_xlfn.XLOOKUP($C4155,customers!$A$2:$A$2000,customers!$E$2:$E$2000)</f>
        <v>Talangnan</v>
      </c>
      <c r="G4155" s="30" t="s">
        <v>15</v>
      </c>
      <c r="H4155" s="29">
        <v>1</v>
      </c>
      <c r="I4155" s="31">
        <v>558.23</v>
      </c>
      <c r="J4155" s="30">
        <v>0.25</v>
      </c>
      <c r="K4155" s="30" t="s">
        <v>18</v>
      </c>
      <c r="L4155" s="32" t="str">
        <f t="array" ref="L4155">_xlfn.IFS(M4155&lt;=3,"BAD",M4155&gt;=4.7,"GOOD",AND(M4155&gt;3,M4155&lt;4.7),"OK")</f>
        <v>BAD</v>
      </c>
      <c r="M4155" s="32">
        <v>2.1</v>
      </c>
      <c r="N4155" s="31">
        <v>418.67</v>
      </c>
      <c r="O4155" s="33">
        <f t="shared" si="64"/>
        <v>558.23</v>
      </c>
    </row>
    <row r="4156" spans="1:15">
      <c r="A4156" s="18">
        <v>14155</v>
      </c>
      <c r="B4156" s="19">
        <v>45879</v>
      </c>
      <c r="C4156" s="21">
        <v>1192</v>
      </c>
      <c r="D4156" s="21" t="str">
        <f>_xlfn.XLOOKUP($C4156,customers!$A$2:$A$2000,customers!$B$2:$B$2000)</f>
        <v>Sly Edgecombe</v>
      </c>
      <c r="E4156" s="21" t="str">
        <f>_xlfn.XLOOKUP($C4156,customers!$A$2:$A$2000,customers!$D$2:$D$2000)</f>
        <v>Male</v>
      </c>
      <c r="F4156" s="21" t="str">
        <f>_xlfn.XLOOKUP($C4156,customers!$A$2:$A$2000,customers!$E$2:$E$2000)</f>
        <v>Milan</v>
      </c>
      <c r="G4156" s="22" t="s">
        <v>20</v>
      </c>
      <c r="H4156" s="21">
        <v>6</v>
      </c>
      <c r="I4156" s="23">
        <v>555.89</v>
      </c>
      <c r="J4156" s="22">
        <v>0.05</v>
      </c>
      <c r="K4156" s="22" t="s">
        <v>16</v>
      </c>
      <c r="L4156" s="24" t="str">
        <f t="array" ref="L4156">_xlfn.IFS(M4156&lt;=3,"BAD",M4156&gt;=4.7,"GOOD",AND(M4156&gt;3,M4156&lt;4.7),"OK")</f>
        <v>BAD</v>
      </c>
      <c r="M4156" s="24">
        <v>1.9</v>
      </c>
      <c r="N4156" s="23">
        <v>3168.57</v>
      </c>
      <c r="O4156" s="25">
        <f t="shared" si="64"/>
        <v>3335.34</v>
      </c>
    </row>
    <row r="4157" spans="1:15">
      <c r="A4157" s="26">
        <v>14156</v>
      </c>
      <c r="B4157" s="27">
        <v>45880</v>
      </c>
      <c r="C4157" s="28">
        <v>1547</v>
      </c>
      <c r="D4157" s="29" t="str">
        <f>_xlfn.XLOOKUP($C4157,customers!$A$2:$A$2000,customers!$B$2:$B$2000)</f>
        <v>Georgi Bartosch</v>
      </c>
      <c r="E4157" s="29" t="str">
        <f>_xlfn.XLOOKUP($C4157,customers!$A$2:$A$2000,customers!$D$2:$D$2000)</f>
        <v>Male</v>
      </c>
      <c r="F4157" s="29" t="str">
        <f>_xlfn.XLOOKUP($C4157,customers!$A$2:$A$2000,customers!$E$2:$E$2000)</f>
        <v>Budapest</v>
      </c>
      <c r="G4157" s="30" t="s">
        <v>17</v>
      </c>
      <c r="H4157" s="29">
        <v>4</v>
      </c>
      <c r="I4157" s="31">
        <v>585.9</v>
      </c>
      <c r="J4157" s="30">
        <v>0.17</v>
      </c>
      <c r="K4157" s="30" t="s">
        <v>16</v>
      </c>
      <c r="L4157" s="32" t="str">
        <f t="array" ref="L4157">_xlfn.IFS(M4157&lt;=3,"BAD",M4157&gt;=4.7,"GOOD",AND(M4157&gt;3,M4157&lt;4.7),"OK")</f>
        <v>BAD</v>
      </c>
      <c r="M4157" s="32">
        <v>2.3</v>
      </c>
      <c r="N4157" s="31">
        <v>1945.19</v>
      </c>
      <c r="O4157" s="33">
        <f t="shared" si="64"/>
        <v>2343.6</v>
      </c>
    </row>
    <row r="4158" spans="1:15">
      <c r="A4158" s="18">
        <v>14157</v>
      </c>
      <c r="B4158" s="19">
        <v>45880</v>
      </c>
      <c r="C4158" s="21">
        <v>1683</v>
      </c>
      <c r="D4158" s="21" t="str">
        <f>_xlfn.XLOOKUP($C4158,customers!$A$2:$A$2000,customers!$B$2:$B$2000)</f>
        <v>Hirsch Watkiss</v>
      </c>
      <c r="E4158" s="21" t="str">
        <f>_xlfn.XLOOKUP($C4158,customers!$A$2:$A$2000,customers!$D$2:$D$2000)</f>
        <v>Male</v>
      </c>
      <c r="F4158" s="21" t="str">
        <f>_xlfn.XLOOKUP($C4158,customers!$A$2:$A$2000,customers!$E$2:$E$2000)</f>
        <v>Budapest</v>
      </c>
      <c r="G4158" s="22" t="s">
        <v>17</v>
      </c>
      <c r="H4158" s="21">
        <v>3</v>
      </c>
      <c r="I4158" s="23">
        <v>95.95</v>
      </c>
      <c r="J4158" s="22">
        <v>0.12</v>
      </c>
      <c r="K4158" s="22" t="s">
        <v>16</v>
      </c>
      <c r="L4158" s="24" t="str">
        <f t="array" ref="L4158">_xlfn.IFS(M4158&lt;=3,"BAD",M4158&gt;=4.7,"GOOD",AND(M4158&gt;3,M4158&lt;4.7),"OK")</f>
        <v>BAD</v>
      </c>
      <c r="M4158" s="24">
        <v>2.4</v>
      </c>
      <c r="N4158" s="23">
        <v>253.31</v>
      </c>
      <c r="O4158" s="25">
        <f t="shared" si="64"/>
        <v>287.85</v>
      </c>
    </row>
    <row r="4159" spans="1:15">
      <c r="A4159" s="26">
        <v>14158</v>
      </c>
      <c r="B4159" s="27">
        <v>45880</v>
      </c>
      <c r="C4159" s="29">
        <v>1248</v>
      </c>
      <c r="D4159" s="29" t="str">
        <f>_xlfn.XLOOKUP($C4159,customers!$A$2:$A$2000,customers!$B$2:$B$2000)</f>
        <v>Madel Chesnay</v>
      </c>
      <c r="E4159" s="29" t="str">
        <f>_xlfn.XLOOKUP($C4159,customers!$A$2:$A$2000,customers!$D$2:$D$2000)</f>
        <v>Female</v>
      </c>
      <c r="F4159" s="29" t="str">
        <f>_xlfn.XLOOKUP($C4159,customers!$A$2:$A$2000,customers!$E$2:$E$2000)</f>
        <v>Tanqiao</v>
      </c>
      <c r="G4159" s="30" t="s">
        <v>20</v>
      </c>
      <c r="H4159" s="29">
        <v>4</v>
      </c>
      <c r="I4159" s="31">
        <v>290.85</v>
      </c>
      <c r="J4159" s="30">
        <v>0.3</v>
      </c>
      <c r="K4159" s="30" t="s">
        <v>18</v>
      </c>
      <c r="L4159" s="32" t="str">
        <f t="array" ref="L4159">_xlfn.IFS(M4159&lt;=3,"BAD",M4159&gt;=4.7,"GOOD",AND(M4159&gt;3,M4159&lt;4.7),"OK")</f>
        <v>OK</v>
      </c>
      <c r="M4159" s="32">
        <v>3.9</v>
      </c>
      <c r="N4159" s="31">
        <v>814.38</v>
      </c>
      <c r="O4159" s="33">
        <f t="shared" si="64"/>
        <v>1163.4</v>
      </c>
    </row>
    <row r="4160" spans="1:15">
      <c r="A4160" s="18">
        <v>14159</v>
      </c>
      <c r="B4160" s="19">
        <v>45881</v>
      </c>
      <c r="C4160" s="20">
        <v>1919</v>
      </c>
      <c r="D4160" s="21" t="str">
        <f>_xlfn.XLOOKUP($C4160,customers!$A$2:$A$2000,customers!$B$2:$B$2000)</f>
        <v>Lawry Plummer</v>
      </c>
      <c r="E4160" s="21" t="str">
        <f>_xlfn.XLOOKUP($C4160,customers!$A$2:$A$2000,customers!$D$2:$D$2000)</f>
        <v>Male</v>
      </c>
      <c r="F4160" s="21" t="str">
        <f>_xlfn.XLOOKUP($C4160,customers!$A$2:$A$2000,customers!$E$2:$E$2000)</f>
        <v>Oslo</v>
      </c>
      <c r="G4160" s="22" t="s">
        <v>17</v>
      </c>
      <c r="H4160" s="21">
        <v>1</v>
      </c>
      <c r="I4160" s="23">
        <v>564.36</v>
      </c>
      <c r="J4160" s="22">
        <v>0.18</v>
      </c>
      <c r="K4160" s="22" t="s">
        <v>19</v>
      </c>
      <c r="L4160" s="24" t="str">
        <f t="array" ref="L4160">_xlfn.IFS(M4160&lt;=3,"BAD",M4160&gt;=4.7,"GOOD",AND(M4160&gt;3,M4160&lt;4.7),"OK")</f>
        <v>OK</v>
      </c>
      <c r="M4160" s="24">
        <v>4.4</v>
      </c>
      <c r="N4160" s="23">
        <v>462.78</v>
      </c>
      <c r="O4160" s="25">
        <f t="shared" si="64"/>
        <v>564.36</v>
      </c>
    </row>
    <row r="4161" spans="1:15">
      <c r="A4161" s="26">
        <v>14160</v>
      </c>
      <c r="B4161" s="27">
        <v>45882</v>
      </c>
      <c r="C4161" s="28">
        <v>1222</v>
      </c>
      <c r="D4161" s="29" t="str">
        <f>_xlfn.XLOOKUP($C4161,customers!$A$2:$A$2000,customers!$B$2:$B$2000)</f>
        <v>Kristine Kruschev</v>
      </c>
      <c r="E4161" s="29" t="str">
        <f>_xlfn.XLOOKUP($C4161,customers!$A$2:$A$2000,customers!$D$2:$D$2000)</f>
        <v>Female</v>
      </c>
      <c r="F4161" s="29" t="str">
        <f>_xlfn.XLOOKUP($C4161,customers!$A$2:$A$2000,customers!$E$2:$E$2000)</f>
        <v>Budapest</v>
      </c>
      <c r="G4161" s="30" t="s">
        <v>17</v>
      </c>
      <c r="H4161" s="29">
        <v>3</v>
      </c>
      <c r="I4161" s="31">
        <v>174.05</v>
      </c>
      <c r="J4161" s="30">
        <v>0.05</v>
      </c>
      <c r="K4161" s="30" t="s">
        <v>18</v>
      </c>
      <c r="L4161" s="32" t="str">
        <f t="array" ref="L4161">_xlfn.IFS(M4161&lt;=3,"BAD",M4161&gt;=4.7,"GOOD",AND(M4161&gt;3,M4161&lt;4.7),"OK")</f>
        <v>BAD</v>
      </c>
      <c r="M4161" s="32">
        <v>2.4</v>
      </c>
      <c r="N4161" s="31">
        <v>496.04</v>
      </c>
      <c r="O4161" s="33">
        <f t="shared" si="64"/>
        <v>522.15</v>
      </c>
    </row>
    <row r="4162" spans="1:15">
      <c r="A4162" s="18">
        <v>14161</v>
      </c>
      <c r="B4162" s="19">
        <v>45883</v>
      </c>
      <c r="C4162" s="20">
        <v>1005</v>
      </c>
      <c r="D4162" s="21" t="str">
        <f>_xlfn.XLOOKUP($C4162,customers!$A$2:$A$2000,customers!$B$2:$B$2000)</f>
        <v>Nico McGirr</v>
      </c>
      <c r="E4162" s="21" t="str">
        <f>_xlfn.XLOOKUP($C4162,customers!$A$2:$A$2000,customers!$D$2:$D$2000)</f>
        <v>Male</v>
      </c>
      <c r="F4162" s="21" t="str">
        <f>_xlfn.XLOOKUP($C4162,customers!$A$2:$A$2000,customers!$E$2:$E$2000)</f>
        <v>Vienna</v>
      </c>
      <c r="G4162" s="22" t="s">
        <v>21</v>
      </c>
      <c r="H4162" s="21">
        <v>5</v>
      </c>
      <c r="I4162" s="23">
        <v>313.22</v>
      </c>
      <c r="J4162" s="22">
        <v>0.32</v>
      </c>
      <c r="K4162" s="22" t="s">
        <v>16</v>
      </c>
      <c r="L4162" s="24" t="str">
        <f t="array" ref="L4162">_xlfn.IFS(M4162&lt;=3,"BAD",M4162&gt;=4.7,"GOOD",AND(M4162&gt;3,M4162&lt;4.7),"OK")</f>
        <v>OK</v>
      </c>
      <c r="M4162" s="24">
        <v>4.5</v>
      </c>
      <c r="N4162" s="23">
        <v>1064.95</v>
      </c>
      <c r="O4162" s="25">
        <f t="shared" ref="O4162:O4225" si="65">H4162*I4162</f>
        <v>1566.1</v>
      </c>
    </row>
    <row r="4163" spans="1:15">
      <c r="A4163" s="26">
        <v>14162</v>
      </c>
      <c r="B4163" s="27">
        <v>45883</v>
      </c>
      <c r="C4163" s="29">
        <v>1860</v>
      </c>
      <c r="D4163" s="29" t="str">
        <f>_xlfn.XLOOKUP($C4163,customers!$A$2:$A$2000,customers!$B$2:$B$2000)</f>
        <v>Tildi Carayol</v>
      </c>
      <c r="E4163" s="29" t="str">
        <f>_xlfn.XLOOKUP($C4163,customers!$A$2:$A$2000,customers!$D$2:$D$2000)</f>
        <v>Female</v>
      </c>
      <c r="F4163" s="29" t="str">
        <f>_xlfn.XLOOKUP($C4163,customers!$A$2:$A$2000,customers!$E$2:$E$2000)</f>
        <v>Austin</v>
      </c>
      <c r="G4163" s="30" t="s">
        <v>17</v>
      </c>
      <c r="H4163" s="29">
        <v>7</v>
      </c>
      <c r="I4163" s="31">
        <v>431.91</v>
      </c>
      <c r="J4163" s="30">
        <v>0.21</v>
      </c>
      <c r="K4163" s="30" t="s">
        <v>16</v>
      </c>
      <c r="L4163" s="32" t="str">
        <f t="array" ref="L4163">_xlfn.IFS(M4163&lt;=3,"BAD",M4163&gt;=4.7,"GOOD",AND(M4163&gt;3,M4163&lt;4.7),"OK")</f>
        <v>OK</v>
      </c>
      <c r="M4163" s="32">
        <v>4.4</v>
      </c>
      <c r="N4163" s="31">
        <v>2388.46</v>
      </c>
      <c r="O4163" s="33">
        <f t="shared" si="65"/>
        <v>3023.37</v>
      </c>
    </row>
    <row r="4164" spans="1:15">
      <c r="A4164" s="18">
        <v>14163</v>
      </c>
      <c r="B4164" s="19">
        <v>45884</v>
      </c>
      <c r="C4164" s="20">
        <v>1321</v>
      </c>
      <c r="D4164" s="21" t="str">
        <f>_xlfn.XLOOKUP($C4164,customers!$A$2:$A$2000,customers!$B$2:$B$2000)</f>
        <v>Aluin Ferronier</v>
      </c>
      <c r="E4164" s="21" t="str">
        <f>_xlfn.XLOOKUP($C4164,customers!$A$2:$A$2000,customers!$D$2:$D$2000)</f>
        <v>Male</v>
      </c>
      <c r="F4164" s="21" t="str">
        <f>_xlfn.XLOOKUP($C4164,customers!$A$2:$A$2000,customers!$E$2:$E$2000)</f>
        <v>Prague</v>
      </c>
      <c r="G4164" s="22" t="s">
        <v>17</v>
      </c>
      <c r="H4164" s="21">
        <v>1</v>
      </c>
      <c r="I4164" s="23">
        <v>117.64</v>
      </c>
      <c r="J4164" s="22">
        <v>0.33</v>
      </c>
      <c r="K4164" s="22" t="s">
        <v>19</v>
      </c>
      <c r="L4164" s="24" t="str">
        <f t="array" ref="L4164">_xlfn.IFS(M4164&lt;=3,"BAD",M4164&gt;=4.7,"GOOD",AND(M4164&gt;3,M4164&lt;4.7),"OK")</f>
        <v>BAD</v>
      </c>
      <c r="M4164" s="24">
        <v>2.2</v>
      </c>
      <c r="N4164" s="23">
        <v>78.82</v>
      </c>
      <c r="O4164" s="25">
        <f t="shared" si="65"/>
        <v>117.64</v>
      </c>
    </row>
    <row r="4165" spans="1:15">
      <c r="A4165" s="26">
        <v>14164</v>
      </c>
      <c r="B4165" s="27">
        <v>45884</v>
      </c>
      <c r="C4165" s="29">
        <v>1426</v>
      </c>
      <c r="D4165" s="29" t="str">
        <f>_xlfn.XLOOKUP($C4165,customers!$A$2:$A$2000,customers!$B$2:$B$2000)</f>
        <v>Meir Node</v>
      </c>
      <c r="E4165" s="29" t="str">
        <f>_xlfn.XLOOKUP($C4165,customers!$A$2:$A$2000,customers!$D$2:$D$2000)</f>
        <v>Male</v>
      </c>
      <c r="F4165" s="29" t="str">
        <f>_xlfn.XLOOKUP($C4165,customers!$A$2:$A$2000,customers!$E$2:$E$2000)</f>
        <v>Wangfu</v>
      </c>
      <c r="G4165" s="30" t="s">
        <v>17</v>
      </c>
      <c r="H4165" s="29">
        <v>3</v>
      </c>
      <c r="I4165" s="31">
        <v>185.16</v>
      </c>
      <c r="J4165" s="30">
        <v>0.32</v>
      </c>
      <c r="K4165" s="30" t="s">
        <v>18</v>
      </c>
      <c r="L4165" s="32" t="str">
        <f t="array" ref="L4165">_xlfn.IFS(M4165&lt;=3,"BAD",M4165&gt;=4.7,"GOOD",AND(M4165&gt;3,M4165&lt;4.7),"OK")</f>
        <v>BAD</v>
      </c>
      <c r="M4165" s="32">
        <v>2</v>
      </c>
      <c r="N4165" s="31">
        <v>377.73</v>
      </c>
      <c r="O4165" s="33">
        <f t="shared" si="65"/>
        <v>555.48</v>
      </c>
    </row>
    <row r="4166" spans="1:15">
      <c r="A4166" s="18">
        <v>14165</v>
      </c>
      <c r="B4166" s="19">
        <v>45884</v>
      </c>
      <c r="C4166" s="21">
        <v>1095</v>
      </c>
      <c r="D4166" s="21" t="str">
        <f>_xlfn.XLOOKUP($C4166,customers!$A$2:$A$2000,customers!$B$2:$B$2000)</f>
        <v>Sauveur Boxill</v>
      </c>
      <c r="E4166" s="21" t="str">
        <f>_xlfn.XLOOKUP($C4166,customers!$A$2:$A$2000,customers!$D$2:$D$2000)</f>
        <v>Male</v>
      </c>
      <c r="F4166" s="21" t="str">
        <f>_xlfn.XLOOKUP($C4166,customers!$A$2:$A$2000,customers!$E$2:$E$2000)</f>
        <v>Paris</v>
      </c>
      <c r="G4166" s="22" t="s">
        <v>20</v>
      </c>
      <c r="H4166" s="21">
        <v>1</v>
      </c>
      <c r="I4166" s="23">
        <v>153.05</v>
      </c>
      <c r="J4166" s="22">
        <v>0.1</v>
      </c>
      <c r="K4166" s="22" t="s">
        <v>19</v>
      </c>
      <c r="L4166" s="24" t="str">
        <f t="array" ref="L4166">_xlfn.IFS(M4166&lt;=3,"BAD",M4166&gt;=4.7,"GOOD",AND(M4166&gt;3,M4166&lt;4.7),"OK")</f>
        <v>OK</v>
      </c>
      <c r="M4166" s="24">
        <v>4.2</v>
      </c>
      <c r="N4166" s="23">
        <v>137.75</v>
      </c>
      <c r="O4166" s="25">
        <f t="shared" si="65"/>
        <v>153.05</v>
      </c>
    </row>
    <row r="4167" spans="1:15">
      <c r="A4167" s="26">
        <v>14166</v>
      </c>
      <c r="B4167" s="27">
        <v>45885</v>
      </c>
      <c r="C4167" s="28">
        <v>1467</v>
      </c>
      <c r="D4167" s="29" t="str">
        <f>_xlfn.XLOOKUP($C4167,customers!$A$2:$A$2000,customers!$B$2:$B$2000)</f>
        <v>Earl Harme</v>
      </c>
      <c r="E4167" s="29" t="str">
        <f>_xlfn.XLOOKUP($C4167,customers!$A$2:$A$2000,customers!$D$2:$D$2000)</f>
        <v>Male</v>
      </c>
      <c r="F4167" s="29" t="str">
        <f>_xlfn.XLOOKUP($C4167,customers!$A$2:$A$2000,customers!$E$2:$E$2000)</f>
        <v>Jakusko</v>
      </c>
      <c r="G4167" s="30" t="s">
        <v>21</v>
      </c>
      <c r="H4167" s="29">
        <v>6</v>
      </c>
      <c r="I4167" s="31">
        <v>486.63</v>
      </c>
      <c r="J4167" s="30">
        <v>0.24</v>
      </c>
      <c r="K4167" s="30" t="s">
        <v>19</v>
      </c>
      <c r="L4167" s="32" t="str">
        <f t="array" ref="L4167">_xlfn.IFS(M4167&lt;=3,"BAD",M4167&gt;=4.7,"GOOD",AND(M4167&gt;3,M4167&lt;4.7),"OK")</f>
        <v>BAD</v>
      </c>
      <c r="M4167" s="32">
        <v>2.4</v>
      </c>
      <c r="N4167" s="31">
        <v>2219.03</v>
      </c>
      <c r="O4167" s="33">
        <f t="shared" si="65"/>
        <v>2919.78</v>
      </c>
    </row>
    <row r="4168" spans="1:15">
      <c r="A4168" s="18">
        <v>14167</v>
      </c>
      <c r="B4168" s="19">
        <v>45885</v>
      </c>
      <c r="C4168" s="21">
        <v>1786</v>
      </c>
      <c r="D4168" s="21" t="str">
        <f>_xlfn.XLOOKUP($C4168,customers!$A$2:$A$2000,customers!$B$2:$B$2000)</f>
        <v>Zack Treffry</v>
      </c>
      <c r="E4168" s="21" t="str">
        <f>_xlfn.XLOOKUP($C4168,customers!$A$2:$A$2000,customers!$D$2:$D$2000)</f>
        <v>Male</v>
      </c>
      <c r="F4168" s="21" t="str">
        <f>_xlfn.XLOOKUP($C4168,customers!$A$2:$A$2000,customers!$E$2:$E$2000)</f>
        <v>Talok</v>
      </c>
      <c r="G4168" s="22" t="s">
        <v>17</v>
      </c>
      <c r="H4168" s="21">
        <v>7</v>
      </c>
      <c r="I4168" s="23">
        <v>383.3</v>
      </c>
      <c r="J4168" s="22">
        <v>0.17</v>
      </c>
      <c r="K4168" s="22" t="s">
        <v>19</v>
      </c>
      <c r="L4168" s="24" t="str">
        <f t="array" ref="L4168">_xlfn.IFS(M4168&lt;=3,"BAD",M4168&gt;=4.7,"GOOD",AND(M4168&gt;3,M4168&lt;4.7),"OK")</f>
        <v>BAD</v>
      </c>
      <c r="M4168" s="24">
        <v>2.5</v>
      </c>
      <c r="N4168" s="23">
        <v>2226.97</v>
      </c>
      <c r="O4168" s="25">
        <f t="shared" si="65"/>
        <v>2683.1</v>
      </c>
    </row>
    <row r="4169" spans="1:15">
      <c r="A4169" s="26">
        <v>14168</v>
      </c>
      <c r="B4169" s="27">
        <v>45885</v>
      </c>
      <c r="C4169" s="29">
        <v>1540</v>
      </c>
      <c r="D4169" s="29" t="str">
        <f>_xlfn.XLOOKUP($C4169,customers!$A$2:$A$2000,customers!$B$2:$B$2000)</f>
        <v>Cherye Whittuck</v>
      </c>
      <c r="E4169" s="29" t="str">
        <f>_xlfn.XLOOKUP($C4169,customers!$A$2:$A$2000,customers!$D$2:$D$2000)</f>
        <v>Female</v>
      </c>
      <c r="F4169" s="29" t="str">
        <f>_xlfn.XLOOKUP($C4169,customers!$A$2:$A$2000,customers!$E$2:$E$2000)</f>
        <v>Austin</v>
      </c>
      <c r="G4169" s="30" t="s">
        <v>17</v>
      </c>
      <c r="H4169" s="29">
        <v>3</v>
      </c>
      <c r="I4169" s="31">
        <v>427.8</v>
      </c>
      <c r="J4169" s="30">
        <v>0.29</v>
      </c>
      <c r="K4169" s="30" t="s">
        <v>19</v>
      </c>
      <c r="L4169" s="32" t="str">
        <f t="array" ref="L4169">_xlfn.IFS(M4169&lt;=3,"BAD",M4169&gt;=4.7,"GOOD",AND(M4169&gt;3,M4169&lt;4.7),"OK")</f>
        <v>BAD</v>
      </c>
      <c r="M4169" s="32">
        <v>1.7</v>
      </c>
      <c r="N4169" s="31">
        <v>911.21</v>
      </c>
      <c r="O4169" s="33">
        <f t="shared" si="65"/>
        <v>1283.4</v>
      </c>
    </row>
    <row r="4170" spans="1:15">
      <c r="A4170" s="18">
        <v>14169</v>
      </c>
      <c r="B4170" s="19">
        <v>45885</v>
      </c>
      <c r="C4170" s="21">
        <v>1038</v>
      </c>
      <c r="D4170" s="21" t="str">
        <f>_xlfn.XLOOKUP($C4170,customers!$A$2:$A$2000,customers!$B$2:$B$2000)</f>
        <v>De Aldersea</v>
      </c>
      <c r="E4170" s="21" t="str">
        <f>_xlfn.XLOOKUP($C4170,customers!$A$2:$A$2000,customers!$D$2:$D$2000)</f>
        <v>Male</v>
      </c>
      <c r="F4170" s="21" t="str">
        <f>_xlfn.XLOOKUP($C4170,customers!$A$2:$A$2000,customers!$E$2:$E$2000)</f>
        <v>Margacina</v>
      </c>
      <c r="G4170" s="22" t="s">
        <v>20</v>
      </c>
      <c r="H4170" s="21">
        <v>7</v>
      </c>
      <c r="I4170" s="23">
        <v>214.73</v>
      </c>
      <c r="J4170" s="22">
        <v>0.29</v>
      </c>
      <c r="K4170" s="22" t="s">
        <v>19</v>
      </c>
      <c r="L4170" s="24" t="str">
        <f t="array" ref="L4170">_xlfn.IFS(M4170&lt;=3,"BAD",M4170&gt;=4.7,"GOOD",AND(M4170&gt;3,M4170&lt;4.7),"OK")</f>
        <v>BAD</v>
      </c>
      <c r="M4170" s="24">
        <v>1.1</v>
      </c>
      <c r="N4170" s="23">
        <v>1067.21</v>
      </c>
      <c r="O4170" s="25">
        <f t="shared" si="65"/>
        <v>1503.11</v>
      </c>
    </row>
    <row r="4171" spans="1:15">
      <c r="A4171" s="26">
        <v>14170</v>
      </c>
      <c r="B4171" s="27">
        <v>45886</v>
      </c>
      <c r="C4171" s="28">
        <v>1731</v>
      </c>
      <c r="D4171" s="29" t="str">
        <f>_xlfn.XLOOKUP($C4171,customers!$A$2:$A$2000,customers!$B$2:$B$2000)</f>
        <v>Trudi Hugnot</v>
      </c>
      <c r="E4171" s="29" t="str">
        <f>_xlfn.XLOOKUP($C4171,customers!$A$2:$A$2000,customers!$D$2:$D$2000)</f>
        <v>Female</v>
      </c>
      <c r="F4171" s="29" t="str">
        <f>_xlfn.XLOOKUP($C4171,customers!$A$2:$A$2000,customers!$E$2:$E$2000)</f>
        <v>Baddomalhi</v>
      </c>
      <c r="G4171" s="30" t="s">
        <v>17</v>
      </c>
      <c r="H4171" s="29">
        <v>5</v>
      </c>
      <c r="I4171" s="31">
        <v>534.73</v>
      </c>
      <c r="J4171" s="30">
        <v>0.01</v>
      </c>
      <c r="K4171" s="30" t="s">
        <v>19</v>
      </c>
      <c r="L4171" s="32" t="str">
        <f t="array" ref="L4171">_xlfn.IFS(M4171&lt;=3,"BAD",M4171&gt;=4.7,"GOOD",AND(M4171&gt;3,M4171&lt;4.7),"OK")</f>
        <v>OK</v>
      </c>
      <c r="M4171" s="32">
        <v>3.2</v>
      </c>
      <c r="N4171" s="31">
        <v>2646.91</v>
      </c>
      <c r="O4171" s="33">
        <f t="shared" si="65"/>
        <v>2673.65</v>
      </c>
    </row>
    <row r="4172" spans="1:15">
      <c r="A4172" s="18">
        <v>14171</v>
      </c>
      <c r="B4172" s="19">
        <v>45886</v>
      </c>
      <c r="C4172" s="21">
        <v>1769</v>
      </c>
      <c r="D4172" s="21" t="str">
        <f>_xlfn.XLOOKUP($C4172,customers!$A$2:$A$2000,customers!$B$2:$B$2000)</f>
        <v>Benita Petters</v>
      </c>
      <c r="E4172" s="21" t="str">
        <f>_xlfn.XLOOKUP($C4172,customers!$A$2:$A$2000,customers!$D$2:$D$2000)</f>
        <v>Female</v>
      </c>
      <c r="F4172" s="21" t="str">
        <f>_xlfn.XLOOKUP($C4172,customers!$A$2:$A$2000,customers!$E$2:$E$2000)</f>
        <v>Mizhuang</v>
      </c>
      <c r="G4172" s="22" t="s">
        <v>20</v>
      </c>
      <c r="H4172" s="21">
        <v>4</v>
      </c>
      <c r="I4172" s="23">
        <v>131.6</v>
      </c>
      <c r="J4172" s="22">
        <v>0.27</v>
      </c>
      <c r="K4172" s="22" t="s">
        <v>18</v>
      </c>
      <c r="L4172" s="24" t="str">
        <f t="array" ref="L4172">_xlfn.IFS(M4172&lt;=3,"BAD",M4172&gt;=4.7,"GOOD",AND(M4172&gt;3,M4172&lt;4.7),"OK")</f>
        <v>GOOD</v>
      </c>
      <c r="M4172" s="24">
        <v>4.7</v>
      </c>
      <c r="N4172" s="23">
        <v>384.27</v>
      </c>
      <c r="O4172" s="25">
        <f t="shared" si="65"/>
        <v>526.4</v>
      </c>
    </row>
    <row r="4173" spans="1:15">
      <c r="A4173" s="26">
        <v>14172</v>
      </c>
      <c r="B4173" s="27">
        <v>45886</v>
      </c>
      <c r="C4173" s="29">
        <v>1147</v>
      </c>
      <c r="D4173" s="29" t="str">
        <f>_xlfn.XLOOKUP($C4173,customers!$A$2:$A$2000,customers!$B$2:$B$2000)</f>
        <v>Sharity Errett</v>
      </c>
      <c r="E4173" s="29" t="str">
        <f>_xlfn.XLOOKUP($C4173,customers!$A$2:$A$2000,customers!$D$2:$D$2000)</f>
        <v>Female</v>
      </c>
      <c r="F4173" s="29" t="str">
        <f>_xlfn.XLOOKUP($C4173,customers!$A$2:$A$2000,customers!$E$2:$E$2000)</f>
        <v>Bajo Pichanaqui</v>
      </c>
      <c r="G4173" s="30" t="s">
        <v>17</v>
      </c>
      <c r="H4173" s="29">
        <v>4</v>
      </c>
      <c r="I4173" s="31">
        <v>467.51</v>
      </c>
      <c r="J4173" s="30">
        <v>0.08</v>
      </c>
      <c r="K4173" s="30" t="s">
        <v>18</v>
      </c>
      <c r="L4173" s="32" t="str">
        <f t="array" ref="L4173">_xlfn.IFS(M4173&lt;=3,"BAD",M4173&gt;=4.7,"GOOD",AND(M4173&gt;3,M4173&lt;4.7),"OK")</f>
        <v>GOOD</v>
      </c>
      <c r="M4173" s="32">
        <v>4.7</v>
      </c>
      <c r="N4173" s="31">
        <v>1720.44</v>
      </c>
      <c r="O4173" s="33">
        <f t="shared" si="65"/>
        <v>1870.04</v>
      </c>
    </row>
    <row r="4174" spans="1:15">
      <c r="A4174" s="18">
        <v>14173</v>
      </c>
      <c r="B4174" s="19">
        <v>45886</v>
      </c>
      <c r="C4174" s="21">
        <v>1501</v>
      </c>
      <c r="D4174" s="21" t="str">
        <f>_xlfn.XLOOKUP($C4174,customers!$A$2:$A$2000,customers!$B$2:$B$2000)</f>
        <v>Oneida Newark</v>
      </c>
      <c r="E4174" s="21" t="str">
        <f>_xlfn.XLOOKUP($C4174,customers!$A$2:$A$2000,customers!$D$2:$D$2000)</f>
        <v>Male</v>
      </c>
      <c r="F4174" s="21" t="str">
        <f>_xlfn.XLOOKUP($C4174,customers!$A$2:$A$2000,customers!$E$2:$E$2000)</f>
        <v>Austin</v>
      </c>
      <c r="G4174" s="22" t="s">
        <v>20</v>
      </c>
      <c r="H4174" s="21">
        <v>5</v>
      </c>
      <c r="I4174" s="23">
        <v>238.19</v>
      </c>
      <c r="J4174" s="22">
        <v>0.17</v>
      </c>
      <c r="K4174" s="22" t="s">
        <v>18</v>
      </c>
      <c r="L4174" s="24" t="str">
        <f t="array" ref="L4174">_xlfn.IFS(M4174&lt;=3,"BAD",M4174&gt;=4.7,"GOOD",AND(M4174&gt;3,M4174&lt;4.7),"OK")</f>
        <v>BAD</v>
      </c>
      <c r="M4174" s="24">
        <v>2</v>
      </c>
      <c r="N4174" s="23">
        <v>988.49</v>
      </c>
      <c r="O4174" s="25">
        <f t="shared" si="65"/>
        <v>1190.95</v>
      </c>
    </row>
    <row r="4175" spans="1:15">
      <c r="A4175" s="26">
        <v>14174</v>
      </c>
      <c r="B4175" s="27">
        <v>45886</v>
      </c>
      <c r="C4175" s="29">
        <v>1604</v>
      </c>
      <c r="D4175" s="29" t="str">
        <f>_xlfn.XLOOKUP($C4175,customers!$A$2:$A$2000,customers!$B$2:$B$2000)</f>
        <v>Cornell Featherstonehaugh</v>
      </c>
      <c r="E4175" s="29" t="str">
        <f>_xlfn.XLOOKUP($C4175,customers!$A$2:$A$2000,customers!$D$2:$D$2000)</f>
        <v>Male</v>
      </c>
      <c r="F4175" s="29" t="str">
        <f>_xlfn.XLOOKUP($C4175,customers!$A$2:$A$2000,customers!$E$2:$E$2000)</f>
        <v>Iligan City</v>
      </c>
      <c r="G4175" s="30" t="s">
        <v>20</v>
      </c>
      <c r="H4175" s="29">
        <v>6</v>
      </c>
      <c r="I4175" s="31">
        <v>82.07</v>
      </c>
      <c r="J4175" s="30">
        <v>0.27</v>
      </c>
      <c r="K4175" s="30" t="s">
        <v>19</v>
      </c>
      <c r="L4175" s="32" t="str">
        <f t="array" ref="L4175">_xlfn.IFS(M4175&lt;=3,"BAD",M4175&gt;=4.7,"GOOD",AND(M4175&gt;3,M4175&lt;4.7),"OK")</f>
        <v>BAD</v>
      </c>
      <c r="M4175" s="32">
        <v>1.8</v>
      </c>
      <c r="N4175" s="31">
        <v>359.47</v>
      </c>
      <c r="O4175" s="33">
        <f t="shared" si="65"/>
        <v>492.42</v>
      </c>
    </row>
    <row r="4176" spans="1:15">
      <c r="A4176" s="18">
        <v>14175</v>
      </c>
      <c r="B4176" s="19">
        <v>45887</v>
      </c>
      <c r="C4176" s="20">
        <v>1074</v>
      </c>
      <c r="D4176" s="21" t="str">
        <f>_xlfn.XLOOKUP($C4176,customers!$A$2:$A$2000,customers!$B$2:$B$2000)</f>
        <v>Ardelis Vondrach</v>
      </c>
      <c r="E4176" s="21" t="str">
        <f>_xlfn.XLOOKUP($C4176,customers!$A$2:$A$2000,customers!$D$2:$D$2000)</f>
        <v>Female</v>
      </c>
      <c r="F4176" s="21" t="str">
        <f>_xlfn.XLOOKUP($C4176,customers!$A$2:$A$2000,customers!$E$2:$E$2000)</f>
        <v>Pucacaca</v>
      </c>
      <c r="G4176" s="22" t="s">
        <v>21</v>
      </c>
      <c r="H4176" s="21">
        <v>3</v>
      </c>
      <c r="I4176" s="23">
        <v>513</v>
      </c>
      <c r="J4176" s="22">
        <v>0.19</v>
      </c>
      <c r="K4176" s="22" t="s">
        <v>18</v>
      </c>
      <c r="L4176" s="24" t="str">
        <f t="array" ref="L4176">_xlfn.IFS(M4176&lt;=3,"BAD",M4176&gt;=4.7,"GOOD",AND(M4176&gt;3,M4176&lt;4.7),"OK")</f>
        <v>BAD</v>
      </c>
      <c r="M4176" s="24">
        <v>1.4</v>
      </c>
      <c r="N4176" s="23">
        <v>1246.59</v>
      </c>
      <c r="O4176" s="25">
        <f t="shared" si="65"/>
        <v>1539</v>
      </c>
    </row>
    <row r="4177" spans="1:15">
      <c r="A4177" s="26">
        <v>14176</v>
      </c>
      <c r="B4177" s="27">
        <v>45887</v>
      </c>
      <c r="C4177" s="29">
        <v>1686</v>
      </c>
      <c r="D4177" s="29" t="str">
        <f>_xlfn.XLOOKUP($C4177,customers!$A$2:$A$2000,customers!$B$2:$B$2000)</f>
        <v>Roana Phettis</v>
      </c>
      <c r="E4177" s="29" t="str">
        <f>_xlfn.XLOOKUP($C4177,customers!$A$2:$A$2000,customers!$D$2:$D$2000)</f>
        <v>Female</v>
      </c>
      <c r="F4177" s="29" t="str">
        <f>_xlfn.XLOOKUP($C4177,customers!$A$2:$A$2000,customers!$E$2:$E$2000)</f>
        <v>Prague</v>
      </c>
      <c r="G4177" s="30" t="s">
        <v>15</v>
      </c>
      <c r="H4177" s="29">
        <v>5</v>
      </c>
      <c r="I4177" s="31">
        <v>272.19</v>
      </c>
      <c r="J4177" s="30">
        <v>0.19</v>
      </c>
      <c r="K4177" s="30" t="s">
        <v>18</v>
      </c>
      <c r="L4177" s="32" t="str">
        <f t="array" ref="L4177">_xlfn.IFS(M4177&lt;=3,"BAD",M4177&gt;=4.7,"GOOD",AND(M4177&gt;3,M4177&lt;4.7),"OK")</f>
        <v>BAD</v>
      </c>
      <c r="M4177" s="32">
        <v>3</v>
      </c>
      <c r="N4177" s="31">
        <v>1102.37</v>
      </c>
      <c r="O4177" s="33">
        <f t="shared" si="65"/>
        <v>1360.95</v>
      </c>
    </row>
    <row r="4178" spans="1:15">
      <c r="A4178" s="18">
        <v>14177</v>
      </c>
      <c r="B4178" s="19">
        <v>45888</v>
      </c>
      <c r="C4178" s="20">
        <v>1003</v>
      </c>
      <c r="D4178" s="21" t="str">
        <f>_xlfn.XLOOKUP($C4178,customers!$A$2:$A$2000,customers!$B$2:$B$2000)</f>
        <v>Jaymie Ladson</v>
      </c>
      <c r="E4178" s="21" t="str">
        <f>_xlfn.XLOOKUP($C4178,customers!$A$2:$A$2000,customers!$D$2:$D$2000)</f>
        <v>Male</v>
      </c>
      <c r="F4178" s="21" t="str">
        <f>_xlfn.XLOOKUP($C4178,customers!$A$2:$A$2000,customers!$E$2:$E$2000)</f>
        <v>Berber</v>
      </c>
      <c r="G4178" s="22" t="s">
        <v>21</v>
      </c>
      <c r="H4178" s="21">
        <v>6</v>
      </c>
      <c r="I4178" s="23">
        <v>268.52</v>
      </c>
      <c r="J4178" s="22">
        <v>0.22</v>
      </c>
      <c r="K4178" s="22" t="s">
        <v>18</v>
      </c>
      <c r="L4178" s="24" t="str">
        <f t="array" ref="L4178">_xlfn.IFS(M4178&lt;=3,"BAD",M4178&gt;=4.7,"GOOD",AND(M4178&gt;3,M4178&lt;4.7),"OK")</f>
        <v>GOOD</v>
      </c>
      <c r="M4178" s="24">
        <v>4.7</v>
      </c>
      <c r="N4178" s="23">
        <v>1256.67</v>
      </c>
      <c r="O4178" s="25">
        <f t="shared" si="65"/>
        <v>1611.12</v>
      </c>
    </row>
    <row r="4179" spans="1:15">
      <c r="A4179" s="26">
        <v>14178</v>
      </c>
      <c r="B4179" s="27">
        <v>45889</v>
      </c>
      <c r="C4179" s="28">
        <v>1846</v>
      </c>
      <c r="D4179" s="29" t="str">
        <f>_xlfn.XLOOKUP($C4179,customers!$A$2:$A$2000,customers!$B$2:$B$2000)</f>
        <v>Renata Eschalotte</v>
      </c>
      <c r="E4179" s="29" t="str">
        <f>_xlfn.XLOOKUP($C4179,customers!$A$2:$A$2000,customers!$D$2:$D$2000)</f>
        <v>Female</v>
      </c>
      <c r="F4179" s="29" t="str">
        <f>_xlfn.XLOOKUP($C4179,customers!$A$2:$A$2000,customers!$E$2:$E$2000)</f>
        <v>Prague</v>
      </c>
      <c r="G4179" s="30" t="s">
        <v>20</v>
      </c>
      <c r="H4179" s="29">
        <v>7</v>
      </c>
      <c r="I4179" s="31">
        <v>458.82</v>
      </c>
      <c r="J4179" s="30">
        <v>0.35</v>
      </c>
      <c r="K4179" s="30" t="s">
        <v>18</v>
      </c>
      <c r="L4179" s="32" t="str">
        <f t="array" ref="L4179">_xlfn.IFS(M4179&lt;=3,"BAD",M4179&gt;=4.7,"GOOD",AND(M4179&gt;3,M4179&lt;4.7),"OK")</f>
        <v>OK</v>
      </c>
      <c r="M4179" s="32">
        <v>4.3</v>
      </c>
      <c r="N4179" s="31">
        <v>2087.63</v>
      </c>
      <c r="O4179" s="33">
        <f t="shared" si="65"/>
        <v>3211.74</v>
      </c>
    </row>
    <row r="4180" spans="1:15">
      <c r="A4180" s="18">
        <v>14179</v>
      </c>
      <c r="B4180" s="19">
        <v>45889</v>
      </c>
      <c r="C4180" s="21">
        <v>1250</v>
      </c>
      <c r="D4180" s="21" t="str">
        <f>_xlfn.XLOOKUP($C4180,customers!$A$2:$A$2000,customers!$B$2:$B$2000)</f>
        <v>Kalvin Pringell</v>
      </c>
      <c r="E4180" s="21" t="str">
        <f>_xlfn.XLOOKUP($C4180,customers!$A$2:$A$2000,customers!$D$2:$D$2000)</f>
        <v>Male</v>
      </c>
      <c r="F4180" s="21" t="str">
        <f>_xlfn.XLOOKUP($C4180,customers!$A$2:$A$2000,customers!$E$2:$E$2000)</f>
        <v>Putrajaya</v>
      </c>
      <c r="G4180" s="22" t="s">
        <v>20</v>
      </c>
      <c r="H4180" s="21">
        <v>3</v>
      </c>
      <c r="I4180" s="23">
        <v>147.2</v>
      </c>
      <c r="J4180" s="22">
        <v>0.25</v>
      </c>
      <c r="K4180" s="22" t="s">
        <v>19</v>
      </c>
      <c r="L4180" s="24" t="str">
        <f t="array" ref="L4180">_xlfn.IFS(M4180&lt;=3,"BAD",M4180&gt;=4.7,"GOOD",AND(M4180&gt;3,M4180&lt;4.7),"OK")</f>
        <v>BAD</v>
      </c>
      <c r="M4180" s="24">
        <v>1.8</v>
      </c>
      <c r="N4180" s="23">
        <v>331.2</v>
      </c>
      <c r="O4180" s="25">
        <f t="shared" si="65"/>
        <v>441.6</v>
      </c>
    </row>
    <row r="4181" spans="1:15">
      <c r="A4181" s="26">
        <v>14180</v>
      </c>
      <c r="B4181" s="27">
        <v>45890</v>
      </c>
      <c r="C4181" s="28">
        <v>1645</v>
      </c>
      <c r="D4181" s="29" t="str">
        <f>_xlfn.XLOOKUP($C4181,customers!$A$2:$A$2000,customers!$B$2:$B$2000)</f>
        <v>Domini Giffard</v>
      </c>
      <c r="E4181" s="29" t="str">
        <f>_xlfn.XLOOKUP($C4181,customers!$A$2:$A$2000,customers!$D$2:$D$2000)</f>
        <v>Female</v>
      </c>
      <c r="F4181" s="29" t="str">
        <f>_xlfn.XLOOKUP($C4181,customers!$A$2:$A$2000,customers!$E$2:$E$2000)</f>
        <v>Wang Saphung</v>
      </c>
      <c r="G4181" s="30" t="s">
        <v>21</v>
      </c>
      <c r="H4181" s="29">
        <v>5</v>
      </c>
      <c r="I4181" s="31">
        <v>72.08</v>
      </c>
      <c r="J4181" s="30">
        <v>0.35</v>
      </c>
      <c r="K4181" s="30" t="s">
        <v>19</v>
      </c>
      <c r="L4181" s="32" t="str">
        <f t="array" ref="L4181">_xlfn.IFS(M4181&lt;=3,"BAD",M4181&gt;=4.7,"GOOD",AND(M4181&gt;3,M4181&lt;4.7),"OK")</f>
        <v>OK</v>
      </c>
      <c r="M4181" s="32">
        <v>3.7</v>
      </c>
      <c r="N4181" s="31">
        <v>234.26</v>
      </c>
      <c r="O4181" s="33">
        <f t="shared" si="65"/>
        <v>360.4</v>
      </c>
    </row>
    <row r="4182" spans="1:15">
      <c r="A4182" s="18">
        <v>14181</v>
      </c>
      <c r="B4182" s="19">
        <v>45890</v>
      </c>
      <c r="C4182" s="21">
        <v>1264</v>
      </c>
      <c r="D4182" s="21" t="str">
        <f>_xlfn.XLOOKUP($C4182,customers!$A$2:$A$2000,customers!$B$2:$B$2000)</f>
        <v>Sheridan Antoniewicz</v>
      </c>
      <c r="E4182" s="21" t="str">
        <f>_xlfn.XLOOKUP($C4182,customers!$A$2:$A$2000,customers!$D$2:$D$2000)</f>
        <v>Male</v>
      </c>
      <c r="F4182" s="21" t="str">
        <f>_xlfn.XLOOKUP($C4182,customers!$A$2:$A$2000,customers!$E$2:$E$2000)</f>
        <v>Tallinn</v>
      </c>
      <c r="G4182" s="22" t="s">
        <v>20</v>
      </c>
      <c r="H4182" s="21">
        <v>6</v>
      </c>
      <c r="I4182" s="23">
        <v>430.43</v>
      </c>
      <c r="J4182" s="22">
        <v>0.32</v>
      </c>
      <c r="K4182" s="22" t="s">
        <v>18</v>
      </c>
      <c r="L4182" s="24" t="str">
        <f t="array" ref="L4182">_xlfn.IFS(M4182&lt;=3,"BAD",M4182&gt;=4.7,"GOOD",AND(M4182&gt;3,M4182&lt;4.7),"OK")</f>
        <v>BAD</v>
      </c>
      <c r="M4182" s="24">
        <v>2</v>
      </c>
      <c r="N4182" s="23">
        <v>1756.15</v>
      </c>
      <c r="O4182" s="25">
        <f t="shared" si="65"/>
        <v>2582.58</v>
      </c>
    </row>
    <row r="4183" spans="1:15">
      <c r="A4183" s="26">
        <v>14182</v>
      </c>
      <c r="B4183" s="27">
        <v>45890</v>
      </c>
      <c r="C4183" s="29">
        <v>1752</v>
      </c>
      <c r="D4183" s="29" t="str">
        <f>_xlfn.XLOOKUP($C4183,customers!$A$2:$A$2000,customers!$B$2:$B$2000)</f>
        <v>Jarrett Wilshin</v>
      </c>
      <c r="E4183" s="29" t="str">
        <f>_xlfn.XLOOKUP($C4183,customers!$A$2:$A$2000,customers!$D$2:$D$2000)</f>
        <v>Male</v>
      </c>
      <c r="F4183" s="29" t="str">
        <f>_xlfn.XLOOKUP($C4183,customers!$A$2:$A$2000,customers!$E$2:$E$2000)</f>
        <v>Xiangshan</v>
      </c>
      <c r="G4183" s="30" t="s">
        <v>17</v>
      </c>
      <c r="H4183" s="29">
        <v>4</v>
      </c>
      <c r="I4183" s="31">
        <v>592.32</v>
      </c>
      <c r="J4183" s="30">
        <v>0.26</v>
      </c>
      <c r="K4183" s="30" t="s">
        <v>19</v>
      </c>
      <c r="L4183" s="32" t="str">
        <f t="array" ref="L4183">_xlfn.IFS(M4183&lt;=3,"BAD",M4183&gt;=4.7,"GOOD",AND(M4183&gt;3,M4183&lt;4.7),"OK")</f>
        <v>BAD</v>
      </c>
      <c r="M4183" s="32">
        <v>1.3</v>
      </c>
      <c r="N4183" s="31">
        <v>1753.27</v>
      </c>
      <c r="O4183" s="33">
        <f t="shared" si="65"/>
        <v>2369.28</v>
      </c>
    </row>
    <row r="4184" spans="1:15">
      <c r="A4184" s="18">
        <v>14183</v>
      </c>
      <c r="B4184" s="19">
        <v>45890</v>
      </c>
      <c r="C4184" s="21">
        <v>1051</v>
      </c>
      <c r="D4184" s="21" t="str">
        <f>_xlfn.XLOOKUP($C4184,customers!$A$2:$A$2000,customers!$B$2:$B$2000)</f>
        <v>Christin Vassel</v>
      </c>
      <c r="E4184" s="21" t="str">
        <f>_xlfn.XLOOKUP($C4184,customers!$A$2:$A$2000,customers!$D$2:$D$2000)</f>
        <v>Female</v>
      </c>
      <c r="F4184" s="21" t="str">
        <f>_xlfn.XLOOKUP($C4184,customers!$A$2:$A$2000,customers!$E$2:$E$2000)</f>
        <v>Miasskoye</v>
      </c>
      <c r="G4184" s="22" t="s">
        <v>17</v>
      </c>
      <c r="H4184" s="21">
        <v>4</v>
      </c>
      <c r="I4184" s="23">
        <v>28.2</v>
      </c>
      <c r="J4184" s="22">
        <v>0.02</v>
      </c>
      <c r="K4184" s="22" t="s">
        <v>18</v>
      </c>
      <c r="L4184" s="24" t="str">
        <f t="array" ref="L4184">_xlfn.IFS(M4184&lt;=3,"BAD",M4184&gt;=4.7,"GOOD",AND(M4184&gt;3,M4184&lt;4.7),"OK")</f>
        <v>OK</v>
      </c>
      <c r="M4184" s="24">
        <v>4.1</v>
      </c>
      <c r="N4184" s="23">
        <v>110.54</v>
      </c>
      <c r="O4184" s="25">
        <f t="shared" si="65"/>
        <v>112.8</v>
      </c>
    </row>
    <row r="4185" spans="1:15">
      <c r="A4185" s="26">
        <v>14184</v>
      </c>
      <c r="B4185" s="27">
        <v>45891</v>
      </c>
      <c r="C4185" s="28">
        <v>1117</v>
      </c>
      <c r="D4185" s="29" t="str">
        <f>_xlfn.XLOOKUP($C4185,customers!$A$2:$A$2000,customers!$B$2:$B$2000)</f>
        <v>Cherry Peye</v>
      </c>
      <c r="E4185" s="29" t="str">
        <f>_xlfn.XLOOKUP($C4185,customers!$A$2:$A$2000,customers!$D$2:$D$2000)</f>
        <v>Female</v>
      </c>
      <c r="F4185" s="29" t="str">
        <f>_xlfn.XLOOKUP($C4185,customers!$A$2:$A$2000,customers!$E$2:$E$2000)</f>
        <v>Micheng</v>
      </c>
      <c r="G4185" s="30" t="s">
        <v>17</v>
      </c>
      <c r="H4185" s="29">
        <v>7</v>
      </c>
      <c r="I4185" s="31">
        <v>38.54</v>
      </c>
      <c r="J4185" s="30">
        <v>0.3</v>
      </c>
      <c r="K4185" s="30" t="s">
        <v>19</v>
      </c>
      <c r="L4185" s="32" t="str">
        <f t="array" ref="L4185">_xlfn.IFS(M4185&lt;=3,"BAD",M4185&gt;=4.7,"GOOD",AND(M4185&gt;3,M4185&lt;4.7),"OK")</f>
        <v>GOOD</v>
      </c>
      <c r="M4185" s="32">
        <v>5</v>
      </c>
      <c r="N4185" s="31">
        <v>188.85</v>
      </c>
      <c r="O4185" s="33">
        <f t="shared" si="65"/>
        <v>269.78</v>
      </c>
    </row>
    <row r="4186" spans="1:15">
      <c r="A4186" s="18">
        <v>14185</v>
      </c>
      <c r="B4186" s="19">
        <v>45891</v>
      </c>
      <c r="C4186" s="21">
        <v>1632</v>
      </c>
      <c r="D4186" s="21" t="str">
        <f>_xlfn.XLOOKUP($C4186,customers!$A$2:$A$2000,customers!$B$2:$B$2000)</f>
        <v>Lanna Satchel</v>
      </c>
      <c r="E4186" s="21" t="str">
        <f>_xlfn.XLOOKUP($C4186,customers!$A$2:$A$2000,customers!$D$2:$D$2000)</f>
        <v>Female</v>
      </c>
      <c r="F4186" s="21" t="str">
        <f>_xlfn.XLOOKUP($C4186,customers!$A$2:$A$2000,customers!$E$2:$E$2000)</f>
        <v>Punta Gorda</v>
      </c>
      <c r="G4186" s="22" t="s">
        <v>21</v>
      </c>
      <c r="H4186" s="21">
        <v>1</v>
      </c>
      <c r="I4186" s="23">
        <v>363.85</v>
      </c>
      <c r="J4186" s="22">
        <v>0.26</v>
      </c>
      <c r="K4186" s="22" t="s">
        <v>19</v>
      </c>
      <c r="L4186" s="24" t="str">
        <f t="array" ref="L4186">_xlfn.IFS(M4186&lt;=3,"BAD",M4186&gt;=4.7,"GOOD",AND(M4186&gt;3,M4186&lt;4.7),"OK")</f>
        <v>BAD</v>
      </c>
      <c r="M4186" s="24">
        <v>1.8</v>
      </c>
      <c r="N4186" s="23">
        <v>269.25</v>
      </c>
      <c r="O4186" s="25">
        <f t="shared" si="65"/>
        <v>363.85</v>
      </c>
    </row>
    <row r="4187" spans="1:15">
      <c r="A4187" s="26">
        <v>14186</v>
      </c>
      <c r="B4187" s="27">
        <v>45891</v>
      </c>
      <c r="C4187" s="29">
        <v>1863</v>
      </c>
      <c r="D4187" s="29" t="str">
        <f>_xlfn.XLOOKUP($C4187,customers!$A$2:$A$2000,customers!$B$2:$B$2000)</f>
        <v>Louisa Ranyell</v>
      </c>
      <c r="E4187" s="29" t="str">
        <f>_xlfn.XLOOKUP($C4187,customers!$A$2:$A$2000,customers!$D$2:$D$2000)</f>
        <v>Female</v>
      </c>
      <c r="F4187" s="29" t="str">
        <f>_xlfn.XLOOKUP($C4187,customers!$A$2:$A$2000,customers!$E$2:$E$2000)</f>
        <v>Austin</v>
      </c>
      <c r="G4187" s="30" t="s">
        <v>15</v>
      </c>
      <c r="H4187" s="29">
        <v>3</v>
      </c>
      <c r="I4187" s="31">
        <v>214.45</v>
      </c>
      <c r="J4187" s="30">
        <v>0.28</v>
      </c>
      <c r="K4187" s="30" t="s">
        <v>18</v>
      </c>
      <c r="L4187" s="32" t="str">
        <f t="array" ref="L4187">_xlfn.IFS(M4187&lt;=3,"BAD",M4187&gt;=4.7,"GOOD",AND(M4187&gt;3,M4187&lt;4.7),"OK")</f>
        <v>OK</v>
      </c>
      <c r="M4187" s="32">
        <v>4.2</v>
      </c>
      <c r="N4187" s="31">
        <v>463.21</v>
      </c>
      <c r="O4187" s="33">
        <f t="shared" si="65"/>
        <v>643.35</v>
      </c>
    </row>
    <row r="4188" spans="1:15">
      <c r="A4188" s="18">
        <v>14187</v>
      </c>
      <c r="B4188" s="19">
        <v>45891</v>
      </c>
      <c r="C4188" s="21">
        <v>1193</v>
      </c>
      <c r="D4188" s="21" t="str">
        <f>_xlfn.XLOOKUP($C4188,customers!$A$2:$A$2000,customers!$B$2:$B$2000)</f>
        <v>Terrell Heifer</v>
      </c>
      <c r="E4188" s="21" t="str">
        <f>_xlfn.XLOOKUP($C4188,customers!$A$2:$A$2000,customers!$D$2:$D$2000)</f>
        <v>Male</v>
      </c>
      <c r="F4188" s="21" t="str">
        <f>_xlfn.XLOOKUP($C4188,customers!$A$2:$A$2000,customers!$E$2:$E$2000)</f>
        <v>Austin</v>
      </c>
      <c r="G4188" s="22" t="s">
        <v>21</v>
      </c>
      <c r="H4188" s="21">
        <v>4</v>
      </c>
      <c r="I4188" s="23">
        <v>385.91</v>
      </c>
      <c r="J4188" s="22">
        <v>0.04</v>
      </c>
      <c r="K4188" s="22" t="s">
        <v>19</v>
      </c>
      <c r="L4188" s="24" t="str">
        <f t="array" ref="L4188">_xlfn.IFS(M4188&lt;=3,"BAD",M4188&gt;=4.7,"GOOD",AND(M4188&gt;3,M4188&lt;4.7),"OK")</f>
        <v>OK</v>
      </c>
      <c r="M4188" s="24">
        <v>3.6</v>
      </c>
      <c r="N4188" s="23">
        <v>1481.89</v>
      </c>
      <c r="O4188" s="25">
        <f t="shared" si="65"/>
        <v>1543.64</v>
      </c>
    </row>
    <row r="4189" spans="1:15">
      <c r="A4189" s="26">
        <v>14188</v>
      </c>
      <c r="B4189" s="27">
        <v>45891</v>
      </c>
      <c r="C4189" s="29">
        <v>1912</v>
      </c>
      <c r="D4189" s="29" t="str">
        <f>_xlfn.XLOOKUP($C4189,customers!$A$2:$A$2000,customers!$B$2:$B$2000)</f>
        <v>Mata O'Feeney</v>
      </c>
      <c r="E4189" s="29" t="str">
        <f>_xlfn.XLOOKUP($C4189,customers!$A$2:$A$2000,customers!$D$2:$D$2000)</f>
        <v>Male</v>
      </c>
      <c r="F4189" s="29" t="str">
        <f>_xlfn.XLOOKUP($C4189,customers!$A$2:$A$2000,customers!$E$2:$E$2000)</f>
        <v>Paraparaumu</v>
      </c>
      <c r="G4189" s="30" t="s">
        <v>17</v>
      </c>
      <c r="H4189" s="29">
        <v>2</v>
      </c>
      <c r="I4189" s="31">
        <v>17.08</v>
      </c>
      <c r="J4189" s="30">
        <v>0.34</v>
      </c>
      <c r="K4189" s="30" t="s">
        <v>18</v>
      </c>
      <c r="L4189" s="32" t="str">
        <f t="array" ref="L4189">_xlfn.IFS(M4189&lt;=3,"BAD",M4189&gt;=4.7,"GOOD",AND(M4189&gt;3,M4189&lt;4.7),"OK")</f>
        <v>GOOD</v>
      </c>
      <c r="M4189" s="32">
        <v>4.8</v>
      </c>
      <c r="N4189" s="31">
        <v>22.55</v>
      </c>
      <c r="O4189" s="33">
        <f t="shared" si="65"/>
        <v>34.16</v>
      </c>
    </row>
    <row r="4190" spans="1:15">
      <c r="A4190" s="18">
        <v>14189</v>
      </c>
      <c r="B4190" s="19">
        <v>45892</v>
      </c>
      <c r="C4190" s="20">
        <v>1880</v>
      </c>
      <c r="D4190" s="21" t="str">
        <f>_xlfn.XLOOKUP($C4190,customers!$A$2:$A$2000,customers!$B$2:$B$2000)</f>
        <v>Margarita Shaylor</v>
      </c>
      <c r="E4190" s="21" t="str">
        <f>_xlfn.XLOOKUP($C4190,customers!$A$2:$A$2000,customers!$D$2:$D$2000)</f>
        <v>Male</v>
      </c>
      <c r="F4190" s="21" t="str">
        <f>_xlfn.XLOOKUP($C4190,customers!$A$2:$A$2000,customers!$E$2:$E$2000)</f>
        <v>Budapest</v>
      </c>
      <c r="G4190" s="22" t="s">
        <v>21</v>
      </c>
      <c r="H4190" s="21">
        <v>3</v>
      </c>
      <c r="I4190" s="23">
        <v>455.64</v>
      </c>
      <c r="J4190" s="22">
        <v>0.02</v>
      </c>
      <c r="K4190" s="22" t="s">
        <v>19</v>
      </c>
      <c r="L4190" s="24" t="str">
        <f t="array" ref="L4190">_xlfn.IFS(M4190&lt;=3,"BAD",M4190&gt;=4.7,"GOOD",AND(M4190&gt;3,M4190&lt;4.7),"OK")</f>
        <v>BAD</v>
      </c>
      <c r="M4190" s="24">
        <v>1.1</v>
      </c>
      <c r="N4190" s="23">
        <v>1339.58</v>
      </c>
      <c r="O4190" s="25">
        <f t="shared" si="65"/>
        <v>1366.92</v>
      </c>
    </row>
    <row r="4191" spans="1:15">
      <c r="A4191" s="26">
        <v>14190</v>
      </c>
      <c r="B4191" s="27">
        <v>45893</v>
      </c>
      <c r="C4191" s="28">
        <v>1605</v>
      </c>
      <c r="D4191" s="29" t="str">
        <f>_xlfn.XLOOKUP($C4191,customers!$A$2:$A$2000,customers!$B$2:$B$2000)</f>
        <v>Rip Felder</v>
      </c>
      <c r="E4191" s="29" t="str">
        <f>_xlfn.XLOOKUP($C4191,customers!$A$2:$A$2000,customers!$D$2:$D$2000)</f>
        <v>Male</v>
      </c>
      <c r="F4191" s="29" t="str">
        <f>_xlfn.XLOOKUP($C4191,customers!$A$2:$A$2000,customers!$E$2:$E$2000)</f>
        <v>Wangchang</v>
      </c>
      <c r="G4191" s="30" t="s">
        <v>17</v>
      </c>
      <c r="H4191" s="29">
        <v>5</v>
      </c>
      <c r="I4191" s="31">
        <v>263.83</v>
      </c>
      <c r="J4191" s="30">
        <v>0.33</v>
      </c>
      <c r="K4191" s="30" t="s">
        <v>18</v>
      </c>
      <c r="L4191" s="32" t="str">
        <f t="array" ref="L4191">_xlfn.IFS(M4191&lt;=3,"BAD",M4191&gt;=4.7,"GOOD",AND(M4191&gt;3,M4191&lt;4.7),"OK")</f>
        <v>BAD</v>
      </c>
      <c r="M4191" s="32">
        <v>2.6</v>
      </c>
      <c r="N4191" s="31">
        <v>883.83</v>
      </c>
      <c r="O4191" s="33">
        <f t="shared" si="65"/>
        <v>1319.15</v>
      </c>
    </row>
    <row r="4192" spans="1:15">
      <c r="A4192" s="18">
        <v>14191</v>
      </c>
      <c r="B4192" s="19">
        <v>45893</v>
      </c>
      <c r="C4192" s="21">
        <v>1785</v>
      </c>
      <c r="D4192" s="21" t="str">
        <f>_xlfn.XLOOKUP($C4192,customers!$A$2:$A$2000,customers!$B$2:$B$2000)</f>
        <v>Hall Knobell</v>
      </c>
      <c r="E4192" s="21" t="str">
        <f>_xlfn.XLOOKUP($C4192,customers!$A$2:$A$2000,customers!$D$2:$D$2000)</f>
        <v>Male</v>
      </c>
      <c r="F4192" s="21" t="str">
        <f>_xlfn.XLOOKUP($C4192,customers!$A$2:$A$2000,customers!$E$2:$E$2000)</f>
        <v>Budapest</v>
      </c>
      <c r="G4192" s="22" t="s">
        <v>20</v>
      </c>
      <c r="H4192" s="21">
        <v>2</v>
      </c>
      <c r="I4192" s="23">
        <v>268.13</v>
      </c>
      <c r="J4192" s="22">
        <v>0.33</v>
      </c>
      <c r="K4192" s="22" t="s">
        <v>18</v>
      </c>
      <c r="L4192" s="24" t="str">
        <f t="array" ref="L4192">_xlfn.IFS(M4192&lt;=3,"BAD",M4192&gt;=4.7,"GOOD",AND(M4192&gt;3,M4192&lt;4.7),"OK")</f>
        <v>OK</v>
      </c>
      <c r="M4192" s="24">
        <v>4.5</v>
      </c>
      <c r="N4192" s="23">
        <v>359.29</v>
      </c>
      <c r="O4192" s="25">
        <f t="shared" si="65"/>
        <v>536.26</v>
      </c>
    </row>
    <row r="4193" spans="1:15">
      <c r="A4193" s="26">
        <v>14192</v>
      </c>
      <c r="B4193" s="27">
        <v>45894</v>
      </c>
      <c r="C4193" s="28">
        <v>1503</v>
      </c>
      <c r="D4193" s="29" t="str">
        <f>_xlfn.XLOOKUP($C4193,customers!$A$2:$A$2000,customers!$B$2:$B$2000)</f>
        <v>Deni Keam</v>
      </c>
      <c r="E4193" s="29" t="str">
        <f>_xlfn.XLOOKUP($C4193,customers!$A$2:$A$2000,customers!$D$2:$D$2000)</f>
        <v>Female</v>
      </c>
      <c r="F4193" s="29" t="str">
        <f>_xlfn.XLOOKUP($C4193,customers!$A$2:$A$2000,customers!$E$2:$E$2000)</f>
        <v>Dazhan</v>
      </c>
      <c r="G4193" s="30" t="s">
        <v>17</v>
      </c>
      <c r="H4193" s="29">
        <v>5</v>
      </c>
      <c r="I4193" s="31">
        <v>597.4</v>
      </c>
      <c r="J4193" s="30">
        <v>0.21</v>
      </c>
      <c r="K4193" s="30" t="s">
        <v>19</v>
      </c>
      <c r="L4193" s="32" t="str">
        <f t="array" ref="L4193">_xlfn.IFS(M4193&lt;=3,"BAD",M4193&gt;=4.7,"GOOD",AND(M4193&gt;3,M4193&lt;4.7),"OK")</f>
        <v>OK</v>
      </c>
      <c r="M4193" s="32">
        <v>4.4</v>
      </c>
      <c r="N4193" s="31">
        <v>2359.73</v>
      </c>
      <c r="O4193" s="33">
        <f t="shared" si="65"/>
        <v>2987</v>
      </c>
    </row>
    <row r="4194" spans="1:15">
      <c r="A4194" s="18">
        <v>14193</v>
      </c>
      <c r="B4194" s="19">
        <v>45894</v>
      </c>
      <c r="C4194" s="21">
        <v>1771</v>
      </c>
      <c r="D4194" s="21" t="str">
        <f>_xlfn.XLOOKUP($C4194,customers!$A$2:$A$2000,customers!$B$2:$B$2000)</f>
        <v>Toni Ansett</v>
      </c>
      <c r="E4194" s="21" t="str">
        <f>_xlfn.XLOOKUP($C4194,customers!$A$2:$A$2000,customers!$D$2:$D$2000)</f>
        <v>Female</v>
      </c>
      <c r="F4194" s="21" t="str">
        <f>_xlfn.XLOOKUP($C4194,customers!$A$2:$A$2000,customers!$E$2:$E$2000)</f>
        <v>Budapest</v>
      </c>
      <c r="G4194" s="22" t="s">
        <v>15</v>
      </c>
      <c r="H4194" s="21">
        <v>5</v>
      </c>
      <c r="I4194" s="23">
        <v>502.02</v>
      </c>
      <c r="J4194" s="22">
        <v>0.18</v>
      </c>
      <c r="K4194" s="22" t="s">
        <v>19</v>
      </c>
      <c r="L4194" s="24" t="str">
        <f t="array" ref="L4194">_xlfn.IFS(M4194&lt;=3,"BAD",M4194&gt;=4.7,"GOOD",AND(M4194&gt;3,M4194&lt;4.7),"OK")</f>
        <v>BAD</v>
      </c>
      <c r="M4194" s="24">
        <v>1</v>
      </c>
      <c r="N4194" s="23">
        <v>2058.28</v>
      </c>
      <c r="O4194" s="25">
        <f t="shared" si="65"/>
        <v>2510.1</v>
      </c>
    </row>
    <row r="4195" spans="1:15">
      <c r="A4195" s="26">
        <v>14194</v>
      </c>
      <c r="B4195" s="27">
        <v>45895</v>
      </c>
      <c r="C4195" s="28">
        <v>1997</v>
      </c>
      <c r="D4195" s="29" t="str">
        <f>_xlfn.XLOOKUP($C4195,customers!$A$2:$A$2000,customers!$B$2:$B$2000)</f>
        <v>Maribel Lydiate</v>
      </c>
      <c r="E4195" s="29" t="str">
        <f>_xlfn.XLOOKUP($C4195,customers!$A$2:$A$2000,customers!$D$2:$D$2000)</f>
        <v>Female</v>
      </c>
      <c r="F4195" s="29" t="str">
        <f>_xlfn.XLOOKUP($C4195,customers!$A$2:$A$2000,customers!$E$2:$E$2000)</f>
        <v>Béziers</v>
      </c>
      <c r="G4195" s="30" t="s">
        <v>15</v>
      </c>
      <c r="H4195" s="29">
        <v>2</v>
      </c>
      <c r="I4195" s="31">
        <v>71.89</v>
      </c>
      <c r="J4195" s="30">
        <v>0.28</v>
      </c>
      <c r="K4195" s="30" t="s">
        <v>19</v>
      </c>
      <c r="L4195" s="32" t="str">
        <f t="array" ref="L4195">_xlfn.IFS(M4195&lt;=3,"BAD",M4195&gt;=4.7,"GOOD",AND(M4195&gt;3,M4195&lt;4.7),"OK")</f>
        <v>BAD</v>
      </c>
      <c r="M4195" s="32">
        <v>2.7</v>
      </c>
      <c r="N4195" s="31">
        <v>103.52</v>
      </c>
      <c r="O4195" s="33">
        <f t="shared" si="65"/>
        <v>143.78</v>
      </c>
    </row>
    <row r="4196" spans="1:15">
      <c r="A4196" s="18">
        <v>14195</v>
      </c>
      <c r="B4196" s="19">
        <v>45895</v>
      </c>
      <c r="C4196" s="21">
        <v>1929</v>
      </c>
      <c r="D4196" s="21" t="str">
        <f>_xlfn.XLOOKUP($C4196,customers!$A$2:$A$2000,customers!$B$2:$B$2000)</f>
        <v>Tabbie Bickerstaffe</v>
      </c>
      <c r="E4196" s="21" t="str">
        <f>_xlfn.XLOOKUP($C4196,customers!$A$2:$A$2000,customers!$D$2:$D$2000)</f>
        <v>Male</v>
      </c>
      <c r="F4196" s="21" t="str">
        <f>_xlfn.XLOOKUP($C4196,customers!$A$2:$A$2000,customers!$E$2:$E$2000)</f>
        <v>Punaauia</v>
      </c>
      <c r="G4196" s="22" t="s">
        <v>17</v>
      </c>
      <c r="H4196" s="21">
        <v>5</v>
      </c>
      <c r="I4196" s="23">
        <v>556.84</v>
      </c>
      <c r="J4196" s="22">
        <v>0.11</v>
      </c>
      <c r="K4196" s="22" t="s">
        <v>19</v>
      </c>
      <c r="L4196" s="24" t="str">
        <f t="array" ref="L4196">_xlfn.IFS(M4196&lt;=3,"BAD",M4196&gt;=4.7,"GOOD",AND(M4196&gt;3,M4196&lt;4.7),"OK")</f>
        <v>BAD</v>
      </c>
      <c r="M4196" s="24">
        <v>1.9</v>
      </c>
      <c r="N4196" s="23">
        <v>2477.94</v>
      </c>
      <c r="O4196" s="25">
        <f t="shared" si="65"/>
        <v>2784.2</v>
      </c>
    </row>
    <row r="4197" spans="1:15">
      <c r="A4197" s="26">
        <v>14196</v>
      </c>
      <c r="B4197" s="27">
        <v>45895</v>
      </c>
      <c r="C4197" s="29">
        <v>1878</v>
      </c>
      <c r="D4197" s="29" t="str">
        <f>_xlfn.XLOOKUP($C4197,customers!$A$2:$A$2000,customers!$B$2:$B$2000)</f>
        <v>Candida Durbin</v>
      </c>
      <c r="E4197" s="29" t="str">
        <f>_xlfn.XLOOKUP($C4197,customers!$A$2:$A$2000,customers!$D$2:$D$2000)</f>
        <v>Female</v>
      </c>
      <c r="F4197" s="29" t="str">
        <f>_xlfn.XLOOKUP($C4197,customers!$A$2:$A$2000,customers!$E$2:$E$2000)</f>
        <v>Budapest</v>
      </c>
      <c r="G4197" s="30" t="s">
        <v>17</v>
      </c>
      <c r="H4197" s="29">
        <v>2</v>
      </c>
      <c r="I4197" s="31">
        <v>114.01</v>
      </c>
      <c r="J4197" s="30">
        <v>0.35</v>
      </c>
      <c r="K4197" s="30" t="s">
        <v>18</v>
      </c>
      <c r="L4197" s="32" t="str">
        <f t="array" ref="L4197">_xlfn.IFS(M4197&lt;=3,"BAD",M4197&gt;=4.7,"GOOD",AND(M4197&gt;3,M4197&lt;4.7),"OK")</f>
        <v>BAD</v>
      </c>
      <c r="M4197" s="32">
        <v>3</v>
      </c>
      <c r="N4197" s="31">
        <v>148.21</v>
      </c>
      <c r="O4197" s="33">
        <f t="shared" si="65"/>
        <v>228.02</v>
      </c>
    </row>
    <row r="4198" spans="1:15">
      <c r="A4198" s="18">
        <v>14197</v>
      </c>
      <c r="B4198" s="19">
        <v>45895</v>
      </c>
      <c r="C4198" s="21">
        <v>1922</v>
      </c>
      <c r="D4198" s="21" t="str">
        <f>_xlfn.XLOOKUP($C4198,customers!$A$2:$A$2000,customers!$B$2:$B$2000)</f>
        <v>Molli Mariette</v>
      </c>
      <c r="E4198" s="21" t="str">
        <f>_xlfn.XLOOKUP($C4198,customers!$A$2:$A$2000,customers!$D$2:$D$2000)</f>
        <v>Female</v>
      </c>
      <c r="F4198" s="21" t="str">
        <f>_xlfn.XLOOKUP($C4198,customers!$A$2:$A$2000,customers!$E$2:$E$2000)</f>
        <v>Milan</v>
      </c>
      <c r="G4198" s="22" t="s">
        <v>17</v>
      </c>
      <c r="H4198" s="21">
        <v>4</v>
      </c>
      <c r="I4198" s="23">
        <v>205.57</v>
      </c>
      <c r="J4198" s="22">
        <v>0.23</v>
      </c>
      <c r="K4198" s="22" t="s">
        <v>18</v>
      </c>
      <c r="L4198" s="24" t="str">
        <f t="array" ref="L4198">_xlfn.IFS(M4198&lt;=3,"BAD",M4198&gt;=4.7,"GOOD",AND(M4198&gt;3,M4198&lt;4.7),"OK")</f>
        <v>BAD</v>
      </c>
      <c r="M4198" s="24">
        <v>1.7</v>
      </c>
      <c r="N4198" s="23">
        <v>633.16</v>
      </c>
      <c r="O4198" s="25">
        <f t="shared" si="65"/>
        <v>822.28</v>
      </c>
    </row>
    <row r="4199" spans="1:15">
      <c r="A4199" s="26">
        <v>14198</v>
      </c>
      <c r="B4199" s="27">
        <v>45895</v>
      </c>
      <c r="C4199" s="29">
        <v>1611</v>
      </c>
      <c r="D4199" s="29" t="str">
        <f>_xlfn.XLOOKUP($C4199,customers!$A$2:$A$2000,customers!$B$2:$B$2000)</f>
        <v>Hilary Franciottoi</v>
      </c>
      <c r="E4199" s="29" t="str">
        <f>_xlfn.XLOOKUP($C4199,customers!$A$2:$A$2000,customers!$D$2:$D$2000)</f>
        <v>Male</v>
      </c>
      <c r="F4199" s="29" t="str">
        <f>_xlfn.XLOOKUP($C4199,customers!$A$2:$A$2000,customers!$E$2:$E$2000)</f>
        <v>Fasito‘outa</v>
      </c>
      <c r="G4199" s="30" t="s">
        <v>20</v>
      </c>
      <c r="H4199" s="29">
        <v>6</v>
      </c>
      <c r="I4199" s="31">
        <v>356.91</v>
      </c>
      <c r="J4199" s="30">
        <v>0.27</v>
      </c>
      <c r="K4199" s="30" t="s">
        <v>18</v>
      </c>
      <c r="L4199" s="32" t="str">
        <f t="array" ref="L4199">_xlfn.IFS(M4199&lt;=3,"BAD",M4199&gt;=4.7,"GOOD",AND(M4199&gt;3,M4199&lt;4.7),"OK")</f>
        <v>OK</v>
      </c>
      <c r="M4199" s="32">
        <v>4.1</v>
      </c>
      <c r="N4199" s="31">
        <v>1563.27</v>
      </c>
      <c r="O4199" s="33">
        <f t="shared" si="65"/>
        <v>2141.46</v>
      </c>
    </row>
    <row r="4200" spans="1:15">
      <c r="A4200" s="18">
        <v>14199</v>
      </c>
      <c r="B4200" s="19">
        <v>45896</v>
      </c>
      <c r="C4200" s="20">
        <v>1946</v>
      </c>
      <c r="D4200" s="21" t="str">
        <f>_xlfn.XLOOKUP($C4200,customers!$A$2:$A$2000,customers!$B$2:$B$2000)</f>
        <v>Thorndike Beine</v>
      </c>
      <c r="E4200" s="21" t="str">
        <f>_xlfn.XLOOKUP($C4200,customers!$A$2:$A$2000,customers!$D$2:$D$2000)</f>
        <v>Female</v>
      </c>
      <c r="F4200" s="21" t="str">
        <f>_xlfn.XLOOKUP($C4200,customers!$A$2:$A$2000,customers!$E$2:$E$2000)</f>
        <v>Pomahuaca</v>
      </c>
      <c r="G4200" s="22" t="s">
        <v>20</v>
      </c>
      <c r="H4200" s="21">
        <v>6</v>
      </c>
      <c r="I4200" s="23">
        <v>515.54</v>
      </c>
      <c r="J4200" s="22">
        <v>0.14</v>
      </c>
      <c r="K4200" s="22" t="s">
        <v>16</v>
      </c>
      <c r="L4200" s="24" t="str">
        <f t="array" ref="L4200">_xlfn.IFS(M4200&lt;=3,"BAD",M4200&gt;=4.7,"GOOD",AND(M4200&gt;3,M4200&lt;4.7),"OK")</f>
        <v>BAD</v>
      </c>
      <c r="M4200" s="24">
        <v>1</v>
      </c>
      <c r="N4200" s="23">
        <v>2660.19</v>
      </c>
      <c r="O4200" s="25">
        <f t="shared" si="65"/>
        <v>3093.24</v>
      </c>
    </row>
    <row r="4201" spans="1:15">
      <c r="A4201" s="26">
        <v>14200</v>
      </c>
      <c r="B4201" s="27">
        <v>45896</v>
      </c>
      <c r="C4201" s="29">
        <v>1501</v>
      </c>
      <c r="D4201" s="29" t="str">
        <f>_xlfn.XLOOKUP($C4201,customers!$A$2:$A$2000,customers!$B$2:$B$2000)</f>
        <v>Oneida Newark</v>
      </c>
      <c r="E4201" s="29" t="str">
        <f>_xlfn.XLOOKUP($C4201,customers!$A$2:$A$2000,customers!$D$2:$D$2000)</f>
        <v>Male</v>
      </c>
      <c r="F4201" s="29" t="str">
        <f>_xlfn.XLOOKUP($C4201,customers!$A$2:$A$2000,customers!$E$2:$E$2000)</f>
        <v>Austin</v>
      </c>
      <c r="G4201" s="30" t="s">
        <v>15</v>
      </c>
      <c r="H4201" s="29">
        <v>3</v>
      </c>
      <c r="I4201" s="31">
        <v>103.62</v>
      </c>
      <c r="J4201" s="30">
        <v>0.28</v>
      </c>
      <c r="K4201" s="30" t="s">
        <v>18</v>
      </c>
      <c r="L4201" s="32" t="str">
        <f t="array" ref="L4201">_xlfn.IFS(M4201&lt;=3,"BAD",M4201&gt;=4.7,"GOOD",AND(M4201&gt;3,M4201&lt;4.7),"OK")</f>
        <v>BAD</v>
      </c>
      <c r="M4201" s="32">
        <v>1.9</v>
      </c>
      <c r="N4201" s="31">
        <v>223.82</v>
      </c>
      <c r="O4201" s="33">
        <f t="shared" si="65"/>
        <v>310.86</v>
      </c>
    </row>
    <row r="4202" spans="1:15">
      <c r="A4202" s="18">
        <v>14201</v>
      </c>
      <c r="B4202" s="19">
        <v>45896</v>
      </c>
      <c r="C4202" s="21">
        <v>1794</v>
      </c>
      <c r="D4202" s="21" t="str">
        <f>_xlfn.XLOOKUP($C4202,customers!$A$2:$A$2000,customers!$B$2:$B$2000)</f>
        <v>Peterus Renol</v>
      </c>
      <c r="E4202" s="21" t="str">
        <f>_xlfn.XLOOKUP($C4202,customers!$A$2:$A$2000,customers!$D$2:$D$2000)</f>
        <v>Male</v>
      </c>
      <c r="F4202" s="21" t="str">
        <f>_xlfn.XLOOKUP($C4202,customers!$A$2:$A$2000,customers!$E$2:$E$2000)</f>
        <v>Cuyotenango</v>
      </c>
      <c r="G4202" s="22" t="s">
        <v>20</v>
      </c>
      <c r="H4202" s="21">
        <v>2</v>
      </c>
      <c r="I4202" s="23">
        <v>210.78</v>
      </c>
      <c r="J4202" s="22">
        <v>0.28</v>
      </c>
      <c r="K4202" s="22" t="s">
        <v>18</v>
      </c>
      <c r="L4202" s="24" t="str">
        <f t="array" ref="L4202">_xlfn.IFS(M4202&lt;=3,"BAD",M4202&gt;=4.7,"GOOD",AND(M4202&gt;3,M4202&lt;4.7),"OK")</f>
        <v>OK</v>
      </c>
      <c r="M4202" s="24">
        <v>4.4</v>
      </c>
      <c r="N4202" s="23">
        <v>303.52</v>
      </c>
      <c r="O4202" s="25">
        <f t="shared" si="65"/>
        <v>421.56</v>
      </c>
    </row>
    <row r="4203" spans="1:15">
      <c r="A4203" s="26">
        <v>14202</v>
      </c>
      <c r="B4203" s="27">
        <v>45896</v>
      </c>
      <c r="C4203" s="29">
        <v>1520</v>
      </c>
      <c r="D4203" s="29" t="str">
        <f>_xlfn.XLOOKUP($C4203,customers!$A$2:$A$2000,customers!$B$2:$B$2000)</f>
        <v>Cristy Segebrecht</v>
      </c>
      <c r="E4203" s="29" t="str">
        <f>_xlfn.XLOOKUP($C4203,customers!$A$2:$A$2000,customers!$D$2:$D$2000)</f>
        <v>Female</v>
      </c>
      <c r="F4203" s="29" t="str">
        <f>_xlfn.XLOOKUP($C4203,customers!$A$2:$A$2000,customers!$E$2:$E$2000)</f>
        <v>Bailieborough</v>
      </c>
      <c r="G4203" s="30" t="s">
        <v>20</v>
      </c>
      <c r="H4203" s="29">
        <v>6</v>
      </c>
      <c r="I4203" s="31">
        <v>210.39</v>
      </c>
      <c r="J4203" s="30">
        <v>0.25</v>
      </c>
      <c r="K4203" s="30" t="s">
        <v>16</v>
      </c>
      <c r="L4203" s="32" t="str">
        <f t="array" ref="L4203">_xlfn.IFS(M4203&lt;=3,"BAD",M4203&gt;=4.7,"GOOD",AND(M4203&gt;3,M4203&lt;4.7),"OK")</f>
        <v>BAD</v>
      </c>
      <c r="M4203" s="32">
        <v>2</v>
      </c>
      <c r="N4203" s="31">
        <v>946.76</v>
      </c>
      <c r="O4203" s="33">
        <f t="shared" si="65"/>
        <v>1262.34</v>
      </c>
    </row>
    <row r="4204" spans="1:15">
      <c r="A4204" s="18">
        <v>14203</v>
      </c>
      <c r="B4204" s="19">
        <v>45897</v>
      </c>
      <c r="C4204" s="20">
        <v>1573</v>
      </c>
      <c r="D4204" s="21" t="str">
        <f>_xlfn.XLOOKUP($C4204,customers!$A$2:$A$2000,customers!$B$2:$B$2000)</f>
        <v>Luz Ayce</v>
      </c>
      <c r="E4204" s="21" t="str">
        <f>_xlfn.XLOOKUP($C4204,customers!$A$2:$A$2000,customers!$D$2:$D$2000)</f>
        <v>Female</v>
      </c>
      <c r="F4204" s="21" t="str">
        <f>_xlfn.XLOOKUP($C4204,customers!$A$2:$A$2000,customers!$E$2:$E$2000)</f>
        <v>Milan</v>
      </c>
      <c r="G4204" s="22" t="s">
        <v>21</v>
      </c>
      <c r="H4204" s="21">
        <v>6</v>
      </c>
      <c r="I4204" s="23">
        <v>295.79</v>
      </c>
      <c r="J4204" s="22">
        <v>0.11</v>
      </c>
      <c r="K4204" s="22" t="s">
        <v>18</v>
      </c>
      <c r="L4204" s="24" t="str">
        <f t="array" ref="L4204">_xlfn.IFS(M4204&lt;=3,"BAD",M4204&gt;=4.7,"GOOD",AND(M4204&gt;3,M4204&lt;4.7),"OK")</f>
        <v>BAD</v>
      </c>
      <c r="M4204" s="24">
        <v>1.6</v>
      </c>
      <c r="N4204" s="23">
        <v>1579.52</v>
      </c>
      <c r="O4204" s="25">
        <f t="shared" si="65"/>
        <v>1774.74</v>
      </c>
    </row>
    <row r="4205" spans="1:15">
      <c r="A4205" s="26">
        <v>14204</v>
      </c>
      <c r="B4205" s="27">
        <v>45897</v>
      </c>
      <c r="C4205" s="29">
        <v>1984</v>
      </c>
      <c r="D4205" s="29" t="str">
        <f>_xlfn.XLOOKUP($C4205,customers!$A$2:$A$2000,customers!$B$2:$B$2000)</f>
        <v>Edouard Florez</v>
      </c>
      <c r="E4205" s="29" t="str">
        <f>_xlfn.XLOOKUP($C4205,customers!$A$2:$A$2000,customers!$D$2:$D$2000)</f>
        <v>Male</v>
      </c>
      <c r="F4205" s="29" t="str">
        <f>_xlfn.XLOOKUP($C4205,customers!$A$2:$A$2000,customers!$E$2:$E$2000)</f>
        <v>Bulawin</v>
      </c>
      <c r="G4205" s="30" t="s">
        <v>17</v>
      </c>
      <c r="H4205" s="29">
        <v>4</v>
      </c>
      <c r="I4205" s="31">
        <v>351.65</v>
      </c>
      <c r="J4205" s="30">
        <v>0.33</v>
      </c>
      <c r="K4205" s="30" t="s">
        <v>19</v>
      </c>
      <c r="L4205" s="32" t="str">
        <f t="array" ref="L4205">_xlfn.IFS(M4205&lt;=3,"BAD",M4205&gt;=4.7,"GOOD",AND(M4205&gt;3,M4205&lt;4.7),"OK")</f>
        <v>OK</v>
      </c>
      <c r="M4205" s="32">
        <v>3.2</v>
      </c>
      <c r="N4205" s="31">
        <v>942.42</v>
      </c>
      <c r="O4205" s="33">
        <f t="shared" si="65"/>
        <v>1406.6</v>
      </c>
    </row>
    <row r="4206" spans="1:15">
      <c r="A4206" s="18">
        <v>14205</v>
      </c>
      <c r="B4206" s="19">
        <v>45897</v>
      </c>
      <c r="C4206" s="21">
        <v>1046</v>
      </c>
      <c r="D4206" s="21" t="str">
        <f>_xlfn.XLOOKUP($C4206,customers!$A$2:$A$2000,customers!$B$2:$B$2000)</f>
        <v>Bengt Benger</v>
      </c>
      <c r="E4206" s="21" t="str">
        <f>_xlfn.XLOOKUP($C4206,customers!$A$2:$A$2000,customers!$D$2:$D$2000)</f>
        <v>Male</v>
      </c>
      <c r="F4206" s="21" t="str">
        <f>_xlfn.XLOOKUP($C4206,customers!$A$2:$A$2000,customers!$E$2:$E$2000)</f>
        <v>Columbus</v>
      </c>
      <c r="G4206" s="22" t="s">
        <v>21</v>
      </c>
      <c r="H4206" s="21">
        <v>1</v>
      </c>
      <c r="I4206" s="23">
        <v>236.12</v>
      </c>
      <c r="J4206" s="22">
        <v>0.34</v>
      </c>
      <c r="K4206" s="22" t="s">
        <v>16</v>
      </c>
      <c r="L4206" s="24" t="str">
        <f t="array" ref="L4206">_xlfn.IFS(M4206&lt;=3,"BAD",M4206&gt;=4.7,"GOOD",AND(M4206&gt;3,M4206&lt;4.7),"OK")</f>
        <v>OK</v>
      </c>
      <c r="M4206" s="24">
        <v>3.2</v>
      </c>
      <c r="N4206" s="23">
        <v>155.84</v>
      </c>
      <c r="O4206" s="25">
        <f t="shared" si="65"/>
        <v>236.12</v>
      </c>
    </row>
    <row r="4207" spans="1:15">
      <c r="A4207" s="26">
        <v>14206</v>
      </c>
      <c r="B4207" s="27">
        <v>45898</v>
      </c>
      <c r="C4207" s="28">
        <v>1440</v>
      </c>
      <c r="D4207" s="29" t="str">
        <f>_xlfn.XLOOKUP($C4207,customers!$A$2:$A$2000,customers!$B$2:$B$2000)</f>
        <v>Juliane Paszak</v>
      </c>
      <c r="E4207" s="29" t="str">
        <f>_xlfn.XLOOKUP($C4207,customers!$A$2:$A$2000,customers!$D$2:$D$2000)</f>
        <v>Female</v>
      </c>
      <c r="F4207" s="29" t="str">
        <f>_xlfn.XLOOKUP($C4207,customers!$A$2:$A$2000,customers!$E$2:$E$2000)</f>
        <v>Austin</v>
      </c>
      <c r="G4207" s="30" t="s">
        <v>17</v>
      </c>
      <c r="H4207" s="29">
        <v>1</v>
      </c>
      <c r="I4207" s="31">
        <v>498.88</v>
      </c>
      <c r="J4207" s="30">
        <v>0.16</v>
      </c>
      <c r="K4207" s="30" t="s">
        <v>16</v>
      </c>
      <c r="L4207" s="32" t="str">
        <f t="array" ref="L4207">_xlfn.IFS(M4207&lt;=3,"BAD",M4207&gt;=4.7,"GOOD",AND(M4207&gt;3,M4207&lt;4.7),"OK")</f>
        <v>BAD</v>
      </c>
      <c r="M4207" s="32">
        <v>2.7</v>
      </c>
      <c r="N4207" s="31">
        <v>419.06</v>
      </c>
      <c r="O4207" s="33">
        <f t="shared" si="65"/>
        <v>498.88</v>
      </c>
    </row>
    <row r="4208" spans="1:15">
      <c r="A4208" s="18">
        <v>14207</v>
      </c>
      <c r="B4208" s="19">
        <v>45899</v>
      </c>
      <c r="C4208" s="20">
        <v>1193</v>
      </c>
      <c r="D4208" s="21" t="str">
        <f>_xlfn.XLOOKUP($C4208,customers!$A$2:$A$2000,customers!$B$2:$B$2000)</f>
        <v>Terrell Heifer</v>
      </c>
      <c r="E4208" s="21" t="str">
        <f>_xlfn.XLOOKUP($C4208,customers!$A$2:$A$2000,customers!$D$2:$D$2000)</f>
        <v>Male</v>
      </c>
      <c r="F4208" s="21" t="str">
        <f>_xlfn.XLOOKUP($C4208,customers!$A$2:$A$2000,customers!$E$2:$E$2000)</f>
        <v>Austin</v>
      </c>
      <c r="G4208" s="22" t="s">
        <v>17</v>
      </c>
      <c r="H4208" s="21">
        <v>7</v>
      </c>
      <c r="I4208" s="23">
        <v>493.02</v>
      </c>
      <c r="J4208" s="22">
        <v>0.05</v>
      </c>
      <c r="K4208" s="22" t="s">
        <v>16</v>
      </c>
      <c r="L4208" s="24" t="str">
        <f t="array" ref="L4208">_xlfn.IFS(M4208&lt;=3,"BAD",M4208&gt;=4.7,"GOOD",AND(M4208&gt;3,M4208&lt;4.7),"OK")</f>
        <v>OK</v>
      </c>
      <c r="M4208" s="24">
        <v>3.7</v>
      </c>
      <c r="N4208" s="23">
        <v>3278.58</v>
      </c>
      <c r="O4208" s="25">
        <f t="shared" si="65"/>
        <v>3451.14</v>
      </c>
    </row>
    <row r="4209" spans="1:15">
      <c r="A4209" s="26">
        <v>14208</v>
      </c>
      <c r="B4209" s="27">
        <v>45899</v>
      </c>
      <c r="C4209" s="29">
        <v>1766</v>
      </c>
      <c r="D4209" s="29" t="str">
        <f>_xlfn.XLOOKUP($C4209,customers!$A$2:$A$2000,customers!$B$2:$B$2000)</f>
        <v>Forbes Wardel</v>
      </c>
      <c r="E4209" s="29" t="str">
        <f>_xlfn.XLOOKUP($C4209,customers!$A$2:$A$2000,customers!$D$2:$D$2000)</f>
        <v>Male</v>
      </c>
      <c r="F4209" s="29" t="str">
        <f>_xlfn.XLOOKUP($C4209,customers!$A$2:$A$2000,customers!$E$2:$E$2000)</f>
        <v>Igreja</v>
      </c>
      <c r="G4209" s="30" t="s">
        <v>15</v>
      </c>
      <c r="H4209" s="29">
        <v>5</v>
      </c>
      <c r="I4209" s="31">
        <v>320.43</v>
      </c>
      <c r="J4209" s="30">
        <v>0.28</v>
      </c>
      <c r="K4209" s="30" t="s">
        <v>18</v>
      </c>
      <c r="L4209" s="32" t="str">
        <f t="array" ref="L4209">_xlfn.IFS(M4209&lt;=3,"BAD",M4209&gt;=4.7,"GOOD",AND(M4209&gt;3,M4209&lt;4.7),"OK")</f>
        <v>OK</v>
      </c>
      <c r="M4209" s="32">
        <v>4.1</v>
      </c>
      <c r="N4209" s="31">
        <v>1153.55</v>
      </c>
      <c r="O4209" s="33">
        <f t="shared" si="65"/>
        <v>1602.15</v>
      </c>
    </row>
    <row r="4210" spans="1:15">
      <c r="A4210" s="18">
        <v>14209</v>
      </c>
      <c r="B4210" s="19">
        <v>45899</v>
      </c>
      <c r="C4210" s="21">
        <v>1105</v>
      </c>
      <c r="D4210" s="21" t="str">
        <f>_xlfn.XLOOKUP($C4210,customers!$A$2:$A$2000,customers!$B$2:$B$2000)</f>
        <v>Curt Golland</v>
      </c>
      <c r="E4210" s="21" t="str">
        <f>_xlfn.XLOOKUP($C4210,customers!$A$2:$A$2000,customers!$D$2:$D$2000)</f>
        <v>Male</v>
      </c>
      <c r="F4210" s="21" t="str">
        <f>_xlfn.XLOOKUP($C4210,customers!$A$2:$A$2000,customers!$E$2:$E$2000)</f>
        <v>Boroon</v>
      </c>
      <c r="G4210" s="22" t="s">
        <v>17</v>
      </c>
      <c r="H4210" s="21">
        <v>2</v>
      </c>
      <c r="I4210" s="23">
        <v>502</v>
      </c>
      <c r="J4210" s="22">
        <v>0.05</v>
      </c>
      <c r="K4210" s="22" t="s">
        <v>18</v>
      </c>
      <c r="L4210" s="24" t="str">
        <f t="array" ref="L4210">_xlfn.IFS(M4210&lt;=3,"BAD",M4210&gt;=4.7,"GOOD",AND(M4210&gt;3,M4210&lt;4.7),"OK")</f>
        <v>OK</v>
      </c>
      <c r="M4210" s="24">
        <v>3.2</v>
      </c>
      <c r="N4210" s="23">
        <v>953.8</v>
      </c>
      <c r="O4210" s="25">
        <f t="shared" si="65"/>
        <v>1004</v>
      </c>
    </row>
    <row r="4211" spans="1:15">
      <c r="A4211" s="26">
        <v>14210</v>
      </c>
      <c r="B4211" s="27">
        <v>45900</v>
      </c>
      <c r="C4211" s="28">
        <v>1846</v>
      </c>
      <c r="D4211" s="29" t="str">
        <f>_xlfn.XLOOKUP($C4211,customers!$A$2:$A$2000,customers!$B$2:$B$2000)</f>
        <v>Renata Eschalotte</v>
      </c>
      <c r="E4211" s="29" t="str">
        <f>_xlfn.XLOOKUP($C4211,customers!$A$2:$A$2000,customers!$D$2:$D$2000)</f>
        <v>Female</v>
      </c>
      <c r="F4211" s="29" t="str">
        <f>_xlfn.XLOOKUP($C4211,customers!$A$2:$A$2000,customers!$E$2:$E$2000)</f>
        <v>Prague</v>
      </c>
      <c r="G4211" s="30" t="s">
        <v>20</v>
      </c>
      <c r="H4211" s="29">
        <v>7</v>
      </c>
      <c r="I4211" s="31">
        <v>550.86</v>
      </c>
      <c r="J4211" s="30">
        <v>0.12</v>
      </c>
      <c r="K4211" s="30" t="s">
        <v>19</v>
      </c>
      <c r="L4211" s="32" t="str">
        <f t="array" ref="L4211">_xlfn.IFS(M4211&lt;=3,"BAD",M4211&gt;=4.7,"GOOD",AND(M4211&gt;3,M4211&lt;4.7),"OK")</f>
        <v>BAD</v>
      </c>
      <c r="M4211" s="32">
        <v>1.7</v>
      </c>
      <c r="N4211" s="31">
        <v>3393.3</v>
      </c>
      <c r="O4211" s="33">
        <f t="shared" si="65"/>
        <v>3856.02</v>
      </c>
    </row>
    <row r="4212" spans="1:15">
      <c r="A4212" s="18">
        <v>14211</v>
      </c>
      <c r="B4212" s="19">
        <v>45901</v>
      </c>
      <c r="C4212" s="20">
        <v>1714</v>
      </c>
      <c r="D4212" s="21" t="str">
        <f>_xlfn.XLOOKUP($C4212,customers!$A$2:$A$2000,customers!$B$2:$B$2000)</f>
        <v>Bertrando Lazenby</v>
      </c>
      <c r="E4212" s="21" t="str">
        <f>_xlfn.XLOOKUP($C4212,customers!$A$2:$A$2000,customers!$D$2:$D$2000)</f>
        <v>Male</v>
      </c>
      <c r="F4212" s="21" t="str">
        <f>_xlfn.XLOOKUP($C4212,customers!$A$2:$A$2000,customers!$E$2:$E$2000)</f>
        <v>Huwan</v>
      </c>
      <c r="G4212" s="22" t="s">
        <v>17</v>
      </c>
      <c r="H4212" s="21">
        <v>6</v>
      </c>
      <c r="I4212" s="23">
        <v>189.24</v>
      </c>
      <c r="J4212" s="22">
        <v>0.3</v>
      </c>
      <c r="K4212" s="22" t="s">
        <v>19</v>
      </c>
      <c r="L4212" s="24" t="str">
        <f t="array" ref="L4212">_xlfn.IFS(M4212&lt;=3,"BAD",M4212&gt;=4.7,"GOOD",AND(M4212&gt;3,M4212&lt;4.7),"OK")</f>
        <v>BAD</v>
      </c>
      <c r="M4212" s="24">
        <v>2.8</v>
      </c>
      <c r="N4212" s="23">
        <v>794.81</v>
      </c>
      <c r="O4212" s="25">
        <f t="shared" si="65"/>
        <v>1135.44</v>
      </c>
    </row>
    <row r="4213" spans="1:15">
      <c r="A4213" s="26">
        <v>14212</v>
      </c>
      <c r="B4213" s="27">
        <v>45901</v>
      </c>
      <c r="C4213" s="29">
        <v>1619</v>
      </c>
      <c r="D4213" s="29" t="str">
        <f>_xlfn.XLOOKUP($C4213,customers!$A$2:$A$2000,customers!$B$2:$B$2000)</f>
        <v>Otho Ashford</v>
      </c>
      <c r="E4213" s="29" t="str">
        <f>_xlfn.XLOOKUP($C4213,customers!$A$2:$A$2000,customers!$D$2:$D$2000)</f>
        <v>Male</v>
      </c>
      <c r="F4213" s="29" t="str">
        <f>_xlfn.XLOOKUP($C4213,customers!$A$2:$A$2000,customers!$E$2:$E$2000)</f>
        <v>Budapest</v>
      </c>
      <c r="G4213" s="30" t="s">
        <v>17</v>
      </c>
      <c r="H4213" s="29">
        <v>4</v>
      </c>
      <c r="I4213" s="31">
        <v>372.69</v>
      </c>
      <c r="J4213" s="30">
        <v>0.18</v>
      </c>
      <c r="K4213" s="30" t="s">
        <v>18</v>
      </c>
      <c r="L4213" s="32" t="str">
        <f t="array" ref="L4213">_xlfn.IFS(M4213&lt;=3,"BAD",M4213&gt;=4.7,"GOOD",AND(M4213&gt;3,M4213&lt;4.7),"OK")</f>
        <v>OK</v>
      </c>
      <c r="M4213" s="32">
        <v>4</v>
      </c>
      <c r="N4213" s="31">
        <v>1222.42</v>
      </c>
      <c r="O4213" s="33">
        <f t="shared" si="65"/>
        <v>1490.76</v>
      </c>
    </row>
    <row r="4214" spans="1:15">
      <c r="A4214" s="18">
        <v>14213</v>
      </c>
      <c r="B4214" s="19">
        <v>45901</v>
      </c>
      <c r="C4214" s="21">
        <v>1556</v>
      </c>
      <c r="D4214" s="21" t="str">
        <f>_xlfn.XLOOKUP($C4214,customers!$A$2:$A$2000,customers!$B$2:$B$2000)</f>
        <v>Jonell Elderfield</v>
      </c>
      <c r="E4214" s="21" t="str">
        <f>_xlfn.XLOOKUP($C4214,customers!$A$2:$A$2000,customers!$D$2:$D$2000)</f>
        <v>Female</v>
      </c>
      <c r="F4214" s="21" t="str">
        <f>_xlfn.XLOOKUP($C4214,customers!$A$2:$A$2000,customers!$E$2:$E$2000)</f>
        <v>Chamni</v>
      </c>
      <c r="G4214" s="22" t="s">
        <v>15</v>
      </c>
      <c r="H4214" s="21">
        <v>6</v>
      </c>
      <c r="I4214" s="23">
        <v>101.22</v>
      </c>
      <c r="J4214" s="22">
        <v>0.08</v>
      </c>
      <c r="K4214" s="22" t="s">
        <v>19</v>
      </c>
      <c r="L4214" s="24" t="str">
        <f t="array" ref="L4214">_xlfn.IFS(M4214&lt;=3,"BAD",M4214&gt;=4.7,"GOOD",AND(M4214&gt;3,M4214&lt;4.7),"OK")</f>
        <v>OK</v>
      </c>
      <c r="M4214" s="24">
        <v>3.2</v>
      </c>
      <c r="N4214" s="23">
        <v>558.73</v>
      </c>
      <c r="O4214" s="25">
        <f t="shared" si="65"/>
        <v>607.32</v>
      </c>
    </row>
    <row r="4215" spans="1:15">
      <c r="A4215" s="26">
        <v>14214</v>
      </c>
      <c r="B4215" s="27">
        <v>45901</v>
      </c>
      <c r="C4215" s="29">
        <v>1740</v>
      </c>
      <c r="D4215" s="29" t="str">
        <f>_xlfn.XLOOKUP($C4215,customers!$A$2:$A$2000,customers!$B$2:$B$2000)</f>
        <v>Myrta Holwell</v>
      </c>
      <c r="E4215" s="29" t="str">
        <f>_xlfn.XLOOKUP($C4215,customers!$A$2:$A$2000,customers!$D$2:$D$2000)</f>
        <v>Female</v>
      </c>
      <c r="F4215" s="29" t="str">
        <f>_xlfn.XLOOKUP($C4215,customers!$A$2:$A$2000,customers!$E$2:$E$2000)</f>
        <v>Conde</v>
      </c>
      <c r="G4215" s="30" t="s">
        <v>17</v>
      </c>
      <c r="H4215" s="29">
        <v>2</v>
      </c>
      <c r="I4215" s="31">
        <v>385.94</v>
      </c>
      <c r="J4215" s="30">
        <v>0.24</v>
      </c>
      <c r="K4215" s="30" t="s">
        <v>18</v>
      </c>
      <c r="L4215" s="32" t="str">
        <f t="array" ref="L4215">_xlfn.IFS(M4215&lt;=3,"BAD",M4215&gt;=4.7,"GOOD",AND(M4215&gt;3,M4215&lt;4.7),"OK")</f>
        <v>OK</v>
      </c>
      <c r="M4215" s="32">
        <v>4.3</v>
      </c>
      <c r="N4215" s="31">
        <v>586.63</v>
      </c>
      <c r="O4215" s="33">
        <f t="shared" si="65"/>
        <v>771.88</v>
      </c>
    </row>
    <row r="4216" spans="1:15">
      <c r="A4216" s="18">
        <v>14215</v>
      </c>
      <c r="B4216" s="19">
        <v>45901</v>
      </c>
      <c r="C4216" s="21">
        <v>1404</v>
      </c>
      <c r="D4216" s="21" t="str">
        <f>_xlfn.XLOOKUP($C4216,customers!$A$2:$A$2000,customers!$B$2:$B$2000)</f>
        <v>Maxy Ledbury</v>
      </c>
      <c r="E4216" s="21" t="str">
        <f>_xlfn.XLOOKUP($C4216,customers!$A$2:$A$2000,customers!$D$2:$D$2000)</f>
        <v>Female</v>
      </c>
      <c r="F4216" s="21" t="str">
        <f>_xlfn.XLOOKUP($C4216,customers!$A$2:$A$2000,customers!$E$2:$E$2000)</f>
        <v>Budapest</v>
      </c>
      <c r="G4216" s="22" t="s">
        <v>20</v>
      </c>
      <c r="H4216" s="21">
        <v>4</v>
      </c>
      <c r="I4216" s="23">
        <v>138.41</v>
      </c>
      <c r="J4216" s="22">
        <v>0.21</v>
      </c>
      <c r="K4216" s="22" t="s">
        <v>19</v>
      </c>
      <c r="L4216" s="24" t="str">
        <f t="array" ref="L4216">_xlfn.IFS(M4216&lt;=3,"BAD",M4216&gt;=4.7,"GOOD",AND(M4216&gt;3,M4216&lt;4.7),"OK")</f>
        <v>BAD</v>
      </c>
      <c r="M4216" s="24">
        <v>2.8</v>
      </c>
      <c r="N4216" s="23">
        <v>437.38</v>
      </c>
      <c r="O4216" s="25">
        <f t="shared" si="65"/>
        <v>553.64</v>
      </c>
    </row>
    <row r="4217" spans="1:15">
      <c r="A4217" s="26">
        <v>14216</v>
      </c>
      <c r="B4217" s="27">
        <v>45902</v>
      </c>
      <c r="C4217" s="28">
        <v>1391</v>
      </c>
      <c r="D4217" s="29" t="str">
        <f>_xlfn.XLOOKUP($C4217,customers!$A$2:$A$2000,customers!$B$2:$B$2000)</f>
        <v>Lek Kik</v>
      </c>
      <c r="E4217" s="29" t="str">
        <f>_xlfn.XLOOKUP($C4217,customers!$A$2:$A$2000,customers!$D$2:$D$2000)</f>
        <v>Male</v>
      </c>
      <c r="F4217" s="29" t="str">
        <f>_xlfn.XLOOKUP($C4217,customers!$A$2:$A$2000,customers!$E$2:$E$2000)</f>
        <v>Budapest</v>
      </c>
      <c r="G4217" s="30" t="s">
        <v>20</v>
      </c>
      <c r="H4217" s="29">
        <v>6</v>
      </c>
      <c r="I4217" s="31">
        <v>570.63</v>
      </c>
      <c r="J4217" s="30">
        <v>0.01</v>
      </c>
      <c r="K4217" s="30" t="s">
        <v>18</v>
      </c>
      <c r="L4217" s="32" t="str">
        <f t="array" ref="L4217">_xlfn.IFS(M4217&lt;=3,"BAD",M4217&gt;=4.7,"GOOD",AND(M4217&gt;3,M4217&lt;4.7),"OK")</f>
        <v>BAD</v>
      </c>
      <c r="M4217" s="32">
        <v>1.1</v>
      </c>
      <c r="N4217" s="31">
        <v>3389.54</v>
      </c>
      <c r="O4217" s="33">
        <f t="shared" si="65"/>
        <v>3423.78</v>
      </c>
    </row>
    <row r="4218" spans="1:15">
      <c r="A4218" s="18">
        <v>14217</v>
      </c>
      <c r="B4218" s="19">
        <v>45902</v>
      </c>
      <c r="C4218" s="21">
        <v>1968</v>
      </c>
      <c r="D4218" s="21" t="str">
        <f>_xlfn.XLOOKUP($C4218,customers!$A$2:$A$2000,customers!$B$2:$B$2000)</f>
        <v>Fernande Middiff</v>
      </c>
      <c r="E4218" s="21" t="str">
        <f>_xlfn.XLOOKUP($C4218,customers!$A$2:$A$2000,customers!$D$2:$D$2000)</f>
        <v>Female</v>
      </c>
      <c r="F4218" s="21" t="str">
        <f>_xlfn.XLOOKUP($C4218,customers!$A$2:$A$2000,customers!$E$2:$E$2000)</f>
        <v>Paris</v>
      </c>
      <c r="G4218" s="22" t="s">
        <v>20</v>
      </c>
      <c r="H4218" s="21">
        <v>4</v>
      </c>
      <c r="I4218" s="23">
        <v>370.98</v>
      </c>
      <c r="J4218" s="22">
        <v>0.24</v>
      </c>
      <c r="K4218" s="22" t="s">
        <v>16</v>
      </c>
      <c r="L4218" s="24" t="str">
        <f t="array" ref="L4218">_xlfn.IFS(M4218&lt;=3,"BAD",M4218&gt;=4.7,"GOOD",AND(M4218&gt;3,M4218&lt;4.7),"OK")</f>
        <v>BAD</v>
      </c>
      <c r="M4218" s="24">
        <v>2.1</v>
      </c>
      <c r="N4218" s="23">
        <v>1127.78</v>
      </c>
      <c r="O4218" s="25">
        <f t="shared" si="65"/>
        <v>1483.92</v>
      </c>
    </row>
    <row r="4219" spans="1:15">
      <c r="A4219" s="26">
        <v>14218</v>
      </c>
      <c r="B4219" s="27">
        <v>45902</v>
      </c>
      <c r="C4219" s="29">
        <v>1759</v>
      </c>
      <c r="D4219" s="29" t="str">
        <f>_xlfn.XLOOKUP($C4219,customers!$A$2:$A$2000,customers!$B$2:$B$2000)</f>
        <v>Charisse Oleshunin</v>
      </c>
      <c r="E4219" s="29" t="str">
        <f>_xlfn.XLOOKUP($C4219,customers!$A$2:$A$2000,customers!$D$2:$D$2000)</f>
        <v>Female</v>
      </c>
      <c r="F4219" s="29" t="str">
        <f>_xlfn.XLOOKUP($C4219,customers!$A$2:$A$2000,customers!$E$2:$E$2000)</f>
        <v>Ubon Ratchathani</v>
      </c>
      <c r="G4219" s="30" t="s">
        <v>20</v>
      </c>
      <c r="H4219" s="29">
        <v>3</v>
      </c>
      <c r="I4219" s="31">
        <v>24.38</v>
      </c>
      <c r="J4219" s="30">
        <v>0.35</v>
      </c>
      <c r="K4219" s="30" t="s">
        <v>16</v>
      </c>
      <c r="L4219" s="32" t="str">
        <f t="array" ref="L4219">_xlfn.IFS(M4219&lt;=3,"BAD",M4219&gt;=4.7,"GOOD",AND(M4219&gt;3,M4219&lt;4.7),"OK")</f>
        <v>OK</v>
      </c>
      <c r="M4219" s="32">
        <v>3.6</v>
      </c>
      <c r="N4219" s="31">
        <v>47.54</v>
      </c>
      <c r="O4219" s="33">
        <f t="shared" si="65"/>
        <v>73.14</v>
      </c>
    </row>
    <row r="4220" spans="1:15">
      <c r="A4220" s="18">
        <v>14219</v>
      </c>
      <c r="B4220" s="19">
        <v>45903</v>
      </c>
      <c r="C4220" s="20">
        <v>1025</v>
      </c>
      <c r="D4220" s="21" t="str">
        <f>_xlfn.XLOOKUP($C4220,customers!$A$2:$A$2000,customers!$B$2:$B$2000)</f>
        <v>Trevor Duffit</v>
      </c>
      <c r="E4220" s="21" t="str">
        <f>_xlfn.XLOOKUP($C4220,customers!$A$2:$A$2000,customers!$D$2:$D$2000)</f>
        <v>Male</v>
      </c>
      <c r="F4220" s="21" t="str">
        <f>_xlfn.XLOOKUP($C4220,customers!$A$2:$A$2000,customers!$E$2:$E$2000)</f>
        <v>Belgrade</v>
      </c>
      <c r="G4220" s="22" t="s">
        <v>20</v>
      </c>
      <c r="H4220" s="21">
        <v>5</v>
      </c>
      <c r="I4220" s="23">
        <v>103.73</v>
      </c>
      <c r="J4220" s="22">
        <v>0.05</v>
      </c>
      <c r="K4220" s="22" t="s">
        <v>16</v>
      </c>
      <c r="L4220" s="24" t="str">
        <f t="array" ref="L4220">_xlfn.IFS(M4220&lt;=3,"BAD",M4220&gt;=4.7,"GOOD",AND(M4220&gt;3,M4220&lt;4.7),"OK")</f>
        <v>BAD</v>
      </c>
      <c r="M4220" s="24">
        <v>2.9</v>
      </c>
      <c r="N4220" s="23">
        <v>492.72</v>
      </c>
      <c r="O4220" s="25">
        <f t="shared" si="65"/>
        <v>518.65</v>
      </c>
    </row>
    <row r="4221" spans="1:15">
      <c r="A4221" s="26">
        <v>14220</v>
      </c>
      <c r="B4221" s="27">
        <v>45903</v>
      </c>
      <c r="C4221" s="29">
        <v>1139</v>
      </c>
      <c r="D4221" s="29" t="str">
        <f>_xlfn.XLOOKUP($C4221,customers!$A$2:$A$2000,customers!$B$2:$B$2000)</f>
        <v>Thaxter Gallo</v>
      </c>
      <c r="E4221" s="29" t="str">
        <f>_xlfn.XLOOKUP($C4221,customers!$A$2:$A$2000,customers!$D$2:$D$2000)</f>
        <v>Male</v>
      </c>
      <c r="F4221" s="29" t="str">
        <f>_xlfn.XLOOKUP($C4221,customers!$A$2:$A$2000,customers!$E$2:$E$2000)</f>
        <v>Cujillo</v>
      </c>
      <c r="G4221" s="30" t="s">
        <v>20</v>
      </c>
      <c r="H4221" s="29">
        <v>1</v>
      </c>
      <c r="I4221" s="31">
        <v>132.21</v>
      </c>
      <c r="J4221" s="30">
        <v>0.12</v>
      </c>
      <c r="K4221" s="30" t="s">
        <v>19</v>
      </c>
      <c r="L4221" s="32" t="str">
        <f t="array" ref="L4221">_xlfn.IFS(M4221&lt;=3,"BAD",M4221&gt;=4.7,"GOOD",AND(M4221&gt;3,M4221&lt;4.7),"OK")</f>
        <v>BAD</v>
      </c>
      <c r="M4221" s="32">
        <v>2.4</v>
      </c>
      <c r="N4221" s="31">
        <v>116.34</v>
      </c>
      <c r="O4221" s="33">
        <f t="shared" si="65"/>
        <v>132.21</v>
      </c>
    </row>
    <row r="4222" spans="1:15">
      <c r="A4222" s="18">
        <v>14221</v>
      </c>
      <c r="B4222" s="19">
        <v>45904</v>
      </c>
      <c r="C4222" s="20">
        <v>1434</v>
      </c>
      <c r="D4222" s="21" t="str">
        <f>_xlfn.XLOOKUP($C4222,customers!$A$2:$A$2000,customers!$B$2:$B$2000)</f>
        <v>Ronalda Brisley</v>
      </c>
      <c r="E4222" s="21" t="str">
        <f>_xlfn.XLOOKUP($C4222,customers!$A$2:$A$2000,customers!$D$2:$D$2000)</f>
        <v>Female</v>
      </c>
      <c r="F4222" s="21" t="str">
        <f>_xlfn.XLOOKUP($C4222,customers!$A$2:$A$2000,customers!$E$2:$E$2000)</f>
        <v>Hengjie</v>
      </c>
      <c r="G4222" s="22" t="s">
        <v>20</v>
      </c>
      <c r="H4222" s="21">
        <v>7</v>
      </c>
      <c r="I4222" s="23">
        <v>62.95</v>
      </c>
      <c r="J4222" s="22">
        <v>0.04</v>
      </c>
      <c r="K4222" s="22" t="s">
        <v>18</v>
      </c>
      <c r="L4222" s="24" t="str">
        <f t="array" ref="L4222">_xlfn.IFS(M4222&lt;=3,"BAD",M4222&gt;=4.7,"GOOD",AND(M4222&gt;3,M4222&lt;4.7),"OK")</f>
        <v>OK</v>
      </c>
      <c r="M4222" s="24">
        <v>4.6</v>
      </c>
      <c r="N4222" s="23">
        <v>423.02</v>
      </c>
      <c r="O4222" s="25">
        <f t="shared" si="65"/>
        <v>440.65</v>
      </c>
    </row>
    <row r="4223" spans="1:15">
      <c r="A4223" s="26">
        <v>14222</v>
      </c>
      <c r="B4223" s="27">
        <v>45904</v>
      </c>
      <c r="C4223" s="29">
        <v>1161</v>
      </c>
      <c r="D4223" s="29" t="str">
        <f>_xlfn.XLOOKUP($C4223,customers!$A$2:$A$2000,customers!$B$2:$B$2000)</f>
        <v>Costanza Whatman</v>
      </c>
      <c r="E4223" s="29" t="str">
        <f>_xlfn.XLOOKUP($C4223,customers!$A$2:$A$2000,customers!$D$2:$D$2000)</f>
        <v>Female</v>
      </c>
      <c r="F4223" s="29" t="str">
        <f>_xlfn.XLOOKUP($C4223,customers!$A$2:$A$2000,customers!$E$2:$E$2000)</f>
        <v>Budapest</v>
      </c>
      <c r="G4223" s="30" t="s">
        <v>15</v>
      </c>
      <c r="H4223" s="29">
        <v>5</v>
      </c>
      <c r="I4223" s="31">
        <v>357.87</v>
      </c>
      <c r="J4223" s="30">
        <v>0.34</v>
      </c>
      <c r="K4223" s="30" t="s">
        <v>19</v>
      </c>
      <c r="L4223" s="32" t="str">
        <f t="array" ref="L4223">_xlfn.IFS(M4223&lt;=3,"BAD",M4223&gt;=4.7,"GOOD",AND(M4223&gt;3,M4223&lt;4.7),"OK")</f>
        <v>BAD</v>
      </c>
      <c r="M4223" s="32">
        <v>1.2</v>
      </c>
      <c r="N4223" s="31">
        <v>1180.97</v>
      </c>
      <c r="O4223" s="33">
        <f t="shared" si="65"/>
        <v>1789.35</v>
      </c>
    </row>
    <row r="4224" spans="1:15">
      <c r="A4224" s="18">
        <v>14223</v>
      </c>
      <c r="B4224" s="19">
        <v>45905</v>
      </c>
      <c r="C4224" s="20">
        <v>1172</v>
      </c>
      <c r="D4224" s="21" t="str">
        <f>_xlfn.XLOOKUP($C4224,customers!$A$2:$A$2000,customers!$B$2:$B$2000)</f>
        <v>Liliane Dingate</v>
      </c>
      <c r="E4224" s="21" t="str">
        <f>_xlfn.XLOOKUP($C4224,customers!$A$2:$A$2000,customers!$D$2:$D$2000)</f>
        <v>Female</v>
      </c>
      <c r="F4224" s="21" t="str">
        <f>_xlfn.XLOOKUP($C4224,customers!$A$2:$A$2000,customers!$E$2:$E$2000)</f>
        <v>Chodów</v>
      </c>
      <c r="G4224" s="22" t="s">
        <v>20</v>
      </c>
      <c r="H4224" s="21">
        <v>4</v>
      </c>
      <c r="I4224" s="23">
        <v>267.5</v>
      </c>
      <c r="J4224" s="22">
        <v>0.14</v>
      </c>
      <c r="K4224" s="22" t="s">
        <v>19</v>
      </c>
      <c r="L4224" s="24" t="str">
        <f t="array" ref="L4224">_xlfn.IFS(M4224&lt;=3,"BAD",M4224&gt;=4.7,"GOOD",AND(M4224&gt;3,M4224&lt;4.7),"OK")</f>
        <v>OK</v>
      </c>
      <c r="M4224" s="24">
        <v>3.4</v>
      </c>
      <c r="N4224" s="23">
        <v>920.2</v>
      </c>
      <c r="O4224" s="25">
        <f t="shared" si="65"/>
        <v>1070</v>
      </c>
    </row>
    <row r="4225" spans="1:15">
      <c r="A4225" s="26">
        <v>14224</v>
      </c>
      <c r="B4225" s="27">
        <v>45905</v>
      </c>
      <c r="C4225" s="29">
        <v>1924</v>
      </c>
      <c r="D4225" s="29" t="str">
        <f>_xlfn.XLOOKUP($C4225,customers!$A$2:$A$2000,customers!$B$2:$B$2000)</f>
        <v>Thoma Pavier</v>
      </c>
      <c r="E4225" s="29" t="str">
        <f>_xlfn.XLOOKUP($C4225,customers!$A$2:$A$2000,customers!$D$2:$D$2000)</f>
        <v>Male</v>
      </c>
      <c r="F4225" s="29" t="str">
        <f>_xlfn.XLOOKUP($C4225,customers!$A$2:$A$2000,customers!$E$2:$E$2000)</f>
        <v>Briteiros Santa Leocádia</v>
      </c>
      <c r="G4225" s="30" t="s">
        <v>20</v>
      </c>
      <c r="H4225" s="29">
        <v>5</v>
      </c>
      <c r="I4225" s="31">
        <v>84.22</v>
      </c>
      <c r="J4225" s="30">
        <v>0.29</v>
      </c>
      <c r="K4225" s="30" t="s">
        <v>19</v>
      </c>
      <c r="L4225" s="32" t="str">
        <f t="array" ref="L4225">_xlfn.IFS(M4225&lt;=3,"BAD",M4225&gt;=4.7,"GOOD",AND(M4225&gt;3,M4225&lt;4.7),"OK")</f>
        <v>OK</v>
      </c>
      <c r="M4225" s="32">
        <v>4.4</v>
      </c>
      <c r="N4225" s="31">
        <v>298.98</v>
      </c>
      <c r="O4225" s="33">
        <f t="shared" si="65"/>
        <v>421.1</v>
      </c>
    </row>
    <row r="4226" spans="1:15">
      <c r="A4226" s="18">
        <v>14225</v>
      </c>
      <c r="B4226" s="19">
        <v>45905</v>
      </c>
      <c r="C4226" s="21">
        <v>1286</v>
      </c>
      <c r="D4226" s="21" t="str">
        <f>_xlfn.XLOOKUP($C4226,customers!$A$2:$A$2000,customers!$B$2:$B$2000)</f>
        <v>Ravid Corbert</v>
      </c>
      <c r="E4226" s="21" t="str">
        <f>_xlfn.XLOOKUP($C4226,customers!$A$2:$A$2000,customers!$D$2:$D$2000)</f>
        <v>Male</v>
      </c>
      <c r="F4226" s="21" t="str">
        <f>_xlfn.XLOOKUP($C4226,customers!$A$2:$A$2000,customers!$E$2:$E$2000)</f>
        <v>Brno</v>
      </c>
      <c r="G4226" s="22" t="s">
        <v>20</v>
      </c>
      <c r="H4226" s="21">
        <v>5</v>
      </c>
      <c r="I4226" s="23">
        <v>433.11</v>
      </c>
      <c r="J4226" s="22">
        <v>0.21</v>
      </c>
      <c r="K4226" s="22" t="s">
        <v>19</v>
      </c>
      <c r="L4226" s="24" t="str">
        <f t="array" ref="L4226">_xlfn.IFS(M4226&lt;=3,"BAD",M4226&gt;=4.7,"GOOD",AND(M4226&gt;3,M4226&lt;4.7),"OK")</f>
        <v>OK</v>
      </c>
      <c r="M4226" s="24">
        <v>3.6</v>
      </c>
      <c r="N4226" s="23">
        <v>1710.78</v>
      </c>
      <c r="O4226" s="25">
        <f t="shared" ref="O4226:O4289" si="66">H4226*I4226</f>
        <v>2165.55</v>
      </c>
    </row>
    <row r="4227" spans="1:15">
      <c r="A4227" s="26">
        <v>14226</v>
      </c>
      <c r="B4227" s="27">
        <v>45906</v>
      </c>
      <c r="C4227" s="28">
        <v>1299</v>
      </c>
      <c r="D4227" s="29" t="str">
        <f>_xlfn.XLOOKUP($C4227,customers!$A$2:$A$2000,customers!$B$2:$B$2000)</f>
        <v>Stella Stapforth</v>
      </c>
      <c r="E4227" s="29" t="str">
        <f>_xlfn.XLOOKUP($C4227,customers!$A$2:$A$2000,customers!$D$2:$D$2000)</f>
        <v>Female</v>
      </c>
      <c r="F4227" s="29" t="str">
        <f>_xlfn.XLOOKUP($C4227,customers!$A$2:$A$2000,customers!$E$2:$E$2000)</f>
        <v>Austin</v>
      </c>
      <c r="G4227" s="30" t="s">
        <v>15</v>
      </c>
      <c r="H4227" s="29">
        <v>2</v>
      </c>
      <c r="I4227" s="31">
        <v>499.57</v>
      </c>
      <c r="J4227" s="30">
        <v>0.35</v>
      </c>
      <c r="K4227" s="30" t="s">
        <v>18</v>
      </c>
      <c r="L4227" s="32" t="str">
        <f t="array" ref="L4227">_xlfn.IFS(M4227&lt;=3,"BAD",M4227&gt;=4.7,"GOOD",AND(M4227&gt;3,M4227&lt;4.7),"OK")</f>
        <v>BAD</v>
      </c>
      <c r="M4227" s="32">
        <v>2.8</v>
      </c>
      <c r="N4227" s="31">
        <v>649.44</v>
      </c>
      <c r="O4227" s="33">
        <f t="shared" si="66"/>
        <v>999.14</v>
      </c>
    </row>
    <row r="4228" spans="1:15">
      <c r="A4228" s="18">
        <v>14227</v>
      </c>
      <c r="B4228" s="19">
        <v>45906</v>
      </c>
      <c r="C4228" s="21">
        <v>1303</v>
      </c>
      <c r="D4228" s="21" t="str">
        <f>_xlfn.XLOOKUP($C4228,customers!$A$2:$A$2000,customers!$B$2:$B$2000)</f>
        <v>Moira Leipoldt</v>
      </c>
      <c r="E4228" s="21" t="str">
        <f>_xlfn.XLOOKUP($C4228,customers!$A$2:$A$2000,customers!$D$2:$D$2000)</f>
        <v>Female</v>
      </c>
      <c r="F4228" s="21" t="str">
        <f>_xlfn.XLOOKUP($C4228,customers!$A$2:$A$2000,customers!$E$2:$E$2000)</f>
        <v>Milan</v>
      </c>
      <c r="G4228" s="22" t="s">
        <v>20</v>
      </c>
      <c r="H4228" s="21">
        <v>6</v>
      </c>
      <c r="I4228" s="23">
        <v>427.96</v>
      </c>
      <c r="J4228" s="22">
        <v>0.34</v>
      </c>
      <c r="K4228" s="22" t="s">
        <v>18</v>
      </c>
      <c r="L4228" s="24" t="str">
        <f t="array" ref="L4228">_xlfn.IFS(M4228&lt;=3,"BAD",M4228&gt;=4.7,"GOOD",AND(M4228&gt;3,M4228&lt;4.7),"OK")</f>
        <v>BAD</v>
      </c>
      <c r="M4228" s="24">
        <v>1.7</v>
      </c>
      <c r="N4228" s="23">
        <v>1694.72</v>
      </c>
      <c r="O4228" s="25">
        <f t="shared" si="66"/>
        <v>2567.76</v>
      </c>
    </row>
    <row r="4229" spans="1:15">
      <c r="A4229" s="26">
        <v>14228</v>
      </c>
      <c r="B4229" s="27">
        <v>45906</v>
      </c>
      <c r="C4229" s="29">
        <v>1267</v>
      </c>
      <c r="D4229" s="29" t="str">
        <f>_xlfn.XLOOKUP($C4229,customers!$A$2:$A$2000,customers!$B$2:$B$2000)</f>
        <v>Bethanne Cramb</v>
      </c>
      <c r="E4229" s="29" t="str">
        <f>_xlfn.XLOOKUP($C4229,customers!$A$2:$A$2000,customers!$D$2:$D$2000)</f>
        <v>Female</v>
      </c>
      <c r="F4229" s="29" t="str">
        <f>_xlfn.XLOOKUP($C4229,customers!$A$2:$A$2000,customers!$E$2:$E$2000)</f>
        <v>Tumba</v>
      </c>
      <c r="G4229" s="30" t="s">
        <v>17</v>
      </c>
      <c r="H4229" s="29">
        <v>5</v>
      </c>
      <c r="I4229" s="31">
        <v>227.9</v>
      </c>
      <c r="J4229" s="30">
        <v>0.05</v>
      </c>
      <c r="K4229" s="30" t="s">
        <v>18</v>
      </c>
      <c r="L4229" s="32" t="str">
        <f t="array" ref="L4229">_xlfn.IFS(M4229&lt;=3,"BAD",M4229&gt;=4.7,"GOOD",AND(M4229&gt;3,M4229&lt;4.7),"OK")</f>
        <v>BAD</v>
      </c>
      <c r="M4229" s="32">
        <v>2</v>
      </c>
      <c r="N4229" s="31">
        <v>1082.53</v>
      </c>
      <c r="O4229" s="33">
        <f t="shared" si="66"/>
        <v>1139.5</v>
      </c>
    </row>
    <row r="4230" spans="1:15">
      <c r="A4230" s="18">
        <v>14229</v>
      </c>
      <c r="B4230" s="19">
        <v>45906</v>
      </c>
      <c r="C4230" s="21">
        <v>1161</v>
      </c>
      <c r="D4230" s="21" t="str">
        <f>_xlfn.XLOOKUP($C4230,customers!$A$2:$A$2000,customers!$B$2:$B$2000)</f>
        <v>Costanza Whatman</v>
      </c>
      <c r="E4230" s="21" t="str">
        <f>_xlfn.XLOOKUP($C4230,customers!$A$2:$A$2000,customers!$D$2:$D$2000)</f>
        <v>Female</v>
      </c>
      <c r="F4230" s="21" t="str">
        <f>_xlfn.XLOOKUP($C4230,customers!$A$2:$A$2000,customers!$E$2:$E$2000)</f>
        <v>Budapest</v>
      </c>
      <c r="G4230" s="22" t="s">
        <v>20</v>
      </c>
      <c r="H4230" s="21">
        <v>6</v>
      </c>
      <c r="I4230" s="23">
        <v>534.13</v>
      </c>
      <c r="J4230" s="22">
        <v>0.09</v>
      </c>
      <c r="K4230" s="22" t="s">
        <v>19</v>
      </c>
      <c r="L4230" s="24" t="str">
        <f t="array" ref="L4230">_xlfn.IFS(M4230&lt;=3,"BAD",M4230&gt;=4.7,"GOOD",AND(M4230&gt;3,M4230&lt;4.7),"OK")</f>
        <v>BAD</v>
      </c>
      <c r="M4230" s="24">
        <v>1.4</v>
      </c>
      <c r="N4230" s="23">
        <v>2916.35</v>
      </c>
      <c r="O4230" s="25">
        <f t="shared" si="66"/>
        <v>3204.78</v>
      </c>
    </row>
    <row r="4231" spans="1:15">
      <c r="A4231" s="26">
        <v>14230</v>
      </c>
      <c r="B4231" s="27">
        <v>45906</v>
      </c>
      <c r="C4231" s="29">
        <v>1003</v>
      </c>
      <c r="D4231" s="29" t="str">
        <f>_xlfn.XLOOKUP($C4231,customers!$A$2:$A$2000,customers!$B$2:$B$2000)</f>
        <v>Jaymie Ladson</v>
      </c>
      <c r="E4231" s="29" t="str">
        <f>_xlfn.XLOOKUP($C4231,customers!$A$2:$A$2000,customers!$D$2:$D$2000)</f>
        <v>Male</v>
      </c>
      <c r="F4231" s="29" t="str">
        <f>_xlfn.XLOOKUP($C4231,customers!$A$2:$A$2000,customers!$E$2:$E$2000)</f>
        <v>Berber</v>
      </c>
      <c r="G4231" s="30" t="s">
        <v>17</v>
      </c>
      <c r="H4231" s="29">
        <v>7</v>
      </c>
      <c r="I4231" s="31">
        <v>164.07</v>
      </c>
      <c r="J4231" s="30">
        <v>0.02</v>
      </c>
      <c r="K4231" s="30" t="s">
        <v>18</v>
      </c>
      <c r="L4231" s="32" t="str">
        <f t="array" ref="L4231">_xlfn.IFS(M4231&lt;=3,"BAD",M4231&gt;=4.7,"GOOD",AND(M4231&gt;3,M4231&lt;4.7),"OK")</f>
        <v>BAD</v>
      </c>
      <c r="M4231" s="32">
        <v>2.4</v>
      </c>
      <c r="N4231" s="31">
        <v>1125.52</v>
      </c>
      <c r="O4231" s="33">
        <f t="shared" si="66"/>
        <v>1148.49</v>
      </c>
    </row>
    <row r="4232" spans="1:15">
      <c r="A4232" s="18">
        <v>14231</v>
      </c>
      <c r="B4232" s="19">
        <v>45907</v>
      </c>
      <c r="C4232" s="20">
        <v>1644</v>
      </c>
      <c r="D4232" s="21" t="str">
        <f>_xlfn.XLOOKUP($C4232,customers!$A$2:$A$2000,customers!$B$2:$B$2000)</f>
        <v>Tom Petracek</v>
      </c>
      <c r="E4232" s="21" t="str">
        <f>_xlfn.XLOOKUP($C4232,customers!$A$2:$A$2000,customers!$D$2:$D$2000)</f>
        <v>Male</v>
      </c>
      <c r="F4232" s="21" t="str">
        <f>_xlfn.XLOOKUP($C4232,customers!$A$2:$A$2000,customers!$E$2:$E$2000)</f>
        <v>Boncong</v>
      </c>
      <c r="G4232" s="22" t="s">
        <v>15</v>
      </c>
      <c r="H4232" s="21">
        <v>1</v>
      </c>
      <c r="I4232" s="23">
        <v>291.95</v>
      </c>
      <c r="J4232" s="22">
        <v>0.06</v>
      </c>
      <c r="K4232" s="22" t="s">
        <v>18</v>
      </c>
      <c r="L4232" s="24" t="str">
        <f t="array" ref="L4232">_xlfn.IFS(M4232&lt;=3,"BAD",M4232&gt;=4.7,"GOOD",AND(M4232&gt;3,M4232&lt;4.7),"OK")</f>
        <v>BAD</v>
      </c>
      <c r="M4232" s="24">
        <v>1.6</v>
      </c>
      <c r="N4232" s="23">
        <v>274.43</v>
      </c>
      <c r="O4232" s="25">
        <f t="shared" si="66"/>
        <v>291.95</v>
      </c>
    </row>
    <row r="4233" spans="1:15">
      <c r="A4233" s="26">
        <v>14232</v>
      </c>
      <c r="B4233" s="27">
        <v>45907</v>
      </c>
      <c r="C4233" s="29">
        <v>1504</v>
      </c>
      <c r="D4233" s="29" t="str">
        <f>_xlfn.XLOOKUP($C4233,customers!$A$2:$A$2000,customers!$B$2:$B$2000)</f>
        <v>Sasha Mackerness</v>
      </c>
      <c r="E4233" s="29" t="str">
        <f>_xlfn.XLOOKUP($C4233,customers!$A$2:$A$2000,customers!$D$2:$D$2000)</f>
        <v>Female</v>
      </c>
      <c r="F4233" s="29" t="str">
        <f>_xlfn.XLOOKUP($C4233,customers!$A$2:$A$2000,customers!$E$2:$E$2000)</f>
        <v>Prague</v>
      </c>
      <c r="G4233" s="30" t="s">
        <v>20</v>
      </c>
      <c r="H4233" s="29">
        <v>7</v>
      </c>
      <c r="I4233" s="31">
        <v>361.82</v>
      </c>
      <c r="J4233" s="30">
        <v>0.22</v>
      </c>
      <c r="K4233" s="30" t="s">
        <v>19</v>
      </c>
      <c r="L4233" s="32" t="str">
        <f t="array" ref="L4233">_xlfn.IFS(M4233&lt;=3,"BAD",M4233&gt;=4.7,"GOOD",AND(M4233&gt;3,M4233&lt;4.7),"OK")</f>
        <v>BAD</v>
      </c>
      <c r="M4233" s="32">
        <v>2.2</v>
      </c>
      <c r="N4233" s="31">
        <v>1975.54</v>
      </c>
      <c r="O4233" s="33">
        <f t="shared" si="66"/>
        <v>2532.74</v>
      </c>
    </row>
    <row r="4234" spans="1:15">
      <c r="A4234" s="18">
        <v>14233</v>
      </c>
      <c r="B4234" s="19">
        <v>45907</v>
      </c>
      <c r="C4234" s="21">
        <v>1488</v>
      </c>
      <c r="D4234" s="21" t="str">
        <f>_xlfn.XLOOKUP($C4234,customers!$A$2:$A$2000,customers!$B$2:$B$2000)</f>
        <v>Donny Klimp</v>
      </c>
      <c r="E4234" s="21" t="str">
        <f>_xlfn.XLOOKUP($C4234,customers!$A$2:$A$2000,customers!$D$2:$D$2000)</f>
        <v>Female</v>
      </c>
      <c r="F4234" s="21" t="str">
        <f>_xlfn.XLOOKUP($C4234,customers!$A$2:$A$2000,customers!$E$2:$E$2000)</f>
        <v>Ábidos</v>
      </c>
      <c r="G4234" s="22" t="s">
        <v>17</v>
      </c>
      <c r="H4234" s="21">
        <v>1</v>
      </c>
      <c r="I4234" s="23">
        <v>277.75</v>
      </c>
      <c r="J4234" s="22">
        <v>0.08</v>
      </c>
      <c r="K4234" s="22" t="s">
        <v>18</v>
      </c>
      <c r="L4234" s="24" t="str">
        <f t="array" ref="L4234">_xlfn.IFS(M4234&lt;=3,"BAD",M4234&gt;=4.7,"GOOD",AND(M4234&gt;3,M4234&lt;4.7),"OK")</f>
        <v>BAD</v>
      </c>
      <c r="M4234" s="24">
        <v>2.2</v>
      </c>
      <c r="N4234" s="23">
        <v>255.53</v>
      </c>
      <c r="O4234" s="25">
        <f t="shared" si="66"/>
        <v>277.75</v>
      </c>
    </row>
    <row r="4235" spans="1:15">
      <c r="A4235" s="26">
        <v>14234</v>
      </c>
      <c r="B4235" s="27">
        <v>45907</v>
      </c>
      <c r="C4235" s="29">
        <v>1429</v>
      </c>
      <c r="D4235" s="29" t="str">
        <f>_xlfn.XLOOKUP($C4235,customers!$A$2:$A$2000,customers!$B$2:$B$2000)</f>
        <v>Ladonna MacAnellye</v>
      </c>
      <c r="E4235" s="29" t="str">
        <f>_xlfn.XLOOKUP($C4235,customers!$A$2:$A$2000,customers!$D$2:$D$2000)</f>
        <v>Female</v>
      </c>
      <c r="F4235" s="29" t="str">
        <f>_xlfn.XLOOKUP($C4235,customers!$A$2:$A$2000,customers!$E$2:$E$2000)</f>
        <v>Paris</v>
      </c>
      <c r="G4235" s="30" t="s">
        <v>20</v>
      </c>
      <c r="H4235" s="29">
        <v>2</v>
      </c>
      <c r="I4235" s="31">
        <v>363.37</v>
      </c>
      <c r="J4235" s="30">
        <v>0.16</v>
      </c>
      <c r="K4235" s="30" t="s">
        <v>19</v>
      </c>
      <c r="L4235" s="32" t="str">
        <f t="array" ref="L4235">_xlfn.IFS(M4235&lt;=3,"BAD",M4235&gt;=4.7,"GOOD",AND(M4235&gt;3,M4235&lt;4.7),"OK")</f>
        <v>OK</v>
      </c>
      <c r="M4235" s="32">
        <v>3.7</v>
      </c>
      <c r="N4235" s="31">
        <v>610.46</v>
      </c>
      <c r="O4235" s="33">
        <f t="shared" si="66"/>
        <v>726.74</v>
      </c>
    </row>
    <row r="4236" spans="1:15">
      <c r="A4236" s="18">
        <v>14235</v>
      </c>
      <c r="B4236" s="19">
        <v>45907</v>
      </c>
      <c r="C4236" s="21">
        <v>1058</v>
      </c>
      <c r="D4236" s="21" t="str">
        <f>_xlfn.XLOOKUP($C4236,customers!$A$2:$A$2000,customers!$B$2:$B$2000)</f>
        <v>Stephenie Belle</v>
      </c>
      <c r="E4236" s="21" t="str">
        <f>_xlfn.XLOOKUP($C4236,customers!$A$2:$A$2000,customers!$D$2:$D$2000)</f>
        <v>Female</v>
      </c>
      <c r="F4236" s="21" t="str">
        <f>_xlfn.XLOOKUP($C4236,customers!$A$2:$A$2000,customers!$E$2:$E$2000)</f>
        <v>Tangkanpulit</v>
      </c>
      <c r="G4236" s="22" t="s">
        <v>20</v>
      </c>
      <c r="H4236" s="21">
        <v>2</v>
      </c>
      <c r="I4236" s="23">
        <v>401.78</v>
      </c>
      <c r="J4236" s="22">
        <v>0.09</v>
      </c>
      <c r="K4236" s="22" t="s">
        <v>19</v>
      </c>
      <c r="L4236" s="24" t="str">
        <f t="array" ref="L4236">_xlfn.IFS(M4236&lt;=3,"BAD",M4236&gt;=4.7,"GOOD",AND(M4236&gt;3,M4236&lt;4.7),"OK")</f>
        <v>OK</v>
      </c>
      <c r="M4236" s="24">
        <v>3.3</v>
      </c>
      <c r="N4236" s="23">
        <v>731.24</v>
      </c>
      <c r="O4236" s="25">
        <f t="shared" si="66"/>
        <v>803.56</v>
      </c>
    </row>
    <row r="4237" spans="1:15">
      <c r="A4237" s="26">
        <v>14236</v>
      </c>
      <c r="B4237" s="27">
        <v>45908</v>
      </c>
      <c r="C4237" s="28">
        <v>1325</v>
      </c>
      <c r="D4237" s="29" t="str">
        <f>_xlfn.XLOOKUP($C4237,customers!$A$2:$A$2000,customers!$B$2:$B$2000)</f>
        <v>Kipp Gisburne</v>
      </c>
      <c r="E4237" s="29" t="str">
        <f>_xlfn.XLOOKUP($C4237,customers!$A$2:$A$2000,customers!$D$2:$D$2000)</f>
        <v>Female</v>
      </c>
      <c r="F4237" s="29" t="str">
        <f>_xlfn.XLOOKUP($C4237,customers!$A$2:$A$2000,customers!$E$2:$E$2000)</f>
        <v>Fenais da Luz</v>
      </c>
      <c r="G4237" s="30" t="s">
        <v>17</v>
      </c>
      <c r="H4237" s="29">
        <v>2</v>
      </c>
      <c r="I4237" s="31">
        <v>500.13</v>
      </c>
      <c r="J4237" s="30">
        <v>0.05</v>
      </c>
      <c r="K4237" s="30" t="s">
        <v>19</v>
      </c>
      <c r="L4237" s="32" t="str">
        <f t="array" ref="L4237">_xlfn.IFS(M4237&lt;=3,"BAD",M4237&gt;=4.7,"GOOD",AND(M4237&gt;3,M4237&lt;4.7),"OK")</f>
        <v>BAD</v>
      </c>
      <c r="M4237" s="32">
        <v>1.8</v>
      </c>
      <c r="N4237" s="31">
        <v>950.25</v>
      </c>
      <c r="O4237" s="33">
        <f t="shared" si="66"/>
        <v>1000.26</v>
      </c>
    </row>
    <row r="4238" spans="1:15">
      <c r="A4238" s="18">
        <v>14237</v>
      </c>
      <c r="B4238" s="19">
        <v>45908</v>
      </c>
      <c r="C4238" s="21">
        <v>1514</v>
      </c>
      <c r="D4238" s="21" t="str">
        <f>_xlfn.XLOOKUP($C4238,customers!$A$2:$A$2000,customers!$B$2:$B$2000)</f>
        <v>Barney Franck</v>
      </c>
      <c r="E4238" s="21" t="str">
        <f>_xlfn.XLOOKUP($C4238,customers!$A$2:$A$2000,customers!$D$2:$D$2000)</f>
        <v>Male</v>
      </c>
      <c r="F4238" s="21" t="str">
        <f>_xlfn.XLOOKUP($C4238,customers!$A$2:$A$2000,customers!$E$2:$E$2000)</f>
        <v>Xiabeisi</v>
      </c>
      <c r="G4238" s="22" t="s">
        <v>20</v>
      </c>
      <c r="H4238" s="21">
        <v>4</v>
      </c>
      <c r="I4238" s="23">
        <v>29.64</v>
      </c>
      <c r="J4238" s="22">
        <v>0.11</v>
      </c>
      <c r="K4238" s="22" t="s">
        <v>16</v>
      </c>
      <c r="L4238" s="24" t="str">
        <f t="array" ref="L4238">_xlfn.IFS(M4238&lt;=3,"BAD",M4238&gt;=4.7,"GOOD",AND(M4238&gt;3,M4238&lt;4.7),"OK")</f>
        <v>OK</v>
      </c>
      <c r="M4238" s="24">
        <v>3.3</v>
      </c>
      <c r="N4238" s="23">
        <v>105.52</v>
      </c>
      <c r="O4238" s="25">
        <f t="shared" si="66"/>
        <v>118.56</v>
      </c>
    </row>
    <row r="4239" spans="1:15">
      <c r="A4239" s="26">
        <v>14238</v>
      </c>
      <c r="B4239" s="27">
        <v>45908</v>
      </c>
      <c r="C4239" s="29">
        <v>1514</v>
      </c>
      <c r="D4239" s="29" t="str">
        <f>_xlfn.XLOOKUP($C4239,customers!$A$2:$A$2000,customers!$B$2:$B$2000)</f>
        <v>Barney Franck</v>
      </c>
      <c r="E4239" s="29" t="str">
        <f>_xlfn.XLOOKUP($C4239,customers!$A$2:$A$2000,customers!$D$2:$D$2000)</f>
        <v>Male</v>
      </c>
      <c r="F4239" s="29" t="str">
        <f>_xlfn.XLOOKUP($C4239,customers!$A$2:$A$2000,customers!$E$2:$E$2000)</f>
        <v>Xiabeisi</v>
      </c>
      <c r="G4239" s="30" t="s">
        <v>20</v>
      </c>
      <c r="H4239" s="29">
        <v>1</v>
      </c>
      <c r="I4239" s="31">
        <v>248.05</v>
      </c>
      <c r="J4239" s="30">
        <v>0.15</v>
      </c>
      <c r="K4239" s="30" t="s">
        <v>18</v>
      </c>
      <c r="L4239" s="32" t="str">
        <f t="array" ref="L4239">_xlfn.IFS(M4239&lt;=3,"BAD",M4239&gt;=4.7,"GOOD",AND(M4239&gt;3,M4239&lt;4.7),"OK")</f>
        <v>BAD</v>
      </c>
      <c r="M4239" s="32">
        <v>1.4</v>
      </c>
      <c r="N4239" s="31">
        <v>210.84</v>
      </c>
      <c r="O4239" s="33">
        <f t="shared" si="66"/>
        <v>248.05</v>
      </c>
    </row>
    <row r="4240" spans="1:15">
      <c r="A4240" s="18">
        <v>14239</v>
      </c>
      <c r="B4240" s="19">
        <v>45909</v>
      </c>
      <c r="C4240" s="20">
        <v>1409</v>
      </c>
      <c r="D4240" s="21" t="str">
        <f>_xlfn.XLOOKUP($C4240,customers!$A$2:$A$2000,customers!$B$2:$B$2000)</f>
        <v>Yolane Lapere</v>
      </c>
      <c r="E4240" s="21" t="str">
        <f>_xlfn.XLOOKUP($C4240,customers!$A$2:$A$2000,customers!$D$2:$D$2000)</f>
        <v>Female</v>
      </c>
      <c r="F4240" s="21" t="str">
        <f>_xlfn.XLOOKUP($C4240,customers!$A$2:$A$2000,customers!$E$2:$E$2000)</f>
        <v>Pingyin</v>
      </c>
      <c r="G4240" s="22" t="s">
        <v>21</v>
      </c>
      <c r="H4240" s="21">
        <v>1</v>
      </c>
      <c r="I4240" s="23">
        <v>441.87</v>
      </c>
      <c r="J4240" s="22">
        <v>0.32</v>
      </c>
      <c r="K4240" s="22" t="s">
        <v>16</v>
      </c>
      <c r="L4240" s="24" t="str">
        <f t="array" ref="L4240">_xlfn.IFS(M4240&lt;=3,"BAD",M4240&gt;=4.7,"GOOD",AND(M4240&gt;3,M4240&lt;4.7),"OK")</f>
        <v>BAD</v>
      </c>
      <c r="M4240" s="24">
        <v>1.3</v>
      </c>
      <c r="N4240" s="23">
        <v>300.47</v>
      </c>
      <c r="O4240" s="25">
        <f t="shared" si="66"/>
        <v>441.87</v>
      </c>
    </row>
    <row r="4241" spans="1:15">
      <c r="A4241" s="26">
        <v>14240</v>
      </c>
      <c r="B4241" s="27">
        <v>45910</v>
      </c>
      <c r="C4241" s="28">
        <v>1117</v>
      </c>
      <c r="D4241" s="29" t="str">
        <f>_xlfn.XLOOKUP($C4241,customers!$A$2:$A$2000,customers!$B$2:$B$2000)</f>
        <v>Cherry Peye</v>
      </c>
      <c r="E4241" s="29" t="str">
        <f>_xlfn.XLOOKUP($C4241,customers!$A$2:$A$2000,customers!$D$2:$D$2000)</f>
        <v>Female</v>
      </c>
      <c r="F4241" s="29" t="str">
        <f>_xlfn.XLOOKUP($C4241,customers!$A$2:$A$2000,customers!$E$2:$E$2000)</f>
        <v>Micheng</v>
      </c>
      <c r="G4241" s="30" t="s">
        <v>20</v>
      </c>
      <c r="H4241" s="29">
        <v>3</v>
      </c>
      <c r="I4241" s="31">
        <v>137.52</v>
      </c>
      <c r="J4241" s="30">
        <v>0.31</v>
      </c>
      <c r="K4241" s="30" t="s">
        <v>19</v>
      </c>
      <c r="L4241" s="32" t="str">
        <f t="array" ref="L4241">_xlfn.IFS(M4241&lt;=3,"BAD",M4241&gt;=4.7,"GOOD",AND(M4241&gt;3,M4241&lt;4.7),"OK")</f>
        <v>OK</v>
      </c>
      <c r="M4241" s="32">
        <v>4</v>
      </c>
      <c r="N4241" s="31">
        <v>284.67</v>
      </c>
      <c r="O4241" s="33">
        <f t="shared" si="66"/>
        <v>412.56</v>
      </c>
    </row>
    <row r="4242" spans="1:15">
      <c r="A4242" s="18">
        <v>14241</v>
      </c>
      <c r="B4242" s="19">
        <v>45910</v>
      </c>
      <c r="C4242" s="21">
        <v>1647</v>
      </c>
      <c r="D4242" s="21" t="str">
        <f>_xlfn.XLOOKUP($C4242,customers!$A$2:$A$2000,customers!$B$2:$B$2000)</f>
        <v>Ravid Tomaselli</v>
      </c>
      <c r="E4242" s="21" t="str">
        <f>_xlfn.XLOOKUP($C4242,customers!$A$2:$A$2000,customers!$D$2:$D$2000)</f>
        <v>Male</v>
      </c>
      <c r="F4242" s="21" t="str">
        <f>_xlfn.XLOOKUP($C4242,customers!$A$2:$A$2000,customers!$E$2:$E$2000)</f>
        <v>Ciudad Arce</v>
      </c>
      <c r="G4242" s="22" t="s">
        <v>15</v>
      </c>
      <c r="H4242" s="21">
        <v>6</v>
      </c>
      <c r="I4242" s="23">
        <v>119.01</v>
      </c>
      <c r="J4242" s="22">
        <v>0.02</v>
      </c>
      <c r="K4242" s="22" t="s">
        <v>19</v>
      </c>
      <c r="L4242" s="24" t="str">
        <f t="array" ref="L4242">_xlfn.IFS(M4242&lt;=3,"BAD",M4242&gt;=4.7,"GOOD",AND(M4242&gt;3,M4242&lt;4.7),"OK")</f>
        <v>OK</v>
      </c>
      <c r="M4242" s="24">
        <v>4.2</v>
      </c>
      <c r="N4242" s="23">
        <v>699.78</v>
      </c>
      <c r="O4242" s="25">
        <f t="shared" si="66"/>
        <v>714.06</v>
      </c>
    </row>
    <row r="4243" spans="1:15">
      <c r="A4243" s="26">
        <v>14242</v>
      </c>
      <c r="B4243" s="27">
        <v>45910</v>
      </c>
      <c r="C4243" s="29">
        <v>1197</v>
      </c>
      <c r="D4243" s="29" t="str">
        <f>_xlfn.XLOOKUP($C4243,customers!$A$2:$A$2000,customers!$B$2:$B$2000)</f>
        <v>Louella Ferriman</v>
      </c>
      <c r="E4243" s="29" t="str">
        <f>_xlfn.XLOOKUP($C4243,customers!$A$2:$A$2000,customers!$D$2:$D$2000)</f>
        <v>Female</v>
      </c>
      <c r="F4243" s="29" t="str">
        <f>_xlfn.XLOOKUP($C4243,customers!$A$2:$A$2000,customers!$E$2:$E$2000)</f>
        <v>Prague</v>
      </c>
      <c r="G4243" s="30" t="s">
        <v>20</v>
      </c>
      <c r="H4243" s="29">
        <v>4</v>
      </c>
      <c r="I4243" s="31">
        <v>483.24</v>
      </c>
      <c r="J4243" s="30">
        <v>0.27</v>
      </c>
      <c r="K4243" s="30" t="s">
        <v>19</v>
      </c>
      <c r="L4243" s="32" t="str">
        <f t="array" ref="L4243">_xlfn.IFS(M4243&lt;=3,"BAD",M4243&gt;=4.7,"GOOD",AND(M4243&gt;3,M4243&lt;4.7),"OK")</f>
        <v>BAD</v>
      </c>
      <c r="M4243" s="32">
        <v>2.7</v>
      </c>
      <c r="N4243" s="31">
        <v>1411.06</v>
      </c>
      <c r="O4243" s="33">
        <f t="shared" si="66"/>
        <v>1932.96</v>
      </c>
    </row>
    <row r="4244" spans="1:15">
      <c r="A4244" s="18">
        <v>14243</v>
      </c>
      <c r="B4244" s="19">
        <v>45910</v>
      </c>
      <c r="C4244" s="21">
        <v>1947</v>
      </c>
      <c r="D4244" s="21" t="str">
        <f>_xlfn.XLOOKUP($C4244,customers!$A$2:$A$2000,customers!$B$2:$B$2000)</f>
        <v>Marice Ellesmere</v>
      </c>
      <c r="E4244" s="21" t="str">
        <f>_xlfn.XLOOKUP($C4244,customers!$A$2:$A$2000,customers!$D$2:$D$2000)</f>
        <v>Female</v>
      </c>
      <c r="F4244" s="21" t="str">
        <f>_xlfn.XLOOKUP($C4244,customers!$A$2:$A$2000,customers!$E$2:$E$2000)</f>
        <v>Ochër</v>
      </c>
      <c r="G4244" s="22" t="s">
        <v>20</v>
      </c>
      <c r="H4244" s="21">
        <v>7</v>
      </c>
      <c r="I4244" s="23">
        <v>226.55</v>
      </c>
      <c r="J4244" s="22">
        <v>0.25</v>
      </c>
      <c r="K4244" s="22" t="s">
        <v>16</v>
      </c>
      <c r="L4244" s="24" t="str">
        <f t="array" ref="L4244">_xlfn.IFS(M4244&lt;=3,"BAD",M4244&gt;=4.7,"GOOD",AND(M4244&gt;3,M4244&lt;4.7),"OK")</f>
        <v>OK</v>
      </c>
      <c r="M4244" s="24">
        <v>3.5</v>
      </c>
      <c r="N4244" s="23">
        <v>1189.39</v>
      </c>
      <c r="O4244" s="25">
        <f t="shared" si="66"/>
        <v>1585.85</v>
      </c>
    </row>
    <row r="4245" spans="1:15">
      <c r="A4245" s="26">
        <v>14244</v>
      </c>
      <c r="B4245" s="27">
        <v>45911</v>
      </c>
      <c r="C4245" s="28">
        <v>1835</v>
      </c>
      <c r="D4245" s="29" t="str">
        <f>_xlfn.XLOOKUP($C4245,customers!$A$2:$A$2000,customers!$B$2:$B$2000)</f>
        <v>Nadine Castletine</v>
      </c>
      <c r="E4245" s="29" t="str">
        <f>_xlfn.XLOOKUP($C4245,customers!$A$2:$A$2000,customers!$D$2:$D$2000)</f>
        <v>Female</v>
      </c>
      <c r="F4245" s="29" t="str">
        <f>_xlfn.XLOOKUP($C4245,customers!$A$2:$A$2000,customers!$E$2:$E$2000)</f>
        <v>Budapest</v>
      </c>
      <c r="G4245" s="30" t="s">
        <v>21</v>
      </c>
      <c r="H4245" s="29">
        <v>5</v>
      </c>
      <c r="I4245" s="31">
        <v>570.1</v>
      </c>
      <c r="J4245" s="30">
        <v>0.01</v>
      </c>
      <c r="K4245" s="30" t="s">
        <v>16</v>
      </c>
      <c r="L4245" s="32" t="str">
        <f t="array" ref="L4245">_xlfn.IFS(M4245&lt;=3,"BAD",M4245&gt;=4.7,"GOOD",AND(M4245&gt;3,M4245&lt;4.7),"OK")</f>
        <v>BAD</v>
      </c>
      <c r="M4245" s="32">
        <v>1.3</v>
      </c>
      <c r="N4245" s="31">
        <v>2822</v>
      </c>
      <c r="O4245" s="33">
        <f t="shared" si="66"/>
        <v>2850.5</v>
      </c>
    </row>
    <row r="4246" spans="1:15">
      <c r="A4246" s="18">
        <v>14245</v>
      </c>
      <c r="B4246" s="19">
        <v>45911</v>
      </c>
      <c r="C4246" s="21">
        <v>1046</v>
      </c>
      <c r="D4246" s="21" t="str">
        <f>_xlfn.XLOOKUP($C4246,customers!$A$2:$A$2000,customers!$B$2:$B$2000)</f>
        <v>Bengt Benger</v>
      </c>
      <c r="E4246" s="21" t="str">
        <f>_xlfn.XLOOKUP($C4246,customers!$A$2:$A$2000,customers!$D$2:$D$2000)</f>
        <v>Male</v>
      </c>
      <c r="F4246" s="21" t="str">
        <f>_xlfn.XLOOKUP($C4246,customers!$A$2:$A$2000,customers!$E$2:$E$2000)</f>
        <v>Columbus</v>
      </c>
      <c r="G4246" s="22" t="s">
        <v>20</v>
      </c>
      <c r="H4246" s="21">
        <v>1</v>
      </c>
      <c r="I4246" s="23">
        <v>421.51</v>
      </c>
      <c r="J4246" s="22">
        <v>0.34</v>
      </c>
      <c r="K4246" s="22" t="s">
        <v>16</v>
      </c>
      <c r="L4246" s="24" t="str">
        <f t="array" ref="L4246">_xlfn.IFS(M4246&lt;=3,"BAD",M4246&gt;=4.7,"GOOD",AND(M4246&gt;3,M4246&lt;4.7),"OK")</f>
        <v>OK</v>
      </c>
      <c r="M4246" s="24">
        <v>3.2</v>
      </c>
      <c r="N4246" s="23">
        <v>278.2</v>
      </c>
      <c r="O4246" s="25">
        <f t="shared" si="66"/>
        <v>421.51</v>
      </c>
    </row>
    <row r="4247" spans="1:15">
      <c r="A4247" s="26">
        <v>14246</v>
      </c>
      <c r="B4247" s="27">
        <v>45911</v>
      </c>
      <c r="C4247" s="29">
        <v>1245</v>
      </c>
      <c r="D4247" s="29" t="str">
        <f>_xlfn.XLOOKUP($C4247,customers!$A$2:$A$2000,customers!$B$2:$B$2000)</f>
        <v>Jordana Siflet</v>
      </c>
      <c r="E4247" s="29" t="str">
        <f>_xlfn.XLOOKUP($C4247,customers!$A$2:$A$2000,customers!$D$2:$D$2000)</f>
        <v>Female</v>
      </c>
      <c r="F4247" s="29" t="str">
        <f>_xlfn.XLOOKUP($C4247,customers!$A$2:$A$2000,customers!$E$2:$E$2000)</f>
        <v>Penticton</v>
      </c>
      <c r="G4247" s="30" t="s">
        <v>20</v>
      </c>
      <c r="H4247" s="29">
        <v>3</v>
      </c>
      <c r="I4247" s="31">
        <v>256.79</v>
      </c>
      <c r="J4247" s="30">
        <v>0.02</v>
      </c>
      <c r="K4247" s="30" t="s">
        <v>18</v>
      </c>
      <c r="L4247" s="32" t="str">
        <f t="array" ref="L4247">_xlfn.IFS(M4247&lt;=3,"BAD",M4247&gt;=4.7,"GOOD",AND(M4247&gt;3,M4247&lt;4.7),"OK")</f>
        <v>BAD</v>
      </c>
      <c r="M4247" s="32">
        <v>2.2</v>
      </c>
      <c r="N4247" s="31">
        <v>754.96</v>
      </c>
      <c r="O4247" s="33">
        <f t="shared" si="66"/>
        <v>770.37</v>
      </c>
    </row>
    <row r="4248" spans="1:15">
      <c r="A4248" s="18">
        <v>14247</v>
      </c>
      <c r="B4248" s="19">
        <v>45911</v>
      </c>
      <c r="C4248" s="21">
        <v>1882</v>
      </c>
      <c r="D4248" s="21" t="str">
        <f>_xlfn.XLOOKUP($C4248,customers!$A$2:$A$2000,customers!$B$2:$B$2000)</f>
        <v>Frannie Freeborne</v>
      </c>
      <c r="E4248" s="21" t="str">
        <f>_xlfn.XLOOKUP($C4248,customers!$A$2:$A$2000,customers!$D$2:$D$2000)</f>
        <v>Male</v>
      </c>
      <c r="F4248" s="21" t="str">
        <f>_xlfn.XLOOKUP($C4248,customers!$A$2:$A$2000,customers!$E$2:$E$2000)</f>
        <v>Corticeiro de Baixo</v>
      </c>
      <c r="G4248" s="22" t="s">
        <v>20</v>
      </c>
      <c r="H4248" s="21">
        <v>6</v>
      </c>
      <c r="I4248" s="23">
        <v>69.52</v>
      </c>
      <c r="J4248" s="22">
        <v>0.17</v>
      </c>
      <c r="K4248" s="22" t="s">
        <v>16</v>
      </c>
      <c r="L4248" s="24" t="str">
        <f t="array" ref="L4248">_xlfn.IFS(M4248&lt;=3,"BAD",M4248&gt;=4.7,"GOOD",AND(M4248&gt;3,M4248&lt;4.7),"OK")</f>
        <v>BAD</v>
      </c>
      <c r="M4248" s="24">
        <v>1.2</v>
      </c>
      <c r="N4248" s="23">
        <v>346.21</v>
      </c>
      <c r="O4248" s="25">
        <f t="shared" si="66"/>
        <v>417.12</v>
      </c>
    </row>
    <row r="4249" spans="1:15">
      <c r="A4249" s="26">
        <v>14248</v>
      </c>
      <c r="B4249" s="27">
        <v>45911</v>
      </c>
      <c r="C4249" s="29">
        <v>1473</v>
      </c>
      <c r="D4249" s="29" t="str">
        <f>_xlfn.XLOOKUP($C4249,customers!$A$2:$A$2000,customers!$B$2:$B$2000)</f>
        <v>Timothy Ferre</v>
      </c>
      <c r="E4249" s="29" t="str">
        <f>_xlfn.XLOOKUP($C4249,customers!$A$2:$A$2000,customers!$D$2:$D$2000)</f>
        <v>Male</v>
      </c>
      <c r="F4249" s="29" t="str">
        <f>_xlfn.XLOOKUP($C4249,customers!$A$2:$A$2000,customers!$E$2:$E$2000)</f>
        <v>Milan</v>
      </c>
      <c r="G4249" s="30" t="s">
        <v>20</v>
      </c>
      <c r="H4249" s="29">
        <v>5</v>
      </c>
      <c r="I4249" s="31">
        <v>207.09</v>
      </c>
      <c r="J4249" s="30">
        <v>0.09</v>
      </c>
      <c r="K4249" s="30" t="s">
        <v>16</v>
      </c>
      <c r="L4249" s="32" t="str">
        <f t="array" ref="L4249">_xlfn.IFS(M4249&lt;=3,"BAD",M4249&gt;=4.7,"GOOD",AND(M4249&gt;3,M4249&lt;4.7),"OK")</f>
        <v>OK</v>
      </c>
      <c r="M4249" s="32">
        <v>4.5</v>
      </c>
      <c r="N4249" s="31">
        <v>942.26</v>
      </c>
      <c r="O4249" s="33">
        <f t="shared" si="66"/>
        <v>1035.45</v>
      </c>
    </row>
    <row r="4250" spans="1:15">
      <c r="A4250" s="18">
        <v>14249</v>
      </c>
      <c r="B4250" s="19">
        <v>45911</v>
      </c>
      <c r="C4250" s="21">
        <v>1807</v>
      </c>
      <c r="D4250" s="21" t="str">
        <f>_xlfn.XLOOKUP($C4250,customers!$A$2:$A$2000,customers!$B$2:$B$2000)</f>
        <v>Paxton Wolvey</v>
      </c>
      <c r="E4250" s="21" t="str">
        <f>_xlfn.XLOOKUP($C4250,customers!$A$2:$A$2000,customers!$D$2:$D$2000)</f>
        <v>Male</v>
      </c>
      <c r="F4250" s="21" t="str">
        <f>_xlfn.XLOOKUP($C4250,customers!$A$2:$A$2000,customers!$E$2:$E$2000)</f>
        <v>Bergen</v>
      </c>
      <c r="G4250" s="22" t="s">
        <v>17</v>
      </c>
      <c r="H4250" s="21">
        <v>6</v>
      </c>
      <c r="I4250" s="23">
        <v>488.78</v>
      </c>
      <c r="J4250" s="22">
        <v>0.04</v>
      </c>
      <c r="K4250" s="22" t="s">
        <v>19</v>
      </c>
      <c r="L4250" s="24" t="str">
        <f t="array" ref="L4250">_xlfn.IFS(M4250&lt;=3,"BAD",M4250&gt;=4.7,"GOOD",AND(M4250&gt;3,M4250&lt;4.7),"OK")</f>
        <v>BAD</v>
      </c>
      <c r="M4250" s="24">
        <v>1.3</v>
      </c>
      <c r="N4250" s="23">
        <v>2815.37</v>
      </c>
      <c r="O4250" s="25">
        <f t="shared" si="66"/>
        <v>2932.68</v>
      </c>
    </row>
    <row r="4251" spans="1:15">
      <c r="A4251" s="26">
        <v>14250</v>
      </c>
      <c r="B4251" s="27">
        <v>45911</v>
      </c>
      <c r="C4251" s="29">
        <v>1328</v>
      </c>
      <c r="D4251" s="29" t="str">
        <f>_xlfn.XLOOKUP($C4251,customers!$A$2:$A$2000,customers!$B$2:$B$2000)</f>
        <v>Emerson Evanson</v>
      </c>
      <c r="E4251" s="29" t="str">
        <f>_xlfn.XLOOKUP($C4251,customers!$A$2:$A$2000,customers!$D$2:$D$2000)</f>
        <v>Male</v>
      </c>
      <c r="F4251" s="29" t="str">
        <f>_xlfn.XLOOKUP($C4251,customers!$A$2:$A$2000,customers!$E$2:$E$2000)</f>
        <v>Třešť</v>
      </c>
      <c r="G4251" s="30" t="s">
        <v>17</v>
      </c>
      <c r="H4251" s="29">
        <v>2</v>
      </c>
      <c r="I4251" s="31">
        <v>433.44</v>
      </c>
      <c r="J4251" s="30">
        <v>0.03</v>
      </c>
      <c r="K4251" s="30" t="s">
        <v>18</v>
      </c>
      <c r="L4251" s="32" t="str">
        <f t="array" ref="L4251">_xlfn.IFS(M4251&lt;=3,"BAD",M4251&gt;=4.7,"GOOD",AND(M4251&gt;3,M4251&lt;4.7),"OK")</f>
        <v>BAD</v>
      </c>
      <c r="M4251" s="32">
        <v>1.6</v>
      </c>
      <c r="N4251" s="31">
        <v>840.87</v>
      </c>
      <c r="O4251" s="33">
        <f t="shared" si="66"/>
        <v>866.88</v>
      </c>
    </row>
    <row r="4252" spans="1:15">
      <c r="A4252" s="18">
        <v>14251</v>
      </c>
      <c r="B4252" s="19">
        <v>45912</v>
      </c>
      <c r="C4252" s="20">
        <v>1786</v>
      </c>
      <c r="D4252" s="21" t="str">
        <f>_xlfn.XLOOKUP($C4252,customers!$A$2:$A$2000,customers!$B$2:$B$2000)</f>
        <v>Zack Treffry</v>
      </c>
      <c r="E4252" s="21" t="str">
        <f>_xlfn.XLOOKUP($C4252,customers!$A$2:$A$2000,customers!$D$2:$D$2000)</f>
        <v>Male</v>
      </c>
      <c r="F4252" s="21" t="str">
        <f>_xlfn.XLOOKUP($C4252,customers!$A$2:$A$2000,customers!$E$2:$E$2000)</f>
        <v>Talok</v>
      </c>
      <c r="G4252" s="22" t="s">
        <v>21</v>
      </c>
      <c r="H4252" s="21">
        <v>6</v>
      </c>
      <c r="I4252" s="23">
        <v>50.56</v>
      </c>
      <c r="J4252" s="22">
        <v>0.26</v>
      </c>
      <c r="K4252" s="22" t="s">
        <v>19</v>
      </c>
      <c r="L4252" s="24" t="str">
        <f t="array" ref="L4252">_xlfn.IFS(M4252&lt;=3,"BAD",M4252&gt;=4.7,"GOOD",AND(M4252&gt;3,M4252&lt;4.7),"OK")</f>
        <v>BAD</v>
      </c>
      <c r="M4252" s="24">
        <v>2.5</v>
      </c>
      <c r="N4252" s="23">
        <v>224.49</v>
      </c>
      <c r="O4252" s="25">
        <f t="shared" si="66"/>
        <v>303.36</v>
      </c>
    </row>
    <row r="4253" spans="1:15">
      <c r="A4253" s="26">
        <v>14252</v>
      </c>
      <c r="B4253" s="27">
        <v>45912</v>
      </c>
      <c r="C4253" s="29">
        <v>1528</v>
      </c>
      <c r="D4253" s="29" t="str">
        <f>_xlfn.XLOOKUP($C4253,customers!$A$2:$A$2000,customers!$B$2:$B$2000)</f>
        <v>Sascha Hollebon</v>
      </c>
      <c r="E4253" s="29" t="str">
        <f>_xlfn.XLOOKUP($C4253,customers!$A$2:$A$2000,customers!$D$2:$D$2000)</f>
        <v>Female</v>
      </c>
      <c r="F4253" s="29" t="str">
        <f>_xlfn.XLOOKUP($C4253,customers!$A$2:$A$2000,customers!$E$2:$E$2000)</f>
        <v>Milan</v>
      </c>
      <c r="G4253" s="30" t="s">
        <v>20</v>
      </c>
      <c r="H4253" s="29">
        <v>5</v>
      </c>
      <c r="I4253" s="31">
        <v>114.23</v>
      </c>
      <c r="J4253" s="30">
        <v>0.27</v>
      </c>
      <c r="K4253" s="30" t="s">
        <v>16</v>
      </c>
      <c r="L4253" s="32" t="str">
        <f t="array" ref="L4253">_xlfn.IFS(M4253&lt;=3,"BAD",M4253&gt;=4.7,"GOOD",AND(M4253&gt;3,M4253&lt;4.7),"OK")</f>
        <v>BAD</v>
      </c>
      <c r="M4253" s="32">
        <v>1.8</v>
      </c>
      <c r="N4253" s="31">
        <v>416.94</v>
      </c>
      <c r="O4253" s="33">
        <f t="shared" si="66"/>
        <v>571.15</v>
      </c>
    </row>
    <row r="4254" spans="1:15">
      <c r="A4254" s="18">
        <v>14253</v>
      </c>
      <c r="B4254" s="19">
        <v>45912</v>
      </c>
      <c r="C4254" s="21">
        <v>1824</v>
      </c>
      <c r="D4254" s="21" t="str">
        <f>_xlfn.XLOOKUP($C4254,customers!$A$2:$A$2000,customers!$B$2:$B$2000)</f>
        <v>Layney Mozzi</v>
      </c>
      <c r="E4254" s="21" t="str">
        <f>_xlfn.XLOOKUP($C4254,customers!$A$2:$A$2000,customers!$D$2:$D$2000)</f>
        <v>Female</v>
      </c>
      <c r="F4254" s="21" t="str">
        <f>_xlfn.XLOOKUP($C4254,customers!$A$2:$A$2000,customers!$E$2:$E$2000)</f>
        <v>Milan</v>
      </c>
      <c r="G4254" s="22" t="s">
        <v>21</v>
      </c>
      <c r="H4254" s="21">
        <v>6</v>
      </c>
      <c r="I4254" s="23">
        <v>170.48</v>
      </c>
      <c r="J4254" s="22">
        <v>0.15</v>
      </c>
      <c r="K4254" s="22" t="s">
        <v>18</v>
      </c>
      <c r="L4254" s="24" t="str">
        <f t="array" ref="L4254">_xlfn.IFS(M4254&lt;=3,"BAD",M4254&gt;=4.7,"GOOD",AND(M4254&gt;3,M4254&lt;4.7),"OK")</f>
        <v>OK</v>
      </c>
      <c r="M4254" s="24">
        <v>3.1</v>
      </c>
      <c r="N4254" s="23">
        <v>869.45</v>
      </c>
      <c r="O4254" s="25">
        <f t="shared" si="66"/>
        <v>1022.88</v>
      </c>
    </row>
    <row r="4255" spans="1:15">
      <c r="A4255" s="26">
        <v>14254</v>
      </c>
      <c r="B4255" s="27">
        <v>45912</v>
      </c>
      <c r="C4255" s="29">
        <v>1775</v>
      </c>
      <c r="D4255" s="29" t="str">
        <f>_xlfn.XLOOKUP($C4255,customers!$A$2:$A$2000,customers!$B$2:$B$2000)</f>
        <v>Dorena Godbehere</v>
      </c>
      <c r="E4255" s="29" t="str">
        <f>_xlfn.XLOOKUP($C4255,customers!$A$2:$A$2000,customers!$D$2:$D$2000)</f>
        <v>Female</v>
      </c>
      <c r="F4255" s="29" t="str">
        <f>_xlfn.XLOOKUP($C4255,customers!$A$2:$A$2000,customers!$E$2:$E$2000)</f>
        <v>Ciudad Sandino</v>
      </c>
      <c r="G4255" s="30" t="s">
        <v>20</v>
      </c>
      <c r="H4255" s="29">
        <v>1</v>
      </c>
      <c r="I4255" s="31">
        <v>526.72</v>
      </c>
      <c r="J4255" s="30">
        <v>0.32</v>
      </c>
      <c r="K4255" s="30" t="s">
        <v>19</v>
      </c>
      <c r="L4255" s="32" t="str">
        <f t="array" ref="L4255">_xlfn.IFS(M4255&lt;=3,"BAD",M4255&gt;=4.7,"GOOD",AND(M4255&gt;3,M4255&lt;4.7),"OK")</f>
        <v>OK</v>
      </c>
      <c r="M4255" s="32">
        <v>3.6</v>
      </c>
      <c r="N4255" s="31">
        <v>358.17</v>
      </c>
      <c r="O4255" s="33">
        <f t="shared" si="66"/>
        <v>526.72</v>
      </c>
    </row>
    <row r="4256" spans="1:15">
      <c r="A4256" s="18">
        <v>14255</v>
      </c>
      <c r="B4256" s="19">
        <v>45913</v>
      </c>
      <c r="C4256" s="20">
        <v>1723</v>
      </c>
      <c r="D4256" s="21" t="str">
        <f>_xlfn.XLOOKUP($C4256,customers!$A$2:$A$2000,customers!$B$2:$B$2000)</f>
        <v>Braden Cordey</v>
      </c>
      <c r="E4256" s="21" t="str">
        <f>_xlfn.XLOOKUP($C4256,customers!$A$2:$A$2000,customers!$D$2:$D$2000)</f>
        <v>Male</v>
      </c>
      <c r="F4256" s="21" t="str">
        <f>_xlfn.XLOOKUP($C4256,customers!$A$2:$A$2000,customers!$E$2:$E$2000)</f>
        <v>Jezerce</v>
      </c>
      <c r="G4256" s="22" t="s">
        <v>15</v>
      </c>
      <c r="H4256" s="21">
        <v>6</v>
      </c>
      <c r="I4256" s="23">
        <v>540.49</v>
      </c>
      <c r="J4256" s="22">
        <v>0.23</v>
      </c>
      <c r="K4256" s="22" t="s">
        <v>18</v>
      </c>
      <c r="L4256" s="24" t="str">
        <f t="array" ref="L4256">_xlfn.IFS(M4256&lt;=3,"BAD",M4256&gt;=4.7,"GOOD",AND(M4256&gt;3,M4256&lt;4.7),"OK")</f>
        <v>OK</v>
      </c>
      <c r="M4256" s="24">
        <v>4</v>
      </c>
      <c r="N4256" s="23">
        <v>2497.06</v>
      </c>
      <c r="O4256" s="25">
        <f t="shared" si="66"/>
        <v>3242.94</v>
      </c>
    </row>
    <row r="4257" spans="1:15">
      <c r="A4257" s="26">
        <v>14256</v>
      </c>
      <c r="B4257" s="27">
        <v>45913</v>
      </c>
      <c r="C4257" s="29">
        <v>1127</v>
      </c>
      <c r="D4257" s="29" t="str">
        <f>_xlfn.XLOOKUP($C4257,customers!$A$2:$A$2000,customers!$B$2:$B$2000)</f>
        <v>Carlie Stubbin</v>
      </c>
      <c r="E4257" s="29" t="str">
        <f>_xlfn.XLOOKUP($C4257,customers!$A$2:$A$2000,customers!$D$2:$D$2000)</f>
        <v>Female</v>
      </c>
      <c r="F4257" s="29" t="str">
        <f>_xlfn.XLOOKUP($C4257,customers!$A$2:$A$2000,customers!$E$2:$E$2000)</f>
        <v>Budapest</v>
      </c>
      <c r="G4257" s="30" t="s">
        <v>17</v>
      </c>
      <c r="H4257" s="29">
        <v>1</v>
      </c>
      <c r="I4257" s="31">
        <v>160.01</v>
      </c>
      <c r="J4257" s="30">
        <v>0.28</v>
      </c>
      <c r="K4257" s="30" t="s">
        <v>18</v>
      </c>
      <c r="L4257" s="32" t="str">
        <f t="array" ref="L4257">_xlfn.IFS(M4257&lt;=3,"BAD",M4257&gt;=4.7,"GOOD",AND(M4257&gt;3,M4257&lt;4.7),"OK")</f>
        <v>BAD</v>
      </c>
      <c r="M4257" s="32">
        <v>2.1</v>
      </c>
      <c r="N4257" s="31">
        <v>115.21</v>
      </c>
      <c r="O4257" s="33">
        <f t="shared" si="66"/>
        <v>160.01</v>
      </c>
    </row>
    <row r="4258" spans="1:15">
      <c r="A4258" s="18">
        <v>14257</v>
      </c>
      <c r="B4258" s="19">
        <v>45913</v>
      </c>
      <c r="C4258" s="21">
        <v>1101</v>
      </c>
      <c r="D4258" s="21" t="str">
        <f>_xlfn.XLOOKUP($C4258,customers!$A$2:$A$2000,customers!$B$2:$B$2000)</f>
        <v>Pryce Crosbie</v>
      </c>
      <c r="E4258" s="21" t="str">
        <f>_xlfn.XLOOKUP($C4258,customers!$A$2:$A$2000,customers!$D$2:$D$2000)</f>
        <v>Male</v>
      </c>
      <c r="F4258" s="21" t="str">
        <f>_xlfn.XLOOKUP($C4258,customers!$A$2:$A$2000,customers!$E$2:$E$2000)</f>
        <v>Prague</v>
      </c>
      <c r="G4258" s="22" t="s">
        <v>17</v>
      </c>
      <c r="H4258" s="21">
        <v>4</v>
      </c>
      <c r="I4258" s="23">
        <v>560.3</v>
      </c>
      <c r="J4258" s="22">
        <v>0</v>
      </c>
      <c r="K4258" s="22" t="s">
        <v>16</v>
      </c>
      <c r="L4258" s="24" t="str">
        <f t="array" ref="L4258">_xlfn.IFS(M4258&lt;=3,"BAD",M4258&gt;=4.7,"GOOD",AND(M4258&gt;3,M4258&lt;4.7),"OK")</f>
        <v>GOOD</v>
      </c>
      <c r="M4258" s="24">
        <v>4.9</v>
      </c>
      <c r="N4258" s="23">
        <v>2241.2</v>
      </c>
      <c r="O4258" s="25">
        <f t="shared" si="66"/>
        <v>2241.2</v>
      </c>
    </row>
    <row r="4259" spans="1:15">
      <c r="A4259" s="26">
        <v>14258</v>
      </c>
      <c r="B4259" s="27">
        <v>45914</v>
      </c>
      <c r="C4259" s="28">
        <v>1224</v>
      </c>
      <c r="D4259" s="29" t="str">
        <f>_xlfn.XLOOKUP($C4259,customers!$A$2:$A$2000,customers!$B$2:$B$2000)</f>
        <v>Effie Courvert</v>
      </c>
      <c r="E4259" s="29" t="str">
        <f>_xlfn.XLOOKUP($C4259,customers!$A$2:$A$2000,customers!$D$2:$D$2000)</f>
        <v>Female</v>
      </c>
      <c r="F4259" s="29" t="str">
        <f>_xlfn.XLOOKUP($C4259,customers!$A$2:$A$2000,customers!$E$2:$E$2000)</f>
        <v>Milan</v>
      </c>
      <c r="G4259" s="30" t="s">
        <v>17</v>
      </c>
      <c r="H4259" s="29">
        <v>4</v>
      </c>
      <c r="I4259" s="31">
        <v>193.1</v>
      </c>
      <c r="J4259" s="30">
        <v>0.27</v>
      </c>
      <c r="K4259" s="30" t="s">
        <v>18</v>
      </c>
      <c r="L4259" s="32" t="str">
        <f t="array" ref="L4259">_xlfn.IFS(M4259&lt;=3,"BAD",M4259&gt;=4.7,"GOOD",AND(M4259&gt;3,M4259&lt;4.7),"OK")</f>
        <v>OK</v>
      </c>
      <c r="M4259" s="32">
        <v>3.9</v>
      </c>
      <c r="N4259" s="31">
        <v>563.85</v>
      </c>
      <c r="O4259" s="33">
        <f t="shared" si="66"/>
        <v>772.4</v>
      </c>
    </row>
    <row r="4260" spans="1:15">
      <c r="A4260" s="18">
        <v>14259</v>
      </c>
      <c r="B4260" s="19">
        <v>45914</v>
      </c>
      <c r="C4260" s="21">
        <v>1626</v>
      </c>
      <c r="D4260" s="21" t="str">
        <f>_xlfn.XLOOKUP($C4260,customers!$A$2:$A$2000,customers!$B$2:$B$2000)</f>
        <v>Aurilia Ianiello</v>
      </c>
      <c r="E4260" s="21" t="str">
        <f>_xlfn.XLOOKUP($C4260,customers!$A$2:$A$2000,customers!$D$2:$D$2000)</f>
        <v>Female</v>
      </c>
      <c r="F4260" s="21" t="str">
        <f>_xlfn.XLOOKUP($C4260,customers!$A$2:$A$2000,customers!$E$2:$E$2000)</f>
        <v>Budapest</v>
      </c>
      <c r="G4260" s="22" t="s">
        <v>15</v>
      </c>
      <c r="H4260" s="21">
        <v>6</v>
      </c>
      <c r="I4260" s="23">
        <v>191.14</v>
      </c>
      <c r="J4260" s="22">
        <v>0.26</v>
      </c>
      <c r="K4260" s="22" t="s">
        <v>18</v>
      </c>
      <c r="L4260" s="24" t="str">
        <f t="array" ref="L4260">_xlfn.IFS(M4260&lt;=3,"BAD",M4260&gt;=4.7,"GOOD",AND(M4260&gt;3,M4260&lt;4.7),"OK")</f>
        <v>OK</v>
      </c>
      <c r="M4260" s="24">
        <v>3.1</v>
      </c>
      <c r="N4260" s="23">
        <v>848.66</v>
      </c>
      <c r="O4260" s="25">
        <f t="shared" si="66"/>
        <v>1146.84</v>
      </c>
    </row>
    <row r="4261" spans="1:15">
      <c r="A4261" s="26">
        <v>14260</v>
      </c>
      <c r="B4261" s="27">
        <v>45914</v>
      </c>
      <c r="C4261" s="29">
        <v>1215</v>
      </c>
      <c r="D4261" s="29" t="str">
        <f>_xlfn.XLOOKUP($C4261,customers!$A$2:$A$2000,customers!$B$2:$B$2000)</f>
        <v>Lelia Renshall</v>
      </c>
      <c r="E4261" s="29" t="str">
        <f>_xlfn.XLOOKUP($C4261,customers!$A$2:$A$2000,customers!$D$2:$D$2000)</f>
        <v>Female</v>
      </c>
      <c r="F4261" s="29" t="str">
        <f>_xlfn.XLOOKUP($C4261,customers!$A$2:$A$2000,customers!$E$2:$E$2000)</f>
        <v>Trần Văn Thời</v>
      </c>
      <c r="G4261" s="30" t="s">
        <v>20</v>
      </c>
      <c r="H4261" s="29">
        <v>6</v>
      </c>
      <c r="I4261" s="31">
        <v>184.63</v>
      </c>
      <c r="J4261" s="30">
        <v>0.21</v>
      </c>
      <c r="K4261" s="30" t="s">
        <v>19</v>
      </c>
      <c r="L4261" s="32" t="str">
        <f t="array" ref="L4261">_xlfn.IFS(M4261&lt;=3,"BAD",M4261&gt;=4.7,"GOOD",AND(M4261&gt;3,M4261&lt;4.7),"OK")</f>
        <v>BAD</v>
      </c>
      <c r="M4261" s="32">
        <v>2.9</v>
      </c>
      <c r="N4261" s="31">
        <v>875.15</v>
      </c>
      <c r="O4261" s="33">
        <f t="shared" si="66"/>
        <v>1107.78</v>
      </c>
    </row>
    <row r="4262" spans="1:15">
      <c r="A4262" s="18">
        <v>14261</v>
      </c>
      <c r="B4262" s="19">
        <v>45914</v>
      </c>
      <c r="C4262" s="21">
        <v>1651</v>
      </c>
      <c r="D4262" s="21" t="str">
        <f>_xlfn.XLOOKUP($C4262,customers!$A$2:$A$2000,customers!$B$2:$B$2000)</f>
        <v>Roderick Marjoram</v>
      </c>
      <c r="E4262" s="21" t="str">
        <f>_xlfn.XLOOKUP($C4262,customers!$A$2:$A$2000,customers!$D$2:$D$2000)</f>
        <v>Female</v>
      </c>
      <c r="F4262" s="21" t="str">
        <f>_xlfn.XLOOKUP($C4262,customers!$A$2:$A$2000,customers!$E$2:$E$2000)</f>
        <v>Baisha</v>
      </c>
      <c r="G4262" s="22" t="s">
        <v>21</v>
      </c>
      <c r="H4262" s="21">
        <v>7</v>
      </c>
      <c r="I4262" s="23">
        <v>581.77</v>
      </c>
      <c r="J4262" s="22">
        <v>0.2</v>
      </c>
      <c r="K4262" s="22" t="s">
        <v>18</v>
      </c>
      <c r="L4262" s="24" t="str">
        <f t="array" ref="L4262">_xlfn.IFS(M4262&lt;=3,"BAD",M4262&gt;=4.7,"GOOD",AND(M4262&gt;3,M4262&lt;4.7),"OK")</f>
        <v>OK</v>
      </c>
      <c r="M4262" s="24">
        <v>4.6</v>
      </c>
      <c r="N4262" s="23">
        <v>3257.91</v>
      </c>
      <c r="O4262" s="25">
        <f t="shared" si="66"/>
        <v>4072.39</v>
      </c>
    </row>
    <row r="4263" spans="1:15">
      <c r="A4263" s="26">
        <v>14262</v>
      </c>
      <c r="B4263" s="27">
        <v>45915</v>
      </c>
      <c r="C4263" s="28">
        <v>1531</v>
      </c>
      <c r="D4263" s="29" t="str">
        <f>_xlfn.XLOOKUP($C4263,customers!$A$2:$A$2000,customers!$B$2:$B$2000)</f>
        <v>Maureene Thoms</v>
      </c>
      <c r="E4263" s="29" t="str">
        <f>_xlfn.XLOOKUP($C4263,customers!$A$2:$A$2000,customers!$D$2:$D$2000)</f>
        <v>Female</v>
      </c>
      <c r="F4263" s="29" t="str">
        <f>_xlfn.XLOOKUP($C4263,customers!$A$2:$A$2000,customers!$E$2:$E$2000)</f>
        <v>Belfast</v>
      </c>
      <c r="G4263" s="30" t="s">
        <v>21</v>
      </c>
      <c r="H4263" s="29">
        <v>7</v>
      </c>
      <c r="I4263" s="31">
        <v>307.59</v>
      </c>
      <c r="J4263" s="30">
        <v>0.17</v>
      </c>
      <c r="K4263" s="30" t="s">
        <v>19</v>
      </c>
      <c r="L4263" s="32" t="str">
        <f t="array" ref="L4263">_xlfn.IFS(M4263&lt;=3,"BAD",M4263&gt;=4.7,"GOOD",AND(M4263&gt;3,M4263&lt;4.7),"OK")</f>
        <v>OK</v>
      </c>
      <c r="M4263" s="32">
        <v>3.3</v>
      </c>
      <c r="N4263" s="31">
        <v>1787.1</v>
      </c>
      <c r="O4263" s="33">
        <f t="shared" si="66"/>
        <v>2153.13</v>
      </c>
    </row>
    <row r="4264" spans="1:15">
      <c r="A4264" s="18">
        <v>14263</v>
      </c>
      <c r="B4264" s="19">
        <v>45915</v>
      </c>
      <c r="C4264" s="21">
        <v>1726</v>
      </c>
      <c r="D4264" s="21" t="str">
        <f>_xlfn.XLOOKUP($C4264,customers!$A$2:$A$2000,customers!$B$2:$B$2000)</f>
        <v>Ricardo Onthank</v>
      </c>
      <c r="E4264" s="21" t="str">
        <f>_xlfn.XLOOKUP($C4264,customers!$A$2:$A$2000,customers!$D$2:$D$2000)</f>
        <v>Male</v>
      </c>
      <c r="F4264" s="21" t="str">
        <f>_xlfn.XLOOKUP($C4264,customers!$A$2:$A$2000,customers!$E$2:$E$2000)</f>
        <v>Farah</v>
      </c>
      <c r="G4264" s="22" t="s">
        <v>21</v>
      </c>
      <c r="H4264" s="21">
        <v>2</v>
      </c>
      <c r="I4264" s="23">
        <v>372.56</v>
      </c>
      <c r="J4264" s="22">
        <v>0.06</v>
      </c>
      <c r="K4264" s="22" t="s">
        <v>19</v>
      </c>
      <c r="L4264" s="24" t="str">
        <f t="array" ref="L4264">_xlfn.IFS(M4264&lt;=3,"BAD",M4264&gt;=4.7,"GOOD",AND(M4264&gt;3,M4264&lt;4.7),"OK")</f>
        <v>BAD</v>
      </c>
      <c r="M4264" s="24">
        <v>1.4</v>
      </c>
      <c r="N4264" s="23">
        <v>700.41</v>
      </c>
      <c r="O4264" s="25">
        <f t="shared" si="66"/>
        <v>745.12</v>
      </c>
    </row>
    <row r="4265" spans="1:15">
      <c r="A4265" s="26">
        <v>14264</v>
      </c>
      <c r="B4265" s="27">
        <v>45915</v>
      </c>
      <c r="C4265" s="29">
        <v>1393</v>
      </c>
      <c r="D4265" s="29" t="str">
        <f>_xlfn.XLOOKUP($C4265,customers!$A$2:$A$2000,customers!$B$2:$B$2000)</f>
        <v>Lombard Thurstan</v>
      </c>
      <c r="E4265" s="29" t="str">
        <f>_xlfn.XLOOKUP($C4265,customers!$A$2:$A$2000,customers!$D$2:$D$2000)</f>
        <v>Male</v>
      </c>
      <c r="F4265" s="29" t="str">
        <f>_xlfn.XLOOKUP($C4265,customers!$A$2:$A$2000,customers!$E$2:$E$2000)</f>
        <v>Milan</v>
      </c>
      <c r="G4265" s="30" t="s">
        <v>20</v>
      </c>
      <c r="H4265" s="29">
        <v>5</v>
      </c>
      <c r="I4265" s="31">
        <v>374.82</v>
      </c>
      <c r="J4265" s="30">
        <v>0.2</v>
      </c>
      <c r="K4265" s="30" t="s">
        <v>16</v>
      </c>
      <c r="L4265" s="32" t="str">
        <f t="array" ref="L4265">_xlfn.IFS(M4265&lt;=3,"BAD",M4265&gt;=4.7,"GOOD",AND(M4265&gt;3,M4265&lt;4.7),"OK")</f>
        <v>BAD</v>
      </c>
      <c r="M4265" s="32">
        <v>2.6</v>
      </c>
      <c r="N4265" s="31">
        <v>1499.28</v>
      </c>
      <c r="O4265" s="33">
        <f t="shared" si="66"/>
        <v>1874.1</v>
      </c>
    </row>
    <row r="4266" spans="1:15">
      <c r="A4266" s="18">
        <v>14265</v>
      </c>
      <c r="B4266" s="19">
        <v>45915</v>
      </c>
      <c r="C4266" s="21">
        <v>1974</v>
      </c>
      <c r="D4266" s="21" t="str">
        <f>_xlfn.XLOOKUP($C4266,customers!$A$2:$A$2000,customers!$B$2:$B$2000)</f>
        <v>Hayward Brymner</v>
      </c>
      <c r="E4266" s="21" t="str">
        <f>_xlfn.XLOOKUP($C4266,customers!$A$2:$A$2000,customers!$D$2:$D$2000)</f>
        <v>Male</v>
      </c>
      <c r="F4266" s="21" t="str">
        <f>_xlfn.XLOOKUP($C4266,customers!$A$2:$A$2000,customers!$E$2:$E$2000)</f>
        <v>Bohus</v>
      </c>
      <c r="G4266" s="22" t="s">
        <v>20</v>
      </c>
      <c r="H4266" s="21">
        <v>5</v>
      </c>
      <c r="I4266" s="23">
        <v>345.9</v>
      </c>
      <c r="J4266" s="22">
        <v>0.04</v>
      </c>
      <c r="K4266" s="22" t="s">
        <v>18</v>
      </c>
      <c r="L4266" s="24" t="str">
        <f t="array" ref="L4266">_xlfn.IFS(M4266&lt;=3,"BAD",M4266&gt;=4.7,"GOOD",AND(M4266&gt;3,M4266&lt;4.7),"OK")</f>
        <v>BAD</v>
      </c>
      <c r="M4266" s="24">
        <v>1.9</v>
      </c>
      <c r="N4266" s="23">
        <v>1660.32</v>
      </c>
      <c r="O4266" s="25">
        <f t="shared" si="66"/>
        <v>1729.5</v>
      </c>
    </row>
    <row r="4267" spans="1:15">
      <c r="A4267" s="26">
        <v>14266</v>
      </c>
      <c r="B4267" s="27">
        <v>45915</v>
      </c>
      <c r="C4267" s="29">
        <v>1307</v>
      </c>
      <c r="D4267" s="29" t="str">
        <f>_xlfn.XLOOKUP($C4267,customers!$A$2:$A$2000,customers!$B$2:$B$2000)</f>
        <v>Tamarra Joannet</v>
      </c>
      <c r="E4267" s="29" t="str">
        <f>_xlfn.XLOOKUP($C4267,customers!$A$2:$A$2000,customers!$D$2:$D$2000)</f>
        <v>Female</v>
      </c>
      <c r="F4267" s="29" t="str">
        <f>_xlfn.XLOOKUP($C4267,customers!$A$2:$A$2000,customers!$E$2:$E$2000)</f>
        <v>Geghanist</v>
      </c>
      <c r="G4267" s="30" t="s">
        <v>20</v>
      </c>
      <c r="H4267" s="29">
        <v>5</v>
      </c>
      <c r="I4267" s="31">
        <v>584.38</v>
      </c>
      <c r="J4267" s="30">
        <v>0.26</v>
      </c>
      <c r="K4267" s="30" t="s">
        <v>18</v>
      </c>
      <c r="L4267" s="32" t="str">
        <f t="array" ref="L4267">_xlfn.IFS(M4267&lt;=3,"BAD",M4267&gt;=4.7,"GOOD",AND(M4267&gt;3,M4267&lt;4.7),"OK")</f>
        <v>OK</v>
      </c>
      <c r="M4267" s="32">
        <v>4.1</v>
      </c>
      <c r="N4267" s="31">
        <v>2162.21</v>
      </c>
      <c r="O4267" s="33">
        <f t="shared" si="66"/>
        <v>2921.9</v>
      </c>
    </row>
    <row r="4268" spans="1:15">
      <c r="A4268" s="18">
        <v>14267</v>
      </c>
      <c r="B4268" s="19">
        <v>45916</v>
      </c>
      <c r="C4268" s="20">
        <v>1112</v>
      </c>
      <c r="D4268" s="21" t="str">
        <f>_xlfn.XLOOKUP($C4268,customers!$A$2:$A$2000,customers!$B$2:$B$2000)</f>
        <v>Yankee Aucock</v>
      </c>
      <c r="E4268" s="21" t="str">
        <f>_xlfn.XLOOKUP($C4268,customers!$A$2:$A$2000,customers!$D$2:$D$2000)</f>
        <v>Male</v>
      </c>
      <c r="F4268" s="21" t="str">
        <f>_xlfn.XLOOKUP($C4268,customers!$A$2:$A$2000,customers!$E$2:$E$2000)</f>
        <v>Budapest</v>
      </c>
      <c r="G4268" s="22" t="s">
        <v>20</v>
      </c>
      <c r="H4268" s="21">
        <v>7</v>
      </c>
      <c r="I4268" s="23">
        <v>262.08</v>
      </c>
      <c r="J4268" s="22">
        <v>0.35</v>
      </c>
      <c r="K4268" s="22" t="s">
        <v>18</v>
      </c>
      <c r="L4268" s="24" t="str">
        <f t="array" ref="L4268">_xlfn.IFS(M4268&lt;=3,"BAD",M4268&gt;=4.7,"GOOD",AND(M4268&gt;3,M4268&lt;4.7),"OK")</f>
        <v>OK</v>
      </c>
      <c r="M4268" s="24">
        <v>3.3</v>
      </c>
      <c r="N4268" s="23">
        <v>1192.46</v>
      </c>
      <c r="O4268" s="25">
        <f t="shared" si="66"/>
        <v>1834.56</v>
      </c>
    </row>
    <row r="4269" spans="1:15">
      <c r="A4269" s="26">
        <v>14268</v>
      </c>
      <c r="B4269" s="27">
        <v>45917</v>
      </c>
      <c r="C4269" s="28">
        <v>1139</v>
      </c>
      <c r="D4269" s="29" t="str">
        <f>_xlfn.XLOOKUP($C4269,customers!$A$2:$A$2000,customers!$B$2:$B$2000)</f>
        <v>Thaxter Gallo</v>
      </c>
      <c r="E4269" s="29" t="str">
        <f>_xlfn.XLOOKUP($C4269,customers!$A$2:$A$2000,customers!$D$2:$D$2000)</f>
        <v>Male</v>
      </c>
      <c r="F4269" s="29" t="str">
        <f>_xlfn.XLOOKUP($C4269,customers!$A$2:$A$2000,customers!$E$2:$E$2000)</f>
        <v>Cujillo</v>
      </c>
      <c r="G4269" s="30" t="s">
        <v>15</v>
      </c>
      <c r="H4269" s="29">
        <v>2</v>
      </c>
      <c r="I4269" s="31">
        <v>115.52</v>
      </c>
      <c r="J4269" s="30">
        <v>0.02</v>
      </c>
      <c r="K4269" s="30" t="s">
        <v>19</v>
      </c>
      <c r="L4269" s="32" t="str">
        <f t="array" ref="L4269">_xlfn.IFS(M4269&lt;=3,"BAD",M4269&gt;=4.7,"GOOD",AND(M4269&gt;3,M4269&lt;4.7),"OK")</f>
        <v>BAD</v>
      </c>
      <c r="M4269" s="32">
        <v>1.4</v>
      </c>
      <c r="N4269" s="31">
        <v>226.42</v>
      </c>
      <c r="O4269" s="33">
        <f t="shared" si="66"/>
        <v>231.04</v>
      </c>
    </row>
    <row r="4270" spans="1:15">
      <c r="A4270" s="18">
        <v>14269</v>
      </c>
      <c r="B4270" s="19">
        <v>45918</v>
      </c>
      <c r="C4270" s="20">
        <v>1558</v>
      </c>
      <c r="D4270" s="21" t="str">
        <f>_xlfn.XLOOKUP($C4270,customers!$A$2:$A$2000,customers!$B$2:$B$2000)</f>
        <v>Hershel Dan</v>
      </c>
      <c r="E4270" s="21" t="str">
        <f>_xlfn.XLOOKUP($C4270,customers!$A$2:$A$2000,customers!$D$2:$D$2000)</f>
        <v>Male</v>
      </c>
      <c r="F4270" s="21" t="str">
        <f>_xlfn.XLOOKUP($C4270,customers!$A$2:$A$2000,customers!$E$2:$E$2000)</f>
        <v>Taloy</v>
      </c>
      <c r="G4270" s="22" t="s">
        <v>20</v>
      </c>
      <c r="H4270" s="21">
        <v>2</v>
      </c>
      <c r="I4270" s="23">
        <v>224.52</v>
      </c>
      <c r="J4270" s="22">
        <v>0.08</v>
      </c>
      <c r="K4270" s="22" t="s">
        <v>18</v>
      </c>
      <c r="L4270" s="24" t="str">
        <f t="array" ref="L4270">_xlfn.IFS(M4270&lt;=3,"BAD",M4270&gt;=4.7,"GOOD",AND(M4270&gt;3,M4270&lt;4.7),"OK")</f>
        <v>BAD</v>
      </c>
      <c r="M4270" s="24">
        <v>1.7</v>
      </c>
      <c r="N4270" s="23">
        <v>413.12</v>
      </c>
      <c r="O4270" s="25">
        <f t="shared" si="66"/>
        <v>449.04</v>
      </c>
    </row>
    <row r="4271" spans="1:15">
      <c r="A4271" s="26">
        <v>14270</v>
      </c>
      <c r="B4271" s="27">
        <v>45918</v>
      </c>
      <c r="C4271" s="29">
        <v>1108</v>
      </c>
      <c r="D4271" s="29" t="str">
        <f>_xlfn.XLOOKUP($C4271,customers!$A$2:$A$2000,customers!$B$2:$B$2000)</f>
        <v>Catlee Gircke</v>
      </c>
      <c r="E4271" s="29" t="str">
        <f>_xlfn.XLOOKUP($C4271,customers!$A$2:$A$2000,customers!$D$2:$D$2000)</f>
        <v>Female</v>
      </c>
      <c r="F4271" s="29" t="str">
        <f>_xlfn.XLOOKUP($C4271,customers!$A$2:$A$2000,customers!$E$2:$E$2000)</f>
        <v>Milan</v>
      </c>
      <c r="G4271" s="30" t="s">
        <v>20</v>
      </c>
      <c r="H4271" s="29">
        <v>2</v>
      </c>
      <c r="I4271" s="31">
        <v>414.35</v>
      </c>
      <c r="J4271" s="30">
        <v>0.02</v>
      </c>
      <c r="K4271" s="30" t="s">
        <v>18</v>
      </c>
      <c r="L4271" s="32" t="str">
        <f t="array" ref="L4271">_xlfn.IFS(M4271&lt;=3,"BAD",M4271&gt;=4.7,"GOOD",AND(M4271&gt;3,M4271&lt;4.7),"OK")</f>
        <v>OK</v>
      </c>
      <c r="M4271" s="32">
        <v>4.3</v>
      </c>
      <c r="N4271" s="31">
        <v>812.13</v>
      </c>
      <c r="O4271" s="33">
        <f t="shared" si="66"/>
        <v>828.7</v>
      </c>
    </row>
    <row r="4272" spans="1:15">
      <c r="A4272" s="18">
        <v>14271</v>
      </c>
      <c r="B4272" s="19">
        <v>45918</v>
      </c>
      <c r="C4272" s="21">
        <v>1622</v>
      </c>
      <c r="D4272" s="21" t="str">
        <f>_xlfn.XLOOKUP($C4272,customers!$A$2:$A$2000,customers!$B$2:$B$2000)</f>
        <v>Francesco Phin</v>
      </c>
      <c r="E4272" s="21" t="str">
        <f>_xlfn.XLOOKUP($C4272,customers!$A$2:$A$2000,customers!$D$2:$D$2000)</f>
        <v>Male</v>
      </c>
      <c r="F4272" s="21" t="str">
        <f>_xlfn.XLOOKUP($C4272,customers!$A$2:$A$2000,customers!$E$2:$E$2000)</f>
        <v>Trabulheira</v>
      </c>
      <c r="G4272" s="22" t="s">
        <v>15</v>
      </c>
      <c r="H4272" s="21">
        <v>3</v>
      </c>
      <c r="I4272" s="23">
        <v>322.65</v>
      </c>
      <c r="J4272" s="22">
        <v>0.32</v>
      </c>
      <c r="K4272" s="22" t="s">
        <v>18</v>
      </c>
      <c r="L4272" s="24" t="str">
        <f t="array" ref="L4272">_xlfn.IFS(M4272&lt;=3,"BAD",M4272&gt;=4.7,"GOOD",AND(M4272&gt;3,M4272&lt;4.7),"OK")</f>
        <v>BAD</v>
      </c>
      <c r="M4272" s="24">
        <v>1</v>
      </c>
      <c r="N4272" s="23">
        <v>658.21</v>
      </c>
      <c r="O4272" s="25">
        <f t="shared" si="66"/>
        <v>967.95</v>
      </c>
    </row>
    <row r="4273" spans="1:15">
      <c r="A4273" s="26">
        <v>14272</v>
      </c>
      <c r="B4273" s="27">
        <v>45919</v>
      </c>
      <c r="C4273" s="28">
        <v>1000</v>
      </c>
      <c r="D4273" s="29" t="str">
        <f>_xlfn.XLOOKUP($C4273,customers!$A$2:$A$2000,customers!$B$2:$B$2000)</f>
        <v>Lyndsie Ralling</v>
      </c>
      <c r="E4273" s="29" t="str">
        <f>_xlfn.XLOOKUP($C4273,customers!$A$2:$A$2000,customers!$D$2:$D$2000)</f>
        <v>Female</v>
      </c>
      <c r="F4273" s="29" t="str">
        <f>_xlfn.XLOOKUP($C4273,customers!$A$2:$A$2000,customers!$E$2:$E$2000)</f>
        <v>Paris</v>
      </c>
      <c r="G4273" s="30" t="s">
        <v>17</v>
      </c>
      <c r="H4273" s="29">
        <v>2</v>
      </c>
      <c r="I4273" s="31">
        <v>127.87</v>
      </c>
      <c r="J4273" s="30">
        <v>0.14</v>
      </c>
      <c r="K4273" s="30" t="s">
        <v>18</v>
      </c>
      <c r="L4273" s="32" t="str">
        <f t="array" ref="L4273">_xlfn.IFS(M4273&lt;=3,"BAD",M4273&gt;=4.7,"GOOD",AND(M4273&gt;3,M4273&lt;4.7),"OK")</f>
        <v>OK</v>
      </c>
      <c r="M4273" s="32">
        <v>3.1</v>
      </c>
      <c r="N4273" s="31">
        <v>219.94</v>
      </c>
      <c r="O4273" s="33">
        <f t="shared" si="66"/>
        <v>255.74</v>
      </c>
    </row>
    <row r="4274" spans="1:15">
      <c r="A4274" s="18">
        <v>14273</v>
      </c>
      <c r="B4274" s="19">
        <v>45919</v>
      </c>
      <c r="C4274" s="21">
        <v>1940</v>
      </c>
      <c r="D4274" s="21" t="str">
        <f>_xlfn.XLOOKUP($C4274,customers!$A$2:$A$2000,customers!$B$2:$B$2000)</f>
        <v>Modesty Matthaus</v>
      </c>
      <c r="E4274" s="21" t="str">
        <f>_xlfn.XLOOKUP($C4274,customers!$A$2:$A$2000,customers!$D$2:$D$2000)</f>
        <v>Female</v>
      </c>
      <c r="F4274" s="21" t="str">
        <f>_xlfn.XLOOKUP($C4274,customers!$A$2:$A$2000,customers!$E$2:$E$2000)</f>
        <v>Beberibe</v>
      </c>
      <c r="G4274" s="22" t="s">
        <v>15</v>
      </c>
      <c r="H4274" s="21">
        <v>3</v>
      </c>
      <c r="I4274" s="23">
        <v>51.4</v>
      </c>
      <c r="J4274" s="22">
        <v>0.09</v>
      </c>
      <c r="K4274" s="22" t="s">
        <v>18</v>
      </c>
      <c r="L4274" s="24" t="str">
        <f t="array" ref="L4274">_xlfn.IFS(M4274&lt;=3,"BAD",M4274&gt;=4.7,"GOOD",AND(M4274&gt;3,M4274&lt;4.7),"OK")</f>
        <v>OK</v>
      </c>
      <c r="M4274" s="24">
        <v>3.8</v>
      </c>
      <c r="N4274" s="23">
        <v>140.32</v>
      </c>
      <c r="O4274" s="25">
        <f t="shared" si="66"/>
        <v>154.2</v>
      </c>
    </row>
    <row r="4275" spans="1:15">
      <c r="A4275" s="26">
        <v>14274</v>
      </c>
      <c r="B4275" s="27">
        <v>45919</v>
      </c>
      <c r="C4275" s="29">
        <v>1655</v>
      </c>
      <c r="D4275" s="29" t="str">
        <f>_xlfn.XLOOKUP($C4275,customers!$A$2:$A$2000,customers!$B$2:$B$2000)</f>
        <v>Teddy Rogier</v>
      </c>
      <c r="E4275" s="29" t="str">
        <f>_xlfn.XLOOKUP($C4275,customers!$A$2:$A$2000,customers!$D$2:$D$2000)</f>
        <v>Male</v>
      </c>
      <c r="F4275" s="29" t="str">
        <f>_xlfn.XLOOKUP($C4275,customers!$A$2:$A$2000,customers!$E$2:$E$2000)</f>
        <v>Itauguá</v>
      </c>
      <c r="G4275" s="30" t="s">
        <v>15</v>
      </c>
      <c r="H4275" s="29">
        <v>1</v>
      </c>
      <c r="I4275" s="31">
        <v>187.35</v>
      </c>
      <c r="J4275" s="30">
        <v>0.1</v>
      </c>
      <c r="K4275" s="30" t="s">
        <v>18</v>
      </c>
      <c r="L4275" s="32" t="str">
        <f t="array" ref="L4275">_xlfn.IFS(M4275&lt;=3,"BAD",M4275&gt;=4.7,"GOOD",AND(M4275&gt;3,M4275&lt;4.7),"OK")</f>
        <v>OK</v>
      </c>
      <c r="M4275" s="32">
        <v>4.5</v>
      </c>
      <c r="N4275" s="31">
        <v>168.62</v>
      </c>
      <c r="O4275" s="33">
        <f t="shared" si="66"/>
        <v>187.35</v>
      </c>
    </row>
    <row r="4276" spans="1:15">
      <c r="A4276" s="18">
        <v>14275</v>
      </c>
      <c r="B4276" s="19">
        <v>45919</v>
      </c>
      <c r="C4276" s="21">
        <v>1838</v>
      </c>
      <c r="D4276" s="21" t="str">
        <f>_xlfn.XLOOKUP($C4276,customers!$A$2:$A$2000,customers!$B$2:$B$2000)</f>
        <v>Kendall Imesen</v>
      </c>
      <c r="E4276" s="21" t="str">
        <f>_xlfn.XLOOKUP($C4276,customers!$A$2:$A$2000,customers!$D$2:$D$2000)</f>
        <v>Male</v>
      </c>
      <c r="F4276" s="21" t="str">
        <f>_xlfn.XLOOKUP($C4276,customers!$A$2:$A$2000,customers!$E$2:$E$2000)</f>
        <v>Gominhães</v>
      </c>
      <c r="G4276" s="22" t="s">
        <v>20</v>
      </c>
      <c r="H4276" s="21">
        <v>4</v>
      </c>
      <c r="I4276" s="23">
        <v>181.6</v>
      </c>
      <c r="J4276" s="22">
        <v>0.09</v>
      </c>
      <c r="K4276" s="22" t="s">
        <v>19</v>
      </c>
      <c r="L4276" s="24" t="str">
        <f t="array" ref="L4276">_xlfn.IFS(M4276&lt;=3,"BAD",M4276&gt;=4.7,"GOOD",AND(M4276&gt;3,M4276&lt;4.7),"OK")</f>
        <v>OK</v>
      </c>
      <c r="M4276" s="24">
        <v>3.6</v>
      </c>
      <c r="N4276" s="23">
        <v>661.02</v>
      </c>
      <c r="O4276" s="25">
        <f t="shared" si="66"/>
        <v>726.4</v>
      </c>
    </row>
    <row r="4277" spans="1:15">
      <c r="A4277" s="26">
        <v>14276</v>
      </c>
      <c r="B4277" s="27">
        <v>45920</v>
      </c>
      <c r="C4277" s="28">
        <v>1089</v>
      </c>
      <c r="D4277" s="29" t="str">
        <f>_xlfn.XLOOKUP($C4277,customers!$A$2:$A$2000,customers!$B$2:$B$2000)</f>
        <v>Kristel Swalwell</v>
      </c>
      <c r="E4277" s="29" t="str">
        <f>_xlfn.XLOOKUP($C4277,customers!$A$2:$A$2000,customers!$D$2:$D$2000)</f>
        <v>Female</v>
      </c>
      <c r="F4277" s="29" t="str">
        <f>_xlfn.XLOOKUP($C4277,customers!$A$2:$A$2000,customers!$E$2:$E$2000)</f>
        <v>Jelbuk</v>
      </c>
      <c r="G4277" s="30" t="s">
        <v>21</v>
      </c>
      <c r="H4277" s="29">
        <v>7</v>
      </c>
      <c r="I4277" s="31">
        <v>134.27</v>
      </c>
      <c r="J4277" s="30">
        <v>0.16</v>
      </c>
      <c r="K4277" s="30" t="s">
        <v>19</v>
      </c>
      <c r="L4277" s="32" t="str">
        <f t="array" ref="L4277">_xlfn.IFS(M4277&lt;=3,"BAD",M4277&gt;=4.7,"GOOD",AND(M4277&gt;3,M4277&lt;4.7),"OK")</f>
        <v>BAD</v>
      </c>
      <c r="M4277" s="32">
        <v>2.4</v>
      </c>
      <c r="N4277" s="31">
        <v>789.51</v>
      </c>
      <c r="O4277" s="33">
        <f t="shared" si="66"/>
        <v>939.89</v>
      </c>
    </row>
    <row r="4278" spans="1:15">
      <c r="A4278" s="18">
        <v>14277</v>
      </c>
      <c r="B4278" s="19">
        <v>45920</v>
      </c>
      <c r="C4278" s="21">
        <v>1978</v>
      </c>
      <c r="D4278" s="21" t="str">
        <f>_xlfn.XLOOKUP($C4278,customers!$A$2:$A$2000,customers!$B$2:$B$2000)</f>
        <v>Enrika MacGuigan</v>
      </c>
      <c r="E4278" s="21" t="str">
        <f>_xlfn.XLOOKUP($C4278,customers!$A$2:$A$2000,customers!$D$2:$D$2000)</f>
        <v>Female</v>
      </c>
      <c r="F4278" s="21" t="str">
        <f>_xlfn.XLOOKUP($C4278,customers!$A$2:$A$2000,customers!$E$2:$E$2000)</f>
        <v>Villa Allende</v>
      </c>
      <c r="G4278" s="22" t="s">
        <v>21</v>
      </c>
      <c r="H4278" s="21">
        <v>5</v>
      </c>
      <c r="I4278" s="23">
        <v>563.3</v>
      </c>
      <c r="J4278" s="22">
        <v>0.23</v>
      </c>
      <c r="K4278" s="22" t="s">
        <v>19</v>
      </c>
      <c r="L4278" s="24" t="str">
        <f t="array" ref="L4278">_xlfn.IFS(M4278&lt;=3,"BAD",M4278&gt;=4.7,"GOOD",AND(M4278&gt;3,M4278&lt;4.7),"OK")</f>
        <v>GOOD</v>
      </c>
      <c r="M4278" s="24">
        <v>4.7</v>
      </c>
      <c r="N4278" s="23">
        <v>2168.71</v>
      </c>
      <c r="O4278" s="25">
        <f t="shared" si="66"/>
        <v>2816.5</v>
      </c>
    </row>
    <row r="4279" spans="1:15">
      <c r="A4279" s="26">
        <v>14278</v>
      </c>
      <c r="B4279" s="27">
        <v>45920</v>
      </c>
      <c r="C4279" s="29">
        <v>1224</v>
      </c>
      <c r="D4279" s="29" t="str">
        <f>_xlfn.XLOOKUP($C4279,customers!$A$2:$A$2000,customers!$B$2:$B$2000)</f>
        <v>Effie Courvert</v>
      </c>
      <c r="E4279" s="29" t="str">
        <f>_xlfn.XLOOKUP($C4279,customers!$A$2:$A$2000,customers!$D$2:$D$2000)</f>
        <v>Female</v>
      </c>
      <c r="F4279" s="29" t="str">
        <f>_xlfn.XLOOKUP($C4279,customers!$A$2:$A$2000,customers!$E$2:$E$2000)</f>
        <v>Milan</v>
      </c>
      <c r="G4279" s="30" t="s">
        <v>20</v>
      </c>
      <c r="H4279" s="29">
        <v>7</v>
      </c>
      <c r="I4279" s="31">
        <v>527.59</v>
      </c>
      <c r="J4279" s="30">
        <v>0.33</v>
      </c>
      <c r="K4279" s="30" t="s">
        <v>19</v>
      </c>
      <c r="L4279" s="32" t="str">
        <f t="array" ref="L4279">_xlfn.IFS(M4279&lt;=3,"BAD",M4279&gt;=4.7,"GOOD",AND(M4279&gt;3,M4279&lt;4.7),"OK")</f>
        <v>BAD</v>
      </c>
      <c r="M4279" s="32">
        <v>2.1</v>
      </c>
      <c r="N4279" s="31">
        <v>2474.4</v>
      </c>
      <c r="O4279" s="33">
        <f t="shared" si="66"/>
        <v>3693.13</v>
      </c>
    </row>
    <row r="4280" spans="1:15">
      <c r="A4280" s="18">
        <v>14279</v>
      </c>
      <c r="B4280" s="19">
        <v>45920</v>
      </c>
      <c r="C4280" s="21">
        <v>1551</v>
      </c>
      <c r="D4280" s="21" t="str">
        <f>_xlfn.XLOOKUP($C4280,customers!$A$2:$A$2000,customers!$B$2:$B$2000)</f>
        <v>Hoebart Server</v>
      </c>
      <c r="E4280" s="21" t="str">
        <f>_xlfn.XLOOKUP($C4280,customers!$A$2:$A$2000,customers!$D$2:$D$2000)</f>
        <v>Male</v>
      </c>
      <c r="F4280" s="21" t="str">
        <f>_xlfn.XLOOKUP($C4280,customers!$A$2:$A$2000,customers!$E$2:$E$2000)</f>
        <v>Paris</v>
      </c>
      <c r="G4280" s="22" t="s">
        <v>17</v>
      </c>
      <c r="H4280" s="21">
        <v>3</v>
      </c>
      <c r="I4280" s="23">
        <v>525.45</v>
      </c>
      <c r="J4280" s="22">
        <v>0.21</v>
      </c>
      <c r="K4280" s="22" t="s">
        <v>18</v>
      </c>
      <c r="L4280" s="24" t="str">
        <f t="array" ref="L4280">_xlfn.IFS(M4280&lt;=3,"BAD",M4280&gt;=4.7,"GOOD",AND(M4280&gt;3,M4280&lt;4.7),"OK")</f>
        <v>BAD</v>
      </c>
      <c r="M4280" s="24">
        <v>1.5</v>
      </c>
      <c r="N4280" s="23">
        <v>1245.32</v>
      </c>
      <c r="O4280" s="25">
        <f t="shared" si="66"/>
        <v>1576.35</v>
      </c>
    </row>
    <row r="4281" spans="1:15">
      <c r="A4281" s="26">
        <v>14280</v>
      </c>
      <c r="B4281" s="27">
        <v>45921</v>
      </c>
      <c r="C4281" s="28">
        <v>1653</v>
      </c>
      <c r="D4281" s="29" t="str">
        <f>_xlfn.XLOOKUP($C4281,customers!$A$2:$A$2000,customers!$B$2:$B$2000)</f>
        <v>Trudie Donke</v>
      </c>
      <c r="E4281" s="29" t="str">
        <f>_xlfn.XLOOKUP($C4281,customers!$A$2:$A$2000,customers!$D$2:$D$2000)</f>
        <v>Female</v>
      </c>
      <c r="F4281" s="29" t="str">
        <f>_xlfn.XLOOKUP($C4281,customers!$A$2:$A$2000,customers!$E$2:$E$2000)</f>
        <v>Austin</v>
      </c>
      <c r="G4281" s="30" t="s">
        <v>21</v>
      </c>
      <c r="H4281" s="29">
        <v>6</v>
      </c>
      <c r="I4281" s="31">
        <v>124.43</v>
      </c>
      <c r="J4281" s="30">
        <v>0.32</v>
      </c>
      <c r="K4281" s="30" t="s">
        <v>19</v>
      </c>
      <c r="L4281" s="32" t="str">
        <f t="array" ref="L4281">_xlfn.IFS(M4281&lt;=3,"BAD",M4281&gt;=4.7,"GOOD",AND(M4281&gt;3,M4281&lt;4.7),"OK")</f>
        <v>BAD</v>
      </c>
      <c r="M4281" s="32">
        <v>1.1</v>
      </c>
      <c r="N4281" s="31">
        <v>507.67</v>
      </c>
      <c r="O4281" s="33">
        <f t="shared" si="66"/>
        <v>746.58</v>
      </c>
    </row>
    <row r="4282" spans="1:15">
      <c r="A4282" s="18">
        <v>14281</v>
      </c>
      <c r="B4282" s="19">
        <v>45921</v>
      </c>
      <c r="C4282" s="21">
        <v>1892</v>
      </c>
      <c r="D4282" s="21" t="str">
        <f>_xlfn.XLOOKUP($C4282,customers!$A$2:$A$2000,customers!$B$2:$B$2000)</f>
        <v>Sharlene Dugan</v>
      </c>
      <c r="E4282" s="21" t="str">
        <f>_xlfn.XLOOKUP($C4282,customers!$A$2:$A$2000,customers!$D$2:$D$2000)</f>
        <v>Female</v>
      </c>
      <c r="F4282" s="21" t="str">
        <f>_xlfn.XLOOKUP($C4282,customers!$A$2:$A$2000,customers!$E$2:$E$2000)</f>
        <v>Milan</v>
      </c>
      <c r="G4282" s="22" t="s">
        <v>15</v>
      </c>
      <c r="H4282" s="21">
        <v>7</v>
      </c>
      <c r="I4282" s="23">
        <v>511.82</v>
      </c>
      <c r="J4282" s="22">
        <v>0.34</v>
      </c>
      <c r="K4282" s="22" t="s">
        <v>19</v>
      </c>
      <c r="L4282" s="24" t="str">
        <f t="array" ref="L4282">_xlfn.IFS(M4282&lt;=3,"BAD",M4282&gt;=4.7,"GOOD",AND(M4282&gt;3,M4282&lt;4.7),"OK")</f>
        <v>GOOD</v>
      </c>
      <c r="M4282" s="24">
        <v>4.7</v>
      </c>
      <c r="N4282" s="23">
        <v>2364.61</v>
      </c>
      <c r="O4282" s="25">
        <f t="shared" si="66"/>
        <v>3582.74</v>
      </c>
    </row>
    <row r="4283" spans="1:15">
      <c r="A4283" s="26">
        <v>14282</v>
      </c>
      <c r="B4283" s="27">
        <v>45922</v>
      </c>
      <c r="C4283" s="28">
        <v>1319</v>
      </c>
      <c r="D4283" s="29" t="str">
        <f>_xlfn.XLOOKUP($C4283,customers!$A$2:$A$2000,customers!$B$2:$B$2000)</f>
        <v>Anallise Board</v>
      </c>
      <c r="E4283" s="29" t="str">
        <f>_xlfn.XLOOKUP($C4283,customers!$A$2:$A$2000,customers!$D$2:$D$2000)</f>
        <v>Female</v>
      </c>
      <c r="F4283" s="29" t="str">
        <f>_xlfn.XLOOKUP($C4283,customers!$A$2:$A$2000,customers!$E$2:$E$2000)</f>
        <v>Milan</v>
      </c>
      <c r="G4283" s="30" t="s">
        <v>20</v>
      </c>
      <c r="H4283" s="29">
        <v>7</v>
      </c>
      <c r="I4283" s="31">
        <v>301.08</v>
      </c>
      <c r="J4283" s="30">
        <v>0.2</v>
      </c>
      <c r="K4283" s="30" t="s">
        <v>18</v>
      </c>
      <c r="L4283" s="32" t="str">
        <f t="array" ref="L4283">_xlfn.IFS(M4283&lt;=3,"BAD",M4283&gt;=4.7,"GOOD",AND(M4283&gt;3,M4283&lt;4.7),"OK")</f>
        <v>OK</v>
      </c>
      <c r="M4283" s="32">
        <v>4.2</v>
      </c>
      <c r="N4283" s="31">
        <v>1686.05</v>
      </c>
      <c r="O4283" s="33">
        <f t="shared" si="66"/>
        <v>2107.56</v>
      </c>
    </row>
    <row r="4284" spans="1:15">
      <c r="A4284" s="18">
        <v>14283</v>
      </c>
      <c r="B4284" s="19">
        <v>45922</v>
      </c>
      <c r="C4284" s="21">
        <v>1538</v>
      </c>
      <c r="D4284" s="21" t="str">
        <f>_xlfn.XLOOKUP($C4284,customers!$A$2:$A$2000,customers!$B$2:$B$2000)</f>
        <v>Ulick Halpin</v>
      </c>
      <c r="E4284" s="21" t="str">
        <f>_xlfn.XLOOKUP($C4284,customers!$A$2:$A$2000,customers!$D$2:$D$2000)</f>
        <v>Male</v>
      </c>
      <c r="F4284" s="21" t="str">
        <f>_xlfn.XLOOKUP($C4284,customers!$A$2:$A$2000,customers!$E$2:$E$2000)</f>
        <v>Youshan</v>
      </c>
      <c r="G4284" s="22" t="s">
        <v>17</v>
      </c>
      <c r="H4284" s="21">
        <v>3</v>
      </c>
      <c r="I4284" s="23">
        <v>72.45</v>
      </c>
      <c r="J4284" s="22">
        <v>0.23</v>
      </c>
      <c r="K4284" s="22" t="s">
        <v>18</v>
      </c>
      <c r="L4284" s="24" t="str">
        <f t="array" ref="L4284">_xlfn.IFS(M4284&lt;=3,"BAD",M4284&gt;=4.7,"GOOD",AND(M4284&gt;3,M4284&lt;4.7),"OK")</f>
        <v>BAD</v>
      </c>
      <c r="M4284" s="24">
        <v>2.2</v>
      </c>
      <c r="N4284" s="23">
        <v>167.36</v>
      </c>
      <c r="O4284" s="25">
        <f t="shared" si="66"/>
        <v>217.35</v>
      </c>
    </row>
    <row r="4285" spans="1:15">
      <c r="A4285" s="26">
        <v>14284</v>
      </c>
      <c r="B4285" s="27">
        <v>45923</v>
      </c>
      <c r="C4285" s="28">
        <v>1549</v>
      </c>
      <c r="D4285" s="29" t="str">
        <f>_xlfn.XLOOKUP($C4285,customers!$A$2:$A$2000,customers!$B$2:$B$2000)</f>
        <v>Bonni Letrange</v>
      </c>
      <c r="E4285" s="29" t="str">
        <f>_xlfn.XLOOKUP($C4285,customers!$A$2:$A$2000,customers!$D$2:$D$2000)</f>
        <v>Female</v>
      </c>
      <c r="F4285" s="29" t="str">
        <f>_xlfn.XLOOKUP($C4285,customers!$A$2:$A$2000,customers!$E$2:$E$2000)</f>
        <v>Vienna</v>
      </c>
      <c r="G4285" s="30" t="s">
        <v>15</v>
      </c>
      <c r="H4285" s="29">
        <v>2</v>
      </c>
      <c r="I4285" s="31">
        <v>481.79</v>
      </c>
      <c r="J4285" s="30">
        <v>0.02</v>
      </c>
      <c r="K4285" s="30" t="s">
        <v>18</v>
      </c>
      <c r="L4285" s="32" t="str">
        <f t="array" ref="L4285">_xlfn.IFS(M4285&lt;=3,"BAD",M4285&gt;=4.7,"GOOD",AND(M4285&gt;3,M4285&lt;4.7),"OK")</f>
        <v>OK</v>
      </c>
      <c r="M4285" s="32">
        <v>3.6</v>
      </c>
      <c r="N4285" s="31">
        <v>944.31</v>
      </c>
      <c r="O4285" s="33">
        <f t="shared" si="66"/>
        <v>963.58</v>
      </c>
    </row>
    <row r="4286" spans="1:15">
      <c r="A4286" s="18">
        <v>14285</v>
      </c>
      <c r="B4286" s="19">
        <v>45924</v>
      </c>
      <c r="C4286" s="20">
        <v>1804</v>
      </c>
      <c r="D4286" s="21" t="str">
        <f>_xlfn.XLOOKUP($C4286,customers!$A$2:$A$2000,customers!$B$2:$B$2000)</f>
        <v>Desmund Balke</v>
      </c>
      <c r="E4286" s="21" t="str">
        <f>_xlfn.XLOOKUP($C4286,customers!$A$2:$A$2000,customers!$D$2:$D$2000)</f>
        <v>Male</v>
      </c>
      <c r="F4286" s="21" t="str">
        <f>_xlfn.XLOOKUP($C4286,customers!$A$2:$A$2000,customers!$E$2:$E$2000)</f>
        <v>Tangzhai</v>
      </c>
      <c r="G4286" s="22" t="s">
        <v>20</v>
      </c>
      <c r="H4286" s="21">
        <v>5</v>
      </c>
      <c r="I4286" s="23">
        <v>347.85</v>
      </c>
      <c r="J4286" s="22">
        <v>0.14</v>
      </c>
      <c r="K4286" s="22" t="s">
        <v>18</v>
      </c>
      <c r="L4286" s="24" t="str">
        <f t="array" ref="L4286">_xlfn.IFS(M4286&lt;=3,"BAD",M4286&gt;=4.7,"GOOD",AND(M4286&gt;3,M4286&lt;4.7),"OK")</f>
        <v>BAD</v>
      </c>
      <c r="M4286" s="24">
        <v>2.3</v>
      </c>
      <c r="N4286" s="23">
        <v>1495.76</v>
      </c>
      <c r="O4286" s="25">
        <f t="shared" si="66"/>
        <v>1739.25</v>
      </c>
    </row>
    <row r="4287" spans="1:15">
      <c r="A4287" s="26">
        <v>14286</v>
      </c>
      <c r="B4287" s="27">
        <v>45925</v>
      </c>
      <c r="C4287" s="28">
        <v>1893</v>
      </c>
      <c r="D4287" s="29" t="str">
        <f>_xlfn.XLOOKUP($C4287,customers!$A$2:$A$2000,customers!$B$2:$B$2000)</f>
        <v>Garvey Spikins</v>
      </c>
      <c r="E4287" s="29" t="str">
        <f>_xlfn.XLOOKUP($C4287,customers!$A$2:$A$2000,customers!$D$2:$D$2000)</f>
        <v>Male</v>
      </c>
      <c r="F4287" s="29" t="str">
        <f>_xlfn.XLOOKUP($C4287,customers!$A$2:$A$2000,customers!$E$2:$E$2000)</f>
        <v>Budapest</v>
      </c>
      <c r="G4287" s="30" t="s">
        <v>17</v>
      </c>
      <c r="H4287" s="29">
        <v>1</v>
      </c>
      <c r="I4287" s="31">
        <v>537.53</v>
      </c>
      <c r="J4287" s="30">
        <v>0.15</v>
      </c>
      <c r="K4287" s="30" t="s">
        <v>18</v>
      </c>
      <c r="L4287" s="32" t="str">
        <f t="array" ref="L4287">_xlfn.IFS(M4287&lt;=3,"BAD",M4287&gt;=4.7,"GOOD",AND(M4287&gt;3,M4287&lt;4.7),"OK")</f>
        <v>BAD</v>
      </c>
      <c r="M4287" s="32">
        <v>1.4</v>
      </c>
      <c r="N4287" s="31">
        <v>456.9</v>
      </c>
      <c r="O4287" s="33">
        <f t="shared" si="66"/>
        <v>537.53</v>
      </c>
    </row>
    <row r="4288" spans="1:15">
      <c r="A4288" s="18">
        <v>14287</v>
      </c>
      <c r="B4288" s="19">
        <v>45925</v>
      </c>
      <c r="C4288" s="21">
        <v>1633</v>
      </c>
      <c r="D4288" s="21" t="str">
        <f>_xlfn.XLOOKUP($C4288,customers!$A$2:$A$2000,customers!$B$2:$B$2000)</f>
        <v>Roberto Beakes</v>
      </c>
      <c r="E4288" s="21" t="str">
        <f>_xlfn.XLOOKUP($C4288,customers!$A$2:$A$2000,customers!$D$2:$D$2000)</f>
        <v>Male</v>
      </c>
      <c r="F4288" s="21" t="str">
        <f>_xlfn.XLOOKUP($C4288,customers!$A$2:$A$2000,customers!$E$2:$E$2000)</f>
        <v>Prague</v>
      </c>
      <c r="G4288" s="22" t="s">
        <v>21</v>
      </c>
      <c r="H4288" s="21">
        <v>5</v>
      </c>
      <c r="I4288" s="23">
        <v>115.29</v>
      </c>
      <c r="J4288" s="22">
        <v>0.01</v>
      </c>
      <c r="K4288" s="22" t="s">
        <v>19</v>
      </c>
      <c r="L4288" s="24" t="str">
        <f t="array" ref="L4288">_xlfn.IFS(M4288&lt;=3,"BAD",M4288&gt;=4.7,"GOOD",AND(M4288&gt;3,M4288&lt;4.7),"OK")</f>
        <v>BAD</v>
      </c>
      <c r="M4288" s="24">
        <v>1.6</v>
      </c>
      <c r="N4288" s="23">
        <v>570.69</v>
      </c>
      <c r="O4288" s="25">
        <f t="shared" si="66"/>
        <v>576.45</v>
      </c>
    </row>
    <row r="4289" spans="1:15">
      <c r="A4289" s="26">
        <v>14288</v>
      </c>
      <c r="B4289" s="27">
        <v>45925</v>
      </c>
      <c r="C4289" s="29">
        <v>1897</v>
      </c>
      <c r="D4289" s="29" t="str">
        <f>_xlfn.XLOOKUP($C4289,customers!$A$2:$A$2000,customers!$B$2:$B$2000)</f>
        <v>Dell Staning</v>
      </c>
      <c r="E4289" s="29" t="str">
        <f>_xlfn.XLOOKUP($C4289,customers!$A$2:$A$2000,customers!$D$2:$D$2000)</f>
        <v>Male</v>
      </c>
      <c r="F4289" s="29" t="str">
        <f>_xlfn.XLOOKUP($C4289,customers!$A$2:$A$2000,customers!$E$2:$E$2000)</f>
        <v>Hollywood</v>
      </c>
      <c r="G4289" s="30" t="s">
        <v>17</v>
      </c>
      <c r="H4289" s="29">
        <v>1</v>
      </c>
      <c r="I4289" s="31">
        <v>543.45</v>
      </c>
      <c r="J4289" s="30">
        <v>0.17</v>
      </c>
      <c r="K4289" s="30" t="s">
        <v>18</v>
      </c>
      <c r="L4289" s="32" t="str">
        <f t="array" ref="L4289">_xlfn.IFS(M4289&lt;=3,"BAD",M4289&gt;=4.7,"GOOD",AND(M4289&gt;3,M4289&lt;4.7),"OK")</f>
        <v>BAD</v>
      </c>
      <c r="M4289" s="32">
        <v>1.5</v>
      </c>
      <c r="N4289" s="31">
        <v>451.06</v>
      </c>
      <c r="O4289" s="33">
        <f t="shared" si="66"/>
        <v>543.45</v>
      </c>
    </row>
    <row r="4290" spans="1:15">
      <c r="A4290" s="18">
        <v>14289</v>
      </c>
      <c r="B4290" s="19">
        <v>45925</v>
      </c>
      <c r="C4290" s="21">
        <v>1086</v>
      </c>
      <c r="D4290" s="21" t="str">
        <f>_xlfn.XLOOKUP($C4290,customers!$A$2:$A$2000,customers!$B$2:$B$2000)</f>
        <v>Wilmar Stace</v>
      </c>
      <c r="E4290" s="21" t="str">
        <f>_xlfn.XLOOKUP($C4290,customers!$A$2:$A$2000,customers!$D$2:$D$2000)</f>
        <v>Male</v>
      </c>
      <c r="F4290" s="21" t="str">
        <f>_xlfn.XLOOKUP($C4290,customers!$A$2:$A$2000,customers!$E$2:$E$2000)</f>
        <v>Jalālābād</v>
      </c>
      <c r="G4290" s="22" t="s">
        <v>17</v>
      </c>
      <c r="H4290" s="21">
        <v>1</v>
      </c>
      <c r="I4290" s="23">
        <v>193.49</v>
      </c>
      <c r="J4290" s="22">
        <v>0.13</v>
      </c>
      <c r="K4290" s="22" t="s">
        <v>18</v>
      </c>
      <c r="L4290" s="24" t="str">
        <f t="array" ref="L4290">_xlfn.IFS(M4290&lt;=3,"BAD",M4290&gt;=4.7,"GOOD",AND(M4290&gt;3,M4290&lt;4.7),"OK")</f>
        <v>BAD</v>
      </c>
      <c r="M4290" s="24">
        <v>1.8</v>
      </c>
      <c r="N4290" s="23">
        <v>168.34</v>
      </c>
      <c r="O4290" s="25">
        <f t="shared" ref="O4290:O4353" si="67">H4290*I4290</f>
        <v>193.49</v>
      </c>
    </row>
    <row r="4291" spans="1:15">
      <c r="A4291" s="26">
        <v>14290</v>
      </c>
      <c r="B4291" s="27">
        <v>45925</v>
      </c>
      <c r="C4291" s="29">
        <v>1911</v>
      </c>
      <c r="D4291" s="29" t="str">
        <f>_xlfn.XLOOKUP($C4291,customers!$A$2:$A$2000,customers!$B$2:$B$2000)</f>
        <v>Jeanine Wyvill</v>
      </c>
      <c r="E4291" s="29" t="str">
        <f>_xlfn.XLOOKUP($C4291,customers!$A$2:$A$2000,customers!$D$2:$D$2000)</f>
        <v>Female</v>
      </c>
      <c r="F4291" s="29" t="str">
        <f>_xlfn.XLOOKUP($C4291,customers!$A$2:$A$2000,customers!$E$2:$E$2000)</f>
        <v>Budapest</v>
      </c>
      <c r="G4291" s="30" t="s">
        <v>20</v>
      </c>
      <c r="H4291" s="29">
        <v>2</v>
      </c>
      <c r="I4291" s="31">
        <v>188.54</v>
      </c>
      <c r="J4291" s="30">
        <v>0.32</v>
      </c>
      <c r="K4291" s="30" t="s">
        <v>19</v>
      </c>
      <c r="L4291" s="32" t="str">
        <f t="array" ref="L4291">_xlfn.IFS(M4291&lt;=3,"BAD",M4291&gt;=4.7,"GOOD",AND(M4291&gt;3,M4291&lt;4.7),"OK")</f>
        <v>OK</v>
      </c>
      <c r="M4291" s="32">
        <v>3.4</v>
      </c>
      <c r="N4291" s="31">
        <v>256.41</v>
      </c>
      <c r="O4291" s="33">
        <f t="shared" si="67"/>
        <v>377.08</v>
      </c>
    </row>
    <row r="4292" spans="1:15">
      <c r="A4292" s="18">
        <v>14291</v>
      </c>
      <c r="B4292" s="19">
        <v>45925</v>
      </c>
      <c r="C4292" s="21">
        <v>1259</v>
      </c>
      <c r="D4292" s="21" t="str">
        <f>_xlfn.XLOOKUP($C4292,customers!$A$2:$A$2000,customers!$B$2:$B$2000)</f>
        <v>Joelle Sones</v>
      </c>
      <c r="E4292" s="21" t="str">
        <f>_xlfn.XLOOKUP($C4292,customers!$A$2:$A$2000,customers!$D$2:$D$2000)</f>
        <v>Male</v>
      </c>
      <c r="F4292" s="21" t="str">
        <f>_xlfn.XLOOKUP($C4292,customers!$A$2:$A$2000,customers!$E$2:$E$2000)</f>
        <v>Çepan</v>
      </c>
      <c r="G4292" s="22" t="s">
        <v>17</v>
      </c>
      <c r="H4292" s="21">
        <v>1</v>
      </c>
      <c r="I4292" s="23">
        <v>422.94</v>
      </c>
      <c r="J4292" s="22">
        <v>0.15</v>
      </c>
      <c r="K4292" s="22" t="s">
        <v>18</v>
      </c>
      <c r="L4292" s="24" t="str">
        <f t="array" ref="L4292">_xlfn.IFS(M4292&lt;=3,"BAD",M4292&gt;=4.7,"GOOD",AND(M4292&gt;3,M4292&lt;4.7),"OK")</f>
        <v>BAD</v>
      </c>
      <c r="M4292" s="24">
        <v>2.5</v>
      </c>
      <c r="N4292" s="23">
        <v>359.5</v>
      </c>
      <c r="O4292" s="25">
        <f t="shared" si="67"/>
        <v>422.94</v>
      </c>
    </row>
    <row r="4293" spans="1:15">
      <c r="A4293" s="26">
        <v>14292</v>
      </c>
      <c r="B4293" s="27">
        <v>45926</v>
      </c>
      <c r="C4293" s="28">
        <v>1138</v>
      </c>
      <c r="D4293" s="29" t="str">
        <f>_xlfn.XLOOKUP($C4293,customers!$A$2:$A$2000,customers!$B$2:$B$2000)</f>
        <v>Archibald Eiler</v>
      </c>
      <c r="E4293" s="29" t="str">
        <f>_xlfn.XLOOKUP($C4293,customers!$A$2:$A$2000,customers!$D$2:$D$2000)</f>
        <v>Male</v>
      </c>
      <c r="F4293" s="29" t="str">
        <f>_xlfn.XLOOKUP($C4293,customers!$A$2:$A$2000,customers!$E$2:$E$2000)</f>
        <v>Budapest</v>
      </c>
      <c r="G4293" s="30" t="s">
        <v>20</v>
      </c>
      <c r="H4293" s="29">
        <v>6</v>
      </c>
      <c r="I4293" s="31">
        <v>387.38</v>
      </c>
      <c r="J4293" s="30">
        <v>0.34</v>
      </c>
      <c r="K4293" s="30" t="s">
        <v>19</v>
      </c>
      <c r="L4293" s="32" t="str">
        <f t="array" ref="L4293">_xlfn.IFS(M4293&lt;=3,"BAD",M4293&gt;=4.7,"GOOD",AND(M4293&gt;3,M4293&lt;4.7),"OK")</f>
        <v>OK</v>
      </c>
      <c r="M4293" s="32">
        <v>3.4</v>
      </c>
      <c r="N4293" s="31">
        <v>1534.02</v>
      </c>
      <c r="O4293" s="33">
        <f t="shared" si="67"/>
        <v>2324.28</v>
      </c>
    </row>
    <row r="4294" spans="1:15">
      <c r="A4294" s="18">
        <v>14293</v>
      </c>
      <c r="B4294" s="19">
        <v>45926</v>
      </c>
      <c r="C4294" s="21">
        <v>1882</v>
      </c>
      <c r="D4294" s="21" t="str">
        <f>_xlfn.XLOOKUP($C4294,customers!$A$2:$A$2000,customers!$B$2:$B$2000)</f>
        <v>Frannie Freeborne</v>
      </c>
      <c r="E4294" s="21" t="str">
        <f>_xlfn.XLOOKUP($C4294,customers!$A$2:$A$2000,customers!$D$2:$D$2000)</f>
        <v>Male</v>
      </c>
      <c r="F4294" s="21" t="str">
        <f>_xlfn.XLOOKUP($C4294,customers!$A$2:$A$2000,customers!$E$2:$E$2000)</f>
        <v>Corticeiro de Baixo</v>
      </c>
      <c r="G4294" s="22" t="s">
        <v>17</v>
      </c>
      <c r="H4294" s="21">
        <v>2</v>
      </c>
      <c r="I4294" s="23">
        <v>100.07</v>
      </c>
      <c r="J4294" s="22">
        <v>0.07</v>
      </c>
      <c r="K4294" s="22" t="s">
        <v>16</v>
      </c>
      <c r="L4294" s="24" t="str">
        <f t="array" ref="L4294">_xlfn.IFS(M4294&lt;=3,"BAD",M4294&gt;=4.7,"GOOD",AND(M4294&gt;3,M4294&lt;4.7),"OK")</f>
        <v>BAD</v>
      </c>
      <c r="M4294" s="24">
        <v>1.4</v>
      </c>
      <c r="N4294" s="23">
        <v>186.13</v>
      </c>
      <c r="O4294" s="25">
        <f t="shared" si="67"/>
        <v>200.14</v>
      </c>
    </row>
    <row r="4295" spans="1:15">
      <c r="A4295" s="26">
        <v>14294</v>
      </c>
      <c r="B4295" s="27">
        <v>45926</v>
      </c>
      <c r="C4295" s="29">
        <v>1534</v>
      </c>
      <c r="D4295" s="29" t="str">
        <f>_xlfn.XLOOKUP($C4295,customers!$A$2:$A$2000,customers!$B$2:$B$2000)</f>
        <v>Deane Dillingstone</v>
      </c>
      <c r="E4295" s="29" t="str">
        <f>_xlfn.XLOOKUP($C4295,customers!$A$2:$A$2000,customers!$D$2:$D$2000)</f>
        <v>Female</v>
      </c>
      <c r="F4295" s="29" t="str">
        <f>_xlfn.XLOOKUP($C4295,customers!$A$2:$A$2000,customers!$E$2:$E$2000)</f>
        <v>Dulian</v>
      </c>
      <c r="G4295" s="30" t="s">
        <v>21</v>
      </c>
      <c r="H4295" s="29">
        <v>6</v>
      </c>
      <c r="I4295" s="31">
        <v>295.48</v>
      </c>
      <c r="J4295" s="30">
        <v>0.33</v>
      </c>
      <c r="K4295" s="30" t="s">
        <v>16</v>
      </c>
      <c r="L4295" s="32" t="str">
        <f t="array" ref="L4295">_xlfn.IFS(M4295&lt;=3,"BAD",M4295&gt;=4.7,"GOOD",AND(M4295&gt;3,M4295&lt;4.7),"OK")</f>
        <v>OK</v>
      </c>
      <c r="M4295" s="32">
        <v>3.6</v>
      </c>
      <c r="N4295" s="31">
        <v>1187.83</v>
      </c>
      <c r="O4295" s="33">
        <f t="shared" si="67"/>
        <v>1772.88</v>
      </c>
    </row>
    <row r="4296" spans="1:15">
      <c r="A4296" s="18">
        <v>14295</v>
      </c>
      <c r="B4296" s="19">
        <v>45927</v>
      </c>
      <c r="C4296" s="20">
        <v>1510</v>
      </c>
      <c r="D4296" s="21" t="str">
        <f>_xlfn.XLOOKUP($C4296,customers!$A$2:$A$2000,customers!$B$2:$B$2000)</f>
        <v>Gasparo Thursby</v>
      </c>
      <c r="E4296" s="21" t="str">
        <f>_xlfn.XLOOKUP($C4296,customers!$A$2:$A$2000,customers!$D$2:$D$2000)</f>
        <v>Male</v>
      </c>
      <c r="F4296" s="21" t="str">
        <f>_xlfn.XLOOKUP($C4296,customers!$A$2:$A$2000,customers!$E$2:$E$2000)</f>
        <v>Bila Tserkva</v>
      </c>
      <c r="G4296" s="22" t="s">
        <v>20</v>
      </c>
      <c r="H4296" s="21">
        <v>5</v>
      </c>
      <c r="I4296" s="23">
        <v>418.26</v>
      </c>
      <c r="J4296" s="22">
        <v>0.21</v>
      </c>
      <c r="K4296" s="22" t="s">
        <v>19</v>
      </c>
      <c r="L4296" s="24" t="str">
        <f t="array" ref="L4296">_xlfn.IFS(M4296&lt;=3,"BAD",M4296&gt;=4.7,"GOOD",AND(M4296&gt;3,M4296&lt;4.7),"OK")</f>
        <v>BAD</v>
      </c>
      <c r="M4296" s="24">
        <v>2.4</v>
      </c>
      <c r="N4296" s="23">
        <v>1652.13</v>
      </c>
      <c r="O4296" s="25">
        <f t="shared" si="67"/>
        <v>2091.3</v>
      </c>
    </row>
    <row r="4297" spans="1:15">
      <c r="A4297" s="26">
        <v>14296</v>
      </c>
      <c r="B4297" s="27">
        <v>45927</v>
      </c>
      <c r="C4297" s="29">
        <v>1314</v>
      </c>
      <c r="D4297" s="29" t="str">
        <f>_xlfn.XLOOKUP($C4297,customers!$A$2:$A$2000,customers!$B$2:$B$2000)</f>
        <v>Lewes Lorand</v>
      </c>
      <c r="E4297" s="29" t="str">
        <f>_xlfn.XLOOKUP($C4297,customers!$A$2:$A$2000,customers!$D$2:$D$2000)</f>
        <v>Male</v>
      </c>
      <c r="F4297" s="29" t="str">
        <f>_xlfn.XLOOKUP($C4297,customers!$A$2:$A$2000,customers!$E$2:$E$2000)</f>
        <v>Pakis</v>
      </c>
      <c r="G4297" s="30" t="s">
        <v>15</v>
      </c>
      <c r="H4297" s="29">
        <v>4</v>
      </c>
      <c r="I4297" s="31">
        <v>79.6</v>
      </c>
      <c r="J4297" s="30">
        <v>0.03</v>
      </c>
      <c r="K4297" s="30" t="s">
        <v>18</v>
      </c>
      <c r="L4297" s="32" t="str">
        <f t="array" ref="L4297">_xlfn.IFS(M4297&lt;=3,"BAD",M4297&gt;=4.7,"GOOD",AND(M4297&gt;3,M4297&lt;4.7),"OK")</f>
        <v>OK</v>
      </c>
      <c r="M4297" s="32">
        <v>3.2</v>
      </c>
      <c r="N4297" s="31">
        <v>308.85</v>
      </c>
      <c r="O4297" s="33">
        <f t="shared" si="67"/>
        <v>318.4</v>
      </c>
    </row>
    <row r="4298" spans="1:15">
      <c r="A4298" s="18">
        <v>14297</v>
      </c>
      <c r="B4298" s="19">
        <v>45927</v>
      </c>
      <c r="C4298" s="21">
        <v>1721</v>
      </c>
      <c r="D4298" s="21" t="str">
        <f>_xlfn.XLOOKUP($C4298,customers!$A$2:$A$2000,customers!$B$2:$B$2000)</f>
        <v>Arleen Chadbourne</v>
      </c>
      <c r="E4298" s="21" t="str">
        <f>_xlfn.XLOOKUP($C4298,customers!$A$2:$A$2000,customers!$D$2:$D$2000)</f>
        <v>Female</v>
      </c>
      <c r="F4298" s="21" t="str">
        <f>_xlfn.XLOOKUP($C4298,customers!$A$2:$A$2000,customers!$E$2:$E$2000)</f>
        <v>Budapest</v>
      </c>
      <c r="G4298" s="22" t="s">
        <v>20</v>
      </c>
      <c r="H4298" s="21">
        <v>2</v>
      </c>
      <c r="I4298" s="23">
        <v>206.45</v>
      </c>
      <c r="J4298" s="22">
        <v>0.2</v>
      </c>
      <c r="K4298" s="22" t="s">
        <v>18</v>
      </c>
      <c r="L4298" s="24" t="str">
        <f t="array" ref="L4298">_xlfn.IFS(M4298&lt;=3,"BAD",M4298&gt;=4.7,"GOOD",AND(M4298&gt;3,M4298&lt;4.7),"OK")</f>
        <v>OK</v>
      </c>
      <c r="M4298" s="24">
        <v>4.1</v>
      </c>
      <c r="N4298" s="23">
        <v>330.32</v>
      </c>
      <c r="O4298" s="25">
        <f t="shared" si="67"/>
        <v>412.9</v>
      </c>
    </row>
    <row r="4299" spans="1:15">
      <c r="A4299" s="26">
        <v>14298</v>
      </c>
      <c r="B4299" s="27">
        <v>45928</v>
      </c>
      <c r="C4299" s="28">
        <v>1867</v>
      </c>
      <c r="D4299" s="29" t="str">
        <f>_xlfn.XLOOKUP($C4299,customers!$A$2:$A$2000,customers!$B$2:$B$2000)</f>
        <v>Jo-ann Vasyukhnov</v>
      </c>
      <c r="E4299" s="29" t="str">
        <f>_xlfn.XLOOKUP($C4299,customers!$A$2:$A$2000,customers!$D$2:$D$2000)</f>
        <v>Female</v>
      </c>
      <c r="F4299" s="29" t="str">
        <f>_xlfn.XLOOKUP($C4299,customers!$A$2:$A$2000,customers!$E$2:$E$2000)</f>
        <v>Milan</v>
      </c>
      <c r="G4299" s="30" t="s">
        <v>17</v>
      </c>
      <c r="H4299" s="29">
        <v>3</v>
      </c>
      <c r="I4299" s="31">
        <v>405.55</v>
      </c>
      <c r="J4299" s="30">
        <v>0.22</v>
      </c>
      <c r="K4299" s="30" t="s">
        <v>18</v>
      </c>
      <c r="L4299" s="32" t="str">
        <f t="array" ref="L4299">_xlfn.IFS(M4299&lt;=3,"BAD",M4299&gt;=4.7,"GOOD",AND(M4299&gt;3,M4299&lt;4.7),"OK")</f>
        <v>BAD</v>
      </c>
      <c r="M4299" s="32">
        <v>2</v>
      </c>
      <c r="N4299" s="31">
        <v>948.99</v>
      </c>
      <c r="O4299" s="33">
        <f t="shared" si="67"/>
        <v>1216.65</v>
      </c>
    </row>
    <row r="4300" spans="1:15">
      <c r="A4300" s="18">
        <v>14299</v>
      </c>
      <c r="B4300" s="19">
        <v>45928</v>
      </c>
      <c r="C4300" s="21">
        <v>1025</v>
      </c>
      <c r="D4300" s="21" t="str">
        <f>_xlfn.XLOOKUP($C4300,customers!$A$2:$A$2000,customers!$B$2:$B$2000)</f>
        <v>Trevor Duffit</v>
      </c>
      <c r="E4300" s="21" t="str">
        <f>_xlfn.XLOOKUP($C4300,customers!$A$2:$A$2000,customers!$D$2:$D$2000)</f>
        <v>Male</v>
      </c>
      <c r="F4300" s="21" t="str">
        <f>_xlfn.XLOOKUP($C4300,customers!$A$2:$A$2000,customers!$E$2:$E$2000)</f>
        <v>Belgrade</v>
      </c>
      <c r="G4300" s="22" t="s">
        <v>21</v>
      </c>
      <c r="H4300" s="21">
        <v>5</v>
      </c>
      <c r="I4300" s="23">
        <v>321.05</v>
      </c>
      <c r="J4300" s="22">
        <v>0.22</v>
      </c>
      <c r="K4300" s="22" t="s">
        <v>18</v>
      </c>
      <c r="L4300" s="24" t="str">
        <f t="array" ref="L4300">_xlfn.IFS(M4300&lt;=3,"BAD",M4300&gt;=4.7,"GOOD",AND(M4300&gt;3,M4300&lt;4.7),"OK")</f>
        <v>OK</v>
      </c>
      <c r="M4300" s="24">
        <v>4.1</v>
      </c>
      <c r="N4300" s="23">
        <v>1252.1</v>
      </c>
      <c r="O4300" s="25">
        <f t="shared" si="67"/>
        <v>1605.25</v>
      </c>
    </row>
    <row r="4301" spans="1:15">
      <c r="A4301" s="26">
        <v>14300</v>
      </c>
      <c r="B4301" s="27">
        <v>45928</v>
      </c>
      <c r="C4301" s="29">
        <v>1420</v>
      </c>
      <c r="D4301" s="29" t="str">
        <f>_xlfn.XLOOKUP($C4301,customers!$A$2:$A$2000,customers!$B$2:$B$2000)</f>
        <v>Josephina Nail</v>
      </c>
      <c r="E4301" s="29" t="str">
        <f>_xlfn.XLOOKUP($C4301,customers!$A$2:$A$2000,customers!$D$2:$D$2000)</f>
        <v>Female</v>
      </c>
      <c r="F4301" s="29" t="str">
        <f>_xlfn.XLOOKUP($C4301,customers!$A$2:$A$2000,customers!$E$2:$E$2000)</f>
        <v>Eksjö</v>
      </c>
      <c r="G4301" s="30" t="s">
        <v>17</v>
      </c>
      <c r="H4301" s="29">
        <v>6</v>
      </c>
      <c r="I4301" s="31">
        <v>413.79</v>
      </c>
      <c r="J4301" s="30">
        <v>0.3</v>
      </c>
      <c r="K4301" s="30" t="s">
        <v>18</v>
      </c>
      <c r="L4301" s="32" t="str">
        <f t="array" ref="L4301">_xlfn.IFS(M4301&lt;=3,"BAD",M4301&gt;=4.7,"GOOD",AND(M4301&gt;3,M4301&lt;4.7),"OK")</f>
        <v>OK</v>
      </c>
      <c r="M4301" s="32">
        <v>4.1</v>
      </c>
      <c r="N4301" s="31">
        <v>1737.92</v>
      </c>
      <c r="O4301" s="33">
        <f t="shared" si="67"/>
        <v>2482.74</v>
      </c>
    </row>
    <row r="4302" spans="1:15">
      <c r="A4302" s="18">
        <v>14301</v>
      </c>
      <c r="B4302" s="19">
        <v>45928</v>
      </c>
      <c r="C4302" s="21">
        <v>1563</v>
      </c>
      <c r="D4302" s="21" t="str">
        <f>_xlfn.XLOOKUP($C4302,customers!$A$2:$A$2000,customers!$B$2:$B$2000)</f>
        <v>Javier Dumblton</v>
      </c>
      <c r="E4302" s="21" t="str">
        <f>_xlfn.XLOOKUP($C4302,customers!$A$2:$A$2000,customers!$D$2:$D$2000)</f>
        <v>Male</v>
      </c>
      <c r="F4302" s="21" t="str">
        <f>_xlfn.XLOOKUP($C4302,customers!$A$2:$A$2000,customers!$E$2:$E$2000)</f>
        <v>Milan</v>
      </c>
      <c r="G4302" s="22" t="s">
        <v>17</v>
      </c>
      <c r="H4302" s="21">
        <v>7</v>
      </c>
      <c r="I4302" s="23">
        <v>151.89</v>
      </c>
      <c r="J4302" s="22">
        <v>0.27</v>
      </c>
      <c r="K4302" s="22" t="s">
        <v>18</v>
      </c>
      <c r="L4302" s="24" t="str">
        <f t="array" ref="L4302">_xlfn.IFS(M4302&lt;=3,"BAD",M4302&gt;=4.7,"GOOD",AND(M4302&gt;3,M4302&lt;4.7),"OK")</f>
        <v>BAD</v>
      </c>
      <c r="M4302" s="24">
        <v>2</v>
      </c>
      <c r="N4302" s="23">
        <v>776.16</v>
      </c>
      <c r="O4302" s="25">
        <f t="shared" si="67"/>
        <v>1063.23</v>
      </c>
    </row>
    <row r="4303" spans="1:15">
      <c r="A4303" s="26">
        <v>14302</v>
      </c>
      <c r="B4303" s="27">
        <v>45929</v>
      </c>
      <c r="C4303" s="28">
        <v>1844</v>
      </c>
      <c r="D4303" s="29" t="str">
        <f>_xlfn.XLOOKUP($C4303,customers!$A$2:$A$2000,customers!$B$2:$B$2000)</f>
        <v>Dallas Bricham</v>
      </c>
      <c r="E4303" s="29" t="str">
        <f>_xlfn.XLOOKUP($C4303,customers!$A$2:$A$2000,customers!$D$2:$D$2000)</f>
        <v>Male</v>
      </c>
      <c r="F4303" s="29" t="str">
        <f>_xlfn.XLOOKUP($C4303,customers!$A$2:$A$2000,customers!$E$2:$E$2000)</f>
        <v>Banjarbaru</v>
      </c>
      <c r="G4303" s="30" t="s">
        <v>17</v>
      </c>
      <c r="H4303" s="29">
        <v>5</v>
      </c>
      <c r="I4303" s="31">
        <v>277.93</v>
      </c>
      <c r="J4303" s="30">
        <v>0.25</v>
      </c>
      <c r="K4303" s="30" t="s">
        <v>18</v>
      </c>
      <c r="L4303" s="32" t="str">
        <f t="array" ref="L4303">_xlfn.IFS(M4303&lt;=3,"BAD",M4303&gt;=4.7,"GOOD",AND(M4303&gt;3,M4303&lt;4.7),"OK")</f>
        <v>OK</v>
      </c>
      <c r="M4303" s="32">
        <v>3.9</v>
      </c>
      <c r="N4303" s="31">
        <v>1042.24</v>
      </c>
      <c r="O4303" s="33">
        <f t="shared" si="67"/>
        <v>1389.65</v>
      </c>
    </row>
    <row r="4304" spans="1:15">
      <c r="A4304" s="18">
        <v>14303</v>
      </c>
      <c r="B4304" s="19">
        <v>45929</v>
      </c>
      <c r="C4304" s="21">
        <v>1826</v>
      </c>
      <c r="D4304" s="21" t="str">
        <f>_xlfn.XLOOKUP($C4304,customers!$A$2:$A$2000,customers!$B$2:$B$2000)</f>
        <v>Britney Ness</v>
      </c>
      <c r="E4304" s="21" t="str">
        <f>_xlfn.XLOOKUP($C4304,customers!$A$2:$A$2000,customers!$D$2:$D$2000)</f>
        <v>Female</v>
      </c>
      <c r="F4304" s="21" t="str">
        <f>_xlfn.XLOOKUP($C4304,customers!$A$2:$A$2000,customers!$E$2:$E$2000)</f>
        <v>Willowmore</v>
      </c>
      <c r="G4304" s="22" t="s">
        <v>21</v>
      </c>
      <c r="H4304" s="21">
        <v>4</v>
      </c>
      <c r="I4304" s="23">
        <v>332.46</v>
      </c>
      <c r="J4304" s="22">
        <v>0.1</v>
      </c>
      <c r="K4304" s="22" t="s">
        <v>19</v>
      </c>
      <c r="L4304" s="24" t="str">
        <f t="array" ref="L4304">_xlfn.IFS(M4304&lt;=3,"BAD",M4304&gt;=4.7,"GOOD",AND(M4304&gt;3,M4304&lt;4.7),"OK")</f>
        <v>OK</v>
      </c>
      <c r="M4304" s="24">
        <v>3.4</v>
      </c>
      <c r="N4304" s="23">
        <v>1196.86</v>
      </c>
      <c r="O4304" s="25">
        <f t="shared" si="67"/>
        <v>1329.84</v>
      </c>
    </row>
    <row r="4305" spans="1:15">
      <c r="A4305" s="26">
        <v>14304</v>
      </c>
      <c r="B4305" s="27">
        <v>45929</v>
      </c>
      <c r="C4305" s="29">
        <v>1344</v>
      </c>
      <c r="D4305" s="29" t="str">
        <f>_xlfn.XLOOKUP($C4305,customers!$A$2:$A$2000,customers!$B$2:$B$2000)</f>
        <v>Ollie Maplesden</v>
      </c>
      <c r="E4305" s="29" t="str">
        <f>_xlfn.XLOOKUP($C4305,customers!$A$2:$A$2000,customers!$D$2:$D$2000)</f>
        <v>Female</v>
      </c>
      <c r="F4305" s="29" t="str">
        <f>_xlfn.XLOOKUP($C4305,customers!$A$2:$A$2000,customers!$E$2:$E$2000)</f>
        <v>Austin</v>
      </c>
      <c r="G4305" s="30" t="s">
        <v>17</v>
      </c>
      <c r="H4305" s="29">
        <v>1</v>
      </c>
      <c r="I4305" s="31">
        <v>316.14</v>
      </c>
      <c r="J4305" s="30">
        <v>0.02</v>
      </c>
      <c r="K4305" s="30" t="s">
        <v>16</v>
      </c>
      <c r="L4305" s="32" t="str">
        <f t="array" ref="L4305">_xlfn.IFS(M4305&lt;=3,"BAD",M4305&gt;=4.7,"GOOD",AND(M4305&gt;3,M4305&lt;4.7),"OK")</f>
        <v>GOOD</v>
      </c>
      <c r="M4305" s="32">
        <v>4.7</v>
      </c>
      <c r="N4305" s="31">
        <v>309.82</v>
      </c>
      <c r="O4305" s="33">
        <f t="shared" si="67"/>
        <v>316.14</v>
      </c>
    </row>
    <row r="4306" spans="1:15">
      <c r="A4306" s="18">
        <v>14305</v>
      </c>
      <c r="B4306" s="19">
        <v>45929</v>
      </c>
      <c r="C4306" s="21">
        <v>1288</v>
      </c>
      <c r="D4306" s="21" t="str">
        <f>_xlfn.XLOOKUP($C4306,customers!$A$2:$A$2000,customers!$B$2:$B$2000)</f>
        <v>Geraldine Leaney</v>
      </c>
      <c r="E4306" s="21" t="str">
        <f>_xlfn.XLOOKUP($C4306,customers!$A$2:$A$2000,customers!$D$2:$D$2000)</f>
        <v>Female</v>
      </c>
      <c r="F4306" s="21" t="str">
        <f>_xlfn.XLOOKUP($C4306,customers!$A$2:$A$2000,customers!$E$2:$E$2000)</f>
        <v>Budapest</v>
      </c>
      <c r="G4306" s="22" t="s">
        <v>15</v>
      </c>
      <c r="H4306" s="21">
        <v>7</v>
      </c>
      <c r="I4306" s="23">
        <v>478.53</v>
      </c>
      <c r="J4306" s="22">
        <v>0.16</v>
      </c>
      <c r="K4306" s="22" t="s">
        <v>19</v>
      </c>
      <c r="L4306" s="24" t="str">
        <f t="array" ref="L4306">_xlfn.IFS(M4306&lt;=3,"BAD",M4306&gt;=4.7,"GOOD",AND(M4306&gt;3,M4306&lt;4.7),"OK")</f>
        <v>BAD</v>
      </c>
      <c r="M4306" s="24">
        <v>2.9</v>
      </c>
      <c r="N4306" s="23">
        <v>2813.76</v>
      </c>
      <c r="O4306" s="25">
        <f t="shared" si="67"/>
        <v>3349.71</v>
      </c>
    </row>
    <row r="4307" spans="1:15">
      <c r="A4307" s="26">
        <v>14306</v>
      </c>
      <c r="B4307" s="27">
        <v>45930</v>
      </c>
      <c r="C4307" s="28">
        <v>1258</v>
      </c>
      <c r="D4307" s="29" t="str">
        <f>_xlfn.XLOOKUP($C4307,customers!$A$2:$A$2000,customers!$B$2:$B$2000)</f>
        <v>Quincy Brachell</v>
      </c>
      <c r="E4307" s="29" t="str">
        <f>_xlfn.XLOOKUP($C4307,customers!$A$2:$A$2000,customers!$D$2:$D$2000)</f>
        <v>Male</v>
      </c>
      <c r="F4307" s="29" t="str">
        <f>_xlfn.XLOOKUP($C4307,customers!$A$2:$A$2000,customers!$E$2:$E$2000)</f>
        <v>Pendiqing</v>
      </c>
      <c r="G4307" s="30" t="s">
        <v>20</v>
      </c>
      <c r="H4307" s="29">
        <v>5</v>
      </c>
      <c r="I4307" s="31">
        <v>418.26</v>
      </c>
      <c r="J4307" s="30">
        <v>0.27</v>
      </c>
      <c r="K4307" s="30" t="s">
        <v>18</v>
      </c>
      <c r="L4307" s="32" t="str">
        <f t="array" ref="L4307">_xlfn.IFS(M4307&lt;=3,"BAD",M4307&gt;=4.7,"GOOD",AND(M4307&gt;3,M4307&lt;4.7),"OK")</f>
        <v>BAD</v>
      </c>
      <c r="M4307" s="32">
        <v>2.3</v>
      </c>
      <c r="N4307" s="31">
        <v>1526.65</v>
      </c>
      <c r="O4307" s="33">
        <f t="shared" si="67"/>
        <v>2091.3</v>
      </c>
    </row>
    <row r="4308" spans="1:15">
      <c r="A4308" s="18">
        <v>14307</v>
      </c>
      <c r="B4308" s="19">
        <v>45931</v>
      </c>
      <c r="C4308" s="20">
        <v>1672</v>
      </c>
      <c r="D4308" s="21" t="str">
        <f>_xlfn.XLOOKUP($C4308,customers!$A$2:$A$2000,customers!$B$2:$B$2000)</f>
        <v>Davy Cluley</v>
      </c>
      <c r="E4308" s="21" t="str">
        <f>_xlfn.XLOOKUP($C4308,customers!$A$2:$A$2000,customers!$D$2:$D$2000)</f>
        <v>Male</v>
      </c>
      <c r="F4308" s="21" t="str">
        <f>_xlfn.XLOOKUP($C4308,customers!$A$2:$A$2000,customers!$E$2:$E$2000)</f>
        <v>Budapest</v>
      </c>
      <c r="G4308" s="22" t="s">
        <v>20</v>
      </c>
      <c r="H4308" s="21">
        <v>3</v>
      </c>
      <c r="I4308" s="23">
        <v>55.78</v>
      </c>
      <c r="J4308" s="22">
        <v>0.22</v>
      </c>
      <c r="K4308" s="22" t="s">
        <v>18</v>
      </c>
      <c r="L4308" s="24" t="str">
        <f t="array" ref="L4308">_xlfn.IFS(M4308&lt;=3,"BAD",M4308&gt;=4.7,"GOOD",AND(M4308&gt;3,M4308&lt;4.7),"OK")</f>
        <v>BAD</v>
      </c>
      <c r="M4308" s="24">
        <v>1.5</v>
      </c>
      <c r="N4308" s="23">
        <v>130.53</v>
      </c>
      <c r="O4308" s="25">
        <f t="shared" si="67"/>
        <v>167.34</v>
      </c>
    </row>
    <row r="4309" spans="1:15">
      <c r="A4309" s="26">
        <v>14308</v>
      </c>
      <c r="B4309" s="27">
        <v>45931</v>
      </c>
      <c r="C4309" s="29">
        <v>1711</v>
      </c>
      <c r="D4309" s="29" t="str">
        <f>_xlfn.XLOOKUP($C4309,customers!$A$2:$A$2000,customers!$B$2:$B$2000)</f>
        <v>Frazier Moy</v>
      </c>
      <c r="E4309" s="29" t="str">
        <f>_xlfn.XLOOKUP($C4309,customers!$A$2:$A$2000,customers!$D$2:$D$2000)</f>
        <v>Male</v>
      </c>
      <c r="F4309" s="29" t="str">
        <f>_xlfn.XLOOKUP($C4309,customers!$A$2:$A$2000,customers!$E$2:$E$2000)</f>
        <v>Machang</v>
      </c>
      <c r="G4309" s="30" t="s">
        <v>17</v>
      </c>
      <c r="H4309" s="29">
        <v>3</v>
      </c>
      <c r="I4309" s="31">
        <v>134.98</v>
      </c>
      <c r="J4309" s="30">
        <v>0.02</v>
      </c>
      <c r="K4309" s="30" t="s">
        <v>18</v>
      </c>
      <c r="L4309" s="32" t="str">
        <f t="array" ref="L4309">_xlfn.IFS(M4309&lt;=3,"BAD",M4309&gt;=4.7,"GOOD",AND(M4309&gt;3,M4309&lt;4.7),"OK")</f>
        <v>BAD</v>
      </c>
      <c r="M4309" s="32">
        <v>3</v>
      </c>
      <c r="N4309" s="31">
        <v>396.84</v>
      </c>
      <c r="O4309" s="33">
        <f t="shared" si="67"/>
        <v>404.94</v>
      </c>
    </row>
    <row r="4310" spans="1:15">
      <c r="A4310" s="18">
        <v>14309</v>
      </c>
      <c r="B4310" s="19">
        <v>45931</v>
      </c>
      <c r="C4310" s="21">
        <v>1313</v>
      </c>
      <c r="D4310" s="21" t="str">
        <f>_xlfn.XLOOKUP($C4310,customers!$A$2:$A$2000,customers!$B$2:$B$2000)</f>
        <v>Fabian Sawday</v>
      </c>
      <c r="E4310" s="21" t="str">
        <f>_xlfn.XLOOKUP($C4310,customers!$A$2:$A$2000,customers!$D$2:$D$2000)</f>
        <v>Male</v>
      </c>
      <c r="F4310" s="21" t="str">
        <f>_xlfn.XLOOKUP($C4310,customers!$A$2:$A$2000,customers!$E$2:$E$2000)</f>
        <v>Cipatat</v>
      </c>
      <c r="G4310" s="22" t="s">
        <v>20</v>
      </c>
      <c r="H4310" s="21">
        <v>6</v>
      </c>
      <c r="I4310" s="23">
        <v>83.13</v>
      </c>
      <c r="J4310" s="22">
        <v>0.13</v>
      </c>
      <c r="K4310" s="22" t="s">
        <v>19</v>
      </c>
      <c r="L4310" s="24" t="str">
        <f t="array" ref="L4310">_xlfn.IFS(M4310&lt;=3,"BAD",M4310&gt;=4.7,"GOOD",AND(M4310&gt;3,M4310&lt;4.7),"OK")</f>
        <v>OK</v>
      </c>
      <c r="M4310" s="24">
        <v>3.9</v>
      </c>
      <c r="N4310" s="23">
        <v>433.94</v>
      </c>
      <c r="O4310" s="25">
        <f t="shared" si="67"/>
        <v>498.78</v>
      </c>
    </row>
    <row r="4311" spans="1:15">
      <c r="A4311" s="26">
        <v>14310</v>
      </c>
      <c r="B4311" s="27">
        <v>45931</v>
      </c>
      <c r="C4311" s="29">
        <v>1634</v>
      </c>
      <c r="D4311" s="29" t="str">
        <f>_xlfn.XLOOKUP($C4311,customers!$A$2:$A$2000,customers!$B$2:$B$2000)</f>
        <v>Chaddie Sundin</v>
      </c>
      <c r="E4311" s="29" t="str">
        <f>_xlfn.XLOOKUP($C4311,customers!$A$2:$A$2000,customers!$D$2:$D$2000)</f>
        <v>Male</v>
      </c>
      <c r="F4311" s="29" t="str">
        <f>_xlfn.XLOOKUP($C4311,customers!$A$2:$A$2000,customers!$E$2:$E$2000)</f>
        <v>Xiangxiang</v>
      </c>
      <c r="G4311" s="30" t="s">
        <v>21</v>
      </c>
      <c r="H4311" s="29">
        <v>7</v>
      </c>
      <c r="I4311" s="31">
        <v>347.46</v>
      </c>
      <c r="J4311" s="30">
        <v>0.3</v>
      </c>
      <c r="K4311" s="30" t="s">
        <v>18</v>
      </c>
      <c r="L4311" s="32" t="str" cm="1">
        <f t="array" ref="L4311">_xlfn.IFS(M4311&lt;=3,"BAD",M4311&gt;=4.7,"GOOD",AND(M4311&gt;3,M4311&lt;4.7),"OK")</f>
        <v>BAD</v>
      </c>
      <c r="M4311" s="32">
        <v>1.4</v>
      </c>
      <c r="N4311" s="31">
        <v>1702.55</v>
      </c>
      <c r="O4311" s="33">
        <f t="shared" si="67"/>
        <v>2432.22</v>
      </c>
    </row>
    <row r="4312" spans="1:15">
      <c r="A4312" s="18">
        <v>14311</v>
      </c>
      <c r="B4312" s="19">
        <v>45932</v>
      </c>
      <c r="C4312" s="20">
        <v>1901</v>
      </c>
      <c r="D4312" s="21" t="str">
        <f>_xlfn.XLOOKUP($C4312,customers!$A$2:$A$2000,customers!$B$2:$B$2000)</f>
        <v>Michail McEneny</v>
      </c>
      <c r="E4312" s="21" t="str">
        <f>_xlfn.XLOOKUP($C4312,customers!$A$2:$A$2000,customers!$D$2:$D$2000)</f>
        <v>Male</v>
      </c>
      <c r="F4312" s="21" t="str">
        <f>_xlfn.XLOOKUP($C4312,customers!$A$2:$A$2000,customers!$E$2:$E$2000)</f>
        <v>Milan</v>
      </c>
      <c r="G4312" s="22" t="s">
        <v>17</v>
      </c>
      <c r="H4312" s="21">
        <v>5</v>
      </c>
      <c r="I4312" s="23">
        <v>518.01</v>
      </c>
      <c r="J4312" s="22">
        <v>0.08</v>
      </c>
      <c r="K4312" s="22" t="s">
        <v>19</v>
      </c>
      <c r="L4312" s="24" t="str">
        <f t="array" ref="L4312">_xlfn.IFS(M4312&lt;=3,"BAD",M4312&gt;=4.7,"GOOD",AND(M4312&gt;3,M4312&lt;4.7),"OK")</f>
        <v>BAD</v>
      </c>
      <c r="M4312" s="24">
        <v>2.9</v>
      </c>
      <c r="N4312" s="23">
        <v>2382.85</v>
      </c>
      <c r="O4312" s="25">
        <f t="shared" si="67"/>
        <v>2590.05</v>
      </c>
    </row>
    <row r="4313" spans="1:15">
      <c r="A4313" s="26">
        <v>14312</v>
      </c>
      <c r="B4313" s="27">
        <v>45932</v>
      </c>
      <c r="C4313" s="29">
        <v>1008</v>
      </c>
      <c r="D4313" s="29" t="str">
        <f>_xlfn.XLOOKUP($C4313,customers!$A$2:$A$2000,customers!$B$2:$B$2000)</f>
        <v>Clemens Gemlbett</v>
      </c>
      <c r="E4313" s="29" t="str">
        <f>_xlfn.XLOOKUP($C4313,customers!$A$2:$A$2000,customers!$D$2:$D$2000)</f>
        <v>Male</v>
      </c>
      <c r="F4313" s="29" t="str">
        <f>_xlfn.XLOOKUP($C4313,customers!$A$2:$A$2000,customers!$E$2:$E$2000)</f>
        <v>Oslo</v>
      </c>
      <c r="G4313" s="30" t="s">
        <v>17</v>
      </c>
      <c r="H4313" s="29">
        <v>4</v>
      </c>
      <c r="I4313" s="31">
        <v>248.65</v>
      </c>
      <c r="J4313" s="30">
        <v>0.11</v>
      </c>
      <c r="K4313" s="30" t="s">
        <v>18</v>
      </c>
      <c r="L4313" s="32" t="str">
        <f t="array" ref="L4313">_xlfn.IFS(M4313&lt;=3,"BAD",M4313&gt;=4.7,"GOOD",AND(M4313&gt;3,M4313&lt;4.7),"OK")</f>
        <v>BAD</v>
      </c>
      <c r="M4313" s="32">
        <v>2.4</v>
      </c>
      <c r="N4313" s="31">
        <v>885.19</v>
      </c>
      <c r="O4313" s="33">
        <f t="shared" si="67"/>
        <v>994.6</v>
      </c>
    </row>
    <row r="4314" spans="1:15">
      <c r="A4314" s="18">
        <v>14313</v>
      </c>
      <c r="B4314" s="19">
        <v>45932</v>
      </c>
      <c r="C4314" s="21">
        <v>1404</v>
      </c>
      <c r="D4314" s="21" t="str">
        <f>_xlfn.XLOOKUP($C4314,customers!$A$2:$A$2000,customers!$B$2:$B$2000)</f>
        <v>Maxy Ledbury</v>
      </c>
      <c r="E4314" s="21" t="str">
        <f>_xlfn.XLOOKUP($C4314,customers!$A$2:$A$2000,customers!$D$2:$D$2000)</f>
        <v>Female</v>
      </c>
      <c r="F4314" s="21" t="str">
        <f>_xlfn.XLOOKUP($C4314,customers!$A$2:$A$2000,customers!$E$2:$E$2000)</f>
        <v>Budapest</v>
      </c>
      <c r="G4314" s="22" t="s">
        <v>20</v>
      </c>
      <c r="H4314" s="21">
        <v>7</v>
      </c>
      <c r="I4314" s="23">
        <v>193.52</v>
      </c>
      <c r="J4314" s="22">
        <v>0.05</v>
      </c>
      <c r="K4314" s="22" t="s">
        <v>18</v>
      </c>
      <c r="L4314" s="24" t="str">
        <f t="array" ref="L4314">_xlfn.IFS(M4314&lt;=3,"BAD",M4314&gt;=4.7,"GOOD",AND(M4314&gt;3,M4314&lt;4.7),"OK")</f>
        <v>BAD</v>
      </c>
      <c r="M4314" s="24">
        <v>2.8</v>
      </c>
      <c r="N4314" s="23">
        <v>1286.91</v>
      </c>
      <c r="O4314" s="25">
        <f t="shared" si="67"/>
        <v>1354.64</v>
      </c>
    </row>
    <row r="4315" spans="1:15">
      <c r="A4315" s="26">
        <v>14314</v>
      </c>
      <c r="B4315" s="27">
        <v>45932</v>
      </c>
      <c r="C4315" s="29">
        <v>1707</v>
      </c>
      <c r="D4315" s="29" t="str">
        <f>_xlfn.XLOOKUP($C4315,customers!$A$2:$A$2000,customers!$B$2:$B$2000)</f>
        <v>Sheeree Jordi</v>
      </c>
      <c r="E4315" s="29" t="str">
        <f>_xlfn.XLOOKUP($C4315,customers!$A$2:$A$2000,customers!$D$2:$D$2000)</f>
        <v>Female</v>
      </c>
      <c r="F4315" s="29" t="str">
        <f>_xlfn.XLOOKUP($C4315,customers!$A$2:$A$2000,customers!$E$2:$E$2000)</f>
        <v>Milan</v>
      </c>
      <c r="G4315" s="30" t="s">
        <v>15</v>
      </c>
      <c r="H4315" s="29">
        <v>3</v>
      </c>
      <c r="I4315" s="31">
        <v>417.21</v>
      </c>
      <c r="J4315" s="30">
        <v>0.05</v>
      </c>
      <c r="K4315" s="30" t="s">
        <v>19</v>
      </c>
      <c r="L4315" s="32" t="str">
        <f t="array" ref="L4315">_xlfn.IFS(M4315&lt;=3,"BAD",M4315&gt;=4.7,"GOOD",AND(M4315&gt;3,M4315&lt;4.7),"OK")</f>
        <v>GOOD</v>
      </c>
      <c r="M4315" s="32">
        <v>4.8</v>
      </c>
      <c r="N4315" s="31">
        <v>1189.05</v>
      </c>
      <c r="O4315" s="33">
        <f t="shared" si="67"/>
        <v>1251.63</v>
      </c>
    </row>
    <row r="4316" spans="1:15">
      <c r="A4316" s="18">
        <v>14315</v>
      </c>
      <c r="B4316" s="19">
        <v>45932</v>
      </c>
      <c r="C4316" s="21">
        <v>1950</v>
      </c>
      <c r="D4316" s="21" t="str">
        <f>_xlfn.XLOOKUP($C4316,customers!$A$2:$A$2000,customers!$B$2:$B$2000)</f>
        <v>Rivkah Rivenzon</v>
      </c>
      <c r="E4316" s="21" t="str">
        <f>_xlfn.XLOOKUP($C4316,customers!$A$2:$A$2000,customers!$D$2:$D$2000)</f>
        <v>Female</v>
      </c>
      <c r="F4316" s="21" t="str">
        <f>_xlfn.XLOOKUP($C4316,customers!$A$2:$A$2000,customers!$E$2:$E$2000)</f>
        <v>Cengang</v>
      </c>
      <c r="G4316" s="22" t="s">
        <v>17</v>
      </c>
      <c r="H4316" s="21">
        <v>3</v>
      </c>
      <c r="I4316" s="23">
        <v>249.85</v>
      </c>
      <c r="J4316" s="22">
        <v>0.07</v>
      </c>
      <c r="K4316" s="22" t="s">
        <v>19</v>
      </c>
      <c r="L4316" s="24" t="str">
        <f t="array" ref="L4316">_xlfn.IFS(M4316&lt;=3,"BAD",M4316&gt;=4.7,"GOOD",AND(M4316&gt;3,M4316&lt;4.7),"OK")</f>
        <v>OK</v>
      </c>
      <c r="M4316" s="24">
        <v>3.6</v>
      </c>
      <c r="N4316" s="23">
        <v>697.08</v>
      </c>
      <c r="O4316" s="25">
        <f t="shared" si="67"/>
        <v>749.55</v>
      </c>
    </row>
    <row r="4317" spans="1:15">
      <c r="A4317" s="26">
        <v>14316</v>
      </c>
      <c r="B4317" s="27">
        <v>45932</v>
      </c>
      <c r="C4317" s="29">
        <v>1302</v>
      </c>
      <c r="D4317" s="29" t="str">
        <f>_xlfn.XLOOKUP($C4317,customers!$A$2:$A$2000,customers!$B$2:$B$2000)</f>
        <v>Ram Chupin</v>
      </c>
      <c r="E4317" s="29" t="str">
        <f>_xlfn.XLOOKUP($C4317,customers!$A$2:$A$2000,customers!$D$2:$D$2000)</f>
        <v>Male</v>
      </c>
      <c r="F4317" s="29" t="str">
        <f>_xlfn.XLOOKUP($C4317,customers!$A$2:$A$2000,customers!$E$2:$E$2000)</f>
        <v>Prague</v>
      </c>
      <c r="G4317" s="30" t="s">
        <v>15</v>
      </c>
      <c r="H4317" s="29">
        <v>4</v>
      </c>
      <c r="I4317" s="31">
        <v>528.99</v>
      </c>
      <c r="J4317" s="30">
        <v>0.17</v>
      </c>
      <c r="K4317" s="30" t="s">
        <v>16</v>
      </c>
      <c r="L4317" s="32" t="str">
        <f t="array" ref="L4317">_xlfn.IFS(M4317&lt;=3,"BAD",M4317&gt;=4.7,"GOOD",AND(M4317&gt;3,M4317&lt;4.7),"OK")</f>
        <v>BAD</v>
      </c>
      <c r="M4317" s="32">
        <v>1.5</v>
      </c>
      <c r="N4317" s="31">
        <v>1756.25</v>
      </c>
      <c r="O4317" s="33">
        <f t="shared" si="67"/>
        <v>2115.96</v>
      </c>
    </row>
    <row r="4318" spans="1:15">
      <c r="A4318" s="18">
        <v>14317</v>
      </c>
      <c r="B4318" s="19">
        <v>45933</v>
      </c>
      <c r="C4318" s="20">
        <v>1689</v>
      </c>
      <c r="D4318" s="21" t="str">
        <f>_xlfn.XLOOKUP($C4318,customers!$A$2:$A$2000,customers!$B$2:$B$2000)</f>
        <v>Gaultiero Kollasch</v>
      </c>
      <c r="E4318" s="21" t="str">
        <f>_xlfn.XLOOKUP($C4318,customers!$A$2:$A$2000,customers!$D$2:$D$2000)</f>
        <v>Male</v>
      </c>
      <c r="F4318" s="21" t="str">
        <f>_xlfn.XLOOKUP($C4318,customers!$A$2:$A$2000,customers!$E$2:$E$2000)</f>
        <v>Marogong</v>
      </c>
      <c r="G4318" s="22" t="s">
        <v>21</v>
      </c>
      <c r="H4318" s="21">
        <v>1</v>
      </c>
      <c r="I4318" s="23">
        <v>470.02</v>
      </c>
      <c r="J4318" s="22">
        <v>0.31</v>
      </c>
      <c r="K4318" s="22" t="s">
        <v>18</v>
      </c>
      <c r="L4318" s="24" t="str">
        <f t="array" ref="L4318">_xlfn.IFS(M4318&lt;=3,"BAD",M4318&gt;=4.7,"GOOD",AND(M4318&gt;3,M4318&lt;4.7),"OK")</f>
        <v>OK</v>
      </c>
      <c r="M4318" s="24">
        <v>4.3</v>
      </c>
      <c r="N4318" s="23">
        <v>324.31</v>
      </c>
      <c r="O4318" s="25">
        <f t="shared" si="67"/>
        <v>470.02</v>
      </c>
    </row>
    <row r="4319" spans="1:15">
      <c r="A4319" s="26">
        <v>14318</v>
      </c>
      <c r="B4319" s="27">
        <v>45933</v>
      </c>
      <c r="C4319" s="29">
        <v>1392</v>
      </c>
      <c r="D4319" s="29" t="str">
        <f>_xlfn.XLOOKUP($C4319,customers!$A$2:$A$2000,customers!$B$2:$B$2000)</f>
        <v>Gypsy Mattin</v>
      </c>
      <c r="E4319" s="29" t="str">
        <f>_xlfn.XLOOKUP($C4319,customers!$A$2:$A$2000,customers!$D$2:$D$2000)</f>
        <v>Female</v>
      </c>
      <c r="F4319" s="29" t="str">
        <f>_xlfn.XLOOKUP($C4319,customers!$A$2:$A$2000,customers!$E$2:$E$2000)</f>
        <v>Těšany</v>
      </c>
      <c r="G4319" s="30" t="s">
        <v>17</v>
      </c>
      <c r="H4319" s="29">
        <v>2</v>
      </c>
      <c r="I4319" s="31">
        <v>442.5</v>
      </c>
      <c r="J4319" s="30">
        <v>0.31</v>
      </c>
      <c r="K4319" s="30" t="s">
        <v>19</v>
      </c>
      <c r="L4319" s="32" t="str">
        <f t="array" ref="L4319">_xlfn.IFS(M4319&lt;=3,"BAD",M4319&gt;=4.7,"GOOD",AND(M4319&gt;3,M4319&lt;4.7),"OK")</f>
        <v>BAD</v>
      </c>
      <c r="M4319" s="32">
        <v>1.8</v>
      </c>
      <c r="N4319" s="31">
        <v>610.65</v>
      </c>
      <c r="O4319" s="33">
        <f t="shared" si="67"/>
        <v>885</v>
      </c>
    </row>
    <row r="4320" spans="1:15">
      <c r="A4320" s="18">
        <v>14319</v>
      </c>
      <c r="B4320" s="19">
        <v>45933</v>
      </c>
      <c r="C4320" s="21">
        <v>1685</v>
      </c>
      <c r="D4320" s="21" t="str">
        <f>_xlfn.XLOOKUP($C4320,customers!$A$2:$A$2000,customers!$B$2:$B$2000)</f>
        <v>Tracy Marusyak</v>
      </c>
      <c r="E4320" s="21" t="str">
        <f>_xlfn.XLOOKUP($C4320,customers!$A$2:$A$2000,customers!$D$2:$D$2000)</f>
        <v>Male</v>
      </c>
      <c r="F4320" s="21" t="str">
        <f>_xlfn.XLOOKUP($C4320,customers!$A$2:$A$2000,customers!$E$2:$E$2000)</f>
        <v>Guxi</v>
      </c>
      <c r="G4320" s="22" t="s">
        <v>21</v>
      </c>
      <c r="H4320" s="21">
        <v>7</v>
      </c>
      <c r="I4320" s="23">
        <v>49.91</v>
      </c>
      <c r="J4320" s="22">
        <v>0.12</v>
      </c>
      <c r="K4320" s="22" t="s">
        <v>16</v>
      </c>
      <c r="L4320" s="24" t="str">
        <f t="array" ref="L4320">_xlfn.IFS(M4320&lt;=3,"BAD",M4320&gt;=4.7,"GOOD",AND(M4320&gt;3,M4320&lt;4.7),"OK")</f>
        <v>GOOD</v>
      </c>
      <c r="M4320" s="24">
        <v>4.9</v>
      </c>
      <c r="N4320" s="23">
        <v>307.45</v>
      </c>
      <c r="O4320" s="25">
        <f t="shared" si="67"/>
        <v>349.37</v>
      </c>
    </row>
    <row r="4321" spans="1:15">
      <c r="A4321" s="26">
        <v>14320</v>
      </c>
      <c r="B4321" s="27">
        <v>45933</v>
      </c>
      <c r="C4321" s="29">
        <v>1199</v>
      </c>
      <c r="D4321" s="29" t="str">
        <f>_xlfn.XLOOKUP($C4321,customers!$A$2:$A$2000,customers!$B$2:$B$2000)</f>
        <v>Jean Cordeix</v>
      </c>
      <c r="E4321" s="29" t="str">
        <f>_xlfn.XLOOKUP($C4321,customers!$A$2:$A$2000,customers!$D$2:$D$2000)</f>
        <v>Male</v>
      </c>
      <c r="F4321" s="29" t="str">
        <f>_xlfn.XLOOKUP($C4321,customers!$A$2:$A$2000,customers!$E$2:$E$2000)</f>
        <v>Göteborg</v>
      </c>
      <c r="G4321" s="30" t="s">
        <v>21</v>
      </c>
      <c r="H4321" s="29">
        <v>7</v>
      </c>
      <c r="I4321" s="31">
        <v>471.91</v>
      </c>
      <c r="J4321" s="30">
        <v>0.04</v>
      </c>
      <c r="K4321" s="30" t="s">
        <v>18</v>
      </c>
      <c r="L4321" s="32" t="str">
        <f t="array" ref="L4321">_xlfn.IFS(M4321&lt;=3,"BAD",M4321&gt;=4.7,"GOOD",AND(M4321&gt;3,M4321&lt;4.7),"OK")</f>
        <v>OK</v>
      </c>
      <c r="M4321" s="32">
        <v>4.5</v>
      </c>
      <c r="N4321" s="31">
        <v>3171.24</v>
      </c>
      <c r="O4321" s="33">
        <f t="shared" si="67"/>
        <v>3303.37</v>
      </c>
    </row>
    <row r="4322" spans="1:15">
      <c r="A4322" s="18">
        <v>14321</v>
      </c>
      <c r="B4322" s="19">
        <v>45934</v>
      </c>
      <c r="C4322" s="20">
        <v>1009</v>
      </c>
      <c r="D4322" s="21" t="str">
        <f>_xlfn.XLOOKUP($C4322,customers!$A$2:$A$2000,customers!$B$2:$B$2000)</f>
        <v>Quinton Assur</v>
      </c>
      <c r="E4322" s="21" t="str">
        <f>_xlfn.XLOOKUP($C4322,customers!$A$2:$A$2000,customers!$D$2:$D$2000)</f>
        <v>Male</v>
      </c>
      <c r="F4322" s="21" t="str">
        <f>_xlfn.XLOOKUP($C4322,customers!$A$2:$A$2000,customers!$E$2:$E$2000)</f>
        <v>Budapest</v>
      </c>
      <c r="G4322" s="22" t="s">
        <v>15</v>
      </c>
      <c r="H4322" s="21">
        <v>6</v>
      </c>
      <c r="I4322" s="23">
        <v>158.46</v>
      </c>
      <c r="J4322" s="22">
        <v>0.26</v>
      </c>
      <c r="K4322" s="22" t="s">
        <v>18</v>
      </c>
      <c r="L4322" s="24" t="str">
        <f t="array" ref="L4322">_xlfn.IFS(M4322&lt;=3,"BAD",M4322&gt;=4.7,"GOOD",AND(M4322&gt;3,M4322&lt;4.7),"OK")</f>
        <v>OK</v>
      </c>
      <c r="M4322" s="24">
        <v>4.4</v>
      </c>
      <c r="N4322" s="23">
        <v>703.56</v>
      </c>
      <c r="O4322" s="25">
        <f t="shared" si="67"/>
        <v>950.76</v>
      </c>
    </row>
    <row r="4323" spans="1:15">
      <c r="A4323" s="26">
        <v>14322</v>
      </c>
      <c r="B4323" s="27">
        <v>45934</v>
      </c>
      <c r="C4323" s="29">
        <v>1373</v>
      </c>
      <c r="D4323" s="29" t="str">
        <f>_xlfn.XLOOKUP($C4323,customers!$A$2:$A$2000,customers!$B$2:$B$2000)</f>
        <v>Irina Jarvie</v>
      </c>
      <c r="E4323" s="29" t="str">
        <f>_xlfn.XLOOKUP($C4323,customers!$A$2:$A$2000,customers!$D$2:$D$2000)</f>
        <v>Female</v>
      </c>
      <c r="F4323" s="29" t="str">
        <f>_xlfn.XLOOKUP($C4323,customers!$A$2:$A$2000,customers!$E$2:$E$2000)</f>
        <v>Totoral</v>
      </c>
      <c r="G4323" s="30" t="s">
        <v>15</v>
      </c>
      <c r="H4323" s="29">
        <v>2</v>
      </c>
      <c r="I4323" s="31">
        <v>480.4</v>
      </c>
      <c r="J4323" s="30">
        <v>0.27</v>
      </c>
      <c r="K4323" s="30" t="s">
        <v>19</v>
      </c>
      <c r="L4323" s="32" t="str">
        <f t="array" ref="L4323">_xlfn.IFS(M4323&lt;=3,"BAD",M4323&gt;=4.7,"GOOD",AND(M4323&gt;3,M4323&lt;4.7),"OK")</f>
        <v>BAD</v>
      </c>
      <c r="M4323" s="32">
        <v>2.9</v>
      </c>
      <c r="N4323" s="31">
        <v>701.38</v>
      </c>
      <c r="O4323" s="33">
        <f t="shared" si="67"/>
        <v>960.8</v>
      </c>
    </row>
    <row r="4324" spans="1:15">
      <c r="A4324" s="18">
        <v>14323</v>
      </c>
      <c r="B4324" s="19">
        <v>45934</v>
      </c>
      <c r="C4324" s="21">
        <v>1169</v>
      </c>
      <c r="D4324" s="21" t="str">
        <f>_xlfn.XLOOKUP($C4324,customers!$A$2:$A$2000,customers!$B$2:$B$2000)</f>
        <v>Carita Vickerman</v>
      </c>
      <c r="E4324" s="21" t="str">
        <f>_xlfn.XLOOKUP($C4324,customers!$A$2:$A$2000,customers!$D$2:$D$2000)</f>
        <v>Female</v>
      </c>
      <c r="F4324" s="21" t="str">
        <f>_xlfn.XLOOKUP($C4324,customers!$A$2:$A$2000,customers!$E$2:$E$2000)</f>
        <v>Tangkou</v>
      </c>
      <c r="G4324" s="22" t="s">
        <v>20</v>
      </c>
      <c r="H4324" s="21">
        <v>3</v>
      </c>
      <c r="I4324" s="23">
        <v>46.95</v>
      </c>
      <c r="J4324" s="22">
        <v>0.29</v>
      </c>
      <c r="K4324" s="22" t="s">
        <v>19</v>
      </c>
      <c r="L4324" s="24" t="str">
        <f t="array" ref="L4324">_xlfn.IFS(M4324&lt;=3,"BAD",M4324&gt;=4.7,"GOOD",AND(M4324&gt;3,M4324&lt;4.7),"OK")</f>
        <v>BAD</v>
      </c>
      <c r="M4324" s="24">
        <v>1</v>
      </c>
      <c r="N4324" s="23">
        <v>100</v>
      </c>
      <c r="O4324" s="25">
        <f t="shared" si="67"/>
        <v>140.85</v>
      </c>
    </row>
    <row r="4325" spans="1:15">
      <c r="A4325" s="26">
        <v>14324</v>
      </c>
      <c r="B4325" s="27">
        <v>45935</v>
      </c>
      <c r="C4325" s="28">
        <v>1260</v>
      </c>
      <c r="D4325" s="29" t="str">
        <f>_xlfn.XLOOKUP($C4325,customers!$A$2:$A$2000,customers!$B$2:$B$2000)</f>
        <v>Billy Quilkin</v>
      </c>
      <c r="E4325" s="29" t="str">
        <f>_xlfn.XLOOKUP($C4325,customers!$A$2:$A$2000,customers!$D$2:$D$2000)</f>
        <v>Female</v>
      </c>
      <c r="F4325" s="29" t="str">
        <f>_xlfn.XLOOKUP($C4325,customers!$A$2:$A$2000,customers!$E$2:$E$2000)</f>
        <v>Cungking</v>
      </c>
      <c r="G4325" s="30" t="s">
        <v>20</v>
      </c>
      <c r="H4325" s="29">
        <v>4</v>
      </c>
      <c r="I4325" s="31">
        <v>464.3</v>
      </c>
      <c r="J4325" s="30">
        <v>0.26</v>
      </c>
      <c r="K4325" s="30" t="s">
        <v>19</v>
      </c>
      <c r="L4325" s="32" t="str">
        <f t="array" ref="L4325">_xlfn.IFS(M4325&lt;=3,"BAD",M4325&gt;=4.7,"GOOD",AND(M4325&gt;3,M4325&lt;4.7),"OK")</f>
        <v>OK</v>
      </c>
      <c r="M4325" s="32">
        <v>4.4</v>
      </c>
      <c r="N4325" s="31">
        <v>1374.33</v>
      </c>
      <c r="O4325" s="33">
        <f t="shared" si="67"/>
        <v>1857.2</v>
      </c>
    </row>
    <row r="4326" spans="1:15">
      <c r="A4326" s="18">
        <v>14325</v>
      </c>
      <c r="B4326" s="19">
        <v>45935</v>
      </c>
      <c r="C4326" s="21">
        <v>1619</v>
      </c>
      <c r="D4326" s="21" t="str">
        <f>_xlfn.XLOOKUP($C4326,customers!$A$2:$A$2000,customers!$B$2:$B$2000)</f>
        <v>Otho Ashford</v>
      </c>
      <c r="E4326" s="21" t="str">
        <f>_xlfn.XLOOKUP($C4326,customers!$A$2:$A$2000,customers!$D$2:$D$2000)</f>
        <v>Male</v>
      </c>
      <c r="F4326" s="21" t="str">
        <f>_xlfn.XLOOKUP($C4326,customers!$A$2:$A$2000,customers!$E$2:$E$2000)</f>
        <v>Budapest</v>
      </c>
      <c r="G4326" s="22" t="s">
        <v>21</v>
      </c>
      <c r="H4326" s="21">
        <v>1</v>
      </c>
      <c r="I4326" s="23">
        <v>493.59</v>
      </c>
      <c r="J4326" s="22">
        <v>0.19</v>
      </c>
      <c r="K4326" s="22" t="s">
        <v>18</v>
      </c>
      <c r="L4326" s="24" t="str">
        <f t="array" ref="L4326">_xlfn.IFS(M4326&lt;=3,"BAD",M4326&gt;=4.7,"GOOD",AND(M4326&gt;3,M4326&lt;4.7),"OK")</f>
        <v>OK</v>
      </c>
      <c r="M4326" s="24">
        <v>3.6</v>
      </c>
      <c r="N4326" s="23">
        <v>399.81</v>
      </c>
      <c r="O4326" s="25">
        <f t="shared" si="67"/>
        <v>493.59</v>
      </c>
    </row>
    <row r="4327" spans="1:15">
      <c r="A4327" s="26">
        <v>14326</v>
      </c>
      <c r="B4327" s="27">
        <v>45935</v>
      </c>
      <c r="C4327" s="29">
        <v>1609</v>
      </c>
      <c r="D4327" s="29" t="str">
        <f>_xlfn.XLOOKUP($C4327,customers!$A$2:$A$2000,customers!$B$2:$B$2000)</f>
        <v>Helena Mathouse</v>
      </c>
      <c r="E4327" s="29" t="str">
        <f>_xlfn.XLOOKUP($C4327,customers!$A$2:$A$2000,customers!$D$2:$D$2000)</f>
        <v>Female</v>
      </c>
      <c r="F4327" s="29" t="str">
        <f>_xlfn.XLOOKUP($C4327,customers!$A$2:$A$2000,customers!$E$2:$E$2000)</f>
        <v>Xiaolou</v>
      </c>
      <c r="G4327" s="30" t="s">
        <v>20</v>
      </c>
      <c r="H4327" s="29">
        <v>1</v>
      </c>
      <c r="I4327" s="31">
        <v>264.9</v>
      </c>
      <c r="J4327" s="30">
        <v>0</v>
      </c>
      <c r="K4327" s="30" t="s">
        <v>19</v>
      </c>
      <c r="L4327" s="32" t="str">
        <f t="array" ref="L4327">_xlfn.IFS(M4327&lt;=3,"BAD",M4327&gt;=4.7,"GOOD",AND(M4327&gt;3,M4327&lt;4.7),"OK")</f>
        <v>OK</v>
      </c>
      <c r="M4327" s="32">
        <v>4.1</v>
      </c>
      <c r="N4327" s="31">
        <v>264.9</v>
      </c>
      <c r="O4327" s="33">
        <f t="shared" si="67"/>
        <v>264.9</v>
      </c>
    </row>
    <row r="4328" spans="1:15">
      <c r="A4328" s="18">
        <v>14327</v>
      </c>
      <c r="B4328" s="19">
        <v>45936</v>
      </c>
      <c r="C4328" s="20">
        <v>1918</v>
      </c>
      <c r="D4328" s="21" t="str">
        <f>_xlfn.XLOOKUP($C4328,customers!$A$2:$A$2000,customers!$B$2:$B$2000)</f>
        <v>Verge Skoof</v>
      </c>
      <c r="E4328" s="21" t="str">
        <f>_xlfn.XLOOKUP($C4328,customers!$A$2:$A$2000,customers!$D$2:$D$2000)</f>
        <v>Male</v>
      </c>
      <c r="F4328" s="21" t="str">
        <f>_xlfn.XLOOKUP($C4328,customers!$A$2:$A$2000,customers!$E$2:$E$2000)</f>
        <v>Cadagmayan Norte</v>
      </c>
      <c r="G4328" s="22" t="s">
        <v>17</v>
      </c>
      <c r="H4328" s="21">
        <v>7</v>
      </c>
      <c r="I4328" s="23">
        <v>22.4</v>
      </c>
      <c r="J4328" s="22">
        <v>0.35</v>
      </c>
      <c r="K4328" s="22" t="s">
        <v>18</v>
      </c>
      <c r="L4328" s="24" t="str">
        <f t="array" ref="L4328">_xlfn.IFS(M4328&lt;=3,"BAD",M4328&gt;=4.7,"GOOD",AND(M4328&gt;3,M4328&lt;4.7),"OK")</f>
        <v>BAD</v>
      </c>
      <c r="M4328" s="24">
        <v>2.7</v>
      </c>
      <c r="N4328" s="23">
        <v>101.92</v>
      </c>
      <c r="O4328" s="25">
        <f t="shared" si="67"/>
        <v>156.8</v>
      </c>
    </row>
    <row r="4329" spans="1:15">
      <c r="A4329" s="26">
        <v>14328</v>
      </c>
      <c r="B4329" s="27">
        <v>45936</v>
      </c>
      <c r="C4329" s="29">
        <v>1600</v>
      </c>
      <c r="D4329" s="29" t="str">
        <f>_xlfn.XLOOKUP($C4329,customers!$A$2:$A$2000,customers!$B$2:$B$2000)</f>
        <v>Gipsy Guiden</v>
      </c>
      <c r="E4329" s="29" t="str">
        <f>_xlfn.XLOOKUP($C4329,customers!$A$2:$A$2000,customers!$D$2:$D$2000)</f>
        <v>Male</v>
      </c>
      <c r="F4329" s="29" t="str">
        <f>_xlfn.XLOOKUP($C4329,customers!$A$2:$A$2000,customers!$E$2:$E$2000)</f>
        <v>Prague</v>
      </c>
      <c r="G4329" s="30" t="s">
        <v>20</v>
      </c>
      <c r="H4329" s="29">
        <v>6</v>
      </c>
      <c r="I4329" s="31">
        <v>47.02</v>
      </c>
      <c r="J4329" s="30">
        <v>0.13</v>
      </c>
      <c r="K4329" s="30" t="s">
        <v>18</v>
      </c>
      <c r="L4329" s="32" t="str">
        <f t="array" ref="L4329">_xlfn.IFS(M4329&lt;=3,"BAD",M4329&gt;=4.7,"GOOD",AND(M4329&gt;3,M4329&lt;4.7),"OK")</f>
        <v>GOOD</v>
      </c>
      <c r="M4329" s="32">
        <v>4.9</v>
      </c>
      <c r="N4329" s="31">
        <v>245.44</v>
      </c>
      <c r="O4329" s="33">
        <f t="shared" si="67"/>
        <v>282.12</v>
      </c>
    </row>
    <row r="4330" spans="1:15">
      <c r="A4330" s="18">
        <v>14329</v>
      </c>
      <c r="B4330" s="19">
        <v>45936</v>
      </c>
      <c r="C4330" s="21">
        <v>1729</v>
      </c>
      <c r="D4330" s="21" t="str">
        <f>_xlfn.XLOOKUP($C4330,customers!$A$2:$A$2000,customers!$B$2:$B$2000)</f>
        <v>Royal Killingbeck</v>
      </c>
      <c r="E4330" s="21" t="str">
        <f>_xlfn.XLOOKUP($C4330,customers!$A$2:$A$2000,customers!$D$2:$D$2000)</f>
        <v>Male</v>
      </c>
      <c r="F4330" s="21" t="str">
        <f>_xlfn.XLOOKUP($C4330,customers!$A$2:$A$2000,customers!$E$2:$E$2000)</f>
        <v>Paris</v>
      </c>
      <c r="G4330" s="22" t="s">
        <v>17</v>
      </c>
      <c r="H4330" s="21">
        <v>6</v>
      </c>
      <c r="I4330" s="23">
        <v>463.02</v>
      </c>
      <c r="J4330" s="22">
        <v>0.23</v>
      </c>
      <c r="K4330" s="22" t="s">
        <v>19</v>
      </c>
      <c r="L4330" s="24" t="str">
        <f t="array" ref="L4330">_xlfn.IFS(M4330&lt;=3,"BAD",M4330&gt;=4.7,"GOOD",AND(M4330&gt;3,M4330&lt;4.7),"OK")</f>
        <v>BAD</v>
      </c>
      <c r="M4330" s="24">
        <v>3</v>
      </c>
      <c r="N4330" s="23">
        <v>2139.15</v>
      </c>
      <c r="O4330" s="25">
        <f t="shared" si="67"/>
        <v>2778.12</v>
      </c>
    </row>
    <row r="4331" spans="1:15">
      <c r="A4331" s="26">
        <v>14330</v>
      </c>
      <c r="B4331" s="27">
        <v>45936</v>
      </c>
      <c r="C4331" s="29">
        <v>1708</v>
      </c>
      <c r="D4331" s="29" t="str">
        <f>_xlfn.XLOOKUP($C4331,customers!$A$2:$A$2000,customers!$B$2:$B$2000)</f>
        <v>Silvana Skillington</v>
      </c>
      <c r="E4331" s="29" t="str">
        <f>_xlfn.XLOOKUP($C4331,customers!$A$2:$A$2000,customers!$D$2:$D$2000)</f>
        <v>Female</v>
      </c>
      <c r="F4331" s="29" t="str">
        <f>_xlfn.XLOOKUP($C4331,customers!$A$2:$A$2000,customers!$E$2:$E$2000)</f>
        <v>Prague</v>
      </c>
      <c r="G4331" s="30" t="s">
        <v>17</v>
      </c>
      <c r="H4331" s="29">
        <v>7</v>
      </c>
      <c r="I4331" s="31">
        <v>365.25</v>
      </c>
      <c r="J4331" s="30">
        <v>0.07</v>
      </c>
      <c r="K4331" s="30" t="s">
        <v>16</v>
      </c>
      <c r="L4331" s="32" t="str">
        <f t="array" ref="L4331">_xlfn.IFS(M4331&lt;=3,"BAD",M4331&gt;=4.7,"GOOD",AND(M4331&gt;3,M4331&lt;4.7),"OK")</f>
        <v>GOOD</v>
      </c>
      <c r="M4331" s="32">
        <v>5</v>
      </c>
      <c r="N4331" s="31">
        <v>2377.78</v>
      </c>
      <c r="O4331" s="33">
        <f t="shared" si="67"/>
        <v>2556.75</v>
      </c>
    </row>
    <row r="4332" spans="1:15">
      <c r="A4332" s="18">
        <v>14331</v>
      </c>
      <c r="B4332" s="19">
        <v>45936</v>
      </c>
      <c r="C4332" s="21">
        <v>1338</v>
      </c>
      <c r="D4332" s="21" t="str">
        <f>_xlfn.XLOOKUP($C4332,customers!$A$2:$A$2000,customers!$B$2:$B$2000)</f>
        <v>Jakie Stockau</v>
      </c>
      <c r="E4332" s="21" t="str">
        <f>_xlfn.XLOOKUP($C4332,customers!$A$2:$A$2000,customers!$D$2:$D$2000)</f>
        <v>Male</v>
      </c>
      <c r="F4332" s="21" t="str">
        <f>_xlfn.XLOOKUP($C4332,customers!$A$2:$A$2000,customers!$E$2:$E$2000)</f>
        <v>Montpellier</v>
      </c>
      <c r="G4332" s="22" t="s">
        <v>20</v>
      </c>
      <c r="H4332" s="21">
        <v>1</v>
      </c>
      <c r="I4332" s="23">
        <v>540.47</v>
      </c>
      <c r="J4332" s="22">
        <v>0.27</v>
      </c>
      <c r="K4332" s="22" t="s">
        <v>19</v>
      </c>
      <c r="L4332" s="24" t="str">
        <f t="array" ref="L4332">_xlfn.IFS(M4332&lt;=3,"BAD",M4332&gt;=4.7,"GOOD",AND(M4332&gt;3,M4332&lt;4.7),"OK")</f>
        <v>BAD</v>
      </c>
      <c r="M4332" s="24">
        <v>2.4</v>
      </c>
      <c r="N4332" s="23">
        <v>394.54</v>
      </c>
      <c r="O4332" s="25">
        <f t="shared" si="67"/>
        <v>540.47</v>
      </c>
    </row>
    <row r="4333" spans="1:15">
      <c r="A4333" s="26">
        <v>14332</v>
      </c>
      <c r="B4333" s="27">
        <v>45937</v>
      </c>
      <c r="C4333" s="28">
        <v>1649</v>
      </c>
      <c r="D4333" s="29" t="str">
        <f>_xlfn.XLOOKUP($C4333,customers!$A$2:$A$2000,customers!$B$2:$B$2000)</f>
        <v>Red Van Merwe</v>
      </c>
      <c r="E4333" s="29" t="str">
        <f>_xlfn.XLOOKUP($C4333,customers!$A$2:$A$2000,customers!$D$2:$D$2000)</f>
        <v>Male</v>
      </c>
      <c r="F4333" s="29" t="str">
        <f>_xlfn.XLOOKUP($C4333,customers!$A$2:$A$2000,customers!$E$2:$E$2000)</f>
        <v>Monching</v>
      </c>
      <c r="G4333" s="30" t="s">
        <v>20</v>
      </c>
      <c r="H4333" s="29">
        <v>3</v>
      </c>
      <c r="I4333" s="31">
        <v>142.09</v>
      </c>
      <c r="J4333" s="30">
        <v>0.28</v>
      </c>
      <c r="K4333" s="30" t="s">
        <v>19</v>
      </c>
      <c r="L4333" s="32" t="str">
        <f t="array" ref="L4333">_xlfn.IFS(M4333&lt;=3,"BAD",M4333&gt;=4.7,"GOOD",AND(M4333&gt;3,M4333&lt;4.7),"OK")</f>
        <v>OK</v>
      </c>
      <c r="M4333" s="32">
        <v>4.2</v>
      </c>
      <c r="N4333" s="31">
        <v>306.91</v>
      </c>
      <c r="O4333" s="33">
        <f t="shared" si="67"/>
        <v>426.27</v>
      </c>
    </row>
    <row r="4334" spans="1:15">
      <c r="A4334" s="18">
        <v>14333</v>
      </c>
      <c r="B4334" s="19">
        <v>45938</v>
      </c>
      <c r="C4334" s="20">
        <v>1171</v>
      </c>
      <c r="D4334" s="21" t="str">
        <f>_xlfn.XLOOKUP($C4334,customers!$A$2:$A$2000,customers!$B$2:$B$2000)</f>
        <v>Ericha Bazeley</v>
      </c>
      <c r="E4334" s="21" t="str">
        <f>_xlfn.XLOOKUP($C4334,customers!$A$2:$A$2000,customers!$D$2:$D$2000)</f>
        <v>Female</v>
      </c>
      <c r="F4334" s="21" t="str">
        <f>_xlfn.XLOOKUP($C4334,customers!$A$2:$A$2000,customers!$E$2:$E$2000)</f>
        <v>Beigang</v>
      </c>
      <c r="G4334" s="22" t="s">
        <v>20</v>
      </c>
      <c r="H4334" s="21">
        <v>6</v>
      </c>
      <c r="I4334" s="23">
        <v>53.11</v>
      </c>
      <c r="J4334" s="22">
        <v>0.29</v>
      </c>
      <c r="K4334" s="22" t="s">
        <v>19</v>
      </c>
      <c r="L4334" s="24" t="str">
        <f t="array" ref="L4334">_xlfn.IFS(M4334&lt;=3,"BAD",M4334&gt;=4.7,"GOOD",AND(M4334&gt;3,M4334&lt;4.7),"OK")</f>
        <v>OK</v>
      </c>
      <c r="M4334" s="24">
        <v>4.4</v>
      </c>
      <c r="N4334" s="23">
        <v>226.25</v>
      </c>
      <c r="O4334" s="25">
        <f t="shared" si="67"/>
        <v>318.66</v>
      </c>
    </row>
    <row r="4335" spans="1:15">
      <c r="A4335" s="26">
        <v>14334</v>
      </c>
      <c r="B4335" s="27">
        <v>45938</v>
      </c>
      <c r="C4335" s="29">
        <v>1724</v>
      </c>
      <c r="D4335" s="29" t="str">
        <f>_xlfn.XLOOKUP($C4335,customers!$A$2:$A$2000,customers!$B$2:$B$2000)</f>
        <v>Kameko Skone</v>
      </c>
      <c r="E4335" s="29" t="str">
        <f>_xlfn.XLOOKUP($C4335,customers!$A$2:$A$2000,customers!$D$2:$D$2000)</f>
        <v>Female</v>
      </c>
      <c r="F4335" s="29" t="str">
        <f>_xlfn.XLOOKUP($C4335,customers!$A$2:$A$2000,customers!$E$2:$E$2000)</f>
        <v>Paghmān</v>
      </c>
      <c r="G4335" s="30" t="s">
        <v>20</v>
      </c>
      <c r="H4335" s="29">
        <v>5</v>
      </c>
      <c r="I4335" s="31">
        <v>22.84</v>
      </c>
      <c r="J4335" s="30">
        <v>0.1</v>
      </c>
      <c r="K4335" s="30" t="s">
        <v>18</v>
      </c>
      <c r="L4335" s="32" t="str">
        <f t="array" ref="L4335">_xlfn.IFS(M4335&lt;=3,"BAD",M4335&gt;=4.7,"GOOD",AND(M4335&gt;3,M4335&lt;4.7),"OK")</f>
        <v>BAD</v>
      </c>
      <c r="M4335" s="32">
        <v>1</v>
      </c>
      <c r="N4335" s="31">
        <v>102.78</v>
      </c>
      <c r="O4335" s="33">
        <f t="shared" si="67"/>
        <v>114.2</v>
      </c>
    </row>
    <row r="4336" spans="1:15">
      <c r="A4336" s="18">
        <v>14335</v>
      </c>
      <c r="B4336" s="19">
        <v>45938</v>
      </c>
      <c r="C4336" s="21">
        <v>1462</v>
      </c>
      <c r="D4336" s="21" t="str">
        <f>_xlfn.XLOOKUP($C4336,customers!$A$2:$A$2000,customers!$B$2:$B$2000)</f>
        <v>Remington Lamminam</v>
      </c>
      <c r="E4336" s="21" t="str">
        <f>_xlfn.XLOOKUP($C4336,customers!$A$2:$A$2000,customers!$D$2:$D$2000)</f>
        <v>Male</v>
      </c>
      <c r="F4336" s="21" t="str">
        <f>_xlfn.XLOOKUP($C4336,customers!$A$2:$A$2000,customers!$E$2:$E$2000)</f>
        <v>Prague</v>
      </c>
      <c r="G4336" s="22" t="s">
        <v>20</v>
      </c>
      <c r="H4336" s="21">
        <v>3</v>
      </c>
      <c r="I4336" s="23">
        <v>392.64</v>
      </c>
      <c r="J4336" s="22">
        <v>0.04</v>
      </c>
      <c r="K4336" s="22" t="s">
        <v>18</v>
      </c>
      <c r="L4336" s="24" t="str">
        <f t="array" ref="L4336">_xlfn.IFS(M4336&lt;=3,"BAD",M4336&gt;=4.7,"GOOD",AND(M4336&gt;3,M4336&lt;4.7),"OK")</f>
        <v>BAD</v>
      </c>
      <c r="M4336" s="24">
        <v>1.2</v>
      </c>
      <c r="N4336" s="23">
        <v>1130.8</v>
      </c>
      <c r="O4336" s="25">
        <f t="shared" si="67"/>
        <v>1177.92</v>
      </c>
    </row>
    <row r="4337" spans="1:15">
      <c r="A4337" s="26">
        <v>14336</v>
      </c>
      <c r="B4337" s="27">
        <v>45938</v>
      </c>
      <c r="C4337" s="29">
        <v>1297</v>
      </c>
      <c r="D4337" s="29" t="str">
        <f>_xlfn.XLOOKUP($C4337,customers!$A$2:$A$2000,customers!$B$2:$B$2000)</f>
        <v>Claude Coney</v>
      </c>
      <c r="E4337" s="29" t="str">
        <f>_xlfn.XLOOKUP($C4337,customers!$A$2:$A$2000,customers!$D$2:$D$2000)</f>
        <v>Female</v>
      </c>
      <c r="F4337" s="29" t="str">
        <f>_xlfn.XLOOKUP($C4337,customers!$A$2:$A$2000,customers!$E$2:$E$2000)</f>
        <v>Waxi</v>
      </c>
      <c r="G4337" s="30" t="s">
        <v>17</v>
      </c>
      <c r="H4337" s="29">
        <v>7</v>
      </c>
      <c r="I4337" s="31">
        <v>598.34</v>
      </c>
      <c r="J4337" s="30">
        <v>0.34</v>
      </c>
      <c r="K4337" s="30" t="s">
        <v>18</v>
      </c>
      <c r="L4337" s="32" t="str">
        <f t="array" ref="L4337">_xlfn.IFS(M4337&lt;=3,"BAD",M4337&gt;=4.7,"GOOD",AND(M4337&gt;3,M4337&lt;4.7),"OK")</f>
        <v>OK</v>
      </c>
      <c r="M4337" s="32">
        <v>4.2</v>
      </c>
      <c r="N4337" s="31">
        <v>2764.33</v>
      </c>
      <c r="O4337" s="33">
        <f t="shared" si="67"/>
        <v>4188.38</v>
      </c>
    </row>
    <row r="4338" spans="1:15">
      <c r="A4338" s="18">
        <v>14337</v>
      </c>
      <c r="B4338" s="19">
        <v>45938</v>
      </c>
      <c r="C4338" s="21">
        <v>1076</v>
      </c>
      <c r="D4338" s="21" t="str">
        <f>_xlfn.XLOOKUP($C4338,customers!$A$2:$A$2000,customers!$B$2:$B$2000)</f>
        <v>Hermione Vanlint</v>
      </c>
      <c r="E4338" s="21" t="str">
        <f>_xlfn.XLOOKUP($C4338,customers!$A$2:$A$2000,customers!$D$2:$D$2000)</f>
        <v>Female</v>
      </c>
      <c r="F4338" s="21" t="str">
        <f>_xlfn.XLOOKUP($C4338,customers!$A$2:$A$2000,customers!$E$2:$E$2000)</f>
        <v>Taungdwingyi</v>
      </c>
      <c r="G4338" s="22" t="s">
        <v>20</v>
      </c>
      <c r="H4338" s="21">
        <v>3</v>
      </c>
      <c r="I4338" s="23">
        <v>147.18</v>
      </c>
      <c r="J4338" s="22">
        <v>0.27</v>
      </c>
      <c r="K4338" s="22" t="s">
        <v>18</v>
      </c>
      <c r="L4338" s="24" t="str">
        <f t="array" ref="L4338">_xlfn.IFS(M4338&lt;=3,"BAD",M4338&gt;=4.7,"GOOD",AND(M4338&gt;3,M4338&lt;4.7),"OK")</f>
        <v>OK</v>
      </c>
      <c r="M4338" s="24">
        <v>3.6</v>
      </c>
      <c r="N4338" s="23">
        <v>322.32</v>
      </c>
      <c r="O4338" s="25">
        <f t="shared" si="67"/>
        <v>441.54</v>
      </c>
    </row>
    <row r="4339" spans="1:15">
      <c r="A4339" s="26">
        <v>14338</v>
      </c>
      <c r="B4339" s="27">
        <v>45939</v>
      </c>
      <c r="C4339" s="28">
        <v>1897</v>
      </c>
      <c r="D4339" s="29" t="str">
        <f>_xlfn.XLOOKUP($C4339,customers!$A$2:$A$2000,customers!$B$2:$B$2000)</f>
        <v>Dell Staning</v>
      </c>
      <c r="E4339" s="29" t="str">
        <f>_xlfn.XLOOKUP($C4339,customers!$A$2:$A$2000,customers!$D$2:$D$2000)</f>
        <v>Male</v>
      </c>
      <c r="F4339" s="29" t="str">
        <f>_xlfn.XLOOKUP($C4339,customers!$A$2:$A$2000,customers!$E$2:$E$2000)</f>
        <v>Hollywood</v>
      </c>
      <c r="G4339" s="30" t="s">
        <v>21</v>
      </c>
      <c r="H4339" s="29">
        <v>2</v>
      </c>
      <c r="I4339" s="31">
        <v>471.43</v>
      </c>
      <c r="J4339" s="30">
        <v>0.33</v>
      </c>
      <c r="K4339" s="30" t="s">
        <v>18</v>
      </c>
      <c r="L4339" s="32" t="str">
        <f t="array" ref="L4339">_xlfn.IFS(M4339&lt;=3,"BAD",M4339&gt;=4.7,"GOOD",AND(M4339&gt;3,M4339&lt;4.7),"OK")</f>
        <v>BAD</v>
      </c>
      <c r="M4339" s="32">
        <v>2.8</v>
      </c>
      <c r="N4339" s="31">
        <v>631.72</v>
      </c>
      <c r="O4339" s="33">
        <f t="shared" si="67"/>
        <v>942.86</v>
      </c>
    </row>
    <row r="4340" spans="1:15">
      <c r="A4340" s="18">
        <v>14339</v>
      </c>
      <c r="B4340" s="19">
        <v>45939</v>
      </c>
      <c r="C4340" s="21">
        <v>1435</v>
      </c>
      <c r="D4340" s="21" t="str">
        <f>_xlfn.XLOOKUP($C4340,customers!$A$2:$A$2000,customers!$B$2:$B$2000)</f>
        <v>Cami Mylan</v>
      </c>
      <c r="E4340" s="21" t="str">
        <f>_xlfn.XLOOKUP($C4340,customers!$A$2:$A$2000,customers!$D$2:$D$2000)</f>
        <v>Female</v>
      </c>
      <c r="F4340" s="21" t="str">
        <f>_xlfn.XLOOKUP($C4340,customers!$A$2:$A$2000,customers!$E$2:$E$2000)</f>
        <v>Yaté-Barrage</v>
      </c>
      <c r="G4340" s="22" t="s">
        <v>17</v>
      </c>
      <c r="H4340" s="21">
        <v>4</v>
      </c>
      <c r="I4340" s="23">
        <v>594.97</v>
      </c>
      <c r="J4340" s="22">
        <v>0.22</v>
      </c>
      <c r="K4340" s="22" t="s">
        <v>16</v>
      </c>
      <c r="L4340" s="24" t="str">
        <f t="array" ref="L4340">_xlfn.IFS(M4340&lt;=3,"BAD",M4340&gt;=4.7,"GOOD",AND(M4340&gt;3,M4340&lt;4.7),"OK")</f>
        <v>GOOD</v>
      </c>
      <c r="M4340" s="24">
        <v>4.9</v>
      </c>
      <c r="N4340" s="23">
        <v>1856.31</v>
      </c>
      <c r="O4340" s="25">
        <f t="shared" si="67"/>
        <v>2379.88</v>
      </c>
    </row>
    <row r="4341" spans="1:15">
      <c r="A4341" s="26">
        <v>14340</v>
      </c>
      <c r="B4341" s="27">
        <v>45939</v>
      </c>
      <c r="C4341" s="29">
        <v>1016</v>
      </c>
      <c r="D4341" s="29" t="str">
        <f>_xlfn.XLOOKUP($C4341,customers!$A$2:$A$2000,customers!$B$2:$B$2000)</f>
        <v>Lyndel L'Amie</v>
      </c>
      <c r="E4341" s="29" t="str">
        <f>_xlfn.XLOOKUP($C4341,customers!$A$2:$A$2000,customers!$D$2:$D$2000)</f>
        <v>Female</v>
      </c>
      <c r="F4341" s="29" t="str">
        <f>_xlfn.XLOOKUP($C4341,customers!$A$2:$A$2000,customers!$E$2:$E$2000)</f>
        <v>Brno</v>
      </c>
      <c r="G4341" s="30" t="s">
        <v>21</v>
      </c>
      <c r="H4341" s="29">
        <v>7</v>
      </c>
      <c r="I4341" s="31">
        <v>35.75</v>
      </c>
      <c r="J4341" s="30">
        <v>0.35</v>
      </c>
      <c r="K4341" s="30" t="s">
        <v>18</v>
      </c>
      <c r="L4341" s="32" t="str">
        <f t="array" ref="L4341">_xlfn.IFS(M4341&lt;=3,"BAD",M4341&gt;=4.7,"GOOD",AND(M4341&gt;3,M4341&lt;4.7),"OK")</f>
        <v>OK</v>
      </c>
      <c r="M4341" s="32">
        <v>4.6</v>
      </c>
      <c r="N4341" s="31">
        <v>162.66</v>
      </c>
      <c r="O4341" s="33">
        <f t="shared" si="67"/>
        <v>250.25</v>
      </c>
    </row>
    <row r="4342" spans="1:15">
      <c r="A4342" s="18">
        <v>14341</v>
      </c>
      <c r="B4342" s="19">
        <v>45939</v>
      </c>
      <c r="C4342" s="21">
        <v>1238</v>
      </c>
      <c r="D4342" s="21" t="str">
        <f>_xlfn.XLOOKUP($C4342,customers!$A$2:$A$2000,customers!$B$2:$B$2000)</f>
        <v>Barclay Presdee</v>
      </c>
      <c r="E4342" s="21" t="str">
        <f>_xlfn.XLOOKUP($C4342,customers!$A$2:$A$2000,customers!$D$2:$D$2000)</f>
        <v>Male</v>
      </c>
      <c r="F4342" s="21" t="str">
        <f>_xlfn.XLOOKUP($C4342,customers!$A$2:$A$2000,customers!$E$2:$E$2000)</f>
        <v>Budapest</v>
      </c>
      <c r="G4342" s="22" t="s">
        <v>17</v>
      </c>
      <c r="H4342" s="21">
        <v>2</v>
      </c>
      <c r="I4342" s="23">
        <v>145.06</v>
      </c>
      <c r="J4342" s="22">
        <v>0.31</v>
      </c>
      <c r="K4342" s="22" t="s">
        <v>18</v>
      </c>
      <c r="L4342" s="24" t="str">
        <f t="array" ref="L4342">_xlfn.IFS(M4342&lt;=3,"BAD",M4342&gt;=4.7,"GOOD",AND(M4342&gt;3,M4342&lt;4.7),"OK")</f>
        <v>BAD</v>
      </c>
      <c r="M4342" s="24">
        <v>2.9</v>
      </c>
      <c r="N4342" s="23">
        <v>200.18</v>
      </c>
      <c r="O4342" s="25">
        <f t="shared" si="67"/>
        <v>290.12</v>
      </c>
    </row>
    <row r="4343" spans="1:15">
      <c r="A4343" s="26">
        <v>14342</v>
      </c>
      <c r="B4343" s="27">
        <v>45939</v>
      </c>
      <c r="C4343" s="29">
        <v>1969</v>
      </c>
      <c r="D4343" s="29" t="str">
        <f>_xlfn.XLOOKUP($C4343,customers!$A$2:$A$2000,customers!$B$2:$B$2000)</f>
        <v>Myca Meltetal</v>
      </c>
      <c r="E4343" s="29" t="str">
        <f>_xlfn.XLOOKUP($C4343,customers!$A$2:$A$2000,customers!$D$2:$D$2000)</f>
        <v>Male</v>
      </c>
      <c r="F4343" s="29" t="str">
        <f>_xlfn.XLOOKUP($C4343,customers!$A$2:$A$2000,customers!$E$2:$E$2000)</f>
        <v>Yuncao</v>
      </c>
      <c r="G4343" s="30" t="s">
        <v>15</v>
      </c>
      <c r="H4343" s="29">
        <v>2</v>
      </c>
      <c r="I4343" s="31">
        <v>355.05</v>
      </c>
      <c r="J4343" s="30">
        <v>0.19</v>
      </c>
      <c r="K4343" s="30" t="s">
        <v>18</v>
      </c>
      <c r="L4343" s="32" t="str">
        <f t="array" ref="L4343">_xlfn.IFS(M4343&lt;=3,"BAD",M4343&gt;=4.7,"GOOD",AND(M4343&gt;3,M4343&lt;4.7),"OK")</f>
        <v>OK</v>
      </c>
      <c r="M4343" s="32">
        <v>4.1</v>
      </c>
      <c r="N4343" s="31">
        <v>575.18</v>
      </c>
      <c r="O4343" s="33">
        <f t="shared" si="67"/>
        <v>710.1</v>
      </c>
    </row>
    <row r="4344" spans="1:15">
      <c r="A4344" s="18">
        <v>14343</v>
      </c>
      <c r="B4344" s="19">
        <v>45940</v>
      </c>
      <c r="C4344" s="20">
        <v>1012</v>
      </c>
      <c r="D4344" s="21" t="str">
        <f>_xlfn.XLOOKUP($C4344,customers!$A$2:$A$2000,customers!$B$2:$B$2000)</f>
        <v>Bennett Kiss</v>
      </c>
      <c r="E4344" s="21" t="str">
        <f>_xlfn.XLOOKUP($C4344,customers!$A$2:$A$2000,customers!$D$2:$D$2000)</f>
        <v>Male</v>
      </c>
      <c r="F4344" s="21" t="str">
        <f>_xlfn.XLOOKUP($C4344,customers!$A$2:$A$2000,customers!$E$2:$E$2000)</f>
        <v>Milan</v>
      </c>
      <c r="G4344" s="22" t="s">
        <v>17</v>
      </c>
      <c r="H4344" s="21">
        <v>1</v>
      </c>
      <c r="I4344" s="23">
        <v>457.19</v>
      </c>
      <c r="J4344" s="22">
        <v>0.05</v>
      </c>
      <c r="K4344" s="22" t="s">
        <v>19</v>
      </c>
      <c r="L4344" s="24" t="str">
        <f t="array" ref="L4344">_xlfn.IFS(M4344&lt;=3,"BAD",M4344&gt;=4.7,"GOOD",AND(M4344&gt;3,M4344&lt;4.7),"OK")</f>
        <v>BAD</v>
      </c>
      <c r="M4344" s="24">
        <v>2.3</v>
      </c>
      <c r="N4344" s="23">
        <v>434.33</v>
      </c>
      <c r="O4344" s="25">
        <f t="shared" si="67"/>
        <v>457.19</v>
      </c>
    </row>
    <row r="4345" spans="1:15">
      <c r="A4345" s="26">
        <v>14344</v>
      </c>
      <c r="B4345" s="27">
        <v>45940</v>
      </c>
      <c r="C4345" s="29">
        <v>1112</v>
      </c>
      <c r="D4345" s="29" t="str">
        <f>_xlfn.XLOOKUP($C4345,customers!$A$2:$A$2000,customers!$B$2:$B$2000)</f>
        <v>Yankee Aucock</v>
      </c>
      <c r="E4345" s="29" t="str">
        <f>_xlfn.XLOOKUP($C4345,customers!$A$2:$A$2000,customers!$D$2:$D$2000)</f>
        <v>Male</v>
      </c>
      <c r="F4345" s="29" t="str">
        <f>_xlfn.XLOOKUP($C4345,customers!$A$2:$A$2000,customers!$E$2:$E$2000)</f>
        <v>Budapest</v>
      </c>
      <c r="G4345" s="30" t="s">
        <v>20</v>
      </c>
      <c r="H4345" s="29">
        <v>3</v>
      </c>
      <c r="I4345" s="31">
        <v>201.32</v>
      </c>
      <c r="J4345" s="30">
        <v>0.27</v>
      </c>
      <c r="K4345" s="30" t="s">
        <v>18</v>
      </c>
      <c r="L4345" s="32" t="str">
        <f t="array" ref="L4345">_xlfn.IFS(M4345&lt;=3,"BAD",M4345&gt;=4.7,"GOOD",AND(M4345&gt;3,M4345&lt;4.7),"OK")</f>
        <v>BAD</v>
      </c>
      <c r="M4345" s="32">
        <v>2.6</v>
      </c>
      <c r="N4345" s="31">
        <v>440.89</v>
      </c>
      <c r="O4345" s="33">
        <f t="shared" si="67"/>
        <v>603.96</v>
      </c>
    </row>
    <row r="4346" spans="1:15">
      <c r="A4346" s="18">
        <v>14345</v>
      </c>
      <c r="B4346" s="19">
        <v>45941</v>
      </c>
      <c r="C4346" s="20">
        <v>1167</v>
      </c>
      <c r="D4346" s="21" t="str">
        <f>_xlfn.XLOOKUP($C4346,customers!$A$2:$A$2000,customers!$B$2:$B$2000)</f>
        <v>Andeee Disman</v>
      </c>
      <c r="E4346" s="21" t="str">
        <f>_xlfn.XLOOKUP($C4346,customers!$A$2:$A$2000,customers!$D$2:$D$2000)</f>
        <v>Female</v>
      </c>
      <c r="F4346" s="21" t="str">
        <f>_xlfn.XLOOKUP($C4346,customers!$A$2:$A$2000,customers!$E$2:$E$2000)</f>
        <v>Phitsanulok</v>
      </c>
      <c r="G4346" s="22" t="s">
        <v>20</v>
      </c>
      <c r="H4346" s="21">
        <v>4</v>
      </c>
      <c r="I4346" s="23">
        <v>490.98</v>
      </c>
      <c r="J4346" s="22">
        <v>0.17</v>
      </c>
      <c r="K4346" s="22" t="s">
        <v>19</v>
      </c>
      <c r="L4346" s="24" t="str">
        <f t="array" ref="L4346">_xlfn.IFS(M4346&lt;=3,"BAD",M4346&gt;=4.7,"GOOD",AND(M4346&gt;3,M4346&lt;4.7),"OK")</f>
        <v>OK</v>
      </c>
      <c r="M4346" s="24">
        <v>3.8</v>
      </c>
      <c r="N4346" s="23">
        <v>1630.05</v>
      </c>
      <c r="O4346" s="25">
        <f t="shared" si="67"/>
        <v>1963.92</v>
      </c>
    </row>
    <row r="4347" spans="1:15">
      <c r="A4347" s="26">
        <v>14346</v>
      </c>
      <c r="B4347" s="27">
        <v>45941</v>
      </c>
      <c r="C4347" s="29">
        <v>1264</v>
      </c>
      <c r="D4347" s="29" t="str">
        <f>_xlfn.XLOOKUP($C4347,customers!$A$2:$A$2000,customers!$B$2:$B$2000)</f>
        <v>Sheridan Antoniewicz</v>
      </c>
      <c r="E4347" s="29" t="str">
        <f>_xlfn.XLOOKUP($C4347,customers!$A$2:$A$2000,customers!$D$2:$D$2000)</f>
        <v>Male</v>
      </c>
      <c r="F4347" s="29" t="str">
        <f>_xlfn.XLOOKUP($C4347,customers!$A$2:$A$2000,customers!$E$2:$E$2000)</f>
        <v>Tallinn</v>
      </c>
      <c r="G4347" s="30" t="s">
        <v>20</v>
      </c>
      <c r="H4347" s="29">
        <v>3</v>
      </c>
      <c r="I4347" s="31">
        <v>259.68</v>
      </c>
      <c r="J4347" s="30">
        <v>0.24</v>
      </c>
      <c r="K4347" s="30" t="s">
        <v>16</v>
      </c>
      <c r="L4347" s="32" t="str">
        <f t="array" ref="L4347">_xlfn.IFS(M4347&lt;=3,"BAD",M4347&gt;=4.7,"GOOD",AND(M4347&gt;3,M4347&lt;4.7),"OK")</f>
        <v>GOOD</v>
      </c>
      <c r="M4347" s="32">
        <v>5</v>
      </c>
      <c r="N4347" s="31">
        <v>592.07</v>
      </c>
      <c r="O4347" s="33">
        <f t="shared" si="67"/>
        <v>779.04</v>
      </c>
    </row>
    <row r="4348" spans="1:15">
      <c r="A4348" s="18">
        <v>14347</v>
      </c>
      <c r="B4348" s="19">
        <v>45941</v>
      </c>
      <c r="C4348" s="21">
        <v>1812</v>
      </c>
      <c r="D4348" s="21" t="str">
        <f>_xlfn.XLOOKUP($C4348,customers!$A$2:$A$2000,customers!$B$2:$B$2000)</f>
        <v>Torrance felip</v>
      </c>
      <c r="E4348" s="21" t="str">
        <f>_xlfn.XLOOKUP($C4348,customers!$A$2:$A$2000,customers!$D$2:$D$2000)</f>
        <v>Male</v>
      </c>
      <c r="F4348" s="21" t="str">
        <f>_xlfn.XLOOKUP($C4348,customers!$A$2:$A$2000,customers!$E$2:$E$2000)</f>
        <v>Budapest</v>
      </c>
      <c r="G4348" s="22" t="s">
        <v>21</v>
      </c>
      <c r="H4348" s="21">
        <v>4</v>
      </c>
      <c r="I4348" s="23">
        <v>219.08</v>
      </c>
      <c r="J4348" s="22">
        <v>0.02</v>
      </c>
      <c r="K4348" s="22" t="s">
        <v>19</v>
      </c>
      <c r="L4348" s="24" t="str">
        <f t="array" ref="L4348">_xlfn.IFS(M4348&lt;=3,"BAD",M4348&gt;=4.7,"GOOD",AND(M4348&gt;3,M4348&lt;4.7),"OK")</f>
        <v>BAD</v>
      </c>
      <c r="M4348" s="24">
        <v>1.6</v>
      </c>
      <c r="N4348" s="23">
        <v>858.79</v>
      </c>
      <c r="O4348" s="25">
        <f t="shared" si="67"/>
        <v>876.32</v>
      </c>
    </row>
    <row r="4349" spans="1:15">
      <c r="A4349" s="26">
        <v>14348</v>
      </c>
      <c r="B4349" s="27">
        <v>45942</v>
      </c>
      <c r="C4349" s="28">
        <v>1641</v>
      </c>
      <c r="D4349" s="29" t="str">
        <f>_xlfn.XLOOKUP($C4349,customers!$A$2:$A$2000,customers!$B$2:$B$2000)</f>
        <v>Michelle Nolan</v>
      </c>
      <c r="E4349" s="29" t="str">
        <f>_xlfn.XLOOKUP($C4349,customers!$A$2:$A$2000,customers!$D$2:$D$2000)</f>
        <v>Female</v>
      </c>
      <c r="F4349" s="29" t="str">
        <f>_xlfn.XLOOKUP($C4349,customers!$A$2:$A$2000,customers!$E$2:$E$2000)</f>
        <v>Polepy</v>
      </c>
      <c r="G4349" s="30" t="s">
        <v>20</v>
      </c>
      <c r="H4349" s="29">
        <v>1</v>
      </c>
      <c r="I4349" s="31">
        <v>17.62</v>
      </c>
      <c r="J4349" s="30">
        <v>0.2</v>
      </c>
      <c r="K4349" s="30" t="s">
        <v>19</v>
      </c>
      <c r="L4349" s="32" t="str">
        <f t="array" ref="L4349">_xlfn.IFS(M4349&lt;=3,"BAD",M4349&gt;=4.7,"GOOD",AND(M4349&gt;3,M4349&lt;4.7),"OK")</f>
        <v>OK</v>
      </c>
      <c r="M4349" s="32">
        <v>4.6</v>
      </c>
      <c r="N4349" s="31">
        <v>14.1</v>
      </c>
      <c r="O4349" s="33">
        <f t="shared" si="67"/>
        <v>17.62</v>
      </c>
    </row>
    <row r="4350" spans="1:15">
      <c r="A4350" s="18">
        <v>14349</v>
      </c>
      <c r="B4350" s="19">
        <v>45942</v>
      </c>
      <c r="C4350" s="21">
        <v>1886</v>
      </c>
      <c r="D4350" s="21" t="str">
        <f>_xlfn.XLOOKUP($C4350,customers!$A$2:$A$2000,customers!$B$2:$B$2000)</f>
        <v>Kelcey Whittle</v>
      </c>
      <c r="E4350" s="21" t="str">
        <f>_xlfn.XLOOKUP($C4350,customers!$A$2:$A$2000,customers!$D$2:$D$2000)</f>
        <v>Female</v>
      </c>
      <c r="F4350" s="21" t="str">
        <f>_xlfn.XLOOKUP($C4350,customers!$A$2:$A$2000,customers!$E$2:$E$2000)</f>
        <v>Mhlume</v>
      </c>
      <c r="G4350" s="22" t="s">
        <v>20</v>
      </c>
      <c r="H4350" s="21">
        <v>6</v>
      </c>
      <c r="I4350" s="23">
        <v>467.87</v>
      </c>
      <c r="J4350" s="22">
        <v>0.27</v>
      </c>
      <c r="K4350" s="22" t="s">
        <v>18</v>
      </c>
      <c r="L4350" s="24" t="str">
        <f t="array" ref="L4350">_xlfn.IFS(M4350&lt;=3,"BAD",M4350&gt;=4.7,"GOOD",AND(M4350&gt;3,M4350&lt;4.7),"OK")</f>
        <v>BAD</v>
      </c>
      <c r="M4350" s="24">
        <v>2.6</v>
      </c>
      <c r="N4350" s="23">
        <v>2049.27</v>
      </c>
      <c r="O4350" s="25">
        <f t="shared" si="67"/>
        <v>2807.22</v>
      </c>
    </row>
    <row r="4351" spans="1:15">
      <c r="A4351" s="26">
        <v>14350</v>
      </c>
      <c r="B4351" s="27">
        <v>45943</v>
      </c>
      <c r="C4351" s="28">
        <v>1595</v>
      </c>
      <c r="D4351" s="29" t="str">
        <f>_xlfn.XLOOKUP($C4351,customers!$A$2:$A$2000,customers!$B$2:$B$2000)</f>
        <v>Fenelia Durban</v>
      </c>
      <c r="E4351" s="29" t="str">
        <f>_xlfn.XLOOKUP($C4351,customers!$A$2:$A$2000,customers!$D$2:$D$2000)</f>
        <v>Female</v>
      </c>
      <c r="F4351" s="29" t="str">
        <f>_xlfn.XLOOKUP($C4351,customers!$A$2:$A$2000,customers!$E$2:$E$2000)</f>
        <v>Prague</v>
      </c>
      <c r="G4351" s="30" t="s">
        <v>20</v>
      </c>
      <c r="H4351" s="29">
        <v>1</v>
      </c>
      <c r="I4351" s="31">
        <v>308.22</v>
      </c>
      <c r="J4351" s="30">
        <v>0.12</v>
      </c>
      <c r="K4351" s="30" t="s">
        <v>19</v>
      </c>
      <c r="L4351" s="32" t="str">
        <f t="array" ref="L4351">_xlfn.IFS(M4351&lt;=3,"BAD",M4351&gt;=4.7,"GOOD",AND(M4351&gt;3,M4351&lt;4.7),"OK")</f>
        <v>GOOD</v>
      </c>
      <c r="M4351" s="32">
        <v>4.9</v>
      </c>
      <c r="N4351" s="31">
        <v>271.23</v>
      </c>
      <c r="O4351" s="33">
        <f t="shared" si="67"/>
        <v>308.22</v>
      </c>
    </row>
    <row r="4352" spans="1:15">
      <c r="A4352" s="18">
        <v>14351</v>
      </c>
      <c r="B4352" s="19">
        <v>45943</v>
      </c>
      <c r="C4352" s="21">
        <v>1649</v>
      </c>
      <c r="D4352" s="21" t="str">
        <f>_xlfn.XLOOKUP($C4352,customers!$A$2:$A$2000,customers!$B$2:$B$2000)</f>
        <v>Red Van Merwe</v>
      </c>
      <c r="E4352" s="21" t="str">
        <f>_xlfn.XLOOKUP($C4352,customers!$A$2:$A$2000,customers!$D$2:$D$2000)</f>
        <v>Male</v>
      </c>
      <c r="F4352" s="21" t="str">
        <f>_xlfn.XLOOKUP($C4352,customers!$A$2:$A$2000,customers!$E$2:$E$2000)</f>
        <v>Monching</v>
      </c>
      <c r="G4352" s="22" t="s">
        <v>20</v>
      </c>
      <c r="H4352" s="21">
        <v>2</v>
      </c>
      <c r="I4352" s="23">
        <v>540.49</v>
      </c>
      <c r="J4352" s="22">
        <v>0.07</v>
      </c>
      <c r="K4352" s="22" t="s">
        <v>16</v>
      </c>
      <c r="L4352" s="24" t="str">
        <f t="array" ref="L4352">_xlfn.IFS(M4352&lt;=3,"BAD",M4352&gt;=4.7,"GOOD",AND(M4352&gt;3,M4352&lt;4.7),"OK")</f>
        <v>BAD</v>
      </c>
      <c r="M4352" s="24">
        <v>1.8</v>
      </c>
      <c r="N4352" s="23">
        <v>1005.31</v>
      </c>
      <c r="O4352" s="25">
        <f t="shared" si="67"/>
        <v>1080.98</v>
      </c>
    </row>
    <row r="4353" spans="1:15">
      <c r="A4353" s="26">
        <v>14352</v>
      </c>
      <c r="B4353" s="27">
        <v>45943</v>
      </c>
      <c r="C4353" s="29">
        <v>1507</v>
      </c>
      <c r="D4353" s="29" t="str">
        <f>_xlfn.XLOOKUP($C4353,customers!$A$2:$A$2000,customers!$B$2:$B$2000)</f>
        <v>Hesther Squibbs</v>
      </c>
      <c r="E4353" s="29" t="str">
        <f>_xlfn.XLOOKUP($C4353,customers!$A$2:$A$2000,customers!$D$2:$D$2000)</f>
        <v>Female</v>
      </c>
      <c r="F4353" s="29" t="str">
        <f>_xlfn.XLOOKUP($C4353,customers!$A$2:$A$2000,customers!$E$2:$E$2000)</f>
        <v>Omurtag</v>
      </c>
      <c r="G4353" s="30" t="s">
        <v>20</v>
      </c>
      <c r="H4353" s="29">
        <v>6</v>
      </c>
      <c r="I4353" s="31">
        <v>553.63</v>
      </c>
      <c r="J4353" s="30">
        <v>0.09</v>
      </c>
      <c r="K4353" s="30" t="s">
        <v>16</v>
      </c>
      <c r="L4353" s="32" t="str">
        <f t="array" ref="L4353">_xlfn.IFS(M4353&lt;=3,"BAD",M4353&gt;=4.7,"GOOD",AND(M4353&gt;3,M4353&lt;4.7),"OK")</f>
        <v>BAD</v>
      </c>
      <c r="M4353" s="32">
        <v>1.7</v>
      </c>
      <c r="N4353" s="31">
        <v>3022.82</v>
      </c>
      <c r="O4353" s="33">
        <f t="shared" si="67"/>
        <v>3321.78</v>
      </c>
    </row>
    <row r="4354" spans="1:15">
      <c r="A4354" s="18">
        <v>14353</v>
      </c>
      <c r="B4354" s="19">
        <v>45943</v>
      </c>
      <c r="C4354" s="21">
        <v>1826</v>
      </c>
      <c r="D4354" s="21" t="str">
        <f>_xlfn.XLOOKUP($C4354,customers!$A$2:$A$2000,customers!$B$2:$B$2000)</f>
        <v>Britney Ness</v>
      </c>
      <c r="E4354" s="21" t="str">
        <f>_xlfn.XLOOKUP($C4354,customers!$A$2:$A$2000,customers!$D$2:$D$2000)</f>
        <v>Female</v>
      </c>
      <c r="F4354" s="21" t="str">
        <f>_xlfn.XLOOKUP($C4354,customers!$A$2:$A$2000,customers!$E$2:$E$2000)</f>
        <v>Willowmore</v>
      </c>
      <c r="G4354" s="22" t="s">
        <v>20</v>
      </c>
      <c r="H4354" s="21">
        <v>4</v>
      </c>
      <c r="I4354" s="23">
        <v>475.75</v>
      </c>
      <c r="J4354" s="22">
        <v>0.11</v>
      </c>
      <c r="K4354" s="22" t="s">
        <v>18</v>
      </c>
      <c r="L4354" s="24" t="str">
        <f t="array" ref="L4354">_xlfn.IFS(M4354&lt;=3,"BAD",M4354&gt;=4.7,"GOOD",AND(M4354&gt;3,M4354&lt;4.7),"OK")</f>
        <v>BAD</v>
      </c>
      <c r="M4354" s="24">
        <v>1.6</v>
      </c>
      <c r="N4354" s="23">
        <v>1693.67</v>
      </c>
      <c r="O4354" s="25">
        <f t="shared" ref="O4354:O4417" si="68">H4354*I4354</f>
        <v>1903</v>
      </c>
    </row>
    <row r="4355" spans="1:15">
      <c r="A4355" s="26">
        <v>14354</v>
      </c>
      <c r="B4355" s="27">
        <v>45944</v>
      </c>
      <c r="C4355" s="28">
        <v>1320</v>
      </c>
      <c r="D4355" s="29" t="str">
        <f>_xlfn.XLOOKUP($C4355,customers!$A$2:$A$2000,customers!$B$2:$B$2000)</f>
        <v>Serge Housecroft</v>
      </c>
      <c r="E4355" s="29" t="str">
        <f>_xlfn.XLOOKUP($C4355,customers!$A$2:$A$2000,customers!$D$2:$D$2000)</f>
        <v>Male</v>
      </c>
      <c r="F4355" s="29" t="str">
        <f>_xlfn.XLOOKUP($C4355,customers!$A$2:$A$2000,customers!$E$2:$E$2000)</f>
        <v>Milan</v>
      </c>
      <c r="G4355" s="30" t="s">
        <v>21</v>
      </c>
      <c r="H4355" s="29">
        <v>2</v>
      </c>
      <c r="I4355" s="31">
        <v>427.33</v>
      </c>
      <c r="J4355" s="30">
        <v>0.29</v>
      </c>
      <c r="K4355" s="30" t="s">
        <v>16</v>
      </c>
      <c r="L4355" s="32" t="str">
        <f t="array" ref="L4355">_xlfn.IFS(M4355&lt;=3,"BAD",M4355&gt;=4.7,"GOOD",AND(M4355&gt;3,M4355&lt;4.7),"OK")</f>
        <v>BAD</v>
      </c>
      <c r="M4355" s="32">
        <v>2.2</v>
      </c>
      <c r="N4355" s="31">
        <v>606.81</v>
      </c>
      <c r="O4355" s="33">
        <f t="shared" si="68"/>
        <v>854.66</v>
      </c>
    </row>
    <row r="4356" spans="1:15">
      <c r="A4356" s="18">
        <v>14355</v>
      </c>
      <c r="B4356" s="19">
        <v>45944</v>
      </c>
      <c r="C4356" s="21">
        <v>1388</v>
      </c>
      <c r="D4356" s="21" t="str">
        <f>_xlfn.XLOOKUP($C4356,customers!$A$2:$A$2000,customers!$B$2:$B$2000)</f>
        <v>Jobina Donizeau</v>
      </c>
      <c r="E4356" s="21" t="str">
        <f>_xlfn.XLOOKUP($C4356,customers!$A$2:$A$2000,customers!$D$2:$D$2000)</f>
        <v>Female</v>
      </c>
      <c r="F4356" s="21" t="str">
        <f>_xlfn.XLOOKUP($C4356,customers!$A$2:$A$2000,customers!$E$2:$E$2000)</f>
        <v>Foluo</v>
      </c>
      <c r="G4356" s="22" t="s">
        <v>21</v>
      </c>
      <c r="H4356" s="21">
        <v>3</v>
      </c>
      <c r="I4356" s="23">
        <v>248.2</v>
      </c>
      <c r="J4356" s="22">
        <v>0.17</v>
      </c>
      <c r="K4356" s="22" t="s">
        <v>18</v>
      </c>
      <c r="L4356" s="24" t="str">
        <f t="array" ref="L4356">_xlfn.IFS(M4356&lt;=3,"BAD",M4356&gt;=4.7,"GOOD",AND(M4356&gt;3,M4356&lt;4.7),"OK")</f>
        <v>OK</v>
      </c>
      <c r="M4356" s="24">
        <v>4.1</v>
      </c>
      <c r="N4356" s="23">
        <v>618.02</v>
      </c>
      <c r="O4356" s="25">
        <f t="shared" si="68"/>
        <v>744.6</v>
      </c>
    </row>
    <row r="4357" spans="1:15">
      <c r="A4357" s="26">
        <v>14356</v>
      </c>
      <c r="B4357" s="27">
        <v>45945</v>
      </c>
      <c r="C4357" s="28">
        <v>1318</v>
      </c>
      <c r="D4357" s="29" t="str">
        <f>_xlfn.XLOOKUP($C4357,customers!$A$2:$A$2000,customers!$B$2:$B$2000)</f>
        <v>Bill Yitzovitz</v>
      </c>
      <c r="E4357" s="29" t="str">
        <f>_xlfn.XLOOKUP($C4357,customers!$A$2:$A$2000,customers!$D$2:$D$2000)</f>
        <v>Male</v>
      </c>
      <c r="F4357" s="29" t="str">
        <f>_xlfn.XLOOKUP($C4357,customers!$A$2:$A$2000,customers!$E$2:$E$2000)</f>
        <v>Checun</v>
      </c>
      <c r="G4357" s="30" t="s">
        <v>15</v>
      </c>
      <c r="H4357" s="29">
        <v>4</v>
      </c>
      <c r="I4357" s="31">
        <v>105.91</v>
      </c>
      <c r="J4357" s="30">
        <v>0.27</v>
      </c>
      <c r="K4357" s="30" t="s">
        <v>16</v>
      </c>
      <c r="L4357" s="32" t="str">
        <f t="array" ref="L4357">_xlfn.IFS(M4357&lt;=3,"BAD",M4357&gt;=4.7,"GOOD",AND(M4357&gt;3,M4357&lt;4.7),"OK")</f>
        <v>GOOD</v>
      </c>
      <c r="M4357" s="32">
        <v>4.8</v>
      </c>
      <c r="N4357" s="31">
        <v>309.26</v>
      </c>
      <c r="O4357" s="33">
        <f t="shared" si="68"/>
        <v>423.64</v>
      </c>
    </row>
    <row r="4358" spans="1:15">
      <c r="A4358" s="18">
        <v>14357</v>
      </c>
      <c r="B4358" s="19">
        <v>45945</v>
      </c>
      <c r="C4358" s="21">
        <v>1673</v>
      </c>
      <c r="D4358" s="21" t="str">
        <f>_xlfn.XLOOKUP($C4358,customers!$A$2:$A$2000,customers!$B$2:$B$2000)</f>
        <v>Mendy Reely</v>
      </c>
      <c r="E4358" s="21" t="str">
        <f>_xlfn.XLOOKUP($C4358,customers!$A$2:$A$2000,customers!$D$2:$D$2000)</f>
        <v>Male</v>
      </c>
      <c r="F4358" s="21" t="str">
        <f>_xlfn.XLOOKUP($C4358,customers!$A$2:$A$2000,customers!$E$2:$E$2000)</f>
        <v>Tajrīsh</v>
      </c>
      <c r="G4358" s="22" t="s">
        <v>15</v>
      </c>
      <c r="H4358" s="21">
        <v>5</v>
      </c>
      <c r="I4358" s="23">
        <v>454.35</v>
      </c>
      <c r="J4358" s="22">
        <v>0.01</v>
      </c>
      <c r="K4358" s="22" t="s">
        <v>18</v>
      </c>
      <c r="L4358" s="24" t="str">
        <f t="array" ref="L4358">_xlfn.IFS(M4358&lt;=3,"BAD",M4358&gt;=4.7,"GOOD",AND(M4358&gt;3,M4358&lt;4.7),"OK")</f>
        <v>OK</v>
      </c>
      <c r="M4358" s="24">
        <v>4.4</v>
      </c>
      <c r="N4358" s="23">
        <v>2249.03</v>
      </c>
      <c r="O4358" s="25">
        <f t="shared" si="68"/>
        <v>2271.75</v>
      </c>
    </row>
    <row r="4359" spans="1:15">
      <c r="A4359" s="26">
        <v>14358</v>
      </c>
      <c r="B4359" s="27">
        <v>45945</v>
      </c>
      <c r="C4359" s="29">
        <v>1135</v>
      </c>
      <c r="D4359" s="29" t="str">
        <f>_xlfn.XLOOKUP($C4359,customers!$A$2:$A$2000,customers!$B$2:$B$2000)</f>
        <v>Abie Mutter</v>
      </c>
      <c r="E4359" s="29" t="str">
        <f>_xlfn.XLOOKUP($C4359,customers!$A$2:$A$2000,customers!$D$2:$D$2000)</f>
        <v>Male</v>
      </c>
      <c r="F4359" s="29" t="str">
        <f>_xlfn.XLOOKUP($C4359,customers!$A$2:$A$2000,customers!$E$2:$E$2000)</f>
        <v>Budapest</v>
      </c>
      <c r="G4359" s="30" t="s">
        <v>17</v>
      </c>
      <c r="H4359" s="29">
        <v>5</v>
      </c>
      <c r="I4359" s="31">
        <v>597.59</v>
      </c>
      <c r="J4359" s="30">
        <v>0.18</v>
      </c>
      <c r="K4359" s="30" t="s">
        <v>19</v>
      </c>
      <c r="L4359" s="32" t="str">
        <f t="array" ref="L4359">_xlfn.IFS(M4359&lt;=3,"BAD",M4359&gt;=4.7,"GOOD",AND(M4359&gt;3,M4359&lt;4.7),"OK")</f>
        <v>OK</v>
      </c>
      <c r="M4359" s="32">
        <v>3.5</v>
      </c>
      <c r="N4359" s="31">
        <v>2450.12</v>
      </c>
      <c r="O4359" s="33">
        <f t="shared" si="68"/>
        <v>2987.95</v>
      </c>
    </row>
    <row r="4360" spans="1:15">
      <c r="A4360" s="18">
        <v>14359</v>
      </c>
      <c r="B4360" s="19">
        <v>45946</v>
      </c>
      <c r="C4360" s="20">
        <v>1612</v>
      </c>
      <c r="D4360" s="21" t="str">
        <f>_xlfn.XLOOKUP($C4360,customers!$A$2:$A$2000,customers!$B$2:$B$2000)</f>
        <v>Durand Willmore</v>
      </c>
      <c r="E4360" s="21" t="str">
        <f>_xlfn.XLOOKUP($C4360,customers!$A$2:$A$2000,customers!$D$2:$D$2000)</f>
        <v>Male</v>
      </c>
      <c r="F4360" s="21" t="str">
        <f>_xlfn.XLOOKUP($C4360,customers!$A$2:$A$2000,customers!$E$2:$E$2000)</f>
        <v>Meicheng</v>
      </c>
      <c r="G4360" s="22" t="s">
        <v>20</v>
      </c>
      <c r="H4360" s="21">
        <v>7</v>
      </c>
      <c r="I4360" s="23">
        <v>395.13</v>
      </c>
      <c r="J4360" s="22">
        <v>0.25</v>
      </c>
      <c r="K4360" s="22" t="s">
        <v>19</v>
      </c>
      <c r="L4360" s="24" t="str">
        <f t="array" ref="L4360">_xlfn.IFS(M4360&lt;=3,"BAD",M4360&gt;=4.7,"GOOD",AND(M4360&gt;3,M4360&lt;4.7),"OK")</f>
        <v>BAD</v>
      </c>
      <c r="M4360" s="24">
        <v>3</v>
      </c>
      <c r="N4360" s="23">
        <v>2074.43</v>
      </c>
      <c r="O4360" s="25">
        <f t="shared" si="68"/>
        <v>2765.91</v>
      </c>
    </row>
    <row r="4361" spans="1:15">
      <c r="A4361" s="26">
        <v>14360</v>
      </c>
      <c r="B4361" s="27">
        <v>45946</v>
      </c>
      <c r="C4361" s="29">
        <v>1591</v>
      </c>
      <c r="D4361" s="29" t="str">
        <f>_xlfn.XLOOKUP($C4361,customers!$A$2:$A$2000,customers!$B$2:$B$2000)</f>
        <v>April Bullen</v>
      </c>
      <c r="E4361" s="29" t="str">
        <f>_xlfn.XLOOKUP($C4361,customers!$A$2:$A$2000,customers!$D$2:$D$2000)</f>
        <v>Female</v>
      </c>
      <c r="F4361" s="29" t="str">
        <f>_xlfn.XLOOKUP($C4361,customers!$A$2:$A$2000,customers!$E$2:$E$2000)</f>
        <v>Budapest</v>
      </c>
      <c r="G4361" s="30" t="s">
        <v>15</v>
      </c>
      <c r="H4361" s="29">
        <v>1</v>
      </c>
      <c r="I4361" s="31">
        <v>102.01</v>
      </c>
      <c r="J4361" s="30">
        <v>0.32</v>
      </c>
      <c r="K4361" s="30" t="s">
        <v>19</v>
      </c>
      <c r="L4361" s="32" t="str">
        <f t="array" ref="L4361">_xlfn.IFS(M4361&lt;=3,"BAD",M4361&gt;=4.7,"GOOD",AND(M4361&gt;3,M4361&lt;4.7),"OK")</f>
        <v>OK</v>
      </c>
      <c r="M4361" s="32">
        <v>3.7</v>
      </c>
      <c r="N4361" s="31">
        <v>69.37</v>
      </c>
      <c r="O4361" s="33">
        <f t="shared" si="68"/>
        <v>102.01</v>
      </c>
    </row>
    <row r="4362" spans="1:15">
      <c r="A4362" s="18">
        <v>14361</v>
      </c>
      <c r="B4362" s="19">
        <v>45946</v>
      </c>
      <c r="C4362" s="21">
        <v>1509</v>
      </c>
      <c r="D4362" s="21" t="str">
        <f>_xlfn.XLOOKUP($C4362,customers!$A$2:$A$2000,customers!$B$2:$B$2000)</f>
        <v>Marylin Yellowlee</v>
      </c>
      <c r="E4362" s="21" t="str">
        <f>_xlfn.XLOOKUP($C4362,customers!$A$2:$A$2000,customers!$D$2:$D$2000)</f>
        <v>Female</v>
      </c>
      <c r="F4362" s="21" t="str">
        <f>_xlfn.XLOOKUP($C4362,customers!$A$2:$A$2000,customers!$E$2:$E$2000)</f>
        <v>Courbevoie</v>
      </c>
      <c r="G4362" s="22" t="s">
        <v>15</v>
      </c>
      <c r="H4362" s="21">
        <v>7</v>
      </c>
      <c r="I4362" s="23">
        <v>110.21</v>
      </c>
      <c r="J4362" s="22">
        <v>0.32</v>
      </c>
      <c r="K4362" s="22" t="s">
        <v>19</v>
      </c>
      <c r="L4362" s="24" t="str">
        <f t="array" ref="L4362">_xlfn.IFS(M4362&lt;=3,"BAD",M4362&gt;=4.7,"GOOD",AND(M4362&gt;3,M4362&lt;4.7),"OK")</f>
        <v>BAD</v>
      </c>
      <c r="M4362" s="24">
        <v>1.5</v>
      </c>
      <c r="N4362" s="23">
        <v>524.6</v>
      </c>
      <c r="O4362" s="25">
        <f t="shared" si="68"/>
        <v>771.47</v>
      </c>
    </row>
    <row r="4363" spans="1:15">
      <c r="A4363" s="26">
        <v>14362</v>
      </c>
      <c r="B4363" s="27">
        <v>45946</v>
      </c>
      <c r="C4363" s="29">
        <v>1258</v>
      </c>
      <c r="D4363" s="29" t="str">
        <f>_xlfn.XLOOKUP($C4363,customers!$A$2:$A$2000,customers!$B$2:$B$2000)</f>
        <v>Quincy Brachell</v>
      </c>
      <c r="E4363" s="29" t="str">
        <f>_xlfn.XLOOKUP($C4363,customers!$A$2:$A$2000,customers!$D$2:$D$2000)</f>
        <v>Male</v>
      </c>
      <c r="F4363" s="29" t="str">
        <f>_xlfn.XLOOKUP($C4363,customers!$A$2:$A$2000,customers!$E$2:$E$2000)</f>
        <v>Pendiqing</v>
      </c>
      <c r="G4363" s="30" t="s">
        <v>15</v>
      </c>
      <c r="H4363" s="29">
        <v>7</v>
      </c>
      <c r="I4363" s="31">
        <v>421.15</v>
      </c>
      <c r="J4363" s="30">
        <v>0.04</v>
      </c>
      <c r="K4363" s="30" t="s">
        <v>19</v>
      </c>
      <c r="L4363" s="32" t="str">
        <f t="array" ref="L4363">_xlfn.IFS(M4363&lt;=3,"BAD",M4363&gt;=4.7,"GOOD",AND(M4363&gt;3,M4363&lt;4.7),"OK")</f>
        <v>BAD</v>
      </c>
      <c r="M4363" s="32">
        <v>1</v>
      </c>
      <c r="N4363" s="31">
        <v>2830.13</v>
      </c>
      <c r="O4363" s="33">
        <f t="shared" si="68"/>
        <v>2948.05</v>
      </c>
    </row>
    <row r="4364" spans="1:15">
      <c r="A4364" s="18">
        <v>14363</v>
      </c>
      <c r="B4364" s="19">
        <v>45947</v>
      </c>
      <c r="C4364" s="20">
        <v>1328</v>
      </c>
      <c r="D4364" s="21" t="str">
        <f>_xlfn.XLOOKUP($C4364,customers!$A$2:$A$2000,customers!$B$2:$B$2000)</f>
        <v>Emerson Evanson</v>
      </c>
      <c r="E4364" s="21" t="str">
        <f>_xlfn.XLOOKUP($C4364,customers!$A$2:$A$2000,customers!$D$2:$D$2000)</f>
        <v>Male</v>
      </c>
      <c r="F4364" s="21" t="str">
        <f>_xlfn.XLOOKUP($C4364,customers!$A$2:$A$2000,customers!$E$2:$E$2000)</f>
        <v>Třešť</v>
      </c>
      <c r="G4364" s="22" t="s">
        <v>20</v>
      </c>
      <c r="H4364" s="21">
        <v>1</v>
      </c>
      <c r="I4364" s="23">
        <v>64.2</v>
      </c>
      <c r="J4364" s="22">
        <v>0.35</v>
      </c>
      <c r="K4364" s="22" t="s">
        <v>16</v>
      </c>
      <c r="L4364" s="24" t="str">
        <f t="array" ref="L4364">_xlfn.IFS(M4364&lt;=3,"BAD",M4364&gt;=4.7,"GOOD",AND(M4364&gt;3,M4364&lt;4.7),"OK")</f>
        <v>BAD</v>
      </c>
      <c r="M4364" s="24">
        <v>2.2</v>
      </c>
      <c r="N4364" s="23">
        <v>41.73</v>
      </c>
      <c r="O4364" s="25">
        <f t="shared" si="68"/>
        <v>64.2</v>
      </c>
    </row>
    <row r="4365" spans="1:15">
      <c r="A4365" s="26">
        <v>14364</v>
      </c>
      <c r="B4365" s="27">
        <v>45948</v>
      </c>
      <c r="C4365" s="28">
        <v>1784</v>
      </c>
      <c r="D4365" s="29" t="str">
        <f>_xlfn.XLOOKUP($C4365,customers!$A$2:$A$2000,customers!$B$2:$B$2000)</f>
        <v>Ladonna Duinbleton</v>
      </c>
      <c r="E4365" s="29" t="str">
        <f>_xlfn.XLOOKUP($C4365,customers!$A$2:$A$2000,customers!$D$2:$D$2000)</f>
        <v>Female</v>
      </c>
      <c r="F4365" s="29" t="str">
        <f>_xlfn.XLOOKUP($C4365,customers!$A$2:$A$2000,customers!$E$2:$E$2000)</f>
        <v>Drenova</v>
      </c>
      <c r="G4365" s="30" t="s">
        <v>15</v>
      </c>
      <c r="H4365" s="29">
        <v>2</v>
      </c>
      <c r="I4365" s="31">
        <v>121.08</v>
      </c>
      <c r="J4365" s="30">
        <v>0.09</v>
      </c>
      <c r="K4365" s="30" t="s">
        <v>18</v>
      </c>
      <c r="L4365" s="32" t="str">
        <f t="array" ref="L4365">_xlfn.IFS(M4365&lt;=3,"BAD",M4365&gt;=4.7,"GOOD",AND(M4365&gt;3,M4365&lt;4.7),"OK")</f>
        <v>GOOD</v>
      </c>
      <c r="M4365" s="32">
        <v>5</v>
      </c>
      <c r="N4365" s="31">
        <v>220.37</v>
      </c>
      <c r="O4365" s="33">
        <f t="shared" si="68"/>
        <v>242.16</v>
      </c>
    </row>
    <row r="4366" spans="1:15">
      <c r="A4366" s="18">
        <v>14365</v>
      </c>
      <c r="B4366" s="19">
        <v>45948</v>
      </c>
      <c r="C4366" s="21">
        <v>1901</v>
      </c>
      <c r="D4366" s="21" t="str">
        <f>_xlfn.XLOOKUP($C4366,customers!$A$2:$A$2000,customers!$B$2:$B$2000)</f>
        <v>Michail McEneny</v>
      </c>
      <c r="E4366" s="21" t="str">
        <f>_xlfn.XLOOKUP($C4366,customers!$A$2:$A$2000,customers!$D$2:$D$2000)</f>
        <v>Male</v>
      </c>
      <c r="F4366" s="21" t="str">
        <f>_xlfn.XLOOKUP($C4366,customers!$A$2:$A$2000,customers!$E$2:$E$2000)</f>
        <v>Milan</v>
      </c>
      <c r="G4366" s="22" t="s">
        <v>21</v>
      </c>
      <c r="H4366" s="21">
        <v>3</v>
      </c>
      <c r="I4366" s="23">
        <v>42.91</v>
      </c>
      <c r="J4366" s="22">
        <v>0.15</v>
      </c>
      <c r="K4366" s="22" t="s">
        <v>16</v>
      </c>
      <c r="L4366" s="24" t="str">
        <f t="array" ref="L4366">_xlfn.IFS(M4366&lt;=3,"BAD",M4366&gt;=4.7,"GOOD",AND(M4366&gt;3,M4366&lt;4.7),"OK")</f>
        <v>BAD</v>
      </c>
      <c r="M4366" s="24">
        <v>2.5</v>
      </c>
      <c r="N4366" s="23">
        <v>109.42</v>
      </c>
      <c r="O4366" s="25">
        <f t="shared" si="68"/>
        <v>128.73</v>
      </c>
    </row>
    <row r="4367" spans="1:15">
      <c r="A4367" s="26">
        <v>14366</v>
      </c>
      <c r="B4367" s="27">
        <v>45948</v>
      </c>
      <c r="C4367" s="29">
        <v>1097</v>
      </c>
      <c r="D4367" s="29" t="str">
        <f>_xlfn.XLOOKUP($C4367,customers!$A$2:$A$2000,customers!$B$2:$B$2000)</f>
        <v>Tomi Copperwaite</v>
      </c>
      <c r="E4367" s="29" t="str">
        <f>_xlfn.XLOOKUP($C4367,customers!$A$2:$A$2000,customers!$D$2:$D$2000)</f>
        <v>Female</v>
      </c>
      <c r="F4367" s="29" t="str">
        <f>_xlfn.XLOOKUP($C4367,customers!$A$2:$A$2000,customers!$E$2:$E$2000)</f>
        <v>Moutnice</v>
      </c>
      <c r="G4367" s="30" t="s">
        <v>20</v>
      </c>
      <c r="H4367" s="29">
        <v>3</v>
      </c>
      <c r="I4367" s="31">
        <v>214.85</v>
      </c>
      <c r="J4367" s="30">
        <v>0.16</v>
      </c>
      <c r="K4367" s="30" t="s">
        <v>18</v>
      </c>
      <c r="L4367" s="32" t="str">
        <f t="array" ref="L4367">_xlfn.IFS(M4367&lt;=3,"BAD",M4367&gt;=4.7,"GOOD",AND(M4367&gt;3,M4367&lt;4.7),"OK")</f>
        <v>OK</v>
      </c>
      <c r="M4367" s="32">
        <v>4.2</v>
      </c>
      <c r="N4367" s="31">
        <v>541.42</v>
      </c>
      <c r="O4367" s="33">
        <f t="shared" si="68"/>
        <v>644.55</v>
      </c>
    </row>
    <row r="4368" spans="1:15">
      <c r="A4368" s="18">
        <v>14367</v>
      </c>
      <c r="B4368" s="19">
        <v>45949</v>
      </c>
      <c r="C4368" s="20">
        <v>1776</v>
      </c>
      <c r="D4368" s="21" t="str">
        <f>_xlfn.XLOOKUP($C4368,customers!$A$2:$A$2000,customers!$B$2:$B$2000)</f>
        <v>Bambi Pauley</v>
      </c>
      <c r="E4368" s="21" t="str">
        <f>_xlfn.XLOOKUP($C4368,customers!$A$2:$A$2000,customers!$D$2:$D$2000)</f>
        <v>Female</v>
      </c>
      <c r="F4368" s="21" t="str">
        <f>_xlfn.XLOOKUP($C4368,customers!$A$2:$A$2000,customers!$E$2:$E$2000)</f>
        <v>Gereykhanovskoye</v>
      </c>
      <c r="G4368" s="22" t="s">
        <v>15</v>
      </c>
      <c r="H4368" s="21">
        <v>3</v>
      </c>
      <c r="I4368" s="23">
        <v>293.34</v>
      </c>
      <c r="J4368" s="22">
        <v>0.26</v>
      </c>
      <c r="K4368" s="22" t="s">
        <v>19</v>
      </c>
      <c r="L4368" s="24" t="str">
        <f t="array" ref="L4368">_xlfn.IFS(M4368&lt;=3,"BAD",M4368&gt;=4.7,"GOOD",AND(M4368&gt;3,M4368&lt;4.7),"OK")</f>
        <v>OK</v>
      </c>
      <c r="M4368" s="24">
        <v>4.5</v>
      </c>
      <c r="N4368" s="23">
        <v>651.21</v>
      </c>
      <c r="O4368" s="25">
        <f t="shared" si="68"/>
        <v>880.02</v>
      </c>
    </row>
    <row r="4369" spans="1:15">
      <c r="A4369" s="26">
        <v>14368</v>
      </c>
      <c r="B4369" s="27">
        <v>45949</v>
      </c>
      <c r="C4369" s="29">
        <v>1181</v>
      </c>
      <c r="D4369" s="29" t="str">
        <f>_xlfn.XLOOKUP($C4369,customers!$A$2:$A$2000,customers!$B$2:$B$2000)</f>
        <v>Vivia Balkwill</v>
      </c>
      <c r="E4369" s="29" t="str">
        <f>_xlfn.XLOOKUP($C4369,customers!$A$2:$A$2000,customers!$D$2:$D$2000)</f>
        <v>Female</v>
      </c>
      <c r="F4369" s="29" t="str">
        <f>_xlfn.XLOOKUP($C4369,customers!$A$2:$A$2000,customers!$E$2:$E$2000)</f>
        <v>Milan</v>
      </c>
      <c r="G4369" s="30" t="s">
        <v>17</v>
      </c>
      <c r="H4369" s="29">
        <v>2</v>
      </c>
      <c r="I4369" s="31">
        <v>260.65</v>
      </c>
      <c r="J4369" s="30">
        <v>0.22</v>
      </c>
      <c r="K4369" s="30" t="s">
        <v>16</v>
      </c>
      <c r="L4369" s="32" t="str">
        <f t="array" ref="L4369">_xlfn.IFS(M4369&lt;=3,"BAD",M4369&gt;=4.7,"GOOD",AND(M4369&gt;3,M4369&lt;4.7),"OK")</f>
        <v>BAD</v>
      </c>
      <c r="M4369" s="32">
        <v>1.8</v>
      </c>
      <c r="N4369" s="31">
        <v>406.61</v>
      </c>
      <c r="O4369" s="33">
        <f t="shared" si="68"/>
        <v>521.3</v>
      </c>
    </row>
    <row r="4370" spans="1:15">
      <c r="A4370" s="18">
        <v>14369</v>
      </c>
      <c r="B4370" s="19">
        <v>45949</v>
      </c>
      <c r="C4370" s="21">
        <v>1195</v>
      </c>
      <c r="D4370" s="21" t="str">
        <f>_xlfn.XLOOKUP($C4370,customers!$A$2:$A$2000,customers!$B$2:$B$2000)</f>
        <v>Jessika Wayper</v>
      </c>
      <c r="E4370" s="21" t="str">
        <f>_xlfn.XLOOKUP($C4370,customers!$A$2:$A$2000,customers!$D$2:$D$2000)</f>
        <v>Female</v>
      </c>
      <c r="F4370" s="21" t="str">
        <f>_xlfn.XLOOKUP($C4370,customers!$A$2:$A$2000,customers!$E$2:$E$2000)</f>
        <v>Tallinn</v>
      </c>
      <c r="G4370" s="22" t="s">
        <v>15</v>
      </c>
      <c r="H4370" s="21">
        <v>6</v>
      </c>
      <c r="I4370" s="23">
        <v>141.76</v>
      </c>
      <c r="J4370" s="22">
        <v>0.2</v>
      </c>
      <c r="K4370" s="22" t="s">
        <v>18</v>
      </c>
      <c r="L4370" s="24" t="str">
        <f t="array" ref="L4370">_xlfn.IFS(M4370&lt;=3,"BAD",M4370&gt;=4.7,"GOOD",AND(M4370&gt;3,M4370&lt;4.7),"OK")</f>
        <v>OK</v>
      </c>
      <c r="M4370" s="24">
        <v>3.1</v>
      </c>
      <c r="N4370" s="23">
        <v>680.45</v>
      </c>
      <c r="O4370" s="25">
        <f t="shared" si="68"/>
        <v>850.56</v>
      </c>
    </row>
    <row r="4371" spans="1:15">
      <c r="A4371" s="26">
        <v>14370</v>
      </c>
      <c r="B4371" s="27">
        <v>45950</v>
      </c>
      <c r="C4371" s="28">
        <v>1970</v>
      </c>
      <c r="D4371" s="29" t="str">
        <f>_xlfn.XLOOKUP($C4371,customers!$A$2:$A$2000,customers!$B$2:$B$2000)</f>
        <v>Karil Drissell</v>
      </c>
      <c r="E4371" s="29" t="str">
        <f>_xlfn.XLOOKUP($C4371,customers!$A$2:$A$2000,customers!$D$2:$D$2000)</f>
        <v>Female</v>
      </c>
      <c r="F4371" s="29" t="str">
        <f>_xlfn.XLOOKUP($C4371,customers!$A$2:$A$2000,customers!$E$2:$E$2000)</f>
        <v>Budapest</v>
      </c>
      <c r="G4371" s="30" t="s">
        <v>17</v>
      </c>
      <c r="H4371" s="29">
        <v>2</v>
      </c>
      <c r="I4371" s="31">
        <v>397.34</v>
      </c>
      <c r="J4371" s="30">
        <v>0.19</v>
      </c>
      <c r="K4371" s="30" t="s">
        <v>18</v>
      </c>
      <c r="L4371" s="32" t="str">
        <f t="array" ref="L4371">_xlfn.IFS(M4371&lt;=3,"BAD",M4371&gt;=4.7,"GOOD",AND(M4371&gt;3,M4371&lt;4.7),"OK")</f>
        <v>OK</v>
      </c>
      <c r="M4371" s="32">
        <v>3.8</v>
      </c>
      <c r="N4371" s="31">
        <v>643.69</v>
      </c>
      <c r="O4371" s="33">
        <f t="shared" si="68"/>
        <v>794.68</v>
      </c>
    </row>
    <row r="4372" spans="1:15">
      <c r="A4372" s="18">
        <v>14371</v>
      </c>
      <c r="B4372" s="19">
        <v>45950</v>
      </c>
      <c r="C4372" s="21">
        <v>1736</v>
      </c>
      <c r="D4372" s="21" t="str">
        <f>_xlfn.XLOOKUP($C4372,customers!$A$2:$A$2000,customers!$B$2:$B$2000)</f>
        <v>Wyndham Elam</v>
      </c>
      <c r="E4372" s="21" t="str">
        <f>_xlfn.XLOOKUP($C4372,customers!$A$2:$A$2000,customers!$D$2:$D$2000)</f>
        <v>Male</v>
      </c>
      <c r="F4372" s="21" t="str">
        <f>_xlfn.XLOOKUP($C4372,customers!$A$2:$A$2000,customers!$E$2:$E$2000)</f>
        <v>Austin</v>
      </c>
      <c r="G4372" s="22" t="s">
        <v>17</v>
      </c>
      <c r="H4372" s="21">
        <v>3</v>
      </c>
      <c r="I4372" s="23">
        <v>80.26</v>
      </c>
      <c r="J4372" s="22">
        <v>0.3</v>
      </c>
      <c r="K4372" s="22" t="s">
        <v>18</v>
      </c>
      <c r="L4372" s="24" t="str">
        <f t="array" ref="L4372">_xlfn.IFS(M4372&lt;=3,"BAD",M4372&gt;=4.7,"GOOD",AND(M4372&gt;3,M4372&lt;4.7),"OK")</f>
        <v>BAD</v>
      </c>
      <c r="M4372" s="24">
        <v>1.3</v>
      </c>
      <c r="N4372" s="23">
        <v>168.55</v>
      </c>
      <c r="O4372" s="25">
        <f t="shared" si="68"/>
        <v>240.78</v>
      </c>
    </row>
    <row r="4373" spans="1:15">
      <c r="A4373" s="26">
        <v>14372</v>
      </c>
      <c r="B4373" s="27">
        <v>45950</v>
      </c>
      <c r="C4373" s="29">
        <v>1068</v>
      </c>
      <c r="D4373" s="29" t="str">
        <f>_xlfn.XLOOKUP($C4373,customers!$A$2:$A$2000,customers!$B$2:$B$2000)</f>
        <v>Beatriz Oman</v>
      </c>
      <c r="E4373" s="29" t="str">
        <f>_xlfn.XLOOKUP($C4373,customers!$A$2:$A$2000,customers!$D$2:$D$2000)</f>
        <v>Female</v>
      </c>
      <c r="F4373" s="29" t="str">
        <f>_xlfn.XLOOKUP($C4373,customers!$A$2:$A$2000,customers!$E$2:$E$2000)</f>
        <v>Temorlorong</v>
      </c>
      <c r="G4373" s="30" t="s">
        <v>15</v>
      </c>
      <c r="H4373" s="29">
        <v>5</v>
      </c>
      <c r="I4373" s="31">
        <v>371.44</v>
      </c>
      <c r="J4373" s="30">
        <v>0.2</v>
      </c>
      <c r="K4373" s="30" t="s">
        <v>19</v>
      </c>
      <c r="L4373" s="32" t="str">
        <f t="array" ref="L4373">_xlfn.IFS(M4373&lt;=3,"BAD",M4373&gt;=4.7,"GOOD",AND(M4373&gt;3,M4373&lt;4.7),"OK")</f>
        <v>OK</v>
      </c>
      <c r="M4373" s="32">
        <v>4.2</v>
      </c>
      <c r="N4373" s="31">
        <v>1485.76</v>
      </c>
      <c r="O4373" s="33">
        <f t="shared" si="68"/>
        <v>1857.2</v>
      </c>
    </row>
    <row r="4374" spans="1:15">
      <c r="A4374" s="18">
        <v>14373</v>
      </c>
      <c r="B4374" s="19">
        <v>45950</v>
      </c>
      <c r="C4374" s="21">
        <v>1038</v>
      </c>
      <c r="D4374" s="21" t="str">
        <f>_xlfn.XLOOKUP($C4374,customers!$A$2:$A$2000,customers!$B$2:$B$2000)</f>
        <v>De Aldersea</v>
      </c>
      <c r="E4374" s="21" t="str">
        <f>_xlfn.XLOOKUP($C4374,customers!$A$2:$A$2000,customers!$D$2:$D$2000)</f>
        <v>Male</v>
      </c>
      <c r="F4374" s="21" t="str">
        <f>_xlfn.XLOOKUP($C4374,customers!$A$2:$A$2000,customers!$E$2:$E$2000)</f>
        <v>Margacina</v>
      </c>
      <c r="G4374" s="22" t="s">
        <v>17</v>
      </c>
      <c r="H4374" s="21">
        <v>3</v>
      </c>
      <c r="I4374" s="23">
        <v>172.47</v>
      </c>
      <c r="J4374" s="22">
        <v>0.17</v>
      </c>
      <c r="K4374" s="22" t="s">
        <v>16</v>
      </c>
      <c r="L4374" s="24" t="str">
        <f t="array" ref="L4374">_xlfn.IFS(M4374&lt;=3,"BAD",M4374&gt;=4.7,"GOOD",AND(M4374&gt;3,M4374&lt;4.7),"OK")</f>
        <v>BAD</v>
      </c>
      <c r="M4374" s="24">
        <v>2.2</v>
      </c>
      <c r="N4374" s="23">
        <v>429.45</v>
      </c>
      <c r="O4374" s="25">
        <f t="shared" si="68"/>
        <v>517.41</v>
      </c>
    </row>
    <row r="4375" spans="1:15">
      <c r="A4375" s="26">
        <v>14374</v>
      </c>
      <c r="B4375" s="27">
        <v>45951</v>
      </c>
      <c r="C4375" s="28">
        <v>1910</v>
      </c>
      <c r="D4375" s="29" t="str">
        <f>_xlfn.XLOOKUP($C4375,customers!$A$2:$A$2000,customers!$B$2:$B$2000)</f>
        <v>Juline Stoneman</v>
      </c>
      <c r="E4375" s="29" t="str">
        <f>_xlfn.XLOOKUP($C4375,customers!$A$2:$A$2000,customers!$D$2:$D$2000)</f>
        <v>Female</v>
      </c>
      <c r="F4375" s="29" t="str">
        <f>_xlfn.XLOOKUP($C4375,customers!$A$2:$A$2000,customers!$E$2:$E$2000)</f>
        <v>Prague</v>
      </c>
      <c r="G4375" s="30" t="s">
        <v>20</v>
      </c>
      <c r="H4375" s="29">
        <v>5</v>
      </c>
      <c r="I4375" s="31">
        <v>100.33</v>
      </c>
      <c r="J4375" s="30">
        <v>0.11</v>
      </c>
      <c r="K4375" s="30" t="s">
        <v>18</v>
      </c>
      <c r="L4375" s="32" t="str">
        <f t="array" ref="L4375">_xlfn.IFS(M4375&lt;=3,"BAD",M4375&gt;=4.7,"GOOD",AND(M4375&gt;3,M4375&lt;4.7),"OK")</f>
        <v>OK</v>
      </c>
      <c r="M4375" s="32">
        <v>4.6</v>
      </c>
      <c r="N4375" s="31">
        <v>446.47</v>
      </c>
      <c r="O4375" s="33">
        <f t="shared" si="68"/>
        <v>501.65</v>
      </c>
    </row>
    <row r="4376" spans="1:15">
      <c r="A4376" s="18">
        <v>14375</v>
      </c>
      <c r="B4376" s="19">
        <v>45951</v>
      </c>
      <c r="C4376" s="21">
        <v>1792</v>
      </c>
      <c r="D4376" s="21" t="str">
        <f>_xlfn.XLOOKUP($C4376,customers!$A$2:$A$2000,customers!$B$2:$B$2000)</f>
        <v>Evanne Brocklehurst</v>
      </c>
      <c r="E4376" s="21" t="str">
        <f>_xlfn.XLOOKUP($C4376,customers!$A$2:$A$2000,customers!$D$2:$D$2000)</f>
        <v>Female</v>
      </c>
      <c r="F4376" s="21" t="str">
        <f>_xlfn.XLOOKUP($C4376,customers!$A$2:$A$2000,customers!$E$2:$E$2000)</f>
        <v>Gusev</v>
      </c>
      <c r="G4376" s="22" t="s">
        <v>20</v>
      </c>
      <c r="H4376" s="21">
        <v>1</v>
      </c>
      <c r="I4376" s="23">
        <v>521.72</v>
      </c>
      <c r="J4376" s="22">
        <v>0.22</v>
      </c>
      <c r="K4376" s="22" t="s">
        <v>19</v>
      </c>
      <c r="L4376" s="24" t="str">
        <f t="array" ref="L4376">_xlfn.IFS(M4376&lt;=3,"BAD",M4376&gt;=4.7,"GOOD",AND(M4376&gt;3,M4376&lt;4.7),"OK")</f>
        <v>OK</v>
      </c>
      <c r="M4376" s="24">
        <v>4.2</v>
      </c>
      <c r="N4376" s="23">
        <v>406.94</v>
      </c>
      <c r="O4376" s="25">
        <f t="shared" si="68"/>
        <v>521.72</v>
      </c>
    </row>
    <row r="4377" spans="1:15">
      <c r="A4377" s="26">
        <v>14376</v>
      </c>
      <c r="B4377" s="27">
        <v>45951</v>
      </c>
      <c r="C4377" s="29">
        <v>1060</v>
      </c>
      <c r="D4377" s="29" t="str">
        <f>_xlfn.XLOOKUP($C4377,customers!$A$2:$A$2000,customers!$B$2:$B$2000)</f>
        <v>Albie Maryan</v>
      </c>
      <c r="E4377" s="29" t="str">
        <f>_xlfn.XLOOKUP($C4377,customers!$A$2:$A$2000,customers!$D$2:$D$2000)</f>
        <v>Male</v>
      </c>
      <c r="F4377" s="29" t="str">
        <f>_xlfn.XLOOKUP($C4377,customers!$A$2:$A$2000,customers!$E$2:$E$2000)</f>
        <v>Chinchiná</v>
      </c>
      <c r="G4377" s="30" t="s">
        <v>21</v>
      </c>
      <c r="H4377" s="29">
        <v>3</v>
      </c>
      <c r="I4377" s="31">
        <v>63.65</v>
      </c>
      <c r="J4377" s="30">
        <v>0.3</v>
      </c>
      <c r="K4377" s="30" t="s">
        <v>19</v>
      </c>
      <c r="L4377" s="32" t="str">
        <f t="array" ref="L4377">_xlfn.IFS(M4377&lt;=3,"BAD",M4377&gt;=4.7,"GOOD",AND(M4377&gt;3,M4377&lt;4.7),"OK")</f>
        <v>BAD</v>
      </c>
      <c r="M4377" s="32">
        <v>2.8</v>
      </c>
      <c r="N4377" s="31">
        <v>133.67</v>
      </c>
      <c r="O4377" s="33">
        <f t="shared" si="68"/>
        <v>190.95</v>
      </c>
    </row>
    <row r="4378" spans="1:15">
      <c r="A4378" s="18">
        <v>14377</v>
      </c>
      <c r="B4378" s="19">
        <v>45952</v>
      </c>
      <c r="C4378" s="20">
        <v>1919</v>
      </c>
      <c r="D4378" s="21" t="str">
        <f>_xlfn.XLOOKUP($C4378,customers!$A$2:$A$2000,customers!$B$2:$B$2000)</f>
        <v>Lawry Plummer</v>
      </c>
      <c r="E4378" s="21" t="str">
        <f>_xlfn.XLOOKUP($C4378,customers!$A$2:$A$2000,customers!$D$2:$D$2000)</f>
        <v>Male</v>
      </c>
      <c r="F4378" s="21" t="str">
        <f>_xlfn.XLOOKUP($C4378,customers!$A$2:$A$2000,customers!$E$2:$E$2000)</f>
        <v>Oslo</v>
      </c>
      <c r="G4378" s="22" t="s">
        <v>20</v>
      </c>
      <c r="H4378" s="21">
        <v>6</v>
      </c>
      <c r="I4378" s="23">
        <v>123.36</v>
      </c>
      <c r="J4378" s="22">
        <v>0.06</v>
      </c>
      <c r="K4378" s="22" t="s">
        <v>19</v>
      </c>
      <c r="L4378" s="24" t="str">
        <f t="array" ref="L4378">_xlfn.IFS(M4378&lt;=3,"BAD",M4378&gt;=4.7,"GOOD",AND(M4378&gt;3,M4378&lt;4.7),"OK")</f>
        <v>OK</v>
      </c>
      <c r="M4378" s="24">
        <v>3.7</v>
      </c>
      <c r="N4378" s="23">
        <v>695.75</v>
      </c>
      <c r="O4378" s="25">
        <f t="shared" si="68"/>
        <v>740.16</v>
      </c>
    </row>
    <row r="4379" spans="1:15">
      <c r="A4379" s="26">
        <v>14378</v>
      </c>
      <c r="B4379" s="27">
        <v>45952</v>
      </c>
      <c r="C4379" s="29">
        <v>1554</v>
      </c>
      <c r="D4379" s="29" t="str">
        <f>_xlfn.XLOOKUP($C4379,customers!$A$2:$A$2000,customers!$B$2:$B$2000)</f>
        <v>Ashby Buncom</v>
      </c>
      <c r="E4379" s="29" t="str">
        <f>_xlfn.XLOOKUP($C4379,customers!$A$2:$A$2000,customers!$D$2:$D$2000)</f>
        <v>Male</v>
      </c>
      <c r="F4379" s="29" t="str">
        <f>_xlfn.XLOOKUP($C4379,customers!$A$2:$A$2000,customers!$E$2:$E$2000)</f>
        <v>Bieto</v>
      </c>
      <c r="G4379" s="30" t="s">
        <v>17</v>
      </c>
      <c r="H4379" s="29">
        <v>2</v>
      </c>
      <c r="I4379" s="31">
        <v>587.8</v>
      </c>
      <c r="J4379" s="30">
        <v>0.02</v>
      </c>
      <c r="K4379" s="30" t="s">
        <v>16</v>
      </c>
      <c r="L4379" s="32" t="str">
        <f t="array" ref="L4379">_xlfn.IFS(M4379&lt;=3,"BAD",M4379&gt;=4.7,"GOOD",AND(M4379&gt;3,M4379&lt;4.7),"OK")</f>
        <v>BAD</v>
      </c>
      <c r="M4379" s="32">
        <v>2.5</v>
      </c>
      <c r="N4379" s="31">
        <v>1152.09</v>
      </c>
      <c r="O4379" s="33">
        <f t="shared" si="68"/>
        <v>1175.6</v>
      </c>
    </row>
    <row r="4380" spans="1:15">
      <c r="A4380" s="18">
        <v>14379</v>
      </c>
      <c r="B4380" s="19">
        <v>45952</v>
      </c>
      <c r="C4380" s="21">
        <v>1942</v>
      </c>
      <c r="D4380" s="21" t="str">
        <f>_xlfn.XLOOKUP($C4380,customers!$A$2:$A$2000,customers!$B$2:$B$2000)</f>
        <v>Rozanne Katzmann</v>
      </c>
      <c r="E4380" s="21" t="str">
        <f>_xlfn.XLOOKUP($C4380,customers!$A$2:$A$2000,customers!$D$2:$D$2000)</f>
        <v>Female</v>
      </c>
      <c r="F4380" s="21" t="str">
        <f>_xlfn.XLOOKUP($C4380,customers!$A$2:$A$2000,customers!$E$2:$E$2000)</f>
        <v>Austin</v>
      </c>
      <c r="G4380" s="22" t="s">
        <v>20</v>
      </c>
      <c r="H4380" s="21">
        <v>2</v>
      </c>
      <c r="I4380" s="23">
        <v>398.84</v>
      </c>
      <c r="J4380" s="22">
        <v>0.19</v>
      </c>
      <c r="K4380" s="22" t="s">
        <v>16</v>
      </c>
      <c r="L4380" s="24" t="str">
        <f t="array" ref="L4380">_xlfn.IFS(M4380&lt;=3,"BAD",M4380&gt;=4.7,"GOOD",AND(M4380&gt;3,M4380&lt;4.7),"OK")</f>
        <v>BAD</v>
      </c>
      <c r="M4380" s="24">
        <v>2.3</v>
      </c>
      <c r="N4380" s="23">
        <v>646.12</v>
      </c>
      <c r="O4380" s="25">
        <f t="shared" si="68"/>
        <v>797.68</v>
      </c>
    </row>
    <row r="4381" spans="1:15">
      <c r="A4381" s="26">
        <v>14380</v>
      </c>
      <c r="B4381" s="27">
        <v>45952</v>
      </c>
      <c r="C4381" s="29">
        <v>1266</v>
      </c>
      <c r="D4381" s="29" t="str">
        <f>_xlfn.XLOOKUP($C4381,customers!$A$2:$A$2000,customers!$B$2:$B$2000)</f>
        <v>Evvie Lade</v>
      </c>
      <c r="E4381" s="29" t="str">
        <f>_xlfn.XLOOKUP($C4381,customers!$A$2:$A$2000,customers!$D$2:$D$2000)</f>
        <v>Female</v>
      </c>
      <c r="F4381" s="29" t="str">
        <f>_xlfn.XLOOKUP($C4381,customers!$A$2:$A$2000,customers!$E$2:$E$2000)</f>
        <v>Budapest</v>
      </c>
      <c r="G4381" s="30" t="s">
        <v>17</v>
      </c>
      <c r="H4381" s="29">
        <v>1</v>
      </c>
      <c r="I4381" s="31">
        <v>314.19</v>
      </c>
      <c r="J4381" s="30">
        <v>0.03</v>
      </c>
      <c r="K4381" s="30" t="s">
        <v>18</v>
      </c>
      <c r="L4381" s="32" t="str">
        <f t="array" ref="L4381">_xlfn.IFS(M4381&lt;=3,"BAD",M4381&gt;=4.7,"GOOD",AND(M4381&gt;3,M4381&lt;4.7),"OK")</f>
        <v>OK</v>
      </c>
      <c r="M4381" s="32">
        <v>3.2</v>
      </c>
      <c r="N4381" s="31">
        <v>304.76</v>
      </c>
      <c r="O4381" s="33">
        <f t="shared" si="68"/>
        <v>314.19</v>
      </c>
    </row>
    <row r="4382" spans="1:15">
      <c r="A4382" s="18">
        <v>14381</v>
      </c>
      <c r="B4382" s="19">
        <v>45952</v>
      </c>
      <c r="C4382" s="21">
        <v>1058</v>
      </c>
      <c r="D4382" s="21" t="str">
        <f>_xlfn.XLOOKUP($C4382,customers!$A$2:$A$2000,customers!$B$2:$B$2000)</f>
        <v>Stephenie Belle</v>
      </c>
      <c r="E4382" s="21" t="str">
        <f>_xlfn.XLOOKUP($C4382,customers!$A$2:$A$2000,customers!$D$2:$D$2000)</f>
        <v>Female</v>
      </c>
      <c r="F4382" s="21" t="str">
        <f>_xlfn.XLOOKUP($C4382,customers!$A$2:$A$2000,customers!$E$2:$E$2000)</f>
        <v>Tangkanpulit</v>
      </c>
      <c r="G4382" s="22" t="s">
        <v>17</v>
      </c>
      <c r="H4382" s="21">
        <v>6</v>
      </c>
      <c r="I4382" s="23">
        <v>449.55</v>
      </c>
      <c r="J4382" s="22">
        <v>0.25</v>
      </c>
      <c r="K4382" s="22" t="s">
        <v>18</v>
      </c>
      <c r="L4382" s="24" t="str">
        <f t="array" ref="L4382">_xlfn.IFS(M4382&lt;=3,"BAD",M4382&gt;=4.7,"GOOD",AND(M4382&gt;3,M4382&lt;4.7),"OK")</f>
        <v>OK</v>
      </c>
      <c r="M4382" s="24">
        <v>4.4</v>
      </c>
      <c r="N4382" s="23">
        <v>2022.98</v>
      </c>
      <c r="O4382" s="25">
        <f t="shared" si="68"/>
        <v>2697.3</v>
      </c>
    </row>
    <row r="4383" spans="1:15">
      <c r="A4383" s="26">
        <v>14382</v>
      </c>
      <c r="B4383" s="27">
        <v>45953</v>
      </c>
      <c r="C4383" s="28">
        <v>1549</v>
      </c>
      <c r="D4383" s="29" t="str">
        <f>_xlfn.XLOOKUP($C4383,customers!$A$2:$A$2000,customers!$B$2:$B$2000)</f>
        <v>Bonni Letrange</v>
      </c>
      <c r="E4383" s="29" t="str">
        <f>_xlfn.XLOOKUP($C4383,customers!$A$2:$A$2000,customers!$D$2:$D$2000)</f>
        <v>Female</v>
      </c>
      <c r="F4383" s="29" t="str">
        <f>_xlfn.XLOOKUP($C4383,customers!$A$2:$A$2000,customers!$E$2:$E$2000)</f>
        <v>Vienna</v>
      </c>
      <c r="G4383" s="30" t="s">
        <v>17</v>
      </c>
      <c r="H4383" s="29">
        <v>2</v>
      </c>
      <c r="I4383" s="31">
        <v>134.6</v>
      </c>
      <c r="J4383" s="30">
        <v>0.31</v>
      </c>
      <c r="K4383" s="30" t="s">
        <v>19</v>
      </c>
      <c r="L4383" s="32" t="str">
        <f t="array" ref="L4383">_xlfn.IFS(M4383&lt;=3,"BAD",M4383&gt;=4.7,"GOOD",AND(M4383&gt;3,M4383&lt;4.7),"OK")</f>
        <v>BAD</v>
      </c>
      <c r="M4383" s="32">
        <v>2.8</v>
      </c>
      <c r="N4383" s="31">
        <v>185.75</v>
      </c>
      <c r="O4383" s="33">
        <f t="shared" si="68"/>
        <v>269.2</v>
      </c>
    </row>
    <row r="4384" spans="1:15">
      <c r="A4384" s="18">
        <v>14383</v>
      </c>
      <c r="B4384" s="19">
        <v>45953</v>
      </c>
      <c r="C4384" s="21">
        <v>1832</v>
      </c>
      <c r="D4384" s="21" t="str">
        <f>_xlfn.XLOOKUP($C4384,customers!$A$2:$A$2000,customers!$B$2:$B$2000)</f>
        <v>Nellie Mutch</v>
      </c>
      <c r="E4384" s="21" t="str">
        <f>_xlfn.XLOOKUP($C4384,customers!$A$2:$A$2000,customers!$D$2:$D$2000)</f>
        <v>Female</v>
      </c>
      <c r="F4384" s="21" t="str">
        <f>_xlfn.XLOOKUP($C4384,customers!$A$2:$A$2000,customers!$E$2:$E$2000)</f>
        <v>Vaiņode</v>
      </c>
      <c r="G4384" s="22" t="s">
        <v>21</v>
      </c>
      <c r="H4384" s="21">
        <v>1</v>
      </c>
      <c r="I4384" s="23">
        <v>240.14</v>
      </c>
      <c r="J4384" s="22">
        <v>0.06</v>
      </c>
      <c r="K4384" s="22" t="s">
        <v>18</v>
      </c>
      <c r="L4384" s="24" t="str">
        <f t="array" ref="L4384">_xlfn.IFS(M4384&lt;=3,"BAD",M4384&gt;=4.7,"GOOD",AND(M4384&gt;3,M4384&lt;4.7),"OK")</f>
        <v>BAD</v>
      </c>
      <c r="M4384" s="24">
        <v>2.4</v>
      </c>
      <c r="N4384" s="23">
        <v>225.73</v>
      </c>
      <c r="O4384" s="25">
        <f t="shared" si="68"/>
        <v>240.14</v>
      </c>
    </row>
    <row r="4385" spans="1:15">
      <c r="A4385" s="26">
        <v>14384</v>
      </c>
      <c r="B4385" s="27">
        <v>45953</v>
      </c>
      <c r="C4385" s="29">
        <v>1213</v>
      </c>
      <c r="D4385" s="29" t="str">
        <f>_xlfn.XLOOKUP($C4385,customers!$A$2:$A$2000,customers!$B$2:$B$2000)</f>
        <v>Obed MacCosto</v>
      </c>
      <c r="E4385" s="29" t="str">
        <f>_xlfn.XLOOKUP($C4385,customers!$A$2:$A$2000,customers!$D$2:$D$2000)</f>
        <v>Male</v>
      </c>
      <c r="F4385" s="29" t="str">
        <f>_xlfn.XLOOKUP($C4385,customers!$A$2:$A$2000,customers!$E$2:$E$2000)</f>
        <v>Bayshint</v>
      </c>
      <c r="G4385" s="30" t="s">
        <v>17</v>
      </c>
      <c r="H4385" s="29">
        <v>1</v>
      </c>
      <c r="I4385" s="31">
        <v>550.95</v>
      </c>
      <c r="J4385" s="30">
        <v>0.02</v>
      </c>
      <c r="K4385" s="30" t="s">
        <v>19</v>
      </c>
      <c r="L4385" s="32" t="str">
        <f t="array" ref="L4385">_xlfn.IFS(M4385&lt;=3,"BAD",M4385&gt;=4.7,"GOOD",AND(M4385&gt;3,M4385&lt;4.7),"OK")</f>
        <v>BAD</v>
      </c>
      <c r="M4385" s="32">
        <v>2.7</v>
      </c>
      <c r="N4385" s="31">
        <v>539.93</v>
      </c>
      <c r="O4385" s="33">
        <f t="shared" si="68"/>
        <v>550.95</v>
      </c>
    </row>
    <row r="4386" spans="1:15">
      <c r="A4386" s="18">
        <v>14385</v>
      </c>
      <c r="B4386" s="19">
        <v>45953</v>
      </c>
      <c r="C4386" s="21">
        <v>1196</v>
      </c>
      <c r="D4386" s="21" t="str">
        <f>_xlfn.XLOOKUP($C4386,customers!$A$2:$A$2000,customers!$B$2:$B$2000)</f>
        <v>Brion McGovern</v>
      </c>
      <c r="E4386" s="21" t="str">
        <f>_xlfn.XLOOKUP($C4386,customers!$A$2:$A$2000,customers!$D$2:$D$2000)</f>
        <v>Male</v>
      </c>
      <c r="F4386" s="21" t="str">
        <f>_xlfn.XLOOKUP($C4386,customers!$A$2:$A$2000,customers!$E$2:$E$2000)</f>
        <v>Talisayan</v>
      </c>
      <c r="G4386" s="22" t="s">
        <v>17</v>
      </c>
      <c r="H4386" s="21">
        <v>3</v>
      </c>
      <c r="I4386" s="23">
        <v>429.4</v>
      </c>
      <c r="J4386" s="22">
        <v>0.16</v>
      </c>
      <c r="K4386" s="22" t="s">
        <v>19</v>
      </c>
      <c r="L4386" s="24" t="str">
        <f t="array" ref="L4386">_xlfn.IFS(M4386&lt;=3,"BAD",M4386&gt;=4.7,"GOOD",AND(M4386&gt;3,M4386&lt;4.7),"OK")</f>
        <v>BAD</v>
      </c>
      <c r="M4386" s="24">
        <v>2.7</v>
      </c>
      <c r="N4386" s="23">
        <v>1082.09</v>
      </c>
      <c r="O4386" s="25">
        <f t="shared" si="68"/>
        <v>1288.2</v>
      </c>
    </row>
    <row r="4387" spans="1:15">
      <c r="A4387" s="26">
        <v>14386</v>
      </c>
      <c r="B4387" s="27">
        <v>45954</v>
      </c>
      <c r="C4387" s="28">
        <v>1418</v>
      </c>
      <c r="D4387" s="29" t="str">
        <f>_xlfn.XLOOKUP($C4387,customers!$A$2:$A$2000,customers!$B$2:$B$2000)</f>
        <v>Swen Parmley</v>
      </c>
      <c r="E4387" s="29" t="str">
        <f>_xlfn.XLOOKUP($C4387,customers!$A$2:$A$2000,customers!$D$2:$D$2000)</f>
        <v>Male</v>
      </c>
      <c r="F4387" s="29" t="str">
        <f>_xlfn.XLOOKUP($C4387,customers!$A$2:$A$2000,customers!$E$2:$E$2000)</f>
        <v>Austin</v>
      </c>
      <c r="G4387" s="30" t="s">
        <v>17</v>
      </c>
      <c r="H4387" s="29">
        <v>2</v>
      </c>
      <c r="I4387" s="31">
        <v>154.64</v>
      </c>
      <c r="J4387" s="30">
        <v>0.21</v>
      </c>
      <c r="K4387" s="30" t="s">
        <v>18</v>
      </c>
      <c r="L4387" s="32" t="str">
        <f t="array" ref="L4387">_xlfn.IFS(M4387&lt;=3,"BAD",M4387&gt;=4.7,"GOOD",AND(M4387&gt;3,M4387&lt;4.7),"OK")</f>
        <v>GOOD</v>
      </c>
      <c r="M4387" s="32">
        <v>4.8</v>
      </c>
      <c r="N4387" s="31">
        <v>244.33</v>
      </c>
      <c r="O4387" s="33">
        <f t="shared" si="68"/>
        <v>309.28</v>
      </c>
    </row>
    <row r="4388" spans="1:15">
      <c r="A4388" s="18">
        <v>14387</v>
      </c>
      <c r="B4388" s="19">
        <v>45954</v>
      </c>
      <c r="C4388" s="21">
        <v>1154</v>
      </c>
      <c r="D4388" s="21" t="str">
        <f>_xlfn.XLOOKUP($C4388,customers!$A$2:$A$2000,customers!$B$2:$B$2000)</f>
        <v>Noell Simson</v>
      </c>
      <c r="E4388" s="21" t="str">
        <f>_xlfn.XLOOKUP($C4388,customers!$A$2:$A$2000,customers!$D$2:$D$2000)</f>
        <v>Female</v>
      </c>
      <c r="F4388" s="21" t="str">
        <f>_xlfn.XLOOKUP($C4388,customers!$A$2:$A$2000,customers!$E$2:$E$2000)</f>
        <v>Milan</v>
      </c>
      <c r="G4388" s="22" t="s">
        <v>20</v>
      </c>
      <c r="H4388" s="21">
        <v>5</v>
      </c>
      <c r="I4388" s="23">
        <v>557.4</v>
      </c>
      <c r="J4388" s="22">
        <v>0.08</v>
      </c>
      <c r="K4388" s="22" t="s">
        <v>19</v>
      </c>
      <c r="L4388" s="24" t="str">
        <f t="array" ref="L4388">_xlfn.IFS(M4388&lt;=3,"BAD",M4388&gt;=4.7,"GOOD",AND(M4388&gt;3,M4388&lt;4.7),"OK")</f>
        <v>BAD</v>
      </c>
      <c r="M4388" s="24">
        <v>1.9</v>
      </c>
      <c r="N4388" s="23">
        <v>2564.04</v>
      </c>
      <c r="O4388" s="25">
        <f t="shared" si="68"/>
        <v>2787</v>
      </c>
    </row>
    <row r="4389" spans="1:15">
      <c r="A4389" s="26">
        <v>14388</v>
      </c>
      <c r="B4389" s="27">
        <v>45955</v>
      </c>
      <c r="C4389" s="28">
        <v>1605</v>
      </c>
      <c r="D4389" s="29" t="str">
        <f>_xlfn.XLOOKUP($C4389,customers!$A$2:$A$2000,customers!$B$2:$B$2000)</f>
        <v>Rip Felder</v>
      </c>
      <c r="E4389" s="29" t="str">
        <f>_xlfn.XLOOKUP($C4389,customers!$A$2:$A$2000,customers!$D$2:$D$2000)</f>
        <v>Male</v>
      </c>
      <c r="F4389" s="29" t="str">
        <f>_xlfn.XLOOKUP($C4389,customers!$A$2:$A$2000,customers!$E$2:$E$2000)</f>
        <v>Wangchang</v>
      </c>
      <c r="G4389" s="30" t="s">
        <v>20</v>
      </c>
      <c r="H4389" s="29">
        <v>2</v>
      </c>
      <c r="I4389" s="31">
        <v>147.53</v>
      </c>
      <c r="J4389" s="30">
        <v>0.29</v>
      </c>
      <c r="K4389" s="30" t="s">
        <v>19</v>
      </c>
      <c r="L4389" s="32" t="str">
        <f t="array" ref="L4389">_xlfn.IFS(M4389&lt;=3,"BAD",M4389&gt;=4.7,"GOOD",AND(M4389&gt;3,M4389&lt;4.7),"OK")</f>
        <v>GOOD</v>
      </c>
      <c r="M4389" s="32">
        <v>4.9</v>
      </c>
      <c r="N4389" s="31">
        <v>209.49</v>
      </c>
      <c r="O4389" s="33">
        <f t="shared" si="68"/>
        <v>295.06</v>
      </c>
    </row>
    <row r="4390" spans="1:15">
      <c r="A4390" s="18">
        <v>14389</v>
      </c>
      <c r="B4390" s="19">
        <v>45955</v>
      </c>
      <c r="C4390" s="21">
        <v>1076</v>
      </c>
      <c r="D4390" s="21" t="str">
        <f>_xlfn.XLOOKUP($C4390,customers!$A$2:$A$2000,customers!$B$2:$B$2000)</f>
        <v>Hermione Vanlint</v>
      </c>
      <c r="E4390" s="21" t="str">
        <f>_xlfn.XLOOKUP($C4390,customers!$A$2:$A$2000,customers!$D$2:$D$2000)</f>
        <v>Female</v>
      </c>
      <c r="F4390" s="21" t="str">
        <f>_xlfn.XLOOKUP($C4390,customers!$A$2:$A$2000,customers!$E$2:$E$2000)</f>
        <v>Taungdwingyi</v>
      </c>
      <c r="G4390" s="22" t="s">
        <v>17</v>
      </c>
      <c r="H4390" s="21">
        <v>2</v>
      </c>
      <c r="I4390" s="23">
        <v>519.07</v>
      </c>
      <c r="J4390" s="22">
        <v>0.33</v>
      </c>
      <c r="K4390" s="22" t="s">
        <v>16</v>
      </c>
      <c r="L4390" s="24" t="str">
        <f t="array" ref="L4390">_xlfn.IFS(M4390&lt;=3,"BAD",M4390&gt;=4.7,"GOOD",AND(M4390&gt;3,M4390&lt;4.7),"OK")</f>
        <v>OK</v>
      </c>
      <c r="M4390" s="24">
        <v>3.2</v>
      </c>
      <c r="N4390" s="23">
        <v>695.55</v>
      </c>
      <c r="O4390" s="25">
        <f t="shared" si="68"/>
        <v>1038.14</v>
      </c>
    </row>
    <row r="4391" spans="1:15">
      <c r="A4391" s="26">
        <v>14390</v>
      </c>
      <c r="B4391" s="27">
        <v>45955</v>
      </c>
      <c r="C4391" s="29">
        <v>1809</v>
      </c>
      <c r="D4391" s="29" t="str">
        <f>_xlfn.XLOOKUP($C4391,customers!$A$2:$A$2000,customers!$B$2:$B$2000)</f>
        <v>Cody Hainey</v>
      </c>
      <c r="E4391" s="29" t="str">
        <f>_xlfn.XLOOKUP($C4391,customers!$A$2:$A$2000,customers!$D$2:$D$2000)</f>
        <v>Female</v>
      </c>
      <c r="F4391" s="29" t="str">
        <f>_xlfn.XLOOKUP($C4391,customers!$A$2:$A$2000,customers!$E$2:$E$2000)</f>
        <v>Milan</v>
      </c>
      <c r="G4391" s="30" t="s">
        <v>20</v>
      </c>
      <c r="H4391" s="29">
        <v>3</v>
      </c>
      <c r="I4391" s="31">
        <v>233.17</v>
      </c>
      <c r="J4391" s="30">
        <v>0.01</v>
      </c>
      <c r="K4391" s="30" t="s">
        <v>18</v>
      </c>
      <c r="L4391" s="32" t="str">
        <f t="array" ref="L4391">_xlfn.IFS(M4391&lt;=3,"BAD",M4391&gt;=4.7,"GOOD",AND(M4391&gt;3,M4391&lt;4.7),"OK")</f>
        <v>OK</v>
      </c>
      <c r="M4391" s="32">
        <v>4.5</v>
      </c>
      <c r="N4391" s="31">
        <v>692.51</v>
      </c>
      <c r="O4391" s="33">
        <f t="shared" si="68"/>
        <v>699.51</v>
      </c>
    </row>
    <row r="4392" spans="1:15">
      <c r="A4392" s="18">
        <v>14391</v>
      </c>
      <c r="B4392" s="19">
        <v>45956</v>
      </c>
      <c r="C4392" s="20">
        <v>1094</v>
      </c>
      <c r="D4392" s="21" t="str">
        <f>_xlfn.XLOOKUP($C4392,customers!$A$2:$A$2000,customers!$B$2:$B$2000)</f>
        <v>Alvin Uphill</v>
      </c>
      <c r="E4392" s="21" t="str">
        <f>_xlfn.XLOOKUP($C4392,customers!$A$2:$A$2000,customers!$D$2:$D$2000)</f>
        <v>Male</v>
      </c>
      <c r="F4392" s="21" t="str">
        <f>_xlfn.XLOOKUP($C4392,customers!$A$2:$A$2000,customers!$E$2:$E$2000)</f>
        <v>Prague</v>
      </c>
      <c r="G4392" s="22" t="s">
        <v>17</v>
      </c>
      <c r="H4392" s="21">
        <v>7</v>
      </c>
      <c r="I4392" s="23">
        <v>246.16</v>
      </c>
      <c r="J4392" s="22">
        <v>0.19</v>
      </c>
      <c r="K4392" s="22" t="s">
        <v>19</v>
      </c>
      <c r="L4392" s="24" t="str">
        <f t="array" ref="L4392">_xlfn.IFS(M4392&lt;=3,"BAD",M4392&gt;=4.7,"GOOD",AND(M4392&gt;3,M4392&lt;4.7),"OK")</f>
        <v>BAD</v>
      </c>
      <c r="M4392" s="24">
        <v>2.3</v>
      </c>
      <c r="N4392" s="23">
        <v>1395.73</v>
      </c>
      <c r="O4392" s="25">
        <f t="shared" si="68"/>
        <v>1723.12</v>
      </c>
    </row>
    <row r="4393" spans="1:15">
      <c r="A4393" s="26">
        <v>14392</v>
      </c>
      <c r="B4393" s="27">
        <v>45956</v>
      </c>
      <c r="C4393" s="29">
        <v>1772</v>
      </c>
      <c r="D4393" s="29" t="str">
        <f>_xlfn.XLOOKUP($C4393,customers!$A$2:$A$2000,customers!$B$2:$B$2000)</f>
        <v>Phillis Raun</v>
      </c>
      <c r="E4393" s="29" t="str">
        <f>_xlfn.XLOOKUP($C4393,customers!$A$2:$A$2000,customers!$D$2:$D$2000)</f>
        <v>Female</v>
      </c>
      <c r="F4393" s="29" t="str">
        <f>_xlfn.XLOOKUP($C4393,customers!$A$2:$A$2000,customers!$E$2:$E$2000)</f>
        <v>Budapest</v>
      </c>
      <c r="G4393" s="30" t="s">
        <v>15</v>
      </c>
      <c r="H4393" s="29">
        <v>6</v>
      </c>
      <c r="I4393" s="31">
        <v>128.63</v>
      </c>
      <c r="J4393" s="30">
        <v>0.25</v>
      </c>
      <c r="K4393" s="30" t="s">
        <v>19</v>
      </c>
      <c r="L4393" s="32" t="str">
        <f t="array" ref="L4393">_xlfn.IFS(M4393&lt;=3,"BAD",M4393&gt;=4.7,"GOOD",AND(M4393&gt;3,M4393&lt;4.7),"OK")</f>
        <v>OK</v>
      </c>
      <c r="M4393" s="32">
        <v>4.3</v>
      </c>
      <c r="N4393" s="31">
        <v>578.84</v>
      </c>
      <c r="O4393" s="33">
        <f t="shared" si="68"/>
        <v>771.78</v>
      </c>
    </row>
    <row r="4394" spans="1:15">
      <c r="A4394" s="18">
        <v>14393</v>
      </c>
      <c r="B4394" s="19">
        <v>45956</v>
      </c>
      <c r="C4394" s="21">
        <v>1766</v>
      </c>
      <c r="D4394" s="21" t="str">
        <f>_xlfn.XLOOKUP($C4394,customers!$A$2:$A$2000,customers!$B$2:$B$2000)</f>
        <v>Forbes Wardel</v>
      </c>
      <c r="E4394" s="21" t="str">
        <f>_xlfn.XLOOKUP($C4394,customers!$A$2:$A$2000,customers!$D$2:$D$2000)</f>
        <v>Male</v>
      </c>
      <c r="F4394" s="21" t="str">
        <f>_xlfn.XLOOKUP($C4394,customers!$A$2:$A$2000,customers!$E$2:$E$2000)</f>
        <v>Igreja</v>
      </c>
      <c r="G4394" s="22" t="s">
        <v>21</v>
      </c>
      <c r="H4394" s="21">
        <v>1</v>
      </c>
      <c r="I4394" s="23">
        <v>441.49</v>
      </c>
      <c r="J4394" s="22">
        <v>0.06</v>
      </c>
      <c r="K4394" s="22" t="s">
        <v>18</v>
      </c>
      <c r="L4394" s="24" t="str">
        <f t="array" ref="L4394">_xlfn.IFS(M4394&lt;=3,"BAD",M4394&gt;=4.7,"GOOD",AND(M4394&gt;3,M4394&lt;4.7),"OK")</f>
        <v>BAD</v>
      </c>
      <c r="M4394" s="24">
        <v>1.7</v>
      </c>
      <c r="N4394" s="23">
        <v>415</v>
      </c>
      <c r="O4394" s="25">
        <f t="shared" si="68"/>
        <v>441.49</v>
      </c>
    </row>
    <row r="4395" spans="1:15">
      <c r="A4395" s="26">
        <v>14394</v>
      </c>
      <c r="B4395" s="27">
        <v>45957</v>
      </c>
      <c r="C4395" s="28">
        <v>1816</v>
      </c>
      <c r="D4395" s="29" t="str">
        <f>_xlfn.XLOOKUP($C4395,customers!$A$2:$A$2000,customers!$B$2:$B$2000)</f>
        <v>Ansell Spinige</v>
      </c>
      <c r="E4395" s="29" t="str">
        <f>_xlfn.XLOOKUP($C4395,customers!$A$2:$A$2000,customers!$D$2:$D$2000)</f>
        <v>Male</v>
      </c>
      <c r="F4395" s="29" t="str">
        <f>_xlfn.XLOOKUP($C4395,customers!$A$2:$A$2000,customers!$E$2:$E$2000)</f>
        <v>Budapest</v>
      </c>
      <c r="G4395" s="30" t="s">
        <v>20</v>
      </c>
      <c r="H4395" s="29">
        <v>1</v>
      </c>
      <c r="I4395" s="31">
        <v>397.47</v>
      </c>
      <c r="J4395" s="30">
        <v>0.08</v>
      </c>
      <c r="K4395" s="30" t="s">
        <v>18</v>
      </c>
      <c r="L4395" s="32" t="str">
        <f t="array" ref="L4395">_xlfn.IFS(M4395&lt;=3,"BAD",M4395&gt;=4.7,"GOOD",AND(M4395&gt;3,M4395&lt;4.7),"OK")</f>
        <v>BAD</v>
      </c>
      <c r="M4395" s="32">
        <v>2.4</v>
      </c>
      <c r="N4395" s="31">
        <v>365.67</v>
      </c>
      <c r="O4395" s="33">
        <f t="shared" si="68"/>
        <v>397.47</v>
      </c>
    </row>
    <row r="4396" spans="1:15">
      <c r="A4396" s="18">
        <v>14395</v>
      </c>
      <c r="B4396" s="19">
        <v>45957</v>
      </c>
      <c r="C4396" s="21">
        <v>1185</v>
      </c>
      <c r="D4396" s="21" t="str">
        <f>_xlfn.XLOOKUP($C4396,customers!$A$2:$A$2000,customers!$B$2:$B$2000)</f>
        <v>Enrico Draye</v>
      </c>
      <c r="E4396" s="21" t="str">
        <f>_xlfn.XLOOKUP($C4396,customers!$A$2:$A$2000,customers!$D$2:$D$2000)</f>
        <v>Male</v>
      </c>
      <c r="F4396" s="21" t="str">
        <f>_xlfn.XLOOKUP($C4396,customers!$A$2:$A$2000,customers!$E$2:$E$2000)</f>
        <v>Bondokodi</v>
      </c>
      <c r="G4396" s="22" t="s">
        <v>20</v>
      </c>
      <c r="H4396" s="21">
        <v>5</v>
      </c>
      <c r="I4396" s="23">
        <v>152.29</v>
      </c>
      <c r="J4396" s="22">
        <v>0.29</v>
      </c>
      <c r="K4396" s="22" t="s">
        <v>16</v>
      </c>
      <c r="L4396" s="24" t="str">
        <f t="array" ref="L4396">_xlfn.IFS(M4396&lt;=3,"BAD",M4396&gt;=4.7,"GOOD",AND(M4396&gt;3,M4396&lt;4.7),"OK")</f>
        <v>BAD</v>
      </c>
      <c r="M4396" s="24">
        <v>1.8</v>
      </c>
      <c r="N4396" s="23">
        <v>540.63</v>
      </c>
      <c r="O4396" s="25">
        <f t="shared" si="68"/>
        <v>761.45</v>
      </c>
    </row>
    <row r="4397" spans="1:15">
      <c r="A4397" s="26">
        <v>14396</v>
      </c>
      <c r="B4397" s="27">
        <v>45957</v>
      </c>
      <c r="C4397" s="29">
        <v>1679</v>
      </c>
      <c r="D4397" s="29" t="str">
        <f>_xlfn.XLOOKUP($C4397,customers!$A$2:$A$2000,customers!$B$2:$B$2000)</f>
        <v>Harlin Whyberd</v>
      </c>
      <c r="E4397" s="29" t="str">
        <f>_xlfn.XLOOKUP($C4397,customers!$A$2:$A$2000,customers!$D$2:$D$2000)</f>
        <v>Male</v>
      </c>
      <c r="F4397" s="29" t="str">
        <f>_xlfn.XLOOKUP($C4397,customers!$A$2:$A$2000,customers!$E$2:$E$2000)</f>
        <v>Milan</v>
      </c>
      <c r="G4397" s="30" t="s">
        <v>17</v>
      </c>
      <c r="H4397" s="29">
        <v>2</v>
      </c>
      <c r="I4397" s="31">
        <v>407.54</v>
      </c>
      <c r="J4397" s="30">
        <v>0.11</v>
      </c>
      <c r="K4397" s="30" t="s">
        <v>16</v>
      </c>
      <c r="L4397" s="32" t="str">
        <f t="array" ref="L4397">_xlfn.IFS(M4397&lt;=3,"BAD",M4397&gt;=4.7,"GOOD",AND(M4397&gt;3,M4397&lt;4.7),"OK")</f>
        <v>OK</v>
      </c>
      <c r="M4397" s="32">
        <v>3.6</v>
      </c>
      <c r="N4397" s="31">
        <v>725.42</v>
      </c>
      <c r="O4397" s="33">
        <f t="shared" si="68"/>
        <v>815.08</v>
      </c>
    </row>
    <row r="4398" spans="1:15">
      <c r="A4398" s="18">
        <v>14397</v>
      </c>
      <c r="B4398" s="19">
        <v>45957</v>
      </c>
      <c r="C4398" s="21">
        <v>1343</v>
      </c>
      <c r="D4398" s="21" t="str">
        <f>_xlfn.XLOOKUP($C4398,customers!$A$2:$A$2000,customers!$B$2:$B$2000)</f>
        <v>Masha Plumbe</v>
      </c>
      <c r="E4398" s="21" t="str">
        <f>_xlfn.XLOOKUP($C4398,customers!$A$2:$A$2000,customers!$D$2:$D$2000)</f>
        <v>Female</v>
      </c>
      <c r="F4398" s="21" t="str">
        <f>_xlfn.XLOOKUP($C4398,customers!$A$2:$A$2000,customers!$E$2:$E$2000)</f>
        <v>Verkhnyachka</v>
      </c>
      <c r="G4398" s="22" t="s">
        <v>17</v>
      </c>
      <c r="H4398" s="21">
        <v>7</v>
      </c>
      <c r="I4398" s="23">
        <v>456.97</v>
      </c>
      <c r="J4398" s="22">
        <v>0.24</v>
      </c>
      <c r="K4398" s="22" t="s">
        <v>19</v>
      </c>
      <c r="L4398" s="24" t="str">
        <f t="array" ref="L4398">_xlfn.IFS(M4398&lt;=3,"BAD",M4398&gt;=4.7,"GOOD",AND(M4398&gt;3,M4398&lt;4.7),"OK")</f>
        <v>BAD</v>
      </c>
      <c r="M4398" s="24">
        <v>2.9</v>
      </c>
      <c r="N4398" s="23">
        <v>2431.08</v>
      </c>
      <c r="O4398" s="25">
        <f t="shared" si="68"/>
        <v>3198.79</v>
      </c>
    </row>
    <row r="4399" spans="1:15">
      <c r="A4399" s="26">
        <v>14398</v>
      </c>
      <c r="B4399" s="27">
        <v>45957</v>
      </c>
      <c r="C4399" s="29">
        <v>1515</v>
      </c>
      <c r="D4399" s="29" t="str">
        <f>_xlfn.XLOOKUP($C4399,customers!$A$2:$A$2000,customers!$B$2:$B$2000)</f>
        <v>Gray Metrick</v>
      </c>
      <c r="E4399" s="29" t="str">
        <f>_xlfn.XLOOKUP($C4399,customers!$A$2:$A$2000,customers!$D$2:$D$2000)</f>
        <v>Female</v>
      </c>
      <c r="F4399" s="29" t="str">
        <f>_xlfn.XLOOKUP($C4399,customers!$A$2:$A$2000,customers!$E$2:$E$2000)</f>
        <v>Elele</v>
      </c>
      <c r="G4399" s="30" t="s">
        <v>20</v>
      </c>
      <c r="H4399" s="29">
        <v>6</v>
      </c>
      <c r="I4399" s="31">
        <v>144.64</v>
      </c>
      <c r="J4399" s="30">
        <v>0.14</v>
      </c>
      <c r="K4399" s="30" t="s">
        <v>18</v>
      </c>
      <c r="L4399" s="32" t="str">
        <f t="array" ref="L4399">_xlfn.IFS(M4399&lt;=3,"BAD",M4399&gt;=4.7,"GOOD",AND(M4399&gt;3,M4399&lt;4.7),"OK")</f>
        <v>BAD</v>
      </c>
      <c r="M4399" s="32">
        <v>1.8</v>
      </c>
      <c r="N4399" s="31">
        <v>746.34</v>
      </c>
      <c r="O4399" s="33">
        <f t="shared" si="68"/>
        <v>867.84</v>
      </c>
    </row>
    <row r="4400" spans="1:15">
      <c r="A4400" s="18">
        <v>14399</v>
      </c>
      <c r="B4400" s="19">
        <v>45958</v>
      </c>
      <c r="C4400" s="20">
        <v>1580</v>
      </c>
      <c r="D4400" s="21" t="str">
        <f>_xlfn.XLOOKUP($C4400,customers!$A$2:$A$2000,customers!$B$2:$B$2000)</f>
        <v>Silvan Lindeberg</v>
      </c>
      <c r="E4400" s="21" t="str">
        <f>_xlfn.XLOOKUP($C4400,customers!$A$2:$A$2000,customers!$D$2:$D$2000)</f>
        <v>Male</v>
      </c>
      <c r="F4400" s="21" t="str">
        <f>_xlfn.XLOOKUP($C4400,customers!$A$2:$A$2000,customers!$E$2:$E$2000)</f>
        <v>Gennevilliers</v>
      </c>
      <c r="G4400" s="22" t="s">
        <v>21</v>
      </c>
      <c r="H4400" s="21">
        <v>7</v>
      </c>
      <c r="I4400" s="23">
        <v>271.25</v>
      </c>
      <c r="J4400" s="22">
        <v>0.12</v>
      </c>
      <c r="K4400" s="22" t="s">
        <v>18</v>
      </c>
      <c r="L4400" s="24" t="str">
        <f t="array" ref="L4400">_xlfn.IFS(M4400&lt;=3,"BAD",M4400&gt;=4.7,"GOOD",AND(M4400&gt;3,M4400&lt;4.7),"OK")</f>
        <v>BAD</v>
      </c>
      <c r="M4400" s="24">
        <v>2.5</v>
      </c>
      <c r="N4400" s="23">
        <v>1670.9</v>
      </c>
      <c r="O4400" s="25">
        <f t="shared" si="68"/>
        <v>1898.75</v>
      </c>
    </row>
    <row r="4401" spans="1:15">
      <c r="A4401" s="26">
        <v>14400</v>
      </c>
      <c r="B4401" s="27">
        <v>45958</v>
      </c>
      <c r="C4401" s="29">
        <v>1468</v>
      </c>
      <c r="D4401" s="29" t="str">
        <f>_xlfn.XLOOKUP($C4401,customers!$A$2:$A$2000,customers!$B$2:$B$2000)</f>
        <v>Kale Meek</v>
      </c>
      <c r="E4401" s="29" t="str">
        <f>_xlfn.XLOOKUP($C4401,customers!$A$2:$A$2000,customers!$D$2:$D$2000)</f>
        <v>Male</v>
      </c>
      <c r="F4401" s="29" t="str">
        <f>_xlfn.XLOOKUP($C4401,customers!$A$2:$A$2000,customers!$E$2:$E$2000)</f>
        <v>Pretana</v>
      </c>
      <c r="G4401" s="30" t="s">
        <v>20</v>
      </c>
      <c r="H4401" s="29">
        <v>6</v>
      </c>
      <c r="I4401" s="31">
        <v>228.23</v>
      </c>
      <c r="J4401" s="30">
        <v>0.06</v>
      </c>
      <c r="K4401" s="30" t="s">
        <v>16</v>
      </c>
      <c r="L4401" s="32" t="str">
        <f t="array" ref="L4401">_xlfn.IFS(M4401&lt;=3,"BAD",M4401&gt;=4.7,"GOOD",AND(M4401&gt;3,M4401&lt;4.7),"OK")</f>
        <v>BAD</v>
      </c>
      <c r="M4401" s="32">
        <v>1.1</v>
      </c>
      <c r="N4401" s="31">
        <v>1287.22</v>
      </c>
      <c r="O4401" s="33">
        <f t="shared" si="68"/>
        <v>1369.38</v>
      </c>
    </row>
    <row r="4402" spans="1:15">
      <c r="A4402" s="18">
        <v>14401</v>
      </c>
      <c r="B4402" s="19">
        <v>45958</v>
      </c>
      <c r="C4402" s="21">
        <v>1494</v>
      </c>
      <c r="D4402" s="21" t="str">
        <f>_xlfn.XLOOKUP($C4402,customers!$A$2:$A$2000,customers!$B$2:$B$2000)</f>
        <v>Elana Zum Felde</v>
      </c>
      <c r="E4402" s="21" t="str">
        <f>_xlfn.XLOOKUP($C4402,customers!$A$2:$A$2000,customers!$D$2:$D$2000)</f>
        <v>Female</v>
      </c>
      <c r="F4402" s="21" t="str">
        <f>_xlfn.XLOOKUP($C4402,customers!$A$2:$A$2000,customers!$E$2:$E$2000)</f>
        <v>Budapest</v>
      </c>
      <c r="G4402" s="22" t="s">
        <v>15</v>
      </c>
      <c r="H4402" s="21">
        <v>2</v>
      </c>
      <c r="I4402" s="23">
        <v>401.8</v>
      </c>
      <c r="J4402" s="22">
        <v>0.26</v>
      </c>
      <c r="K4402" s="22" t="s">
        <v>16</v>
      </c>
      <c r="L4402" s="24" t="str">
        <f t="array" ref="L4402">_xlfn.IFS(M4402&lt;=3,"BAD",M4402&gt;=4.7,"GOOD",AND(M4402&gt;3,M4402&lt;4.7),"OK")</f>
        <v>BAD</v>
      </c>
      <c r="M4402" s="24">
        <v>1.7</v>
      </c>
      <c r="N4402" s="23">
        <v>594.66</v>
      </c>
      <c r="O4402" s="25">
        <f t="shared" si="68"/>
        <v>803.6</v>
      </c>
    </row>
    <row r="4403" spans="1:15">
      <c r="A4403" s="26">
        <v>14402</v>
      </c>
      <c r="B4403" s="27">
        <v>45959</v>
      </c>
      <c r="C4403" s="28">
        <v>1317</v>
      </c>
      <c r="D4403" s="29" t="str">
        <f>_xlfn.XLOOKUP($C4403,customers!$A$2:$A$2000,customers!$B$2:$B$2000)</f>
        <v>Josselyn Sherebrooke</v>
      </c>
      <c r="E4403" s="29" t="str">
        <f>_xlfn.XLOOKUP($C4403,customers!$A$2:$A$2000,customers!$D$2:$D$2000)</f>
        <v>Female</v>
      </c>
      <c r="F4403" s="29" t="str">
        <f>_xlfn.XLOOKUP($C4403,customers!$A$2:$A$2000,customers!$E$2:$E$2000)</f>
        <v>Daping</v>
      </c>
      <c r="G4403" s="30" t="s">
        <v>20</v>
      </c>
      <c r="H4403" s="29">
        <v>4</v>
      </c>
      <c r="I4403" s="31">
        <v>468.94</v>
      </c>
      <c r="J4403" s="30">
        <v>0.13</v>
      </c>
      <c r="K4403" s="30" t="s">
        <v>18</v>
      </c>
      <c r="L4403" s="32" t="str">
        <f t="array" ref="L4403">_xlfn.IFS(M4403&lt;=3,"BAD",M4403&gt;=4.7,"GOOD",AND(M4403&gt;3,M4403&lt;4.7),"OK")</f>
        <v>OK</v>
      </c>
      <c r="M4403" s="32">
        <v>4.3</v>
      </c>
      <c r="N4403" s="31">
        <v>1631.91</v>
      </c>
      <c r="O4403" s="33">
        <f t="shared" si="68"/>
        <v>1875.76</v>
      </c>
    </row>
    <row r="4404" spans="1:15">
      <c r="A4404" s="18">
        <v>14403</v>
      </c>
      <c r="B4404" s="19">
        <v>45959</v>
      </c>
      <c r="C4404" s="21">
        <v>1987</v>
      </c>
      <c r="D4404" s="21" t="str">
        <f>_xlfn.XLOOKUP($C4404,customers!$A$2:$A$2000,customers!$B$2:$B$2000)</f>
        <v>Lacee Faro</v>
      </c>
      <c r="E4404" s="21" t="str">
        <f>_xlfn.XLOOKUP($C4404,customers!$A$2:$A$2000,customers!$D$2:$D$2000)</f>
        <v>Female</v>
      </c>
      <c r="F4404" s="21" t="str">
        <f>_xlfn.XLOOKUP($C4404,customers!$A$2:$A$2000,customers!$E$2:$E$2000)</f>
        <v>Milan</v>
      </c>
      <c r="G4404" s="22" t="s">
        <v>15</v>
      </c>
      <c r="H4404" s="21">
        <v>2</v>
      </c>
      <c r="I4404" s="23">
        <v>66.09</v>
      </c>
      <c r="J4404" s="22">
        <v>0.31</v>
      </c>
      <c r="K4404" s="22" t="s">
        <v>18</v>
      </c>
      <c r="L4404" s="24" t="str">
        <f t="array" ref="L4404">_xlfn.IFS(M4404&lt;=3,"BAD",M4404&gt;=4.7,"GOOD",AND(M4404&gt;3,M4404&lt;4.7),"OK")</f>
        <v>BAD</v>
      </c>
      <c r="M4404" s="24">
        <v>1.3</v>
      </c>
      <c r="N4404" s="23">
        <v>91.2</v>
      </c>
      <c r="O4404" s="25">
        <f t="shared" si="68"/>
        <v>132.18</v>
      </c>
    </row>
    <row r="4405" spans="1:15">
      <c r="A4405" s="26">
        <v>14404</v>
      </c>
      <c r="B4405" s="27">
        <v>45959</v>
      </c>
      <c r="C4405" s="29">
        <v>1756</v>
      </c>
      <c r="D4405" s="29" t="str">
        <f>_xlfn.XLOOKUP($C4405,customers!$A$2:$A$2000,customers!$B$2:$B$2000)</f>
        <v>Niall Clouston</v>
      </c>
      <c r="E4405" s="29" t="str">
        <f>_xlfn.XLOOKUP($C4405,customers!$A$2:$A$2000,customers!$D$2:$D$2000)</f>
        <v>Male</v>
      </c>
      <c r="F4405" s="29" t="str">
        <f>_xlfn.XLOOKUP($C4405,customers!$A$2:$A$2000,customers!$E$2:$E$2000)</f>
        <v>Tisco</v>
      </c>
      <c r="G4405" s="30" t="s">
        <v>20</v>
      </c>
      <c r="H4405" s="29">
        <v>6</v>
      </c>
      <c r="I4405" s="31">
        <v>128.04</v>
      </c>
      <c r="J4405" s="30">
        <v>0.26</v>
      </c>
      <c r="K4405" s="30" t="s">
        <v>18</v>
      </c>
      <c r="L4405" s="32" t="str">
        <f t="array" ref="L4405">_xlfn.IFS(M4405&lt;=3,"BAD",M4405&gt;=4.7,"GOOD",AND(M4405&gt;3,M4405&lt;4.7),"OK")</f>
        <v>OK</v>
      </c>
      <c r="M4405" s="32">
        <v>3.2</v>
      </c>
      <c r="N4405" s="31">
        <v>568.5</v>
      </c>
      <c r="O4405" s="33">
        <f t="shared" si="68"/>
        <v>768.24</v>
      </c>
    </row>
    <row r="4406" spans="1:15">
      <c r="A4406" s="18">
        <v>14405</v>
      </c>
      <c r="B4406" s="19">
        <v>45959</v>
      </c>
      <c r="C4406" s="21">
        <v>1131</v>
      </c>
      <c r="D4406" s="21" t="str">
        <f>_xlfn.XLOOKUP($C4406,customers!$A$2:$A$2000,customers!$B$2:$B$2000)</f>
        <v>Sukey Cabrera</v>
      </c>
      <c r="E4406" s="21" t="str">
        <f>_xlfn.XLOOKUP($C4406,customers!$A$2:$A$2000,customers!$D$2:$D$2000)</f>
        <v>Female</v>
      </c>
      <c r="F4406" s="21" t="str">
        <f>_xlfn.XLOOKUP($C4406,customers!$A$2:$A$2000,customers!$E$2:$E$2000)</f>
        <v>Prague</v>
      </c>
      <c r="G4406" s="22" t="s">
        <v>20</v>
      </c>
      <c r="H4406" s="21">
        <v>1</v>
      </c>
      <c r="I4406" s="23">
        <v>478.45</v>
      </c>
      <c r="J4406" s="22">
        <v>0.04</v>
      </c>
      <c r="K4406" s="22" t="s">
        <v>18</v>
      </c>
      <c r="L4406" s="24" t="str">
        <f t="array" ref="L4406">_xlfn.IFS(M4406&lt;=3,"BAD",M4406&gt;=4.7,"GOOD",AND(M4406&gt;3,M4406&lt;4.7),"OK")</f>
        <v>BAD</v>
      </c>
      <c r="M4406" s="24">
        <v>2.5</v>
      </c>
      <c r="N4406" s="23">
        <v>459.31</v>
      </c>
      <c r="O4406" s="25">
        <f t="shared" si="68"/>
        <v>478.45</v>
      </c>
    </row>
    <row r="4407" spans="1:15">
      <c r="A4407" s="26">
        <v>14406</v>
      </c>
      <c r="B4407" s="27">
        <v>45960</v>
      </c>
      <c r="C4407" s="28">
        <v>1955</v>
      </c>
      <c r="D4407" s="29" t="str">
        <f>_xlfn.XLOOKUP($C4407,customers!$A$2:$A$2000,customers!$B$2:$B$2000)</f>
        <v>Waverly Gethin</v>
      </c>
      <c r="E4407" s="29" t="str">
        <f>_xlfn.XLOOKUP($C4407,customers!$A$2:$A$2000,customers!$D$2:$D$2000)</f>
        <v>Male</v>
      </c>
      <c r="F4407" s="29" t="str">
        <f>_xlfn.XLOOKUP($C4407,customers!$A$2:$A$2000,customers!$E$2:$E$2000)</f>
        <v>Concordia</v>
      </c>
      <c r="G4407" s="30" t="s">
        <v>20</v>
      </c>
      <c r="H4407" s="29">
        <v>2</v>
      </c>
      <c r="I4407" s="31">
        <v>435.77</v>
      </c>
      <c r="J4407" s="30">
        <v>0.34</v>
      </c>
      <c r="K4407" s="30" t="s">
        <v>18</v>
      </c>
      <c r="L4407" s="32" t="str">
        <f t="array" ref="L4407">_xlfn.IFS(M4407&lt;=3,"BAD",M4407&gt;=4.7,"GOOD",AND(M4407&gt;3,M4407&lt;4.7),"OK")</f>
        <v>OK</v>
      </c>
      <c r="M4407" s="32">
        <v>4.2</v>
      </c>
      <c r="N4407" s="31">
        <v>575.22</v>
      </c>
      <c r="O4407" s="33">
        <f t="shared" si="68"/>
        <v>871.54</v>
      </c>
    </row>
    <row r="4408" spans="1:15">
      <c r="A4408" s="18">
        <v>14407</v>
      </c>
      <c r="B4408" s="19">
        <v>45960</v>
      </c>
      <c r="C4408" s="21">
        <v>1105</v>
      </c>
      <c r="D4408" s="21" t="str">
        <f>_xlfn.XLOOKUP($C4408,customers!$A$2:$A$2000,customers!$B$2:$B$2000)</f>
        <v>Curt Golland</v>
      </c>
      <c r="E4408" s="21" t="str">
        <f>_xlfn.XLOOKUP($C4408,customers!$A$2:$A$2000,customers!$D$2:$D$2000)</f>
        <v>Male</v>
      </c>
      <c r="F4408" s="21" t="str">
        <f>_xlfn.XLOOKUP($C4408,customers!$A$2:$A$2000,customers!$E$2:$E$2000)</f>
        <v>Boroon</v>
      </c>
      <c r="G4408" s="22" t="s">
        <v>20</v>
      </c>
      <c r="H4408" s="21">
        <v>5</v>
      </c>
      <c r="I4408" s="23">
        <v>271.88</v>
      </c>
      <c r="J4408" s="22">
        <v>0.21</v>
      </c>
      <c r="K4408" s="22" t="s">
        <v>16</v>
      </c>
      <c r="L4408" s="24" t="str">
        <f t="array" ref="L4408">_xlfn.IFS(M4408&lt;=3,"BAD",M4408&gt;=4.7,"GOOD",AND(M4408&gt;3,M4408&lt;4.7),"OK")</f>
        <v>BAD</v>
      </c>
      <c r="M4408" s="24">
        <v>2.7</v>
      </c>
      <c r="N4408" s="23">
        <v>1073.93</v>
      </c>
      <c r="O4408" s="25">
        <f t="shared" si="68"/>
        <v>1359.4</v>
      </c>
    </row>
    <row r="4409" spans="1:15">
      <c r="A4409" s="26">
        <v>14408</v>
      </c>
      <c r="B4409" s="27">
        <v>45960</v>
      </c>
      <c r="C4409" s="29">
        <v>1822</v>
      </c>
      <c r="D4409" s="29" t="str">
        <f>_xlfn.XLOOKUP($C4409,customers!$A$2:$A$2000,customers!$B$2:$B$2000)</f>
        <v>Kermit Narducci</v>
      </c>
      <c r="E4409" s="29" t="str">
        <f>_xlfn.XLOOKUP($C4409,customers!$A$2:$A$2000,customers!$D$2:$D$2000)</f>
        <v>Male</v>
      </c>
      <c r="F4409" s="29" t="str">
        <f>_xlfn.XLOOKUP($C4409,customers!$A$2:$A$2000,customers!$E$2:$E$2000)</f>
        <v>Budapest</v>
      </c>
      <c r="G4409" s="30" t="s">
        <v>21</v>
      </c>
      <c r="H4409" s="29">
        <v>4</v>
      </c>
      <c r="I4409" s="31">
        <v>408.27</v>
      </c>
      <c r="J4409" s="30">
        <v>0.14</v>
      </c>
      <c r="K4409" s="30" t="s">
        <v>18</v>
      </c>
      <c r="L4409" s="32" t="str">
        <f t="array" ref="L4409">_xlfn.IFS(M4409&lt;=3,"BAD",M4409&gt;=4.7,"GOOD",AND(M4409&gt;3,M4409&lt;4.7),"OK")</f>
        <v>BAD</v>
      </c>
      <c r="M4409" s="32">
        <v>1</v>
      </c>
      <c r="N4409" s="31">
        <v>1404.45</v>
      </c>
      <c r="O4409" s="33">
        <f t="shared" si="68"/>
        <v>1633.08</v>
      </c>
    </row>
    <row r="4410" spans="1:15">
      <c r="A4410" s="18">
        <v>14409</v>
      </c>
      <c r="B4410" s="19">
        <v>45960</v>
      </c>
      <c r="C4410" s="21">
        <v>1686</v>
      </c>
      <c r="D4410" s="21" t="str">
        <f>_xlfn.XLOOKUP($C4410,customers!$A$2:$A$2000,customers!$B$2:$B$2000)</f>
        <v>Roana Phettis</v>
      </c>
      <c r="E4410" s="21" t="str">
        <f>_xlfn.XLOOKUP($C4410,customers!$A$2:$A$2000,customers!$D$2:$D$2000)</f>
        <v>Female</v>
      </c>
      <c r="F4410" s="21" t="str">
        <f>_xlfn.XLOOKUP($C4410,customers!$A$2:$A$2000,customers!$E$2:$E$2000)</f>
        <v>Prague</v>
      </c>
      <c r="G4410" s="22" t="s">
        <v>21</v>
      </c>
      <c r="H4410" s="21">
        <v>1</v>
      </c>
      <c r="I4410" s="23">
        <v>485.48</v>
      </c>
      <c r="J4410" s="22">
        <v>0.2</v>
      </c>
      <c r="K4410" s="22" t="s">
        <v>18</v>
      </c>
      <c r="L4410" s="24" t="str" cm="1">
        <f t="array" ref="L4410">_xlfn.IFS(M4410&lt;=3,"BAD",M4410&gt;=4.7,"GOOD",AND(M4410&gt;3,M4410&lt;4.7),"OK")</f>
        <v>BAD</v>
      </c>
      <c r="M4410" s="24">
        <v>2.5</v>
      </c>
      <c r="N4410" s="23">
        <v>388.38</v>
      </c>
      <c r="O4410" s="25">
        <f t="shared" si="68"/>
        <v>485.48</v>
      </c>
    </row>
    <row r="4411" spans="1:15">
      <c r="A4411" s="26">
        <v>14410</v>
      </c>
      <c r="B4411" s="27">
        <v>45961</v>
      </c>
      <c r="C4411" s="28">
        <v>1235</v>
      </c>
      <c r="D4411" s="29" t="str">
        <f>_xlfn.XLOOKUP($C4411,customers!$A$2:$A$2000,customers!$B$2:$B$2000)</f>
        <v>Jamal Garton</v>
      </c>
      <c r="E4411" s="29" t="str">
        <f>_xlfn.XLOOKUP($C4411,customers!$A$2:$A$2000,customers!$D$2:$D$2000)</f>
        <v>Male</v>
      </c>
      <c r="F4411" s="29" t="str">
        <f>_xlfn.XLOOKUP($C4411,customers!$A$2:$A$2000,customers!$E$2:$E$2000)</f>
        <v>Coulommiers</v>
      </c>
      <c r="G4411" s="30" t="s">
        <v>17</v>
      </c>
      <c r="H4411" s="29">
        <v>2</v>
      </c>
      <c r="I4411" s="31">
        <v>89.02</v>
      </c>
      <c r="J4411" s="30">
        <v>0</v>
      </c>
      <c r="K4411" s="30" t="s">
        <v>19</v>
      </c>
      <c r="L4411" s="32" t="str">
        <f t="array" ref="L4411">_xlfn.IFS(M4411&lt;=3,"BAD",M4411&gt;=4.7,"GOOD",AND(M4411&gt;3,M4411&lt;4.7),"OK")</f>
        <v>GOOD</v>
      </c>
      <c r="M4411" s="32">
        <v>4.9</v>
      </c>
      <c r="N4411" s="31">
        <v>178.04</v>
      </c>
      <c r="O4411" s="33">
        <f t="shared" si="68"/>
        <v>178.04</v>
      </c>
    </row>
    <row r="4412" spans="1:15">
      <c r="A4412" s="18">
        <v>14411</v>
      </c>
      <c r="B4412" s="19">
        <v>45961</v>
      </c>
      <c r="C4412" s="21">
        <v>1539</v>
      </c>
      <c r="D4412" s="21" t="str">
        <f>_xlfn.XLOOKUP($C4412,customers!$A$2:$A$2000,customers!$B$2:$B$2000)</f>
        <v>Ricki Mugridge</v>
      </c>
      <c r="E4412" s="21" t="str">
        <f>_xlfn.XLOOKUP($C4412,customers!$A$2:$A$2000,customers!$D$2:$D$2000)</f>
        <v>Female</v>
      </c>
      <c r="F4412" s="21" t="str">
        <f>_xlfn.XLOOKUP($C4412,customers!$A$2:$A$2000,customers!$E$2:$E$2000)</f>
        <v>Hacienda La Calera</v>
      </c>
      <c r="G4412" s="22" t="s">
        <v>15</v>
      </c>
      <c r="H4412" s="21">
        <v>6</v>
      </c>
      <c r="I4412" s="23">
        <v>459.43</v>
      </c>
      <c r="J4412" s="22">
        <v>0.19</v>
      </c>
      <c r="K4412" s="22" t="s">
        <v>18</v>
      </c>
      <c r="L4412" s="24" t="str">
        <f t="array" ref="L4412">_xlfn.IFS(M4412&lt;=3,"BAD",M4412&gt;=4.7,"GOOD",AND(M4412&gt;3,M4412&lt;4.7),"OK")</f>
        <v>BAD</v>
      </c>
      <c r="M4412" s="24">
        <v>2</v>
      </c>
      <c r="N4412" s="23">
        <v>2232.83</v>
      </c>
      <c r="O4412" s="25">
        <f t="shared" si="68"/>
        <v>2756.58</v>
      </c>
    </row>
    <row r="4413" spans="1:15">
      <c r="A4413" s="26">
        <v>14412</v>
      </c>
      <c r="B4413" s="27">
        <v>45962</v>
      </c>
      <c r="C4413" s="28">
        <v>1945</v>
      </c>
      <c r="D4413" s="29" t="str">
        <f>_xlfn.XLOOKUP($C4413,customers!$A$2:$A$2000,customers!$B$2:$B$2000)</f>
        <v>Alfred Abbess</v>
      </c>
      <c r="E4413" s="29" t="str">
        <f>_xlfn.XLOOKUP($C4413,customers!$A$2:$A$2000,customers!$D$2:$D$2000)</f>
        <v>Male</v>
      </c>
      <c r="F4413" s="29" t="str">
        <f>_xlfn.XLOOKUP($C4413,customers!$A$2:$A$2000,customers!$E$2:$E$2000)</f>
        <v>Bo Phloi</v>
      </c>
      <c r="G4413" s="30" t="s">
        <v>17</v>
      </c>
      <c r="H4413" s="29">
        <v>5</v>
      </c>
      <c r="I4413" s="31">
        <v>43.57</v>
      </c>
      <c r="J4413" s="30">
        <v>0.34</v>
      </c>
      <c r="K4413" s="30" t="s">
        <v>18</v>
      </c>
      <c r="L4413" s="32" t="str">
        <f t="array" ref="L4413">_xlfn.IFS(M4413&lt;=3,"BAD",M4413&gt;=4.7,"GOOD",AND(M4413&gt;3,M4413&lt;4.7),"OK")</f>
        <v>BAD</v>
      </c>
      <c r="M4413" s="32">
        <v>2.9</v>
      </c>
      <c r="N4413" s="31">
        <v>143.78</v>
      </c>
      <c r="O4413" s="33">
        <f t="shared" si="68"/>
        <v>217.85</v>
      </c>
    </row>
    <row r="4414" spans="1:15">
      <c r="A4414" s="18">
        <v>14413</v>
      </c>
      <c r="B4414" s="19">
        <v>45962</v>
      </c>
      <c r="C4414" s="21">
        <v>1644</v>
      </c>
      <c r="D4414" s="21" t="str">
        <f>_xlfn.XLOOKUP($C4414,customers!$A$2:$A$2000,customers!$B$2:$B$2000)</f>
        <v>Tom Petracek</v>
      </c>
      <c r="E4414" s="21" t="str">
        <f>_xlfn.XLOOKUP($C4414,customers!$A$2:$A$2000,customers!$D$2:$D$2000)</f>
        <v>Male</v>
      </c>
      <c r="F4414" s="21" t="str">
        <f>_xlfn.XLOOKUP($C4414,customers!$A$2:$A$2000,customers!$E$2:$E$2000)</f>
        <v>Boncong</v>
      </c>
      <c r="G4414" s="22" t="s">
        <v>20</v>
      </c>
      <c r="H4414" s="21">
        <v>4</v>
      </c>
      <c r="I4414" s="23">
        <v>154.19</v>
      </c>
      <c r="J4414" s="22">
        <v>0.34</v>
      </c>
      <c r="K4414" s="22" t="s">
        <v>19</v>
      </c>
      <c r="L4414" s="24" t="str">
        <f t="array" ref="L4414">_xlfn.IFS(M4414&lt;=3,"BAD",M4414&gt;=4.7,"GOOD",AND(M4414&gt;3,M4414&lt;4.7),"OK")</f>
        <v>BAD</v>
      </c>
      <c r="M4414" s="24">
        <v>1.3</v>
      </c>
      <c r="N4414" s="23">
        <v>407.06</v>
      </c>
      <c r="O4414" s="25">
        <f t="shared" si="68"/>
        <v>616.76</v>
      </c>
    </row>
    <row r="4415" spans="1:15">
      <c r="A4415" s="26">
        <v>14414</v>
      </c>
      <c r="B4415" s="27">
        <v>45963</v>
      </c>
      <c r="C4415" s="28">
        <v>1333</v>
      </c>
      <c r="D4415" s="29" t="str">
        <f>_xlfn.XLOOKUP($C4415,customers!$A$2:$A$2000,customers!$B$2:$B$2000)</f>
        <v>Wesley Bernasek</v>
      </c>
      <c r="E4415" s="29" t="str">
        <f>_xlfn.XLOOKUP($C4415,customers!$A$2:$A$2000,customers!$D$2:$D$2000)</f>
        <v>Male</v>
      </c>
      <c r="F4415" s="29" t="str">
        <f>_xlfn.XLOOKUP($C4415,customers!$A$2:$A$2000,customers!$E$2:$E$2000)</f>
        <v>Jiaocheng</v>
      </c>
      <c r="G4415" s="30" t="s">
        <v>15</v>
      </c>
      <c r="H4415" s="29">
        <v>5</v>
      </c>
      <c r="I4415" s="31">
        <v>528.6</v>
      </c>
      <c r="J4415" s="30">
        <v>0.34</v>
      </c>
      <c r="K4415" s="30" t="s">
        <v>18</v>
      </c>
      <c r="L4415" s="32" t="str">
        <f t="array" ref="L4415">_xlfn.IFS(M4415&lt;=3,"BAD",M4415&gt;=4.7,"GOOD",AND(M4415&gt;3,M4415&lt;4.7),"OK")</f>
        <v>OK</v>
      </c>
      <c r="M4415" s="32">
        <v>3.9</v>
      </c>
      <c r="N4415" s="31">
        <v>1744.38</v>
      </c>
      <c r="O4415" s="33">
        <f t="shared" si="68"/>
        <v>2643</v>
      </c>
    </row>
    <row r="4416" spans="1:15">
      <c r="A4416" s="18">
        <v>14415</v>
      </c>
      <c r="B4416" s="19">
        <v>45963</v>
      </c>
      <c r="C4416" s="21">
        <v>1910</v>
      </c>
      <c r="D4416" s="21" t="str">
        <f>_xlfn.XLOOKUP($C4416,customers!$A$2:$A$2000,customers!$B$2:$B$2000)</f>
        <v>Juline Stoneman</v>
      </c>
      <c r="E4416" s="21" t="str">
        <f>_xlfn.XLOOKUP($C4416,customers!$A$2:$A$2000,customers!$D$2:$D$2000)</f>
        <v>Female</v>
      </c>
      <c r="F4416" s="21" t="str">
        <f>_xlfn.XLOOKUP($C4416,customers!$A$2:$A$2000,customers!$E$2:$E$2000)</f>
        <v>Prague</v>
      </c>
      <c r="G4416" s="22" t="s">
        <v>20</v>
      </c>
      <c r="H4416" s="21">
        <v>7</v>
      </c>
      <c r="I4416" s="23">
        <v>46.22</v>
      </c>
      <c r="J4416" s="22">
        <v>0.21</v>
      </c>
      <c r="K4416" s="22" t="s">
        <v>16</v>
      </c>
      <c r="L4416" s="24" t="str">
        <f t="array" ref="L4416">_xlfn.IFS(M4416&lt;=3,"BAD",M4416&gt;=4.7,"GOOD",AND(M4416&gt;3,M4416&lt;4.7),"OK")</f>
        <v>BAD</v>
      </c>
      <c r="M4416" s="24">
        <v>2.1</v>
      </c>
      <c r="N4416" s="23">
        <v>255.6</v>
      </c>
      <c r="O4416" s="25">
        <f t="shared" si="68"/>
        <v>323.54</v>
      </c>
    </row>
    <row r="4417" spans="1:15">
      <c r="A4417" s="26">
        <v>14416</v>
      </c>
      <c r="B4417" s="27">
        <v>45963</v>
      </c>
      <c r="C4417" s="29">
        <v>1694</v>
      </c>
      <c r="D4417" s="29" t="str">
        <f>_xlfn.XLOOKUP($C4417,customers!$A$2:$A$2000,customers!$B$2:$B$2000)</f>
        <v>Normand Tavener</v>
      </c>
      <c r="E4417" s="29" t="str">
        <f>_xlfn.XLOOKUP($C4417,customers!$A$2:$A$2000,customers!$D$2:$D$2000)</f>
        <v>Male</v>
      </c>
      <c r="F4417" s="29" t="str">
        <f>_xlfn.XLOOKUP($C4417,customers!$A$2:$A$2000,customers!$E$2:$E$2000)</f>
        <v>Ombarade</v>
      </c>
      <c r="G4417" s="30" t="s">
        <v>17</v>
      </c>
      <c r="H4417" s="29">
        <v>4</v>
      </c>
      <c r="I4417" s="31">
        <v>455.87</v>
      </c>
      <c r="J4417" s="30">
        <v>0</v>
      </c>
      <c r="K4417" s="30" t="s">
        <v>18</v>
      </c>
      <c r="L4417" s="32" t="str">
        <f t="array" ref="L4417">_xlfn.IFS(M4417&lt;=3,"BAD",M4417&gt;=4.7,"GOOD",AND(M4417&gt;3,M4417&lt;4.7),"OK")</f>
        <v>BAD</v>
      </c>
      <c r="M4417" s="32">
        <v>3</v>
      </c>
      <c r="N4417" s="31">
        <v>1823.48</v>
      </c>
      <c r="O4417" s="33">
        <f t="shared" si="68"/>
        <v>1823.48</v>
      </c>
    </row>
    <row r="4418" spans="1:15">
      <c r="A4418" s="18">
        <v>14417</v>
      </c>
      <c r="B4418" s="19">
        <v>45963</v>
      </c>
      <c r="C4418" s="21">
        <v>1150</v>
      </c>
      <c r="D4418" s="21" t="str">
        <f>_xlfn.XLOOKUP($C4418,customers!$A$2:$A$2000,customers!$B$2:$B$2000)</f>
        <v>Amery Giacoboni</v>
      </c>
      <c r="E4418" s="21" t="str">
        <f>_xlfn.XLOOKUP($C4418,customers!$A$2:$A$2000,customers!$D$2:$D$2000)</f>
        <v>Male</v>
      </c>
      <c r="F4418" s="21" t="str">
        <f>_xlfn.XLOOKUP($C4418,customers!$A$2:$A$2000,customers!$E$2:$E$2000)</f>
        <v>Titao</v>
      </c>
      <c r="G4418" s="22" t="s">
        <v>15</v>
      </c>
      <c r="H4418" s="21">
        <v>3</v>
      </c>
      <c r="I4418" s="23">
        <v>175.3</v>
      </c>
      <c r="J4418" s="22">
        <v>0.04</v>
      </c>
      <c r="K4418" s="22" t="s">
        <v>18</v>
      </c>
      <c r="L4418" s="24" t="str">
        <f t="array" ref="L4418">_xlfn.IFS(M4418&lt;=3,"BAD",M4418&gt;=4.7,"GOOD",AND(M4418&gt;3,M4418&lt;4.7),"OK")</f>
        <v>BAD</v>
      </c>
      <c r="M4418" s="24">
        <v>1.1</v>
      </c>
      <c r="N4418" s="23">
        <v>504.86</v>
      </c>
      <c r="O4418" s="25">
        <f t="shared" ref="O4418:O4481" si="69">H4418*I4418</f>
        <v>525.9</v>
      </c>
    </row>
    <row r="4419" spans="1:15">
      <c r="A4419" s="26">
        <v>14418</v>
      </c>
      <c r="B4419" s="27">
        <v>45963</v>
      </c>
      <c r="C4419" s="29">
        <v>1955</v>
      </c>
      <c r="D4419" s="29" t="str">
        <f>_xlfn.XLOOKUP($C4419,customers!$A$2:$A$2000,customers!$B$2:$B$2000)</f>
        <v>Waverly Gethin</v>
      </c>
      <c r="E4419" s="29" t="str">
        <f>_xlfn.XLOOKUP($C4419,customers!$A$2:$A$2000,customers!$D$2:$D$2000)</f>
        <v>Male</v>
      </c>
      <c r="F4419" s="29" t="str">
        <f>_xlfn.XLOOKUP($C4419,customers!$A$2:$A$2000,customers!$E$2:$E$2000)</f>
        <v>Concordia</v>
      </c>
      <c r="G4419" s="30" t="s">
        <v>21</v>
      </c>
      <c r="H4419" s="29">
        <v>3</v>
      </c>
      <c r="I4419" s="31">
        <v>120.52</v>
      </c>
      <c r="J4419" s="30">
        <v>0.16</v>
      </c>
      <c r="K4419" s="30" t="s">
        <v>16</v>
      </c>
      <c r="L4419" s="32" t="str">
        <f t="array" ref="L4419">_xlfn.IFS(M4419&lt;=3,"BAD",M4419&gt;=4.7,"GOOD",AND(M4419&gt;3,M4419&lt;4.7),"OK")</f>
        <v>BAD</v>
      </c>
      <c r="M4419" s="32">
        <v>1.2</v>
      </c>
      <c r="N4419" s="31">
        <v>303.71</v>
      </c>
      <c r="O4419" s="33">
        <f t="shared" si="69"/>
        <v>361.56</v>
      </c>
    </row>
    <row r="4420" spans="1:15">
      <c r="A4420" s="18">
        <v>14419</v>
      </c>
      <c r="B4420" s="19">
        <v>45964</v>
      </c>
      <c r="C4420" s="20">
        <v>1884</v>
      </c>
      <c r="D4420" s="21" t="str">
        <f>_xlfn.XLOOKUP($C4420,customers!$A$2:$A$2000,customers!$B$2:$B$2000)</f>
        <v>Maddie Ferras</v>
      </c>
      <c r="E4420" s="21" t="str">
        <f>_xlfn.XLOOKUP($C4420,customers!$A$2:$A$2000,customers!$D$2:$D$2000)</f>
        <v>Female</v>
      </c>
      <c r="F4420" s="21" t="str">
        <f>_xlfn.XLOOKUP($C4420,customers!$A$2:$A$2000,customers!$E$2:$E$2000)</f>
        <v>Austin</v>
      </c>
      <c r="G4420" s="22" t="s">
        <v>17</v>
      </c>
      <c r="H4420" s="21">
        <v>3</v>
      </c>
      <c r="I4420" s="23">
        <v>61.7</v>
      </c>
      <c r="J4420" s="22">
        <v>0.35</v>
      </c>
      <c r="K4420" s="22" t="s">
        <v>19</v>
      </c>
      <c r="L4420" s="24" t="str">
        <f t="array" ref="L4420">_xlfn.IFS(M4420&lt;=3,"BAD",M4420&gt;=4.7,"GOOD",AND(M4420&gt;3,M4420&lt;4.7),"OK")</f>
        <v>OK</v>
      </c>
      <c r="M4420" s="24">
        <v>4.4</v>
      </c>
      <c r="N4420" s="23">
        <v>120.32</v>
      </c>
      <c r="O4420" s="25">
        <f t="shared" si="69"/>
        <v>185.1</v>
      </c>
    </row>
    <row r="4421" spans="1:15">
      <c r="A4421" s="26">
        <v>14420</v>
      </c>
      <c r="B4421" s="27">
        <v>45964</v>
      </c>
      <c r="C4421" s="29">
        <v>1097</v>
      </c>
      <c r="D4421" s="29" t="str">
        <f>_xlfn.XLOOKUP($C4421,customers!$A$2:$A$2000,customers!$B$2:$B$2000)</f>
        <v>Tomi Copperwaite</v>
      </c>
      <c r="E4421" s="29" t="str">
        <f>_xlfn.XLOOKUP($C4421,customers!$A$2:$A$2000,customers!$D$2:$D$2000)</f>
        <v>Female</v>
      </c>
      <c r="F4421" s="29" t="str">
        <f>_xlfn.XLOOKUP($C4421,customers!$A$2:$A$2000,customers!$E$2:$E$2000)</f>
        <v>Moutnice</v>
      </c>
      <c r="G4421" s="30" t="s">
        <v>15</v>
      </c>
      <c r="H4421" s="29">
        <v>3</v>
      </c>
      <c r="I4421" s="31">
        <v>128.32</v>
      </c>
      <c r="J4421" s="30">
        <v>0.21</v>
      </c>
      <c r="K4421" s="30" t="s">
        <v>16</v>
      </c>
      <c r="L4421" s="32" t="str">
        <f t="array" ref="L4421">_xlfn.IFS(M4421&lt;=3,"BAD",M4421&gt;=4.7,"GOOD",AND(M4421&gt;3,M4421&lt;4.7),"OK")</f>
        <v>OK</v>
      </c>
      <c r="M4421" s="32">
        <v>4.5</v>
      </c>
      <c r="N4421" s="31">
        <v>304.12</v>
      </c>
      <c r="O4421" s="33">
        <f t="shared" si="69"/>
        <v>384.96</v>
      </c>
    </row>
    <row r="4422" spans="1:15">
      <c r="A4422" s="18">
        <v>14421</v>
      </c>
      <c r="B4422" s="19">
        <v>45965</v>
      </c>
      <c r="C4422" s="20">
        <v>1375</v>
      </c>
      <c r="D4422" s="21" t="str">
        <f>_xlfn.XLOOKUP($C4422,customers!$A$2:$A$2000,customers!$B$2:$B$2000)</f>
        <v>Jorey Cancellieri</v>
      </c>
      <c r="E4422" s="21" t="str">
        <f>_xlfn.XLOOKUP($C4422,customers!$A$2:$A$2000,customers!$D$2:$D$2000)</f>
        <v>Female</v>
      </c>
      <c r="F4422" s="21" t="str">
        <f>_xlfn.XLOOKUP($C4422,customers!$A$2:$A$2000,customers!$E$2:$E$2000)</f>
        <v>Budapest</v>
      </c>
      <c r="G4422" s="22" t="s">
        <v>20</v>
      </c>
      <c r="H4422" s="21">
        <v>3</v>
      </c>
      <c r="I4422" s="23">
        <v>101.78</v>
      </c>
      <c r="J4422" s="22">
        <v>0.17</v>
      </c>
      <c r="K4422" s="22" t="s">
        <v>19</v>
      </c>
      <c r="L4422" s="24" t="str">
        <f t="array" ref="L4422">_xlfn.IFS(M4422&lt;=3,"BAD",M4422&gt;=4.7,"GOOD",AND(M4422&gt;3,M4422&lt;4.7),"OK")</f>
        <v>BAD</v>
      </c>
      <c r="M4422" s="24">
        <v>1.9</v>
      </c>
      <c r="N4422" s="23">
        <v>253.43</v>
      </c>
      <c r="O4422" s="25">
        <f t="shared" si="69"/>
        <v>305.34</v>
      </c>
    </row>
    <row r="4423" spans="1:15">
      <c r="A4423" s="26">
        <v>14422</v>
      </c>
      <c r="B4423" s="27">
        <v>45965</v>
      </c>
      <c r="C4423" s="29">
        <v>1774</v>
      </c>
      <c r="D4423" s="29" t="str">
        <f>_xlfn.XLOOKUP($C4423,customers!$A$2:$A$2000,customers!$B$2:$B$2000)</f>
        <v>Gray Duell</v>
      </c>
      <c r="E4423" s="29" t="str">
        <f>_xlfn.XLOOKUP($C4423,customers!$A$2:$A$2000,customers!$D$2:$D$2000)</f>
        <v>Female</v>
      </c>
      <c r="F4423" s="29" t="str">
        <f>_xlfn.XLOOKUP($C4423,customers!$A$2:$A$2000,customers!$E$2:$E$2000)</f>
        <v>Prague</v>
      </c>
      <c r="G4423" s="30" t="s">
        <v>20</v>
      </c>
      <c r="H4423" s="29">
        <v>2</v>
      </c>
      <c r="I4423" s="31">
        <v>484.49</v>
      </c>
      <c r="J4423" s="30">
        <v>0.07</v>
      </c>
      <c r="K4423" s="30" t="s">
        <v>18</v>
      </c>
      <c r="L4423" s="32" t="str">
        <f t="array" ref="L4423">_xlfn.IFS(M4423&lt;=3,"BAD",M4423&gt;=4.7,"GOOD",AND(M4423&gt;3,M4423&lt;4.7),"OK")</f>
        <v>OK</v>
      </c>
      <c r="M4423" s="32">
        <v>3.6</v>
      </c>
      <c r="N4423" s="31">
        <v>901.15</v>
      </c>
      <c r="O4423" s="33">
        <f t="shared" si="69"/>
        <v>968.98</v>
      </c>
    </row>
    <row r="4424" spans="1:15">
      <c r="A4424" s="18">
        <v>14423</v>
      </c>
      <c r="B4424" s="19">
        <v>45965</v>
      </c>
      <c r="C4424" s="21">
        <v>1710</v>
      </c>
      <c r="D4424" s="21" t="str">
        <f>_xlfn.XLOOKUP($C4424,customers!$A$2:$A$2000,customers!$B$2:$B$2000)</f>
        <v>Hadlee Rangeley</v>
      </c>
      <c r="E4424" s="21" t="str">
        <f>_xlfn.XLOOKUP($C4424,customers!$A$2:$A$2000,customers!$D$2:$D$2000)</f>
        <v>Male</v>
      </c>
      <c r="F4424" s="21" t="str">
        <f>_xlfn.XLOOKUP($C4424,customers!$A$2:$A$2000,customers!$E$2:$E$2000)</f>
        <v>Gushui</v>
      </c>
      <c r="G4424" s="22" t="s">
        <v>17</v>
      </c>
      <c r="H4424" s="21">
        <v>5</v>
      </c>
      <c r="I4424" s="23">
        <v>56.21</v>
      </c>
      <c r="J4424" s="22">
        <v>0.23</v>
      </c>
      <c r="K4424" s="22" t="s">
        <v>19</v>
      </c>
      <c r="L4424" s="24" t="str">
        <f t="array" ref="L4424">_xlfn.IFS(M4424&lt;=3,"BAD",M4424&gt;=4.7,"GOOD",AND(M4424&gt;3,M4424&lt;4.7),"OK")</f>
        <v>OK</v>
      </c>
      <c r="M4424" s="24">
        <v>4</v>
      </c>
      <c r="N4424" s="23">
        <v>216.41</v>
      </c>
      <c r="O4424" s="25">
        <f t="shared" si="69"/>
        <v>281.05</v>
      </c>
    </row>
    <row r="4425" spans="1:15">
      <c r="A4425" s="26">
        <v>14424</v>
      </c>
      <c r="B4425" s="27">
        <v>45966</v>
      </c>
      <c r="C4425" s="28">
        <v>1458</v>
      </c>
      <c r="D4425" s="29" t="str">
        <f>_xlfn.XLOOKUP($C4425,customers!$A$2:$A$2000,customers!$B$2:$B$2000)</f>
        <v>Cacilia Vian</v>
      </c>
      <c r="E4425" s="29" t="str">
        <f>_xlfn.XLOOKUP($C4425,customers!$A$2:$A$2000,customers!$D$2:$D$2000)</f>
        <v>Female</v>
      </c>
      <c r="F4425" s="29" t="str">
        <f>_xlfn.XLOOKUP($C4425,customers!$A$2:$A$2000,customers!$E$2:$E$2000)</f>
        <v>Ol Kalou</v>
      </c>
      <c r="G4425" s="30" t="s">
        <v>21</v>
      </c>
      <c r="H4425" s="29">
        <v>5</v>
      </c>
      <c r="I4425" s="31">
        <v>27.95</v>
      </c>
      <c r="J4425" s="30">
        <v>0.34</v>
      </c>
      <c r="K4425" s="30" t="s">
        <v>18</v>
      </c>
      <c r="L4425" s="32" t="str">
        <f t="array" ref="L4425">_xlfn.IFS(M4425&lt;=3,"BAD",M4425&gt;=4.7,"GOOD",AND(M4425&gt;3,M4425&lt;4.7),"OK")</f>
        <v>OK</v>
      </c>
      <c r="M4425" s="32">
        <v>3.5</v>
      </c>
      <c r="N4425" s="31">
        <v>92.24</v>
      </c>
      <c r="O4425" s="33">
        <f t="shared" si="69"/>
        <v>139.75</v>
      </c>
    </row>
    <row r="4426" spans="1:15">
      <c r="A4426" s="18">
        <v>14425</v>
      </c>
      <c r="B4426" s="19">
        <v>45966</v>
      </c>
      <c r="C4426" s="21">
        <v>1980</v>
      </c>
      <c r="D4426" s="21" t="str">
        <f>_xlfn.XLOOKUP($C4426,customers!$A$2:$A$2000,customers!$B$2:$B$2000)</f>
        <v>Tito Ewing</v>
      </c>
      <c r="E4426" s="21" t="str">
        <f>_xlfn.XLOOKUP($C4426,customers!$A$2:$A$2000,customers!$D$2:$D$2000)</f>
        <v>Male</v>
      </c>
      <c r="F4426" s="21" t="str">
        <f>_xlfn.XLOOKUP($C4426,customers!$A$2:$A$2000,customers!$E$2:$E$2000)</f>
        <v>Ecilda Paullier</v>
      </c>
      <c r="G4426" s="22" t="s">
        <v>17</v>
      </c>
      <c r="H4426" s="21">
        <v>5</v>
      </c>
      <c r="I4426" s="23">
        <v>301.59</v>
      </c>
      <c r="J4426" s="22">
        <v>0.08</v>
      </c>
      <c r="K4426" s="22" t="s">
        <v>16</v>
      </c>
      <c r="L4426" s="24" t="str">
        <f t="array" ref="L4426">_xlfn.IFS(M4426&lt;=3,"BAD",M4426&gt;=4.7,"GOOD",AND(M4426&gt;3,M4426&lt;4.7),"OK")</f>
        <v>BAD</v>
      </c>
      <c r="M4426" s="24">
        <v>3</v>
      </c>
      <c r="N4426" s="23">
        <v>1387.31</v>
      </c>
      <c r="O4426" s="25">
        <f t="shared" si="69"/>
        <v>1507.95</v>
      </c>
    </row>
    <row r="4427" spans="1:15">
      <c r="A4427" s="26">
        <v>14426</v>
      </c>
      <c r="B4427" s="27">
        <v>45966</v>
      </c>
      <c r="C4427" s="29">
        <v>1740</v>
      </c>
      <c r="D4427" s="29" t="str">
        <f>_xlfn.XLOOKUP($C4427,customers!$A$2:$A$2000,customers!$B$2:$B$2000)</f>
        <v>Myrta Holwell</v>
      </c>
      <c r="E4427" s="29" t="str">
        <f>_xlfn.XLOOKUP($C4427,customers!$A$2:$A$2000,customers!$D$2:$D$2000)</f>
        <v>Female</v>
      </c>
      <c r="F4427" s="29" t="str">
        <f>_xlfn.XLOOKUP($C4427,customers!$A$2:$A$2000,customers!$E$2:$E$2000)</f>
        <v>Conde</v>
      </c>
      <c r="G4427" s="30" t="s">
        <v>20</v>
      </c>
      <c r="H4427" s="29">
        <v>2</v>
      </c>
      <c r="I4427" s="31">
        <v>213.7</v>
      </c>
      <c r="J4427" s="30">
        <v>0.09</v>
      </c>
      <c r="K4427" s="30" t="s">
        <v>19</v>
      </c>
      <c r="L4427" s="32" t="str">
        <f t="array" ref="L4427">_xlfn.IFS(M4427&lt;=3,"BAD",M4427&gt;=4.7,"GOOD",AND(M4427&gt;3,M4427&lt;4.7),"OK")</f>
        <v>OK</v>
      </c>
      <c r="M4427" s="32">
        <v>3.8</v>
      </c>
      <c r="N4427" s="31">
        <v>388.93</v>
      </c>
      <c r="O4427" s="33">
        <f t="shared" si="69"/>
        <v>427.4</v>
      </c>
    </row>
    <row r="4428" spans="1:15">
      <c r="A4428" s="18">
        <v>14427</v>
      </c>
      <c r="B4428" s="19">
        <v>45967</v>
      </c>
      <c r="C4428" s="20">
        <v>1136</v>
      </c>
      <c r="D4428" s="21" t="str">
        <f>_xlfn.XLOOKUP($C4428,customers!$A$2:$A$2000,customers!$B$2:$B$2000)</f>
        <v>Murielle Crosham</v>
      </c>
      <c r="E4428" s="21" t="str">
        <f>_xlfn.XLOOKUP($C4428,customers!$A$2:$A$2000,customers!$D$2:$D$2000)</f>
        <v>Female</v>
      </c>
      <c r="F4428" s="21" t="str">
        <f>_xlfn.XLOOKUP($C4428,customers!$A$2:$A$2000,customers!$E$2:$E$2000)</f>
        <v>Milan</v>
      </c>
      <c r="G4428" s="22" t="s">
        <v>20</v>
      </c>
      <c r="H4428" s="21">
        <v>4</v>
      </c>
      <c r="I4428" s="23">
        <v>382.58</v>
      </c>
      <c r="J4428" s="22">
        <v>0.14</v>
      </c>
      <c r="K4428" s="22" t="s">
        <v>18</v>
      </c>
      <c r="L4428" s="24" t="str">
        <f t="array" ref="L4428">_xlfn.IFS(M4428&lt;=3,"BAD",M4428&gt;=4.7,"GOOD",AND(M4428&gt;3,M4428&lt;4.7),"OK")</f>
        <v>OK</v>
      </c>
      <c r="M4428" s="24">
        <v>3.2</v>
      </c>
      <c r="N4428" s="23">
        <v>1316.08</v>
      </c>
      <c r="O4428" s="25">
        <f t="shared" si="69"/>
        <v>1530.32</v>
      </c>
    </row>
    <row r="4429" spans="1:15">
      <c r="A4429" s="26">
        <v>14428</v>
      </c>
      <c r="B4429" s="27">
        <v>45967</v>
      </c>
      <c r="C4429" s="29">
        <v>1852</v>
      </c>
      <c r="D4429" s="29" t="str">
        <f>_xlfn.XLOOKUP($C4429,customers!$A$2:$A$2000,customers!$B$2:$B$2000)</f>
        <v>Aluino Goldson</v>
      </c>
      <c r="E4429" s="29" t="str">
        <f>_xlfn.XLOOKUP($C4429,customers!$A$2:$A$2000,customers!$D$2:$D$2000)</f>
        <v>Male</v>
      </c>
      <c r="F4429" s="29" t="str">
        <f>_xlfn.XLOOKUP($C4429,customers!$A$2:$A$2000,customers!$E$2:$E$2000)</f>
        <v>Milan</v>
      </c>
      <c r="G4429" s="30" t="s">
        <v>20</v>
      </c>
      <c r="H4429" s="29">
        <v>4</v>
      </c>
      <c r="I4429" s="31">
        <v>172.57</v>
      </c>
      <c r="J4429" s="30">
        <v>0.27</v>
      </c>
      <c r="K4429" s="30" t="s">
        <v>18</v>
      </c>
      <c r="L4429" s="32" t="str">
        <f t="array" ref="L4429">_xlfn.IFS(M4429&lt;=3,"BAD",M4429&gt;=4.7,"GOOD",AND(M4429&gt;3,M4429&lt;4.7),"OK")</f>
        <v>BAD</v>
      </c>
      <c r="M4429" s="32">
        <v>2.5</v>
      </c>
      <c r="N4429" s="31">
        <v>503.9</v>
      </c>
      <c r="O4429" s="33">
        <f t="shared" si="69"/>
        <v>690.28</v>
      </c>
    </row>
    <row r="4430" spans="1:15">
      <c r="A4430" s="18">
        <v>14429</v>
      </c>
      <c r="B4430" s="19">
        <v>45968</v>
      </c>
      <c r="C4430" s="20">
        <v>1929</v>
      </c>
      <c r="D4430" s="21" t="str">
        <f>_xlfn.XLOOKUP($C4430,customers!$A$2:$A$2000,customers!$B$2:$B$2000)</f>
        <v>Tabbie Bickerstaffe</v>
      </c>
      <c r="E4430" s="21" t="str">
        <f>_xlfn.XLOOKUP($C4430,customers!$A$2:$A$2000,customers!$D$2:$D$2000)</f>
        <v>Male</v>
      </c>
      <c r="F4430" s="21" t="str">
        <f>_xlfn.XLOOKUP($C4430,customers!$A$2:$A$2000,customers!$E$2:$E$2000)</f>
        <v>Punaauia</v>
      </c>
      <c r="G4430" s="22" t="s">
        <v>15</v>
      </c>
      <c r="H4430" s="21">
        <v>3</v>
      </c>
      <c r="I4430" s="23">
        <v>355.69</v>
      </c>
      <c r="J4430" s="22">
        <v>0.01</v>
      </c>
      <c r="K4430" s="22" t="s">
        <v>18</v>
      </c>
      <c r="L4430" s="24" t="str">
        <f t="array" ref="L4430">_xlfn.IFS(M4430&lt;=3,"BAD",M4430&gt;=4.7,"GOOD",AND(M4430&gt;3,M4430&lt;4.7),"OK")</f>
        <v>OK</v>
      </c>
      <c r="M4430" s="24">
        <v>4</v>
      </c>
      <c r="N4430" s="23">
        <v>1056.4</v>
      </c>
      <c r="O4430" s="25">
        <f t="shared" si="69"/>
        <v>1067.07</v>
      </c>
    </row>
    <row r="4431" spans="1:15">
      <c r="A4431" s="26">
        <v>14430</v>
      </c>
      <c r="B4431" s="27">
        <v>45968</v>
      </c>
      <c r="C4431" s="29">
        <v>1629</v>
      </c>
      <c r="D4431" s="29" t="str">
        <f>_xlfn.XLOOKUP($C4431,customers!$A$2:$A$2000,customers!$B$2:$B$2000)</f>
        <v>Jess Eversley</v>
      </c>
      <c r="E4431" s="29" t="str">
        <f>_xlfn.XLOOKUP($C4431,customers!$A$2:$A$2000,customers!$D$2:$D$2000)</f>
        <v>Male</v>
      </c>
      <c r="F4431" s="29" t="str">
        <f>_xlfn.XLOOKUP($C4431,customers!$A$2:$A$2000,customers!$E$2:$E$2000)</f>
        <v>Pushkino</v>
      </c>
      <c r="G4431" s="30" t="s">
        <v>17</v>
      </c>
      <c r="H4431" s="29">
        <v>1</v>
      </c>
      <c r="I4431" s="31">
        <v>214.93</v>
      </c>
      <c r="J4431" s="30">
        <v>0.18</v>
      </c>
      <c r="K4431" s="30" t="s">
        <v>16</v>
      </c>
      <c r="L4431" s="32" t="str">
        <f t="array" ref="L4431">_xlfn.IFS(M4431&lt;=3,"BAD",M4431&gt;=4.7,"GOOD",AND(M4431&gt;3,M4431&lt;4.7),"OK")</f>
        <v>BAD</v>
      </c>
      <c r="M4431" s="32">
        <v>3</v>
      </c>
      <c r="N4431" s="31">
        <v>176.24</v>
      </c>
      <c r="O4431" s="33">
        <f t="shared" si="69"/>
        <v>214.93</v>
      </c>
    </row>
    <row r="4432" spans="1:15">
      <c r="A4432" s="18">
        <v>14431</v>
      </c>
      <c r="B4432" s="19">
        <v>45968</v>
      </c>
      <c r="C4432" s="21">
        <v>1061</v>
      </c>
      <c r="D4432" s="21" t="str">
        <f>_xlfn.XLOOKUP($C4432,customers!$A$2:$A$2000,customers!$B$2:$B$2000)</f>
        <v>Karylin Nobes</v>
      </c>
      <c r="E4432" s="21" t="str">
        <f>_xlfn.XLOOKUP($C4432,customers!$A$2:$A$2000,customers!$D$2:$D$2000)</f>
        <v>Female</v>
      </c>
      <c r="F4432" s="21" t="str">
        <f>_xlfn.XLOOKUP($C4432,customers!$A$2:$A$2000,customers!$E$2:$E$2000)</f>
        <v>Valencia</v>
      </c>
      <c r="G4432" s="22" t="s">
        <v>20</v>
      </c>
      <c r="H4432" s="21">
        <v>7</v>
      </c>
      <c r="I4432" s="23">
        <v>501.4</v>
      </c>
      <c r="J4432" s="22">
        <v>0.01</v>
      </c>
      <c r="K4432" s="22" t="s">
        <v>18</v>
      </c>
      <c r="L4432" s="24" t="str">
        <f t="array" ref="L4432">_xlfn.IFS(M4432&lt;=3,"BAD",M4432&gt;=4.7,"GOOD",AND(M4432&gt;3,M4432&lt;4.7),"OK")</f>
        <v>OK</v>
      </c>
      <c r="M4432" s="24">
        <v>4.2</v>
      </c>
      <c r="N4432" s="23">
        <v>3474.7</v>
      </c>
      <c r="O4432" s="25">
        <f t="shared" si="69"/>
        <v>3509.8</v>
      </c>
    </row>
    <row r="4433" spans="1:15">
      <c r="A4433" s="26">
        <v>14432</v>
      </c>
      <c r="B4433" s="27">
        <v>45968</v>
      </c>
      <c r="C4433" s="29">
        <v>1785</v>
      </c>
      <c r="D4433" s="29" t="str">
        <f>_xlfn.XLOOKUP($C4433,customers!$A$2:$A$2000,customers!$B$2:$B$2000)</f>
        <v>Hall Knobell</v>
      </c>
      <c r="E4433" s="29" t="str">
        <f>_xlfn.XLOOKUP($C4433,customers!$A$2:$A$2000,customers!$D$2:$D$2000)</f>
        <v>Male</v>
      </c>
      <c r="F4433" s="29" t="str">
        <f>_xlfn.XLOOKUP($C4433,customers!$A$2:$A$2000,customers!$E$2:$E$2000)</f>
        <v>Budapest</v>
      </c>
      <c r="G4433" s="30" t="s">
        <v>15</v>
      </c>
      <c r="H4433" s="29">
        <v>3</v>
      </c>
      <c r="I4433" s="31">
        <v>176.25</v>
      </c>
      <c r="J4433" s="30">
        <v>0.28</v>
      </c>
      <c r="K4433" s="30" t="s">
        <v>16</v>
      </c>
      <c r="L4433" s="32" t="str">
        <f t="array" ref="L4433">_xlfn.IFS(M4433&lt;=3,"BAD",M4433&gt;=4.7,"GOOD",AND(M4433&gt;3,M4433&lt;4.7),"OK")</f>
        <v>BAD</v>
      </c>
      <c r="M4433" s="32">
        <v>2.7</v>
      </c>
      <c r="N4433" s="31">
        <v>380.7</v>
      </c>
      <c r="O4433" s="33">
        <f t="shared" si="69"/>
        <v>528.75</v>
      </c>
    </row>
    <row r="4434" spans="1:15">
      <c r="A4434" s="18">
        <v>14433</v>
      </c>
      <c r="B4434" s="19">
        <v>45969</v>
      </c>
      <c r="C4434" s="20">
        <v>1587</v>
      </c>
      <c r="D4434" s="21" t="str">
        <f>_xlfn.XLOOKUP($C4434,customers!$A$2:$A$2000,customers!$B$2:$B$2000)</f>
        <v>Elayne McGilvray</v>
      </c>
      <c r="E4434" s="21" t="str">
        <f>_xlfn.XLOOKUP($C4434,customers!$A$2:$A$2000,customers!$D$2:$D$2000)</f>
        <v>Female</v>
      </c>
      <c r="F4434" s="21" t="str">
        <f>_xlfn.XLOOKUP($C4434,customers!$A$2:$A$2000,customers!$E$2:$E$2000)</f>
        <v>Prague</v>
      </c>
      <c r="G4434" s="22" t="s">
        <v>17</v>
      </c>
      <c r="H4434" s="21">
        <v>6</v>
      </c>
      <c r="I4434" s="23">
        <v>592.34</v>
      </c>
      <c r="J4434" s="22">
        <v>0.08</v>
      </c>
      <c r="K4434" s="22" t="s">
        <v>19</v>
      </c>
      <c r="L4434" s="24" t="str">
        <f t="array" ref="L4434">_xlfn.IFS(M4434&lt;=3,"BAD",M4434&gt;=4.7,"GOOD",AND(M4434&gt;3,M4434&lt;4.7),"OK")</f>
        <v>OK</v>
      </c>
      <c r="M4434" s="24">
        <v>3.8</v>
      </c>
      <c r="N4434" s="23">
        <v>3269.72</v>
      </c>
      <c r="O4434" s="25">
        <f t="shared" si="69"/>
        <v>3554.04</v>
      </c>
    </row>
    <row r="4435" spans="1:15">
      <c r="A4435" s="26">
        <v>14434</v>
      </c>
      <c r="B4435" s="27">
        <v>45969</v>
      </c>
      <c r="C4435" s="29">
        <v>1053</v>
      </c>
      <c r="D4435" s="29" t="str">
        <f>_xlfn.XLOOKUP($C4435,customers!$A$2:$A$2000,customers!$B$2:$B$2000)</f>
        <v>Lotte O'Dyvoy</v>
      </c>
      <c r="E4435" s="29" t="str">
        <f>_xlfn.XLOOKUP($C4435,customers!$A$2:$A$2000,customers!$D$2:$D$2000)</f>
        <v>Female</v>
      </c>
      <c r="F4435" s="29" t="str">
        <f>_xlfn.XLOOKUP($C4435,customers!$A$2:$A$2000,customers!$E$2:$E$2000)</f>
        <v>Piškorevci</v>
      </c>
      <c r="G4435" s="30" t="s">
        <v>17</v>
      </c>
      <c r="H4435" s="29">
        <v>2</v>
      </c>
      <c r="I4435" s="31">
        <v>178.42</v>
      </c>
      <c r="J4435" s="30">
        <v>0.24</v>
      </c>
      <c r="K4435" s="30" t="s">
        <v>16</v>
      </c>
      <c r="L4435" s="32" t="str">
        <f t="array" ref="L4435">_xlfn.IFS(M4435&lt;=3,"BAD",M4435&gt;=4.7,"GOOD",AND(M4435&gt;3,M4435&lt;4.7),"OK")</f>
        <v>BAD</v>
      </c>
      <c r="M4435" s="32">
        <v>3</v>
      </c>
      <c r="N4435" s="31">
        <v>271.2</v>
      </c>
      <c r="O4435" s="33">
        <f t="shared" si="69"/>
        <v>356.84</v>
      </c>
    </row>
    <row r="4436" spans="1:15">
      <c r="A4436" s="18">
        <v>14435</v>
      </c>
      <c r="B4436" s="19">
        <v>45970</v>
      </c>
      <c r="C4436" s="20">
        <v>1994</v>
      </c>
      <c r="D4436" s="21" t="str">
        <f>_xlfn.XLOOKUP($C4436,customers!$A$2:$A$2000,customers!$B$2:$B$2000)</f>
        <v>Xerxes Darton</v>
      </c>
      <c r="E4436" s="21" t="str">
        <f>_xlfn.XLOOKUP($C4436,customers!$A$2:$A$2000,customers!$D$2:$D$2000)</f>
        <v>Male</v>
      </c>
      <c r="F4436" s="21" t="str">
        <f>_xlfn.XLOOKUP($C4436,customers!$A$2:$A$2000,customers!$E$2:$E$2000)</f>
        <v>Malilipot</v>
      </c>
      <c r="G4436" s="22" t="s">
        <v>17</v>
      </c>
      <c r="H4436" s="21">
        <v>6</v>
      </c>
      <c r="I4436" s="23">
        <v>533.86</v>
      </c>
      <c r="J4436" s="22">
        <v>0.33</v>
      </c>
      <c r="K4436" s="22" t="s">
        <v>16</v>
      </c>
      <c r="L4436" s="24" t="str">
        <f t="array" ref="L4436">_xlfn.IFS(M4436&lt;=3,"BAD",M4436&gt;=4.7,"GOOD",AND(M4436&gt;3,M4436&lt;4.7),"OK")</f>
        <v>OK</v>
      </c>
      <c r="M4436" s="24">
        <v>4.3</v>
      </c>
      <c r="N4436" s="23">
        <v>2146.12</v>
      </c>
      <c r="O4436" s="25">
        <f t="shared" si="69"/>
        <v>3203.16</v>
      </c>
    </row>
    <row r="4437" spans="1:15">
      <c r="A4437" s="26">
        <v>14436</v>
      </c>
      <c r="B4437" s="27">
        <v>45970</v>
      </c>
      <c r="C4437" s="29">
        <v>1001</v>
      </c>
      <c r="D4437" s="29" t="str">
        <f>_xlfn.XLOOKUP($C4437,customers!$A$2:$A$2000,customers!$B$2:$B$2000)</f>
        <v>Lyell Donaghy</v>
      </c>
      <c r="E4437" s="29" t="str">
        <f>_xlfn.XLOOKUP($C4437,customers!$A$2:$A$2000,customers!$D$2:$D$2000)</f>
        <v>Male</v>
      </c>
      <c r="F4437" s="29" t="str">
        <f>_xlfn.XLOOKUP($C4437,customers!$A$2:$A$2000,customers!$E$2:$E$2000)</f>
        <v>Milan</v>
      </c>
      <c r="G4437" s="30" t="s">
        <v>17</v>
      </c>
      <c r="H4437" s="29">
        <v>4</v>
      </c>
      <c r="I4437" s="31">
        <v>300.2</v>
      </c>
      <c r="J4437" s="30">
        <v>0.15</v>
      </c>
      <c r="K4437" s="30" t="s">
        <v>19</v>
      </c>
      <c r="L4437" s="32" t="str">
        <f t="array" ref="L4437">_xlfn.IFS(M4437&lt;=3,"BAD",M4437&gt;=4.7,"GOOD",AND(M4437&gt;3,M4437&lt;4.7),"OK")</f>
        <v>OK</v>
      </c>
      <c r="M4437" s="32">
        <v>4.4</v>
      </c>
      <c r="N4437" s="31">
        <v>1020.68</v>
      </c>
      <c r="O4437" s="33">
        <f t="shared" si="69"/>
        <v>1200.8</v>
      </c>
    </row>
    <row r="4438" spans="1:15">
      <c r="A4438" s="18">
        <v>14437</v>
      </c>
      <c r="B4438" s="19">
        <v>45970</v>
      </c>
      <c r="C4438" s="21">
        <v>1209</v>
      </c>
      <c r="D4438" s="21" t="str">
        <f>_xlfn.XLOOKUP($C4438,customers!$A$2:$A$2000,customers!$B$2:$B$2000)</f>
        <v>Eunice Sweett</v>
      </c>
      <c r="E4438" s="21" t="str">
        <f>_xlfn.XLOOKUP($C4438,customers!$A$2:$A$2000,customers!$D$2:$D$2000)</f>
        <v>Female</v>
      </c>
      <c r="F4438" s="21" t="str">
        <f>_xlfn.XLOOKUP($C4438,customers!$A$2:$A$2000,customers!$E$2:$E$2000)</f>
        <v>Austin</v>
      </c>
      <c r="G4438" s="22" t="s">
        <v>20</v>
      </c>
      <c r="H4438" s="21">
        <v>2</v>
      </c>
      <c r="I4438" s="23">
        <v>482.94</v>
      </c>
      <c r="J4438" s="22">
        <v>0.31</v>
      </c>
      <c r="K4438" s="22" t="s">
        <v>18</v>
      </c>
      <c r="L4438" s="24" t="str">
        <f t="array" ref="L4438">_xlfn.IFS(M4438&lt;=3,"BAD",M4438&gt;=4.7,"GOOD",AND(M4438&gt;3,M4438&lt;4.7),"OK")</f>
        <v>BAD</v>
      </c>
      <c r="M4438" s="24">
        <v>3</v>
      </c>
      <c r="N4438" s="23">
        <v>666.46</v>
      </c>
      <c r="O4438" s="25">
        <f t="shared" si="69"/>
        <v>965.88</v>
      </c>
    </row>
    <row r="4439" spans="1:15">
      <c r="A4439" s="26">
        <v>14438</v>
      </c>
      <c r="B4439" s="27">
        <v>45970</v>
      </c>
      <c r="C4439" s="29">
        <v>1086</v>
      </c>
      <c r="D4439" s="29" t="str">
        <f>_xlfn.XLOOKUP($C4439,customers!$A$2:$A$2000,customers!$B$2:$B$2000)</f>
        <v>Wilmar Stace</v>
      </c>
      <c r="E4439" s="29" t="str">
        <f>_xlfn.XLOOKUP($C4439,customers!$A$2:$A$2000,customers!$D$2:$D$2000)</f>
        <v>Male</v>
      </c>
      <c r="F4439" s="29" t="str">
        <f>_xlfn.XLOOKUP($C4439,customers!$A$2:$A$2000,customers!$E$2:$E$2000)</f>
        <v>Jalālābād</v>
      </c>
      <c r="G4439" s="30" t="s">
        <v>21</v>
      </c>
      <c r="H4439" s="29">
        <v>4</v>
      </c>
      <c r="I4439" s="31">
        <v>206.22</v>
      </c>
      <c r="J4439" s="30">
        <v>0.2</v>
      </c>
      <c r="K4439" s="30" t="s">
        <v>18</v>
      </c>
      <c r="L4439" s="32" t="str">
        <f t="array" ref="L4439">_xlfn.IFS(M4439&lt;=3,"BAD",M4439&gt;=4.7,"GOOD",AND(M4439&gt;3,M4439&lt;4.7),"OK")</f>
        <v>BAD</v>
      </c>
      <c r="M4439" s="32">
        <v>1.6</v>
      </c>
      <c r="N4439" s="31">
        <v>659.9</v>
      </c>
      <c r="O4439" s="33">
        <f t="shared" si="69"/>
        <v>824.88</v>
      </c>
    </row>
    <row r="4440" spans="1:15">
      <c r="A4440" s="18">
        <v>14439</v>
      </c>
      <c r="B4440" s="19">
        <v>45970</v>
      </c>
      <c r="C4440" s="21">
        <v>1335</v>
      </c>
      <c r="D4440" s="21" t="str">
        <f>_xlfn.XLOOKUP($C4440,customers!$A$2:$A$2000,customers!$B$2:$B$2000)</f>
        <v>Dwayne Salters</v>
      </c>
      <c r="E4440" s="21" t="str">
        <f>_xlfn.XLOOKUP($C4440,customers!$A$2:$A$2000,customers!$D$2:$D$2000)</f>
        <v>Male</v>
      </c>
      <c r="F4440" s="21" t="str">
        <f>_xlfn.XLOOKUP($C4440,customers!$A$2:$A$2000,customers!$E$2:$E$2000)</f>
        <v>Entre Rios</v>
      </c>
      <c r="G4440" s="22" t="s">
        <v>17</v>
      </c>
      <c r="H4440" s="21">
        <v>2</v>
      </c>
      <c r="I4440" s="23">
        <v>101.09</v>
      </c>
      <c r="J4440" s="22">
        <v>0.19</v>
      </c>
      <c r="K4440" s="22" t="s">
        <v>18</v>
      </c>
      <c r="L4440" s="24" t="str">
        <f t="array" ref="L4440">_xlfn.IFS(M4440&lt;=3,"BAD",M4440&gt;=4.7,"GOOD",AND(M4440&gt;3,M4440&lt;4.7),"OK")</f>
        <v>OK</v>
      </c>
      <c r="M4440" s="24">
        <v>3.5</v>
      </c>
      <c r="N4440" s="23">
        <v>163.77</v>
      </c>
      <c r="O4440" s="25">
        <f t="shared" si="69"/>
        <v>202.18</v>
      </c>
    </row>
    <row r="4441" spans="1:15">
      <c r="A4441" s="26">
        <v>14440</v>
      </c>
      <c r="B4441" s="27">
        <v>45971</v>
      </c>
      <c r="C4441" s="28">
        <v>1546</v>
      </c>
      <c r="D4441" s="29" t="str">
        <f>_xlfn.XLOOKUP($C4441,customers!$A$2:$A$2000,customers!$B$2:$B$2000)</f>
        <v>Archer Gile</v>
      </c>
      <c r="E4441" s="29" t="str">
        <f>_xlfn.XLOOKUP($C4441,customers!$A$2:$A$2000,customers!$D$2:$D$2000)</f>
        <v>Male</v>
      </c>
      <c r="F4441" s="29" t="str">
        <f>_xlfn.XLOOKUP($C4441,customers!$A$2:$A$2000,customers!$E$2:$E$2000)</f>
        <v>Yanwukou</v>
      </c>
      <c r="G4441" s="30" t="s">
        <v>20</v>
      </c>
      <c r="H4441" s="29">
        <v>4</v>
      </c>
      <c r="I4441" s="31">
        <v>255.34</v>
      </c>
      <c r="J4441" s="30">
        <v>0</v>
      </c>
      <c r="K4441" s="30" t="s">
        <v>19</v>
      </c>
      <c r="L4441" s="32" t="str">
        <f t="array" ref="L4441">_xlfn.IFS(M4441&lt;=3,"BAD",M4441&gt;=4.7,"GOOD",AND(M4441&gt;3,M4441&lt;4.7),"OK")</f>
        <v>BAD</v>
      </c>
      <c r="M4441" s="32">
        <v>2.2</v>
      </c>
      <c r="N4441" s="31">
        <v>1021.36</v>
      </c>
      <c r="O4441" s="33">
        <f t="shared" si="69"/>
        <v>1021.36</v>
      </c>
    </row>
    <row r="4442" spans="1:15">
      <c r="A4442" s="18">
        <v>14441</v>
      </c>
      <c r="B4442" s="19">
        <v>45971</v>
      </c>
      <c r="C4442" s="21">
        <v>1281</v>
      </c>
      <c r="D4442" s="21" t="str">
        <f>_xlfn.XLOOKUP($C4442,customers!$A$2:$A$2000,customers!$B$2:$B$2000)</f>
        <v>Tony Fullom</v>
      </c>
      <c r="E4442" s="21" t="str">
        <f>_xlfn.XLOOKUP($C4442,customers!$A$2:$A$2000,customers!$D$2:$D$2000)</f>
        <v>Female</v>
      </c>
      <c r="F4442" s="21" t="str">
        <f>_xlfn.XLOOKUP($C4442,customers!$A$2:$A$2000,customers!$E$2:$E$2000)</f>
        <v>Prague</v>
      </c>
      <c r="G4442" s="22" t="s">
        <v>20</v>
      </c>
      <c r="H4442" s="21">
        <v>3</v>
      </c>
      <c r="I4442" s="23">
        <v>189.05</v>
      </c>
      <c r="J4442" s="22">
        <v>0.24</v>
      </c>
      <c r="K4442" s="22" t="s">
        <v>18</v>
      </c>
      <c r="L4442" s="24" t="str">
        <f t="array" ref="L4442">_xlfn.IFS(M4442&lt;=3,"BAD",M4442&gt;=4.7,"GOOD",AND(M4442&gt;3,M4442&lt;4.7),"OK")</f>
        <v>BAD</v>
      </c>
      <c r="M4442" s="24">
        <v>2.9</v>
      </c>
      <c r="N4442" s="23">
        <v>431.03</v>
      </c>
      <c r="O4442" s="25">
        <f t="shared" si="69"/>
        <v>567.15</v>
      </c>
    </row>
    <row r="4443" spans="1:15">
      <c r="A4443" s="26">
        <v>14442</v>
      </c>
      <c r="B4443" s="27">
        <v>45971</v>
      </c>
      <c r="C4443" s="29">
        <v>1478</v>
      </c>
      <c r="D4443" s="29" t="str">
        <f>_xlfn.XLOOKUP($C4443,customers!$A$2:$A$2000,customers!$B$2:$B$2000)</f>
        <v>Arty Vasnetsov</v>
      </c>
      <c r="E4443" s="29" t="str">
        <f>_xlfn.XLOOKUP($C4443,customers!$A$2:$A$2000,customers!$D$2:$D$2000)</f>
        <v>Male</v>
      </c>
      <c r="F4443" s="29" t="str">
        <f>_xlfn.XLOOKUP($C4443,customers!$A$2:$A$2000,customers!$E$2:$E$2000)</f>
        <v>Paris</v>
      </c>
      <c r="G4443" s="30" t="s">
        <v>21</v>
      </c>
      <c r="H4443" s="29">
        <v>1</v>
      </c>
      <c r="I4443" s="31">
        <v>551.44</v>
      </c>
      <c r="J4443" s="30">
        <v>0.16</v>
      </c>
      <c r="K4443" s="30" t="s">
        <v>19</v>
      </c>
      <c r="L4443" s="32" t="str">
        <f t="array" ref="L4443">_xlfn.IFS(M4443&lt;=3,"BAD",M4443&gt;=4.7,"GOOD",AND(M4443&gt;3,M4443&lt;4.7),"OK")</f>
        <v>OK</v>
      </c>
      <c r="M4443" s="32">
        <v>4</v>
      </c>
      <c r="N4443" s="31">
        <v>463.21</v>
      </c>
      <c r="O4443" s="33">
        <f t="shared" si="69"/>
        <v>551.44</v>
      </c>
    </row>
    <row r="4444" spans="1:15">
      <c r="A4444" s="18">
        <v>14443</v>
      </c>
      <c r="B4444" s="19">
        <v>45972</v>
      </c>
      <c r="C4444" s="20">
        <v>1512</v>
      </c>
      <c r="D4444" s="21" t="str">
        <f>_xlfn.XLOOKUP($C4444,customers!$A$2:$A$2000,customers!$B$2:$B$2000)</f>
        <v>Davin Jumont</v>
      </c>
      <c r="E4444" s="21" t="str">
        <f>_xlfn.XLOOKUP($C4444,customers!$A$2:$A$2000,customers!$D$2:$D$2000)</f>
        <v>Male</v>
      </c>
      <c r="F4444" s="21" t="str">
        <f>_xlfn.XLOOKUP($C4444,customers!$A$2:$A$2000,customers!$E$2:$E$2000)</f>
        <v>Tanjung Timur</v>
      </c>
      <c r="G4444" s="22" t="s">
        <v>17</v>
      </c>
      <c r="H4444" s="21">
        <v>5</v>
      </c>
      <c r="I4444" s="23">
        <v>232.38</v>
      </c>
      <c r="J4444" s="22">
        <v>0.19</v>
      </c>
      <c r="K4444" s="22" t="s">
        <v>18</v>
      </c>
      <c r="L4444" s="24" t="str">
        <f t="array" ref="L4444">_xlfn.IFS(M4444&lt;=3,"BAD",M4444&gt;=4.7,"GOOD",AND(M4444&gt;3,M4444&lt;4.7),"OK")</f>
        <v>BAD</v>
      </c>
      <c r="M4444" s="24">
        <v>1.9</v>
      </c>
      <c r="N4444" s="23">
        <v>941.14</v>
      </c>
      <c r="O4444" s="25">
        <f t="shared" si="69"/>
        <v>1161.9</v>
      </c>
    </row>
    <row r="4445" spans="1:15">
      <c r="A4445" s="26">
        <v>14444</v>
      </c>
      <c r="B4445" s="27">
        <v>45972</v>
      </c>
      <c r="C4445" s="29">
        <v>1512</v>
      </c>
      <c r="D4445" s="29" t="str">
        <f>_xlfn.XLOOKUP($C4445,customers!$A$2:$A$2000,customers!$B$2:$B$2000)</f>
        <v>Davin Jumont</v>
      </c>
      <c r="E4445" s="29" t="str">
        <f>_xlfn.XLOOKUP($C4445,customers!$A$2:$A$2000,customers!$D$2:$D$2000)</f>
        <v>Male</v>
      </c>
      <c r="F4445" s="29" t="str">
        <f>_xlfn.XLOOKUP($C4445,customers!$A$2:$A$2000,customers!$E$2:$E$2000)</f>
        <v>Tanjung Timur</v>
      </c>
      <c r="G4445" s="30" t="s">
        <v>21</v>
      </c>
      <c r="H4445" s="29">
        <v>3</v>
      </c>
      <c r="I4445" s="31">
        <v>334.56</v>
      </c>
      <c r="J4445" s="30">
        <v>0.1</v>
      </c>
      <c r="K4445" s="30" t="s">
        <v>16</v>
      </c>
      <c r="L4445" s="32" t="str">
        <f t="array" ref="L4445">_xlfn.IFS(M4445&lt;=3,"BAD",M4445&gt;=4.7,"GOOD",AND(M4445&gt;3,M4445&lt;4.7),"OK")</f>
        <v>OK</v>
      </c>
      <c r="M4445" s="32">
        <v>3.2</v>
      </c>
      <c r="N4445" s="31">
        <v>903.31</v>
      </c>
      <c r="O4445" s="33">
        <f t="shared" si="69"/>
        <v>1003.68</v>
      </c>
    </row>
    <row r="4446" spans="1:15">
      <c r="A4446" s="18">
        <v>14445</v>
      </c>
      <c r="B4446" s="19">
        <v>45972</v>
      </c>
      <c r="C4446" s="21">
        <v>1807</v>
      </c>
      <c r="D4446" s="21" t="str">
        <f>_xlfn.XLOOKUP($C4446,customers!$A$2:$A$2000,customers!$B$2:$B$2000)</f>
        <v>Paxton Wolvey</v>
      </c>
      <c r="E4446" s="21" t="str">
        <f>_xlfn.XLOOKUP($C4446,customers!$A$2:$A$2000,customers!$D$2:$D$2000)</f>
        <v>Male</v>
      </c>
      <c r="F4446" s="21" t="str">
        <f>_xlfn.XLOOKUP($C4446,customers!$A$2:$A$2000,customers!$E$2:$E$2000)</f>
        <v>Bergen</v>
      </c>
      <c r="G4446" s="22" t="s">
        <v>20</v>
      </c>
      <c r="H4446" s="21">
        <v>2</v>
      </c>
      <c r="I4446" s="23">
        <v>461.08</v>
      </c>
      <c r="J4446" s="22">
        <v>0.27</v>
      </c>
      <c r="K4446" s="22" t="s">
        <v>18</v>
      </c>
      <c r="L4446" s="24" t="str">
        <f t="array" ref="L4446">_xlfn.IFS(M4446&lt;=3,"BAD",M4446&gt;=4.7,"GOOD",AND(M4446&gt;3,M4446&lt;4.7),"OK")</f>
        <v>BAD</v>
      </c>
      <c r="M4446" s="24">
        <v>3</v>
      </c>
      <c r="N4446" s="23">
        <v>673.18</v>
      </c>
      <c r="O4446" s="25">
        <f t="shared" si="69"/>
        <v>922.16</v>
      </c>
    </row>
    <row r="4447" spans="1:15">
      <c r="A4447" s="26">
        <v>14446</v>
      </c>
      <c r="B4447" s="27">
        <v>45972</v>
      </c>
      <c r="C4447" s="29">
        <v>1756</v>
      </c>
      <c r="D4447" s="29" t="str">
        <f>_xlfn.XLOOKUP($C4447,customers!$A$2:$A$2000,customers!$B$2:$B$2000)</f>
        <v>Niall Clouston</v>
      </c>
      <c r="E4447" s="29" t="str">
        <f>_xlfn.XLOOKUP($C4447,customers!$A$2:$A$2000,customers!$D$2:$D$2000)</f>
        <v>Male</v>
      </c>
      <c r="F4447" s="29" t="str">
        <f>_xlfn.XLOOKUP($C4447,customers!$A$2:$A$2000,customers!$E$2:$E$2000)</f>
        <v>Tisco</v>
      </c>
      <c r="G4447" s="30" t="s">
        <v>17</v>
      </c>
      <c r="H4447" s="29">
        <v>2</v>
      </c>
      <c r="I4447" s="31">
        <v>100.92</v>
      </c>
      <c r="J4447" s="30">
        <v>0.26</v>
      </c>
      <c r="K4447" s="30" t="s">
        <v>19</v>
      </c>
      <c r="L4447" s="32" t="str">
        <f t="array" ref="L4447">_xlfn.IFS(M4447&lt;=3,"BAD",M4447&gt;=4.7,"GOOD",AND(M4447&gt;3,M4447&lt;4.7),"OK")</f>
        <v>OK</v>
      </c>
      <c r="M4447" s="32">
        <v>3.2</v>
      </c>
      <c r="N4447" s="31">
        <v>149.36</v>
      </c>
      <c r="O4447" s="33">
        <f t="shared" si="69"/>
        <v>201.84</v>
      </c>
    </row>
    <row r="4448" spans="1:15">
      <c r="A4448" s="18">
        <v>14447</v>
      </c>
      <c r="B4448" s="19">
        <v>45973</v>
      </c>
      <c r="C4448" s="20">
        <v>1295</v>
      </c>
      <c r="D4448" s="21" t="str">
        <f>_xlfn.XLOOKUP($C4448,customers!$A$2:$A$2000,customers!$B$2:$B$2000)</f>
        <v>Gloriana Omar</v>
      </c>
      <c r="E4448" s="21" t="str">
        <f>_xlfn.XLOOKUP($C4448,customers!$A$2:$A$2000,customers!$D$2:$D$2000)</f>
        <v>Female</v>
      </c>
      <c r="F4448" s="21" t="str">
        <f>_xlfn.XLOOKUP($C4448,customers!$A$2:$A$2000,customers!$E$2:$E$2000)</f>
        <v>Viļāni</v>
      </c>
      <c r="G4448" s="22" t="s">
        <v>21</v>
      </c>
      <c r="H4448" s="21">
        <v>3</v>
      </c>
      <c r="I4448" s="23">
        <v>188.66</v>
      </c>
      <c r="J4448" s="22">
        <v>0.03</v>
      </c>
      <c r="K4448" s="22" t="s">
        <v>19</v>
      </c>
      <c r="L4448" s="24" t="str">
        <f t="array" ref="L4448">_xlfn.IFS(M4448&lt;=3,"BAD",M4448&gt;=4.7,"GOOD",AND(M4448&gt;3,M4448&lt;4.7),"OK")</f>
        <v>OK</v>
      </c>
      <c r="M4448" s="24">
        <v>4.2</v>
      </c>
      <c r="N4448" s="23">
        <v>549</v>
      </c>
      <c r="O4448" s="25">
        <f t="shared" si="69"/>
        <v>565.98</v>
      </c>
    </row>
    <row r="4449" spans="1:15">
      <c r="A4449" s="26">
        <v>14448</v>
      </c>
      <c r="B4449" s="27">
        <v>45973</v>
      </c>
      <c r="C4449" s="29">
        <v>1005</v>
      </c>
      <c r="D4449" s="29" t="str">
        <f>_xlfn.XLOOKUP($C4449,customers!$A$2:$A$2000,customers!$B$2:$B$2000)</f>
        <v>Nico McGirr</v>
      </c>
      <c r="E4449" s="29" t="str">
        <f>_xlfn.XLOOKUP($C4449,customers!$A$2:$A$2000,customers!$D$2:$D$2000)</f>
        <v>Male</v>
      </c>
      <c r="F4449" s="29" t="str">
        <f>_xlfn.XLOOKUP($C4449,customers!$A$2:$A$2000,customers!$E$2:$E$2000)</f>
        <v>Vienna</v>
      </c>
      <c r="G4449" s="30" t="s">
        <v>20</v>
      </c>
      <c r="H4449" s="29">
        <v>1</v>
      </c>
      <c r="I4449" s="31">
        <v>138.25</v>
      </c>
      <c r="J4449" s="30">
        <v>0.21</v>
      </c>
      <c r="K4449" s="30" t="s">
        <v>19</v>
      </c>
      <c r="L4449" s="32" t="str">
        <f t="array" ref="L4449">_xlfn.IFS(M4449&lt;=3,"BAD",M4449&gt;=4.7,"GOOD",AND(M4449&gt;3,M4449&lt;4.7),"OK")</f>
        <v>OK</v>
      </c>
      <c r="M4449" s="32">
        <v>3.8</v>
      </c>
      <c r="N4449" s="31">
        <v>109.22</v>
      </c>
      <c r="O4449" s="33">
        <f t="shared" si="69"/>
        <v>138.25</v>
      </c>
    </row>
    <row r="4450" spans="1:15">
      <c r="A4450" s="18">
        <v>14449</v>
      </c>
      <c r="B4450" s="19">
        <v>45973</v>
      </c>
      <c r="C4450" s="21">
        <v>1200</v>
      </c>
      <c r="D4450" s="21" t="str">
        <f>_xlfn.XLOOKUP($C4450,customers!$A$2:$A$2000,customers!$B$2:$B$2000)</f>
        <v>Barde Manuel</v>
      </c>
      <c r="E4450" s="21" t="str">
        <f>_xlfn.XLOOKUP($C4450,customers!$A$2:$A$2000,customers!$D$2:$D$2000)</f>
        <v>Male</v>
      </c>
      <c r="F4450" s="21" t="str">
        <f>_xlfn.XLOOKUP($C4450,customers!$A$2:$A$2000,customers!$E$2:$E$2000)</f>
        <v>Prague</v>
      </c>
      <c r="G4450" s="22" t="s">
        <v>20</v>
      </c>
      <c r="H4450" s="21">
        <v>1</v>
      </c>
      <c r="I4450" s="23">
        <v>597.18</v>
      </c>
      <c r="J4450" s="22">
        <v>0.07</v>
      </c>
      <c r="K4450" s="22" t="s">
        <v>19</v>
      </c>
      <c r="L4450" s="24" t="str">
        <f t="array" ref="L4450">_xlfn.IFS(M4450&lt;=3,"BAD",M4450&gt;=4.7,"GOOD",AND(M4450&gt;3,M4450&lt;4.7),"OK")</f>
        <v>BAD</v>
      </c>
      <c r="M4450" s="24">
        <v>1.5</v>
      </c>
      <c r="N4450" s="23">
        <v>555.38</v>
      </c>
      <c r="O4450" s="25">
        <f t="shared" si="69"/>
        <v>597.18</v>
      </c>
    </row>
    <row r="4451" spans="1:15">
      <c r="A4451" s="26">
        <v>14450</v>
      </c>
      <c r="B4451" s="27">
        <v>45974</v>
      </c>
      <c r="C4451" s="28">
        <v>1319</v>
      </c>
      <c r="D4451" s="29" t="str">
        <f>_xlfn.XLOOKUP($C4451,customers!$A$2:$A$2000,customers!$B$2:$B$2000)</f>
        <v>Anallise Board</v>
      </c>
      <c r="E4451" s="29" t="str">
        <f>_xlfn.XLOOKUP($C4451,customers!$A$2:$A$2000,customers!$D$2:$D$2000)</f>
        <v>Female</v>
      </c>
      <c r="F4451" s="29" t="str">
        <f>_xlfn.XLOOKUP($C4451,customers!$A$2:$A$2000,customers!$E$2:$E$2000)</f>
        <v>Milan</v>
      </c>
      <c r="G4451" s="30" t="s">
        <v>21</v>
      </c>
      <c r="H4451" s="29">
        <v>2</v>
      </c>
      <c r="I4451" s="31">
        <v>104.16</v>
      </c>
      <c r="J4451" s="30">
        <v>0.1</v>
      </c>
      <c r="K4451" s="30" t="s">
        <v>18</v>
      </c>
      <c r="L4451" s="32" t="str">
        <f t="array" ref="L4451">_xlfn.IFS(M4451&lt;=3,"BAD",M4451&gt;=4.7,"GOOD",AND(M4451&gt;3,M4451&lt;4.7),"OK")</f>
        <v>BAD</v>
      </c>
      <c r="M4451" s="32">
        <v>2.4</v>
      </c>
      <c r="N4451" s="31">
        <v>187.49</v>
      </c>
      <c r="O4451" s="33">
        <f t="shared" si="69"/>
        <v>208.32</v>
      </c>
    </row>
    <row r="4452" spans="1:15">
      <c r="A4452" s="18">
        <v>14451</v>
      </c>
      <c r="B4452" s="19">
        <v>45974</v>
      </c>
      <c r="C4452" s="21">
        <v>1020</v>
      </c>
      <c r="D4452" s="21" t="str">
        <f>_xlfn.XLOOKUP($C4452,customers!$A$2:$A$2000,customers!$B$2:$B$2000)</f>
        <v>Lebbie O'Glessane</v>
      </c>
      <c r="E4452" s="21" t="str">
        <f>_xlfn.XLOOKUP($C4452,customers!$A$2:$A$2000,customers!$D$2:$D$2000)</f>
        <v>Female</v>
      </c>
      <c r="F4452" s="21" t="str">
        <f>_xlfn.XLOOKUP($C4452,customers!$A$2:$A$2000,customers!$E$2:$E$2000)</f>
        <v>Dortmund</v>
      </c>
      <c r="G4452" s="22" t="s">
        <v>20</v>
      </c>
      <c r="H4452" s="21">
        <v>2</v>
      </c>
      <c r="I4452" s="23">
        <v>60.62</v>
      </c>
      <c r="J4452" s="22">
        <v>0.11</v>
      </c>
      <c r="K4452" s="22" t="s">
        <v>19</v>
      </c>
      <c r="L4452" s="24" t="str">
        <f t="array" ref="L4452">_xlfn.IFS(M4452&lt;=3,"BAD",M4452&gt;=4.7,"GOOD",AND(M4452&gt;3,M4452&lt;4.7),"OK")</f>
        <v>BAD</v>
      </c>
      <c r="M4452" s="24">
        <v>1.8</v>
      </c>
      <c r="N4452" s="23">
        <v>107.9</v>
      </c>
      <c r="O4452" s="25">
        <f t="shared" si="69"/>
        <v>121.24</v>
      </c>
    </row>
    <row r="4453" spans="1:15">
      <c r="A4453" s="26">
        <v>14452</v>
      </c>
      <c r="B4453" s="27">
        <v>45974</v>
      </c>
      <c r="C4453" s="29">
        <v>1922</v>
      </c>
      <c r="D4453" s="29" t="str">
        <f>_xlfn.XLOOKUP($C4453,customers!$A$2:$A$2000,customers!$B$2:$B$2000)</f>
        <v>Molli Mariette</v>
      </c>
      <c r="E4453" s="29" t="str">
        <f>_xlfn.XLOOKUP($C4453,customers!$A$2:$A$2000,customers!$D$2:$D$2000)</f>
        <v>Female</v>
      </c>
      <c r="F4453" s="29" t="str">
        <f>_xlfn.XLOOKUP($C4453,customers!$A$2:$A$2000,customers!$E$2:$E$2000)</f>
        <v>Milan</v>
      </c>
      <c r="G4453" s="30" t="s">
        <v>20</v>
      </c>
      <c r="H4453" s="29">
        <v>7</v>
      </c>
      <c r="I4453" s="31">
        <v>381.02</v>
      </c>
      <c r="J4453" s="30">
        <v>0.1</v>
      </c>
      <c r="K4453" s="30" t="s">
        <v>18</v>
      </c>
      <c r="L4453" s="32" t="str">
        <f t="array" ref="L4453">_xlfn.IFS(M4453&lt;=3,"BAD",M4453&gt;=4.7,"GOOD",AND(M4453&gt;3,M4453&lt;4.7),"OK")</f>
        <v>BAD</v>
      </c>
      <c r="M4453" s="32">
        <v>1.2</v>
      </c>
      <c r="N4453" s="31">
        <v>2400.43</v>
      </c>
      <c r="O4453" s="33">
        <f t="shared" si="69"/>
        <v>2667.14</v>
      </c>
    </row>
    <row r="4454" spans="1:15">
      <c r="A4454" s="18">
        <v>14453</v>
      </c>
      <c r="B4454" s="19">
        <v>45975</v>
      </c>
      <c r="C4454" s="20">
        <v>1917</v>
      </c>
      <c r="D4454" s="21" t="str">
        <f>_xlfn.XLOOKUP($C4454,customers!$A$2:$A$2000,customers!$B$2:$B$2000)</f>
        <v>Cyrill Sex</v>
      </c>
      <c r="E4454" s="21" t="str">
        <f>_xlfn.XLOOKUP($C4454,customers!$A$2:$A$2000,customers!$D$2:$D$2000)</f>
        <v>Male</v>
      </c>
      <c r="F4454" s="21" t="str">
        <f>_xlfn.XLOOKUP($C4454,customers!$A$2:$A$2000,customers!$E$2:$E$2000)</f>
        <v>Milan</v>
      </c>
      <c r="G4454" s="22" t="s">
        <v>20</v>
      </c>
      <c r="H4454" s="21">
        <v>5</v>
      </c>
      <c r="I4454" s="23">
        <v>95.78</v>
      </c>
      <c r="J4454" s="22">
        <v>0.03</v>
      </c>
      <c r="K4454" s="22" t="s">
        <v>18</v>
      </c>
      <c r="L4454" s="24" t="str">
        <f t="array" ref="L4454">_xlfn.IFS(M4454&lt;=3,"BAD",M4454&gt;=4.7,"GOOD",AND(M4454&gt;3,M4454&lt;4.7),"OK")</f>
        <v>BAD</v>
      </c>
      <c r="M4454" s="24">
        <v>2.2</v>
      </c>
      <c r="N4454" s="23">
        <v>464.53</v>
      </c>
      <c r="O4454" s="25">
        <f t="shared" si="69"/>
        <v>478.9</v>
      </c>
    </row>
    <row r="4455" spans="1:15">
      <c r="A4455" s="26">
        <v>14454</v>
      </c>
      <c r="B4455" s="27">
        <v>45975</v>
      </c>
      <c r="C4455" s="29">
        <v>1962</v>
      </c>
      <c r="D4455" s="29" t="str">
        <f>_xlfn.XLOOKUP($C4455,customers!$A$2:$A$2000,customers!$B$2:$B$2000)</f>
        <v>Gabrielle Readie</v>
      </c>
      <c r="E4455" s="29" t="str">
        <f>_xlfn.XLOOKUP($C4455,customers!$A$2:$A$2000,customers!$D$2:$D$2000)</f>
        <v>Male</v>
      </c>
      <c r="F4455" s="29" t="str">
        <f>_xlfn.XLOOKUP($C4455,customers!$A$2:$A$2000,customers!$E$2:$E$2000)</f>
        <v>Trélissac</v>
      </c>
      <c r="G4455" s="30" t="s">
        <v>21</v>
      </c>
      <c r="H4455" s="29">
        <v>7</v>
      </c>
      <c r="I4455" s="31">
        <v>423.76</v>
      </c>
      <c r="J4455" s="30">
        <v>0.09</v>
      </c>
      <c r="K4455" s="30" t="s">
        <v>18</v>
      </c>
      <c r="L4455" s="32" t="str">
        <f t="array" ref="L4455">_xlfn.IFS(M4455&lt;=3,"BAD",M4455&gt;=4.7,"GOOD",AND(M4455&gt;3,M4455&lt;4.7),"OK")</f>
        <v>BAD</v>
      </c>
      <c r="M4455" s="32">
        <v>1.8</v>
      </c>
      <c r="N4455" s="31">
        <v>2699.35</v>
      </c>
      <c r="O4455" s="33">
        <f t="shared" si="69"/>
        <v>2966.32</v>
      </c>
    </row>
    <row r="4456" spans="1:15">
      <c r="A4456" s="18">
        <v>14455</v>
      </c>
      <c r="B4456" s="19">
        <v>45976</v>
      </c>
      <c r="C4456" s="20">
        <v>1571</v>
      </c>
      <c r="D4456" s="21" t="str">
        <f>_xlfn.XLOOKUP($C4456,customers!$A$2:$A$2000,customers!$B$2:$B$2000)</f>
        <v>Homer Lambourn</v>
      </c>
      <c r="E4456" s="21" t="str">
        <f>_xlfn.XLOOKUP($C4456,customers!$A$2:$A$2000,customers!$D$2:$D$2000)</f>
        <v>Male</v>
      </c>
      <c r="F4456" s="21" t="str">
        <f>_xlfn.XLOOKUP($C4456,customers!$A$2:$A$2000,customers!$E$2:$E$2000)</f>
        <v>Fenglai</v>
      </c>
      <c r="G4456" s="22" t="s">
        <v>20</v>
      </c>
      <c r="H4456" s="21">
        <v>3</v>
      </c>
      <c r="I4456" s="23">
        <v>92.39</v>
      </c>
      <c r="J4456" s="22">
        <v>0.3</v>
      </c>
      <c r="K4456" s="22" t="s">
        <v>18</v>
      </c>
      <c r="L4456" s="24" t="str">
        <f t="array" ref="L4456">_xlfn.IFS(M4456&lt;=3,"BAD",M4456&gt;=4.7,"GOOD",AND(M4456&gt;3,M4456&lt;4.7),"OK")</f>
        <v>BAD</v>
      </c>
      <c r="M4456" s="24">
        <v>2.3</v>
      </c>
      <c r="N4456" s="23">
        <v>194.02</v>
      </c>
      <c r="O4456" s="25">
        <f t="shared" si="69"/>
        <v>277.17</v>
      </c>
    </row>
    <row r="4457" spans="1:15">
      <c r="A4457" s="26">
        <v>14456</v>
      </c>
      <c r="B4457" s="27">
        <v>45977</v>
      </c>
      <c r="C4457" s="28">
        <v>1831</v>
      </c>
      <c r="D4457" s="29" t="str">
        <f>_xlfn.XLOOKUP($C4457,customers!$A$2:$A$2000,customers!$B$2:$B$2000)</f>
        <v>Elke Heard</v>
      </c>
      <c r="E4457" s="29" t="str">
        <f>_xlfn.XLOOKUP($C4457,customers!$A$2:$A$2000,customers!$D$2:$D$2000)</f>
        <v>Female</v>
      </c>
      <c r="F4457" s="29" t="str">
        <f>_xlfn.XLOOKUP($C4457,customers!$A$2:$A$2000,customers!$E$2:$E$2000)</f>
        <v>Vila do Bispo</v>
      </c>
      <c r="G4457" s="30" t="s">
        <v>21</v>
      </c>
      <c r="H4457" s="29">
        <v>4</v>
      </c>
      <c r="I4457" s="31">
        <v>81.76</v>
      </c>
      <c r="J4457" s="30">
        <v>0.21</v>
      </c>
      <c r="K4457" s="30" t="s">
        <v>19</v>
      </c>
      <c r="L4457" s="32" t="str">
        <f t="array" ref="L4457">_xlfn.IFS(M4457&lt;=3,"BAD",M4457&gt;=4.7,"GOOD",AND(M4457&gt;3,M4457&lt;4.7),"OK")</f>
        <v>BAD</v>
      </c>
      <c r="M4457" s="32">
        <v>1.3</v>
      </c>
      <c r="N4457" s="31">
        <v>258.36</v>
      </c>
      <c r="O4457" s="33">
        <f t="shared" si="69"/>
        <v>327.04</v>
      </c>
    </row>
    <row r="4458" spans="1:15">
      <c r="A4458" s="18">
        <v>14457</v>
      </c>
      <c r="B4458" s="19">
        <v>45977</v>
      </c>
      <c r="C4458" s="21">
        <v>1890</v>
      </c>
      <c r="D4458" s="21" t="str">
        <f>_xlfn.XLOOKUP($C4458,customers!$A$2:$A$2000,customers!$B$2:$B$2000)</f>
        <v>Demeter Andreutti</v>
      </c>
      <c r="E4458" s="21" t="str">
        <f>_xlfn.XLOOKUP($C4458,customers!$A$2:$A$2000,customers!$D$2:$D$2000)</f>
        <v>Female</v>
      </c>
      <c r="F4458" s="21" t="str">
        <f>_xlfn.XLOOKUP($C4458,customers!$A$2:$A$2000,customers!$E$2:$E$2000)</f>
        <v>Budapest</v>
      </c>
      <c r="G4458" s="22" t="s">
        <v>17</v>
      </c>
      <c r="H4458" s="21">
        <v>6</v>
      </c>
      <c r="I4458" s="23">
        <v>33.37</v>
      </c>
      <c r="J4458" s="22">
        <v>0.04</v>
      </c>
      <c r="K4458" s="22" t="s">
        <v>19</v>
      </c>
      <c r="L4458" s="24" t="str">
        <f t="array" ref="L4458">_xlfn.IFS(M4458&lt;=3,"BAD",M4458&gt;=4.7,"GOOD",AND(M4458&gt;3,M4458&lt;4.7),"OK")</f>
        <v>OK</v>
      </c>
      <c r="M4458" s="24">
        <v>4.4</v>
      </c>
      <c r="N4458" s="23">
        <v>192.21</v>
      </c>
      <c r="O4458" s="25">
        <f t="shared" si="69"/>
        <v>200.22</v>
      </c>
    </row>
    <row r="4459" spans="1:15">
      <c r="A4459" s="26">
        <v>14458</v>
      </c>
      <c r="B4459" s="27">
        <v>45977</v>
      </c>
      <c r="C4459" s="29">
        <v>1243</v>
      </c>
      <c r="D4459" s="29" t="str">
        <f>_xlfn.XLOOKUP($C4459,customers!$A$2:$A$2000,customers!$B$2:$B$2000)</f>
        <v>Zoe Gatus</v>
      </c>
      <c r="E4459" s="29" t="str">
        <f>_xlfn.XLOOKUP($C4459,customers!$A$2:$A$2000,customers!$D$2:$D$2000)</f>
        <v>Female</v>
      </c>
      <c r="F4459" s="29" t="str">
        <f>_xlfn.XLOOKUP($C4459,customers!$A$2:$A$2000,customers!$E$2:$E$2000)</f>
        <v>Villa María</v>
      </c>
      <c r="G4459" s="30" t="s">
        <v>17</v>
      </c>
      <c r="H4459" s="29">
        <v>7</v>
      </c>
      <c r="I4459" s="31">
        <v>447.06</v>
      </c>
      <c r="J4459" s="30">
        <v>0.27</v>
      </c>
      <c r="K4459" s="30" t="s">
        <v>18</v>
      </c>
      <c r="L4459" s="32" t="str">
        <f t="array" ref="L4459">_xlfn.IFS(M4459&lt;=3,"BAD",M4459&gt;=4.7,"GOOD",AND(M4459&gt;3,M4459&lt;4.7),"OK")</f>
        <v>BAD</v>
      </c>
      <c r="M4459" s="32">
        <v>1.7</v>
      </c>
      <c r="N4459" s="31">
        <v>2284.48</v>
      </c>
      <c r="O4459" s="33">
        <f t="shared" si="69"/>
        <v>3129.42</v>
      </c>
    </row>
    <row r="4460" spans="1:15">
      <c r="A4460" s="18">
        <v>14459</v>
      </c>
      <c r="B4460" s="19">
        <v>45978</v>
      </c>
      <c r="C4460" s="20">
        <v>1348</v>
      </c>
      <c r="D4460" s="21" t="str">
        <f>_xlfn.XLOOKUP($C4460,customers!$A$2:$A$2000,customers!$B$2:$B$2000)</f>
        <v>Mariann Weedall</v>
      </c>
      <c r="E4460" s="21" t="str">
        <f>_xlfn.XLOOKUP($C4460,customers!$A$2:$A$2000,customers!$D$2:$D$2000)</f>
        <v>Female</v>
      </c>
      <c r="F4460" s="21" t="str">
        <f>_xlfn.XLOOKUP($C4460,customers!$A$2:$A$2000,customers!$E$2:$E$2000)</f>
        <v>Plumtree</v>
      </c>
      <c r="G4460" s="22" t="s">
        <v>15</v>
      </c>
      <c r="H4460" s="21">
        <v>6</v>
      </c>
      <c r="I4460" s="23">
        <v>155.7</v>
      </c>
      <c r="J4460" s="22">
        <v>0.32</v>
      </c>
      <c r="K4460" s="22" t="s">
        <v>19</v>
      </c>
      <c r="L4460" s="24" t="str">
        <f t="array" ref="L4460">_xlfn.IFS(M4460&lt;=3,"BAD",M4460&gt;=4.7,"GOOD",AND(M4460&gt;3,M4460&lt;4.7),"OK")</f>
        <v>OK</v>
      </c>
      <c r="M4460" s="24">
        <v>4.1</v>
      </c>
      <c r="N4460" s="23">
        <v>635.26</v>
      </c>
      <c r="O4460" s="25">
        <f t="shared" si="69"/>
        <v>934.2</v>
      </c>
    </row>
    <row r="4461" spans="1:15">
      <c r="A4461" s="26">
        <v>14460</v>
      </c>
      <c r="B4461" s="27">
        <v>45979</v>
      </c>
      <c r="C4461" s="28">
        <v>1839</v>
      </c>
      <c r="D4461" s="29" t="str">
        <f>_xlfn.XLOOKUP($C4461,customers!$A$2:$A$2000,customers!$B$2:$B$2000)</f>
        <v>Clerkclaude Kembley</v>
      </c>
      <c r="E4461" s="29" t="str">
        <f>_xlfn.XLOOKUP($C4461,customers!$A$2:$A$2000,customers!$D$2:$D$2000)</f>
        <v>Male</v>
      </c>
      <c r="F4461" s="29" t="str">
        <f>_xlfn.XLOOKUP($C4461,customers!$A$2:$A$2000,customers!$E$2:$E$2000)</f>
        <v>Áyios Yeóryios</v>
      </c>
      <c r="G4461" s="30" t="s">
        <v>20</v>
      </c>
      <c r="H4461" s="29">
        <v>4</v>
      </c>
      <c r="I4461" s="31">
        <v>194.4</v>
      </c>
      <c r="J4461" s="30">
        <v>0.24</v>
      </c>
      <c r="K4461" s="30" t="s">
        <v>19</v>
      </c>
      <c r="L4461" s="32" t="str">
        <f t="array" ref="L4461">_xlfn.IFS(M4461&lt;=3,"BAD",M4461&gt;=4.7,"GOOD",AND(M4461&gt;3,M4461&lt;4.7),"OK")</f>
        <v>OK</v>
      </c>
      <c r="M4461" s="32">
        <v>3.9</v>
      </c>
      <c r="N4461" s="31">
        <v>590.98</v>
      </c>
      <c r="O4461" s="33">
        <f t="shared" si="69"/>
        <v>777.6</v>
      </c>
    </row>
    <row r="4462" spans="1:15">
      <c r="A4462" s="18">
        <v>14461</v>
      </c>
      <c r="B4462" s="19">
        <v>45979</v>
      </c>
      <c r="C4462" s="21">
        <v>1900</v>
      </c>
      <c r="D4462" s="21" t="str">
        <f>_xlfn.XLOOKUP($C4462,customers!$A$2:$A$2000,customers!$B$2:$B$2000)</f>
        <v>Emelia Haliburton</v>
      </c>
      <c r="E4462" s="21" t="str">
        <f>_xlfn.XLOOKUP($C4462,customers!$A$2:$A$2000,customers!$D$2:$D$2000)</f>
        <v>Female</v>
      </c>
      <c r="F4462" s="21" t="str">
        <f>_xlfn.XLOOKUP($C4462,customers!$A$2:$A$2000,customers!$E$2:$E$2000)</f>
        <v>Dalovice</v>
      </c>
      <c r="G4462" s="22" t="s">
        <v>21</v>
      </c>
      <c r="H4462" s="21">
        <v>4</v>
      </c>
      <c r="I4462" s="23">
        <v>143.36</v>
      </c>
      <c r="J4462" s="22">
        <v>0.02</v>
      </c>
      <c r="K4462" s="22" t="s">
        <v>18</v>
      </c>
      <c r="L4462" s="24" t="str">
        <f t="array" ref="L4462">_xlfn.IFS(M4462&lt;=3,"BAD",M4462&gt;=4.7,"GOOD",AND(M4462&gt;3,M4462&lt;4.7),"OK")</f>
        <v>BAD</v>
      </c>
      <c r="M4462" s="24">
        <v>1.6</v>
      </c>
      <c r="N4462" s="23">
        <v>561.97</v>
      </c>
      <c r="O4462" s="25">
        <f t="shared" si="69"/>
        <v>573.44</v>
      </c>
    </row>
    <row r="4463" spans="1:15">
      <c r="A4463" s="26">
        <v>14462</v>
      </c>
      <c r="B4463" s="27">
        <v>45980</v>
      </c>
      <c r="C4463" s="28">
        <v>1778</v>
      </c>
      <c r="D4463" s="29" t="str">
        <f>_xlfn.XLOOKUP($C4463,customers!$A$2:$A$2000,customers!$B$2:$B$2000)</f>
        <v>Chantal Caisley</v>
      </c>
      <c r="E4463" s="29" t="str">
        <f>_xlfn.XLOOKUP($C4463,customers!$A$2:$A$2000,customers!$D$2:$D$2000)</f>
        <v>Female</v>
      </c>
      <c r="F4463" s="29" t="str">
        <f>_xlfn.XLOOKUP($C4463,customers!$A$2:$A$2000,customers!$E$2:$E$2000)</f>
        <v>Milan</v>
      </c>
      <c r="G4463" s="30" t="s">
        <v>17</v>
      </c>
      <c r="H4463" s="29">
        <v>3</v>
      </c>
      <c r="I4463" s="31">
        <v>577.52</v>
      </c>
      <c r="J4463" s="30">
        <v>0.34</v>
      </c>
      <c r="K4463" s="30" t="s">
        <v>19</v>
      </c>
      <c r="L4463" s="32" t="str">
        <f t="array" ref="L4463">_xlfn.IFS(M4463&lt;=3,"BAD",M4463&gt;=4.7,"GOOD",AND(M4463&gt;3,M4463&lt;4.7),"OK")</f>
        <v>OK</v>
      </c>
      <c r="M4463" s="32">
        <v>3.2</v>
      </c>
      <c r="N4463" s="31">
        <v>1143.49</v>
      </c>
      <c r="O4463" s="33">
        <f t="shared" si="69"/>
        <v>1732.56</v>
      </c>
    </row>
    <row r="4464" spans="1:15">
      <c r="A4464" s="18">
        <v>14463</v>
      </c>
      <c r="B4464" s="19">
        <v>45981</v>
      </c>
      <c r="C4464" s="20">
        <v>1872</v>
      </c>
      <c r="D4464" s="21" t="str">
        <f>_xlfn.XLOOKUP($C4464,customers!$A$2:$A$2000,customers!$B$2:$B$2000)</f>
        <v>Sheff McInnery</v>
      </c>
      <c r="E4464" s="21" t="str">
        <f>_xlfn.XLOOKUP($C4464,customers!$A$2:$A$2000,customers!$D$2:$D$2000)</f>
        <v>Male</v>
      </c>
      <c r="F4464" s="21" t="str">
        <f>_xlfn.XLOOKUP($C4464,customers!$A$2:$A$2000,customers!$E$2:$E$2000)</f>
        <v>Cotabambas</v>
      </c>
      <c r="G4464" s="22" t="s">
        <v>20</v>
      </c>
      <c r="H4464" s="21">
        <v>4</v>
      </c>
      <c r="I4464" s="23">
        <v>353.41</v>
      </c>
      <c r="J4464" s="22">
        <v>0.18</v>
      </c>
      <c r="K4464" s="22" t="s">
        <v>18</v>
      </c>
      <c r="L4464" s="24" t="str">
        <f t="array" ref="L4464">_xlfn.IFS(M4464&lt;=3,"BAD",M4464&gt;=4.7,"GOOD",AND(M4464&gt;3,M4464&lt;4.7),"OK")</f>
        <v>OK</v>
      </c>
      <c r="M4464" s="24">
        <v>3.9</v>
      </c>
      <c r="N4464" s="23">
        <v>1159.18</v>
      </c>
      <c r="O4464" s="25">
        <f t="shared" si="69"/>
        <v>1413.64</v>
      </c>
    </row>
    <row r="4465" spans="1:15">
      <c r="A4465" s="26">
        <v>14464</v>
      </c>
      <c r="B4465" s="27">
        <v>45981</v>
      </c>
      <c r="C4465" s="29">
        <v>1273</v>
      </c>
      <c r="D4465" s="29" t="str">
        <f>_xlfn.XLOOKUP($C4465,customers!$A$2:$A$2000,customers!$B$2:$B$2000)</f>
        <v>Gillian Gludor</v>
      </c>
      <c r="E4465" s="29" t="str">
        <f>_xlfn.XLOOKUP($C4465,customers!$A$2:$A$2000,customers!$D$2:$D$2000)</f>
        <v>Female</v>
      </c>
      <c r="F4465" s="29" t="str">
        <f>_xlfn.XLOOKUP($C4465,customers!$A$2:$A$2000,customers!$E$2:$E$2000)</f>
        <v>Vondrozo</v>
      </c>
      <c r="G4465" s="30" t="s">
        <v>21</v>
      </c>
      <c r="H4465" s="29">
        <v>4</v>
      </c>
      <c r="I4465" s="31">
        <v>150.99</v>
      </c>
      <c r="J4465" s="30">
        <v>0.17</v>
      </c>
      <c r="K4465" s="30" t="s">
        <v>19</v>
      </c>
      <c r="L4465" s="32" t="str">
        <f t="array" ref="L4465">_xlfn.IFS(M4465&lt;=3,"BAD",M4465&gt;=4.7,"GOOD",AND(M4465&gt;3,M4465&lt;4.7),"OK")</f>
        <v>BAD</v>
      </c>
      <c r="M4465" s="32">
        <v>1.2</v>
      </c>
      <c r="N4465" s="31">
        <v>501.29</v>
      </c>
      <c r="O4465" s="33">
        <f t="shared" si="69"/>
        <v>603.96</v>
      </c>
    </row>
    <row r="4466" spans="1:15">
      <c r="A4466" s="18">
        <v>14465</v>
      </c>
      <c r="B4466" s="19">
        <v>45982</v>
      </c>
      <c r="C4466" s="20">
        <v>1228</v>
      </c>
      <c r="D4466" s="21" t="str">
        <f>_xlfn.XLOOKUP($C4466,customers!$A$2:$A$2000,customers!$B$2:$B$2000)</f>
        <v>Ruby Duigenan</v>
      </c>
      <c r="E4466" s="21" t="str">
        <f>_xlfn.XLOOKUP($C4466,customers!$A$2:$A$2000,customers!$D$2:$D$2000)</f>
        <v>Female</v>
      </c>
      <c r="F4466" s="21" t="str">
        <f>_xlfn.XLOOKUP($C4466,customers!$A$2:$A$2000,customers!$E$2:$E$2000)</f>
        <v>Talangnan</v>
      </c>
      <c r="G4466" s="22" t="s">
        <v>15</v>
      </c>
      <c r="H4466" s="21">
        <v>3</v>
      </c>
      <c r="I4466" s="23">
        <v>592.74</v>
      </c>
      <c r="J4466" s="22">
        <v>0.22</v>
      </c>
      <c r="K4466" s="22" t="s">
        <v>18</v>
      </c>
      <c r="L4466" s="24" t="str">
        <f t="array" ref="L4466">_xlfn.IFS(M4466&lt;=3,"BAD",M4466&gt;=4.7,"GOOD",AND(M4466&gt;3,M4466&lt;4.7),"OK")</f>
        <v>BAD</v>
      </c>
      <c r="M4466" s="24">
        <v>2.5</v>
      </c>
      <c r="N4466" s="23">
        <v>1387.01</v>
      </c>
      <c r="O4466" s="25">
        <f t="shared" si="69"/>
        <v>1778.22</v>
      </c>
    </row>
    <row r="4467" spans="1:15">
      <c r="A4467" s="26">
        <v>14466</v>
      </c>
      <c r="B4467" s="27">
        <v>45982</v>
      </c>
      <c r="C4467" s="29">
        <v>1500</v>
      </c>
      <c r="D4467" s="29" t="str">
        <f>_xlfn.XLOOKUP($C4467,customers!$A$2:$A$2000,customers!$B$2:$B$2000)</f>
        <v>Iosep Goman</v>
      </c>
      <c r="E4467" s="29" t="str">
        <f>_xlfn.XLOOKUP($C4467,customers!$A$2:$A$2000,customers!$D$2:$D$2000)</f>
        <v>Male</v>
      </c>
      <c r="F4467" s="29" t="str">
        <f>_xlfn.XLOOKUP($C4467,customers!$A$2:$A$2000,customers!$E$2:$E$2000)</f>
        <v>Barisāl</v>
      </c>
      <c r="G4467" s="30" t="s">
        <v>20</v>
      </c>
      <c r="H4467" s="29">
        <v>1</v>
      </c>
      <c r="I4467" s="31">
        <v>39.02</v>
      </c>
      <c r="J4467" s="30">
        <v>0.08</v>
      </c>
      <c r="K4467" s="30" t="s">
        <v>18</v>
      </c>
      <c r="L4467" s="32" t="str">
        <f t="array" ref="L4467">_xlfn.IFS(M4467&lt;=3,"BAD",M4467&gt;=4.7,"GOOD",AND(M4467&gt;3,M4467&lt;4.7),"OK")</f>
        <v>OK</v>
      </c>
      <c r="M4467" s="32">
        <v>3.5</v>
      </c>
      <c r="N4467" s="31">
        <v>35.9</v>
      </c>
      <c r="O4467" s="33">
        <f t="shared" si="69"/>
        <v>39.02</v>
      </c>
    </row>
    <row r="4468" spans="1:15">
      <c r="A4468" s="18">
        <v>14467</v>
      </c>
      <c r="B4468" s="19">
        <v>45982</v>
      </c>
      <c r="C4468" s="21">
        <v>1840</v>
      </c>
      <c r="D4468" s="21" t="str">
        <f>_xlfn.XLOOKUP($C4468,customers!$A$2:$A$2000,customers!$B$2:$B$2000)</f>
        <v>Fulton Gadie</v>
      </c>
      <c r="E4468" s="21" t="str">
        <f>_xlfn.XLOOKUP($C4468,customers!$A$2:$A$2000,customers!$D$2:$D$2000)</f>
        <v>Male</v>
      </c>
      <c r="F4468" s="21" t="str">
        <f>_xlfn.XLOOKUP($C4468,customers!$A$2:$A$2000,customers!$E$2:$E$2000)</f>
        <v>Milan</v>
      </c>
      <c r="G4468" s="22" t="s">
        <v>17</v>
      </c>
      <c r="H4468" s="21">
        <v>1</v>
      </c>
      <c r="I4468" s="23">
        <v>19.41</v>
      </c>
      <c r="J4468" s="22">
        <v>0.32</v>
      </c>
      <c r="K4468" s="22" t="s">
        <v>16</v>
      </c>
      <c r="L4468" s="24" t="str">
        <f t="array" ref="L4468">_xlfn.IFS(M4468&lt;=3,"BAD",M4468&gt;=4.7,"GOOD",AND(M4468&gt;3,M4468&lt;4.7),"OK")</f>
        <v>BAD</v>
      </c>
      <c r="M4468" s="24">
        <v>1.1</v>
      </c>
      <c r="N4468" s="23">
        <v>13.2</v>
      </c>
      <c r="O4468" s="25">
        <f t="shared" si="69"/>
        <v>19.41</v>
      </c>
    </row>
    <row r="4469" spans="1:15">
      <c r="A4469" s="26">
        <v>14468</v>
      </c>
      <c r="B4469" s="27">
        <v>45983</v>
      </c>
      <c r="C4469" s="28">
        <v>1269</v>
      </c>
      <c r="D4469" s="29" t="str">
        <f>_xlfn.XLOOKUP($C4469,customers!$A$2:$A$2000,customers!$B$2:$B$2000)</f>
        <v>Milton Perin</v>
      </c>
      <c r="E4469" s="29" t="str">
        <f>_xlfn.XLOOKUP($C4469,customers!$A$2:$A$2000,customers!$D$2:$D$2000)</f>
        <v>Male</v>
      </c>
      <c r="F4469" s="29" t="str">
        <f>_xlfn.XLOOKUP($C4469,customers!$A$2:$A$2000,customers!$E$2:$E$2000)</f>
        <v>Milan</v>
      </c>
      <c r="G4469" s="30" t="s">
        <v>20</v>
      </c>
      <c r="H4469" s="29">
        <v>3</v>
      </c>
      <c r="I4469" s="31">
        <v>232.89</v>
      </c>
      <c r="J4469" s="30">
        <v>0.2</v>
      </c>
      <c r="K4469" s="30" t="s">
        <v>19</v>
      </c>
      <c r="L4469" s="32" t="str">
        <f t="array" ref="L4469">_xlfn.IFS(M4469&lt;=3,"BAD",M4469&gt;=4.7,"GOOD",AND(M4469&gt;3,M4469&lt;4.7),"OK")</f>
        <v>BAD</v>
      </c>
      <c r="M4469" s="32">
        <v>2.2</v>
      </c>
      <c r="N4469" s="31">
        <v>558.94</v>
      </c>
      <c r="O4469" s="33">
        <f t="shared" si="69"/>
        <v>698.67</v>
      </c>
    </row>
    <row r="4470" spans="1:15">
      <c r="A4470" s="18">
        <v>14469</v>
      </c>
      <c r="B4470" s="19">
        <v>45983</v>
      </c>
      <c r="C4470" s="21">
        <v>1204</v>
      </c>
      <c r="D4470" s="21" t="str">
        <f>_xlfn.XLOOKUP($C4470,customers!$A$2:$A$2000,customers!$B$2:$B$2000)</f>
        <v>Ulberto Hurring</v>
      </c>
      <c r="E4470" s="21" t="str">
        <f>_xlfn.XLOOKUP($C4470,customers!$A$2:$A$2000,customers!$D$2:$D$2000)</f>
        <v>Male</v>
      </c>
      <c r="F4470" s="21" t="str">
        <f>_xlfn.XLOOKUP($C4470,customers!$A$2:$A$2000,customers!$E$2:$E$2000)</f>
        <v>Eṭ Ṭaiyiba</v>
      </c>
      <c r="G4470" s="22" t="s">
        <v>20</v>
      </c>
      <c r="H4470" s="21">
        <v>7</v>
      </c>
      <c r="I4470" s="23">
        <v>392.87</v>
      </c>
      <c r="J4470" s="22">
        <v>0.24</v>
      </c>
      <c r="K4470" s="22" t="s">
        <v>18</v>
      </c>
      <c r="L4470" s="24" t="str">
        <f t="array" ref="L4470">_xlfn.IFS(M4470&lt;=3,"BAD",M4470&gt;=4.7,"GOOD",AND(M4470&gt;3,M4470&lt;4.7),"OK")</f>
        <v>BAD</v>
      </c>
      <c r="M4470" s="24">
        <v>2.9</v>
      </c>
      <c r="N4470" s="23">
        <v>2090.07</v>
      </c>
      <c r="O4470" s="25">
        <f t="shared" si="69"/>
        <v>2750.09</v>
      </c>
    </row>
    <row r="4471" spans="1:15">
      <c r="A4471" s="26">
        <v>14470</v>
      </c>
      <c r="B4471" s="27">
        <v>45984</v>
      </c>
      <c r="C4471" s="28">
        <v>1827</v>
      </c>
      <c r="D4471" s="29" t="str">
        <f>_xlfn.XLOOKUP($C4471,customers!$A$2:$A$2000,customers!$B$2:$B$2000)</f>
        <v>Rosemonde Esselin</v>
      </c>
      <c r="E4471" s="29" t="str">
        <f>_xlfn.XLOOKUP($C4471,customers!$A$2:$A$2000,customers!$D$2:$D$2000)</f>
        <v>Female</v>
      </c>
      <c r="F4471" s="29" t="str">
        <f>_xlfn.XLOOKUP($C4471,customers!$A$2:$A$2000,customers!$E$2:$E$2000)</f>
        <v>Austin</v>
      </c>
      <c r="G4471" s="30" t="s">
        <v>20</v>
      </c>
      <c r="H4471" s="29">
        <v>4</v>
      </c>
      <c r="I4471" s="31">
        <v>282.71</v>
      </c>
      <c r="J4471" s="30">
        <v>0.17</v>
      </c>
      <c r="K4471" s="30" t="s">
        <v>19</v>
      </c>
      <c r="L4471" s="32" t="str">
        <f t="array" ref="L4471">_xlfn.IFS(M4471&lt;=3,"BAD",M4471&gt;=4.7,"GOOD",AND(M4471&gt;3,M4471&lt;4.7),"OK")</f>
        <v>OK</v>
      </c>
      <c r="M4471" s="32">
        <v>4.4</v>
      </c>
      <c r="N4471" s="31">
        <v>938.6</v>
      </c>
      <c r="O4471" s="33">
        <f t="shared" si="69"/>
        <v>1130.84</v>
      </c>
    </row>
    <row r="4472" spans="1:15">
      <c r="A4472" s="18">
        <v>14471</v>
      </c>
      <c r="B4472" s="19">
        <v>45984</v>
      </c>
      <c r="C4472" s="21">
        <v>1311</v>
      </c>
      <c r="D4472" s="21" t="str">
        <f>_xlfn.XLOOKUP($C4472,customers!$A$2:$A$2000,customers!$B$2:$B$2000)</f>
        <v>Dolores McKelloch</v>
      </c>
      <c r="E4472" s="21" t="str">
        <f>_xlfn.XLOOKUP($C4472,customers!$A$2:$A$2000,customers!$D$2:$D$2000)</f>
        <v>Female</v>
      </c>
      <c r="F4472" s="21" t="str">
        <f>_xlfn.XLOOKUP($C4472,customers!$A$2:$A$2000,customers!$E$2:$E$2000)</f>
        <v>Budapest</v>
      </c>
      <c r="G4472" s="22" t="s">
        <v>15</v>
      </c>
      <c r="H4472" s="21">
        <v>7</v>
      </c>
      <c r="I4472" s="23">
        <v>447.8</v>
      </c>
      <c r="J4472" s="22">
        <v>0.15</v>
      </c>
      <c r="K4472" s="22" t="s">
        <v>18</v>
      </c>
      <c r="L4472" s="24" t="str">
        <f t="array" ref="L4472">_xlfn.IFS(M4472&lt;=3,"BAD",M4472&gt;=4.7,"GOOD",AND(M4472&gt;3,M4472&lt;4.7),"OK")</f>
        <v>OK</v>
      </c>
      <c r="M4472" s="24">
        <v>4</v>
      </c>
      <c r="N4472" s="23">
        <v>2664.41</v>
      </c>
      <c r="O4472" s="25">
        <f t="shared" si="69"/>
        <v>3134.6</v>
      </c>
    </row>
    <row r="4473" spans="1:15">
      <c r="A4473" s="26">
        <v>14472</v>
      </c>
      <c r="B4473" s="27">
        <v>45984</v>
      </c>
      <c r="C4473" s="29">
        <v>1939</v>
      </c>
      <c r="D4473" s="29" t="str">
        <f>_xlfn.XLOOKUP($C4473,customers!$A$2:$A$2000,customers!$B$2:$B$2000)</f>
        <v>Lisle Ounsworth</v>
      </c>
      <c r="E4473" s="29" t="str">
        <f>_xlfn.XLOOKUP($C4473,customers!$A$2:$A$2000,customers!$D$2:$D$2000)</f>
        <v>Male</v>
      </c>
      <c r="F4473" s="29" t="str">
        <f>_xlfn.XLOOKUP($C4473,customers!$A$2:$A$2000,customers!$E$2:$E$2000)</f>
        <v>Austin</v>
      </c>
      <c r="G4473" s="30" t="s">
        <v>21</v>
      </c>
      <c r="H4473" s="29">
        <v>7</v>
      </c>
      <c r="I4473" s="31">
        <v>438.46</v>
      </c>
      <c r="J4473" s="30">
        <v>0.11</v>
      </c>
      <c r="K4473" s="30" t="s">
        <v>18</v>
      </c>
      <c r="L4473" s="32" t="str">
        <f t="array" ref="L4473">_xlfn.IFS(M4473&lt;=3,"BAD",M4473&gt;=4.7,"GOOD",AND(M4473&gt;3,M4473&lt;4.7),"OK")</f>
        <v>BAD</v>
      </c>
      <c r="M4473" s="32">
        <v>2.7</v>
      </c>
      <c r="N4473" s="31">
        <v>2731.61</v>
      </c>
      <c r="O4473" s="33">
        <f t="shared" si="69"/>
        <v>3069.22</v>
      </c>
    </row>
    <row r="4474" spans="1:15">
      <c r="A4474" s="18">
        <v>14473</v>
      </c>
      <c r="B4474" s="19">
        <v>45985</v>
      </c>
      <c r="C4474" s="20">
        <v>1797</v>
      </c>
      <c r="D4474" s="21" t="str">
        <f>_xlfn.XLOOKUP($C4474,customers!$A$2:$A$2000,customers!$B$2:$B$2000)</f>
        <v>Rhea Peschke</v>
      </c>
      <c r="E4474" s="21" t="str">
        <f>_xlfn.XLOOKUP($C4474,customers!$A$2:$A$2000,customers!$D$2:$D$2000)</f>
        <v>Female</v>
      </c>
      <c r="F4474" s="21" t="str">
        <f>_xlfn.XLOOKUP($C4474,customers!$A$2:$A$2000,customers!$E$2:$E$2000)</f>
        <v>Austin</v>
      </c>
      <c r="G4474" s="22" t="s">
        <v>21</v>
      </c>
      <c r="H4474" s="21">
        <v>1</v>
      </c>
      <c r="I4474" s="23">
        <v>204.88</v>
      </c>
      <c r="J4474" s="22">
        <v>0.3</v>
      </c>
      <c r="K4474" s="22" t="s">
        <v>19</v>
      </c>
      <c r="L4474" s="24" t="str">
        <f t="array" ref="L4474">_xlfn.IFS(M4474&lt;=3,"BAD",M4474&gt;=4.7,"GOOD",AND(M4474&gt;3,M4474&lt;4.7),"OK")</f>
        <v>BAD</v>
      </c>
      <c r="M4474" s="24">
        <v>2.7</v>
      </c>
      <c r="N4474" s="23">
        <v>143.42</v>
      </c>
      <c r="O4474" s="25">
        <f t="shared" si="69"/>
        <v>204.88</v>
      </c>
    </row>
    <row r="4475" spans="1:15">
      <c r="A4475" s="26">
        <v>14474</v>
      </c>
      <c r="B4475" s="27">
        <v>45986</v>
      </c>
      <c r="C4475" s="28">
        <v>1290</v>
      </c>
      <c r="D4475" s="29" t="str">
        <f>_xlfn.XLOOKUP($C4475,customers!$A$2:$A$2000,customers!$B$2:$B$2000)</f>
        <v>Veronika Flecknoe</v>
      </c>
      <c r="E4475" s="29" t="str">
        <f>_xlfn.XLOOKUP($C4475,customers!$A$2:$A$2000,customers!$D$2:$D$2000)</f>
        <v>Female</v>
      </c>
      <c r="F4475" s="29" t="str">
        <f>_xlfn.XLOOKUP($C4475,customers!$A$2:$A$2000,customers!$E$2:$E$2000)</f>
        <v>Budapest</v>
      </c>
      <c r="G4475" s="30" t="s">
        <v>20</v>
      </c>
      <c r="H4475" s="29">
        <v>2</v>
      </c>
      <c r="I4475" s="31">
        <v>121.99</v>
      </c>
      <c r="J4475" s="30">
        <v>0.23</v>
      </c>
      <c r="K4475" s="30" t="s">
        <v>18</v>
      </c>
      <c r="L4475" s="32" t="str">
        <f t="array" ref="L4475">_xlfn.IFS(M4475&lt;=3,"BAD",M4475&gt;=4.7,"GOOD",AND(M4475&gt;3,M4475&lt;4.7),"OK")</f>
        <v>BAD</v>
      </c>
      <c r="M4475" s="32">
        <v>1.8</v>
      </c>
      <c r="N4475" s="31">
        <v>187.86</v>
      </c>
      <c r="O4475" s="33">
        <f t="shared" si="69"/>
        <v>243.98</v>
      </c>
    </row>
    <row r="4476" spans="1:15">
      <c r="A4476" s="18">
        <v>14475</v>
      </c>
      <c r="B4476" s="19">
        <v>45987</v>
      </c>
      <c r="C4476" s="20">
        <v>1724</v>
      </c>
      <c r="D4476" s="21" t="str">
        <f>_xlfn.XLOOKUP($C4476,customers!$A$2:$A$2000,customers!$B$2:$B$2000)</f>
        <v>Kameko Skone</v>
      </c>
      <c r="E4476" s="21" t="str">
        <f>_xlfn.XLOOKUP($C4476,customers!$A$2:$A$2000,customers!$D$2:$D$2000)</f>
        <v>Female</v>
      </c>
      <c r="F4476" s="21" t="str">
        <f>_xlfn.XLOOKUP($C4476,customers!$A$2:$A$2000,customers!$E$2:$E$2000)</f>
        <v>Paghmān</v>
      </c>
      <c r="G4476" s="22" t="s">
        <v>17</v>
      </c>
      <c r="H4476" s="21">
        <v>5</v>
      </c>
      <c r="I4476" s="23">
        <v>98.75</v>
      </c>
      <c r="J4476" s="22">
        <v>0.28</v>
      </c>
      <c r="K4476" s="22" t="s">
        <v>19</v>
      </c>
      <c r="L4476" s="24" t="str">
        <f t="array" ref="L4476">_xlfn.IFS(M4476&lt;=3,"BAD",M4476&gt;=4.7,"GOOD",AND(M4476&gt;3,M4476&lt;4.7),"OK")</f>
        <v>OK</v>
      </c>
      <c r="M4476" s="24">
        <v>4</v>
      </c>
      <c r="N4476" s="23">
        <v>355.5</v>
      </c>
      <c r="O4476" s="25">
        <f t="shared" si="69"/>
        <v>493.75</v>
      </c>
    </row>
    <row r="4477" spans="1:15">
      <c r="A4477" s="26">
        <v>14476</v>
      </c>
      <c r="B4477" s="27">
        <v>45987</v>
      </c>
      <c r="C4477" s="29">
        <v>1369</v>
      </c>
      <c r="D4477" s="29" t="str">
        <f>_xlfn.XLOOKUP($C4477,customers!$A$2:$A$2000,customers!$B$2:$B$2000)</f>
        <v>Robinson D'Elias</v>
      </c>
      <c r="E4477" s="29" t="str">
        <f>_xlfn.XLOOKUP($C4477,customers!$A$2:$A$2000,customers!$D$2:$D$2000)</f>
        <v>Male</v>
      </c>
      <c r="F4477" s="29" t="str">
        <f>_xlfn.XLOOKUP($C4477,customers!$A$2:$A$2000,customers!$E$2:$E$2000)</f>
        <v>Misawa</v>
      </c>
      <c r="G4477" s="30" t="s">
        <v>17</v>
      </c>
      <c r="H4477" s="29">
        <v>4</v>
      </c>
      <c r="I4477" s="31">
        <v>542.43</v>
      </c>
      <c r="J4477" s="30">
        <v>0.12</v>
      </c>
      <c r="K4477" s="30" t="s">
        <v>19</v>
      </c>
      <c r="L4477" s="32" t="str">
        <f t="array" ref="L4477">_xlfn.IFS(M4477&lt;=3,"BAD",M4477&gt;=4.7,"GOOD",AND(M4477&gt;3,M4477&lt;4.7),"OK")</f>
        <v>BAD</v>
      </c>
      <c r="M4477" s="32">
        <v>2</v>
      </c>
      <c r="N4477" s="31">
        <v>1909.35</v>
      </c>
      <c r="O4477" s="33">
        <f t="shared" si="69"/>
        <v>2169.72</v>
      </c>
    </row>
    <row r="4478" spans="1:15">
      <c r="A4478" s="18">
        <v>14477</v>
      </c>
      <c r="B4478" s="19">
        <v>45987</v>
      </c>
      <c r="C4478" s="21">
        <v>1201</v>
      </c>
      <c r="D4478" s="21" t="str">
        <f>_xlfn.XLOOKUP($C4478,customers!$A$2:$A$2000,customers!$B$2:$B$2000)</f>
        <v>Alonso Muirhead</v>
      </c>
      <c r="E4478" s="21" t="str">
        <f>_xlfn.XLOOKUP($C4478,customers!$A$2:$A$2000,customers!$D$2:$D$2000)</f>
        <v>Male</v>
      </c>
      <c r="F4478" s="21" t="str">
        <f>_xlfn.XLOOKUP($C4478,customers!$A$2:$A$2000,customers!$E$2:$E$2000)</f>
        <v>Budapest</v>
      </c>
      <c r="G4478" s="22" t="s">
        <v>17</v>
      </c>
      <c r="H4478" s="21">
        <v>1</v>
      </c>
      <c r="I4478" s="23">
        <v>534.69</v>
      </c>
      <c r="J4478" s="22">
        <v>0.22</v>
      </c>
      <c r="K4478" s="22" t="s">
        <v>18</v>
      </c>
      <c r="L4478" s="24" t="str">
        <f t="array" ref="L4478">_xlfn.IFS(M4478&lt;=3,"BAD",M4478&gt;=4.7,"GOOD",AND(M4478&gt;3,M4478&lt;4.7),"OK")</f>
        <v>OK</v>
      </c>
      <c r="M4478" s="24">
        <v>3.5</v>
      </c>
      <c r="N4478" s="23">
        <v>417.06</v>
      </c>
      <c r="O4478" s="25">
        <f t="shared" si="69"/>
        <v>534.69</v>
      </c>
    </row>
    <row r="4479" spans="1:15">
      <c r="A4479" s="26">
        <v>14478</v>
      </c>
      <c r="B4479" s="27">
        <v>45987</v>
      </c>
      <c r="C4479" s="29">
        <v>1999</v>
      </c>
      <c r="D4479" s="29" t="str">
        <f>_xlfn.XLOOKUP($C4479,customers!$A$2:$A$2000,customers!$B$2:$B$2000)</f>
        <v>Vachel Piatkowski</v>
      </c>
      <c r="E4479" s="29" t="str">
        <f>_xlfn.XLOOKUP($C4479,customers!$A$2:$A$2000,customers!$D$2:$D$2000)</f>
        <v>Female</v>
      </c>
      <c r="F4479" s="29" t="str">
        <f>_xlfn.XLOOKUP($C4479,customers!$A$2:$A$2000,customers!$E$2:$E$2000)</f>
        <v>Prague</v>
      </c>
      <c r="G4479" s="30" t="s">
        <v>17</v>
      </c>
      <c r="H4479" s="29">
        <v>1</v>
      </c>
      <c r="I4479" s="31">
        <v>555.23</v>
      </c>
      <c r="J4479" s="30">
        <v>0.33</v>
      </c>
      <c r="K4479" s="30" t="s">
        <v>18</v>
      </c>
      <c r="L4479" s="32" t="str">
        <f t="array" ref="L4479">_xlfn.IFS(M4479&lt;=3,"BAD",M4479&gt;=4.7,"GOOD",AND(M4479&gt;3,M4479&lt;4.7),"OK")</f>
        <v>GOOD</v>
      </c>
      <c r="M4479" s="32">
        <v>4.8</v>
      </c>
      <c r="N4479" s="31">
        <v>372</v>
      </c>
      <c r="O4479" s="33">
        <f t="shared" si="69"/>
        <v>555.23</v>
      </c>
    </row>
    <row r="4480" spans="1:15">
      <c r="A4480" s="18">
        <v>14479</v>
      </c>
      <c r="B4480" s="19">
        <v>45988</v>
      </c>
      <c r="C4480" s="20">
        <v>1164</v>
      </c>
      <c r="D4480" s="21" t="str">
        <f>_xlfn.XLOOKUP($C4480,customers!$A$2:$A$2000,customers!$B$2:$B$2000)</f>
        <v>Antoni Napoli</v>
      </c>
      <c r="E4480" s="21" t="str">
        <f>_xlfn.XLOOKUP($C4480,customers!$A$2:$A$2000,customers!$D$2:$D$2000)</f>
        <v>Female</v>
      </c>
      <c r="F4480" s="21" t="str">
        <f>_xlfn.XLOOKUP($C4480,customers!$A$2:$A$2000,customers!$E$2:$E$2000)</f>
        <v>Austin</v>
      </c>
      <c r="G4480" s="22" t="s">
        <v>17</v>
      </c>
      <c r="H4480" s="21">
        <v>6</v>
      </c>
      <c r="I4480" s="23">
        <v>567.87</v>
      </c>
      <c r="J4480" s="22">
        <v>0.28</v>
      </c>
      <c r="K4480" s="22" t="s">
        <v>18</v>
      </c>
      <c r="L4480" s="24" t="str">
        <f t="array" ref="L4480">_xlfn.IFS(M4480&lt;=3,"BAD",M4480&gt;=4.7,"GOOD",AND(M4480&gt;3,M4480&lt;4.7),"OK")</f>
        <v>BAD</v>
      </c>
      <c r="M4480" s="24">
        <v>2.3</v>
      </c>
      <c r="N4480" s="23">
        <v>2453.2</v>
      </c>
      <c r="O4480" s="25">
        <f t="shared" si="69"/>
        <v>3407.22</v>
      </c>
    </row>
    <row r="4481" spans="1:15">
      <c r="A4481" s="26">
        <v>14480</v>
      </c>
      <c r="B4481" s="27">
        <v>45988</v>
      </c>
      <c r="C4481" s="29">
        <v>1047</v>
      </c>
      <c r="D4481" s="29" t="str">
        <f>_xlfn.XLOOKUP($C4481,customers!$A$2:$A$2000,customers!$B$2:$B$2000)</f>
        <v>Wiatt Cranage</v>
      </c>
      <c r="E4481" s="29" t="str">
        <f>_xlfn.XLOOKUP($C4481,customers!$A$2:$A$2000,customers!$D$2:$D$2000)</f>
        <v>Male</v>
      </c>
      <c r="F4481" s="29" t="str">
        <f>_xlfn.XLOOKUP($C4481,customers!$A$2:$A$2000,customers!$E$2:$E$2000)</f>
        <v>Jieting</v>
      </c>
      <c r="G4481" s="30" t="s">
        <v>20</v>
      </c>
      <c r="H4481" s="29">
        <v>4</v>
      </c>
      <c r="I4481" s="31">
        <v>290.88</v>
      </c>
      <c r="J4481" s="30">
        <v>0.23</v>
      </c>
      <c r="K4481" s="30" t="s">
        <v>19</v>
      </c>
      <c r="L4481" s="32" t="str">
        <f t="array" ref="L4481">_xlfn.IFS(M4481&lt;=3,"BAD",M4481&gt;=4.7,"GOOD",AND(M4481&gt;3,M4481&lt;4.7),"OK")</f>
        <v>BAD</v>
      </c>
      <c r="M4481" s="32">
        <v>2.4</v>
      </c>
      <c r="N4481" s="31">
        <v>895.91</v>
      </c>
      <c r="O4481" s="33">
        <f t="shared" si="69"/>
        <v>1163.52</v>
      </c>
    </row>
    <row r="4482" spans="1:15">
      <c r="A4482" s="18">
        <v>14481</v>
      </c>
      <c r="B4482" s="19">
        <v>45988</v>
      </c>
      <c r="C4482" s="21">
        <v>1664</v>
      </c>
      <c r="D4482" s="21" t="str">
        <f>_xlfn.XLOOKUP($C4482,customers!$A$2:$A$2000,customers!$B$2:$B$2000)</f>
        <v>Pandora Chable</v>
      </c>
      <c r="E4482" s="21" t="str">
        <f>_xlfn.XLOOKUP($C4482,customers!$A$2:$A$2000,customers!$D$2:$D$2000)</f>
        <v>Female</v>
      </c>
      <c r="F4482" s="21" t="str">
        <f>_xlfn.XLOOKUP($C4482,customers!$A$2:$A$2000,customers!$E$2:$E$2000)</f>
        <v>Phôngsali</v>
      </c>
      <c r="G4482" s="22" t="s">
        <v>20</v>
      </c>
      <c r="H4482" s="21">
        <v>4</v>
      </c>
      <c r="I4482" s="23">
        <v>120.68</v>
      </c>
      <c r="J4482" s="22">
        <v>0.33</v>
      </c>
      <c r="K4482" s="22" t="s">
        <v>18</v>
      </c>
      <c r="L4482" s="24" t="str">
        <f t="array" ref="L4482">_xlfn.IFS(M4482&lt;=3,"BAD",M4482&gt;=4.7,"GOOD",AND(M4482&gt;3,M4482&lt;4.7),"OK")</f>
        <v>BAD</v>
      </c>
      <c r="M4482" s="24">
        <v>1.6</v>
      </c>
      <c r="N4482" s="23">
        <v>323.42</v>
      </c>
      <c r="O4482" s="25">
        <f t="shared" ref="O4482:O4545" si="70">H4482*I4482</f>
        <v>482.72</v>
      </c>
    </row>
    <row r="4483" spans="1:15">
      <c r="A4483" s="26">
        <v>14482</v>
      </c>
      <c r="B4483" s="27">
        <v>45989</v>
      </c>
      <c r="C4483" s="28">
        <v>1004</v>
      </c>
      <c r="D4483" s="29" t="str">
        <f>_xlfn.XLOOKUP($C4483,customers!$A$2:$A$2000,customers!$B$2:$B$2000)</f>
        <v>Taber Lewendon</v>
      </c>
      <c r="E4483" s="29" t="str">
        <f>_xlfn.XLOOKUP($C4483,customers!$A$2:$A$2000,customers!$D$2:$D$2000)</f>
        <v>Male</v>
      </c>
      <c r="F4483" s="29" t="str">
        <f>_xlfn.XLOOKUP($C4483,customers!$A$2:$A$2000,customers!$E$2:$E$2000)</f>
        <v>Västervik</v>
      </c>
      <c r="G4483" s="30" t="s">
        <v>20</v>
      </c>
      <c r="H4483" s="29">
        <v>2</v>
      </c>
      <c r="I4483" s="31">
        <v>592.28</v>
      </c>
      <c r="J4483" s="30">
        <v>0.07</v>
      </c>
      <c r="K4483" s="30" t="s">
        <v>19</v>
      </c>
      <c r="L4483" s="32" t="str">
        <f t="array" ref="L4483">_xlfn.IFS(M4483&lt;=3,"BAD",M4483&gt;=4.7,"GOOD",AND(M4483&gt;3,M4483&lt;4.7),"OK")</f>
        <v>BAD</v>
      </c>
      <c r="M4483" s="32">
        <v>1.8</v>
      </c>
      <c r="N4483" s="31">
        <v>1101.64</v>
      </c>
      <c r="O4483" s="33">
        <f t="shared" si="70"/>
        <v>1184.56</v>
      </c>
    </row>
    <row r="4484" spans="1:15">
      <c r="A4484" s="18">
        <v>14483</v>
      </c>
      <c r="B4484" s="19">
        <v>45989</v>
      </c>
      <c r="C4484" s="21">
        <v>1688</v>
      </c>
      <c r="D4484" s="21" t="str">
        <f>_xlfn.XLOOKUP($C4484,customers!$A$2:$A$2000,customers!$B$2:$B$2000)</f>
        <v>Carolina Ciobotaro</v>
      </c>
      <c r="E4484" s="21" t="str">
        <f>_xlfn.XLOOKUP($C4484,customers!$A$2:$A$2000,customers!$D$2:$D$2000)</f>
        <v>Female</v>
      </c>
      <c r="F4484" s="21" t="str">
        <f>_xlfn.XLOOKUP($C4484,customers!$A$2:$A$2000,customers!$E$2:$E$2000)</f>
        <v>Huangbu</v>
      </c>
      <c r="G4484" s="22" t="s">
        <v>20</v>
      </c>
      <c r="H4484" s="21">
        <v>7</v>
      </c>
      <c r="I4484" s="23">
        <v>193.58</v>
      </c>
      <c r="J4484" s="22">
        <v>0.26</v>
      </c>
      <c r="K4484" s="22" t="s">
        <v>19</v>
      </c>
      <c r="L4484" s="24" t="str">
        <f t="array" ref="L4484">_xlfn.IFS(M4484&lt;=3,"BAD",M4484&gt;=4.7,"GOOD",AND(M4484&gt;3,M4484&lt;4.7),"OK")</f>
        <v>BAD</v>
      </c>
      <c r="M4484" s="24">
        <v>3</v>
      </c>
      <c r="N4484" s="23">
        <v>1002.74</v>
      </c>
      <c r="O4484" s="25">
        <f t="shared" si="70"/>
        <v>1355.06</v>
      </c>
    </row>
    <row r="4485" spans="1:15">
      <c r="A4485" s="26">
        <v>14484</v>
      </c>
      <c r="B4485" s="27">
        <v>45989</v>
      </c>
      <c r="C4485" s="29">
        <v>1159</v>
      </c>
      <c r="D4485" s="29" t="str">
        <f>_xlfn.XLOOKUP($C4485,customers!$A$2:$A$2000,customers!$B$2:$B$2000)</f>
        <v>Zaccaria Brugh</v>
      </c>
      <c r="E4485" s="29" t="str">
        <f>_xlfn.XLOOKUP($C4485,customers!$A$2:$A$2000,customers!$D$2:$D$2000)</f>
        <v>Male</v>
      </c>
      <c r="F4485" s="29" t="str">
        <f>_xlfn.XLOOKUP($C4485,customers!$A$2:$A$2000,customers!$E$2:$E$2000)</f>
        <v>Milan</v>
      </c>
      <c r="G4485" s="30" t="s">
        <v>20</v>
      </c>
      <c r="H4485" s="29">
        <v>2</v>
      </c>
      <c r="I4485" s="31">
        <v>451.66</v>
      </c>
      <c r="J4485" s="30">
        <v>0.25</v>
      </c>
      <c r="K4485" s="30" t="s">
        <v>19</v>
      </c>
      <c r="L4485" s="32" t="str">
        <f t="array" ref="L4485">_xlfn.IFS(M4485&lt;=3,"BAD",M4485&gt;=4.7,"GOOD",AND(M4485&gt;3,M4485&lt;4.7),"OK")</f>
        <v>BAD</v>
      </c>
      <c r="M4485" s="32">
        <v>1.4</v>
      </c>
      <c r="N4485" s="31">
        <v>677.49</v>
      </c>
      <c r="O4485" s="33">
        <f t="shared" si="70"/>
        <v>903.32</v>
      </c>
    </row>
    <row r="4486" spans="1:15">
      <c r="A4486" s="18">
        <v>14485</v>
      </c>
      <c r="B4486" s="19">
        <v>45990</v>
      </c>
      <c r="C4486" s="20">
        <v>1850</v>
      </c>
      <c r="D4486" s="21" t="str">
        <f>_xlfn.XLOOKUP($C4486,customers!$A$2:$A$2000,customers!$B$2:$B$2000)</f>
        <v>Garvin Keepe</v>
      </c>
      <c r="E4486" s="21" t="str">
        <f>_xlfn.XLOOKUP($C4486,customers!$A$2:$A$2000,customers!$D$2:$D$2000)</f>
        <v>Male</v>
      </c>
      <c r="F4486" s="21" t="str">
        <f>_xlfn.XLOOKUP($C4486,customers!$A$2:$A$2000,customers!$E$2:$E$2000)</f>
        <v>Budapest</v>
      </c>
      <c r="G4486" s="22" t="s">
        <v>17</v>
      </c>
      <c r="H4486" s="21">
        <v>5</v>
      </c>
      <c r="I4486" s="23">
        <v>41.27</v>
      </c>
      <c r="J4486" s="22">
        <v>0.23</v>
      </c>
      <c r="K4486" s="22" t="s">
        <v>19</v>
      </c>
      <c r="L4486" s="24" t="str">
        <f t="array" ref="L4486">_xlfn.IFS(M4486&lt;=3,"BAD",M4486&gt;=4.7,"GOOD",AND(M4486&gt;3,M4486&lt;4.7),"OK")</f>
        <v>BAD</v>
      </c>
      <c r="M4486" s="24">
        <v>1.1</v>
      </c>
      <c r="N4486" s="23">
        <v>158.89</v>
      </c>
      <c r="O4486" s="25">
        <f t="shared" si="70"/>
        <v>206.35</v>
      </c>
    </row>
    <row r="4487" spans="1:15">
      <c r="A4487" s="26">
        <v>14486</v>
      </c>
      <c r="B4487" s="27">
        <v>45991</v>
      </c>
      <c r="C4487" s="28">
        <v>1378</v>
      </c>
      <c r="D4487" s="29" t="str">
        <f>_xlfn.XLOOKUP($C4487,customers!$A$2:$A$2000,customers!$B$2:$B$2000)</f>
        <v>Essie McCoole</v>
      </c>
      <c r="E4487" s="29" t="str">
        <f>_xlfn.XLOOKUP($C4487,customers!$A$2:$A$2000,customers!$D$2:$D$2000)</f>
        <v>Female</v>
      </c>
      <c r="F4487" s="29" t="str">
        <f>_xlfn.XLOOKUP($C4487,customers!$A$2:$A$2000,customers!$E$2:$E$2000)</f>
        <v>El Fureidīs</v>
      </c>
      <c r="G4487" s="30" t="s">
        <v>17</v>
      </c>
      <c r="H4487" s="29">
        <v>5</v>
      </c>
      <c r="I4487" s="31">
        <v>102.95</v>
      </c>
      <c r="J4487" s="30">
        <v>0.07</v>
      </c>
      <c r="K4487" s="30" t="s">
        <v>16</v>
      </c>
      <c r="L4487" s="32" t="str">
        <f t="array" ref="L4487">_xlfn.IFS(M4487&lt;=3,"BAD",M4487&gt;=4.7,"GOOD",AND(M4487&gt;3,M4487&lt;4.7),"OK")</f>
        <v>GOOD</v>
      </c>
      <c r="M4487" s="32">
        <v>4.9</v>
      </c>
      <c r="N4487" s="31">
        <v>478.72</v>
      </c>
      <c r="O4487" s="33">
        <f t="shared" si="70"/>
        <v>514.75</v>
      </c>
    </row>
    <row r="4488" spans="1:15">
      <c r="A4488" s="18">
        <v>14487</v>
      </c>
      <c r="B4488" s="19">
        <v>45991</v>
      </c>
      <c r="C4488" s="21">
        <v>1555</v>
      </c>
      <c r="D4488" s="21" t="str">
        <f>_xlfn.XLOOKUP($C4488,customers!$A$2:$A$2000,customers!$B$2:$B$2000)</f>
        <v>Eustace Walkington</v>
      </c>
      <c r="E4488" s="21" t="str">
        <f>_xlfn.XLOOKUP($C4488,customers!$A$2:$A$2000,customers!$D$2:$D$2000)</f>
        <v>Male</v>
      </c>
      <c r="F4488" s="21" t="str">
        <f>_xlfn.XLOOKUP($C4488,customers!$A$2:$A$2000,customers!$E$2:$E$2000)</f>
        <v>Curridabat</v>
      </c>
      <c r="G4488" s="22" t="s">
        <v>20</v>
      </c>
      <c r="H4488" s="21">
        <v>1</v>
      </c>
      <c r="I4488" s="23">
        <v>35.47</v>
      </c>
      <c r="J4488" s="22">
        <v>0.29</v>
      </c>
      <c r="K4488" s="22" t="s">
        <v>18</v>
      </c>
      <c r="L4488" s="24" t="str">
        <f t="array" ref="L4488">_xlfn.IFS(M4488&lt;=3,"BAD",M4488&gt;=4.7,"GOOD",AND(M4488&gt;3,M4488&lt;4.7),"OK")</f>
        <v>OK</v>
      </c>
      <c r="M4488" s="24">
        <v>3.8</v>
      </c>
      <c r="N4488" s="23">
        <v>25.18</v>
      </c>
      <c r="O4488" s="25">
        <f t="shared" si="70"/>
        <v>35.47</v>
      </c>
    </row>
    <row r="4489" spans="1:15">
      <c r="A4489" s="26">
        <v>14488</v>
      </c>
      <c r="B4489" s="27">
        <v>45992</v>
      </c>
      <c r="C4489" s="28">
        <v>1077</v>
      </c>
      <c r="D4489" s="29" t="str">
        <f>_xlfn.XLOOKUP($C4489,customers!$A$2:$A$2000,customers!$B$2:$B$2000)</f>
        <v>Liv Canario</v>
      </c>
      <c r="E4489" s="29" t="str">
        <f>_xlfn.XLOOKUP($C4489,customers!$A$2:$A$2000,customers!$D$2:$D$2000)</f>
        <v>Female</v>
      </c>
      <c r="F4489" s="29" t="str">
        <f>_xlfn.XLOOKUP($C4489,customers!$A$2:$A$2000,customers!$E$2:$E$2000)</f>
        <v>Milan</v>
      </c>
      <c r="G4489" s="30" t="s">
        <v>20</v>
      </c>
      <c r="H4489" s="29">
        <v>6</v>
      </c>
      <c r="I4489" s="31">
        <v>262.76</v>
      </c>
      <c r="J4489" s="30">
        <v>0.2</v>
      </c>
      <c r="K4489" s="30" t="s">
        <v>18</v>
      </c>
      <c r="L4489" s="32" t="str">
        <f t="array" ref="L4489">_xlfn.IFS(M4489&lt;=3,"BAD",M4489&gt;=4.7,"GOOD",AND(M4489&gt;3,M4489&lt;4.7),"OK")</f>
        <v>BAD</v>
      </c>
      <c r="M4489" s="32">
        <v>2.9</v>
      </c>
      <c r="N4489" s="31">
        <v>1261.25</v>
      </c>
      <c r="O4489" s="33">
        <f t="shared" si="70"/>
        <v>1576.56</v>
      </c>
    </row>
    <row r="4490" spans="1:15">
      <c r="A4490" s="18">
        <v>14489</v>
      </c>
      <c r="B4490" s="19">
        <v>45992</v>
      </c>
      <c r="C4490" s="21">
        <v>1935</v>
      </c>
      <c r="D4490" s="21" t="str">
        <f>_xlfn.XLOOKUP($C4490,customers!$A$2:$A$2000,customers!$B$2:$B$2000)</f>
        <v>Elenore Portingale</v>
      </c>
      <c r="E4490" s="21" t="str">
        <f>_xlfn.XLOOKUP($C4490,customers!$A$2:$A$2000,customers!$D$2:$D$2000)</f>
        <v>Female</v>
      </c>
      <c r="F4490" s="21" t="str">
        <f>_xlfn.XLOOKUP($C4490,customers!$A$2:$A$2000,customers!$E$2:$E$2000)</f>
        <v>Austin</v>
      </c>
      <c r="G4490" s="22" t="s">
        <v>15</v>
      </c>
      <c r="H4490" s="21">
        <v>4</v>
      </c>
      <c r="I4490" s="23">
        <v>390.39</v>
      </c>
      <c r="J4490" s="22">
        <v>0.1</v>
      </c>
      <c r="K4490" s="22" t="s">
        <v>18</v>
      </c>
      <c r="L4490" s="24" t="str">
        <f t="array" ref="L4490">_xlfn.IFS(M4490&lt;=3,"BAD",M4490&gt;=4.7,"GOOD",AND(M4490&gt;3,M4490&lt;4.7),"OK")</f>
        <v>OK</v>
      </c>
      <c r="M4490" s="24">
        <v>4</v>
      </c>
      <c r="N4490" s="23">
        <v>1405.4</v>
      </c>
      <c r="O4490" s="25">
        <f t="shared" si="70"/>
        <v>1561.56</v>
      </c>
    </row>
    <row r="4491" spans="1:15">
      <c r="A4491" s="26">
        <v>14490</v>
      </c>
      <c r="B4491" s="27">
        <v>45992</v>
      </c>
      <c r="C4491" s="29">
        <v>1732</v>
      </c>
      <c r="D4491" s="29" t="str">
        <f>_xlfn.XLOOKUP($C4491,customers!$A$2:$A$2000,customers!$B$2:$B$2000)</f>
        <v>Mordecai Bindin</v>
      </c>
      <c r="E4491" s="29" t="str">
        <f>_xlfn.XLOOKUP($C4491,customers!$A$2:$A$2000,customers!$D$2:$D$2000)</f>
        <v>Male</v>
      </c>
      <c r="F4491" s="29" t="str">
        <f>_xlfn.XLOOKUP($C4491,customers!$A$2:$A$2000,customers!$E$2:$E$2000)</f>
        <v>Paris</v>
      </c>
      <c r="G4491" s="30" t="s">
        <v>15</v>
      </c>
      <c r="H4491" s="29">
        <v>7</v>
      </c>
      <c r="I4491" s="31">
        <v>351.71</v>
      </c>
      <c r="J4491" s="30">
        <v>0.21</v>
      </c>
      <c r="K4491" s="30" t="s">
        <v>18</v>
      </c>
      <c r="L4491" s="32" t="str">
        <f t="array" ref="L4491">_xlfn.IFS(M4491&lt;=3,"BAD",M4491&gt;=4.7,"GOOD",AND(M4491&gt;3,M4491&lt;4.7),"OK")</f>
        <v>BAD</v>
      </c>
      <c r="M4491" s="32">
        <v>1.1</v>
      </c>
      <c r="N4491" s="31">
        <v>1944.96</v>
      </c>
      <c r="O4491" s="33">
        <f t="shared" si="70"/>
        <v>2461.97</v>
      </c>
    </row>
    <row r="4492" spans="1:15">
      <c r="A4492" s="18">
        <v>14491</v>
      </c>
      <c r="B4492" s="19">
        <v>45992</v>
      </c>
      <c r="C4492" s="21">
        <v>1762</v>
      </c>
      <c r="D4492" s="21" t="str">
        <f>_xlfn.XLOOKUP($C4492,customers!$A$2:$A$2000,customers!$B$2:$B$2000)</f>
        <v>Clair Tossell</v>
      </c>
      <c r="E4492" s="21" t="str">
        <f>_xlfn.XLOOKUP($C4492,customers!$A$2:$A$2000,customers!$D$2:$D$2000)</f>
        <v>Female</v>
      </c>
      <c r="F4492" s="21" t="str">
        <f>_xlfn.XLOOKUP($C4492,customers!$A$2:$A$2000,customers!$E$2:$E$2000)</f>
        <v>Masindi</v>
      </c>
      <c r="G4492" s="22" t="s">
        <v>20</v>
      </c>
      <c r="H4492" s="21">
        <v>2</v>
      </c>
      <c r="I4492" s="23">
        <v>134.58</v>
      </c>
      <c r="J4492" s="22">
        <v>0.15</v>
      </c>
      <c r="K4492" s="22" t="s">
        <v>19</v>
      </c>
      <c r="L4492" s="24" t="str">
        <f t="array" ref="L4492">_xlfn.IFS(M4492&lt;=3,"BAD",M4492&gt;=4.7,"GOOD",AND(M4492&gt;3,M4492&lt;4.7),"OK")</f>
        <v>OK</v>
      </c>
      <c r="M4492" s="24">
        <v>4.3</v>
      </c>
      <c r="N4492" s="23">
        <v>228.79</v>
      </c>
      <c r="O4492" s="25">
        <f t="shared" si="70"/>
        <v>269.16</v>
      </c>
    </row>
    <row r="4493" spans="1:15">
      <c r="A4493" s="26">
        <v>14492</v>
      </c>
      <c r="B4493" s="27">
        <v>45993</v>
      </c>
      <c r="C4493" s="28">
        <v>1409</v>
      </c>
      <c r="D4493" s="29" t="str">
        <f>_xlfn.XLOOKUP($C4493,customers!$A$2:$A$2000,customers!$B$2:$B$2000)</f>
        <v>Yolane Lapere</v>
      </c>
      <c r="E4493" s="29" t="str">
        <f>_xlfn.XLOOKUP($C4493,customers!$A$2:$A$2000,customers!$D$2:$D$2000)</f>
        <v>Female</v>
      </c>
      <c r="F4493" s="29" t="str">
        <f>_xlfn.XLOOKUP($C4493,customers!$A$2:$A$2000,customers!$E$2:$E$2000)</f>
        <v>Pingyin</v>
      </c>
      <c r="G4493" s="30" t="s">
        <v>17</v>
      </c>
      <c r="H4493" s="29">
        <v>2</v>
      </c>
      <c r="I4493" s="31">
        <v>124.01</v>
      </c>
      <c r="J4493" s="30">
        <v>0.24</v>
      </c>
      <c r="K4493" s="30" t="s">
        <v>19</v>
      </c>
      <c r="L4493" s="32" t="str">
        <f t="array" ref="L4493">_xlfn.IFS(M4493&lt;=3,"BAD",M4493&gt;=4.7,"GOOD",AND(M4493&gt;3,M4493&lt;4.7),"OK")</f>
        <v>BAD</v>
      </c>
      <c r="M4493" s="32">
        <v>1.6</v>
      </c>
      <c r="N4493" s="31">
        <v>188.5</v>
      </c>
      <c r="O4493" s="33">
        <f t="shared" si="70"/>
        <v>248.02</v>
      </c>
    </row>
    <row r="4494" spans="1:15">
      <c r="A4494" s="18">
        <v>14493</v>
      </c>
      <c r="B4494" s="19">
        <v>45993</v>
      </c>
      <c r="C4494" s="21">
        <v>1795</v>
      </c>
      <c r="D4494" s="21" t="str">
        <f>_xlfn.XLOOKUP($C4494,customers!$A$2:$A$2000,customers!$B$2:$B$2000)</f>
        <v>Carilyn Anthony</v>
      </c>
      <c r="E4494" s="21" t="str">
        <f>_xlfn.XLOOKUP($C4494,customers!$A$2:$A$2000,customers!$D$2:$D$2000)</f>
        <v>Female</v>
      </c>
      <c r="F4494" s="21" t="str">
        <f>_xlfn.XLOOKUP($C4494,customers!$A$2:$A$2000,customers!$E$2:$E$2000)</f>
        <v>Brvenica</v>
      </c>
      <c r="G4494" s="22" t="s">
        <v>21</v>
      </c>
      <c r="H4494" s="21">
        <v>4</v>
      </c>
      <c r="I4494" s="23">
        <v>195.15</v>
      </c>
      <c r="J4494" s="22">
        <v>0.33</v>
      </c>
      <c r="K4494" s="22" t="s">
        <v>19</v>
      </c>
      <c r="L4494" s="24" t="str">
        <f t="array" ref="L4494">_xlfn.IFS(M4494&lt;=3,"BAD",M4494&gt;=4.7,"GOOD",AND(M4494&gt;3,M4494&lt;4.7),"OK")</f>
        <v>OK</v>
      </c>
      <c r="M4494" s="24">
        <v>3.2</v>
      </c>
      <c r="N4494" s="23">
        <v>523</v>
      </c>
      <c r="O4494" s="25">
        <f t="shared" si="70"/>
        <v>780.6</v>
      </c>
    </row>
    <row r="4495" spans="1:15">
      <c r="A4495" s="26">
        <v>14494</v>
      </c>
      <c r="B4495" s="27">
        <v>45993</v>
      </c>
      <c r="C4495" s="29">
        <v>1519</v>
      </c>
      <c r="D4495" s="29" t="str">
        <f>_xlfn.XLOOKUP($C4495,customers!$A$2:$A$2000,customers!$B$2:$B$2000)</f>
        <v>Tani Spraggon</v>
      </c>
      <c r="E4495" s="29" t="str">
        <f>_xlfn.XLOOKUP($C4495,customers!$A$2:$A$2000,customers!$D$2:$D$2000)</f>
        <v>Female</v>
      </c>
      <c r="F4495" s="29" t="str">
        <f>_xlfn.XLOOKUP($C4495,customers!$A$2:$A$2000,customers!$E$2:$E$2000)</f>
        <v>Budapest</v>
      </c>
      <c r="G4495" s="30" t="s">
        <v>20</v>
      </c>
      <c r="H4495" s="29">
        <v>7</v>
      </c>
      <c r="I4495" s="31">
        <v>271.73</v>
      </c>
      <c r="J4495" s="30">
        <v>0.11</v>
      </c>
      <c r="K4495" s="30" t="s">
        <v>19</v>
      </c>
      <c r="L4495" s="32" t="str">
        <f t="array" ref="L4495">_xlfn.IFS(M4495&lt;=3,"BAD",M4495&gt;=4.7,"GOOD",AND(M4495&gt;3,M4495&lt;4.7),"OK")</f>
        <v>OK</v>
      </c>
      <c r="M4495" s="32">
        <v>3.5</v>
      </c>
      <c r="N4495" s="31">
        <v>1692.88</v>
      </c>
      <c r="O4495" s="33">
        <f t="shared" si="70"/>
        <v>1902.11</v>
      </c>
    </row>
    <row r="4496" spans="1:15">
      <c r="A4496" s="18">
        <v>14495</v>
      </c>
      <c r="B4496" s="19">
        <v>45994</v>
      </c>
      <c r="C4496" s="20">
        <v>1573</v>
      </c>
      <c r="D4496" s="21" t="str">
        <f>_xlfn.XLOOKUP($C4496,customers!$A$2:$A$2000,customers!$B$2:$B$2000)</f>
        <v>Luz Ayce</v>
      </c>
      <c r="E4496" s="21" t="str">
        <f>_xlfn.XLOOKUP($C4496,customers!$A$2:$A$2000,customers!$D$2:$D$2000)</f>
        <v>Female</v>
      </c>
      <c r="F4496" s="21" t="str">
        <f>_xlfn.XLOOKUP($C4496,customers!$A$2:$A$2000,customers!$E$2:$E$2000)</f>
        <v>Milan</v>
      </c>
      <c r="G4496" s="22" t="s">
        <v>21</v>
      </c>
      <c r="H4496" s="21">
        <v>6</v>
      </c>
      <c r="I4496" s="23">
        <v>227.87</v>
      </c>
      <c r="J4496" s="22">
        <v>0.35</v>
      </c>
      <c r="K4496" s="22" t="s">
        <v>19</v>
      </c>
      <c r="L4496" s="24" t="str">
        <f t="array" ref="L4496">_xlfn.IFS(M4496&lt;=3,"BAD",M4496&gt;=4.7,"GOOD",AND(M4496&gt;3,M4496&lt;4.7),"OK")</f>
        <v>OK</v>
      </c>
      <c r="M4496" s="24">
        <v>4</v>
      </c>
      <c r="N4496" s="23">
        <v>888.69</v>
      </c>
      <c r="O4496" s="25">
        <f t="shared" si="70"/>
        <v>1367.22</v>
      </c>
    </row>
    <row r="4497" spans="1:15">
      <c r="A4497" s="26">
        <v>14496</v>
      </c>
      <c r="B4497" s="27">
        <v>45994</v>
      </c>
      <c r="C4497" s="29">
        <v>1771</v>
      </c>
      <c r="D4497" s="29" t="str">
        <f>_xlfn.XLOOKUP($C4497,customers!$A$2:$A$2000,customers!$B$2:$B$2000)</f>
        <v>Toni Ansett</v>
      </c>
      <c r="E4497" s="29" t="str">
        <f>_xlfn.XLOOKUP($C4497,customers!$A$2:$A$2000,customers!$D$2:$D$2000)</f>
        <v>Female</v>
      </c>
      <c r="F4497" s="29" t="str">
        <f>_xlfn.XLOOKUP($C4497,customers!$A$2:$A$2000,customers!$E$2:$E$2000)</f>
        <v>Budapest</v>
      </c>
      <c r="G4497" s="30" t="s">
        <v>20</v>
      </c>
      <c r="H4497" s="29">
        <v>2</v>
      </c>
      <c r="I4497" s="31">
        <v>58.28</v>
      </c>
      <c r="J4497" s="30">
        <v>0.22</v>
      </c>
      <c r="K4497" s="30" t="s">
        <v>16</v>
      </c>
      <c r="L4497" s="32" t="str">
        <f t="array" ref="L4497">_xlfn.IFS(M4497&lt;=3,"BAD",M4497&gt;=4.7,"GOOD",AND(M4497&gt;3,M4497&lt;4.7),"OK")</f>
        <v>OK</v>
      </c>
      <c r="M4497" s="32">
        <v>3.4</v>
      </c>
      <c r="N4497" s="31">
        <v>90.92</v>
      </c>
      <c r="O4497" s="33">
        <f t="shared" si="70"/>
        <v>116.56</v>
      </c>
    </row>
    <row r="4498" spans="1:15">
      <c r="A4498" s="18">
        <v>14497</v>
      </c>
      <c r="B4498" s="19">
        <v>45994</v>
      </c>
      <c r="C4498" s="21">
        <v>1226</v>
      </c>
      <c r="D4498" s="21" t="str">
        <f>_xlfn.XLOOKUP($C4498,customers!$A$2:$A$2000,customers!$B$2:$B$2000)</f>
        <v>Jimmy Rayworth</v>
      </c>
      <c r="E4498" s="21" t="str">
        <f>_xlfn.XLOOKUP($C4498,customers!$A$2:$A$2000,customers!$D$2:$D$2000)</f>
        <v>Male</v>
      </c>
      <c r="F4498" s="21" t="str">
        <f>_xlfn.XLOOKUP($C4498,customers!$A$2:$A$2000,customers!$E$2:$E$2000)</f>
        <v>Vir</v>
      </c>
      <c r="G4498" s="22" t="s">
        <v>21</v>
      </c>
      <c r="H4498" s="21">
        <v>2</v>
      </c>
      <c r="I4498" s="23">
        <v>475.47</v>
      </c>
      <c r="J4498" s="22">
        <v>0.34</v>
      </c>
      <c r="K4498" s="22" t="s">
        <v>19</v>
      </c>
      <c r="L4498" s="24" t="str">
        <f t="array" ref="L4498">_xlfn.IFS(M4498&lt;=3,"BAD",M4498&gt;=4.7,"GOOD",AND(M4498&gt;3,M4498&lt;4.7),"OK")</f>
        <v>BAD</v>
      </c>
      <c r="M4498" s="24">
        <v>2.3</v>
      </c>
      <c r="N4498" s="23">
        <v>627.62</v>
      </c>
      <c r="O4498" s="25">
        <f t="shared" si="70"/>
        <v>950.94</v>
      </c>
    </row>
    <row r="4499" spans="1:15">
      <c r="A4499" s="26">
        <v>14498</v>
      </c>
      <c r="B4499" s="27">
        <v>45994</v>
      </c>
      <c r="C4499" s="29">
        <v>1103</v>
      </c>
      <c r="D4499" s="29" t="str">
        <f>_xlfn.XLOOKUP($C4499,customers!$A$2:$A$2000,customers!$B$2:$B$2000)</f>
        <v>Robbie Yukhnin</v>
      </c>
      <c r="E4499" s="29" t="str">
        <f>_xlfn.XLOOKUP($C4499,customers!$A$2:$A$2000,customers!$D$2:$D$2000)</f>
        <v>Female</v>
      </c>
      <c r="F4499" s="29" t="str">
        <f>_xlfn.XLOOKUP($C4499,customers!$A$2:$A$2000,customers!$E$2:$E$2000)</f>
        <v>Prague</v>
      </c>
      <c r="G4499" s="30" t="s">
        <v>20</v>
      </c>
      <c r="H4499" s="29">
        <v>4</v>
      </c>
      <c r="I4499" s="31">
        <v>448.72</v>
      </c>
      <c r="J4499" s="30">
        <v>0.27</v>
      </c>
      <c r="K4499" s="30" t="s">
        <v>19</v>
      </c>
      <c r="L4499" s="32" t="str">
        <f t="array" ref="L4499">_xlfn.IFS(M4499&lt;=3,"BAD",M4499&gt;=4.7,"GOOD",AND(M4499&gt;3,M4499&lt;4.7),"OK")</f>
        <v>BAD</v>
      </c>
      <c r="M4499" s="32">
        <v>2.2</v>
      </c>
      <c r="N4499" s="31">
        <v>1310.26</v>
      </c>
      <c r="O4499" s="33">
        <f t="shared" si="70"/>
        <v>1794.88</v>
      </c>
    </row>
    <row r="4500" spans="1:15">
      <c r="A4500" s="18">
        <v>14499</v>
      </c>
      <c r="B4500" s="19">
        <v>45995</v>
      </c>
      <c r="C4500" s="20">
        <v>1131</v>
      </c>
      <c r="D4500" s="21" t="str">
        <f>_xlfn.XLOOKUP($C4500,customers!$A$2:$A$2000,customers!$B$2:$B$2000)</f>
        <v>Sukey Cabrera</v>
      </c>
      <c r="E4500" s="21" t="str">
        <f>_xlfn.XLOOKUP($C4500,customers!$A$2:$A$2000,customers!$D$2:$D$2000)</f>
        <v>Female</v>
      </c>
      <c r="F4500" s="21" t="str">
        <f>_xlfn.XLOOKUP($C4500,customers!$A$2:$A$2000,customers!$E$2:$E$2000)</f>
        <v>Prague</v>
      </c>
      <c r="G4500" s="22" t="s">
        <v>21</v>
      </c>
      <c r="H4500" s="21">
        <v>3</v>
      </c>
      <c r="I4500" s="23">
        <v>90.52</v>
      </c>
      <c r="J4500" s="22">
        <v>0.01</v>
      </c>
      <c r="K4500" s="22" t="s">
        <v>18</v>
      </c>
      <c r="L4500" s="24" t="str">
        <f t="array" ref="L4500">_xlfn.IFS(M4500&lt;=3,"BAD",M4500&gt;=4.7,"GOOD",AND(M4500&gt;3,M4500&lt;4.7),"OK")</f>
        <v>OK</v>
      </c>
      <c r="M4500" s="24">
        <v>4.6</v>
      </c>
      <c r="N4500" s="23">
        <v>268.84</v>
      </c>
      <c r="O4500" s="25">
        <f t="shared" si="70"/>
        <v>271.56</v>
      </c>
    </row>
    <row r="4501" spans="1:15">
      <c r="A4501" s="26">
        <v>14500</v>
      </c>
      <c r="B4501" s="27">
        <v>45995</v>
      </c>
      <c r="C4501" s="29">
        <v>1721</v>
      </c>
      <c r="D4501" s="29" t="str">
        <f>_xlfn.XLOOKUP($C4501,customers!$A$2:$A$2000,customers!$B$2:$B$2000)</f>
        <v>Arleen Chadbourne</v>
      </c>
      <c r="E4501" s="29" t="str">
        <f>_xlfn.XLOOKUP($C4501,customers!$A$2:$A$2000,customers!$D$2:$D$2000)</f>
        <v>Female</v>
      </c>
      <c r="F4501" s="29" t="str">
        <f>_xlfn.XLOOKUP($C4501,customers!$A$2:$A$2000,customers!$E$2:$E$2000)</f>
        <v>Budapest</v>
      </c>
      <c r="G4501" s="30" t="s">
        <v>21</v>
      </c>
      <c r="H4501" s="29">
        <v>2</v>
      </c>
      <c r="I4501" s="31">
        <v>285.82</v>
      </c>
      <c r="J4501" s="30">
        <v>0.03</v>
      </c>
      <c r="K4501" s="30" t="s">
        <v>16</v>
      </c>
      <c r="L4501" s="32" t="str">
        <f t="array" ref="L4501">_xlfn.IFS(M4501&lt;=3,"BAD",M4501&gt;=4.7,"GOOD",AND(M4501&gt;3,M4501&lt;4.7),"OK")</f>
        <v>GOOD</v>
      </c>
      <c r="M4501" s="32">
        <v>4.9</v>
      </c>
      <c r="N4501" s="31">
        <v>554.49</v>
      </c>
      <c r="O4501" s="33">
        <f t="shared" si="70"/>
        <v>571.64</v>
      </c>
    </row>
    <row r="4502" spans="1:15">
      <c r="A4502" s="18">
        <v>14501</v>
      </c>
      <c r="B4502" s="19">
        <v>45996</v>
      </c>
      <c r="C4502" s="20">
        <v>1600</v>
      </c>
      <c r="D4502" s="21" t="str">
        <f>_xlfn.XLOOKUP($C4502,customers!$A$2:$A$2000,customers!$B$2:$B$2000)</f>
        <v>Gipsy Guiden</v>
      </c>
      <c r="E4502" s="21" t="str">
        <f>_xlfn.XLOOKUP($C4502,customers!$A$2:$A$2000,customers!$D$2:$D$2000)</f>
        <v>Male</v>
      </c>
      <c r="F4502" s="21" t="str">
        <f>_xlfn.XLOOKUP($C4502,customers!$A$2:$A$2000,customers!$E$2:$E$2000)</f>
        <v>Prague</v>
      </c>
      <c r="G4502" s="22" t="s">
        <v>20</v>
      </c>
      <c r="H4502" s="21">
        <v>6</v>
      </c>
      <c r="I4502" s="23">
        <v>282.06</v>
      </c>
      <c r="J4502" s="22">
        <v>0.03</v>
      </c>
      <c r="K4502" s="22" t="s">
        <v>18</v>
      </c>
      <c r="L4502" s="24" t="str">
        <f t="array" ref="L4502">_xlfn.IFS(M4502&lt;=3,"BAD",M4502&gt;=4.7,"GOOD",AND(M4502&gt;3,M4502&lt;4.7),"OK")</f>
        <v>OK</v>
      </c>
      <c r="M4502" s="24">
        <v>3.1</v>
      </c>
      <c r="N4502" s="23">
        <v>1641.59</v>
      </c>
      <c r="O4502" s="25">
        <f t="shared" si="70"/>
        <v>1692.36</v>
      </c>
    </row>
    <row r="4503" spans="1:15">
      <c r="A4503" s="26">
        <v>14502</v>
      </c>
      <c r="B4503" s="27">
        <v>45996</v>
      </c>
      <c r="C4503" s="29">
        <v>1627</v>
      </c>
      <c r="D4503" s="29" t="str">
        <f>_xlfn.XLOOKUP($C4503,customers!$A$2:$A$2000,customers!$B$2:$B$2000)</f>
        <v>Emelen Shewery</v>
      </c>
      <c r="E4503" s="29" t="str">
        <f>_xlfn.XLOOKUP($C4503,customers!$A$2:$A$2000,customers!$D$2:$D$2000)</f>
        <v>Male</v>
      </c>
      <c r="F4503" s="29" t="str">
        <f>_xlfn.XLOOKUP($C4503,customers!$A$2:$A$2000,customers!$E$2:$E$2000)</f>
        <v>Prague</v>
      </c>
      <c r="G4503" s="30" t="s">
        <v>17</v>
      </c>
      <c r="H4503" s="29">
        <v>2</v>
      </c>
      <c r="I4503" s="31">
        <v>152.42</v>
      </c>
      <c r="J4503" s="30">
        <v>0.24</v>
      </c>
      <c r="K4503" s="30" t="s">
        <v>19</v>
      </c>
      <c r="L4503" s="32" t="str">
        <f t="array" ref="L4503">_xlfn.IFS(M4503&lt;=3,"BAD",M4503&gt;=4.7,"GOOD",AND(M4503&gt;3,M4503&lt;4.7),"OK")</f>
        <v>BAD</v>
      </c>
      <c r="M4503" s="32">
        <v>1.6</v>
      </c>
      <c r="N4503" s="31">
        <v>231.68</v>
      </c>
      <c r="O4503" s="33">
        <f t="shared" si="70"/>
        <v>304.84</v>
      </c>
    </row>
    <row r="4504" spans="1:15">
      <c r="A4504" s="18">
        <v>14503</v>
      </c>
      <c r="B4504" s="19">
        <v>45997</v>
      </c>
      <c r="C4504" s="20">
        <v>1748</v>
      </c>
      <c r="D4504" s="21" t="str">
        <f>_xlfn.XLOOKUP($C4504,customers!$A$2:$A$2000,customers!$B$2:$B$2000)</f>
        <v>Alyda Scrivener</v>
      </c>
      <c r="E4504" s="21" t="str">
        <f>_xlfn.XLOOKUP($C4504,customers!$A$2:$A$2000,customers!$D$2:$D$2000)</f>
        <v>Female</v>
      </c>
      <c r="F4504" s="21" t="str">
        <f>_xlfn.XLOOKUP($C4504,customers!$A$2:$A$2000,customers!$E$2:$E$2000)</f>
        <v>Būrkah</v>
      </c>
      <c r="G4504" s="22" t="s">
        <v>20</v>
      </c>
      <c r="H4504" s="21">
        <v>4</v>
      </c>
      <c r="I4504" s="23">
        <v>173.94</v>
      </c>
      <c r="J4504" s="22">
        <v>0.03</v>
      </c>
      <c r="K4504" s="22" t="s">
        <v>19</v>
      </c>
      <c r="L4504" s="24" t="str">
        <f t="array" ref="L4504">_xlfn.IFS(M4504&lt;=3,"BAD",M4504&gt;=4.7,"GOOD",AND(M4504&gt;3,M4504&lt;4.7),"OK")</f>
        <v>BAD</v>
      </c>
      <c r="M4504" s="24">
        <v>1.1</v>
      </c>
      <c r="N4504" s="23">
        <v>674.89</v>
      </c>
      <c r="O4504" s="25">
        <f t="shared" si="70"/>
        <v>695.76</v>
      </c>
    </row>
    <row r="4505" spans="1:15">
      <c r="A4505" s="26">
        <v>14504</v>
      </c>
      <c r="B4505" s="27">
        <v>45998</v>
      </c>
      <c r="C4505" s="28">
        <v>1041</v>
      </c>
      <c r="D4505" s="29" t="str">
        <f>_xlfn.XLOOKUP($C4505,customers!$A$2:$A$2000,customers!$B$2:$B$2000)</f>
        <v>Maurice Bollon</v>
      </c>
      <c r="E4505" s="29" t="str">
        <f>_xlfn.XLOOKUP($C4505,customers!$A$2:$A$2000,customers!$D$2:$D$2000)</f>
        <v>Male</v>
      </c>
      <c r="F4505" s="29" t="str">
        <f>_xlfn.XLOOKUP($C4505,customers!$A$2:$A$2000,customers!$E$2:$E$2000)</f>
        <v>Chełmża</v>
      </c>
      <c r="G4505" s="30" t="s">
        <v>20</v>
      </c>
      <c r="H4505" s="29">
        <v>1</v>
      </c>
      <c r="I4505" s="31">
        <v>220.86</v>
      </c>
      <c r="J4505" s="30">
        <v>0.14</v>
      </c>
      <c r="K4505" s="30" t="s">
        <v>18</v>
      </c>
      <c r="L4505" s="32" t="str">
        <f t="array" ref="L4505">_xlfn.IFS(M4505&lt;=3,"BAD",M4505&gt;=4.7,"GOOD",AND(M4505&gt;3,M4505&lt;4.7),"OK")</f>
        <v>BAD</v>
      </c>
      <c r="M4505" s="32">
        <v>2.5</v>
      </c>
      <c r="N4505" s="31">
        <v>189.94</v>
      </c>
      <c r="O4505" s="33">
        <f t="shared" si="70"/>
        <v>220.86</v>
      </c>
    </row>
    <row r="4506" spans="1:15">
      <c r="A4506" s="18">
        <v>14505</v>
      </c>
      <c r="B4506" s="19">
        <v>45998</v>
      </c>
      <c r="C4506" s="21">
        <v>1551</v>
      </c>
      <c r="D4506" s="21" t="str">
        <f>_xlfn.XLOOKUP($C4506,customers!$A$2:$A$2000,customers!$B$2:$B$2000)</f>
        <v>Hoebart Server</v>
      </c>
      <c r="E4506" s="21" t="str">
        <f>_xlfn.XLOOKUP($C4506,customers!$A$2:$A$2000,customers!$D$2:$D$2000)</f>
        <v>Male</v>
      </c>
      <c r="F4506" s="21" t="str">
        <f>_xlfn.XLOOKUP($C4506,customers!$A$2:$A$2000,customers!$E$2:$E$2000)</f>
        <v>Paris</v>
      </c>
      <c r="G4506" s="22" t="s">
        <v>15</v>
      </c>
      <c r="H4506" s="21">
        <v>4</v>
      </c>
      <c r="I4506" s="23">
        <v>465.52</v>
      </c>
      <c r="J4506" s="22">
        <v>0.21</v>
      </c>
      <c r="K4506" s="22" t="s">
        <v>19</v>
      </c>
      <c r="L4506" s="24" t="str">
        <f t="array" ref="L4506">_xlfn.IFS(M4506&lt;=3,"BAD",M4506&gt;=4.7,"GOOD",AND(M4506&gt;3,M4506&lt;4.7),"OK")</f>
        <v>OK</v>
      </c>
      <c r="M4506" s="24">
        <v>3.5</v>
      </c>
      <c r="N4506" s="23">
        <v>1471.04</v>
      </c>
      <c r="O4506" s="25">
        <f t="shared" si="70"/>
        <v>1862.08</v>
      </c>
    </row>
    <row r="4507" spans="1:15">
      <c r="A4507" s="26">
        <v>14506</v>
      </c>
      <c r="B4507" s="27">
        <v>45998</v>
      </c>
      <c r="C4507" s="29">
        <v>1956</v>
      </c>
      <c r="D4507" s="29" t="str">
        <f>_xlfn.XLOOKUP($C4507,customers!$A$2:$A$2000,customers!$B$2:$B$2000)</f>
        <v>Kameko Tumulty</v>
      </c>
      <c r="E4507" s="29" t="str">
        <f>_xlfn.XLOOKUP($C4507,customers!$A$2:$A$2000,customers!$D$2:$D$2000)</f>
        <v>Female</v>
      </c>
      <c r="F4507" s="29" t="str">
        <f>_xlfn.XLOOKUP($C4507,customers!$A$2:$A$2000,customers!$E$2:$E$2000)</f>
        <v>Télimélé</v>
      </c>
      <c r="G4507" s="30" t="s">
        <v>21</v>
      </c>
      <c r="H4507" s="29">
        <v>6</v>
      </c>
      <c r="I4507" s="31">
        <v>486.08</v>
      </c>
      <c r="J4507" s="30">
        <v>0.02</v>
      </c>
      <c r="K4507" s="30" t="s">
        <v>18</v>
      </c>
      <c r="L4507" s="32" t="str">
        <f t="array" ref="L4507">_xlfn.IFS(M4507&lt;=3,"BAD",M4507&gt;=4.7,"GOOD",AND(M4507&gt;3,M4507&lt;4.7),"OK")</f>
        <v>GOOD</v>
      </c>
      <c r="M4507" s="32">
        <v>4.8</v>
      </c>
      <c r="N4507" s="31">
        <v>2858.15</v>
      </c>
      <c r="O4507" s="33">
        <f t="shared" si="70"/>
        <v>2916.48</v>
      </c>
    </row>
    <row r="4508" spans="1:15">
      <c r="A4508" s="18">
        <v>14507</v>
      </c>
      <c r="B4508" s="19">
        <v>45999</v>
      </c>
      <c r="C4508" s="20">
        <v>1088</v>
      </c>
      <c r="D4508" s="21" t="str">
        <f>_xlfn.XLOOKUP($C4508,customers!$A$2:$A$2000,customers!$B$2:$B$2000)</f>
        <v>Ban Boolsen</v>
      </c>
      <c r="E4508" s="21" t="str">
        <f>_xlfn.XLOOKUP($C4508,customers!$A$2:$A$2000,customers!$D$2:$D$2000)</f>
        <v>Male</v>
      </c>
      <c r="F4508" s="21" t="str">
        <f>_xlfn.XLOOKUP($C4508,customers!$A$2:$A$2000,customers!$E$2:$E$2000)</f>
        <v>Austin</v>
      </c>
      <c r="G4508" s="22" t="s">
        <v>17</v>
      </c>
      <c r="H4508" s="21">
        <v>1</v>
      </c>
      <c r="I4508" s="23">
        <v>70.17</v>
      </c>
      <c r="J4508" s="22">
        <v>0.29</v>
      </c>
      <c r="K4508" s="22" t="s">
        <v>18</v>
      </c>
      <c r="L4508" s="24" t="str">
        <f t="array" ref="L4508">_xlfn.IFS(M4508&lt;=3,"BAD",M4508&gt;=4.7,"GOOD",AND(M4508&gt;3,M4508&lt;4.7),"OK")</f>
        <v>BAD</v>
      </c>
      <c r="M4508" s="24">
        <v>2</v>
      </c>
      <c r="N4508" s="23">
        <v>49.82</v>
      </c>
      <c r="O4508" s="25">
        <f t="shared" si="70"/>
        <v>70.17</v>
      </c>
    </row>
    <row r="4509" spans="1:15">
      <c r="A4509" s="26">
        <v>14508</v>
      </c>
      <c r="B4509" s="27">
        <v>45999</v>
      </c>
      <c r="C4509" s="29">
        <v>1292</v>
      </c>
      <c r="D4509" s="29" t="str">
        <f>_xlfn.XLOOKUP($C4509,customers!$A$2:$A$2000,customers!$B$2:$B$2000)</f>
        <v>Celia Solleme</v>
      </c>
      <c r="E4509" s="29" t="str">
        <f>_xlfn.XLOOKUP($C4509,customers!$A$2:$A$2000,customers!$D$2:$D$2000)</f>
        <v>Female</v>
      </c>
      <c r="F4509" s="29" t="str">
        <f>_xlfn.XLOOKUP($C4509,customers!$A$2:$A$2000,customers!$E$2:$E$2000)</f>
        <v>Tengrela</v>
      </c>
      <c r="G4509" s="30" t="s">
        <v>20</v>
      </c>
      <c r="H4509" s="29">
        <v>2</v>
      </c>
      <c r="I4509" s="31">
        <v>389.6</v>
      </c>
      <c r="J4509" s="30">
        <v>0.24</v>
      </c>
      <c r="K4509" s="30" t="s">
        <v>16</v>
      </c>
      <c r="L4509" s="32" t="str">
        <f t="array" ref="L4509">_xlfn.IFS(M4509&lt;=3,"BAD",M4509&gt;=4.7,"GOOD",AND(M4509&gt;3,M4509&lt;4.7),"OK")</f>
        <v>BAD</v>
      </c>
      <c r="M4509" s="32">
        <v>2.4</v>
      </c>
      <c r="N4509" s="31">
        <v>592.19</v>
      </c>
      <c r="O4509" s="33">
        <f t="shared" si="70"/>
        <v>779.2</v>
      </c>
    </row>
    <row r="4510" spans="1:15">
      <c r="A4510" s="18">
        <v>14509</v>
      </c>
      <c r="B4510" s="19">
        <v>45999</v>
      </c>
      <c r="C4510" s="21">
        <v>1450</v>
      </c>
      <c r="D4510" s="21" t="str">
        <f>_xlfn.XLOOKUP($C4510,customers!$A$2:$A$2000,customers!$B$2:$B$2000)</f>
        <v>Chickie Enga</v>
      </c>
      <c r="E4510" s="21" t="str">
        <f>_xlfn.XLOOKUP($C4510,customers!$A$2:$A$2000,customers!$D$2:$D$2000)</f>
        <v>Female</v>
      </c>
      <c r="F4510" s="21" t="str">
        <f>_xlfn.XLOOKUP($C4510,customers!$A$2:$A$2000,customers!$E$2:$E$2000)</f>
        <v>Budapest</v>
      </c>
      <c r="G4510" s="22" t="s">
        <v>15</v>
      </c>
      <c r="H4510" s="21">
        <v>7</v>
      </c>
      <c r="I4510" s="23">
        <v>359.03</v>
      </c>
      <c r="J4510" s="22">
        <v>0.19</v>
      </c>
      <c r="K4510" s="22" t="s">
        <v>18</v>
      </c>
      <c r="L4510" s="24" t="str">
        <f t="array" ref="L4510">_xlfn.IFS(M4510&lt;=3,"BAD",M4510&gt;=4.7,"GOOD",AND(M4510&gt;3,M4510&lt;4.7),"OK")</f>
        <v>BAD</v>
      </c>
      <c r="M4510" s="24">
        <v>2.9</v>
      </c>
      <c r="N4510" s="23">
        <v>2035.7</v>
      </c>
      <c r="O4510" s="25">
        <f t="shared" si="70"/>
        <v>2513.21</v>
      </c>
    </row>
    <row r="4511" spans="1:15">
      <c r="A4511" s="26">
        <v>14510</v>
      </c>
      <c r="B4511" s="27">
        <v>46000</v>
      </c>
      <c r="C4511" s="28">
        <v>1401</v>
      </c>
      <c r="D4511" s="29" t="str">
        <f>_xlfn.XLOOKUP($C4511,customers!$A$2:$A$2000,customers!$B$2:$B$2000)</f>
        <v>Cash Stapells</v>
      </c>
      <c r="E4511" s="29" t="str">
        <f>_xlfn.XLOOKUP($C4511,customers!$A$2:$A$2000,customers!$D$2:$D$2000)</f>
        <v>Male</v>
      </c>
      <c r="F4511" s="29" t="str">
        <f>_xlfn.XLOOKUP($C4511,customers!$A$2:$A$2000,customers!$E$2:$E$2000)</f>
        <v>Ban Chalong</v>
      </c>
      <c r="G4511" s="30" t="s">
        <v>17</v>
      </c>
      <c r="H4511" s="29">
        <v>1</v>
      </c>
      <c r="I4511" s="31">
        <v>265.45</v>
      </c>
      <c r="J4511" s="30">
        <v>0.3</v>
      </c>
      <c r="K4511" s="30" t="s">
        <v>16</v>
      </c>
      <c r="L4511" s="32" t="str">
        <f t="array" ref="L4511">_xlfn.IFS(M4511&lt;=3,"BAD",M4511&gt;=4.7,"GOOD",AND(M4511&gt;3,M4511&lt;4.7),"OK")</f>
        <v>OK</v>
      </c>
      <c r="M4511" s="32">
        <v>3.5</v>
      </c>
      <c r="N4511" s="31">
        <v>185.82</v>
      </c>
      <c r="O4511" s="33">
        <f t="shared" si="70"/>
        <v>265.45</v>
      </c>
    </row>
    <row r="4512" spans="1:15">
      <c r="A4512" s="18">
        <v>14511</v>
      </c>
      <c r="B4512" s="19">
        <v>46000</v>
      </c>
      <c r="C4512" s="21">
        <v>1526</v>
      </c>
      <c r="D4512" s="21" t="str">
        <f>_xlfn.XLOOKUP($C4512,customers!$A$2:$A$2000,customers!$B$2:$B$2000)</f>
        <v>Arnuad Fairbourn</v>
      </c>
      <c r="E4512" s="21" t="str">
        <f>_xlfn.XLOOKUP($C4512,customers!$A$2:$A$2000,customers!$D$2:$D$2000)</f>
        <v>Male</v>
      </c>
      <c r="F4512" s="21" t="str">
        <f>_xlfn.XLOOKUP($C4512,customers!$A$2:$A$2000,customers!$E$2:$E$2000)</f>
        <v>Concepción del Bermejo</v>
      </c>
      <c r="G4512" s="22" t="s">
        <v>15</v>
      </c>
      <c r="H4512" s="21">
        <v>2</v>
      </c>
      <c r="I4512" s="23">
        <v>559.07</v>
      </c>
      <c r="J4512" s="22">
        <v>0.18</v>
      </c>
      <c r="K4512" s="22" t="s">
        <v>19</v>
      </c>
      <c r="L4512" s="24" t="str">
        <f t="array" ref="L4512">_xlfn.IFS(M4512&lt;=3,"BAD",M4512&gt;=4.7,"GOOD",AND(M4512&gt;3,M4512&lt;4.7),"OK")</f>
        <v>OK</v>
      </c>
      <c r="M4512" s="24">
        <v>4.6</v>
      </c>
      <c r="N4512" s="23">
        <v>916.87</v>
      </c>
      <c r="O4512" s="25">
        <f t="shared" si="70"/>
        <v>1118.14</v>
      </c>
    </row>
    <row r="4513" spans="1:15">
      <c r="A4513" s="26">
        <v>14512</v>
      </c>
      <c r="B4513" s="27">
        <v>46000</v>
      </c>
      <c r="C4513" s="29">
        <v>1199</v>
      </c>
      <c r="D4513" s="29" t="str">
        <f>_xlfn.XLOOKUP($C4513,customers!$A$2:$A$2000,customers!$B$2:$B$2000)</f>
        <v>Jean Cordeix</v>
      </c>
      <c r="E4513" s="29" t="str">
        <f>_xlfn.XLOOKUP($C4513,customers!$A$2:$A$2000,customers!$D$2:$D$2000)</f>
        <v>Male</v>
      </c>
      <c r="F4513" s="29" t="str">
        <f>_xlfn.XLOOKUP($C4513,customers!$A$2:$A$2000,customers!$E$2:$E$2000)</f>
        <v>Göteborg</v>
      </c>
      <c r="G4513" s="30" t="s">
        <v>20</v>
      </c>
      <c r="H4513" s="29">
        <v>2</v>
      </c>
      <c r="I4513" s="31">
        <v>437.98</v>
      </c>
      <c r="J4513" s="30">
        <v>0.08</v>
      </c>
      <c r="K4513" s="30" t="s">
        <v>18</v>
      </c>
      <c r="L4513" s="32" t="str">
        <f t="array" ref="L4513">_xlfn.IFS(M4513&lt;=3,"BAD",M4513&gt;=4.7,"GOOD",AND(M4513&gt;3,M4513&lt;4.7),"OK")</f>
        <v>BAD</v>
      </c>
      <c r="M4513" s="32">
        <v>1.7</v>
      </c>
      <c r="N4513" s="31">
        <v>805.88</v>
      </c>
      <c r="O4513" s="33">
        <f t="shared" si="70"/>
        <v>875.96</v>
      </c>
    </row>
    <row r="4514" spans="1:15">
      <c r="A4514" s="18">
        <v>14513</v>
      </c>
      <c r="B4514" s="19">
        <v>46000</v>
      </c>
      <c r="C4514" s="21">
        <v>1797</v>
      </c>
      <c r="D4514" s="21" t="str">
        <f>_xlfn.XLOOKUP($C4514,customers!$A$2:$A$2000,customers!$B$2:$B$2000)</f>
        <v>Rhea Peschke</v>
      </c>
      <c r="E4514" s="21" t="str">
        <f>_xlfn.XLOOKUP($C4514,customers!$A$2:$A$2000,customers!$D$2:$D$2000)</f>
        <v>Female</v>
      </c>
      <c r="F4514" s="21" t="str">
        <f>_xlfn.XLOOKUP($C4514,customers!$A$2:$A$2000,customers!$E$2:$E$2000)</f>
        <v>Austin</v>
      </c>
      <c r="G4514" s="22" t="s">
        <v>20</v>
      </c>
      <c r="H4514" s="21">
        <v>4</v>
      </c>
      <c r="I4514" s="23">
        <v>309.05</v>
      </c>
      <c r="J4514" s="22">
        <v>0.15</v>
      </c>
      <c r="K4514" s="22" t="s">
        <v>19</v>
      </c>
      <c r="L4514" s="24" t="str">
        <f t="array" ref="L4514">_xlfn.IFS(M4514&lt;=3,"BAD",M4514&gt;=4.7,"GOOD",AND(M4514&gt;3,M4514&lt;4.7),"OK")</f>
        <v>BAD</v>
      </c>
      <c r="M4514" s="24">
        <v>2.7</v>
      </c>
      <c r="N4514" s="23">
        <v>1050.77</v>
      </c>
      <c r="O4514" s="25">
        <f t="shared" si="70"/>
        <v>1236.2</v>
      </c>
    </row>
    <row r="4515" spans="1:15">
      <c r="A4515" s="26">
        <v>14514</v>
      </c>
      <c r="B4515" s="27">
        <v>46000</v>
      </c>
      <c r="C4515" s="29">
        <v>1547</v>
      </c>
      <c r="D4515" s="29" t="str">
        <f>_xlfn.XLOOKUP($C4515,customers!$A$2:$A$2000,customers!$B$2:$B$2000)</f>
        <v>Georgi Bartosch</v>
      </c>
      <c r="E4515" s="29" t="str">
        <f>_xlfn.XLOOKUP($C4515,customers!$A$2:$A$2000,customers!$D$2:$D$2000)</f>
        <v>Male</v>
      </c>
      <c r="F4515" s="29" t="str">
        <f>_xlfn.XLOOKUP($C4515,customers!$A$2:$A$2000,customers!$E$2:$E$2000)</f>
        <v>Budapest</v>
      </c>
      <c r="G4515" s="30" t="s">
        <v>21</v>
      </c>
      <c r="H4515" s="29">
        <v>6</v>
      </c>
      <c r="I4515" s="31">
        <v>378.46</v>
      </c>
      <c r="J4515" s="30">
        <v>0.03</v>
      </c>
      <c r="K4515" s="30" t="s">
        <v>19</v>
      </c>
      <c r="L4515" s="32" t="str">
        <f t="array" ref="L4515">_xlfn.IFS(M4515&lt;=3,"BAD",M4515&gt;=4.7,"GOOD",AND(M4515&gt;3,M4515&lt;4.7),"OK")</f>
        <v>BAD</v>
      </c>
      <c r="M4515" s="32">
        <v>1.5</v>
      </c>
      <c r="N4515" s="31">
        <v>2202.64</v>
      </c>
      <c r="O4515" s="33">
        <f t="shared" si="70"/>
        <v>2270.76</v>
      </c>
    </row>
    <row r="4516" spans="1:15">
      <c r="A4516" s="18">
        <v>14515</v>
      </c>
      <c r="B4516" s="19">
        <v>46000</v>
      </c>
      <c r="C4516" s="21">
        <v>1725</v>
      </c>
      <c r="D4516" s="21" t="str">
        <f>_xlfn.XLOOKUP($C4516,customers!$A$2:$A$2000,customers!$B$2:$B$2000)</f>
        <v>Lauri Blount</v>
      </c>
      <c r="E4516" s="21" t="str">
        <f>_xlfn.XLOOKUP($C4516,customers!$A$2:$A$2000,customers!$D$2:$D$2000)</f>
        <v>Female</v>
      </c>
      <c r="F4516" s="21" t="str">
        <f>_xlfn.XLOOKUP($C4516,customers!$A$2:$A$2000,customers!$E$2:$E$2000)</f>
        <v>Cangkeuteuk Sabrang</v>
      </c>
      <c r="G4516" s="22" t="s">
        <v>21</v>
      </c>
      <c r="H4516" s="21">
        <v>1</v>
      </c>
      <c r="I4516" s="23">
        <v>227.36</v>
      </c>
      <c r="J4516" s="22">
        <v>0.11</v>
      </c>
      <c r="K4516" s="22" t="s">
        <v>18</v>
      </c>
      <c r="L4516" s="24" t="str">
        <f t="array" ref="L4516">_xlfn.IFS(M4516&lt;=3,"BAD",M4516&gt;=4.7,"GOOD",AND(M4516&gt;3,M4516&lt;4.7),"OK")</f>
        <v>BAD</v>
      </c>
      <c r="M4516" s="24">
        <v>2.5</v>
      </c>
      <c r="N4516" s="23">
        <v>202.35</v>
      </c>
      <c r="O4516" s="25">
        <f t="shared" si="70"/>
        <v>227.36</v>
      </c>
    </row>
    <row r="4517" spans="1:15">
      <c r="A4517" s="26">
        <v>14516</v>
      </c>
      <c r="B4517" s="27">
        <v>46000</v>
      </c>
      <c r="C4517" s="29">
        <v>1391</v>
      </c>
      <c r="D4517" s="29" t="str">
        <f>_xlfn.XLOOKUP($C4517,customers!$A$2:$A$2000,customers!$B$2:$B$2000)</f>
        <v>Lek Kik</v>
      </c>
      <c r="E4517" s="29" t="str">
        <f>_xlfn.XLOOKUP($C4517,customers!$A$2:$A$2000,customers!$D$2:$D$2000)</f>
        <v>Male</v>
      </c>
      <c r="F4517" s="29" t="str">
        <f>_xlfn.XLOOKUP($C4517,customers!$A$2:$A$2000,customers!$E$2:$E$2000)</f>
        <v>Budapest</v>
      </c>
      <c r="G4517" s="30" t="s">
        <v>20</v>
      </c>
      <c r="H4517" s="29">
        <v>1</v>
      </c>
      <c r="I4517" s="31">
        <v>153.44</v>
      </c>
      <c r="J4517" s="30">
        <v>0.11</v>
      </c>
      <c r="K4517" s="30" t="s">
        <v>18</v>
      </c>
      <c r="L4517" s="32" t="str">
        <f t="array" ref="L4517">_xlfn.IFS(M4517&lt;=3,"BAD",M4517&gt;=4.7,"GOOD",AND(M4517&gt;3,M4517&lt;4.7),"OK")</f>
        <v>BAD</v>
      </c>
      <c r="M4517" s="32">
        <v>1.7</v>
      </c>
      <c r="N4517" s="31">
        <v>136.56</v>
      </c>
      <c r="O4517" s="33">
        <f t="shared" si="70"/>
        <v>153.44</v>
      </c>
    </row>
    <row r="4518" spans="1:15">
      <c r="A4518" s="18">
        <v>14517</v>
      </c>
      <c r="B4518" s="19">
        <v>46001</v>
      </c>
      <c r="C4518" s="20">
        <v>1295</v>
      </c>
      <c r="D4518" s="21" t="str">
        <f>_xlfn.XLOOKUP($C4518,customers!$A$2:$A$2000,customers!$B$2:$B$2000)</f>
        <v>Gloriana Omar</v>
      </c>
      <c r="E4518" s="21" t="str">
        <f>_xlfn.XLOOKUP($C4518,customers!$A$2:$A$2000,customers!$D$2:$D$2000)</f>
        <v>Female</v>
      </c>
      <c r="F4518" s="21" t="str">
        <f>_xlfn.XLOOKUP($C4518,customers!$A$2:$A$2000,customers!$E$2:$E$2000)</f>
        <v>Viļāni</v>
      </c>
      <c r="G4518" s="22" t="s">
        <v>21</v>
      </c>
      <c r="H4518" s="21">
        <v>2</v>
      </c>
      <c r="I4518" s="23">
        <v>590.21</v>
      </c>
      <c r="J4518" s="22">
        <v>0.26</v>
      </c>
      <c r="K4518" s="22" t="s">
        <v>19</v>
      </c>
      <c r="L4518" s="24" t="str">
        <f t="array" ref="L4518">_xlfn.IFS(M4518&lt;=3,"BAD",M4518&gt;=4.7,"GOOD",AND(M4518&gt;3,M4518&lt;4.7),"OK")</f>
        <v>OK</v>
      </c>
      <c r="M4518" s="24">
        <v>3.1</v>
      </c>
      <c r="N4518" s="23">
        <v>873.51</v>
      </c>
      <c r="O4518" s="25">
        <f t="shared" si="70"/>
        <v>1180.42</v>
      </c>
    </row>
    <row r="4519" spans="1:15">
      <c r="A4519" s="26">
        <v>14518</v>
      </c>
      <c r="B4519" s="27">
        <v>46002</v>
      </c>
      <c r="C4519" s="28">
        <v>1839</v>
      </c>
      <c r="D4519" s="29" t="str">
        <f>_xlfn.XLOOKUP($C4519,customers!$A$2:$A$2000,customers!$B$2:$B$2000)</f>
        <v>Clerkclaude Kembley</v>
      </c>
      <c r="E4519" s="29" t="str">
        <f>_xlfn.XLOOKUP($C4519,customers!$A$2:$A$2000,customers!$D$2:$D$2000)</f>
        <v>Male</v>
      </c>
      <c r="F4519" s="29" t="str">
        <f>_xlfn.XLOOKUP($C4519,customers!$A$2:$A$2000,customers!$E$2:$E$2000)</f>
        <v>Áyios Yeóryios</v>
      </c>
      <c r="G4519" s="30" t="s">
        <v>20</v>
      </c>
      <c r="H4519" s="29">
        <v>2</v>
      </c>
      <c r="I4519" s="31">
        <v>207.37</v>
      </c>
      <c r="J4519" s="30">
        <v>0.31</v>
      </c>
      <c r="K4519" s="30" t="s">
        <v>18</v>
      </c>
      <c r="L4519" s="32" t="str">
        <f t="array" ref="L4519">_xlfn.IFS(M4519&lt;=3,"BAD",M4519&gt;=4.7,"GOOD",AND(M4519&gt;3,M4519&lt;4.7),"OK")</f>
        <v>BAD</v>
      </c>
      <c r="M4519" s="32">
        <v>2.4</v>
      </c>
      <c r="N4519" s="31">
        <v>286.17</v>
      </c>
      <c r="O4519" s="33">
        <f t="shared" si="70"/>
        <v>414.74</v>
      </c>
    </row>
    <row r="4520" spans="1:15">
      <c r="A4520" s="18">
        <v>14519</v>
      </c>
      <c r="B4520" s="19">
        <v>46002</v>
      </c>
      <c r="C4520" s="21">
        <v>1676</v>
      </c>
      <c r="D4520" s="21" t="str">
        <f>_xlfn.XLOOKUP($C4520,customers!$A$2:$A$2000,customers!$B$2:$B$2000)</f>
        <v>Carline Blackden</v>
      </c>
      <c r="E4520" s="21" t="str">
        <f>_xlfn.XLOOKUP($C4520,customers!$A$2:$A$2000,customers!$D$2:$D$2000)</f>
        <v>Female</v>
      </c>
      <c r="F4520" s="21" t="str">
        <f>_xlfn.XLOOKUP($C4520,customers!$A$2:$A$2000,customers!$E$2:$E$2000)</f>
        <v>Mwembe</v>
      </c>
      <c r="G4520" s="22" t="s">
        <v>15</v>
      </c>
      <c r="H4520" s="21">
        <v>3</v>
      </c>
      <c r="I4520" s="23">
        <v>227.2</v>
      </c>
      <c r="J4520" s="22">
        <v>0.33</v>
      </c>
      <c r="K4520" s="22" t="s">
        <v>18</v>
      </c>
      <c r="L4520" s="24" t="str">
        <f t="array" ref="L4520">_xlfn.IFS(M4520&lt;=3,"BAD",M4520&gt;=4.7,"GOOD",AND(M4520&gt;3,M4520&lt;4.7),"OK")</f>
        <v>BAD</v>
      </c>
      <c r="M4520" s="24">
        <v>2.9</v>
      </c>
      <c r="N4520" s="23">
        <v>456.67</v>
      </c>
      <c r="O4520" s="25">
        <f t="shared" si="70"/>
        <v>681.6</v>
      </c>
    </row>
    <row r="4521" spans="1:15">
      <c r="A4521" s="26">
        <v>14520</v>
      </c>
      <c r="B4521" s="27">
        <v>46002</v>
      </c>
      <c r="C4521" s="29">
        <v>1165</v>
      </c>
      <c r="D4521" s="29" t="str">
        <f>_xlfn.XLOOKUP($C4521,customers!$A$2:$A$2000,customers!$B$2:$B$2000)</f>
        <v>Annissa Stranahan</v>
      </c>
      <c r="E4521" s="29" t="str">
        <f>_xlfn.XLOOKUP($C4521,customers!$A$2:$A$2000,customers!$D$2:$D$2000)</f>
        <v>Female</v>
      </c>
      <c r="F4521" s="29" t="str">
        <f>_xlfn.XLOOKUP($C4521,customers!$A$2:$A$2000,customers!$E$2:$E$2000)</f>
        <v>Danchang</v>
      </c>
      <c r="G4521" s="30" t="s">
        <v>21</v>
      </c>
      <c r="H4521" s="29">
        <v>5</v>
      </c>
      <c r="I4521" s="31">
        <v>56.48</v>
      </c>
      <c r="J4521" s="30">
        <v>0.12</v>
      </c>
      <c r="K4521" s="30" t="s">
        <v>18</v>
      </c>
      <c r="L4521" s="32" t="str">
        <f t="array" ref="L4521">_xlfn.IFS(M4521&lt;=3,"BAD",M4521&gt;=4.7,"GOOD",AND(M4521&gt;3,M4521&lt;4.7),"OK")</f>
        <v>BAD</v>
      </c>
      <c r="M4521" s="32">
        <v>2.6</v>
      </c>
      <c r="N4521" s="31">
        <v>248.51</v>
      </c>
      <c r="O4521" s="33">
        <f t="shared" si="70"/>
        <v>282.4</v>
      </c>
    </row>
    <row r="4522" spans="1:15">
      <c r="A4522" s="18">
        <v>14521</v>
      </c>
      <c r="B4522" s="19">
        <v>46003</v>
      </c>
      <c r="C4522" s="20">
        <v>1294</v>
      </c>
      <c r="D4522" s="21" t="str">
        <f>_xlfn.XLOOKUP($C4522,customers!$A$2:$A$2000,customers!$B$2:$B$2000)</f>
        <v>Jessie Chastey</v>
      </c>
      <c r="E4522" s="21" t="str">
        <f>_xlfn.XLOOKUP($C4522,customers!$A$2:$A$2000,customers!$D$2:$D$2000)</f>
        <v>Male</v>
      </c>
      <c r="F4522" s="21" t="str">
        <f>_xlfn.XLOOKUP($C4522,customers!$A$2:$A$2000,customers!$E$2:$E$2000)</f>
        <v>Takeshiken</v>
      </c>
      <c r="G4522" s="22" t="s">
        <v>20</v>
      </c>
      <c r="H4522" s="21">
        <v>3</v>
      </c>
      <c r="I4522" s="23">
        <v>527.71</v>
      </c>
      <c r="J4522" s="22">
        <v>0.11</v>
      </c>
      <c r="K4522" s="22" t="s">
        <v>19</v>
      </c>
      <c r="L4522" s="24" t="str">
        <f t="array" ref="L4522">_xlfn.IFS(M4522&lt;=3,"BAD",M4522&gt;=4.7,"GOOD",AND(M4522&gt;3,M4522&lt;4.7),"OK")</f>
        <v>OK</v>
      </c>
      <c r="M4522" s="24">
        <v>3.6</v>
      </c>
      <c r="N4522" s="23">
        <v>1408.99</v>
      </c>
      <c r="O4522" s="25">
        <f t="shared" si="70"/>
        <v>1583.13</v>
      </c>
    </row>
    <row r="4523" spans="1:15">
      <c r="A4523" s="26">
        <v>14522</v>
      </c>
      <c r="B4523" s="27">
        <v>46003</v>
      </c>
      <c r="C4523" s="29">
        <v>1326</v>
      </c>
      <c r="D4523" s="29" t="str">
        <f>_xlfn.XLOOKUP($C4523,customers!$A$2:$A$2000,customers!$B$2:$B$2000)</f>
        <v>Kerry Pietroni</v>
      </c>
      <c r="E4523" s="29" t="str">
        <f>_xlfn.XLOOKUP($C4523,customers!$A$2:$A$2000,customers!$D$2:$D$2000)</f>
        <v>Female</v>
      </c>
      <c r="F4523" s="29" t="str">
        <f>_xlfn.XLOOKUP($C4523,customers!$A$2:$A$2000,customers!$E$2:$E$2000)</f>
        <v>Jawornik</v>
      </c>
      <c r="G4523" s="30" t="s">
        <v>20</v>
      </c>
      <c r="H4523" s="29">
        <v>1</v>
      </c>
      <c r="I4523" s="31">
        <v>539.6</v>
      </c>
      <c r="J4523" s="30">
        <v>0.24</v>
      </c>
      <c r="K4523" s="30" t="s">
        <v>18</v>
      </c>
      <c r="L4523" s="32" t="str">
        <f t="array" ref="L4523">_xlfn.IFS(M4523&lt;=3,"BAD",M4523&gt;=4.7,"GOOD",AND(M4523&gt;3,M4523&lt;4.7),"OK")</f>
        <v>OK</v>
      </c>
      <c r="M4523" s="32">
        <v>3.9</v>
      </c>
      <c r="N4523" s="31">
        <v>410.1</v>
      </c>
      <c r="O4523" s="33">
        <f t="shared" si="70"/>
        <v>539.6</v>
      </c>
    </row>
    <row r="4524" spans="1:15">
      <c r="A4524" s="18">
        <v>14523</v>
      </c>
      <c r="B4524" s="19">
        <v>46003</v>
      </c>
      <c r="C4524" s="21">
        <v>1009</v>
      </c>
      <c r="D4524" s="21" t="str">
        <f>_xlfn.XLOOKUP($C4524,customers!$A$2:$A$2000,customers!$B$2:$B$2000)</f>
        <v>Quinton Assur</v>
      </c>
      <c r="E4524" s="21" t="str">
        <f>_xlfn.XLOOKUP($C4524,customers!$A$2:$A$2000,customers!$D$2:$D$2000)</f>
        <v>Male</v>
      </c>
      <c r="F4524" s="21" t="str">
        <f>_xlfn.XLOOKUP($C4524,customers!$A$2:$A$2000,customers!$E$2:$E$2000)</f>
        <v>Budapest</v>
      </c>
      <c r="G4524" s="22" t="s">
        <v>20</v>
      </c>
      <c r="H4524" s="21">
        <v>4</v>
      </c>
      <c r="I4524" s="23">
        <v>424.48</v>
      </c>
      <c r="J4524" s="22">
        <v>0.15</v>
      </c>
      <c r="K4524" s="22" t="s">
        <v>16</v>
      </c>
      <c r="L4524" s="24" t="str">
        <f t="array" ref="L4524">_xlfn.IFS(M4524&lt;=3,"BAD",M4524&gt;=4.7,"GOOD",AND(M4524&gt;3,M4524&lt;4.7),"OK")</f>
        <v>GOOD</v>
      </c>
      <c r="M4524" s="24">
        <v>4.7</v>
      </c>
      <c r="N4524" s="23">
        <v>1443.23</v>
      </c>
      <c r="O4524" s="25">
        <f t="shared" si="70"/>
        <v>1697.92</v>
      </c>
    </row>
    <row r="4525" spans="1:15">
      <c r="A4525" s="26">
        <v>14524</v>
      </c>
      <c r="B4525" s="27">
        <v>46003</v>
      </c>
      <c r="C4525" s="29">
        <v>1754</v>
      </c>
      <c r="D4525" s="29" t="str">
        <f>_xlfn.XLOOKUP($C4525,customers!$A$2:$A$2000,customers!$B$2:$B$2000)</f>
        <v>Clem Wingrove</v>
      </c>
      <c r="E4525" s="29" t="str">
        <f>_xlfn.XLOOKUP($C4525,customers!$A$2:$A$2000,customers!$D$2:$D$2000)</f>
        <v>Male</v>
      </c>
      <c r="F4525" s="29" t="str">
        <f>_xlfn.XLOOKUP($C4525,customers!$A$2:$A$2000,customers!$E$2:$E$2000)</f>
        <v>Milan</v>
      </c>
      <c r="G4525" s="30" t="s">
        <v>17</v>
      </c>
      <c r="H4525" s="29">
        <v>6</v>
      </c>
      <c r="I4525" s="31">
        <v>318.41</v>
      </c>
      <c r="J4525" s="30">
        <v>0.3</v>
      </c>
      <c r="K4525" s="30" t="s">
        <v>19</v>
      </c>
      <c r="L4525" s="32" t="str">
        <f t="array" ref="L4525">_xlfn.IFS(M4525&lt;=3,"BAD",M4525&gt;=4.7,"GOOD",AND(M4525&gt;3,M4525&lt;4.7),"OK")</f>
        <v>GOOD</v>
      </c>
      <c r="M4525" s="32">
        <v>5</v>
      </c>
      <c r="N4525" s="31">
        <v>1337.32</v>
      </c>
      <c r="O4525" s="33">
        <f t="shared" si="70"/>
        <v>1910.46</v>
      </c>
    </row>
    <row r="4526" spans="1:15">
      <c r="A4526" s="18">
        <v>14525</v>
      </c>
      <c r="B4526" s="19">
        <v>46004</v>
      </c>
      <c r="C4526" s="20">
        <v>1615</v>
      </c>
      <c r="D4526" s="21" t="str">
        <f>_xlfn.XLOOKUP($C4526,customers!$A$2:$A$2000,customers!$B$2:$B$2000)</f>
        <v>Fitz Eayres</v>
      </c>
      <c r="E4526" s="21" t="str">
        <f>_xlfn.XLOOKUP($C4526,customers!$A$2:$A$2000,customers!$D$2:$D$2000)</f>
        <v>Male</v>
      </c>
      <c r="F4526" s="21" t="str">
        <f>_xlfn.XLOOKUP($C4526,customers!$A$2:$A$2000,customers!$E$2:$E$2000)</f>
        <v>Austin</v>
      </c>
      <c r="G4526" s="22" t="s">
        <v>17</v>
      </c>
      <c r="H4526" s="21">
        <v>7</v>
      </c>
      <c r="I4526" s="23">
        <v>508.27</v>
      </c>
      <c r="J4526" s="22">
        <v>0.03</v>
      </c>
      <c r="K4526" s="22" t="s">
        <v>19</v>
      </c>
      <c r="L4526" s="24" t="str">
        <f t="array" ref="L4526">_xlfn.IFS(M4526&lt;=3,"BAD",M4526&gt;=4.7,"GOOD",AND(M4526&gt;3,M4526&lt;4.7),"OK")</f>
        <v>OK</v>
      </c>
      <c r="M4526" s="24">
        <v>3.3</v>
      </c>
      <c r="N4526" s="23">
        <v>3451.15</v>
      </c>
      <c r="O4526" s="25">
        <f t="shared" si="70"/>
        <v>3557.89</v>
      </c>
    </row>
    <row r="4527" spans="1:15">
      <c r="A4527" s="26">
        <v>14526</v>
      </c>
      <c r="B4527" s="27">
        <v>46005</v>
      </c>
      <c r="C4527" s="28">
        <v>1525</v>
      </c>
      <c r="D4527" s="29" t="str">
        <f>_xlfn.XLOOKUP($C4527,customers!$A$2:$A$2000,customers!$B$2:$B$2000)</f>
        <v>Barnabe Tremolieres</v>
      </c>
      <c r="E4527" s="29" t="str">
        <f>_xlfn.XLOOKUP($C4527,customers!$A$2:$A$2000,customers!$D$2:$D$2000)</f>
        <v>Male</v>
      </c>
      <c r="F4527" s="29" t="str">
        <f>_xlfn.XLOOKUP($C4527,customers!$A$2:$A$2000,customers!$E$2:$E$2000)</f>
        <v>Fusheng</v>
      </c>
      <c r="G4527" s="30" t="s">
        <v>21</v>
      </c>
      <c r="H4527" s="29">
        <v>1</v>
      </c>
      <c r="I4527" s="31">
        <v>571.95</v>
      </c>
      <c r="J4527" s="30">
        <v>0.02</v>
      </c>
      <c r="K4527" s="30" t="s">
        <v>16</v>
      </c>
      <c r="L4527" s="32" t="str">
        <f t="array" ref="L4527">_xlfn.IFS(M4527&lt;=3,"BAD",M4527&gt;=4.7,"GOOD",AND(M4527&gt;3,M4527&lt;4.7),"OK")</f>
        <v>OK</v>
      </c>
      <c r="M4527" s="32">
        <v>4.6</v>
      </c>
      <c r="N4527" s="31">
        <v>560.51</v>
      </c>
      <c r="O4527" s="33">
        <f t="shared" si="70"/>
        <v>571.95</v>
      </c>
    </row>
    <row r="4528" spans="1:15">
      <c r="A4528" s="18">
        <v>14527</v>
      </c>
      <c r="B4528" s="19">
        <v>46005</v>
      </c>
      <c r="C4528" s="21">
        <v>1414</v>
      </c>
      <c r="D4528" s="21" t="str">
        <f>_xlfn.XLOOKUP($C4528,customers!$A$2:$A$2000,customers!$B$2:$B$2000)</f>
        <v>Kirsti Lempertz</v>
      </c>
      <c r="E4528" s="21" t="str">
        <f>_xlfn.XLOOKUP($C4528,customers!$A$2:$A$2000,customers!$D$2:$D$2000)</f>
        <v>Female</v>
      </c>
      <c r="F4528" s="21" t="str">
        <f>_xlfn.XLOOKUP($C4528,customers!$A$2:$A$2000,customers!$E$2:$E$2000)</f>
        <v>Viana do Alentejo</v>
      </c>
      <c r="G4528" s="22" t="s">
        <v>20</v>
      </c>
      <c r="H4528" s="21">
        <v>1</v>
      </c>
      <c r="I4528" s="23">
        <v>338.79</v>
      </c>
      <c r="J4528" s="22">
        <v>0.31</v>
      </c>
      <c r="K4528" s="22" t="s">
        <v>19</v>
      </c>
      <c r="L4528" s="24" t="str">
        <f t="array" ref="L4528">_xlfn.IFS(M4528&lt;=3,"BAD",M4528&gt;=4.7,"GOOD",AND(M4528&gt;3,M4528&lt;4.7),"OK")</f>
        <v>OK</v>
      </c>
      <c r="M4528" s="24">
        <v>4.3</v>
      </c>
      <c r="N4528" s="23">
        <v>233.77</v>
      </c>
      <c r="O4528" s="25">
        <f t="shared" si="70"/>
        <v>338.79</v>
      </c>
    </row>
    <row r="4529" spans="1:15">
      <c r="A4529" s="26">
        <v>14528</v>
      </c>
      <c r="B4529" s="27">
        <v>46006</v>
      </c>
      <c r="C4529" s="28">
        <v>1799</v>
      </c>
      <c r="D4529" s="29" t="str">
        <f>_xlfn.XLOOKUP($C4529,customers!$A$2:$A$2000,customers!$B$2:$B$2000)</f>
        <v>Arden Vynehall</v>
      </c>
      <c r="E4529" s="29" t="str">
        <f>_xlfn.XLOOKUP($C4529,customers!$A$2:$A$2000,customers!$D$2:$D$2000)</f>
        <v>Female</v>
      </c>
      <c r="F4529" s="29" t="str">
        <f>_xlfn.XLOOKUP($C4529,customers!$A$2:$A$2000,customers!$E$2:$E$2000)</f>
        <v>Budapest</v>
      </c>
      <c r="G4529" s="30" t="s">
        <v>20</v>
      </c>
      <c r="H4529" s="29">
        <v>3</v>
      </c>
      <c r="I4529" s="31">
        <v>477.21</v>
      </c>
      <c r="J4529" s="30">
        <v>0.3</v>
      </c>
      <c r="K4529" s="30" t="s">
        <v>19</v>
      </c>
      <c r="L4529" s="32" t="str">
        <f t="array" ref="L4529">_xlfn.IFS(M4529&lt;=3,"BAD",M4529&gt;=4.7,"GOOD",AND(M4529&gt;3,M4529&lt;4.7),"OK")</f>
        <v>OK</v>
      </c>
      <c r="M4529" s="32">
        <v>3.4</v>
      </c>
      <c r="N4529" s="31">
        <v>1002.14</v>
      </c>
      <c r="O4529" s="33">
        <f t="shared" si="70"/>
        <v>1431.63</v>
      </c>
    </row>
    <row r="4530" spans="1:15">
      <c r="A4530" s="18">
        <v>14529</v>
      </c>
      <c r="B4530" s="19">
        <v>46006</v>
      </c>
      <c r="C4530" s="21">
        <v>1293</v>
      </c>
      <c r="D4530" s="21" t="str">
        <f>_xlfn.XLOOKUP($C4530,customers!$A$2:$A$2000,customers!$B$2:$B$2000)</f>
        <v>Netti Goodby</v>
      </c>
      <c r="E4530" s="21" t="str">
        <f>_xlfn.XLOOKUP($C4530,customers!$A$2:$A$2000,customers!$D$2:$D$2000)</f>
        <v>Female</v>
      </c>
      <c r="F4530" s="21" t="str">
        <f>_xlfn.XLOOKUP($C4530,customers!$A$2:$A$2000,customers!$E$2:$E$2000)</f>
        <v>Budapest</v>
      </c>
      <c r="G4530" s="22" t="s">
        <v>17</v>
      </c>
      <c r="H4530" s="21">
        <v>7</v>
      </c>
      <c r="I4530" s="23">
        <v>476.55</v>
      </c>
      <c r="J4530" s="22">
        <v>0.18</v>
      </c>
      <c r="K4530" s="22" t="s">
        <v>18</v>
      </c>
      <c r="L4530" s="24" t="str">
        <f t="array" ref="L4530">_xlfn.IFS(M4530&lt;=3,"BAD",M4530&gt;=4.7,"GOOD",AND(M4530&gt;3,M4530&lt;4.7),"OK")</f>
        <v>OK</v>
      </c>
      <c r="M4530" s="24">
        <v>3.7</v>
      </c>
      <c r="N4530" s="23">
        <v>2735.4</v>
      </c>
      <c r="O4530" s="25">
        <f t="shared" si="70"/>
        <v>3335.85</v>
      </c>
    </row>
    <row r="4531" spans="1:15">
      <c r="A4531" s="26">
        <v>14530</v>
      </c>
      <c r="B4531" s="27">
        <v>46006</v>
      </c>
      <c r="C4531" s="29">
        <v>1729</v>
      </c>
      <c r="D4531" s="29" t="str">
        <f>_xlfn.XLOOKUP($C4531,customers!$A$2:$A$2000,customers!$B$2:$B$2000)</f>
        <v>Royal Killingbeck</v>
      </c>
      <c r="E4531" s="29" t="str">
        <f>_xlfn.XLOOKUP($C4531,customers!$A$2:$A$2000,customers!$D$2:$D$2000)</f>
        <v>Male</v>
      </c>
      <c r="F4531" s="29" t="str">
        <f>_xlfn.XLOOKUP($C4531,customers!$A$2:$A$2000,customers!$E$2:$E$2000)</f>
        <v>Paris</v>
      </c>
      <c r="G4531" s="30" t="s">
        <v>21</v>
      </c>
      <c r="H4531" s="29">
        <v>4</v>
      </c>
      <c r="I4531" s="31">
        <v>170.2</v>
      </c>
      <c r="J4531" s="30">
        <v>0.18</v>
      </c>
      <c r="K4531" s="30" t="s">
        <v>18</v>
      </c>
      <c r="L4531" s="32" t="str">
        <f t="array" ref="L4531">_xlfn.IFS(M4531&lt;=3,"BAD",M4531&gt;=4.7,"GOOD",AND(M4531&gt;3,M4531&lt;4.7),"OK")</f>
        <v>BAD</v>
      </c>
      <c r="M4531" s="32">
        <v>1.7</v>
      </c>
      <c r="N4531" s="31">
        <v>558.26</v>
      </c>
      <c r="O4531" s="33">
        <f t="shared" si="70"/>
        <v>680.8</v>
      </c>
    </row>
    <row r="4532" spans="1:15">
      <c r="A4532" s="18">
        <v>14531</v>
      </c>
      <c r="B4532" s="19">
        <v>46007</v>
      </c>
      <c r="C4532" s="20">
        <v>1690</v>
      </c>
      <c r="D4532" s="21" t="str">
        <f>_xlfn.XLOOKUP($C4532,customers!$A$2:$A$2000,customers!$B$2:$B$2000)</f>
        <v>Garv Honack</v>
      </c>
      <c r="E4532" s="21" t="str">
        <f>_xlfn.XLOOKUP($C4532,customers!$A$2:$A$2000,customers!$D$2:$D$2000)</f>
        <v>Male</v>
      </c>
      <c r="F4532" s="21" t="str">
        <f>_xlfn.XLOOKUP($C4532,customers!$A$2:$A$2000,customers!$E$2:$E$2000)</f>
        <v>Prague</v>
      </c>
      <c r="G4532" s="22" t="s">
        <v>17</v>
      </c>
      <c r="H4532" s="21">
        <v>7</v>
      </c>
      <c r="I4532" s="23">
        <v>400.86</v>
      </c>
      <c r="J4532" s="22">
        <v>0.26</v>
      </c>
      <c r="K4532" s="22" t="s">
        <v>16</v>
      </c>
      <c r="L4532" s="24" t="str">
        <f t="array" ref="L4532">_xlfn.IFS(M4532&lt;=3,"BAD",M4532&gt;=4.7,"GOOD",AND(M4532&gt;3,M4532&lt;4.7),"OK")</f>
        <v>BAD</v>
      </c>
      <c r="M4532" s="24">
        <v>3</v>
      </c>
      <c r="N4532" s="23">
        <v>2076.45</v>
      </c>
      <c r="O4532" s="25">
        <f t="shared" si="70"/>
        <v>2806.02</v>
      </c>
    </row>
    <row r="4533" spans="1:15">
      <c r="A4533" s="26">
        <v>14532</v>
      </c>
      <c r="B4533" s="27">
        <v>46007</v>
      </c>
      <c r="C4533" s="29">
        <v>1955</v>
      </c>
      <c r="D4533" s="29" t="str">
        <f>_xlfn.XLOOKUP($C4533,customers!$A$2:$A$2000,customers!$B$2:$B$2000)</f>
        <v>Waverly Gethin</v>
      </c>
      <c r="E4533" s="29" t="str">
        <f>_xlfn.XLOOKUP($C4533,customers!$A$2:$A$2000,customers!$D$2:$D$2000)</f>
        <v>Male</v>
      </c>
      <c r="F4533" s="29" t="str">
        <f>_xlfn.XLOOKUP($C4533,customers!$A$2:$A$2000,customers!$E$2:$E$2000)</f>
        <v>Concordia</v>
      </c>
      <c r="G4533" s="30" t="s">
        <v>21</v>
      </c>
      <c r="H4533" s="29">
        <v>2</v>
      </c>
      <c r="I4533" s="31">
        <v>126.55</v>
      </c>
      <c r="J4533" s="30">
        <v>0.03</v>
      </c>
      <c r="K4533" s="30" t="s">
        <v>18</v>
      </c>
      <c r="L4533" s="32" t="str">
        <f t="array" ref="L4533">_xlfn.IFS(M4533&lt;=3,"BAD",M4533&gt;=4.7,"GOOD",AND(M4533&gt;3,M4533&lt;4.7),"OK")</f>
        <v>BAD</v>
      </c>
      <c r="M4533" s="32">
        <v>1.4</v>
      </c>
      <c r="N4533" s="31">
        <v>245.51</v>
      </c>
      <c r="O4533" s="33">
        <f t="shared" si="70"/>
        <v>253.1</v>
      </c>
    </row>
    <row r="4534" spans="1:15">
      <c r="A4534" s="18">
        <v>14533</v>
      </c>
      <c r="B4534" s="19">
        <v>46008</v>
      </c>
      <c r="C4534" s="20">
        <v>1636</v>
      </c>
      <c r="D4534" s="21" t="str">
        <f>_xlfn.XLOOKUP($C4534,customers!$A$2:$A$2000,customers!$B$2:$B$2000)</f>
        <v>Jameson Willbourne</v>
      </c>
      <c r="E4534" s="21" t="str">
        <f>_xlfn.XLOOKUP($C4534,customers!$A$2:$A$2000,customers!$D$2:$D$2000)</f>
        <v>Male</v>
      </c>
      <c r="F4534" s="21" t="str">
        <f>_xlfn.XLOOKUP($C4534,customers!$A$2:$A$2000,customers!$E$2:$E$2000)</f>
        <v>Moshkovo</v>
      </c>
      <c r="G4534" s="22" t="s">
        <v>20</v>
      </c>
      <c r="H4534" s="21">
        <v>1</v>
      </c>
      <c r="I4534" s="23">
        <v>516.1</v>
      </c>
      <c r="J4534" s="22">
        <v>0.24</v>
      </c>
      <c r="K4534" s="22" t="s">
        <v>18</v>
      </c>
      <c r="L4534" s="24" t="str">
        <f t="array" ref="L4534">_xlfn.IFS(M4534&lt;=3,"BAD",M4534&gt;=4.7,"GOOD",AND(M4534&gt;3,M4534&lt;4.7),"OK")</f>
        <v>OK</v>
      </c>
      <c r="M4534" s="24">
        <v>4.3</v>
      </c>
      <c r="N4534" s="23">
        <v>392.24</v>
      </c>
      <c r="O4534" s="25">
        <f t="shared" si="70"/>
        <v>516.1</v>
      </c>
    </row>
    <row r="4535" spans="1:15">
      <c r="A4535" s="26">
        <v>14534</v>
      </c>
      <c r="B4535" s="27">
        <v>46009</v>
      </c>
      <c r="C4535" s="28">
        <v>1421</v>
      </c>
      <c r="D4535" s="29" t="str">
        <f>_xlfn.XLOOKUP($C4535,customers!$A$2:$A$2000,customers!$B$2:$B$2000)</f>
        <v>Guntar Ghirardi</v>
      </c>
      <c r="E4535" s="29" t="str">
        <f>_xlfn.XLOOKUP($C4535,customers!$A$2:$A$2000,customers!$D$2:$D$2000)</f>
        <v>Male</v>
      </c>
      <c r="F4535" s="29" t="str">
        <f>_xlfn.XLOOKUP($C4535,customers!$A$2:$A$2000,customers!$E$2:$E$2000)</f>
        <v>Póvoa</v>
      </c>
      <c r="G4535" s="30" t="s">
        <v>15</v>
      </c>
      <c r="H4535" s="29">
        <v>2</v>
      </c>
      <c r="I4535" s="31">
        <v>59.25</v>
      </c>
      <c r="J4535" s="30">
        <v>0.12</v>
      </c>
      <c r="K4535" s="30" t="s">
        <v>19</v>
      </c>
      <c r="L4535" s="32" t="str">
        <f t="array" ref="L4535">_xlfn.IFS(M4535&lt;=3,"BAD",M4535&gt;=4.7,"GOOD",AND(M4535&gt;3,M4535&lt;4.7),"OK")</f>
        <v>BAD</v>
      </c>
      <c r="M4535" s="32">
        <v>1.8</v>
      </c>
      <c r="N4535" s="31">
        <v>104.28</v>
      </c>
      <c r="O4535" s="33">
        <f t="shared" si="70"/>
        <v>118.5</v>
      </c>
    </row>
    <row r="4536" spans="1:15">
      <c r="A4536" s="18">
        <v>14535</v>
      </c>
      <c r="B4536" s="19">
        <v>46009</v>
      </c>
      <c r="C4536" s="21">
        <v>1180</v>
      </c>
      <c r="D4536" s="21" t="str">
        <f>_xlfn.XLOOKUP($C4536,customers!$A$2:$A$2000,customers!$B$2:$B$2000)</f>
        <v>Wilmer Virgin</v>
      </c>
      <c r="E4536" s="21" t="str">
        <f>_xlfn.XLOOKUP($C4536,customers!$A$2:$A$2000,customers!$D$2:$D$2000)</f>
        <v>Male</v>
      </c>
      <c r="F4536" s="21" t="str">
        <f>_xlfn.XLOOKUP($C4536,customers!$A$2:$A$2000,customers!$E$2:$E$2000)</f>
        <v>Chengqiao</v>
      </c>
      <c r="G4536" s="22" t="s">
        <v>20</v>
      </c>
      <c r="H4536" s="21">
        <v>6</v>
      </c>
      <c r="I4536" s="23">
        <v>458.15</v>
      </c>
      <c r="J4536" s="22">
        <v>0.16</v>
      </c>
      <c r="K4536" s="22" t="s">
        <v>18</v>
      </c>
      <c r="L4536" s="24" t="str">
        <f t="array" ref="L4536">_xlfn.IFS(M4536&lt;=3,"BAD",M4536&gt;=4.7,"GOOD",AND(M4536&gt;3,M4536&lt;4.7),"OK")</f>
        <v>OK</v>
      </c>
      <c r="M4536" s="24">
        <v>4.3</v>
      </c>
      <c r="N4536" s="23">
        <v>2309.08</v>
      </c>
      <c r="O4536" s="25">
        <f t="shared" si="70"/>
        <v>2748.9</v>
      </c>
    </row>
    <row r="4537" spans="1:15">
      <c r="A4537" s="26">
        <v>14536</v>
      </c>
      <c r="B4537" s="27">
        <v>46010</v>
      </c>
      <c r="C4537" s="28">
        <v>1864</v>
      </c>
      <c r="D4537" s="29" t="str">
        <f>_xlfn.XLOOKUP($C4537,customers!$A$2:$A$2000,customers!$B$2:$B$2000)</f>
        <v>Avictor Packer</v>
      </c>
      <c r="E4537" s="29" t="str">
        <f>_xlfn.XLOOKUP($C4537,customers!$A$2:$A$2000,customers!$D$2:$D$2000)</f>
        <v>Male</v>
      </c>
      <c r="F4537" s="29" t="str">
        <f>_xlfn.XLOOKUP($C4537,customers!$A$2:$A$2000,customers!$E$2:$E$2000)</f>
        <v>Budapest</v>
      </c>
      <c r="G4537" s="30" t="s">
        <v>15</v>
      </c>
      <c r="H4537" s="29">
        <v>7</v>
      </c>
      <c r="I4537" s="31">
        <v>285.76</v>
      </c>
      <c r="J4537" s="30">
        <v>0.13</v>
      </c>
      <c r="K4537" s="30" t="s">
        <v>18</v>
      </c>
      <c r="L4537" s="32" t="str">
        <f t="array" ref="L4537">_xlfn.IFS(M4537&lt;=3,"BAD",M4537&gt;=4.7,"GOOD",AND(M4537&gt;3,M4537&lt;4.7),"OK")</f>
        <v>BAD</v>
      </c>
      <c r="M4537" s="32">
        <v>2</v>
      </c>
      <c r="N4537" s="31">
        <v>1740.28</v>
      </c>
      <c r="O4537" s="33">
        <f t="shared" si="70"/>
        <v>2000.32</v>
      </c>
    </row>
    <row r="4538" spans="1:15">
      <c r="A4538" s="18">
        <v>14537</v>
      </c>
      <c r="B4538" s="19">
        <v>46010</v>
      </c>
      <c r="C4538" s="21">
        <v>1594</v>
      </c>
      <c r="D4538" s="21" t="str">
        <f>_xlfn.XLOOKUP($C4538,customers!$A$2:$A$2000,customers!$B$2:$B$2000)</f>
        <v>Carmelle Dykas</v>
      </c>
      <c r="E4538" s="21" t="str">
        <f>_xlfn.XLOOKUP($C4538,customers!$A$2:$A$2000,customers!$D$2:$D$2000)</f>
        <v>Female</v>
      </c>
      <c r="F4538" s="21" t="str">
        <f>_xlfn.XLOOKUP($C4538,customers!$A$2:$A$2000,customers!$E$2:$E$2000)</f>
        <v>Villa Urquiza</v>
      </c>
      <c r="G4538" s="22" t="s">
        <v>17</v>
      </c>
      <c r="H4538" s="21">
        <v>6</v>
      </c>
      <c r="I4538" s="23">
        <v>303.56</v>
      </c>
      <c r="J4538" s="22">
        <v>0.3</v>
      </c>
      <c r="K4538" s="22" t="s">
        <v>19</v>
      </c>
      <c r="L4538" s="24" t="str">
        <f t="array" ref="L4538">_xlfn.IFS(M4538&lt;=3,"BAD",M4538&gt;=4.7,"GOOD",AND(M4538&gt;3,M4538&lt;4.7),"OK")</f>
        <v>OK</v>
      </c>
      <c r="M4538" s="24">
        <v>3.1</v>
      </c>
      <c r="N4538" s="23">
        <v>1274.95</v>
      </c>
      <c r="O4538" s="25">
        <f t="shared" si="70"/>
        <v>1821.36</v>
      </c>
    </row>
    <row r="4539" spans="1:15">
      <c r="A4539" s="26">
        <v>14538</v>
      </c>
      <c r="B4539" s="27">
        <v>46010</v>
      </c>
      <c r="C4539" s="29">
        <v>1785</v>
      </c>
      <c r="D4539" s="29" t="str">
        <f>_xlfn.XLOOKUP($C4539,customers!$A$2:$A$2000,customers!$B$2:$B$2000)</f>
        <v>Hall Knobell</v>
      </c>
      <c r="E4539" s="29" t="str">
        <f>_xlfn.XLOOKUP($C4539,customers!$A$2:$A$2000,customers!$D$2:$D$2000)</f>
        <v>Male</v>
      </c>
      <c r="F4539" s="29" t="str">
        <f>_xlfn.XLOOKUP($C4539,customers!$A$2:$A$2000,customers!$E$2:$E$2000)</f>
        <v>Budapest</v>
      </c>
      <c r="G4539" s="30" t="s">
        <v>20</v>
      </c>
      <c r="H4539" s="29">
        <v>7</v>
      </c>
      <c r="I4539" s="31">
        <v>411.95</v>
      </c>
      <c r="J4539" s="30">
        <v>0</v>
      </c>
      <c r="K4539" s="30" t="s">
        <v>18</v>
      </c>
      <c r="L4539" s="32" t="str">
        <f t="array" ref="L4539">_xlfn.IFS(M4539&lt;=3,"BAD",M4539&gt;=4.7,"GOOD",AND(M4539&gt;3,M4539&lt;4.7),"OK")</f>
        <v>BAD</v>
      </c>
      <c r="M4539" s="32">
        <v>2.1</v>
      </c>
      <c r="N4539" s="31">
        <v>2883.65</v>
      </c>
      <c r="O4539" s="33">
        <f t="shared" si="70"/>
        <v>2883.65</v>
      </c>
    </row>
    <row r="4540" spans="1:15">
      <c r="A4540" s="18">
        <v>14539</v>
      </c>
      <c r="B4540" s="19">
        <v>46011</v>
      </c>
      <c r="C4540" s="20">
        <v>1022</v>
      </c>
      <c r="D4540" s="21" t="str">
        <f>_xlfn.XLOOKUP($C4540,customers!$A$2:$A$2000,customers!$B$2:$B$2000)</f>
        <v>Madison Donovan</v>
      </c>
      <c r="E4540" s="21" t="str">
        <f>_xlfn.XLOOKUP($C4540,customers!$A$2:$A$2000,customers!$D$2:$D$2000)</f>
        <v>Male</v>
      </c>
      <c r="F4540" s="21" t="str">
        <f>_xlfn.XLOOKUP($C4540,customers!$A$2:$A$2000,customers!$E$2:$E$2000)</f>
        <v>Petaling Jaya</v>
      </c>
      <c r="G4540" s="22" t="s">
        <v>20</v>
      </c>
      <c r="H4540" s="21">
        <v>4</v>
      </c>
      <c r="I4540" s="23">
        <v>593.71</v>
      </c>
      <c r="J4540" s="22">
        <v>0.34</v>
      </c>
      <c r="K4540" s="22" t="s">
        <v>18</v>
      </c>
      <c r="L4540" s="24" t="str">
        <f t="array" ref="L4540">_xlfn.IFS(M4540&lt;=3,"BAD",M4540&gt;=4.7,"GOOD",AND(M4540&gt;3,M4540&lt;4.7),"OK")</f>
        <v>OK</v>
      </c>
      <c r="M4540" s="24">
        <v>4.1</v>
      </c>
      <c r="N4540" s="23">
        <v>1567.39</v>
      </c>
      <c r="O4540" s="25">
        <f t="shared" si="70"/>
        <v>2374.84</v>
      </c>
    </row>
    <row r="4541" spans="1:15">
      <c r="A4541" s="26">
        <v>14540</v>
      </c>
      <c r="B4541" s="27">
        <v>46012</v>
      </c>
      <c r="C4541" s="28">
        <v>1574</v>
      </c>
      <c r="D4541" s="29" t="str">
        <f>_xlfn.XLOOKUP($C4541,customers!$A$2:$A$2000,customers!$B$2:$B$2000)</f>
        <v>Tallie Tofanini</v>
      </c>
      <c r="E4541" s="29" t="str">
        <f>_xlfn.XLOOKUP($C4541,customers!$A$2:$A$2000,customers!$D$2:$D$2000)</f>
        <v>Female</v>
      </c>
      <c r="F4541" s="29" t="str">
        <f>_xlfn.XLOOKUP($C4541,customers!$A$2:$A$2000,customers!$E$2:$E$2000)</f>
        <v>Vienna</v>
      </c>
      <c r="G4541" s="30" t="s">
        <v>20</v>
      </c>
      <c r="H4541" s="29">
        <v>4</v>
      </c>
      <c r="I4541" s="31">
        <v>465.22</v>
      </c>
      <c r="J4541" s="30">
        <v>0.02</v>
      </c>
      <c r="K4541" s="30" t="s">
        <v>19</v>
      </c>
      <c r="L4541" s="32" t="str">
        <f t="array" ref="L4541">_xlfn.IFS(M4541&lt;=3,"BAD",M4541&gt;=4.7,"GOOD",AND(M4541&gt;3,M4541&lt;4.7),"OK")</f>
        <v>BAD</v>
      </c>
      <c r="M4541" s="32">
        <v>2.8</v>
      </c>
      <c r="N4541" s="31">
        <v>1823.66</v>
      </c>
      <c r="O4541" s="33">
        <f t="shared" si="70"/>
        <v>1860.88</v>
      </c>
    </row>
    <row r="4542" spans="1:15">
      <c r="A4542" s="18">
        <v>14541</v>
      </c>
      <c r="B4542" s="19">
        <v>46012</v>
      </c>
      <c r="C4542" s="21">
        <v>1447</v>
      </c>
      <c r="D4542" s="21" t="str">
        <f>_xlfn.XLOOKUP($C4542,customers!$A$2:$A$2000,customers!$B$2:$B$2000)</f>
        <v>Olwen Dunridge</v>
      </c>
      <c r="E4542" s="21" t="str">
        <f>_xlfn.XLOOKUP($C4542,customers!$A$2:$A$2000,customers!$D$2:$D$2000)</f>
        <v>Female</v>
      </c>
      <c r="F4542" s="21" t="str">
        <f>_xlfn.XLOOKUP($C4542,customers!$A$2:$A$2000,customers!$E$2:$E$2000)</f>
        <v>Imielin</v>
      </c>
      <c r="G4542" s="22" t="s">
        <v>15</v>
      </c>
      <c r="H4542" s="21">
        <v>3</v>
      </c>
      <c r="I4542" s="23">
        <v>66.65</v>
      </c>
      <c r="J4542" s="22">
        <v>0.19</v>
      </c>
      <c r="K4542" s="22" t="s">
        <v>18</v>
      </c>
      <c r="L4542" s="24" t="str">
        <f t="array" ref="L4542">_xlfn.IFS(M4542&lt;=3,"BAD",M4542&gt;=4.7,"GOOD",AND(M4542&gt;3,M4542&lt;4.7),"OK")</f>
        <v>BAD</v>
      </c>
      <c r="M4542" s="24">
        <v>1.5</v>
      </c>
      <c r="N4542" s="23">
        <v>161.96</v>
      </c>
      <c r="O4542" s="25">
        <f t="shared" si="70"/>
        <v>199.95</v>
      </c>
    </row>
    <row r="4543" spans="1:15">
      <c r="A4543" s="26">
        <v>14542</v>
      </c>
      <c r="B4543" s="27">
        <v>46012</v>
      </c>
      <c r="C4543" s="29">
        <v>1620</v>
      </c>
      <c r="D4543" s="29" t="str">
        <f>_xlfn.XLOOKUP($C4543,customers!$A$2:$A$2000,customers!$B$2:$B$2000)</f>
        <v>Doro Greggs</v>
      </c>
      <c r="E4543" s="29" t="str">
        <f>_xlfn.XLOOKUP($C4543,customers!$A$2:$A$2000,customers!$D$2:$D$2000)</f>
        <v>Female</v>
      </c>
      <c r="F4543" s="29" t="str">
        <f>_xlfn.XLOOKUP($C4543,customers!$A$2:$A$2000,customers!$E$2:$E$2000)</f>
        <v>Peña</v>
      </c>
      <c r="G4543" s="30" t="s">
        <v>20</v>
      </c>
      <c r="H4543" s="29">
        <v>6</v>
      </c>
      <c r="I4543" s="31">
        <v>282.5</v>
      </c>
      <c r="J4543" s="30">
        <v>0.09</v>
      </c>
      <c r="K4543" s="30" t="s">
        <v>18</v>
      </c>
      <c r="L4543" s="32" t="str">
        <f t="array" ref="L4543">_xlfn.IFS(M4543&lt;=3,"BAD",M4543&gt;=4.7,"GOOD",AND(M4543&gt;3,M4543&lt;4.7),"OK")</f>
        <v>BAD</v>
      </c>
      <c r="M4543" s="32">
        <v>1.5</v>
      </c>
      <c r="N4543" s="31">
        <v>1542.45</v>
      </c>
      <c r="O4543" s="33">
        <f t="shared" si="70"/>
        <v>1695</v>
      </c>
    </row>
    <row r="4544" spans="1:15">
      <c r="A4544" s="18">
        <v>14543</v>
      </c>
      <c r="B4544" s="19">
        <v>46012</v>
      </c>
      <c r="C4544" s="21">
        <v>1505</v>
      </c>
      <c r="D4544" s="21" t="str">
        <f>_xlfn.XLOOKUP($C4544,customers!$A$2:$A$2000,customers!$B$2:$B$2000)</f>
        <v>Hedda Lyddiatt</v>
      </c>
      <c r="E4544" s="21" t="str">
        <f>_xlfn.XLOOKUP($C4544,customers!$A$2:$A$2000,customers!$D$2:$D$2000)</f>
        <v>Female</v>
      </c>
      <c r="F4544" s="21" t="str">
        <f>_xlfn.XLOOKUP($C4544,customers!$A$2:$A$2000,customers!$E$2:$E$2000)</f>
        <v>Budapest</v>
      </c>
      <c r="G4544" s="22" t="s">
        <v>21</v>
      </c>
      <c r="H4544" s="21">
        <v>1</v>
      </c>
      <c r="I4544" s="23">
        <v>252.94</v>
      </c>
      <c r="J4544" s="22">
        <v>0.05</v>
      </c>
      <c r="K4544" s="22" t="s">
        <v>19</v>
      </c>
      <c r="L4544" s="24" t="str">
        <f t="array" ref="L4544">_xlfn.IFS(M4544&lt;=3,"BAD",M4544&gt;=4.7,"GOOD",AND(M4544&gt;3,M4544&lt;4.7),"OK")</f>
        <v>BAD</v>
      </c>
      <c r="M4544" s="24">
        <v>2.2</v>
      </c>
      <c r="N4544" s="23">
        <v>240.29</v>
      </c>
      <c r="O4544" s="25">
        <f t="shared" si="70"/>
        <v>252.94</v>
      </c>
    </row>
    <row r="4545" spans="1:15">
      <c r="A4545" s="26">
        <v>14544</v>
      </c>
      <c r="B4545" s="27">
        <v>46013</v>
      </c>
      <c r="C4545" s="28">
        <v>1142</v>
      </c>
      <c r="D4545" s="29" t="str">
        <f>_xlfn.XLOOKUP($C4545,customers!$A$2:$A$2000,customers!$B$2:$B$2000)</f>
        <v>Baxie Blennerhassett</v>
      </c>
      <c r="E4545" s="29" t="str">
        <f>_xlfn.XLOOKUP($C4545,customers!$A$2:$A$2000,customers!$D$2:$D$2000)</f>
        <v>Male</v>
      </c>
      <c r="F4545" s="29" t="str">
        <f>_xlfn.XLOOKUP($C4545,customers!$A$2:$A$2000,customers!$E$2:$E$2000)</f>
        <v>Budapest</v>
      </c>
      <c r="G4545" s="30" t="s">
        <v>17</v>
      </c>
      <c r="H4545" s="29">
        <v>4</v>
      </c>
      <c r="I4545" s="31">
        <v>577.81</v>
      </c>
      <c r="J4545" s="30">
        <v>0.27</v>
      </c>
      <c r="K4545" s="30" t="s">
        <v>18</v>
      </c>
      <c r="L4545" s="32" t="str">
        <f t="array" ref="L4545">_xlfn.IFS(M4545&lt;=3,"BAD",M4545&gt;=4.7,"GOOD",AND(M4545&gt;3,M4545&lt;4.7),"OK")</f>
        <v>BAD</v>
      </c>
      <c r="M4545" s="32">
        <v>2.6</v>
      </c>
      <c r="N4545" s="31">
        <v>1687.21</v>
      </c>
      <c r="O4545" s="33">
        <f t="shared" si="70"/>
        <v>2311.24</v>
      </c>
    </row>
    <row r="4546" spans="1:15">
      <c r="A4546" s="18">
        <v>14545</v>
      </c>
      <c r="B4546" s="19">
        <v>46013</v>
      </c>
      <c r="C4546" s="21">
        <v>1608</v>
      </c>
      <c r="D4546" s="21" t="str">
        <f>_xlfn.XLOOKUP($C4546,customers!$A$2:$A$2000,customers!$B$2:$B$2000)</f>
        <v>Danny Mil</v>
      </c>
      <c r="E4546" s="21" t="str">
        <f>_xlfn.XLOOKUP($C4546,customers!$A$2:$A$2000,customers!$D$2:$D$2000)</f>
        <v>Male</v>
      </c>
      <c r="F4546" s="21" t="str">
        <f>_xlfn.XLOOKUP($C4546,customers!$A$2:$A$2000,customers!$E$2:$E$2000)</f>
        <v>Guachetá</v>
      </c>
      <c r="G4546" s="22" t="s">
        <v>20</v>
      </c>
      <c r="H4546" s="21">
        <v>6</v>
      </c>
      <c r="I4546" s="23">
        <v>320.4</v>
      </c>
      <c r="J4546" s="22">
        <v>0.02</v>
      </c>
      <c r="K4546" s="22" t="s">
        <v>18</v>
      </c>
      <c r="L4546" s="24" t="str">
        <f t="array" ref="L4546">_xlfn.IFS(M4546&lt;=3,"BAD",M4546&gt;=4.7,"GOOD",AND(M4546&gt;3,M4546&lt;4.7),"OK")</f>
        <v>BAD</v>
      </c>
      <c r="M4546" s="24">
        <v>2.9</v>
      </c>
      <c r="N4546" s="23">
        <v>1883.95</v>
      </c>
      <c r="O4546" s="25">
        <f t="shared" ref="O4546:O4609" si="71">H4546*I4546</f>
        <v>1922.4</v>
      </c>
    </row>
    <row r="4547" spans="1:15">
      <c r="A4547" s="26">
        <v>14546</v>
      </c>
      <c r="B4547" s="27">
        <v>46013</v>
      </c>
      <c r="C4547" s="29">
        <v>1807</v>
      </c>
      <c r="D4547" s="29" t="str">
        <f>_xlfn.XLOOKUP($C4547,customers!$A$2:$A$2000,customers!$B$2:$B$2000)</f>
        <v>Paxton Wolvey</v>
      </c>
      <c r="E4547" s="29" t="str">
        <f>_xlfn.XLOOKUP($C4547,customers!$A$2:$A$2000,customers!$D$2:$D$2000)</f>
        <v>Male</v>
      </c>
      <c r="F4547" s="29" t="str">
        <f>_xlfn.XLOOKUP($C4547,customers!$A$2:$A$2000,customers!$E$2:$E$2000)</f>
        <v>Bergen</v>
      </c>
      <c r="G4547" s="30" t="s">
        <v>21</v>
      </c>
      <c r="H4547" s="29">
        <v>3</v>
      </c>
      <c r="I4547" s="31">
        <v>30.38</v>
      </c>
      <c r="J4547" s="30">
        <v>0.25</v>
      </c>
      <c r="K4547" s="30" t="s">
        <v>19</v>
      </c>
      <c r="L4547" s="32" t="str">
        <f t="array" ref="L4547">_xlfn.IFS(M4547&lt;=3,"BAD",M4547&gt;=4.7,"GOOD",AND(M4547&gt;3,M4547&lt;4.7),"OK")</f>
        <v>BAD</v>
      </c>
      <c r="M4547" s="32">
        <v>2.3</v>
      </c>
      <c r="N4547" s="31">
        <v>68.36</v>
      </c>
      <c r="O4547" s="33">
        <f t="shared" si="71"/>
        <v>91.14</v>
      </c>
    </row>
    <row r="4548" spans="1:15">
      <c r="A4548" s="18">
        <v>14547</v>
      </c>
      <c r="B4548" s="19">
        <v>46013</v>
      </c>
      <c r="C4548" s="21">
        <v>1476</v>
      </c>
      <c r="D4548" s="21" t="str">
        <f>_xlfn.XLOOKUP($C4548,customers!$A$2:$A$2000,customers!$B$2:$B$2000)</f>
        <v>Minnnie MacCague</v>
      </c>
      <c r="E4548" s="21" t="str">
        <f>_xlfn.XLOOKUP($C4548,customers!$A$2:$A$2000,customers!$D$2:$D$2000)</f>
        <v>Female</v>
      </c>
      <c r="F4548" s="21" t="str">
        <f>_xlfn.XLOOKUP($C4548,customers!$A$2:$A$2000,customers!$E$2:$E$2000)</f>
        <v>Budapest</v>
      </c>
      <c r="G4548" s="22" t="s">
        <v>20</v>
      </c>
      <c r="H4548" s="21">
        <v>6</v>
      </c>
      <c r="I4548" s="23">
        <v>228.19</v>
      </c>
      <c r="J4548" s="22">
        <v>0.06</v>
      </c>
      <c r="K4548" s="22" t="s">
        <v>18</v>
      </c>
      <c r="L4548" s="24" t="str">
        <f t="array" ref="L4548">_xlfn.IFS(M4548&lt;=3,"BAD",M4548&gt;=4.7,"GOOD",AND(M4548&gt;3,M4548&lt;4.7),"OK")</f>
        <v>GOOD</v>
      </c>
      <c r="M4548" s="24">
        <v>4.8</v>
      </c>
      <c r="N4548" s="23">
        <v>1286.99</v>
      </c>
      <c r="O4548" s="25">
        <f t="shared" si="71"/>
        <v>1369.14</v>
      </c>
    </row>
    <row r="4549" spans="1:15">
      <c r="A4549" s="26">
        <v>14548</v>
      </c>
      <c r="B4549" s="27">
        <v>46013</v>
      </c>
      <c r="C4549" s="29">
        <v>1027</v>
      </c>
      <c r="D4549" s="29" t="str">
        <f>_xlfn.XLOOKUP($C4549,customers!$A$2:$A$2000,customers!$B$2:$B$2000)</f>
        <v>Trude Cooley</v>
      </c>
      <c r="E4549" s="29" t="str">
        <f>_xlfn.XLOOKUP($C4549,customers!$A$2:$A$2000,customers!$D$2:$D$2000)</f>
        <v>Female</v>
      </c>
      <c r="F4549" s="29" t="str">
        <f>_xlfn.XLOOKUP($C4549,customers!$A$2:$A$2000,customers!$E$2:$E$2000)</f>
        <v>Pachīr wa Āgām</v>
      </c>
      <c r="G4549" s="30" t="s">
        <v>17</v>
      </c>
      <c r="H4549" s="29">
        <v>6</v>
      </c>
      <c r="I4549" s="31">
        <v>181.39</v>
      </c>
      <c r="J4549" s="30">
        <v>0.11</v>
      </c>
      <c r="K4549" s="30" t="s">
        <v>18</v>
      </c>
      <c r="L4549" s="32" t="str">
        <f t="array" ref="L4549">_xlfn.IFS(M4549&lt;=3,"BAD",M4549&gt;=4.7,"GOOD",AND(M4549&gt;3,M4549&lt;4.7),"OK")</f>
        <v>BAD</v>
      </c>
      <c r="M4549" s="32">
        <v>2.4</v>
      </c>
      <c r="N4549" s="31">
        <v>968.62</v>
      </c>
      <c r="O4549" s="33">
        <f t="shared" si="71"/>
        <v>1088.34</v>
      </c>
    </row>
    <row r="4550" spans="1:15">
      <c r="A4550" s="18">
        <v>14549</v>
      </c>
      <c r="B4550" s="19">
        <v>46013</v>
      </c>
      <c r="C4550" s="21">
        <v>1627</v>
      </c>
      <c r="D4550" s="21" t="str">
        <f>_xlfn.XLOOKUP($C4550,customers!$A$2:$A$2000,customers!$B$2:$B$2000)</f>
        <v>Emelen Shewery</v>
      </c>
      <c r="E4550" s="21" t="str">
        <f>_xlfn.XLOOKUP($C4550,customers!$A$2:$A$2000,customers!$D$2:$D$2000)</f>
        <v>Male</v>
      </c>
      <c r="F4550" s="21" t="str">
        <f>_xlfn.XLOOKUP($C4550,customers!$A$2:$A$2000,customers!$E$2:$E$2000)</f>
        <v>Prague</v>
      </c>
      <c r="G4550" s="22" t="s">
        <v>20</v>
      </c>
      <c r="H4550" s="21">
        <v>5</v>
      </c>
      <c r="I4550" s="23">
        <v>464.81</v>
      </c>
      <c r="J4550" s="22">
        <v>0.25</v>
      </c>
      <c r="K4550" s="22" t="s">
        <v>19</v>
      </c>
      <c r="L4550" s="24" t="str">
        <f t="array" ref="L4550">_xlfn.IFS(M4550&lt;=3,"BAD",M4550&gt;=4.7,"GOOD",AND(M4550&gt;3,M4550&lt;4.7),"OK")</f>
        <v>GOOD</v>
      </c>
      <c r="M4550" s="24">
        <v>4.7</v>
      </c>
      <c r="N4550" s="23">
        <v>1743.04</v>
      </c>
      <c r="O4550" s="25">
        <f t="shared" si="71"/>
        <v>2324.05</v>
      </c>
    </row>
    <row r="4551" spans="1:15">
      <c r="A4551" s="26">
        <v>14550</v>
      </c>
      <c r="B4551" s="27">
        <v>46014</v>
      </c>
      <c r="C4551" s="28">
        <v>1992</v>
      </c>
      <c r="D4551" s="29" t="str">
        <f>_xlfn.XLOOKUP($C4551,customers!$A$2:$A$2000,customers!$B$2:$B$2000)</f>
        <v>Florentia Attow</v>
      </c>
      <c r="E4551" s="29" t="str">
        <f>_xlfn.XLOOKUP($C4551,customers!$A$2:$A$2000,customers!$D$2:$D$2000)</f>
        <v>Male</v>
      </c>
      <c r="F4551" s="29" t="str">
        <f>_xlfn.XLOOKUP($C4551,customers!$A$2:$A$2000,customers!$E$2:$E$2000)</f>
        <v>Yishi</v>
      </c>
      <c r="G4551" s="30" t="s">
        <v>20</v>
      </c>
      <c r="H4551" s="29">
        <v>6</v>
      </c>
      <c r="I4551" s="31">
        <v>471.09</v>
      </c>
      <c r="J4551" s="30">
        <v>0.11</v>
      </c>
      <c r="K4551" s="30" t="s">
        <v>19</v>
      </c>
      <c r="L4551" s="32" t="str">
        <f t="array" ref="L4551">_xlfn.IFS(M4551&lt;=3,"BAD",M4551&gt;=4.7,"GOOD",AND(M4551&gt;3,M4551&lt;4.7),"OK")</f>
        <v>OK</v>
      </c>
      <c r="M4551" s="32">
        <v>4.5</v>
      </c>
      <c r="N4551" s="31">
        <v>2515.62</v>
      </c>
      <c r="O4551" s="33">
        <f t="shared" si="71"/>
        <v>2826.54</v>
      </c>
    </row>
    <row r="4552" spans="1:15">
      <c r="A4552" s="18">
        <v>14551</v>
      </c>
      <c r="B4552" s="19">
        <v>46014</v>
      </c>
      <c r="C4552" s="21">
        <v>1391</v>
      </c>
      <c r="D4552" s="21" t="str">
        <f>_xlfn.XLOOKUP($C4552,customers!$A$2:$A$2000,customers!$B$2:$B$2000)</f>
        <v>Lek Kik</v>
      </c>
      <c r="E4552" s="21" t="str">
        <f>_xlfn.XLOOKUP($C4552,customers!$A$2:$A$2000,customers!$D$2:$D$2000)</f>
        <v>Male</v>
      </c>
      <c r="F4552" s="21" t="str">
        <f>_xlfn.XLOOKUP($C4552,customers!$A$2:$A$2000,customers!$E$2:$E$2000)</f>
        <v>Budapest</v>
      </c>
      <c r="G4552" s="22" t="s">
        <v>21</v>
      </c>
      <c r="H4552" s="21">
        <v>7</v>
      </c>
      <c r="I4552" s="23">
        <v>464.88</v>
      </c>
      <c r="J4552" s="22">
        <v>0.28</v>
      </c>
      <c r="K4552" s="22" t="s">
        <v>18</v>
      </c>
      <c r="L4552" s="24" t="str">
        <f t="array" ref="L4552">_xlfn.IFS(M4552&lt;=3,"BAD",M4552&gt;=4.7,"GOOD",AND(M4552&gt;3,M4552&lt;4.7),"OK")</f>
        <v>BAD</v>
      </c>
      <c r="M4552" s="24">
        <v>2.2</v>
      </c>
      <c r="N4552" s="23">
        <v>2343</v>
      </c>
      <c r="O4552" s="25">
        <f t="shared" si="71"/>
        <v>3254.16</v>
      </c>
    </row>
    <row r="4553" spans="1:15">
      <c r="A4553" s="26">
        <v>14552</v>
      </c>
      <c r="B4553" s="27">
        <v>46014</v>
      </c>
      <c r="C4553" s="29">
        <v>1557</v>
      </c>
      <c r="D4553" s="29" t="str">
        <f>_xlfn.XLOOKUP($C4553,customers!$A$2:$A$2000,customers!$B$2:$B$2000)</f>
        <v>Hazlett Dundendale</v>
      </c>
      <c r="E4553" s="29" t="str">
        <f>_xlfn.XLOOKUP($C4553,customers!$A$2:$A$2000,customers!$D$2:$D$2000)</f>
        <v>Male</v>
      </c>
      <c r="F4553" s="29" t="str">
        <f>_xlfn.XLOOKUP($C4553,customers!$A$2:$A$2000,customers!$E$2:$E$2000)</f>
        <v>Paris</v>
      </c>
      <c r="G4553" s="30" t="s">
        <v>20</v>
      </c>
      <c r="H4553" s="29">
        <v>2</v>
      </c>
      <c r="I4553" s="31">
        <v>319.79</v>
      </c>
      <c r="J4553" s="30">
        <v>0.16</v>
      </c>
      <c r="K4553" s="30" t="s">
        <v>18</v>
      </c>
      <c r="L4553" s="32" t="str">
        <f t="array" ref="L4553">_xlfn.IFS(M4553&lt;=3,"BAD",M4553&gt;=4.7,"GOOD",AND(M4553&gt;3,M4553&lt;4.7),"OK")</f>
        <v>OK</v>
      </c>
      <c r="M4553" s="32">
        <v>3.6</v>
      </c>
      <c r="N4553" s="31">
        <v>537.25</v>
      </c>
      <c r="O4553" s="33">
        <f t="shared" si="71"/>
        <v>639.58</v>
      </c>
    </row>
    <row r="4554" spans="1:15">
      <c r="A4554" s="18">
        <v>14553</v>
      </c>
      <c r="B4554" s="19">
        <v>46014</v>
      </c>
      <c r="C4554" s="21">
        <v>1928</v>
      </c>
      <c r="D4554" s="21" t="str">
        <f>_xlfn.XLOOKUP($C4554,customers!$A$2:$A$2000,customers!$B$2:$B$2000)</f>
        <v>Davin Cowton</v>
      </c>
      <c r="E4554" s="21" t="str">
        <f>_xlfn.XLOOKUP($C4554,customers!$A$2:$A$2000,customers!$D$2:$D$2000)</f>
        <v>Male</v>
      </c>
      <c r="F4554" s="21" t="str">
        <f>_xlfn.XLOOKUP($C4554,customers!$A$2:$A$2000,customers!$E$2:$E$2000)</f>
        <v>Budapest</v>
      </c>
      <c r="G4554" s="22" t="s">
        <v>20</v>
      </c>
      <c r="H4554" s="21">
        <v>7</v>
      </c>
      <c r="I4554" s="23">
        <v>218.33</v>
      </c>
      <c r="J4554" s="22">
        <v>0.23</v>
      </c>
      <c r="K4554" s="22" t="s">
        <v>19</v>
      </c>
      <c r="L4554" s="24" t="str">
        <f t="array" ref="L4554">_xlfn.IFS(M4554&lt;=3,"BAD",M4554&gt;=4.7,"GOOD",AND(M4554&gt;3,M4554&lt;4.7),"OK")</f>
        <v>BAD</v>
      </c>
      <c r="M4554" s="24">
        <v>2.9</v>
      </c>
      <c r="N4554" s="23">
        <v>1176.8</v>
      </c>
      <c r="O4554" s="25">
        <f t="shared" si="71"/>
        <v>1528.31</v>
      </c>
    </row>
    <row r="4555" spans="1:15">
      <c r="A4555" s="26">
        <v>14554</v>
      </c>
      <c r="B4555" s="27">
        <v>46014</v>
      </c>
      <c r="C4555" s="29">
        <v>1890</v>
      </c>
      <c r="D4555" s="29" t="str">
        <f>_xlfn.XLOOKUP($C4555,customers!$A$2:$A$2000,customers!$B$2:$B$2000)</f>
        <v>Demeter Andreutti</v>
      </c>
      <c r="E4555" s="29" t="str">
        <f>_xlfn.XLOOKUP($C4555,customers!$A$2:$A$2000,customers!$D$2:$D$2000)</f>
        <v>Female</v>
      </c>
      <c r="F4555" s="29" t="str">
        <f>_xlfn.XLOOKUP($C4555,customers!$A$2:$A$2000,customers!$E$2:$E$2000)</f>
        <v>Budapest</v>
      </c>
      <c r="G4555" s="30" t="s">
        <v>17</v>
      </c>
      <c r="H4555" s="29">
        <v>7</v>
      </c>
      <c r="I4555" s="31">
        <v>442.94</v>
      </c>
      <c r="J4555" s="30">
        <v>0.26</v>
      </c>
      <c r="K4555" s="30" t="s">
        <v>16</v>
      </c>
      <c r="L4555" s="32" t="str">
        <f t="array" ref="L4555">_xlfn.IFS(M4555&lt;=3,"BAD",M4555&gt;=4.7,"GOOD",AND(M4555&gt;3,M4555&lt;4.7),"OK")</f>
        <v>BAD</v>
      </c>
      <c r="M4555" s="32">
        <v>2.7</v>
      </c>
      <c r="N4555" s="31">
        <v>2294.43</v>
      </c>
      <c r="O4555" s="33">
        <f t="shared" si="71"/>
        <v>3100.58</v>
      </c>
    </row>
    <row r="4556" spans="1:15">
      <c r="A4556" s="18">
        <v>14555</v>
      </c>
      <c r="B4556" s="19">
        <v>46015</v>
      </c>
      <c r="C4556" s="20">
        <v>1664</v>
      </c>
      <c r="D4556" s="21" t="str">
        <f>_xlfn.XLOOKUP($C4556,customers!$A$2:$A$2000,customers!$B$2:$B$2000)</f>
        <v>Pandora Chable</v>
      </c>
      <c r="E4556" s="21" t="str">
        <f>_xlfn.XLOOKUP($C4556,customers!$A$2:$A$2000,customers!$D$2:$D$2000)</f>
        <v>Female</v>
      </c>
      <c r="F4556" s="21" t="str">
        <f>_xlfn.XLOOKUP($C4556,customers!$A$2:$A$2000,customers!$E$2:$E$2000)</f>
        <v>Phôngsali</v>
      </c>
      <c r="G4556" s="22" t="s">
        <v>21</v>
      </c>
      <c r="H4556" s="21">
        <v>4</v>
      </c>
      <c r="I4556" s="23">
        <v>526.81</v>
      </c>
      <c r="J4556" s="22">
        <v>0.01</v>
      </c>
      <c r="K4556" s="22" t="s">
        <v>16</v>
      </c>
      <c r="L4556" s="24" t="str">
        <f t="array" ref="L4556">_xlfn.IFS(M4556&lt;=3,"BAD",M4556&gt;=4.7,"GOOD",AND(M4556&gt;3,M4556&lt;4.7),"OK")</f>
        <v>OK</v>
      </c>
      <c r="M4556" s="24">
        <v>3.4</v>
      </c>
      <c r="N4556" s="23">
        <v>2086.17</v>
      </c>
      <c r="O4556" s="25">
        <f t="shared" si="71"/>
        <v>2107.24</v>
      </c>
    </row>
    <row r="4557" spans="1:15">
      <c r="A4557" s="26">
        <v>14556</v>
      </c>
      <c r="B4557" s="27">
        <v>46015</v>
      </c>
      <c r="C4557" s="29">
        <v>1965</v>
      </c>
      <c r="D4557" s="29" t="str">
        <f>_xlfn.XLOOKUP($C4557,customers!$A$2:$A$2000,customers!$B$2:$B$2000)</f>
        <v>Avictor Mateiko</v>
      </c>
      <c r="E4557" s="29" t="str">
        <f>_xlfn.XLOOKUP($C4557,customers!$A$2:$A$2000,customers!$D$2:$D$2000)</f>
        <v>Male</v>
      </c>
      <c r="F4557" s="29" t="str">
        <f>_xlfn.XLOOKUP($C4557,customers!$A$2:$A$2000,customers!$E$2:$E$2000)</f>
        <v>Weetobula</v>
      </c>
      <c r="G4557" s="30" t="s">
        <v>17</v>
      </c>
      <c r="H4557" s="29">
        <v>1</v>
      </c>
      <c r="I4557" s="31">
        <v>148.57</v>
      </c>
      <c r="J4557" s="30">
        <v>0.23</v>
      </c>
      <c r="K4557" s="30" t="s">
        <v>16</v>
      </c>
      <c r="L4557" s="32" t="str">
        <f t="array" ref="L4557">_xlfn.IFS(M4557&lt;=3,"BAD",M4557&gt;=4.7,"GOOD",AND(M4557&gt;3,M4557&lt;4.7),"OK")</f>
        <v>OK</v>
      </c>
      <c r="M4557" s="32">
        <v>4.6</v>
      </c>
      <c r="N4557" s="31">
        <v>114.4</v>
      </c>
      <c r="O4557" s="33">
        <f t="shared" si="71"/>
        <v>148.57</v>
      </c>
    </row>
    <row r="4558" spans="1:15">
      <c r="A4558" s="18">
        <v>14557</v>
      </c>
      <c r="B4558" s="19">
        <v>46015</v>
      </c>
      <c r="C4558" s="21">
        <v>1197</v>
      </c>
      <c r="D4558" s="21" t="str">
        <f>_xlfn.XLOOKUP($C4558,customers!$A$2:$A$2000,customers!$B$2:$B$2000)</f>
        <v>Louella Ferriman</v>
      </c>
      <c r="E4558" s="21" t="str">
        <f>_xlfn.XLOOKUP($C4558,customers!$A$2:$A$2000,customers!$D$2:$D$2000)</f>
        <v>Female</v>
      </c>
      <c r="F4558" s="21" t="str">
        <f>_xlfn.XLOOKUP($C4558,customers!$A$2:$A$2000,customers!$E$2:$E$2000)</f>
        <v>Prague</v>
      </c>
      <c r="G4558" s="22" t="s">
        <v>17</v>
      </c>
      <c r="H4558" s="21">
        <v>6</v>
      </c>
      <c r="I4558" s="23">
        <v>438.96</v>
      </c>
      <c r="J4558" s="22">
        <v>0.3</v>
      </c>
      <c r="K4558" s="22" t="s">
        <v>18</v>
      </c>
      <c r="L4558" s="24" t="str">
        <f t="array" ref="L4558">_xlfn.IFS(M4558&lt;=3,"BAD",M4558&gt;=4.7,"GOOD",AND(M4558&gt;3,M4558&lt;4.7),"OK")</f>
        <v>BAD</v>
      </c>
      <c r="M4558" s="24">
        <v>2.7</v>
      </c>
      <c r="N4558" s="23">
        <v>1843.63</v>
      </c>
      <c r="O4558" s="25">
        <f t="shared" si="71"/>
        <v>2633.76</v>
      </c>
    </row>
    <row r="4559" spans="1:15">
      <c r="A4559" s="26">
        <v>14558</v>
      </c>
      <c r="B4559" s="27">
        <v>46015</v>
      </c>
      <c r="C4559" s="29">
        <v>1080</v>
      </c>
      <c r="D4559" s="29" t="str">
        <f>_xlfn.XLOOKUP($C4559,customers!$A$2:$A$2000,customers!$B$2:$B$2000)</f>
        <v>Shaw Dowall</v>
      </c>
      <c r="E4559" s="29" t="str">
        <f>_xlfn.XLOOKUP($C4559,customers!$A$2:$A$2000,customers!$D$2:$D$2000)</f>
        <v>Male</v>
      </c>
      <c r="F4559" s="29" t="str">
        <f>_xlfn.XLOOKUP($C4559,customers!$A$2:$A$2000,customers!$E$2:$E$2000)</f>
        <v>Huangmei</v>
      </c>
      <c r="G4559" s="30" t="s">
        <v>17</v>
      </c>
      <c r="H4559" s="29">
        <v>2</v>
      </c>
      <c r="I4559" s="31">
        <v>375.57</v>
      </c>
      <c r="J4559" s="30">
        <v>0.03</v>
      </c>
      <c r="K4559" s="30" t="s">
        <v>19</v>
      </c>
      <c r="L4559" s="32" t="str">
        <f t="array" ref="L4559">_xlfn.IFS(M4559&lt;=3,"BAD",M4559&gt;=4.7,"GOOD",AND(M4559&gt;3,M4559&lt;4.7),"OK")</f>
        <v>OK</v>
      </c>
      <c r="M4559" s="32">
        <v>3.1</v>
      </c>
      <c r="N4559" s="31">
        <v>728.61</v>
      </c>
      <c r="O4559" s="33">
        <f t="shared" si="71"/>
        <v>751.14</v>
      </c>
    </row>
    <row r="4560" spans="1:15">
      <c r="A4560" s="18">
        <v>14559</v>
      </c>
      <c r="B4560" s="19">
        <v>46015</v>
      </c>
      <c r="C4560" s="21">
        <v>1932</v>
      </c>
      <c r="D4560" s="21" t="str">
        <f>_xlfn.XLOOKUP($C4560,customers!$A$2:$A$2000,customers!$B$2:$B$2000)</f>
        <v>Barth Alyoshin</v>
      </c>
      <c r="E4560" s="21" t="str">
        <f>_xlfn.XLOOKUP($C4560,customers!$A$2:$A$2000,customers!$D$2:$D$2000)</f>
        <v>Male</v>
      </c>
      <c r="F4560" s="21" t="str">
        <f>_xlfn.XLOOKUP($C4560,customers!$A$2:$A$2000,customers!$E$2:$E$2000)</f>
        <v>Milan</v>
      </c>
      <c r="G4560" s="22" t="s">
        <v>20</v>
      </c>
      <c r="H4560" s="21">
        <v>1</v>
      </c>
      <c r="I4560" s="23">
        <v>219.87</v>
      </c>
      <c r="J4560" s="22">
        <v>0.07</v>
      </c>
      <c r="K4560" s="22" t="s">
        <v>16</v>
      </c>
      <c r="L4560" s="24" t="str">
        <f t="array" ref="L4560">_xlfn.IFS(M4560&lt;=3,"BAD",M4560&gt;=4.7,"GOOD",AND(M4560&gt;3,M4560&lt;4.7),"OK")</f>
        <v>OK</v>
      </c>
      <c r="M4560" s="24">
        <v>3.3</v>
      </c>
      <c r="N4560" s="23">
        <v>204.48</v>
      </c>
      <c r="O4560" s="25">
        <f t="shared" si="71"/>
        <v>219.87</v>
      </c>
    </row>
    <row r="4561" spans="1:15">
      <c r="A4561" s="26">
        <v>14560</v>
      </c>
      <c r="B4561" s="27">
        <v>46016</v>
      </c>
      <c r="C4561" s="28">
        <v>1144</v>
      </c>
      <c r="D4561" s="29" t="str">
        <f>_xlfn.XLOOKUP($C4561,customers!$A$2:$A$2000,customers!$B$2:$B$2000)</f>
        <v>Marjie Viant</v>
      </c>
      <c r="E4561" s="29" t="str">
        <f>_xlfn.XLOOKUP($C4561,customers!$A$2:$A$2000,customers!$D$2:$D$2000)</f>
        <v>Female</v>
      </c>
      <c r="F4561" s="29" t="str">
        <f>_xlfn.XLOOKUP($C4561,customers!$A$2:$A$2000,customers!$E$2:$E$2000)</f>
        <v>Olhos de Água</v>
      </c>
      <c r="G4561" s="30" t="s">
        <v>21</v>
      </c>
      <c r="H4561" s="29">
        <v>5</v>
      </c>
      <c r="I4561" s="31">
        <v>428.32</v>
      </c>
      <c r="J4561" s="30">
        <v>0.26</v>
      </c>
      <c r="K4561" s="30" t="s">
        <v>18</v>
      </c>
      <c r="L4561" s="32" t="str">
        <f t="array" ref="L4561">_xlfn.IFS(M4561&lt;=3,"BAD",M4561&gt;=4.7,"GOOD",AND(M4561&gt;3,M4561&lt;4.7),"OK")</f>
        <v>OK</v>
      </c>
      <c r="M4561" s="32">
        <v>4.2</v>
      </c>
      <c r="N4561" s="31">
        <v>1584.78</v>
      </c>
      <c r="O4561" s="33">
        <f t="shared" si="71"/>
        <v>2141.6</v>
      </c>
    </row>
    <row r="4562" spans="1:15">
      <c r="A4562" s="18">
        <v>14561</v>
      </c>
      <c r="B4562" s="19">
        <v>46016</v>
      </c>
      <c r="C4562" s="21">
        <v>1740</v>
      </c>
      <c r="D4562" s="21" t="str">
        <f>_xlfn.XLOOKUP($C4562,customers!$A$2:$A$2000,customers!$B$2:$B$2000)</f>
        <v>Myrta Holwell</v>
      </c>
      <c r="E4562" s="21" t="str">
        <f>_xlfn.XLOOKUP($C4562,customers!$A$2:$A$2000,customers!$D$2:$D$2000)</f>
        <v>Female</v>
      </c>
      <c r="F4562" s="21" t="str">
        <f>_xlfn.XLOOKUP($C4562,customers!$A$2:$A$2000,customers!$E$2:$E$2000)</f>
        <v>Conde</v>
      </c>
      <c r="G4562" s="22" t="s">
        <v>17</v>
      </c>
      <c r="H4562" s="21">
        <v>5</v>
      </c>
      <c r="I4562" s="23">
        <v>513.62</v>
      </c>
      <c r="J4562" s="22">
        <v>0.1</v>
      </c>
      <c r="K4562" s="22" t="s">
        <v>19</v>
      </c>
      <c r="L4562" s="24" t="str">
        <f t="array" ref="L4562">_xlfn.IFS(M4562&lt;=3,"BAD",M4562&gt;=4.7,"GOOD",AND(M4562&gt;3,M4562&lt;4.7),"OK")</f>
        <v>BAD</v>
      </c>
      <c r="M4562" s="24">
        <v>2.1</v>
      </c>
      <c r="N4562" s="23">
        <v>2311.29</v>
      </c>
      <c r="O4562" s="25">
        <f t="shared" si="71"/>
        <v>2568.1</v>
      </c>
    </row>
    <row r="4563" spans="1:15">
      <c r="A4563" s="26">
        <v>14562</v>
      </c>
      <c r="B4563" s="27">
        <v>46016</v>
      </c>
      <c r="C4563" s="29">
        <v>1949</v>
      </c>
      <c r="D4563" s="29" t="str">
        <f>_xlfn.XLOOKUP($C4563,customers!$A$2:$A$2000,customers!$B$2:$B$2000)</f>
        <v>Vincenz Wiltshire</v>
      </c>
      <c r="E4563" s="29" t="str">
        <f>_xlfn.XLOOKUP($C4563,customers!$A$2:$A$2000,customers!$D$2:$D$2000)</f>
        <v>Male</v>
      </c>
      <c r="F4563" s="29" t="str">
        <f>_xlfn.XLOOKUP($C4563,customers!$A$2:$A$2000,customers!$E$2:$E$2000)</f>
        <v>Vienna</v>
      </c>
      <c r="G4563" s="30" t="s">
        <v>17</v>
      </c>
      <c r="H4563" s="29">
        <v>4</v>
      </c>
      <c r="I4563" s="31">
        <v>262.6</v>
      </c>
      <c r="J4563" s="30">
        <v>0.31</v>
      </c>
      <c r="K4563" s="30" t="s">
        <v>18</v>
      </c>
      <c r="L4563" s="32" t="str">
        <f t="array" ref="L4563">_xlfn.IFS(M4563&lt;=3,"BAD",M4563&gt;=4.7,"GOOD",AND(M4563&gt;3,M4563&lt;4.7),"OK")</f>
        <v>OK</v>
      </c>
      <c r="M4563" s="32">
        <v>4.3</v>
      </c>
      <c r="N4563" s="31">
        <v>724.78</v>
      </c>
      <c r="O4563" s="33">
        <f t="shared" si="71"/>
        <v>1050.4</v>
      </c>
    </row>
    <row r="4564" spans="1:15">
      <c r="A4564" s="18">
        <v>14563</v>
      </c>
      <c r="B4564" s="19">
        <v>46017</v>
      </c>
      <c r="C4564" s="20">
        <v>1224</v>
      </c>
      <c r="D4564" s="21" t="str">
        <f>_xlfn.XLOOKUP($C4564,customers!$A$2:$A$2000,customers!$B$2:$B$2000)</f>
        <v>Effie Courvert</v>
      </c>
      <c r="E4564" s="21" t="str">
        <f>_xlfn.XLOOKUP($C4564,customers!$A$2:$A$2000,customers!$D$2:$D$2000)</f>
        <v>Female</v>
      </c>
      <c r="F4564" s="21" t="str">
        <f>_xlfn.XLOOKUP($C4564,customers!$A$2:$A$2000,customers!$E$2:$E$2000)</f>
        <v>Milan</v>
      </c>
      <c r="G4564" s="22" t="s">
        <v>21</v>
      </c>
      <c r="H4564" s="21">
        <v>1</v>
      </c>
      <c r="I4564" s="23">
        <v>459.89</v>
      </c>
      <c r="J4564" s="22">
        <v>0.12</v>
      </c>
      <c r="K4564" s="22" t="s">
        <v>18</v>
      </c>
      <c r="L4564" s="24" t="str">
        <f t="array" ref="L4564">_xlfn.IFS(M4564&lt;=3,"BAD",M4564&gt;=4.7,"GOOD",AND(M4564&gt;3,M4564&lt;4.7),"OK")</f>
        <v>OK</v>
      </c>
      <c r="M4564" s="24">
        <v>4.2</v>
      </c>
      <c r="N4564" s="23">
        <v>404.7</v>
      </c>
      <c r="O4564" s="25">
        <f t="shared" si="71"/>
        <v>459.89</v>
      </c>
    </row>
    <row r="4565" spans="1:15">
      <c r="A4565" s="26">
        <v>14564</v>
      </c>
      <c r="B4565" s="27">
        <v>46017</v>
      </c>
      <c r="C4565" s="29">
        <v>1392</v>
      </c>
      <c r="D4565" s="29" t="str">
        <f>_xlfn.XLOOKUP($C4565,customers!$A$2:$A$2000,customers!$B$2:$B$2000)</f>
        <v>Gypsy Mattin</v>
      </c>
      <c r="E4565" s="29" t="str">
        <f>_xlfn.XLOOKUP($C4565,customers!$A$2:$A$2000,customers!$D$2:$D$2000)</f>
        <v>Female</v>
      </c>
      <c r="F4565" s="29" t="str">
        <f>_xlfn.XLOOKUP($C4565,customers!$A$2:$A$2000,customers!$E$2:$E$2000)</f>
        <v>Těšany</v>
      </c>
      <c r="G4565" s="30" t="s">
        <v>17</v>
      </c>
      <c r="H4565" s="29">
        <v>3</v>
      </c>
      <c r="I4565" s="31">
        <v>468.99</v>
      </c>
      <c r="J4565" s="30">
        <v>0.04</v>
      </c>
      <c r="K4565" s="30" t="s">
        <v>19</v>
      </c>
      <c r="L4565" s="32" t="str">
        <f t="array" ref="L4565">_xlfn.IFS(M4565&lt;=3,"BAD",M4565&gt;=4.7,"GOOD",AND(M4565&gt;3,M4565&lt;4.7),"OK")</f>
        <v>BAD</v>
      </c>
      <c r="M4565" s="32">
        <v>1.6</v>
      </c>
      <c r="N4565" s="31">
        <v>1350.69</v>
      </c>
      <c r="O4565" s="33">
        <f t="shared" si="71"/>
        <v>1406.97</v>
      </c>
    </row>
    <row r="4566" spans="1:15">
      <c r="A4566" s="18">
        <v>14565</v>
      </c>
      <c r="B4566" s="19">
        <v>46017</v>
      </c>
      <c r="C4566" s="21">
        <v>1149</v>
      </c>
      <c r="D4566" s="21" t="str">
        <f>_xlfn.XLOOKUP($C4566,customers!$A$2:$A$2000,customers!$B$2:$B$2000)</f>
        <v>Nonna Patis</v>
      </c>
      <c r="E4566" s="21" t="str">
        <f>_xlfn.XLOOKUP($C4566,customers!$A$2:$A$2000,customers!$D$2:$D$2000)</f>
        <v>Female</v>
      </c>
      <c r="F4566" s="21" t="str">
        <f>_xlfn.XLOOKUP($C4566,customers!$A$2:$A$2000,customers!$E$2:$E$2000)</f>
        <v>Paris</v>
      </c>
      <c r="G4566" s="22" t="s">
        <v>15</v>
      </c>
      <c r="H4566" s="21">
        <v>4</v>
      </c>
      <c r="I4566" s="23">
        <v>232.11</v>
      </c>
      <c r="J4566" s="22">
        <v>0.05</v>
      </c>
      <c r="K4566" s="22" t="s">
        <v>18</v>
      </c>
      <c r="L4566" s="24" t="str">
        <f t="array" ref="L4566">_xlfn.IFS(M4566&lt;=3,"BAD",M4566&gt;=4.7,"GOOD",AND(M4566&gt;3,M4566&lt;4.7),"OK")</f>
        <v>GOOD</v>
      </c>
      <c r="M4566" s="24">
        <v>4.8</v>
      </c>
      <c r="N4566" s="23">
        <v>882.02</v>
      </c>
      <c r="O4566" s="25">
        <f t="shared" si="71"/>
        <v>928.44</v>
      </c>
    </row>
    <row r="4567" spans="1:15">
      <c r="A4567" s="26">
        <v>14566</v>
      </c>
      <c r="B4567" s="27">
        <v>46017</v>
      </c>
      <c r="C4567" s="29">
        <v>1122</v>
      </c>
      <c r="D4567" s="29" t="str">
        <f>_xlfn.XLOOKUP($C4567,customers!$A$2:$A$2000,customers!$B$2:$B$2000)</f>
        <v>Donnajean Janas</v>
      </c>
      <c r="E4567" s="29" t="str">
        <f>_xlfn.XLOOKUP($C4567,customers!$A$2:$A$2000,customers!$D$2:$D$2000)</f>
        <v>Female</v>
      </c>
      <c r="F4567" s="29" t="str">
        <f>_xlfn.XLOOKUP($C4567,customers!$A$2:$A$2000,customers!$E$2:$E$2000)</f>
        <v>Cerquilho</v>
      </c>
      <c r="G4567" s="30" t="s">
        <v>20</v>
      </c>
      <c r="H4567" s="29">
        <v>5</v>
      </c>
      <c r="I4567" s="31">
        <v>562.2</v>
      </c>
      <c r="J4567" s="30">
        <v>0.04</v>
      </c>
      <c r="K4567" s="30" t="s">
        <v>18</v>
      </c>
      <c r="L4567" s="32" t="str">
        <f t="array" ref="L4567">_xlfn.IFS(M4567&lt;=3,"BAD",M4567&gt;=4.7,"GOOD",AND(M4567&gt;3,M4567&lt;4.7),"OK")</f>
        <v>OK</v>
      </c>
      <c r="M4567" s="32">
        <v>3.4</v>
      </c>
      <c r="N4567" s="31">
        <v>2698.56</v>
      </c>
      <c r="O4567" s="33">
        <f t="shared" si="71"/>
        <v>2811</v>
      </c>
    </row>
    <row r="4568" spans="1:15">
      <c r="A4568" s="18">
        <v>14567</v>
      </c>
      <c r="B4568" s="19">
        <v>46018</v>
      </c>
      <c r="C4568" s="20">
        <v>1502</v>
      </c>
      <c r="D4568" s="21" t="str">
        <f>_xlfn.XLOOKUP($C4568,customers!$A$2:$A$2000,customers!$B$2:$B$2000)</f>
        <v>Christen Vanezis</v>
      </c>
      <c r="E4568" s="21" t="str">
        <f>_xlfn.XLOOKUP($C4568,customers!$A$2:$A$2000,customers!$D$2:$D$2000)</f>
        <v>Female</v>
      </c>
      <c r="F4568" s="21" t="str">
        <f>_xlfn.XLOOKUP($C4568,customers!$A$2:$A$2000,customers!$E$2:$E$2000)</f>
        <v>Tomingad</v>
      </c>
      <c r="G4568" s="22" t="s">
        <v>21</v>
      </c>
      <c r="H4568" s="21">
        <v>4</v>
      </c>
      <c r="I4568" s="23">
        <v>321.06</v>
      </c>
      <c r="J4568" s="22">
        <v>0.25</v>
      </c>
      <c r="K4568" s="22" t="s">
        <v>19</v>
      </c>
      <c r="L4568" s="24" t="str">
        <f t="array" ref="L4568">_xlfn.IFS(M4568&lt;=3,"BAD",M4568&gt;=4.7,"GOOD",AND(M4568&gt;3,M4568&lt;4.7),"OK")</f>
        <v>BAD</v>
      </c>
      <c r="M4568" s="24">
        <v>1.5</v>
      </c>
      <c r="N4568" s="23">
        <v>963.18</v>
      </c>
      <c r="O4568" s="25">
        <f t="shared" si="71"/>
        <v>1284.24</v>
      </c>
    </row>
    <row r="4569" spans="1:15">
      <c r="A4569" s="26">
        <v>14568</v>
      </c>
      <c r="B4569" s="27">
        <v>46018</v>
      </c>
      <c r="C4569" s="29">
        <v>1392</v>
      </c>
      <c r="D4569" s="29" t="str">
        <f>_xlfn.XLOOKUP($C4569,customers!$A$2:$A$2000,customers!$B$2:$B$2000)</f>
        <v>Gypsy Mattin</v>
      </c>
      <c r="E4569" s="29" t="str">
        <f>_xlfn.XLOOKUP($C4569,customers!$A$2:$A$2000,customers!$D$2:$D$2000)</f>
        <v>Female</v>
      </c>
      <c r="F4569" s="29" t="str">
        <f>_xlfn.XLOOKUP($C4569,customers!$A$2:$A$2000,customers!$E$2:$E$2000)</f>
        <v>Těšany</v>
      </c>
      <c r="G4569" s="30" t="s">
        <v>21</v>
      </c>
      <c r="H4569" s="29">
        <v>2</v>
      </c>
      <c r="I4569" s="31">
        <v>322.23</v>
      </c>
      <c r="J4569" s="30">
        <v>0.28</v>
      </c>
      <c r="K4569" s="30" t="s">
        <v>19</v>
      </c>
      <c r="L4569" s="32" t="str">
        <f t="array" ref="L4569">_xlfn.IFS(M4569&lt;=3,"BAD",M4569&gt;=4.7,"GOOD",AND(M4569&gt;3,M4569&lt;4.7),"OK")</f>
        <v>BAD</v>
      </c>
      <c r="M4569" s="32">
        <v>1.9</v>
      </c>
      <c r="N4569" s="31">
        <v>464.01</v>
      </c>
      <c r="O4569" s="33">
        <f t="shared" si="71"/>
        <v>644.46</v>
      </c>
    </row>
    <row r="4570" spans="1:15">
      <c r="A4570" s="18">
        <v>14569</v>
      </c>
      <c r="B4570" s="19">
        <v>46018</v>
      </c>
      <c r="C4570" s="21">
        <v>1998</v>
      </c>
      <c r="D4570" s="21" t="str">
        <f>_xlfn.XLOOKUP($C4570,customers!$A$2:$A$2000,customers!$B$2:$B$2000)</f>
        <v>Ginnifer Dowtry</v>
      </c>
      <c r="E4570" s="21" t="str">
        <f>_xlfn.XLOOKUP($C4570,customers!$A$2:$A$2000,customers!$D$2:$D$2000)</f>
        <v>Female</v>
      </c>
      <c r="F4570" s="21" t="str">
        <f>_xlfn.XLOOKUP($C4570,customers!$A$2:$A$2000,customers!$E$2:$E$2000)</f>
        <v>Daguo</v>
      </c>
      <c r="G4570" s="22" t="s">
        <v>21</v>
      </c>
      <c r="H4570" s="21">
        <v>5</v>
      </c>
      <c r="I4570" s="23">
        <v>310.9</v>
      </c>
      <c r="J4570" s="22">
        <v>0.27</v>
      </c>
      <c r="K4570" s="22" t="s">
        <v>18</v>
      </c>
      <c r="L4570" s="24" t="str">
        <f t="array" ref="L4570">_xlfn.IFS(M4570&lt;=3,"BAD",M4570&gt;=4.7,"GOOD",AND(M4570&gt;3,M4570&lt;4.7),"OK")</f>
        <v>BAD</v>
      </c>
      <c r="M4570" s="24">
        <v>1.8</v>
      </c>
      <c r="N4570" s="23">
        <v>1134.79</v>
      </c>
      <c r="O4570" s="25">
        <f t="shared" si="71"/>
        <v>1554.5</v>
      </c>
    </row>
    <row r="4571" spans="1:15">
      <c r="A4571" s="26">
        <v>14570</v>
      </c>
      <c r="B4571" s="27">
        <v>46018</v>
      </c>
      <c r="C4571" s="29">
        <v>1154</v>
      </c>
      <c r="D4571" s="29" t="str">
        <f>_xlfn.XLOOKUP($C4571,customers!$A$2:$A$2000,customers!$B$2:$B$2000)</f>
        <v>Noell Simson</v>
      </c>
      <c r="E4571" s="29" t="str">
        <f>_xlfn.XLOOKUP($C4571,customers!$A$2:$A$2000,customers!$D$2:$D$2000)</f>
        <v>Female</v>
      </c>
      <c r="F4571" s="29" t="str">
        <f>_xlfn.XLOOKUP($C4571,customers!$A$2:$A$2000,customers!$E$2:$E$2000)</f>
        <v>Milan</v>
      </c>
      <c r="G4571" s="30" t="s">
        <v>17</v>
      </c>
      <c r="H4571" s="29">
        <v>4</v>
      </c>
      <c r="I4571" s="31">
        <v>353.47</v>
      </c>
      <c r="J4571" s="30">
        <v>0.23</v>
      </c>
      <c r="K4571" s="30" t="s">
        <v>18</v>
      </c>
      <c r="L4571" s="32" t="str">
        <f t="array" ref="L4571">_xlfn.IFS(M4571&lt;=3,"BAD",M4571&gt;=4.7,"GOOD",AND(M4571&gt;3,M4571&lt;4.7),"OK")</f>
        <v>OK</v>
      </c>
      <c r="M4571" s="32">
        <v>4.5</v>
      </c>
      <c r="N4571" s="31">
        <v>1088.69</v>
      </c>
      <c r="O4571" s="33">
        <f t="shared" si="71"/>
        <v>1413.88</v>
      </c>
    </row>
    <row r="4572" spans="1:15">
      <c r="A4572" s="18">
        <v>14571</v>
      </c>
      <c r="B4572" s="19">
        <v>46019</v>
      </c>
      <c r="C4572" s="20">
        <v>1961</v>
      </c>
      <c r="D4572" s="21" t="str">
        <f>_xlfn.XLOOKUP($C4572,customers!$A$2:$A$2000,customers!$B$2:$B$2000)</f>
        <v>Adrianne Lanegran</v>
      </c>
      <c r="E4572" s="21" t="str">
        <f>_xlfn.XLOOKUP($C4572,customers!$A$2:$A$2000,customers!$D$2:$D$2000)</f>
        <v>Female</v>
      </c>
      <c r="F4572" s="21" t="str">
        <f>_xlfn.XLOOKUP($C4572,customers!$A$2:$A$2000,customers!$E$2:$E$2000)</f>
        <v>Milan</v>
      </c>
      <c r="G4572" s="22" t="s">
        <v>17</v>
      </c>
      <c r="H4572" s="21">
        <v>7</v>
      </c>
      <c r="I4572" s="23">
        <v>555.68</v>
      </c>
      <c r="J4572" s="22">
        <v>0.25</v>
      </c>
      <c r="K4572" s="22" t="s">
        <v>16</v>
      </c>
      <c r="L4572" s="24" t="str">
        <f t="array" ref="L4572">_xlfn.IFS(M4572&lt;=3,"BAD",M4572&gt;=4.7,"GOOD",AND(M4572&gt;3,M4572&lt;4.7),"OK")</f>
        <v>OK</v>
      </c>
      <c r="M4572" s="24">
        <v>3.6</v>
      </c>
      <c r="N4572" s="23">
        <v>2917.32</v>
      </c>
      <c r="O4572" s="25">
        <f t="shared" si="71"/>
        <v>3889.76</v>
      </c>
    </row>
    <row r="4573" spans="1:15">
      <c r="A4573" s="26">
        <v>14572</v>
      </c>
      <c r="B4573" s="27">
        <v>46019</v>
      </c>
      <c r="C4573" s="29">
        <v>1431</v>
      </c>
      <c r="D4573" s="29" t="str">
        <f>_xlfn.XLOOKUP($C4573,customers!$A$2:$A$2000,customers!$B$2:$B$2000)</f>
        <v>Theo Blayney</v>
      </c>
      <c r="E4573" s="29" t="str">
        <f>_xlfn.XLOOKUP($C4573,customers!$A$2:$A$2000,customers!$D$2:$D$2000)</f>
        <v>Female</v>
      </c>
      <c r="F4573" s="29" t="str">
        <f>_xlfn.XLOOKUP($C4573,customers!$A$2:$A$2000,customers!$E$2:$E$2000)</f>
        <v>Budapest</v>
      </c>
      <c r="G4573" s="30" t="s">
        <v>21</v>
      </c>
      <c r="H4573" s="29">
        <v>1</v>
      </c>
      <c r="I4573" s="31">
        <v>231.31</v>
      </c>
      <c r="J4573" s="30">
        <v>0.12</v>
      </c>
      <c r="K4573" s="30" t="s">
        <v>19</v>
      </c>
      <c r="L4573" s="32" t="str">
        <f t="array" ref="L4573">_xlfn.IFS(M4573&lt;=3,"BAD",M4573&gt;=4.7,"GOOD",AND(M4573&gt;3,M4573&lt;4.7),"OK")</f>
        <v>BAD</v>
      </c>
      <c r="M4573" s="32">
        <v>1.9</v>
      </c>
      <c r="N4573" s="31">
        <v>203.55</v>
      </c>
      <c r="O4573" s="33">
        <f t="shared" si="71"/>
        <v>231.31</v>
      </c>
    </row>
    <row r="4574" spans="1:15">
      <c r="A4574" s="18">
        <v>14573</v>
      </c>
      <c r="B4574" s="19">
        <v>46020</v>
      </c>
      <c r="C4574" s="20">
        <v>1973</v>
      </c>
      <c r="D4574" s="21" t="str">
        <f>_xlfn.XLOOKUP($C4574,customers!$A$2:$A$2000,customers!$B$2:$B$2000)</f>
        <v>Jeffry Beden</v>
      </c>
      <c r="E4574" s="21" t="str">
        <f>_xlfn.XLOOKUP($C4574,customers!$A$2:$A$2000,customers!$D$2:$D$2000)</f>
        <v>Male</v>
      </c>
      <c r="F4574" s="21" t="str">
        <f>_xlfn.XLOOKUP($C4574,customers!$A$2:$A$2000,customers!$E$2:$E$2000)</f>
        <v>Austin</v>
      </c>
      <c r="G4574" s="22" t="s">
        <v>20</v>
      </c>
      <c r="H4574" s="21">
        <v>5</v>
      </c>
      <c r="I4574" s="23">
        <v>497.65</v>
      </c>
      <c r="J4574" s="22">
        <v>0.19</v>
      </c>
      <c r="K4574" s="22" t="s">
        <v>19</v>
      </c>
      <c r="L4574" s="24" t="str">
        <f t="array" ref="L4574">_xlfn.IFS(M4574&lt;=3,"BAD",M4574&gt;=4.7,"GOOD",AND(M4574&gt;3,M4574&lt;4.7),"OK")</f>
        <v>GOOD</v>
      </c>
      <c r="M4574" s="24">
        <v>4.8</v>
      </c>
      <c r="N4574" s="23">
        <v>2015.48</v>
      </c>
      <c r="O4574" s="25">
        <f t="shared" si="71"/>
        <v>2488.25</v>
      </c>
    </row>
    <row r="4575" spans="1:15">
      <c r="A4575" s="26">
        <v>14574</v>
      </c>
      <c r="B4575" s="27">
        <v>46020</v>
      </c>
      <c r="C4575" s="29">
        <v>1558</v>
      </c>
      <c r="D4575" s="29" t="str">
        <f>_xlfn.XLOOKUP($C4575,customers!$A$2:$A$2000,customers!$B$2:$B$2000)</f>
        <v>Hershel Dan</v>
      </c>
      <c r="E4575" s="29" t="str">
        <f>_xlfn.XLOOKUP($C4575,customers!$A$2:$A$2000,customers!$D$2:$D$2000)</f>
        <v>Male</v>
      </c>
      <c r="F4575" s="29" t="str">
        <f>_xlfn.XLOOKUP($C4575,customers!$A$2:$A$2000,customers!$E$2:$E$2000)</f>
        <v>Taloy</v>
      </c>
      <c r="G4575" s="30" t="s">
        <v>17</v>
      </c>
      <c r="H4575" s="29">
        <v>5</v>
      </c>
      <c r="I4575" s="31">
        <v>598.76</v>
      </c>
      <c r="J4575" s="30">
        <v>0.29</v>
      </c>
      <c r="K4575" s="30" t="s">
        <v>18</v>
      </c>
      <c r="L4575" s="32" t="str">
        <f t="array" ref="L4575">_xlfn.IFS(M4575&lt;=3,"BAD",M4575&gt;=4.7,"GOOD",AND(M4575&gt;3,M4575&lt;4.7),"OK")</f>
        <v>BAD</v>
      </c>
      <c r="M4575" s="32">
        <v>2.3</v>
      </c>
      <c r="N4575" s="31">
        <v>2125.6</v>
      </c>
      <c r="O4575" s="33">
        <f t="shared" si="71"/>
        <v>2993.8</v>
      </c>
    </row>
    <row r="4576" spans="1:15">
      <c r="A4576" s="18">
        <v>14575</v>
      </c>
      <c r="B4576" s="19">
        <v>46020</v>
      </c>
      <c r="C4576" s="21">
        <v>1515</v>
      </c>
      <c r="D4576" s="21" t="str">
        <f>_xlfn.XLOOKUP($C4576,customers!$A$2:$A$2000,customers!$B$2:$B$2000)</f>
        <v>Gray Metrick</v>
      </c>
      <c r="E4576" s="21" t="str">
        <f>_xlfn.XLOOKUP($C4576,customers!$A$2:$A$2000,customers!$D$2:$D$2000)</f>
        <v>Female</v>
      </c>
      <c r="F4576" s="21" t="str">
        <f>_xlfn.XLOOKUP($C4576,customers!$A$2:$A$2000,customers!$E$2:$E$2000)</f>
        <v>Elele</v>
      </c>
      <c r="G4576" s="22" t="s">
        <v>20</v>
      </c>
      <c r="H4576" s="21">
        <v>2</v>
      </c>
      <c r="I4576" s="23">
        <v>498.61</v>
      </c>
      <c r="J4576" s="22">
        <v>0.32</v>
      </c>
      <c r="K4576" s="22" t="s">
        <v>19</v>
      </c>
      <c r="L4576" s="24" t="str">
        <f t="array" ref="L4576">_xlfn.IFS(M4576&lt;=3,"BAD",M4576&gt;=4.7,"GOOD",AND(M4576&gt;3,M4576&lt;4.7),"OK")</f>
        <v>BAD</v>
      </c>
      <c r="M4576" s="24">
        <v>2.9</v>
      </c>
      <c r="N4576" s="23">
        <v>678.11</v>
      </c>
      <c r="O4576" s="25">
        <f t="shared" si="71"/>
        <v>997.22</v>
      </c>
    </row>
    <row r="4577" spans="1:15">
      <c r="A4577" s="26">
        <v>14576</v>
      </c>
      <c r="B4577" s="27">
        <v>46021</v>
      </c>
      <c r="C4577" s="28">
        <v>1820</v>
      </c>
      <c r="D4577" s="29" t="str">
        <f>_xlfn.XLOOKUP($C4577,customers!$A$2:$A$2000,customers!$B$2:$B$2000)</f>
        <v>Benedikta Conibear</v>
      </c>
      <c r="E4577" s="29" t="str">
        <f>_xlfn.XLOOKUP($C4577,customers!$A$2:$A$2000,customers!$D$2:$D$2000)</f>
        <v>Female</v>
      </c>
      <c r="F4577" s="29" t="str">
        <f>_xlfn.XLOOKUP($C4577,customers!$A$2:$A$2000,customers!$E$2:$E$2000)</f>
        <v>Puerto Francisco de Orellana</v>
      </c>
      <c r="G4577" s="30" t="s">
        <v>21</v>
      </c>
      <c r="H4577" s="29">
        <v>5</v>
      </c>
      <c r="I4577" s="31">
        <v>508.67</v>
      </c>
      <c r="J4577" s="30">
        <v>0.27</v>
      </c>
      <c r="K4577" s="30" t="s">
        <v>19</v>
      </c>
      <c r="L4577" s="32" t="str">
        <f t="array" ref="L4577">_xlfn.IFS(M4577&lt;=3,"BAD",M4577&gt;=4.7,"GOOD",AND(M4577&gt;3,M4577&lt;4.7),"OK")</f>
        <v>BAD</v>
      </c>
      <c r="M4577" s="32">
        <v>2.9</v>
      </c>
      <c r="N4577" s="31">
        <v>1856.65</v>
      </c>
      <c r="O4577" s="33">
        <f t="shared" si="71"/>
        <v>2543.35</v>
      </c>
    </row>
    <row r="4578" spans="1:15">
      <c r="A4578" s="18">
        <v>14577</v>
      </c>
      <c r="B4578" s="19">
        <v>46021</v>
      </c>
      <c r="C4578" s="21">
        <v>1788</v>
      </c>
      <c r="D4578" s="21" t="str">
        <f>_xlfn.XLOOKUP($C4578,customers!$A$2:$A$2000,customers!$B$2:$B$2000)</f>
        <v>Cos Riddiough</v>
      </c>
      <c r="E4578" s="21" t="str">
        <f>_xlfn.XLOOKUP($C4578,customers!$A$2:$A$2000,customers!$D$2:$D$2000)</f>
        <v>Male</v>
      </c>
      <c r="F4578" s="21" t="str">
        <f>_xlfn.XLOOKUP($C4578,customers!$A$2:$A$2000,customers!$E$2:$E$2000)</f>
        <v>Yulin</v>
      </c>
      <c r="G4578" s="22" t="s">
        <v>21</v>
      </c>
      <c r="H4578" s="21">
        <v>3</v>
      </c>
      <c r="I4578" s="23">
        <v>56.68</v>
      </c>
      <c r="J4578" s="22">
        <v>0.07</v>
      </c>
      <c r="K4578" s="22" t="s">
        <v>16</v>
      </c>
      <c r="L4578" s="24" t="str">
        <f t="array" ref="L4578">_xlfn.IFS(M4578&lt;=3,"BAD",M4578&gt;=4.7,"GOOD",AND(M4578&gt;3,M4578&lt;4.7),"OK")</f>
        <v>BAD</v>
      </c>
      <c r="M4578" s="24">
        <v>2.5</v>
      </c>
      <c r="N4578" s="23">
        <v>158.14</v>
      </c>
      <c r="O4578" s="25">
        <f t="shared" si="71"/>
        <v>170.04</v>
      </c>
    </row>
    <row r="4579" spans="1:15">
      <c r="A4579" s="26">
        <v>14578</v>
      </c>
      <c r="B4579" s="27">
        <v>46021</v>
      </c>
      <c r="C4579" s="29">
        <v>1493</v>
      </c>
      <c r="D4579" s="29" t="str">
        <f>_xlfn.XLOOKUP($C4579,customers!$A$2:$A$2000,customers!$B$2:$B$2000)</f>
        <v>Taddeusz Rawcliffe</v>
      </c>
      <c r="E4579" s="29" t="str">
        <f>_xlfn.XLOOKUP($C4579,customers!$A$2:$A$2000,customers!$D$2:$D$2000)</f>
        <v>Male</v>
      </c>
      <c r="F4579" s="29" t="str">
        <f>_xlfn.XLOOKUP($C4579,customers!$A$2:$A$2000,customers!$E$2:$E$2000)</f>
        <v>Yinla</v>
      </c>
      <c r="G4579" s="30" t="s">
        <v>20</v>
      </c>
      <c r="H4579" s="29">
        <v>7</v>
      </c>
      <c r="I4579" s="31">
        <v>524.03</v>
      </c>
      <c r="J4579" s="30">
        <v>0.28</v>
      </c>
      <c r="K4579" s="30" t="s">
        <v>18</v>
      </c>
      <c r="L4579" s="32" t="str">
        <f t="array" ref="L4579">_xlfn.IFS(M4579&lt;=3,"BAD",M4579&gt;=4.7,"GOOD",AND(M4579&gt;3,M4579&lt;4.7),"OK")</f>
        <v>BAD</v>
      </c>
      <c r="M4579" s="32">
        <v>2.1</v>
      </c>
      <c r="N4579" s="31">
        <v>2641.11</v>
      </c>
      <c r="O4579" s="33">
        <f t="shared" si="71"/>
        <v>3668.21</v>
      </c>
    </row>
    <row r="4580" spans="1:15">
      <c r="A4580" s="18">
        <v>14579</v>
      </c>
      <c r="B4580" s="19">
        <v>46021</v>
      </c>
      <c r="C4580" s="21">
        <v>1974</v>
      </c>
      <c r="D4580" s="21" t="str">
        <f>_xlfn.XLOOKUP($C4580,customers!$A$2:$A$2000,customers!$B$2:$B$2000)</f>
        <v>Hayward Brymner</v>
      </c>
      <c r="E4580" s="21" t="str">
        <f>_xlfn.XLOOKUP($C4580,customers!$A$2:$A$2000,customers!$D$2:$D$2000)</f>
        <v>Male</v>
      </c>
      <c r="F4580" s="21" t="str">
        <f>_xlfn.XLOOKUP($C4580,customers!$A$2:$A$2000,customers!$E$2:$E$2000)</f>
        <v>Bohus</v>
      </c>
      <c r="G4580" s="22" t="s">
        <v>21</v>
      </c>
      <c r="H4580" s="21">
        <v>6</v>
      </c>
      <c r="I4580" s="23">
        <v>332.09</v>
      </c>
      <c r="J4580" s="22">
        <v>0.02</v>
      </c>
      <c r="K4580" s="22" t="s">
        <v>19</v>
      </c>
      <c r="L4580" s="24" t="str">
        <f t="array" ref="L4580">_xlfn.IFS(M4580&lt;=3,"BAD",M4580&gt;=4.7,"GOOD",AND(M4580&gt;3,M4580&lt;4.7),"OK")</f>
        <v>BAD</v>
      </c>
      <c r="M4580" s="24">
        <v>1.4</v>
      </c>
      <c r="N4580" s="23">
        <v>1952.69</v>
      </c>
      <c r="O4580" s="25">
        <f t="shared" si="71"/>
        <v>1992.54</v>
      </c>
    </row>
    <row r="4581" spans="1:15">
      <c r="A4581" s="26">
        <v>14580</v>
      </c>
      <c r="B4581" s="27">
        <v>46022</v>
      </c>
      <c r="C4581" s="28">
        <v>1615</v>
      </c>
      <c r="D4581" s="29" t="str">
        <f>_xlfn.XLOOKUP($C4581,customers!$A$2:$A$2000,customers!$B$2:$B$2000)</f>
        <v>Fitz Eayres</v>
      </c>
      <c r="E4581" s="29" t="str">
        <f>_xlfn.XLOOKUP($C4581,customers!$A$2:$A$2000,customers!$D$2:$D$2000)</f>
        <v>Male</v>
      </c>
      <c r="F4581" s="29" t="str">
        <f>_xlfn.XLOOKUP($C4581,customers!$A$2:$A$2000,customers!$E$2:$E$2000)</f>
        <v>Austin</v>
      </c>
      <c r="G4581" s="30" t="s">
        <v>17</v>
      </c>
      <c r="H4581" s="29">
        <v>5</v>
      </c>
      <c r="I4581" s="31">
        <v>408.71</v>
      </c>
      <c r="J4581" s="30">
        <v>0.2</v>
      </c>
      <c r="K4581" s="30" t="s">
        <v>18</v>
      </c>
      <c r="L4581" s="32" t="str">
        <f t="array" ref="L4581">_xlfn.IFS(M4581&lt;=3,"BAD",M4581&gt;=4.7,"GOOD",AND(M4581&gt;3,M4581&lt;4.7),"OK")</f>
        <v>OK</v>
      </c>
      <c r="M4581" s="32">
        <v>3.9</v>
      </c>
      <c r="N4581" s="31">
        <v>1634.84</v>
      </c>
      <c r="O4581" s="33">
        <f t="shared" si="71"/>
        <v>2043.55</v>
      </c>
    </row>
    <row r="4582" spans="1:15">
      <c r="A4582" s="18">
        <v>14581</v>
      </c>
      <c r="B4582" s="19">
        <v>46023</v>
      </c>
      <c r="C4582" s="20">
        <v>1103</v>
      </c>
      <c r="D4582" s="21" t="str">
        <f>_xlfn.XLOOKUP($C4582,customers!$A$2:$A$2000,customers!$B$2:$B$2000)</f>
        <v>Robbie Yukhnin</v>
      </c>
      <c r="E4582" s="21" t="str">
        <f>_xlfn.XLOOKUP($C4582,customers!$A$2:$A$2000,customers!$D$2:$D$2000)</f>
        <v>Female</v>
      </c>
      <c r="F4582" s="21" t="str">
        <f>_xlfn.XLOOKUP($C4582,customers!$A$2:$A$2000,customers!$E$2:$E$2000)</f>
        <v>Prague</v>
      </c>
      <c r="G4582" s="22" t="s">
        <v>21</v>
      </c>
      <c r="H4582" s="21">
        <v>3</v>
      </c>
      <c r="I4582" s="23">
        <v>193.18</v>
      </c>
      <c r="J4582" s="22">
        <v>0.1</v>
      </c>
      <c r="K4582" s="22" t="s">
        <v>18</v>
      </c>
      <c r="L4582" s="24" t="str">
        <f t="array" ref="L4582">_xlfn.IFS(M4582&lt;=3,"BAD",M4582&gt;=4.7,"GOOD",AND(M4582&gt;3,M4582&lt;4.7),"OK")</f>
        <v>OK</v>
      </c>
      <c r="M4582" s="24">
        <v>3.3</v>
      </c>
      <c r="N4582" s="23">
        <v>521.59</v>
      </c>
      <c r="O4582" s="25">
        <f t="shared" si="71"/>
        <v>579.54</v>
      </c>
    </row>
    <row r="4583" spans="1:15">
      <c r="A4583" s="26">
        <v>14582</v>
      </c>
      <c r="B4583" s="27">
        <v>46023</v>
      </c>
      <c r="C4583" s="29">
        <v>1006</v>
      </c>
      <c r="D4583" s="29" t="str">
        <f>_xlfn.XLOOKUP($C4583,customers!$A$2:$A$2000,customers!$B$2:$B$2000)</f>
        <v>Emma Birtwhistle</v>
      </c>
      <c r="E4583" s="29" t="str">
        <f>_xlfn.XLOOKUP($C4583,customers!$A$2:$A$2000,customers!$D$2:$D$2000)</f>
        <v>Female</v>
      </c>
      <c r="F4583" s="29" t="str">
        <f>_xlfn.XLOOKUP($C4583,customers!$A$2:$A$2000,customers!$E$2:$E$2000)</f>
        <v>Paris 20</v>
      </c>
      <c r="G4583" s="30" t="s">
        <v>17</v>
      </c>
      <c r="H4583" s="29">
        <v>7</v>
      </c>
      <c r="I4583" s="31">
        <v>441.61</v>
      </c>
      <c r="J4583" s="30">
        <v>0.04</v>
      </c>
      <c r="K4583" s="30" t="s">
        <v>18</v>
      </c>
      <c r="L4583" s="32" t="str">
        <f t="array" ref="L4583">_xlfn.IFS(M4583&lt;=3,"BAD",M4583&gt;=4.7,"GOOD",AND(M4583&gt;3,M4583&lt;4.7),"OK")</f>
        <v>OK</v>
      </c>
      <c r="M4583" s="32">
        <v>3.4</v>
      </c>
      <c r="N4583" s="31">
        <v>2967.62</v>
      </c>
      <c r="O4583" s="33">
        <f t="shared" si="71"/>
        <v>3091.27</v>
      </c>
    </row>
    <row r="4584" spans="1:15">
      <c r="A4584" s="18">
        <v>14583</v>
      </c>
      <c r="B4584" s="19">
        <v>46023</v>
      </c>
      <c r="C4584" s="21">
        <v>1335</v>
      </c>
      <c r="D4584" s="21" t="str">
        <f>_xlfn.XLOOKUP($C4584,customers!$A$2:$A$2000,customers!$B$2:$B$2000)</f>
        <v>Dwayne Salters</v>
      </c>
      <c r="E4584" s="21" t="str">
        <f>_xlfn.XLOOKUP($C4584,customers!$A$2:$A$2000,customers!$D$2:$D$2000)</f>
        <v>Male</v>
      </c>
      <c r="F4584" s="21" t="str">
        <f>_xlfn.XLOOKUP($C4584,customers!$A$2:$A$2000,customers!$E$2:$E$2000)</f>
        <v>Entre Rios</v>
      </c>
      <c r="G4584" s="22" t="s">
        <v>20</v>
      </c>
      <c r="H4584" s="21">
        <v>7</v>
      </c>
      <c r="I4584" s="23">
        <v>575.75</v>
      </c>
      <c r="J4584" s="22">
        <v>0.1</v>
      </c>
      <c r="K4584" s="22" t="s">
        <v>18</v>
      </c>
      <c r="L4584" s="24" t="str">
        <f t="array" ref="L4584">_xlfn.IFS(M4584&lt;=3,"BAD",M4584&gt;=4.7,"GOOD",AND(M4584&gt;3,M4584&lt;4.7),"OK")</f>
        <v>GOOD</v>
      </c>
      <c r="M4584" s="24">
        <v>4.8</v>
      </c>
      <c r="N4584" s="23">
        <v>3627.23</v>
      </c>
      <c r="O4584" s="25">
        <f t="shared" si="71"/>
        <v>4030.25</v>
      </c>
    </row>
    <row r="4585" spans="1:15">
      <c r="A4585" s="26">
        <v>14584</v>
      </c>
      <c r="B4585" s="27">
        <v>46024</v>
      </c>
      <c r="C4585" s="28">
        <v>1946</v>
      </c>
      <c r="D4585" s="29" t="str">
        <f>_xlfn.XLOOKUP($C4585,customers!$A$2:$A$2000,customers!$B$2:$B$2000)</f>
        <v>Thorndike Beine</v>
      </c>
      <c r="E4585" s="29" t="str">
        <f>_xlfn.XLOOKUP($C4585,customers!$A$2:$A$2000,customers!$D$2:$D$2000)</f>
        <v>Female</v>
      </c>
      <c r="F4585" s="29" t="str">
        <f>_xlfn.XLOOKUP($C4585,customers!$A$2:$A$2000,customers!$E$2:$E$2000)</f>
        <v>Pomahuaca</v>
      </c>
      <c r="G4585" s="30" t="s">
        <v>20</v>
      </c>
      <c r="H4585" s="29">
        <v>7</v>
      </c>
      <c r="I4585" s="31">
        <v>35.84</v>
      </c>
      <c r="J4585" s="30">
        <v>0.26</v>
      </c>
      <c r="K4585" s="30" t="s">
        <v>19</v>
      </c>
      <c r="L4585" s="32" t="str">
        <f t="array" ref="L4585">_xlfn.IFS(M4585&lt;=3,"BAD",M4585&gt;=4.7,"GOOD",AND(M4585&gt;3,M4585&lt;4.7),"OK")</f>
        <v>BAD</v>
      </c>
      <c r="M4585" s="32">
        <v>1.8</v>
      </c>
      <c r="N4585" s="31">
        <v>185.65</v>
      </c>
      <c r="O4585" s="33">
        <f t="shared" si="71"/>
        <v>250.88</v>
      </c>
    </row>
    <row r="4586" spans="1:15">
      <c r="A4586" s="18">
        <v>14585</v>
      </c>
      <c r="B4586" s="19">
        <v>46024</v>
      </c>
      <c r="C4586" s="21">
        <v>1988</v>
      </c>
      <c r="D4586" s="21" t="str">
        <f>_xlfn.XLOOKUP($C4586,customers!$A$2:$A$2000,customers!$B$2:$B$2000)</f>
        <v>Cleavland Cason</v>
      </c>
      <c r="E4586" s="21" t="str">
        <f>_xlfn.XLOOKUP($C4586,customers!$A$2:$A$2000,customers!$D$2:$D$2000)</f>
        <v>Male</v>
      </c>
      <c r="F4586" s="21" t="str">
        <f>_xlfn.XLOOKUP($C4586,customers!$A$2:$A$2000,customers!$E$2:$E$2000)</f>
        <v>Prague</v>
      </c>
      <c r="G4586" s="22" t="s">
        <v>17</v>
      </c>
      <c r="H4586" s="21">
        <v>3</v>
      </c>
      <c r="I4586" s="23">
        <v>559.46</v>
      </c>
      <c r="J4586" s="22">
        <v>0.21</v>
      </c>
      <c r="K4586" s="22" t="s">
        <v>16</v>
      </c>
      <c r="L4586" s="24" t="str">
        <f t="array" ref="L4586">_xlfn.IFS(M4586&lt;=3,"BAD",M4586&gt;=4.7,"GOOD",AND(M4586&gt;3,M4586&lt;4.7),"OK")</f>
        <v>GOOD</v>
      </c>
      <c r="M4586" s="24">
        <v>4.9</v>
      </c>
      <c r="N4586" s="23">
        <v>1325.92</v>
      </c>
      <c r="O4586" s="25">
        <f t="shared" si="71"/>
        <v>1678.38</v>
      </c>
    </row>
    <row r="4587" spans="1:15">
      <c r="A4587" s="26">
        <v>14586</v>
      </c>
      <c r="B4587" s="27">
        <v>46025</v>
      </c>
      <c r="C4587" s="28">
        <v>1038</v>
      </c>
      <c r="D4587" s="29" t="str">
        <f>_xlfn.XLOOKUP($C4587,customers!$A$2:$A$2000,customers!$B$2:$B$2000)</f>
        <v>De Aldersea</v>
      </c>
      <c r="E4587" s="29" t="str">
        <f>_xlfn.XLOOKUP($C4587,customers!$A$2:$A$2000,customers!$D$2:$D$2000)</f>
        <v>Male</v>
      </c>
      <c r="F4587" s="29" t="str">
        <f>_xlfn.XLOOKUP($C4587,customers!$A$2:$A$2000,customers!$E$2:$E$2000)</f>
        <v>Margacina</v>
      </c>
      <c r="G4587" s="30" t="s">
        <v>20</v>
      </c>
      <c r="H4587" s="29">
        <v>3</v>
      </c>
      <c r="I4587" s="31">
        <v>562.36</v>
      </c>
      <c r="J4587" s="30">
        <v>0.21</v>
      </c>
      <c r="K4587" s="30" t="s">
        <v>18</v>
      </c>
      <c r="L4587" s="32" t="str">
        <f t="array" ref="L4587">_xlfn.IFS(M4587&lt;=3,"BAD",M4587&gt;=4.7,"GOOD",AND(M4587&gt;3,M4587&lt;4.7),"OK")</f>
        <v>BAD</v>
      </c>
      <c r="M4587" s="32">
        <v>1.8</v>
      </c>
      <c r="N4587" s="31">
        <v>1332.79</v>
      </c>
      <c r="O4587" s="33">
        <f t="shared" si="71"/>
        <v>1687.08</v>
      </c>
    </row>
    <row r="4588" spans="1:15">
      <c r="A4588" s="18">
        <v>14587</v>
      </c>
      <c r="B4588" s="19">
        <v>46025</v>
      </c>
      <c r="C4588" s="21">
        <v>1451</v>
      </c>
      <c r="D4588" s="21" t="str">
        <f>_xlfn.XLOOKUP($C4588,customers!$A$2:$A$2000,customers!$B$2:$B$2000)</f>
        <v>Linoel Pavolini</v>
      </c>
      <c r="E4588" s="21" t="str">
        <f>_xlfn.XLOOKUP($C4588,customers!$A$2:$A$2000,customers!$D$2:$D$2000)</f>
        <v>Male</v>
      </c>
      <c r="F4588" s="21" t="str">
        <f>_xlfn.XLOOKUP($C4588,customers!$A$2:$A$2000,customers!$E$2:$E$2000)</f>
        <v>Milan</v>
      </c>
      <c r="G4588" s="22" t="s">
        <v>15</v>
      </c>
      <c r="H4588" s="21">
        <v>6</v>
      </c>
      <c r="I4588" s="23">
        <v>19.96</v>
      </c>
      <c r="J4588" s="22">
        <v>0.25</v>
      </c>
      <c r="K4588" s="22" t="s">
        <v>19</v>
      </c>
      <c r="L4588" s="24" t="str">
        <f t="array" ref="L4588">_xlfn.IFS(M4588&lt;=3,"BAD",M4588&gt;=4.7,"GOOD",AND(M4588&gt;3,M4588&lt;4.7),"OK")</f>
        <v>BAD</v>
      </c>
      <c r="M4588" s="24">
        <v>2.2</v>
      </c>
      <c r="N4588" s="23">
        <v>89.82</v>
      </c>
      <c r="O4588" s="25">
        <f t="shared" si="71"/>
        <v>119.76</v>
      </c>
    </row>
    <row r="4589" spans="1:15">
      <c r="A4589" s="26">
        <v>14588</v>
      </c>
      <c r="B4589" s="27">
        <v>46026</v>
      </c>
      <c r="C4589" s="28">
        <v>1946</v>
      </c>
      <c r="D4589" s="29" t="str">
        <f>_xlfn.XLOOKUP($C4589,customers!$A$2:$A$2000,customers!$B$2:$B$2000)</f>
        <v>Thorndike Beine</v>
      </c>
      <c r="E4589" s="29" t="str">
        <f>_xlfn.XLOOKUP($C4589,customers!$A$2:$A$2000,customers!$D$2:$D$2000)</f>
        <v>Female</v>
      </c>
      <c r="F4589" s="29" t="str">
        <f>_xlfn.XLOOKUP($C4589,customers!$A$2:$A$2000,customers!$E$2:$E$2000)</f>
        <v>Pomahuaca</v>
      </c>
      <c r="G4589" s="30" t="s">
        <v>15</v>
      </c>
      <c r="H4589" s="29">
        <v>5</v>
      </c>
      <c r="I4589" s="31">
        <v>357.88</v>
      </c>
      <c r="J4589" s="30">
        <v>0</v>
      </c>
      <c r="K4589" s="30" t="s">
        <v>16</v>
      </c>
      <c r="L4589" s="32" t="str">
        <f t="array" ref="L4589">_xlfn.IFS(M4589&lt;=3,"BAD",M4589&gt;=4.7,"GOOD",AND(M4589&gt;3,M4589&lt;4.7),"OK")</f>
        <v>BAD</v>
      </c>
      <c r="M4589" s="32">
        <v>2.7</v>
      </c>
      <c r="N4589" s="31">
        <v>1789.4</v>
      </c>
      <c r="O4589" s="33">
        <f t="shared" si="71"/>
        <v>1789.4</v>
      </c>
    </row>
    <row r="4590" spans="1:15">
      <c r="A4590" s="18">
        <v>14589</v>
      </c>
      <c r="B4590" s="19">
        <v>46026</v>
      </c>
      <c r="C4590" s="21">
        <v>1651</v>
      </c>
      <c r="D4590" s="21" t="str">
        <f>_xlfn.XLOOKUP($C4590,customers!$A$2:$A$2000,customers!$B$2:$B$2000)</f>
        <v>Roderick Marjoram</v>
      </c>
      <c r="E4590" s="21" t="str">
        <f>_xlfn.XLOOKUP($C4590,customers!$A$2:$A$2000,customers!$D$2:$D$2000)</f>
        <v>Female</v>
      </c>
      <c r="F4590" s="21" t="str">
        <f>_xlfn.XLOOKUP($C4590,customers!$A$2:$A$2000,customers!$E$2:$E$2000)</f>
        <v>Baisha</v>
      </c>
      <c r="G4590" s="22" t="s">
        <v>15</v>
      </c>
      <c r="H4590" s="21">
        <v>7</v>
      </c>
      <c r="I4590" s="23">
        <v>24.9</v>
      </c>
      <c r="J4590" s="22">
        <v>0.13</v>
      </c>
      <c r="K4590" s="22" t="s">
        <v>19</v>
      </c>
      <c r="L4590" s="24" t="str">
        <f t="array" ref="L4590">_xlfn.IFS(M4590&lt;=3,"BAD",M4590&gt;=4.7,"GOOD",AND(M4590&gt;3,M4590&lt;4.7),"OK")</f>
        <v>OK</v>
      </c>
      <c r="M4590" s="24">
        <v>3.8</v>
      </c>
      <c r="N4590" s="23">
        <v>151.64</v>
      </c>
      <c r="O4590" s="25">
        <f t="shared" si="71"/>
        <v>174.3</v>
      </c>
    </row>
    <row r="4591" spans="1:15">
      <c r="A4591" s="26">
        <v>14590</v>
      </c>
      <c r="B4591" s="27">
        <v>46026</v>
      </c>
      <c r="C4591" s="29">
        <v>1527</v>
      </c>
      <c r="D4591" s="29" t="str">
        <f>_xlfn.XLOOKUP($C4591,customers!$A$2:$A$2000,customers!$B$2:$B$2000)</f>
        <v>Osborn Vivians</v>
      </c>
      <c r="E4591" s="29" t="str">
        <f>_xlfn.XLOOKUP($C4591,customers!$A$2:$A$2000,customers!$D$2:$D$2000)</f>
        <v>Male</v>
      </c>
      <c r="F4591" s="29" t="str">
        <f>_xlfn.XLOOKUP($C4591,customers!$A$2:$A$2000,customers!$E$2:$E$2000)</f>
        <v>Prévost</v>
      </c>
      <c r="G4591" s="30" t="s">
        <v>17</v>
      </c>
      <c r="H4591" s="29">
        <v>6</v>
      </c>
      <c r="I4591" s="31">
        <v>437.75</v>
      </c>
      <c r="J4591" s="30">
        <v>0.17</v>
      </c>
      <c r="K4591" s="30" t="s">
        <v>19</v>
      </c>
      <c r="L4591" s="32" t="str">
        <f t="array" ref="L4591">_xlfn.IFS(M4591&lt;=3,"BAD",M4591&gt;=4.7,"GOOD",AND(M4591&gt;3,M4591&lt;4.7),"OK")</f>
        <v>BAD</v>
      </c>
      <c r="M4591" s="32">
        <v>2.2</v>
      </c>
      <c r="N4591" s="31">
        <v>2180</v>
      </c>
      <c r="O4591" s="33">
        <f t="shared" si="71"/>
        <v>2626.5</v>
      </c>
    </row>
    <row r="4592" spans="1:15">
      <c r="A4592" s="18">
        <v>14591</v>
      </c>
      <c r="B4592" s="19">
        <v>46026</v>
      </c>
      <c r="C4592" s="21">
        <v>1700</v>
      </c>
      <c r="D4592" s="21" t="str">
        <f>_xlfn.XLOOKUP($C4592,customers!$A$2:$A$2000,customers!$B$2:$B$2000)</f>
        <v>Randie Fer</v>
      </c>
      <c r="E4592" s="21" t="str">
        <f>_xlfn.XLOOKUP($C4592,customers!$A$2:$A$2000,customers!$D$2:$D$2000)</f>
        <v>Male</v>
      </c>
      <c r="F4592" s="21" t="str">
        <f>_xlfn.XLOOKUP($C4592,customers!$A$2:$A$2000,customers!$E$2:$E$2000)</f>
        <v>Dagar</v>
      </c>
      <c r="G4592" s="22" t="s">
        <v>15</v>
      </c>
      <c r="H4592" s="21">
        <v>3</v>
      </c>
      <c r="I4592" s="23">
        <v>211.54</v>
      </c>
      <c r="J4592" s="22">
        <v>0.32</v>
      </c>
      <c r="K4592" s="22" t="s">
        <v>18</v>
      </c>
      <c r="L4592" s="24" t="str">
        <f t="array" ref="L4592">_xlfn.IFS(M4592&lt;=3,"BAD",M4592&gt;=4.7,"GOOD",AND(M4592&gt;3,M4592&lt;4.7),"OK")</f>
        <v>BAD</v>
      </c>
      <c r="M4592" s="24">
        <v>1.6</v>
      </c>
      <c r="N4592" s="23">
        <v>431.54</v>
      </c>
      <c r="O4592" s="25">
        <f t="shared" si="71"/>
        <v>634.62</v>
      </c>
    </row>
    <row r="4593" spans="1:15">
      <c r="A4593" s="26">
        <v>14592</v>
      </c>
      <c r="B4593" s="27">
        <v>46026</v>
      </c>
      <c r="C4593" s="29">
        <v>1569</v>
      </c>
      <c r="D4593" s="29" t="str">
        <f>_xlfn.XLOOKUP($C4593,customers!$A$2:$A$2000,customers!$B$2:$B$2000)</f>
        <v>Terrye De Gregario</v>
      </c>
      <c r="E4593" s="29" t="str">
        <f>_xlfn.XLOOKUP($C4593,customers!$A$2:$A$2000,customers!$D$2:$D$2000)</f>
        <v>Female</v>
      </c>
      <c r="F4593" s="29" t="str">
        <f>_xlfn.XLOOKUP($C4593,customers!$A$2:$A$2000,customers!$E$2:$E$2000)</f>
        <v>Talisay</v>
      </c>
      <c r="G4593" s="30" t="s">
        <v>17</v>
      </c>
      <c r="H4593" s="29">
        <v>7</v>
      </c>
      <c r="I4593" s="31">
        <v>476.75</v>
      </c>
      <c r="J4593" s="30">
        <v>0.1</v>
      </c>
      <c r="K4593" s="30" t="s">
        <v>18</v>
      </c>
      <c r="L4593" s="32" t="str">
        <f t="array" ref="L4593">_xlfn.IFS(M4593&lt;=3,"BAD",M4593&gt;=4.7,"GOOD",AND(M4593&gt;3,M4593&lt;4.7),"OK")</f>
        <v>OK</v>
      </c>
      <c r="M4593" s="32">
        <v>4.6</v>
      </c>
      <c r="N4593" s="31">
        <v>3003.53</v>
      </c>
      <c r="O4593" s="33">
        <f t="shared" si="71"/>
        <v>3337.25</v>
      </c>
    </row>
    <row r="4594" spans="1:15">
      <c r="A4594" s="18">
        <v>14593</v>
      </c>
      <c r="B4594" s="19">
        <v>46027</v>
      </c>
      <c r="C4594" s="20">
        <v>1197</v>
      </c>
      <c r="D4594" s="21" t="str">
        <f>_xlfn.XLOOKUP($C4594,customers!$A$2:$A$2000,customers!$B$2:$B$2000)</f>
        <v>Louella Ferriman</v>
      </c>
      <c r="E4594" s="21" t="str">
        <f>_xlfn.XLOOKUP($C4594,customers!$A$2:$A$2000,customers!$D$2:$D$2000)</f>
        <v>Female</v>
      </c>
      <c r="F4594" s="21" t="str">
        <f>_xlfn.XLOOKUP($C4594,customers!$A$2:$A$2000,customers!$E$2:$E$2000)</f>
        <v>Prague</v>
      </c>
      <c r="G4594" s="22" t="s">
        <v>20</v>
      </c>
      <c r="H4594" s="21">
        <v>6</v>
      </c>
      <c r="I4594" s="23">
        <v>189.41</v>
      </c>
      <c r="J4594" s="22">
        <v>0.32</v>
      </c>
      <c r="K4594" s="22" t="s">
        <v>19</v>
      </c>
      <c r="L4594" s="24" t="str">
        <f t="array" ref="L4594">_xlfn.IFS(M4594&lt;=3,"BAD",M4594&gt;=4.7,"GOOD",AND(M4594&gt;3,M4594&lt;4.7),"OK")</f>
        <v>BAD</v>
      </c>
      <c r="M4594" s="24">
        <v>2.9</v>
      </c>
      <c r="N4594" s="23">
        <v>772.79</v>
      </c>
      <c r="O4594" s="25">
        <f t="shared" si="71"/>
        <v>1136.46</v>
      </c>
    </row>
    <row r="4595" spans="1:15">
      <c r="A4595" s="26">
        <v>14594</v>
      </c>
      <c r="B4595" s="27">
        <v>46027</v>
      </c>
      <c r="C4595" s="29">
        <v>1290</v>
      </c>
      <c r="D4595" s="29" t="str">
        <f>_xlfn.XLOOKUP($C4595,customers!$A$2:$A$2000,customers!$B$2:$B$2000)</f>
        <v>Veronika Flecknoe</v>
      </c>
      <c r="E4595" s="29" t="str">
        <f>_xlfn.XLOOKUP($C4595,customers!$A$2:$A$2000,customers!$D$2:$D$2000)</f>
        <v>Female</v>
      </c>
      <c r="F4595" s="29" t="str">
        <f>_xlfn.XLOOKUP($C4595,customers!$A$2:$A$2000,customers!$E$2:$E$2000)</f>
        <v>Budapest</v>
      </c>
      <c r="G4595" s="30" t="s">
        <v>20</v>
      </c>
      <c r="H4595" s="29">
        <v>3</v>
      </c>
      <c r="I4595" s="31">
        <v>557.34</v>
      </c>
      <c r="J4595" s="30">
        <v>0.07</v>
      </c>
      <c r="K4595" s="30" t="s">
        <v>19</v>
      </c>
      <c r="L4595" s="32" t="str">
        <f t="array" ref="L4595">_xlfn.IFS(M4595&lt;=3,"BAD",M4595&gt;=4.7,"GOOD",AND(M4595&gt;3,M4595&lt;4.7),"OK")</f>
        <v>OK</v>
      </c>
      <c r="M4595" s="32">
        <v>3.9</v>
      </c>
      <c r="N4595" s="31">
        <v>1554.98</v>
      </c>
      <c r="O4595" s="33">
        <f t="shared" si="71"/>
        <v>1672.02</v>
      </c>
    </row>
    <row r="4596" spans="1:15">
      <c r="A4596" s="18">
        <v>14595</v>
      </c>
      <c r="B4596" s="19">
        <v>46027</v>
      </c>
      <c r="C4596" s="21">
        <v>1098</v>
      </c>
      <c r="D4596" s="21" t="str">
        <f>_xlfn.XLOOKUP($C4596,customers!$A$2:$A$2000,customers!$B$2:$B$2000)</f>
        <v>Seamus Romaynes</v>
      </c>
      <c r="E4596" s="21" t="str">
        <f>_xlfn.XLOOKUP($C4596,customers!$A$2:$A$2000,customers!$D$2:$D$2000)</f>
        <v>Male</v>
      </c>
      <c r="F4596" s="21" t="str">
        <f>_xlfn.XLOOKUP($C4596,customers!$A$2:$A$2000,customers!$E$2:$E$2000)</f>
        <v>Gualeguay</v>
      </c>
      <c r="G4596" s="22" t="s">
        <v>20</v>
      </c>
      <c r="H4596" s="21">
        <v>4</v>
      </c>
      <c r="I4596" s="23">
        <v>331.38</v>
      </c>
      <c r="J4596" s="22">
        <v>0.13</v>
      </c>
      <c r="K4596" s="22" t="s">
        <v>16</v>
      </c>
      <c r="L4596" s="24" t="str">
        <f t="array" ref="L4596">_xlfn.IFS(M4596&lt;=3,"BAD",M4596&gt;=4.7,"GOOD",AND(M4596&gt;3,M4596&lt;4.7),"OK")</f>
        <v>BAD</v>
      </c>
      <c r="M4596" s="24">
        <v>1.3</v>
      </c>
      <c r="N4596" s="23">
        <v>1153.2</v>
      </c>
      <c r="O4596" s="25">
        <f t="shared" si="71"/>
        <v>1325.52</v>
      </c>
    </row>
    <row r="4597" spans="1:15">
      <c r="A4597" s="26">
        <v>14596</v>
      </c>
      <c r="B4597" s="27">
        <v>46028</v>
      </c>
      <c r="C4597" s="28">
        <v>1645</v>
      </c>
      <c r="D4597" s="29" t="str">
        <f>_xlfn.XLOOKUP($C4597,customers!$A$2:$A$2000,customers!$B$2:$B$2000)</f>
        <v>Domini Giffard</v>
      </c>
      <c r="E4597" s="29" t="str">
        <f>_xlfn.XLOOKUP($C4597,customers!$A$2:$A$2000,customers!$D$2:$D$2000)</f>
        <v>Female</v>
      </c>
      <c r="F4597" s="29" t="str">
        <f>_xlfn.XLOOKUP($C4597,customers!$A$2:$A$2000,customers!$E$2:$E$2000)</f>
        <v>Wang Saphung</v>
      </c>
      <c r="G4597" s="30" t="s">
        <v>15</v>
      </c>
      <c r="H4597" s="29">
        <v>4</v>
      </c>
      <c r="I4597" s="31">
        <v>102.24</v>
      </c>
      <c r="J4597" s="30">
        <v>0.19</v>
      </c>
      <c r="K4597" s="30" t="s">
        <v>19</v>
      </c>
      <c r="L4597" s="32" t="str">
        <f t="array" ref="L4597">_xlfn.IFS(M4597&lt;=3,"BAD",M4597&gt;=4.7,"GOOD",AND(M4597&gt;3,M4597&lt;4.7),"OK")</f>
        <v>BAD</v>
      </c>
      <c r="M4597" s="32">
        <v>3</v>
      </c>
      <c r="N4597" s="31">
        <v>331.26</v>
      </c>
      <c r="O4597" s="33">
        <f t="shared" si="71"/>
        <v>408.96</v>
      </c>
    </row>
    <row r="4598" spans="1:15">
      <c r="A4598" s="18">
        <v>14597</v>
      </c>
      <c r="B4598" s="19">
        <v>46028</v>
      </c>
      <c r="C4598" s="21">
        <v>1708</v>
      </c>
      <c r="D4598" s="21" t="str">
        <f>_xlfn.XLOOKUP($C4598,customers!$A$2:$A$2000,customers!$B$2:$B$2000)</f>
        <v>Silvana Skillington</v>
      </c>
      <c r="E4598" s="21" t="str">
        <f>_xlfn.XLOOKUP($C4598,customers!$A$2:$A$2000,customers!$D$2:$D$2000)</f>
        <v>Female</v>
      </c>
      <c r="F4598" s="21" t="str">
        <f>_xlfn.XLOOKUP($C4598,customers!$A$2:$A$2000,customers!$E$2:$E$2000)</f>
        <v>Prague</v>
      </c>
      <c r="G4598" s="22" t="s">
        <v>20</v>
      </c>
      <c r="H4598" s="21">
        <v>5</v>
      </c>
      <c r="I4598" s="23">
        <v>460.07</v>
      </c>
      <c r="J4598" s="22">
        <v>0.12</v>
      </c>
      <c r="K4598" s="22" t="s">
        <v>18</v>
      </c>
      <c r="L4598" s="24" t="str">
        <f t="array" ref="L4598">_xlfn.IFS(M4598&lt;=3,"BAD",M4598&gt;=4.7,"GOOD",AND(M4598&gt;3,M4598&lt;4.7),"OK")</f>
        <v>OK</v>
      </c>
      <c r="M4598" s="24">
        <v>4.2</v>
      </c>
      <c r="N4598" s="23">
        <v>2024.31</v>
      </c>
      <c r="O4598" s="25">
        <f t="shared" si="71"/>
        <v>2300.35</v>
      </c>
    </row>
    <row r="4599" spans="1:15">
      <c r="A4599" s="26">
        <v>14598</v>
      </c>
      <c r="B4599" s="27">
        <v>46028</v>
      </c>
      <c r="C4599" s="29">
        <v>1146</v>
      </c>
      <c r="D4599" s="29" t="str">
        <f>_xlfn.XLOOKUP($C4599,customers!$A$2:$A$2000,customers!$B$2:$B$2000)</f>
        <v>Siusan Barstowk</v>
      </c>
      <c r="E4599" s="29" t="str">
        <f>_xlfn.XLOOKUP($C4599,customers!$A$2:$A$2000,customers!$D$2:$D$2000)</f>
        <v>Female</v>
      </c>
      <c r="F4599" s="29" t="str">
        <f>_xlfn.XLOOKUP($C4599,customers!$A$2:$A$2000,customers!$E$2:$E$2000)</f>
        <v>Évosmos</v>
      </c>
      <c r="G4599" s="30" t="s">
        <v>20</v>
      </c>
      <c r="H4599" s="29">
        <v>1</v>
      </c>
      <c r="I4599" s="31">
        <v>451.26</v>
      </c>
      <c r="J4599" s="30">
        <v>0.21</v>
      </c>
      <c r="K4599" s="30" t="s">
        <v>19</v>
      </c>
      <c r="L4599" s="32" t="str">
        <f t="array" ref="L4599">_xlfn.IFS(M4599&lt;=3,"BAD",M4599&gt;=4.7,"GOOD",AND(M4599&gt;3,M4599&lt;4.7),"OK")</f>
        <v>BAD</v>
      </c>
      <c r="M4599" s="32">
        <v>1.2</v>
      </c>
      <c r="N4599" s="31">
        <v>356.5</v>
      </c>
      <c r="O4599" s="33">
        <f t="shared" si="71"/>
        <v>451.26</v>
      </c>
    </row>
    <row r="4600" spans="1:15">
      <c r="A4600" s="18">
        <v>14599</v>
      </c>
      <c r="B4600" s="19">
        <v>46029</v>
      </c>
      <c r="C4600" s="20">
        <v>1578</v>
      </c>
      <c r="D4600" s="21" t="str">
        <f>_xlfn.XLOOKUP($C4600,customers!$A$2:$A$2000,customers!$B$2:$B$2000)</f>
        <v>Sula Marsland</v>
      </c>
      <c r="E4600" s="21" t="str">
        <f>_xlfn.XLOOKUP($C4600,customers!$A$2:$A$2000,customers!$D$2:$D$2000)</f>
        <v>Female</v>
      </c>
      <c r="F4600" s="21" t="str">
        <f>_xlfn.XLOOKUP($C4600,customers!$A$2:$A$2000,customers!$E$2:$E$2000)</f>
        <v>Heichengzi</v>
      </c>
      <c r="G4600" s="22" t="s">
        <v>15</v>
      </c>
      <c r="H4600" s="21">
        <v>1</v>
      </c>
      <c r="I4600" s="23">
        <v>500.27</v>
      </c>
      <c r="J4600" s="22">
        <v>0.3</v>
      </c>
      <c r="K4600" s="22" t="s">
        <v>19</v>
      </c>
      <c r="L4600" s="24" t="str">
        <f t="array" ref="L4600">_xlfn.IFS(M4600&lt;=3,"BAD",M4600&gt;=4.7,"GOOD",AND(M4600&gt;3,M4600&lt;4.7),"OK")</f>
        <v>GOOD</v>
      </c>
      <c r="M4600" s="24">
        <v>4.8</v>
      </c>
      <c r="N4600" s="23">
        <v>350.19</v>
      </c>
      <c r="O4600" s="25">
        <f t="shared" si="71"/>
        <v>500.27</v>
      </c>
    </row>
    <row r="4601" spans="1:15">
      <c r="A4601" s="26">
        <v>14600</v>
      </c>
      <c r="B4601" s="27">
        <v>46029</v>
      </c>
      <c r="C4601" s="29">
        <v>1186</v>
      </c>
      <c r="D4601" s="29" t="str">
        <f>_xlfn.XLOOKUP($C4601,customers!$A$2:$A$2000,customers!$B$2:$B$2000)</f>
        <v>Augusto Gwillym</v>
      </c>
      <c r="E4601" s="29" t="str">
        <f>_xlfn.XLOOKUP($C4601,customers!$A$2:$A$2000,customers!$D$2:$D$2000)</f>
        <v>Male</v>
      </c>
      <c r="F4601" s="29" t="str">
        <f>_xlfn.XLOOKUP($C4601,customers!$A$2:$A$2000,customers!$E$2:$E$2000)</f>
        <v>Budapest</v>
      </c>
      <c r="G4601" s="30" t="s">
        <v>20</v>
      </c>
      <c r="H4601" s="29">
        <v>6</v>
      </c>
      <c r="I4601" s="31">
        <v>350.69</v>
      </c>
      <c r="J4601" s="30">
        <v>0.18</v>
      </c>
      <c r="K4601" s="30" t="s">
        <v>18</v>
      </c>
      <c r="L4601" s="32" t="str">
        <f t="array" ref="L4601">_xlfn.IFS(M4601&lt;=3,"BAD",M4601&gt;=4.7,"GOOD",AND(M4601&gt;3,M4601&lt;4.7),"OK")</f>
        <v>BAD</v>
      </c>
      <c r="M4601" s="32">
        <v>2</v>
      </c>
      <c r="N4601" s="31">
        <v>1725.39</v>
      </c>
      <c r="O4601" s="33">
        <f t="shared" si="71"/>
        <v>2104.14</v>
      </c>
    </row>
    <row r="4602" spans="1:15">
      <c r="A4602" s="18">
        <v>14601</v>
      </c>
      <c r="B4602" s="19">
        <v>46029</v>
      </c>
      <c r="C4602" s="21">
        <v>1378</v>
      </c>
      <c r="D4602" s="21" t="str">
        <f>_xlfn.XLOOKUP($C4602,customers!$A$2:$A$2000,customers!$B$2:$B$2000)</f>
        <v>Essie McCoole</v>
      </c>
      <c r="E4602" s="21" t="str">
        <f>_xlfn.XLOOKUP($C4602,customers!$A$2:$A$2000,customers!$D$2:$D$2000)</f>
        <v>Female</v>
      </c>
      <c r="F4602" s="21" t="str">
        <f>_xlfn.XLOOKUP($C4602,customers!$A$2:$A$2000,customers!$E$2:$E$2000)</f>
        <v>El Fureidīs</v>
      </c>
      <c r="G4602" s="22" t="s">
        <v>17</v>
      </c>
      <c r="H4602" s="21">
        <v>7</v>
      </c>
      <c r="I4602" s="23">
        <v>555.27</v>
      </c>
      <c r="J4602" s="22">
        <v>0.19</v>
      </c>
      <c r="K4602" s="22" t="s">
        <v>18</v>
      </c>
      <c r="L4602" s="24" t="str">
        <f t="array" ref="L4602">_xlfn.IFS(M4602&lt;=3,"BAD",M4602&gt;=4.7,"GOOD",AND(M4602&gt;3,M4602&lt;4.7),"OK")</f>
        <v>OK</v>
      </c>
      <c r="M4602" s="24">
        <v>3.7</v>
      </c>
      <c r="N4602" s="23">
        <v>3148.38</v>
      </c>
      <c r="O4602" s="25">
        <f t="shared" si="71"/>
        <v>3886.89</v>
      </c>
    </row>
    <row r="4603" spans="1:15">
      <c r="A4603" s="26">
        <v>14602</v>
      </c>
      <c r="B4603" s="27">
        <v>46030</v>
      </c>
      <c r="C4603" s="28">
        <v>1390</v>
      </c>
      <c r="D4603" s="29" t="str">
        <f>_xlfn.XLOOKUP($C4603,customers!$A$2:$A$2000,customers!$B$2:$B$2000)</f>
        <v>Bronnie Burnett</v>
      </c>
      <c r="E4603" s="29" t="str">
        <f>_xlfn.XLOOKUP($C4603,customers!$A$2:$A$2000,customers!$D$2:$D$2000)</f>
        <v>Male</v>
      </c>
      <c r="F4603" s="29" t="str">
        <f>_xlfn.XLOOKUP($C4603,customers!$A$2:$A$2000,customers!$E$2:$E$2000)</f>
        <v>Truskolasy</v>
      </c>
      <c r="G4603" s="30" t="s">
        <v>21</v>
      </c>
      <c r="H4603" s="29">
        <v>7</v>
      </c>
      <c r="I4603" s="31">
        <v>504.36</v>
      </c>
      <c r="J4603" s="30">
        <v>0.31</v>
      </c>
      <c r="K4603" s="30" t="s">
        <v>19</v>
      </c>
      <c r="L4603" s="32" t="str">
        <f t="array" ref="L4603">_xlfn.IFS(M4603&lt;=3,"BAD",M4603&gt;=4.7,"GOOD",AND(M4603&gt;3,M4603&lt;4.7),"OK")</f>
        <v>BAD</v>
      </c>
      <c r="M4603" s="32">
        <v>1.4</v>
      </c>
      <c r="N4603" s="31">
        <v>2436.06</v>
      </c>
      <c r="O4603" s="33">
        <f t="shared" si="71"/>
        <v>3530.52</v>
      </c>
    </row>
    <row r="4604" spans="1:15">
      <c r="A4604" s="18">
        <v>14603</v>
      </c>
      <c r="B4604" s="19">
        <v>46030</v>
      </c>
      <c r="C4604" s="21">
        <v>1956</v>
      </c>
      <c r="D4604" s="21" t="str">
        <f>_xlfn.XLOOKUP($C4604,customers!$A$2:$A$2000,customers!$B$2:$B$2000)</f>
        <v>Kameko Tumulty</v>
      </c>
      <c r="E4604" s="21" t="str">
        <f>_xlfn.XLOOKUP($C4604,customers!$A$2:$A$2000,customers!$D$2:$D$2000)</f>
        <v>Female</v>
      </c>
      <c r="F4604" s="21" t="str">
        <f>_xlfn.XLOOKUP($C4604,customers!$A$2:$A$2000,customers!$E$2:$E$2000)</f>
        <v>Télimélé</v>
      </c>
      <c r="G4604" s="22" t="s">
        <v>21</v>
      </c>
      <c r="H4604" s="21">
        <v>4</v>
      </c>
      <c r="I4604" s="23">
        <v>150.39</v>
      </c>
      <c r="J4604" s="22">
        <v>0.32</v>
      </c>
      <c r="K4604" s="22" t="s">
        <v>19</v>
      </c>
      <c r="L4604" s="24" t="str">
        <f t="array" ref="L4604">_xlfn.IFS(M4604&lt;=3,"BAD",M4604&gt;=4.7,"GOOD",AND(M4604&gt;3,M4604&lt;4.7),"OK")</f>
        <v>BAD</v>
      </c>
      <c r="M4604" s="24">
        <v>1.6</v>
      </c>
      <c r="N4604" s="23">
        <v>409.06</v>
      </c>
      <c r="O4604" s="25">
        <f t="shared" si="71"/>
        <v>601.56</v>
      </c>
    </row>
    <row r="4605" spans="1:15">
      <c r="A4605" s="26">
        <v>14604</v>
      </c>
      <c r="B4605" s="27">
        <v>46030</v>
      </c>
      <c r="C4605" s="29">
        <v>1205</v>
      </c>
      <c r="D4605" s="29" t="str">
        <f>_xlfn.XLOOKUP($C4605,customers!$A$2:$A$2000,customers!$B$2:$B$2000)</f>
        <v>Brade Kinver</v>
      </c>
      <c r="E4605" s="29" t="str">
        <f>_xlfn.XLOOKUP($C4605,customers!$A$2:$A$2000,customers!$D$2:$D$2000)</f>
        <v>Male</v>
      </c>
      <c r="F4605" s="29" t="str">
        <f>_xlfn.XLOOKUP($C4605,customers!$A$2:$A$2000,customers!$E$2:$E$2000)</f>
        <v>Colombia</v>
      </c>
      <c r="G4605" s="30" t="s">
        <v>20</v>
      </c>
      <c r="H4605" s="29">
        <v>3</v>
      </c>
      <c r="I4605" s="31">
        <v>377.07</v>
      </c>
      <c r="J4605" s="30">
        <v>0.22</v>
      </c>
      <c r="K4605" s="30" t="s">
        <v>19</v>
      </c>
      <c r="L4605" s="32" t="str">
        <f t="array" ref="L4605">_xlfn.IFS(M4605&lt;=3,"BAD",M4605&gt;=4.7,"GOOD",AND(M4605&gt;3,M4605&lt;4.7),"OK")</f>
        <v>BAD</v>
      </c>
      <c r="M4605" s="32">
        <v>2.8</v>
      </c>
      <c r="N4605" s="31">
        <v>882.34</v>
      </c>
      <c r="O4605" s="33">
        <f t="shared" si="71"/>
        <v>1131.21</v>
      </c>
    </row>
    <row r="4606" spans="1:15">
      <c r="A4606" s="18">
        <v>14605</v>
      </c>
      <c r="B4606" s="19">
        <v>46030</v>
      </c>
      <c r="C4606" s="21">
        <v>1805</v>
      </c>
      <c r="D4606" s="21" t="str">
        <f>_xlfn.XLOOKUP($C4606,customers!$A$2:$A$2000,customers!$B$2:$B$2000)</f>
        <v>Marion Goodings</v>
      </c>
      <c r="E4606" s="21" t="str">
        <f>_xlfn.XLOOKUP($C4606,customers!$A$2:$A$2000,customers!$D$2:$D$2000)</f>
        <v>Female</v>
      </c>
      <c r="F4606" s="21" t="str">
        <f>_xlfn.XLOOKUP($C4606,customers!$A$2:$A$2000,customers!$E$2:$E$2000)</f>
        <v>Tallinn</v>
      </c>
      <c r="G4606" s="22" t="s">
        <v>21</v>
      </c>
      <c r="H4606" s="21">
        <v>3</v>
      </c>
      <c r="I4606" s="23">
        <v>259.42</v>
      </c>
      <c r="J4606" s="22">
        <v>0.01</v>
      </c>
      <c r="K4606" s="22" t="s">
        <v>18</v>
      </c>
      <c r="L4606" s="24" t="str">
        <f t="array" ref="L4606">_xlfn.IFS(M4606&lt;=3,"BAD",M4606&gt;=4.7,"GOOD",AND(M4606&gt;3,M4606&lt;4.7),"OK")</f>
        <v>OK</v>
      </c>
      <c r="M4606" s="24">
        <v>3.7</v>
      </c>
      <c r="N4606" s="23">
        <v>770.48</v>
      </c>
      <c r="O4606" s="25">
        <f t="shared" si="71"/>
        <v>778.26</v>
      </c>
    </row>
    <row r="4607" spans="1:15">
      <c r="A4607" s="26">
        <v>14606</v>
      </c>
      <c r="B4607" s="27">
        <v>46031</v>
      </c>
      <c r="C4607" s="28">
        <v>1178</v>
      </c>
      <c r="D4607" s="29" t="str">
        <f>_xlfn.XLOOKUP($C4607,customers!$A$2:$A$2000,customers!$B$2:$B$2000)</f>
        <v>Everard Stonham</v>
      </c>
      <c r="E4607" s="29" t="str">
        <f>_xlfn.XLOOKUP($C4607,customers!$A$2:$A$2000,customers!$D$2:$D$2000)</f>
        <v>Male</v>
      </c>
      <c r="F4607" s="29" t="str">
        <f>_xlfn.XLOOKUP($C4607,customers!$A$2:$A$2000,customers!$E$2:$E$2000)</f>
        <v>Tongxing</v>
      </c>
      <c r="G4607" s="30" t="s">
        <v>21</v>
      </c>
      <c r="H4607" s="29">
        <v>6</v>
      </c>
      <c r="I4607" s="31">
        <v>491.49</v>
      </c>
      <c r="J4607" s="30">
        <v>0.16</v>
      </c>
      <c r="K4607" s="30" t="s">
        <v>19</v>
      </c>
      <c r="L4607" s="32" t="str">
        <f t="array" ref="L4607">_xlfn.IFS(M4607&lt;=3,"BAD",M4607&gt;=4.7,"GOOD",AND(M4607&gt;3,M4607&lt;4.7),"OK")</f>
        <v>BAD</v>
      </c>
      <c r="M4607" s="32">
        <v>2.5</v>
      </c>
      <c r="N4607" s="31">
        <v>2477.11</v>
      </c>
      <c r="O4607" s="33">
        <f t="shared" si="71"/>
        <v>2948.94</v>
      </c>
    </row>
    <row r="4608" spans="1:15">
      <c r="A4608" s="18">
        <v>14607</v>
      </c>
      <c r="B4608" s="19">
        <v>46031</v>
      </c>
      <c r="C4608" s="21">
        <v>1371</v>
      </c>
      <c r="D4608" s="21" t="str">
        <f>_xlfn.XLOOKUP($C4608,customers!$A$2:$A$2000,customers!$B$2:$B$2000)</f>
        <v>Darby Dittson</v>
      </c>
      <c r="E4608" s="21" t="str">
        <f>_xlfn.XLOOKUP($C4608,customers!$A$2:$A$2000,customers!$D$2:$D$2000)</f>
        <v>Female</v>
      </c>
      <c r="F4608" s="21" t="str">
        <f>_xlfn.XLOOKUP($C4608,customers!$A$2:$A$2000,customers!$E$2:$E$2000)</f>
        <v>Babakanlapang</v>
      </c>
      <c r="G4608" s="22" t="s">
        <v>15</v>
      </c>
      <c r="H4608" s="21">
        <v>6</v>
      </c>
      <c r="I4608" s="23">
        <v>380.47</v>
      </c>
      <c r="J4608" s="22">
        <v>0.2</v>
      </c>
      <c r="K4608" s="22" t="s">
        <v>19</v>
      </c>
      <c r="L4608" s="24" t="str">
        <f t="array" ref="L4608">_xlfn.IFS(M4608&lt;=3,"BAD",M4608&gt;=4.7,"GOOD",AND(M4608&gt;3,M4608&lt;4.7),"OK")</f>
        <v>OK</v>
      </c>
      <c r="M4608" s="24">
        <v>3.5</v>
      </c>
      <c r="N4608" s="23">
        <v>1826.26</v>
      </c>
      <c r="O4608" s="25">
        <f t="shared" si="71"/>
        <v>2282.82</v>
      </c>
    </row>
    <row r="4609" spans="1:15">
      <c r="A4609" s="26">
        <v>14608</v>
      </c>
      <c r="B4609" s="27">
        <v>46031</v>
      </c>
      <c r="C4609" s="29">
        <v>1467</v>
      </c>
      <c r="D4609" s="29" t="str">
        <f>_xlfn.XLOOKUP($C4609,customers!$A$2:$A$2000,customers!$B$2:$B$2000)</f>
        <v>Earl Harme</v>
      </c>
      <c r="E4609" s="29" t="str">
        <f>_xlfn.XLOOKUP($C4609,customers!$A$2:$A$2000,customers!$D$2:$D$2000)</f>
        <v>Male</v>
      </c>
      <c r="F4609" s="29" t="str">
        <f>_xlfn.XLOOKUP($C4609,customers!$A$2:$A$2000,customers!$E$2:$E$2000)</f>
        <v>Jakusko</v>
      </c>
      <c r="G4609" s="30" t="s">
        <v>20</v>
      </c>
      <c r="H4609" s="29">
        <v>2</v>
      </c>
      <c r="I4609" s="31">
        <v>41.78</v>
      </c>
      <c r="J4609" s="30">
        <v>0.13</v>
      </c>
      <c r="K4609" s="30" t="s">
        <v>19</v>
      </c>
      <c r="L4609" s="32" t="str">
        <f t="array" ref="L4609">_xlfn.IFS(M4609&lt;=3,"BAD",M4609&gt;=4.7,"GOOD",AND(M4609&gt;3,M4609&lt;4.7),"OK")</f>
        <v>OK</v>
      </c>
      <c r="M4609" s="32">
        <v>4.5</v>
      </c>
      <c r="N4609" s="31">
        <v>72.7</v>
      </c>
      <c r="O4609" s="33">
        <f t="shared" si="71"/>
        <v>83.56</v>
      </c>
    </row>
    <row r="4610" spans="1:15">
      <c r="A4610" s="18">
        <v>14609</v>
      </c>
      <c r="B4610" s="19">
        <v>46032</v>
      </c>
      <c r="C4610" s="20">
        <v>1967</v>
      </c>
      <c r="D4610" s="21" t="str">
        <f>_xlfn.XLOOKUP($C4610,customers!$A$2:$A$2000,customers!$B$2:$B$2000)</f>
        <v>Lexis Eagland</v>
      </c>
      <c r="E4610" s="21" t="str">
        <f>_xlfn.XLOOKUP($C4610,customers!$A$2:$A$2000,customers!$D$2:$D$2000)</f>
        <v>Female</v>
      </c>
      <c r="F4610" s="21" t="str">
        <f>_xlfn.XLOOKUP($C4610,customers!$A$2:$A$2000,customers!$E$2:$E$2000)</f>
        <v>Pericik</v>
      </c>
      <c r="G4610" s="22" t="s">
        <v>17</v>
      </c>
      <c r="H4610" s="21">
        <v>2</v>
      </c>
      <c r="I4610" s="23">
        <v>392.37</v>
      </c>
      <c r="J4610" s="22">
        <v>0.18</v>
      </c>
      <c r="K4610" s="22" t="s">
        <v>16</v>
      </c>
      <c r="L4610" s="24" t="str">
        <f t="array" ref="L4610">_xlfn.IFS(M4610&lt;=3,"BAD",M4610&gt;=4.7,"GOOD",AND(M4610&gt;3,M4610&lt;4.7),"OK")</f>
        <v>OK</v>
      </c>
      <c r="M4610" s="24">
        <v>3.1</v>
      </c>
      <c r="N4610" s="23">
        <v>643.49</v>
      </c>
      <c r="O4610" s="25">
        <f t="shared" ref="O4610:O4673" si="72">H4610*I4610</f>
        <v>784.74</v>
      </c>
    </row>
    <row r="4611" spans="1:15">
      <c r="A4611" s="26">
        <v>14610</v>
      </c>
      <c r="B4611" s="27">
        <v>46032</v>
      </c>
      <c r="C4611" s="29">
        <v>1204</v>
      </c>
      <c r="D4611" s="29" t="str">
        <f>_xlfn.XLOOKUP($C4611,customers!$A$2:$A$2000,customers!$B$2:$B$2000)</f>
        <v>Ulberto Hurring</v>
      </c>
      <c r="E4611" s="29" t="str">
        <f>_xlfn.XLOOKUP($C4611,customers!$A$2:$A$2000,customers!$D$2:$D$2000)</f>
        <v>Male</v>
      </c>
      <c r="F4611" s="29" t="str">
        <f>_xlfn.XLOOKUP($C4611,customers!$A$2:$A$2000,customers!$E$2:$E$2000)</f>
        <v>Eṭ Ṭaiyiba</v>
      </c>
      <c r="G4611" s="30" t="s">
        <v>21</v>
      </c>
      <c r="H4611" s="29">
        <v>6</v>
      </c>
      <c r="I4611" s="31">
        <v>473.05</v>
      </c>
      <c r="J4611" s="30">
        <v>0.02</v>
      </c>
      <c r="K4611" s="30" t="s">
        <v>19</v>
      </c>
      <c r="L4611" s="32" t="str">
        <f t="array" ref="L4611">_xlfn.IFS(M4611&lt;=3,"BAD",M4611&gt;=4.7,"GOOD",AND(M4611&gt;3,M4611&lt;4.7),"OK")</f>
        <v>GOOD</v>
      </c>
      <c r="M4611" s="32">
        <v>4.9</v>
      </c>
      <c r="N4611" s="31">
        <v>2781.53</v>
      </c>
      <c r="O4611" s="33">
        <f t="shared" si="72"/>
        <v>2838.3</v>
      </c>
    </row>
    <row r="4612" spans="1:15">
      <c r="A4612" s="18">
        <v>14611</v>
      </c>
      <c r="B4612" s="19">
        <v>46033</v>
      </c>
      <c r="C4612" s="20">
        <v>1553</v>
      </c>
      <c r="D4612" s="21" t="str">
        <f>_xlfn.XLOOKUP($C4612,customers!$A$2:$A$2000,customers!$B$2:$B$2000)</f>
        <v>Cinderella Worsell</v>
      </c>
      <c r="E4612" s="21" t="str">
        <f>_xlfn.XLOOKUP($C4612,customers!$A$2:$A$2000,customers!$D$2:$D$2000)</f>
        <v>Female</v>
      </c>
      <c r="F4612" s="21" t="str">
        <f>_xlfn.XLOOKUP($C4612,customers!$A$2:$A$2000,customers!$E$2:$E$2000)</f>
        <v>Cavaillon</v>
      </c>
      <c r="G4612" s="22" t="s">
        <v>15</v>
      </c>
      <c r="H4612" s="21">
        <v>3</v>
      </c>
      <c r="I4612" s="23">
        <v>229.12</v>
      </c>
      <c r="J4612" s="22">
        <v>0.15</v>
      </c>
      <c r="K4612" s="22" t="s">
        <v>16</v>
      </c>
      <c r="L4612" s="24" t="str">
        <f t="array" ref="L4612">_xlfn.IFS(M4612&lt;=3,"BAD",M4612&gt;=4.7,"GOOD",AND(M4612&gt;3,M4612&lt;4.7),"OK")</f>
        <v>GOOD</v>
      </c>
      <c r="M4612" s="24">
        <v>4.9</v>
      </c>
      <c r="N4612" s="23">
        <v>584.26</v>
      </c>
      <c r="O4612" s="25">
        <f t="shared" si="72"/>
        <v>687.36</v>
      </c>
    </row>
    <row r="4613" spans="1:15">
      <c r="A4613" s="26">
        <v>14612</v>
      </c>
      <c r="B4613" s="27">
        <v>46033</v>
      </c>
      <c r="C4613" s="29">
        <v>1522</v>
      </c>
      <c r="D4613" s="29" t="str">
        <f>_xlfn.XLOOKUP($C4613,customers!$A$2:$A$2000,customers!$B$2:$B$2000)</f>
        <v>Lauri Rogan</v>
      </c>
      <c r="E4613" s="29" t="str">
        <f>_xlfn.XLOOKUP($C4613,customers!$A$2:$A$2000,customers!$D$2:$D$2000)</f>
        <v>Female</v>
      </c>
      <c r="F4613" s="29" t="str">
        <f>_xlfn.XLOOKUP($C4613,customers!$A$2:$A$2000,customers!$E$2:$E$2000)</f>
        <v>Budapest</v>
      </c>
      <c r="G4613" s="30" t="s">
        <v>15</v>
      </c>
      <c r="H4613" s="29">
        <v>3</v>
      </c>
      <c r="I4613" s="31">
        <v>303.52</v>
      </c>
      <c r="J4613" s="30">
        <v>0.27</v>
      </c>
      <c r="K4613" s="30" t="s">
        <v>18</v>
      </c>
      <c r="L4613" s="32" t="str">
        <f t="array" ref="L4613">_xlfn.IFS(M4613&lt;=3,"BAD",M4613&gt;=4.7,"GOOD",AND(M4613&gt;3,M4613&lt;4.7),"OK")</f>
        <v>BAD</v>
      </c>
      <c r="M4613" s="32">
        <v>1.4</v>
      </c>
      <c r="N4613" s="31">
        <v>664.71</v>
      </c>
      <c r="O4613" s="33">
        <f t="shared" si="72"/>
        <v>910.56</v>
      </c>
    </row>
    <row r="4614" spans="1:15">
      <c r="A4614" s="18">
        <v>14613</v>
      </c>
      <c r="B4614" s="19">
        <v>46033</v>
      </c>
      <c r="C4614" s="21">
        <v>1609</v>
      </c>
      <c r="D4614" s="21" t="str">
        <f>_xlfn.XLOOKUP($C4614,customers!$A$2:$A$2000,customers!$B$2:$B$2000)</f>
        <v>Helena Mathouse</v>
      </c>
      <c r="E4614" s="21" t="str">
        <f>_xlfn.XLOOKUP($C4614,customers!$A$2:$A$2000,customers!$D$2:$D$2000)</f>
        <v>Female</v>
      </c>
      <c r="F4614" s="21" t="str">
        <f>_xlfn.XLOOKUP($C4614,customers!$A$2:$A$2000,customers!$E$2:$E$2000)</f>
        <v>Xiaolou</v>
      </c>
      <c r="G4614" s="22" t="s">
        <v>20</v>
      </c>
      <c r="H4614" s="21">
        <v>2</v>
      </c>
      <c r="I4614" s="23">
        <v>397.56</v>
      </c>
      <c r="J4614" s="22">
        <v>0.12</v>
      </c>
      <c r="K4614" s="22" t="s">
        <v>19</v>
      </c>
      <c r="L4614" s="24" t="str">
        <f t="array" ref="L4614">_xlfn.IFS(M4614&lt;=3,"BAD",M4614&gt;=4.7,"GOOD",AND(M4614&gt;3,M4614&lt;4.7),"OK")</f>
        <v>OK</v>
      </c>
      <c r="M4614" s="24">
        <v>4.4</v>
      </c>
      <c r="N4614" s="23">
        <v>699.71</v>
      </c>
      <c r="O4614" s="25">
        <f t="shared" si="72"/>
        <v>795.12</v>
      </c>
    </row>
    <row r="4615" spans="1:15">
      <c r="A4615" s="26">
        <v>14614</v>
      </c>
      <c r="B4615" s="27">
        <v>46033</v>
      </c>
      <c r="C4615" s="29">
        <v>1661</v>
      </c>
      <c r="D4615" s="29" t="str">
        <f>_xlfn.XLOOKUP($C4615,customers!$A$2:$A$2000,customers!$B$2:$B$2000)</f>
        <v>Mari Novello</v>
      </c>
      <c r="E4615" s="29" t="str">
        <f>_xlfn.XLOOKUP($C4615,customers!$A$2:$A$2000,customers!$D$2:$D$2000)</f>
        <v>Female</v>
      </c>
      <c r="F4615" s="29" t="str">
        <f>_xlfn.XLOOKUP($C4615,customers!$A$2:$A$2000,customers!$E$2:$E$2000)</f>
        <v>Blučina</v>
      </c>
      <c r="G4615" s="30" t="s">
        <v>20</v>
      </c>
      <c r="H4615" s="29">
        <v>2</v>
      </c>
      <c r="I4615" s="31">
        <v>448.2</v>
      </c>
      <c r="J4615" s="30">
        <v>0.2</v>
      </c>
      <c r="K4615" s="30" t="s">
        <v>19</v>
      </c>
      <c r="L4615" s="32" t="str">
        <f t="array" ref="L4615">_xlfn.IFS(M4615&lt;=3,"BAD",M4615&gt;=4.7,"GOOD",AND(M4615&gt;3,M4615&lt;4.7),"OK")</f>
        <v>BAD</v>
      </c>
      <c r="M4615" s="32">
        <v>1.4</v>
      </c>
      <c r="N4615" s="31">
        <v>717.12</v>
      </c>
      <c r="O4615" s="33">
        <f t="shared" si="72"/>
        <v>896.4</v>
      </c>
    </row>
    <row r="4616" spans="1:15">
      <c r="A4616" s="18">
        <v>14615</v>
      </c>
      <c r="B4616" s="19">
        <v>46034</v>
      </c>
      <c r="C4616" s="20">
        <v>1447</v>
      </c>
      <c r="D4616" s="21" t="str">
        <f>_xlfn.XLOOKUP($C4616,customers!$A$2:$A$2000,customers!$B$2:$B$2000)</f>
        <v>Olwen Dunridge</v>
      </c>
      <c r="E4616" s="21" t="str">
        <f>_xlfn.XLOOKUP($C4616,customers!$A$2:$A$2000,customers!$D$2:$D$2000)</f>
        <v>Female</v>
      </c>
      <c r="F4616" s="21" t="str">
        <f>_xlfn.XLOOKUP($C4616,customers!$A$2:$A$2000,customers!$E$2:$E$2000)</f>
        <v>Imielin</v>
      </c>
      <c r="G4616" s="22" t="s">
        <v>20</v>
      </c>
      <c r="H4616" s="21">
        <v>4</v>
      </c>
      <c r="I4616" s="23">
        <v>192.88</v>
      </c>
      <c r="J4616" s="22">
        <v>0.16</v>
      </c>
      <c r="K4616" s="22" t="s">
        <v>16</v>
      </c>
      <c r="L4616" s="24" t="str">
        <f t="array" ref="L4616">_xlfn.IFS(M4616&lt;=3,"BAD",M4616&gt;=4.7,"GOOD",AND(M4616&gt;3,M4616&lt;4.7),"OK")</f>
        <v>BAD</v>
      </c>
      <c r="M4616" s="24">
        <v>3</v>
      </c>
      <c r="N4616" s="23">
        <v>648.08</v>
      </c>
      <c r="O4616" s="25">
        <f t="shared" si="72"/>
        <v>771.52</v>
      </c>
    </row>
    <row r="4617" spans="1:15">
      <c r="A4617" s="26">
        <v>14616</v>
      </c>
      <c r="B4617" s="27">
        <v>46034</v>
      </c>
      <c r="C4617" s="29">
        <v>1116</v>
      </c>
      <c r="D4617" s="29" t="str">
        <f>_xlfn.XLOOKUP($C4617,customers!$A$2:$A$2000,customers!$B$2:$B$2000)</f>
        <v>Flory Hearse</v>
      </c>
      <c r="E4617" s="29" t="str">
        <f>_xlfn.XLOOKUP($C4617,customers!$A$2:$A$2000,customers!$D$2:$D$2000)</f>
        <v>Male</v>
      </c>
      <c r="F4617" s="29" t="str">
        <f>_xlfn.XLOOKUP($C4617,customers!$A$2:$A$2000,customers!$E$2:$E$2000)</f>
        <v>Petropavlovsk</v>
      </c>
      <c r="G4617" s="30" t="s">
        <v>17</v>
      </c>
      <c r="H4617" s="29">
        <v>2</v>
      </c>
      <c r="I4617" s="31">
        <v>446.96</v>
      </c>
      <c r="J4617" s="30">
        <v>0.15</v>
      </c>
      <c r="K4617" s="30" t="s">
        <v>18</v>
      </c>
      <c r="L4617" s="32" t="str">
        <f t="array" ref="L4617">_xlfn.IFS(M4617&lt;=3,"BAD",M4617&gt;=4.7,"GOOD",AND(M4617&gt;3,M4617&lt;4.7),"OK")</f>
        <v>BAD</v>
      </c>
      <c r="M4617" s="32">
        <v>1.5</v>
      </c>
      <c r="N4617" s="31">
        <v>759.83</v>
      </c>
      <c r="O4617" s="33">
        <f t="shared" si="72"/>
        <v>893.92</v>
      </c>
    </row>
    <row r="4618" spans="1:15">
      <c r="A4618" s="18">
        <v>14617</v>
      </c>
      <c r="B4618" s="19">
        <v>46034</v>
      </c>
      <c r="C4618" s="21">
        <v>1555</v>
      </c>
      <c r="D4618" s="21" t="str">
        <f>_xlfn.XLOOKUP($C4618,customers!$A$2:$A$2000,customers!$B$2:$B$2000)</f>
        <v>Eustace Walkington</v>
      </c>
      <c r="E4618" s="21" t="str">
        <f>_xlfn.XLOOKUP($C4618,customers!$A$2:$A$2000,customers!$D$2:$D$2000)</f>
        <v>Male</v>
      </c>
      <c r="F4618" s="21" t="str">
        <f>_xlfn.XLOOKUP($C4618,customers!$A$2:$A$2000,customers!$E$2:$E$2000)</f>
        <v>Curridabat</v>
      </c>
      <c r="G4618" s="22" t="s">
        <v>20</v>
      </c>
      <c r="H4618" s="21">
        <v>2</v>
      </c>
      <c r="I4618" s="23">
        <v>262.86</v>
      </c>
      <c r="J4618" s="22">
        <v>0.07</v>
      </c>
      <c r="K4618" s="22" t="s">
        <v>19</v>
      </c>
      <c r="L4618" s="24" t="str">
        <f t="array" ref="L4618">_xlfn.IFS(M4618&lt;=3,"BAD",M4618&gt;=4.7,"GOOD",AND(M4618&gt;3,M4618&lt;4.7),"OK")</f>
        <v>BAD</v>
      </c>
      <c r="M4618" s="24">
        <v>1.7</v>
      </c>
      <c r="N4618" s="23">
        <v>488.92</v>
      </c>
      <c r="O4618" s="25">
        <f t="shared" si="72"/>
        <v>525.72</v>
      </c>
    </row>
    <row r="4619" spans="1:15">
      <c r="A4619" s="26">
        <v>14618</v>
      </c>
      <c r="B4619" s="27">
        <v>46034</v>
      </c>
      <c r="C4619" s="29">
        <v>1149</v>
      </c>
      <c r="D4619" s="29" t="str">
        <f>_xlfn.XLOOKUP($C4619,customers!$A$2:$A$2000,customers!$B$2:$B$2000)</f>
        <v>Nonna Patis</v>
      </c>
      <c r="E4619" s="29" t="str">
        <f>_xlfn.XLOOKUP($C4619,customers!$A$2:$A$2000,customers!$D$2:$D$2000)</f>
        <v>Female</v>
      </c>
      <c r="F4619" s="29" t="str">
        <f>_xlfn.XLOOKUP($C4619,customers!$A$2:$A$2000,customers!$E$2:$E$2000)</f>
        <v>Paris</v>
      </c>
      <c r="G4619" s="30" t="s">
        <v>20</v>
      </c>
      <c r="H4619" s="29">
        <v>2</v>
      </c>
      <c r="I4619" s="31">
        <v>364.65</v>
      </c>
      <c r="J4619" s="30">
        <v>0.16</v>
      </c>
      <c r="K4619" s="30" t="s">
        <v>18</v>
      </c>
      <c r="L4619" s="32" t="str">
        <f t="array" ref="L4619">_xlfn.IFS(M4619&lt;=3,"BAD",M4619&gt;=4.7,"GOOD",AND(M4619&gt;3,M4619&lt;4.7),"OK")</f>
        <v>BAD</v>
      </c>
      <c r="M4619" s="32">
        <v>1.6</v>
      </c>
      <c r="N4619" s="31">
        <v>612.61</v>
      </c>
      <c r="O4619" s="33">
        <f t="shared" si="72"/>
        <v>729.3</v>
      </c>
    </row>
    <row r="4620" spans="1:15">
      <c r="A4620" s="18">
        <v>14619</v>
      </c>
      <c r="B4620" s="19">
        <v>46034</v>
      </c>
      <c r="C4620" s="21">
        <v>1293</v>
      </c>
      <c r="D4620" s="21" t="str">
        <f>_xlfn.XLOOKUP($C4620,customers!$A$2:$A$2000,customers!$B$2:$B$2000)</f>
        <v>Netti Goodby</v>
      </c>
      <c r="E4620" s="21" t="str">
        <f>_xlfn.XLOOKUP($C4620,customers!$A$2:$A$2000,customers!$D$2:$D$2000)</f>
        <v>Female</v>
      </c>
      <c r="F4620" s="21" t="str">
        <f>_xlfn.XLOOKUP($C4620,customers!$A$2:$A$2000,customers!$E$2:$E$2000)</f>
        <v>Budapest</v>
      </c>
      <c r="G4620" s="22" t="s">
        <v>21</v>
      </c>
      <c r="H4620" s="21">
        <v>4</v>
      </c>
      <c r="I4620" s="23">
        <v>151.45</v>
      </c>
      <c r="J4620" s="22">
        <v>0.2</v>
      </c>
      <c r="K4620" s="22" t="s">
        <v>19</v>
      </c>
      <c r="L4620" s="24" t="str">
        <f t="array" ref="L4620">_xlfn.IFS(M4620&lt;=3,"BAD",M4620&gt;=4.7,"GOOD",AND(M4620&gt;3,M4620&lt;4.7),"OK")</f>
        <v>OK</v>
      </c>
      <c r="M4620" s="24">
        <v>4.2</v>
      </c>
      <c r="N4620" s="23">
        <v>484.64</v>
      </c>
      <c r="O4620" s="25">
        <f t="shared" si="72"/>
        <v>605.8</v>
      </c>
    </row>
    <row r="4621" spans="1:15">
      <c r="A4621" s="26">
        <v>14620</v>
      </c>
      <c r="B4621" s="27">
        <v>46035</v>
      </c>
      <c r="C4621" s="28">
        <v>1499</v>
      </c>
      <c r="D4621" s="29" t="str">
        <f>_xlfn.XLOOKUP($C4621,customers!$A$2:$A$2000,customers!$B$2:$B$2000)</f>
        <v>Gerrilee Rapi</v>
      </c>
      <c r="E4621" s="29" t="str">
        <f>_xlfn.XLOOKUP($C4621,customers!$A$2:$A$2000,customers!$D$2:$D$2000)</f>
        <v>Female</v>
      </c>
      <c r="F4621" s="29" t="str">
        <f>_xlfn.XLOOKUP($C4621,customers!$A$2:$A$2000,customers!$E$2:$E$2000)</f>
        <v>Huddinge</v>
      </c>
      <c r="G4621" s="30" t="s">
        <v>17</v>
      </c>
      <c r="H4621" s="29">
        <v>4</v>
      </c>
      <c r="I4621" s="31">
        <v>20</v>
      </c>
      <c r="J4621" s="30">
        <v>0.31</v>
      </c>
      <c r="K4621" s="30" t="s">
        <v>16</v>
      </c>
      <c r="L4621" s="32" t="str">
        <f t="array" ref="L4621">_xlfn.IFS(M4621&lt;=3,"BAD",M4621&gt;=4.7,"GOOD",AND(M4621&gt;3,M4621&lt;4.7),"OK")</f>
        <v>OK</v>
      </c>
      <c r="M4621" s="32">
        <v>4.1</v>
      </c>
      <c r="N4621" s="31">
        <v>55.2</v>
      </c>
      <c r="O4621" s="33">
        <f t="shared" si="72"/>
        <v>80</v>
      </c>
    </row>
    <row r="4622" spans="1:15">
      <c r="A4622" s="18">
        <v>14621</v>
      </c>
      <c r="B4622" s="19">
        <v>46035</v>
      </c>
      <c r="C4622" s="21">
        <v>1356</v>
      </c>
      <c r="D4622" s="21" t="str">
        <f>_xlfn.XLOOKUP($C4622,customers!$A$2:$A$2000,customers!$B$2:$B$2000)</f>
        <v>Constantino Storrie</v>
      </c>
      <c r="E4622" s="21" t="str">
        <f>_xlfn.XLOOKUP($C4622,customers!$A$2:$A$2000,customers!$D$2:$D$2000)</f>
        <v>Male</v>
      </c>
      <c r="F4622" s="21" t="str">
        <f>_xlfn.XLOOKUP($C4622,customers!$A$2:$A$2000,customers!$E$2:$E$2000)</f>
        <v>Banjarwaru</v>
      </c>
      <c r="G4622" s="22" t="s">
        <v>20</v>
      </c>
      <c r="H4622" s="21">
        <v>1</v>
      </c>
      <c r="I4622" s="23">
        <v>59.96</v>
      </c>
      <c r="J4622" s="22">
        <v>0.28</v>
      </c>
      <c r="K4622" s="22" t="s">
        <v>18</v>
      </c>
      <c r="L4622" s="24" t="str">
        <f t="array" ref="L4622">_xlfn.IFS(M4622&lt;=3,"BAD",M4622&gt;=4.7,"GOOD",AND(M4622&gt;3,M4622&lt;4.7),"OK")</f>
        <v>BAD</v>
      </c>
      <c r="M4622" s="24">
        <v>1.9</v>
      </c>
      <c r="N4622" s="23">
        <v>43.17</v>
      </c>
      <c r="O4622" s="25">
        <f t="shared" si="72"/>
        <v>59.96</v>
      </c>
    </row>
    <row r="4623" spans="1:15">
      <c r="A4623" s="26">
        <v>14622</v>
      </c>
      <c r="B4623" s="27">
        <v>46035</v>
      </c>
      <c r="C4623" s="29">
        <v>1276</v>
      </c>
      <c r="D4623" s="29" t="str">
        <f>_xlfn.XLOOKUP($C4623,customers!$A$2:$A$2000,customers!$B$2:$B$2000)</f>
        <v>Nelle Conkey</v>
      </c>
      <c r="E4623" s="29" t="str">
        <f>_xlfn.XLOOKUP($C4623,customers!$A$2:$A$2000,customers!$D$2:$D$2000)</f>
        <v>Female</v>
      </c>
      <c r="F4623" s="29" t="str">
        <f>_xlfn.XLOOKUP($C4623,customers!$A$2:$A$2000,customers!$E$2:$E$2000)</f>
        <v>Vienna</v>
      </c>
      <c r="G4623" s="30" t="s">
        <v>20</v>
      </c>
      <c r="H4623" s="29">
        <v>4</v>
      </c>
      <c r="I4623" s="31">
        <v>430.74</v>
      </c>
      <c r="J4623" s="30">
        <v>0.28</v>
      </c>
      <c r="K4623" s="30" t="s">
        <v>18</v>
      </c>
      <c r="L4623" s="32" t="str">
        <f t="array" ref="L4623">_xlfn.IFS(M4623&lt;=3,"BAD",M4623&gt;=4.7,"GOOD",AND(M4623&gt;3,M4623&lt;4.7),"OK")</f>
        <v>GOOD</v>
      </c>
      <c r="M4623" s="32">
        <v>5</v>
      </c>
      <c r="N4623" s="31">
        <v>1240.53</v>
      </c>
      <c r="O4623" s="33">
        <f t="shared" si="72"/>
        <v>1722.96</v>
      </c>
    </row>
    <row r="4624" spans="1:15">
      <c r="A4624" s="18">
        <v>14623</v>
      </c>
      <c r="B4624" s="19">
        <v>46035</v>
      </c>
      <c r="C4624" s="21">
        <v>1732</v>
      </c>
      <c r="D4624" s="21" t="str">
        <f>_xlfn.XLOOKUP($C4624,customers!$A$2:$A$2000,customers!$B$2:$B$2000)</f>
        <v>Mordecai Bindin</v>
      </c>
      <c r="E4624" s="21" t="str">
        <f>_xlfn.XLOOKUP($C4624,customers!$A$2:$A$2000,customers!$D$2:$D$2000)</f>
        <v>Male</v>
      </c>
      <c r="F4624" s="21" t="str">
        <f>_xlfn.XLOOKUP($C4624,customers!$A$2:$A$2000,customers!$E$2:$E$2000)</f>
        <v>Paris</v>
      </c>
      <c r="G4624" s="22" t="s">
        <v>20</v>
      </c>
      <c r="H4624" s="21">
        <v>4</v>
      </c>
      <c r="I4624" s="23">
        <v>576.2</v>
      </c>
      <c r="J4624" s="22">
        <v>0.3</v>
      </c>
      <c r="K4624" s="22" t="s">
        <v>18</v>
      </c>
      <c r="L4624" s="24" t="str">
        <f t="array" ref="L4624">_xlfn.IFS(M4624&lt;=3,"BAD",M4624&gt;=4.7,"GOOD",AND(M4624&gt;3,M4624&lt;4.7),"OK")</f>
        <v>BAD</v>
      </c>
      <c r="M4624" s="24">
        <v>1.7</v>
      </c>
      <c r="N4624" s="23">
        <v>1613.36</v>
      </c>
      <c r="O4624" s="25">
        <f t="shared" si="72"/>
        <v>2304.8</v>
      </c>
    </row>
    <row r="4625" spans="1:15">
      <c r="A4625" s="26">
        <v>14624</v>
      </c>
      <c r="B4625" s="27">
        <v>46036</v>
      </c>
      <c r="C4625" s="28">
        <v>1014</v>
      </c>
      <c r="D4625" s="29" t="str">
        <f>_xlfn.XLOOKUP($C4625,customers!$A$2:$A$2000,customers!$B$2:$B$2000)</f>
        <v>Kile Lodewick</v>
      </c>
      <c r="E4625" s="29" t="str">
        <f>_xlfn.XLOOKUP($C4625,customers!$A$2:$A$2000,customers!$D$2:$D$2000)</f>
        <v>Male</v>
      </c>
      <c r="F4625" s="29" t="str">
        <f>_xlfn.XLOOKUP($C4625,customers!$A$2:$A$2000,customers!$E$2:$E$2000)</f>
        <v>Prague</v>
      </c>
      <c r="G4625" s="30" t="s">
        <v>17</v>
      </c>
      <c r="H4625" s="29">
        <v>2</v>
      </c>
      <c r="I4625" s="31">
        <v>502.66</v>
      </c>
      <c r="J4625" s="30">
        <v>0.28</v>
      </c>
      <c r="K4625" s="30" t="s">
        <v>19</v>
      </c>
      <c r="L4625" s="32" t="str">
        <f t="array" ref="L4625">_xlfn.IFS(M4625&lt;=3,"BAD",M4625&gt;=4.7,"GOOD",AND(M4625&gt;3,M4625&lt;4.7),"OK")</f>
        <v>OK</v>
      </c>
      <c r="M4625" s="32">
        <v>4</v>
      </c>
      <c r="N4625" s="31">
        <v>723.83</v>
      </c>
      <c r="O4625" s="33">
        <f t="shared" si="72"/>
        <v>1005.32</v>
      </c>
    </row>
    <row r="4626" spans="1:15">
      <c r="A4626" s="18">
        <v>14625</v>
      </c>
      <c r="B4626" s="19">
        <v>46037</v>
      </c>
      <c r="C4626" s="20">
        <v>1622</v>
      </c>
      <c r="D4626" s="21" t="str">
        <f>_xlfn.XLOOKUP($C4626,customers!$A$2:$A$2000,customers!$B$2:$B$2000)</f>
        <v>Francesco Phin</v>
      </c>
      <c r="E4626" s="21" t="str">
        <f>_xlfn.XLOOKUP($C4626,customers!$A$2:$A$2000,customers!$D$2:$D$2000)</f>
        <v>Male</v>
      </c>
      <c r="F4626" s="21" t="str">
        <f>_xlfn.XLOOKUP($C4626,customers!$A$2:$A$2000,customers!$E$2:$E$2000)</f>
        <v>Trabulheira</v>
      </c>
      <c r="G4626" s="22" t="s">
        <v>17</v>
      </c>
      <c r="H4626" s="21">
        <v>2</v>
      </c>
      <c r="I4626" s="23">
        <v>66.15</v>
      </c>
      <c r="J4626" s="22">
        <v>0.04</v>
      </c>
      <c r="K4626" s="22" t="s">
        <v>19</v>
      </c>
      <c r="L4626" s="24" t="str">
        <f t="array" ref="L4626">_xlfn.IFS(M4626&lt;=3,"BAD",M4626&gt;=4.7,"GOOD",AND(M4626&gt;3,M4626&lt;4.7),"OK")</f>
        <v>OK</v>
      </c>
      <c r="M4626" s="24">
        <v>3.3</v>
      </c>
      <c r="N4626" s="23">
        <v>127.01</v>
      </c>
      <c r="O4626" s="25">
        <f t="shared" si="72"/>
        <v>132.3</v>
      </c>
    </row>
    <row r="4627" spans="1:15">
      <c r="A4627" s="26">
        <v>14626</v>
      </c>
      <c r="B4627" s="27">
        <v>46037</v>
      </c>
      <c r="C4627" s="29">
        <v>1330</v>
      </c>
      <c r="D4627" s="29" t="str">
        <f>_xlfn.XLOOKUP($C4627,customers!$A$2:$A$2000,customers!$B$2:$B$2000)</f>
        <v>Dennison Kik</v>
      </c>
      <c r="E4627" s="29" t="str">
        <f>_xlfn.XLOOKUP($C4627,customers!$A$2:$A$2000,customers!$D$2:$D$2000)</f>
        <v>Male</v>
      </c>
      <c r="F4627" s="29" t="str">
        <f>_xlfn.XLOOKUP($C4627,customers!$A$2:$A$2000,customers!$E$2:$E$2000)</f>
        <v>Villa Regina</v>
      </c>
      <c r="G4627" s="30" t="s">
        <v>15</v>
      </c>
      <c r="H4627" s="29">
        <v>5</v>
      </c>
      <c r="I4627" s="31">
        <v>416.24</v>
      </c>
      <c r="J4627" s="30">
        <v>0.05</v>
      </c>
      <c r="K4627" s="30" t="s">
        <v>19</v>
      </c>
      <c r="L4627" s="32" t="str">
        <f t="array" ref="L4627">_xlfn.IFS(M4627&lt;=3,"BAD",M4627&gt;=4.7,"GOOD",AND(M4627&gt;3,M4627&lt;4.7),"OK")</f>
        <v>OK</v>
      </c>
      <c r="M4627" s="32">
        <v>3.2</v>
      </c>
      <c r="N4627" s="31">
        <v>1977.14</v>
      </c>
      <c r="O4627" s="33">
        <f t="shared" si="72"/>
        <v>2081.2</v>
      </c>
    </row>
    <row r="4628" spans="1:15">
      <c r="A4628" s="18">
        <v>14627</v>
      </c>
      <c r="B4628" s="19">
        <v>46037</v>
      </c>
      <c r="C4628" s="21">
        <v>1780</v>
      </c>
      <c r="D4628" s="21" t="str">
        <f>_xlfn.XLOOKUP($C4628,customers!$A$2:$A$2000,customers!$B$2:$B$2000)</f>
        <v>Lusa Mose</v>
      </c>
      <c r="E4628" s="21" t="str">
        <f>_xlfn.XLOOKUP($C4628,customers!$A$2:$A$2000,customers!$D$2:$D$2000)</f>
        <v>Female</v>
      </c>
      <c r="F4628" s="21" t="str">
        <f>_xlfn.XLOOKUP($C4628,customers!$A$2:$A$2000,customers!$E$2:$E$2000)</f>
        <v>Cincinnati</v>
      </c>
      <c r="G4628" s="22" t="s">
        <v>20</v>
      </c>
      <c r="H4628" s="21">
        <v>7</v>
      </c>
      <c r="I4628" s="23">
        <v>237.06</v>
      </c>
      <c r="J4628" s="22">
        <v>0.31</v>
      </c>
      <c r="K4628" s="22" t="s">
        <v>18</v>
      </c>
      <c r="L4628" s="24" t="str">
        <f t="array" ref="L4628">_xlfn.IFS(M4628&lt;=3,"BAD",M4628&gt;=4.7,"GOOD",AND(M4628&gt;3,M4628&lt;4.7),"OK")</f>
        <v>OK</v>
      </c>
      <c r="M4628" s="24">
        <v>4.4</v>
      </c>
      <c r="N4628" s="23">
        <v>1145</v>
      </c>
      <c r="O4628" s="25">
        <f t="shared" si="72"/>
        <v>1659.42</v>
      </c>
    </row>
    <row r="4629" spans="1:15">
      <c r="A4629" s="26">
        <v>14628</v>
      </c>
      <c r="B4629" s="27">
        <v>46038</v>
      </c>
      <c r="C4629" s="28">
        <v>1668</v>
      </c>
      <c r="D4629" s="29" t="str">
        <f>_xlfn.XLOOKUP($C4629,customers!$A$2:$A$2000,customers!$B$2:$B$2000)</f>
        <v>Duky Anand</v>
      </c>
      <c r="E4629" s="29" t="str">
        <f>_xlfn.XLOOKUP($C4629,customers!$A$2:$A$2000,customers!$D$2:$D$2000)</f>
        <v>Male</v>
      </c>
      <c r="F4629" s="29" t="str">
        <f>_xlfn.XLOOKUP($C4629,customers!$A$2:$A$2000,customers!$E$2:$E$2000)</f>
        <v>Urbiztondo</v>
      </c>
      <c r="G4629" s="30" t="s">
        <v>17</v>
      </c>
      <c r="H4629" s="29">
        <v>7</v>
      </c>
      <c r="I4629" s="31">
        <v>383.99</v>
      </c>
      <c r="J4629" s="30">
        <v>0.21</v>
      </c>
      <c r="K4629" s="30" t="s">
        <v>18</v>
      </c>
      <c r="L4629" s="32" t="str">
        <f t="array" ref="L4629">_xlfn.IFS(M4629&lt;=3,"BAD",M4629&gt;=4.7,"GOOD",AND(M4629&gt;3,M4629&lt;4.7),"OK")</f>
        <v>BAD</v>
      </c>
      <c r="M4629" s="32">
        <v>1.5</v>
      </c>
      <c r="N4629" s="31">
        <v>2123.46</v>
      </c>
      <c r="O4629" s="33">
        <f t="shared" si="72"/>
        <v>2687.93</v>
      </c>
    </row>
    <row r="4630" spans="1:15">
      <c r="A4630" s="18">
        <v>14629</v>
      </c>
      <c r="B4630" s="19">
        <v>46039</v>
      </c>
      <c r="C4630" s="20">
        <v>1288</v>
      </c>
      <c r="D4630" s="21" t="str">
        <f>_xlfn.XLOOKUP($C4630,customers!$A$2:$A$2000,customers!$B$2:$B$2000)</f>
        <v>Geraldine Leaney</v>
      </c>
      <c r="E4630" s="21" t="str">
        <f>_xlfn.XLOOKUP($C4630,customers!$A$2:$A$2000,customers!$D$2:$D$2000)</f>
        <v>Female</v>
      </c>
      <c r="F4630" s="21" t="str">
        <f>_xlfn.XLOOKUP($C4630,customers!$A$2:$A$2000,customers!$E$2:$E$2000)</f>
        <v>Budapest</v>
      </c>
      <c r="G4630" s="22" t="s">
        <v>20</v>
      </c>
      <c r="H4630" s="21">
        <v>4</v>
      </c>
      <c r="I4630" s="23">
        <v>309.88</v>
      </c>
      <c r="J4630" s="22">
        <v>0.35</v>
      </c>
      <c r="K4630" s="22" t="s">
        <v>18</v>
      </c>
      <c r="L4630" s="24" t="str">
        <f t="array" ref="L4630">_xlfn.IFS(M4630&lt;=3,"BAD",M4630&gt;=4.7,"GOOD",AND(M4630&gt;3,M4630&lt;4.7),"OK")</f>
        <v>BAD</v>
      </c>
      <c r="M4630" s="24">
        <v>1.9</v>
      </c>
      <c r="N4630" s="23">
        <v>805.69</v>
      </c>
      <c r="O4630" s="25">
        <f t="shared" si="72"/>
        <v>1239.52</v>
      </c>
    </row>
    <row r="4631" spans="1:15">
      <c r="A4631" s="26">
        <v>14630</v>
      </c>
      <c r="B4631" s="27">
        <v>46039</v>
      </c>
      <c r="C4631" s="29">
        <v>1263</v>
      </c>
      <c r="D4631" s="29" t="str">
        <f>_xlfn.XLOOKUP($C4631,customers!$A$2:$A$2000,customers!$B$2:$B$2000)</f>
        <v>Ian Peer</v>
      </c>
      <c r="E4631" s="29" t="str">
        <f>_xlfn.XLOOKUP($C4631,customers!$A$2:$A$2000,customers!$D$2:$D$2000)</f>
        <v>Male</v>
      </c>
      <c r="F4631" s="29" t="str">
        <f>_xlfn.XLOOKUP($C4631,customers!$A$2:$A$2000,customers!$E$2:$E$2000)</f>
        <v>Baizhong</v>
      </c>
      <c r="G4631" s="30" t="s">
        <v>17</v>
      </c>
      <c r="H4631" s="29">
        <v>3</v>
      </c>
      <c r="I4631" s="31">
        <v>265.41</v>
      </c>
      <c r="J4631" s="30">
        <v>0.28</v>
      </c>
      <c r="K4631" s="30" t="s">
        <v>18</v>
      </c>
      <c r="L4631" s="32" t="str">
        <f t="array" ref="L4631">_xlfn.IFS(M4631&lt;=3,"BAD",M4631&gt;=4.7,"GOOD",AND(M4631&gt;3,M4631&lt;4.7),"OK")</f>
        <v>BAD</v>
      </c>
      <c r="M4631" s="32">
        <v>1.8</v>
      </c>
      <c r="N4631" s="31">
        <v>573.29</v>
      </c>
      <c r="O4631" s="33">
        <f t="shared" si="72"/>
        <v>796.23</v>
      </c>
    </row>
    <row r="4632" spans="1:15">
      <c r="A4632" s="18">
        <v>14631</v>
      </c>
      <c r="B4632" s="19">
        <v>46040</v>
      </c>
      <c r="C4632" s="20">
        <v>1477</v>
      </c>
      <c r="D4632" s="21" t="str">
        <f>_xlfn.XLOOKUP($C4632,customers!$A$2:$A$2000,customers!$B$2:$B$2000)</f>
        <v>Ileane Bleaden</v>
      </c>
      <c r="E4632" s="21" t="str">
        <f>_xlfn.XLOOKUP($C4632,customers!$A$2:$A$2000,customers!$D$2:$D$2000)</f>
        <v>Female</v>
      </c>
      <c r="F4632" s="21" t="str">
        <f>_xlfn.XLOOKUP($C4632,customers!$A$2:$A$2000,customers!$E$2:$E$2000)</f>
        <v>Budapest</v>
      </c>
      <c r="G4632" s="22" t="s">
        <v>17</v>
      </c>
      <c r="H4632" s="21">
        <v>2</v>
      </c>
      <c r="I4632" s="23">
        <v>323.11</v>
      </c>
      <c r="J4632" s="22">
        <v>0.21</v>
      </c>
      <c r="K4632" s="22" t="s">
        <v>18</v>
      </c>
      <c r="L4632" s="24" t="str">
        <f t="array" ref="L4632">_xlfn.IFS(M4632&lt;=3,"BAD",M4632&gt;=4.7,"GOOD",AND(M4632&gt;3,M4632&lt;4.7),"OK")</f>
        <v>BAD</v>
      </c>
      <c r="M4632" s="24">
        <v>2</v>
      </c>
      <c r="N4632" s="23">
        <v>510.51</v>
      </c>
      <c r="O4632" s="25">
        <f t="shared" si="72"/>
        <v>646.22</v>
      </c>
    </row>
    <row r="4633" spans="1:15">
      <c r="A4633" s="26">
        <v>14632</v>
      </c>
      <c r="B4633" s="27">
        <v>46040</v>
      </c>
      <c r="C4633" s="29">
        <v>1043</v>
      </c>
      <c r="D4633" s="29" t="str">
        <f>_xlfn.XLOOKUP($C4633,customers!$A$2:$A$2000,customers!$B$2:$B$2000)</f>
        <v>Mei Frensche</v>
      </c>
      <c r="E4633" s="29" t="str">
        <f>_xlfn.XLOOKUP($C4633,customers!$A$2:$A$2000,customers!$D$2:$D$2000)</f>
        <v>Female</v>
      </c>
      <c r="F4633" s="29" t="str">
        <f>_xlfn.XLOOKUP($C4633,customers!$A$2:$A$2000,customers!$E$2:$E$2000)</f>
        <v>Prague</v>
      </c>
      <c r="G4633" s="30" t="s">
        <v>17</v>
      </c>
      <c r="H4633" s="29">
        <v>5</v>
      </c>
      <c r="I4633" s="31">
        <v>444.77</v>
      </c>
      <c r="J4633" s="30">
        <v>0.07</v>
      </c>
      <c r="K4633" s="30" t="s">
        <v>18</v>
      </c>
      <c r="L4633" s="32" t="str">
        <f t="array" ref="L4633">_xlfn.IFS(M4633&lt;=3,"BAD",M4633&gt;=4.7,"GOOD",AND(M4633&gt;3,M4633&lt;4.7),"OK")</f>
        <v>OK</v>
      </c>
      <c r="M4633" s="32">
        <v>4.2</v>
      </c>
      <c r="N4633" s="31">
        <v>2068.18</v>
      </c>
      <c r="O4633" s="33">
        <f t="shared" si="72"/>
        <v>2223.85</v>
      </c>
    </row>
    <row r="4634" spans="1:15">
      <c r="A4634" s="18">
        <v>14633</v>
      </c>
      <c r="B4634" s="19">
        <v>46040</v>
      </c>
      <c r="C4634" s="21">
        <v>1614</v>
      </c>
      <c r="D4634" s="21" t="str">
        <f>_xlfn.XLOOKUP($C4634,customers!$A$2:$A$2000,customers!$B$2:$B$2000)</f>
        <v>Edouard Cortez</v>
      </c>
      <c r="E4634" s="21" t="str">
        <f>_xlfn.XLOOKUP($C4634,customers!$A$2:$A$2000,customers!$D$2:$D$2000)</f>
        <v>Female</v>
      </c>
      <c r="F4634" s="21" t="str">
        <f>_xlfn.XLOOKUP($C4634,customers!$A$2:$A$2000,customers!$E$2:$E$2000)</f>
        <v>Volzhsk</v>
      </c>
      <c r="G4634" s="22" t="s">
        <v>17</v>
      </c>
      <c r="H4634" s="21">
        <v>5</v>
      </c>
      <c r="I4634" s="23">
        <v>539.12</v>
      </c>
      <c r="J4634" s="22">
        <v>0.34</v>
      </c>
      <c r="K4634" s="22" t="s">
        <v>16</v>
      </c>
      <c r="L4634" s="24" t="str">
        <f t="array" ref="L4634">_xlfn.IFS(M4634&lt;=3,"BAD",M4634&gt;=4.7,"GOOD",AND(M4634&gt;3,M4634&lt;4.7),"OK")</f>
        <v>BAD</v>
      </c>
      <c r="M4634" s="24">
        <v>2.4</v>
      </c>
      <c r="N4634" s="23">
        <v>1779.1</v>
      </c>
      <c r="O4634" s="25">
        <f t="shared" si="72"/>
        <v>2695.6</v>
      </c>
    </row>
    <row r="4635" spans="1:15">
      <c r="A4635" s="26">
        <v>14634</v>
      </c>
      <c r="B4635" s="27">
        <v>46041</v>
      </c>
      <c r="C4635" s="28">
        <v>1230</v>
      </c>
      <c r="D4635" s="29" t="str">
        <f>_xlfn.XLOOKUP($C4635,customers!$A$2:$A$2000,customers!$B$2:$B$2000)</f>
        <v>Florina Chenery</v>
      </c>
      <c r="E4635" s="29" t="str">
        <f>_xlfn.XLOOKUP($C4635,customers!$A$2:$A$2000,customers!$D$2:$D$2000)</f>
        <v>Female</v>
      </c>
      <c r="F4635" s="29" t="str">
        <f>_xlfn.XLOOKUP($C4635,customers!$A$2:$A$2000,customers!$E$2:$E$2000)</f>
        <v>Pivka</v>
      </c>
      <c r="G4635" s="30" t="s">
        <v>15</v>
      </c>
      <c r="H4635" s="29">
        <v>4</v>
      </c>
      <c r="I4635" s="31">
        <v>557.13</v>
      </c>
      <c r="J4635" s="30">
        <v>0.28</v>
      </c>
      <c r="K4635" s="30" t="s">
        <v>18</v>
      </c>
      <c r="L4635" s="32" t="str">
        <f t="array" ref="L4635">_xlfn.IFS(M4635&lt;=3,"BAD",M4635&gt;=4.7,"GOOD",AND(M4635&gt;3,M4635&lt;4.7),"OK")</f>
        <v>BAD</v>
      </c>
      <c r="M4635" s="32">
        <v>1.2</v>
      </c>
      <c r="N4635" s="31">
        <v>1604.53</v>
      </c>
      <c r="O4635" s="33">
        <f t="shared" si="72"/>
        <v>2228.52</v>
      </c>
    </row>
    <row r="4636" spans="1:15">
      <c r="A4636" s="18">
        <v>14635</v>
      </c>
      <c r="B4636" s="19">
        <v>46041</v>
      </c>
      <c r="C4636" s="21">
        <v>1423</v>
      </c>
      <c r="D4636" s="21" t="str">
        <f>_xlfn.XLOOKUP($C4636,customers!$A$2:$A$2000,customers!$B$2:$B$2000)</f>
        <v>Ivar Dutton</v>
      </c>
      <c r="E4636" s="21" t="str">
        <f>_xlfn.XLOOKUP($C4636,customers!$A$2:$A$2000,customers!$D$2:$D$2000)</f>
        <v>Male</v>
      </c>
      <c r="F4636" s="21" t="str">
        <f>_xlfn.XLOOKUP($C4636,customers!$A$2:$A$2000,customers!$E$2:$E$2000)</f>
        <v>Vienna</v>
      </c>
      <c r="G4636" s="22" t="s">
        <v>21</v>
      </c>
      <c r="H4636" s="21">
        <v>7</v>
      </c>
      <c r="I4636" s="23">
        <v>59.89</v>
      </c>
      <c r="J4636" s="22">
        <v>0.31</v>
      </c>
      <c r="K4636" s="22" t="s">
        <v>18</v>
      </c>
      <c r="L4636" s="24" t="str">
        <f t="array" ref="L4636">_xlfn.IFS(M4636&lt;=3,"BAD",M4636&gt;=4.7,"GOOD",AND(M4636&gt;3,M4636&lt;4.7),"OK")</f>
        <v>OK</v>
      </c>
      <c r="M4636" s="24">
        <v>3.4</v>
      </c>
      <c r="N4636" s="23">
        <v>289.27</v>
      </c>
      <c r="O4636" s="25">
        <f t="shared" si="72"/>
        <v>419.23</v>
      </c>
    </row>
    <row r="4637" spans="1:15">
      <c r="A4637" s="26">
        <v>14636</v>
      </c>
      <c r="B4637" s="27">
        <v>46042</v>
      </c>
      <c r="C4637" s="28">
        <v>1922</v>
      </c>
      <c r="D4637" s="29" t="str">
        <f>_xlfn.XLOOKUP($C4637,customers!$A$2:$A$2000,customers!$B$2:$B$2000)</f>
        <v>Molli Mariette</v>
      </c>
      <c r="E4637" s="29" t="str">
        <f>_xlfn.XLOOKUP($C4637,customers!$A$2:$A$2000,customers!$D$2:$D$2000)</f>
        <v>Female</v>
      </c>
      <c r="F4637" s="29" t="str">
        <f>_xlfn.XLOOKUP($C4637,customers!$A$2:$A$2000,customers!$E$2:$E$2000)</f>
        <v>Milan</v>
      </c>
      <c r="G4637" s="30" t="s">
        <v>20</v>
      </c>
      <c r="H4637" s="29">
        <v>6</v>
      </c>
      <c r="I4637" s="31">
        <v>33.49</v>
      </c>
      <c r="J4637" s="30">
        <v>0.27</v>
      </c>
      <c r="K4637" s="30" t="s">
        <v>18</v>
      </c>
      <c r="L4637" s="32" t="str">
        <f t="array" ref="L4637">_xlfn.IFS(M4637&lt;=3,"BAD",M4637&gt;=4.7,"GOOD",AND(M4637&gt;3,M4637&lt;4.7),"OK")</f>
        <v>BAD</v>
      </c>
      <c r="M4637" s="32">
        <v>2.5</v>
      </c>
      <c r="N4637" s="31">
        <v>146.69</v>
      </c>
      <c r="O4637" s="33">
        <f t="shared" si="72"/>
        <v>200.94</v>
      </c>
    </row>
    <row r="4638" spans="1:15">
      <c r="A4638" s="18">
        <v>14637</v>
      </c>
      <c r="B4638" s="19">
        <v>46042</v>
      </c>
      <c r="C4638" s="21">
        <v>1665</v>
      </c>
      <c r="D4638" s="21" t="str">
        <f>_xlfn.XLOOKUP($C4638,customers!$A$2:$A$2000,customers!$B$2:$B$2000)</f>
        <v>Bogey Treble</v>
      </c>
      <c r="E4638" s="21" t="str">
        <f>_xlfn.XLOOKUP($C4638,customers!$A$2:$A$2000,customers!$D$2:$D$2000)</f>
        <v>Male</v>
      </c>
      <c r="F4638" s="21" t="str">
        <f>_xlfn.XLOOKUP($C4638,customers!$A$2:$A$2000,customers!$E$2:$E$2000)</f>
        <v>Budapest</v>
      </c>
      <c r="G4638" s="22" t="s">
        <v>20</v>
      </c>
      <c r="H4638" s="21">
        <v>4</v>
      </c>
      <c r="I4638" s="23">
        <v>383.66</v>
      </c>
      <c r="J4638" s="22">
        <v>0.33</v>
      </c>
      <c r="K4638" s="22" t="s">
        <v>16</v>
      </c>
      <c r="L4638" s="24" t="str">
        <f t="array" ref="L4638">_xlfn.IFS(M4638&lt;=3,"BAD",M4638&gt;=4.7,"GOOD",AND(M4638&gt;3,M4638&lt;4.7),"OK")</f>
        <v>BAD</v>
      </c>
      <c r="M4638" s="24">
        <v>1.4</v>
      </c>
      <c r="N4638" s="23">
        <v>1028.21</v>
      </c>
      <c r="O4638" s="25">
        <f t="shared" si="72"/>
        <v>1534.64</v>
      </c>
    </row>
    <row r="4639" spans="1:15">
      <c r="A4639" s="26">
        <v>14638</v>
      </c>
      <c r="B4639" s="27">
        <v>46043</v>
      </c>
      <c r="C4639" s="28">
        <v>1419</v>
      </c>
      <c r="D4639" s="29" t="str">
        <f>_xlfn.XLOOKUP($C4639,customers!$A$2:$A$2000,customers!$B$2:$B$2000)</f>
        <v>Lydon Litherborough</v>
      </c>
      <c r="E4639" s="29" t="str">
        <f>_xlfn.XLOOKUP($C4639,customers!$A$2:$A$2000,customers!$D$2:$D$2000)</f>
        <v>Male</v>
      </c>
      <c r="F4639" s="29" t="str">
        <f>_xlfn.XLOOKUP($C4639,customers!$A$2:$A$2000,customers!$E$2:$E$2000)</f>
        <v>Budapest</v>
      </c>
      <c r="G4639" s="30" t="s">
        <v>15</v>
      </c>
      <c r="H4639" s="29">
        <v>7</v>
      </c>
      <c r="I4639" s="31">
        <v>467.43</v>
      </c>
      <c r="J4639" s="30">
        <v>0.12</v>
      </c>
      <c r="K4639" s="30" t="s">
        <v>18</v>
      </c>
      <c r="L4639" s="32" t="str">
        <f t="array" ref="L4639">_xlfn.IFS(M4639&lt;=3,"BAD",M4639&gt;=4.7,"GOOD",AND(M4639&gt;3,M4639&lt;4.7),"OK")</f>
        <v>OK</v>
      </c>
      <c r="M4639" s="32">
        <v>3.4</v>
      </c>
      <c r="N4639" s="31">
        <v>2879.37</v>
      </c>
      <c r="O4639" s="33">
        <f t="shared" si="72"/>
        <v>3272.01</v>
      </c>
    </row>
    <row r="4640" spans="1:15">
      <c r="A4640" s="18">
        <v>14639</v>
      </c>
      <c r="B4640" s="19">
        <v>46043</v>
      </c>
      <c r="C4640" s="21">
        <v>1864</v>
      </c>
      <c r="D4640" s="21" t="str">
        <f>_xlfn.XLOOKUP($C4640,customers!$A$2:$A$2000,customers!$B$2:$B$2000)</f>
        <v>Avictor Packer</v>
      </c>
      <c r="E4640" s="21" t="str">
        <f>_xlfn.XLOOKUP($C4640,customers!$A$2:$A$2000,customers!$D$2:$D$2000)</f>
        <v>Male</v>
      </c>
      <c r="F4640" s="21" t="str">
        <f>_xlfn.XLOOKUP($C4640,customers!$A$2:$A$2000,customers!$E$2:$E$2000)</f>
        <v>Budapest</v>
      </c>
      <c r="G4640" s="22" t="s">
        <v>21</v>
      </c>
      <c r="H4640" s="21">
        <v>3</v>
      </c>
      <c r="I4640" s="23">
        <v>161.88</v>
      </c>
      <c r="J4640" s="22">
        <v>0.06</v>
      </c>
      <c r="K4640" s="22" t="s">
        <v>16</v>
      </c>
      <c r="L4640" s="24" t="str">
        <f t="array" ref="L4640">_xlfn.IFS(M4640&lt;=3,"BAD",M4640&gt;=4.7,"GOOD",AND(M4640&gt;3,M4640&lt;4.7),"OK")</f>
        <v>OK</v>
      </c>
      <c r="M4640" s="24">
        <v>3.9</v>
      </c>
      <c r="N4640" s="23">
        <v>456.5</v>
      </c>
      <c r="O4640" s="25">
        <f t="shared" si="72"/>
        <v>485.64</v>
      </c>
    </row>
    <row r="4641" spans="1:15">
      <c r="A4641" s="26">
        <v>14640</v>
      </c>
      <c r="B4641" s="27">
        <v>46043</v>
      </c>
      <c r="C4641" s="29">
        <v>1966</v>
      </c>
      <c r="D4641" s="29" t="str">
        <f>_xlfn.XLOOKUP($C4641,customers!$A$2:$A$2000,customers!$B$2:$B$2000)</f>
        <v>Edd Cossans</v>
      </c>
      <c r="E4641" s="29" t="str">
        <f>_xlfn.XLOOKUP($C4641,customers!$A$2:$A$2000,customers!$D$2:$D$2000)</f>
        <v>Male</v>
      </c>
      <c r="F4641" s="29" t="str">
        <f>_xlfn.XLOOKUP($C4641,customers!$A$2:$A$2000,customers!$E$2:$E$2000)</f>
        <v>Fujisawa</v>
      </c>
      <c r="G4641" s="30" t="s">
        <v>20</v>
      </c>
      <c r="H4641" s="29">
        <v>2</v>
      </c>
      <c r="I4641" s="31">
        <v>337.8</v>
      </c>
      <c r="J4641" s="30">
        <v>0.16</v>
      </c>
      <c r="K4641" s="30" t="s">
        <v>18</v>
      </c>
      <c r="L4641" s="32" t="str">
        <f t="array" ref="L4641">_xlfn.IFS(M4641&lt;=3,"BAD",M4641&gt;=4.7,"GOOD",AND(M4641&gt;3,M4641&lt;4.7),"OK")</f>
        <v>BAD</v>
      </c>
      <c r="M4641" s="32">
        <v>3</v>
      </c>
      <c r="N4641" s="31">
        <v>567.5</v>
      </c>
      <c r="O4641" s="33">
        <f t="shared" si="72"/>
        <v>675.6</v>
      </c>
    </row>
    <row r="4642" spans="1:15">
      <c r="A4642" s="18">
        <v>14641</v>
      </c>
      <c r="B4642" s="19">
        <v>46043</v>
      </c>
      <c r="C4642" s="21">
        <v>1055</v>
      </c>
      <c r="D4642" s="21" t="str">
        <f>_xlfn.XLOOKUP($C4642,customers!$A$2:$A$2000,customers!$B$2:$B$2000)</f>
        <v>Abrahan MacTrustrie</v>
      </c>
      <c r="E4642" s="21" t="str">
        <f>_xlfn.XLOOKUP($C4642,customers!$A$2:$A$2000,customers!$D$2:$D$2000)</f>
        <v>Male</v>
      </c>
      <c r="F4642" s="21" t="str">
        <f>_xlfn.XLOOKUP($C4642,customers!$A$2:$A$2000,customers!$E$2:$E$2000)</f>
        <v>Budapest</v>
      </c>
      <c r="G4642" s="22" t="s">
        <v>20</v>
      </c>
      <c r="H4642" s="21">
        <v>1</v>
      </c>
      <c r="I4642" s="23">
        <v>422.38</v>
      </c>
      <c r="J4642" s="22">
        <v>0.25</v>
      </c>
      <c r="K4642" s="22" t="s">
        <v>19</v>
      </c>
      <c r="L4642" s="24" t="str">
        <f t="array" ref="L4642">_xlfn.IFS(M4642&lt;=3,"BAD",M4642&gt;=4.7,"GOOD",AND(M4642&gt;3,M4642&lt;4.7),"OK")</f>
        <v>OK</v>
      </c>
      <c r="M4642" s="24">
        <v>4.4</v>
      </c>
      <c r="N4642" s="23">
        <v>316.79</v>
      </c>
      <c r="O4642" s="25">
        <f t="shared" si="72"/>
        <v>422.38</v>
      </c>
    </row>
    <row r="4643" spans="1:15">
      <c r="A4643" s="26">
        <v>14642</v>
      </c>
      <c r="B4643" s="27">
        <v>46043</v>
      </c>
      <c r="C4643" s="29">
        <v>1843</v>
      </c>
      <c r="D4643" s="29" t="str">
        <f>_xlfn.XLOOKUP($C4643,customers!$A$2:$A$2000,customers!$B$2:$B$2000)</f>
        <v>Herve Dearnaly</v>
      </c>
      <c r="E4643" s="29" t="str">
        <f>_xlfn.XLOOKUP($C4643,customers!$A$2:$A$2000,customers!$D$2:$D$2000)</f>
        <v>Male</v>
      </c>
      <c r="F4643" s="29" t="str">
        <f>_xlfn.XLOOKUP($C4643,customers!$A$2:$A$2000,customers!$E$2:$E$2000)</f>
        <v>Paris</v>
      </c>
      <c r="G4643" s="30" t="s">
        <v>17</v>
      </c>
      <c r="H4643" s="29">
        <v>2</v>
      </c>
      <c r="I4643" s="31">
        <v>404.99</v>
      </c>
      <c r="J4643" s="30">
        <v>0.06</v>
      </c>
      <c r="K4643" s="30" t="s">
        <v>18</v>
      </c>
      <c r="L4643" s="32" t="str">
        <f t="array" ref="L4643">_xlfn.IFS(M4643&lt;=3,"BAD",M4643&gt;=4.7,"GOOD",AND(M4643&gt;3,M4643&lt;4.7),"OK")</f>
        <v>GOOD</v>
      </c>
      <c r="M4643" s="32">
        <v>5</v>
      </c>
      <c r="N4643" s="31">
        <v>761.38</v>
      </c>
      <c r="O4643" s="33">
        <f t="shared" si="72"/>
        <v>809.98</v>
      </c>
    </row>
    <row r="4644" spans="1:15">
      <c r="A4644" s="18">
        <v>14643</v>
      </c>
      <c r="B4644" s="19">
        <v>46044</v>
      </c>
      <c r="C4644" s="20">
        <v>1156</v>
      </c>
      <c r="D4644" s="21" t="str">
        <f>_xlfn.XLOOKUP($C4644,customers!$A$2:$A$2000,customers!$B$2:$B$2000)</f>
        <v>Valentin Errey</v>
      </c>
      <c r="E4644" s="21" t="str">
        <f>_xlfn.XLOOKUP($C4644,customers!$A$2:$A$2000,customers!$D$2:$D$2000)</f>
        <v>Male</v>
      </c>
      <c r="F4644" s="21" t="str">
        <f>_xlfn.XLOOKUP($C4644,customers!$A$2:$A$2000,customers!$E$2:$E$2000)</f>
        <v>Wilkes Barre</v>
      </c>
      <c r="G4644" s="22" t="s">
        <v>21</v>
      </c>
      <c r="H4644" s="21">
        <v>2</v>
      </c>
      <c r="I4644" s="23">
        <v>45.45</v>
      </c>
      <c r="J4644" s="22">
        <v>0.13</v>
      </c>
      <c r="K4644" s="22" t="s">
        <v>16</v>
      </c>
      <c r="L4644" s="24" t="str">
        <f t="array" ref="L4644">_xlfn.IFS(M4644&lt;=3,"BAD",M4644&gt;=4.7,"GOOD",AND(M4644&gt;3,M4644&lt;4.7),"OK")</f>
        <v>BAD</v>
      </c>
      <c r="M4644" s="24">
        <v>1.6</v>
      </c>
      <c r="N4644" s="23">
        <v>79.08</v>
      </c>
      <c r="O4644" s="25">
        <f t="shared" si="72"/>
        <v>90.9</v>
      </c>
    </row>
    <row r="4645" spans="1:15">
      <c r="A4645" s="26">
        <v>14644</v>
      </c>
      <c r="B4645" s="27">
        <v>46044</v>
      </c>
      <c r="C4645" s="29">
        <v>1218</v>
      </c>
      <c r="D4645" s="29" t="str">
        <f>_xlfn.XLOOKUP($C4645,customers!$A$2:$A$2000,customers!$B$2:$B$2000)</f>
        <v>Randee Jaksic</v>
      </c>
      <c r="E4645" s="29" t="str">
        <f>_xlfn.XLOOKUP($C4645,customers!$A$2:$A$2000,customers!$D$2:$D$2000)</f>
        <v>Female</v>
      </c>
      <c r="F4645" s="29" t="str">
        <f>_xlfn.XLOOKUP($C4645,customers!$A$2:$A$2000,customers!$E$2:$E$2000)</f>
        <v>Chendian</v>
      </c>
      <c r="G4645" s="30" t="s">
        <v>17</v>
      </c>
      <c r="H4645" s="29">
        <v>7</v>
      </c>
      <c r="I4645" s="31">
        <v>418.77</v>
      </c>
      <c r="J4645" s="30">
        <v>0.35</v>
      </c>
      <c r="K4645" s="30" t="s">
        <v>19</v>
      </c>
      <c r="L4645" s="32" t="str">
        <f t="array" ref="L4645">_xlfn.IFS(M4645&lt;=3,"BAD",M4645&gt;=4.7,"GOOD",AND(M4645&gt;3,M4645&lt;4.7),"OK")</f>
        <v>OK</v>
      </c>
      <c r="M4645" s="32">
        <v>3.9</v>
      </c>
      <c r="N4645" s="31">
        <v>1905.4</v>
      </c>
      <c r="O4645" s="33">
        <f t="shared" si="72"/>
        <v>2931.39</v>
      </c>
    </row>
    <row r="4646" spans="1:15">
      <c r="A4646" s="18">
        <v>14645</v>
      </c>
      <c r="B4646" s="19">
        <v>46044</v>
      </c>
      <c r="C4646" s="21">
        <v>1928</v>
      </c>
      <c r="D4646" s="21" t="str">
        <f>_xlfn.XLOOKUP($C4646,customers!$A$2:$A$2000,customers!$B$2:$B$2000)</f>
        <v>Davin Cowton</v>
      </c>
      <c r="E4646" s="21" t="str">
        <f>_xlfn.XLOOKUP($C4646,customers!$A$2:$A$2000,customers!$D$2:$D$2000)</f>
        <v>Male</v>
      </c>
      <c r="F4646" s="21" t="str">
        <f>_xlfn.XLOOKUP($C4646,customers!$A$2:$A$2000,customers!$E$2:$E$2000)</f>
        <v>Budapest</v>
      </c>
      <c r="G4646" s="22" t="s">
        <v>20</v>
      </c>
      <c r="H4646" s="21">
        <v>7</v>
      </c>
      <c r="I4646" s="23">
        <v>264.58</v>
      </c>
      <c r="J4646" s="22">
        <v>0.22</v>
      </c>
      <c r="K4646" s="22" t="s">
        <v>18</v>
      </c>
      <c r="L4646" s="24" t="str">
        <f t="array" ref="L4646">_xlfn.IFS(M4646&lt;=3,"BAD",M4646&gt;=4.7,"GOOD",AND(M4646&gt;3,M4646&lt;4.7),"OK")</f>
        <v>BAD</v>
      </c>
      <c r="M4646" s="24">
        <v>2.6</v>
      </c>
      <c r="N4646" s="23">
        <v>1444.61</v>
      </c>
      <c r="O4646" s="25">
        <f t="shared" si="72"/>
        <v>1852.06</v>
      </c>
    </row>
    <row r="4647" spans="1:15">
      <c r="A4647" s="26">
        <v>14646</v>
      </c>
      <c r="B4647" s="27">
        <v>46045</v>
      </c>
      <c r="C4647" s="28">
        <v>1549</v>
      </c>
      <c r="D4647" s="29" t="str">
        <f>_xlfn.XLOOKUP($C4647,customers!$A$2:$A$2000,customers!$B$2:$B$2000)</f>
        <v>Bonni Letrange</v>
      </c>
      <c r="E4647" s="29" t="str">
        <f>_xlfn.XLOOKUP($C4647,customers!$A$2:$A$2000,customers!$D$2:$D$2000)</f>
        <v>Female</v>
      </c>
      <c r="F4647" s="29" t="str">
        <f>_xlfn.XLOOKUP($C4647,customers!$A$2:$A$2000,customers!$E$2:$E$2000)</f>
        <v>Vienna</v>
      </c>
      <c r="G4647" s="30" t="s">
        <v>21</v>
      </c>
      <c r="H4647" s="29">
        <v>6</v>
      </c>
      <c r="I4647" s="31">
        <v>37.32</v>
      </c>
      <c r="J4647" s="30">
        <v>0.25</v>
      </c>
      <c r="K4647" s="30" t="s">
        <v>16</v>
      </c>
      <c r="L4647" s="32" t="str">
        <f t="array" ref="L4647">_xlfn.IFS(M4647&lt;=3,"BAD",M4647&gt;=4.7,"GOOD",AND(M4647&gt;3,M4647&lt;4.7),"OK")</f>
        <v>BAD</v>
      </c>
      <c r="M4647" s="32">
        <v>1.7</v>
      </c>
      <c r="N4647" s="31">
        <v>167.94</v>
      </c>
      <c r="O4647" s="33">
        <f t="shared" si="72"/>
        <v>223.92</v>
      </c>
    </row>
    <row r="4648" spans="1:15">
      <c r="A4648" s="18">
        <v>14647</v>
      </c>
      <c r="B4648" s="19">
        <v>46045</v>
      </c>
      <c r="C4648" s="21">
        <v>1759</v>
      </c>
      <c r="D4648" s="21" t="str">
        <f>_xlfn.XLOOKUP($C4648,customers!$A$2:$A$2000,customers!$B$2:$B$2000)</f>
        <v>Charisse Oleshunin</v>
      </c>
      <c r="E4648" s="21" t="str">
        <f>_xlfn.XLOOKUP($C4648,customers!$A$2:$A$2000,customers!$D$2:$D$2000)</f>
        <v>Female</v>
      </c>
      <c r="F4648" s="21" t="str">
        <f>_xlfn.XLOOKUP($C4648,customers!$A$2:$A$2000,customers!$E$2:$E$2000)</f>
        <v>Ubon Ratchathani</v>
      </c>
      <c r="G4648" s="22" t="s">
        <v>21</v>
      </c>
      <c r="H4648" s="21">
        <v>5</v>
      </c>
      <c r="I4648" s="23">
        <v>387.59</v>
      </c>
      <c r="J4648" s="22">
        <v>0.02</v>
      </c>
      <c r="K4648" s="22" t="s">
        <v>19</v>
      </c>
      <c r="L4648" s="24" t="str">
        <f t="array" ref="L4648">_xlfn.IFS(M4648&lt;=3,"BAD",M4648&gt;=4.7,"GOOD",AND(M4648&gt;3,M4648&lt;4.7),"OK")</f>
        <v>BAD</v>
      </c>
      <c r="M4648" s="24">
        <v>2.2</v>
      </c>
      <c r="N4648" s="23">
        <v>1899.19</v>
      </c>
      <c r="O4648" s="25">
        <f t="shared" si="72"/>
        <v>1937.95</v>
      </c>
    </row>
    <row r="4649" spans="1:15">
      <c r="A4649" s="26">
        <v>14648</v>
      </c>
      <c r="B4649" s="27">
        <v>46045</v>
      </c>
      <c r="C4649" s="29">
        <v>1317</v>
      </c>
      <c r="D4649" s="29" t="str">
        <f>_xlfn.XLOOKUP($C4649,customers!$A$2:$A$2000,customers!$B$2:$B$2000)</f>
        <v>Josselyn Sherebrooke</v>
      </c>
      <c r="E4649" s="29" t="str">
        <f>_xlfn.XLOOKUP($C4649,customers!$A$2:$A$2000,customers!$D$2:$D$2000)</f>
        <v>Female</v>
      </c>
      <c r="F4649" s="29" t="str">
        <f>_xlfn.XLOOKUP($C4649,customers!$A$2:$A$2000,customers!$E$2:$E$2000)</f>
        <v>Daping</v>
      </c>
      <c r="G4649" s="30" t="s">
        <v>20</v>
      </c>
      <c r="H4649" s="29">
        <v>6</v>
      </c>
      <c r="I4649" s="31">
        <v>121.84</v>
      </c>
      <c r="J4649" s="30">
        <v>0.32</v>
      </c>
      <c r="K4649" s="30" t="s">
        <v>18</v>
      </c>
      <c r="L4649" s="32" t="str">
        <f t="array" ref="L4649">_xlfn.IFS(M4649&lt;=3,"BAD",M4649&gt;=4.7,"GOOD",AND(M4649&gt;3,M4649&lt;4.7),"OK")</f>
        <v>OK</v>
      </c>
      <c r="M4649" s="32">
        <v>3.6</v>
      </c>
      <c r="N4649" s="31">
        <v>497.11</v>
      </c>
      <c r="O4649" s="33">
        <f t="shared" si="72"/>
        <v>731.04</v>
      </c>
    </row>
    <row r="4650" spans="1:15">
      <c r="A4650" s="18">
        <v>14649</v>
      </c>
      <c r="B4650" s="19">
        <v>46045</v>
      </c>
      <c r="C4650" s="21">
        <v>1957</v>
      </c>
      <c r="D4650" s="21" t="str">
        <f>_xlfn.XLOOKUP($C4650,customers!$A$2:$A$2000,customers!$B$2:$B$2000)</f>
        <v>Milt Inchbald</v>
      </c>
      <c r="E4650" s="21" t="str">
        <f>_xlfn.XLOOKUP($C4650,customers!$A$2:$A$2000,customers!$D$2:$D$2000)</f>
        <v>Male</v>
      </c>
      <c r="F4650" s="21" t="str">
        <f>_xlfn.XLOOKUP($C4650,customers!$A$2:$A$2000,customers!$E$2:$E$2000)</f>
        <v>Budapest</v>
      </c>
      <c r="G4650" s="22" t="s">
        <v>17</v>
      </c>
      <c r="H4650" s="21">
        <v>7</v>
      </c>
      <c r="I4650" s="23">
        <v>51.86</v>
      </c>
      <c r="J4650" s="22">
        <v>0.26</v>
      </c>
      <c r="K4650" s="22" t="s">
        <v>18</v>
      </c>
      <c r="L4650" s="24" t="str">
        <f t="array" ref="L4650">_xlfn.IFS(M4650&lt;=3,"BAD",M4650&gt;=4.7,"GOOD",AND(M4650&gt;3,M4650&lt;4.7),"OK")</f>
        <v>OK</v>
      </c>
      <c r="M4650" s="24">
        <v>4</v>
      </c>
      <c r="N4650" s="23">
        <v>268.63</v>
      </c>
      <c r="O4650" s="25">
        <f t="shared" si="72"/>
        <v>363.02</v>
      </c>
    </row>
    <row r="4651" spans="1:15">
      <c r="A4651" s="26">
        <v>14650</v>
      </c>
      <c r="B4651" s="27">
        <v>46046</v>
      </c>
      <c r="C4651" s="28">
        <v>1440</v>
      </c>
      <c r="D4651" s="29" t="str">
        <f>_xlfn.XLOOKUP($C4651,customers!$A$2:$A$2000,customers!$B$2:$B$2000)</f>
        <v>Juliane Paszak</v>
      </c>
      <c r="E4651" s="29" t="str">
        <f>_xlfn.XLOOKUP($C4651,customers!$A$2:$A$2000,customers!$D$2:$D$2000)</f>
        <v>Female</v>
      </c>
      <c r="F4651" s="29" t="str">
        <f>_xlfn.XLOOKUP($C4651,customers!$A$2:$A$2000,customers!$E$2:$E$2000)</f>
        <v>Austin</v>
      </c>
      <c r="G4651" s="30" t="s">
        <v>17</v>
      </c>
      <c r="H4651" s="29">
        <v>6</v>
      </c>
      <c r="I4651" s="31">
        <v>266.44</v>
      </c>
      <c r="J4651" s="30">
        <v>0.17</v>
      </c>
      <c r="K4651" s="30" t="s">
        <v>18</v>
      </c>
      <c r="L4651" s="32" t="str">
        <f t="array" ref="L4651">_xlfn.IFS(M4651&lt;=3,"BAD",M4651&gt;=4.7,"GOOD",AND(M4651&gt;3,M4651&lt;4.7),"OK")</f>
        <v>OK</v>
      </c>
      <c r="M4651" s="32">
        <v>3.8</v>
      </c>
      <c r="N4651" s="31">
        <v>1326.87</v>
      </c>
      <c r="O4651" s="33">
        <f t="shared" si="72"/>
        <v>1598.64</v>
      </c>
    </row>
    <row r="4652" spans="1:15">
      <c r="A4652" s="18">
        <v>14651</v>
      </c>
      <c r="B4652" s="19">
        <v>46046</v>
      </c>
      <c r="C4652" s="21">
        <v>1688</v>
      </c>
      <c r="D4652" s="21" t="str">
        <f>_xlfn.XLOOKUP($C4652,customers!$A$2:$A$2000,customers!$B$2:$B$2000)</f>
        <v>Carolina Ciobotaro</v>
      </c>
      <c r="E4652" s="21" t="str">
        <f>_xlfn.XLOOKUP($C4652,customers!$A$2:$A$2000,customers!$D$2:$D$2000)</f>
        <v>Female</v>
      </c>
      <c r="F4652" s="21" t="str">
        <f>_xlfn.XLOOKUP($C4652,customers!$A$2:$A$2000,customers!$E$2:$E$2000)</f>
        <v>Huangbu</v>
      </c>
      <c r="G4652" s="22" t="s">
        <v>20</v>
      </c>
      <c r="H4652" s="21">
        <v>1</v>
      </c>
      <c r="I4652" s="23">
        <v>385.72</v>
      </c>
      <c r="J4652" s="22">
        <v>0.19</v>
      </c>
      <c r="K4652" s="22" t="s">
        <v>18</v>
      </c>
      <c r="L4652" s="24" t="str">
        <f t="array" ref="L4652">_xlfn.IFS(M4652&lt;=3,"BAD",M4652&gt;=4.7,"GOOD",AND(M4652&gt;3,M4652&lt;4.7),"OK")</f>
        <v>OK</v>
      </c>
      <c r="M4652" s="24">
        <v>4.2</v>
      </c>
      <c r="N4652" s="23">
        <v>312.43</v>
      </c>
      <c r="O4652" s="25">
        <f t="shared" si="72"/>
        <v>385.72</v>
      </c>
    </row>
    <row r="4653" spans="1:15">
      <c r="A4653" s="26">
        <v>14652</v>
      </c>
      <c r="B4653" s="27">
        <v>46047</v>
      </c>
      <c r="C4653" s="28">
        <v>1096</v>
      </c>
      <c r="D4653" s="29" t="str">
        <f>_xlfn.XLOOKUP($C4653,customers!$A$2:$A$2000,customers!$B$2:$B$2000)</f>
        <v>Jasper McShee</v>
      </c>
      <c r="E4653" s="29" t="str">
        <f>_xlfn.XLOOKUP($C4653,customers!$A$2:$A$2000,customers!$D$2:$D$2000)</f>
        <v>Male</v>
      </c>
      <c r="F4653" s="29" t="str">
        <f>_xlfn.XLOOKUP($C4653,customers!$A$2:$A$2000,customers!$E$2:$E$2000)</f>
        <v>Xiqiao</v>
      </c>
      <c r="G4653" s="30" t="s">
        <v>21</v>
      </c>
      <c r="H4653" s="29">
        <v>2</v>
      </c>
      <c r="I4653" s="31">
        <v>51.9</v>
      </c>
      <c r="J4653" s="30">
        <v>0.2</v>
      </c>
      <c r="K4653" s="30" t="s">
        <v>18</v>
      </c>
      <c r="L4653" s="32" t="str">
        <f t="array" ref="L4653">_xlfn.IFS(M4653&lt;=3,"BAD",M4653&gt;=4.7,"GOOD",AND(M4653&gt;3,M4653&lt;4.7),"OK")</f>
        <v>BAD</v>
      </c>
      <c r="M4653" s="32">
        <v>1.7</v>
      </c>
      <c r="N4653" s="31">
        <v>83.04</v>
      </c>
      <c r="O4653" s="33">
        <f t="shared" si="72"/>
        <v>103.8</v>
      </c>
    </row>
    <row r="4654" spans="1:15">
      <c r="A4654" s="18">
        <v>14653</v>
      </c>
      <c r="B4654" s="19">
        <v>46047</v>
      </c>
      <c r="C4654" s="21">
        <v>1119</v>
      </c>
      <c r="D4654" s="21" t="str">
        <f>_xlfn.XLOOKUP($C4654,customers!$A$2:$A$2000,customers!$B$2:$B$2000)</f>
        <v>King Tunaclift</v>
      </c>
      <c r="E4654" s="21" t="str">
        <f>_xlfn.XLOOKUP($C4654,customers!$A$2:$A$2000,customers!$D$2:$D$2000)</f>
        <v>Male</v>
      </c>
      <c r="F4654" s="21" t="str">
        <f>_xlfn.XLOOKUP($C4654,customers!$A$2:$A$2000,customers!$E$2:$E$2000)</f>
        <v>Budapest</v>
      </c>
      <c r="G4654" s="22" t="s">
        <v>15</v>
      </c>
      <c r="H4654" s="21">
        <v>6</v>
      </c>
      <c r="I4654" s="23">
        <v>54.44</v>
      </c>
      <c r="J4654" s="22">
        <v>0.12</v>
      </c>
      <c r="K4654" s="22" t="s">
        <v>19</v>
      </c>
      <c r="L4654" s="24" t="str">
        <f t="array" ref="L4654">_xlfn.IFS(M4654&lt;=3,"BAD",M4654&gt;=4.7,"GOOD",AND(M4654&gt;3,M4654&lt;4.7),"OK")</f>
        <v>BAD</v>
      </c>
      <c r="M4654" s="24">
        <v>1.4</v>
      </c>
      <c r="N4654" s="23">
        <v>287.44</v>
      </c>
      <c r="O4654" s="25">
        <f t="shared" si="72"/>
        <v>326.64</v>
      </c>
    </row>
    <row r="4655" spans="1:15">
      <c r="A4655" s="26">
        <v>14654</v>
      </c>
      <c r="B4655" s="27">
        <v>46048</v>
      </c>
      <c r="C4655" s="28">
        <v>1996</v>
      </c>
      <c r="D4655" s="29" t="str">
        <f>_xlfn.XLOOKUP($C4655,customers!$A$2:$A$2000,customers!$B$2:$B$2000)</f>
        <v>Gunner Marval</v>
      </c>
      <c r="E4655" s="29" t="str">
        <f>_xlfn.XLOOKUP($C4655,customers!$A$2:$A$2000,customers!$D$2:$D$2000)</f>
        <v>Male</v>
      </c>
      <c r="F4655" s="29" t="str">
        <f>_xlfn.XLOOKUP($C4655,customers!$A$2:$A$2000,customers!$E$2:$E$2000)</f>
        <v>Concepcion</v>
      </c>
      <c r="G4655" s="30" t="s">
        <v>20</v>
      </c>
      <c r="H4655" s="29">
        <v>7</v>
      </c>
      <c r="I4655" s="31">
        <v>476.65</v>
      </c>
      <c r="J4655" s="30">
        <v>0.25</v>
      </c>
      <c r="K4655" s="30" t="s">
        <v>16</v>
      </c>
      <c r="L4655" s="32" t="str">
        <f t="array" ref="L4655">_xlfn.IFS(M4655&lt;=3,"BAD",M4655&gt;=4.7,"GOOD",AND(M4655&gt;3,M4655&lt;4.7),"OK")</f>
        <v>BAD</v>
      </c>
      <c r="M4655" s="32">
        <v>1.5</v>
      </c>
      <c r="N4655" s="31">
        <v>2502.41</v>
      </c>
      <c r="O4655" s="33">
        <f t="shared" si="72"/>
        <v>3336.55</v>
      </c>
    </row>
    <row r="4656" spans="1:15">
      <c r="A4656" s="18">
        <v>14655</v>
      </c>
      <c r="B4656" s="19">
        <v>46048</v>
      </c>
      <c r="C4656" s="21">
        <v>1056</v>
      </c>
      <c r="D4656" s="21" t="str">
        <f>_xlfn.XLOOKUP($C4656,customers!$A$2:$A$2000,customers!$B$2:$B$2000)</f>
        <v>Chadwick Tooley</v>
      </c>
      <c r="E4656" s="21" t="str">
        <f>_xlfn.XLOOKUP($C4656,customers!$A$2:$A$2000,customers!$D$2:$D$2000)</f>
        <v>Male</v>
      </c>
      <c r="F4656" s="21" t="str">
        <f>_xlfn.XLOOKUP($C4656,customers!$A$2:$A$2000,customers!$E$2:$E$2000)</f>
        <v>Gengma</v>
      </c>
      <c r="G4656" s="22" t="s">
        <v>15</v>
      </c>
      <c r="H4656" s="21">
        <v>3</v>
      </c>
      <c r="I4656" s="23">
        <v>242.07</v>
      </c>
      <c r="J4656" s="22">
        <v>0.34</v>
      </c>
      <c r="K4656" s="22" t="s">
        <v>16</v>
      </c>
      <c r="L4656" s="24" t="str">
        <f t="array" ref="L4656">_xlfn.IFS(M4656&lt;=3,"BAD",M4656&gt;=4.7,"GOOD",AND(M4656&gt;3,M4656&lt;4.7),"OK")</f>
        <v>GOOD</v>
      </c>
      <c r="M4656" s="24">
        <v>4.8</v>
      </c>
      <c r="N4656" s="23">
        <v>479.3</v>
      </c>
      <c r="O4656" s="25">
        <f t="shared" si="72"/>
        <v>726.21</v>
      </c>
    </row>
    <row r="4657" spans="1:15">
      <c r="A4657" s="26">
        <v>14656</v>
      </c>
      <c r="B4657" s="27">
        <v>46049</v>
      </c>
      <c r="C4657" s="28">
        <v>1410</v>
      </c>
      <c r="D4657" s="29" t="str">
        <f>_xlfn.XLOOKUP($C4657,customers!$A$2:$A$2000,customers!$B$2:$B$2000)</f>
        <v>Bartholomeo Kohrs</v>
      </c>
      <c r="E4657" s="29" t="str">
        <f>_xlfn.XLOOKUP($C4657,customers!$A$2:$A$2000,customers!$D$2:$D$2000)</f>
        <v>Male</v>
      </c>
      <c r="F4657" s="29" t="str">
        <f>_xlfn.XLOOKUP($C4657,customers!$A$2:$A$2000,customers!$E$2:$E$2000)</f>
        <v>Embajador Martini</v>
      </c>
      <c r="G4657" s="30" t="s">
        <v>21</v>
      </c>
      <c r="H4657" s="29">
        <v>4</v>
      </c>
      <c r="I4657" s="31">
        <v>324.79</v>
      </c>
      <c r="J4657" s="30">
        <v>0.27</v>
      </c>
      <c r="K4657" s="30" t="s">
        <v>16</v>
      </c>
      <c r="L4657" s="32" t="str">
        <f t="array" ref="L4657">_xlfn.IFS(M4657&lt;=3,"BAD",M4657&gt;=4.7,"GOOD",AND(M4657&gt;3,M4657&lt;4.7),"OK")</f>
        <v>GOOD</v>
      </c>
      <c r="M4657" s="32">
        <v>4.9</v>
      </c>
      <c r="N4657" s="31">
        <v>948.39</v>
      </c>
      <c r="O4657" s="33">
        <f t="shared" si="72"/>
        <v>1299.16</v>
      </c>
    </row>
    <row r="4658" spans="1:15">
      <c r="A4658" s="18">
        <v>14657</v>
      </c>
      <c r="B4658" s="19">
        <v>46049</v>
      </c>
      <c r="C4658" s="21">
        <v>1859</v>
      </c>
      <c r="D4658" s="21" t="str">
        <f>_xlfn.XLOOKUP($C4658,customers!$A$2:$A$2000,customers!$B$2:$B$2000)</f>
        <v>Inglis Simnor</v>
      </c>
      <c r="E4658" s="21" t="str">
        <f>_xlfn.XLOOKUP($C4658,customers!$A$2:$A$2000,customers!$D$2:$D$2000)</f>
        <v>Male</v>
      </c>
      <c r="F4658" s="21" t="str">
        <f>_xlfn.XLOOKUP($C4658,customers!$A$2:$A$2000,customers!$E$2:$E$2000)</f>
        <v>Trat</v>
      </c>
      <c r="G4658" s="22" t="s">
        <v>20</v>
      </c>
      <c r="H4658" s="21">
        <v>3</v>
      </c>
      <c r="I4658" s="23">
        <v>343.03</v>
      </c>
      <c r="J4658" s="22">
        <v>0.1</v>
      </c>
      <c r="K4658" s="22" t="s">
        <v>19</v>
      </c>
      <c r="L4658" s="24" t="str">
        <f t="array" ref="L4658">_xlfn.IFS(M4658&lt;=3,"BAD",M4658&gt;=4.7,"GOOD",AND(M4658&gt;3,M4658&lt;4.7),"OK")</f>
        <v>OK</v>
      </c>
      <c r="M4658" s="24">
        <v>3.3</v>
      </c>
      <c r="N4658" s="23">
        <v>926.18</v>
      </c>
      <c r="O4658" s="25">
        <f t="shared" si="72"/>
        <v>1029.09</v>
      </c>
    </row>
    <row r="4659" spans="1:15">
      <c r="A4659" s="26">
        <v>14658</v>
      </c>
      <c r="B4659" s="27">
        <v>46049</v>
      </c>
      <c r="C4659" s="29">
        <v>1905</v>
      </c>
      <c r="D4659" s="29" t="str">
        <f>_xlfn.XLOOKUP($C4659,customers!$A$2:$A$2000,customers!$B$2:$B$2000)</f>
        <v>Calli Mirfin</v>
      </c>
      <c r="E4659" s="29" t="str">
        <f>_xlfn.XLOOKUP($C4659,customers!$A$2:$A$2000,customers!$D$2:$D$2000)</f>
        <v>Female</v>
      </c>
      <c r="F4659" s="29" t="str">
        <f>_xlfn.XLOOKUP($C4659,customers!$A$2:$A$2000,customers!$E$2:$E$2000)</f>
        <v>Banxi</v>
      </c>
      <c r="G4659" s="30" t="s">
        <v>17</v>
      </c>
      <c r="H4659" s="29">
        <v>1</v>
      </c>
      <c r="I4659" s="31">
        <v>350.71</v>
      </c>
      <c r="J4659" s="30">
        <v>0.03</v>
      </c>
      <c r="K4659" s="30" t="s">
        <v>19</v>
      </c>
      <c r="L4659" s="32" t="str">
        <f t="array" ref="L4659">_xlfn.IFS(M4659&lt;=3,"BAD",M4659&gt;=4.7,"GOOD",AND(M4659&gt;3,M4659&lt;4.7),"OK")</f>
        <v>OK</v>
      </c>
      <c r="M4659" s="32">
        <v>3.9</v>
      </c>
      <c r="N4659" s="31">
        <v>340.19</v>
      </c>
      <c r="O4659" s="33">
        <f t="shared" si="72"/>
        <v>350.71</v>
      </c>
    </row>
    <row r="4660" spans="1:15">
      <c r="A4660" s="18">
        <v>14659</v>
      </c>
      <c r="B4660" s="19">
        <v>46050</v>
      </c>
      <c r="C4660" s="20">
        <v>1950</v>
      </c>
      <c r="D4660" s="21" t="str">
        <f>_xlfn.XLOOKUP($C4660,customers!$A$2:$A$2000,customers!$B$2:$B$2000)</f>
        <v>Rivkah Rivenzon</v>
      </c>
      <c r="E4660" s="21" t="str">
        <f>_xlfn.XLOOKUP($C4660,customers!$A$2:$A$2000,customers!$D$2:$D$2000)</f>
        <v>Female</v>
      </c>
      <c r="F4660" s="21" t="str">
        <f>_xlfn.XLOOKUP($C4660,customers!$A$2:$A$2000,customers!$E$2:$E$2000)</f>
        <v>Cengang</v>
      </c>
      <c r="G4660" s="22" t="s">
        <v>20</v>
      </c>
      <c r="H4660" s="21">
        <v>5</v>
      </c>
      <c r="I4660" s="23">
        <v>31.99</v>
      </c>
      <c r="J4660" s="22">
        <v>0.1</v>
      </c>
      <c r="K4660" s="22" t="s">
        <v>16</v>
      </c>
      <c r="L4660" s="24" t="str">
        <f t="array" ref="L4660">_xlfn.IFS(M4660&lt;=3,"BAD",M4660&gt;=4.7,"GOOD",AND(M4660&gt;3,M4660&lt;4.7),"OK")</f>
        <v>BAD</v>
      </c>
      <c r="M4660" s="24">
        <v>1.1</v>
      </c>
      <c r="N4660" s="23">
        <v>143.96</v>
      </c>
      <c r="O4660" s="25">
        <f t="shared" si="72"/>
        <v>159.95</v>
      </c>
    </row>
    <row r="4661" spans="1:15">
      <c r="A4661" s="26">
        <v>14660</v>
      </c>
      <c r="B4661" s="27">
        <v>46051</v>
      </c>
      <c r="C4661" s="28">
        <v>1288</v>
      </c>
      <c r="D4661" s="29" t="str">
        <f>_xlfn.XLOOKUP($C4661,customers!$A$2:$A$2000,customers!$B$2:$B$2000)</f>
        <v>Geraldine Leaney</v>
      </c>
      <c r="E4661" s="29" t="str">
        <f>_xlfn.XLOOKUP($C4661,customers!$A$2:$A$2000,customers!$D$2:$D$2000)</f>
        <v>Female</v>
      </c>
      <c r="F4661" s="29" t="str">
        <f>_xlfn.XLOOKUP($C4661,customers!$A$2:$A$2000,customers!$E$2:$E$2000)</f>
        <v>Budapest</v>
      </c>
      <c r="G4661" s="30" t="s">
        <v>15</v>
      </c>
      <c r="H4661" s="29">
        <v>4</v>
      </c>
      <c r="I4661" s="31">
        <v>38.69</v>
      </c>
      <c r="J4661" s="30">
        <v>0.05</v>
      </c>
      <c r="K4661" s="30" t="s">
        <v>16</v>
      </c>
      <c r="L4661" s="32" t="str">
        <f t="array" ref="L4661">_xlfn.IFS(M4661&lt;=3,"BAD",M4661&gt;=4.7,"GOOD",AND(M4661&gt;3,M4661&lt;4.7),"OK")</f>
        <v>BAD</v>
      </c>
      <c r="M4661" s="32">
        <v>2.3</v>
      </c>
      <c r="N4661" s="31">
        <v>147.02</v>
      </c>
      <c r="O4661" s="33">
        <f t="shared" si="72"/>
        <v>154.76</v>
      </c>
    </row>
    <row r="4662" spans="1:15">
      <c r="A4662" s="18">
        <v>14661</v>
      </c>
      <c r="B4662" s="19">
        <v>46051</v>
      </c>
      <c r="C4662" s="21">
        <v>1273</v>
      </c>
      <c r="D4662" s="21" t="str">
        <f>_xlfn.XLOOKUP($C4662,customers!$A$2:$A$2000,customers!$B$2:$B$2000)</f>
        <v>Gillian Gludor</v>
      </c>
      <c r="E4662" s="21" t="str">
        <f>_xlfn.XLOOKUP($C4662,customers!$A$2:$A$2000,customers!$D$2:$D$2000)</f>
        <v>Female</v>
      </c>
      <c r="F4662" s="21" t="str">
        <f>_xlfn.XLOOKUP($C4662,customers!$A$2:$A$2000,customers!$E$2:$E$2000)</f>
        <v>Vondrozo</v>
      </c>
      <c r="G4662" s="22" t="s">
        <v>20</v>
      </c>
      <c r="H4662" s="21">
        <v>2</v>
      </c>
      <c r="I4662" s="23">
        <v>568.78</v>
      </c>
      <c r="J4662" s="22">
        <v>0.2</v>
      </c>
      <c r="K4662" s="22" t="s">
        <v>16</v>
      </c>
      <c r="L4662" s="24" t="str">
        <f t="array" ref="L4662">_xlfn.IFS(M4662&lt;=3,"BAD",M4662&gt;=4.7,"GOOD",AND(M4662&gt;3,M4662&lt;4.7),"OK")</f>
        <v>OK</v>
      </c>
      <c r="M4662" s="24">
        <v>3.1</v>
      </c>
      <c r="N4662" s="23">
        <v>910.05</v>
      </c>
      <c r="O4662" s="25">
        <f t="shared" si="72"/>
        <v>1137.56</v>
      </c>
    </row>
    <row r="4663" spans="1:15">
      <c r="A4663" s="26">
        <v>14662</v>
      </c>
      <c r="B4663" s="27">
        <v>46051</v>
      </c>
      <c r="C4663" s="29">
        <v>1866</v>
      </c>
      <c r="D4663" s="29" t="str">
        <f>_xlfn.XLOOKUP($C4663,customers!$A$2:$A$2000,customers!$B$2:$B$2000)</f>
        <v>Janina Camois</v>
      </c>
      <c r="E4663" s="29" t="str">
        <f>_xlfn.XLOOKUP($C4663,customers!$A$2:$A$2000,customers!$D$2:$D$2000)</f>
        <v>Female</v>
      </c>
      <c r="F4663" s="29" t="str">
        <f>_xlfn.XLOOKUP($C4663,customers!$A$2:$A$2000,customers!$E$2:$E$2000)</f>
        <v>Milan</v>
      </c>
      <c r="G4663" s="30" t="s">
        <v>15</v>
      </c>
      <c r="H4663" s="29">
        <v>7</v>
      </c>
      <c r="I4663" s="31">
        <v>530.5</v>
      </c>
      <c r="J4663" s="30">
        <v>0.13</v>
      </c>
      <c r="K4663" s="30" t="s">
        <v>18</v>
      </c>
      <c r="L4663" s="32" t="str">
        <f t="array" ref="L4663">_xlfn.IFS(M4663&lt;=3,"BAD",M4663&gt;=4.7,"GOOD",AND(M4663&gt;3,M4663&lt;4.7),"OK")</f>
        <v>GOOD</v>
      </c>
      <c r="M4663" s="32">
        <v>4.7</v>
      </c>
      <c r="N4663" s="31">
        <v>3230.75</v>
      </c>
      <c r="O4663" s="33">
        <f t="shared" si="72"/>
        <v>3713.5</v>
      </c>
    </row>
    <row r="4664" spans="1:15">
      <c r="A4664" s="18">
        <v>14663</v>
      </c>
      <c r="B4664" s="19">
        <v>46051</v>
      </c>
      <c r="C4664" s="21">
        <v>1665</v>
      </c>
      <c r="D4664" s="21" t="str">
        <f>_xlfn.XLOOKUP($C4664,customers!$A$2:$A$2000,customers!$B$2:$B$2000)</f>
        <v>Bogey Treble</v>
      </c>
      <c r="E4664" s="21" t="str">
        <f>_xlfn.XLOOKUP($C4664,customers!$A$2:$A$2000,customers!$D$2:$D$2000)</f>
        <v>Male</v>
      </c>
      <c r="F4664" s="21" t="str">
        <f>_xlfn.XLOOKUP($C4664,customers!$A$2:$A$2000,customers!$E$2:$E$2000)</f>
        <v>Budapest</v>
      </c>
      <c r="G4664" s="22" t="s">
        <v>17</v>
      </c>
      <c r="H4664" s="21">
        <v>1</v>
      </c>
      <c r="I4664" s="23">
        <v>38.49</v>
      </c>
      <c r="J4664" s="22">
        <v>0.24</v>
      </c>
      <c r="K4664" s="22" t="s">
        <v>18</v>
      </c>
      <c r="L4664" s="24" t="str">
        <f t="array" ref="L4664">_xlfn.IFS(M4664&lt;=3,"BAD",M4664&gt;=4.7,"GOOD",AND(M4664&gt;3,M4664&lt;4.7),"OK")</f>
        <v>BAD</v>
      </c>
      <c r="M4664" s="24">
        <v>2.8</v>
      </c>
      <c r="N4664" s="23">
        <v>29.25</v>
      </c>
      <c r="O4664" s="25">
        <f t="shared" si="72"/>
        <v>38.49</v>
      </c>
    </row>
    <row r="4665" spans="1:15">
      <c r="A4665" s="26">
        <v>14664</v>
      </c>
      <c r="B4665" s="27">
        <v>46052</v>
      </c>
      <c r="C4665" s="28">
        <v>1253</v>
      </c>
      <c r="D4665" s="29" t="str">
        <f>_xlfn.XLOOKUP($C4665,customers!$A$2:$A$2000,customers!$B$2:$B$2000)</f>
        <v>Valera Bayns</v>
      </c>
      <c r="E4665" s="29" t="str">
        <f>_xlfn.XLOOKUP($C4665,customers!$A$2:$A$2000,customers!$D$2:$D$2000)</f>
        <v>Female</v>
      </c>
      <c r="F4665" s="29" t="str">
        <f>_xlfn.XLOOKUP($C4665,customers!$A$2:$A$2000,customers!$E$2:$E$2000)</f>
        <v>Dolavón</v>
      </c>
      <c r="G4665" s="30" t="s">
        <v>15</v>
      </c>
      <c r="H4665" s="29">
        <v>1</v>
      </c>
      <c r="I4665" s="31">
        <v>373.41</v>
      </c>
      <c r="J4665" s="30">
        <v>0.1</v>
      </c>
      <c r="K4665" s="30" t="s">
        <v>16</v>
      </c>
      <c r="L4665" s="32" t="str">
        <f t="array" ref="L4665">_xlfn.IFS(M4665&lt;=3,"BAD",M4665&gt;=4.7,"GOOD",AND(M4665&gt;3,M4665&lt;4.7),"OK")</f>
        <v>BAD</v>
      </c>
      <c r="M4665" s="32">
        <v>1.1</v>
      </c>
      <c r="N4665" s="31">
        <v>336.07</v>
      </c>
      <c r="O4665" s="33">
        <f t="shared" si="72"/>
        <v>373.41</v>
      </c>
    </row>
    <row r="4666" spans="1:15">
      <c r="A4666" s="18">
        <v>14665</v>
      </c>
      <c r="B4666" s="19">
        <v>46052</v>
      </c>
      <c r="C4666" s="21">
        <v>1539</v>
      </c>
      <c r="D4666" s="21" t="str">
        <f>_xlfn.XLOOKUP($C4666,customers!$A$2:$A$2000,customers!$B$2:$B$2000)</f>
        <v>Ricki Mugridge</v>
      </c>
      <c r="E4666" s="21" t="str">
        <f>_xlfn.XLOOKUP($C4666,customers!$A$2:$A$2000,customers!$D$2:$D$2000)</f>
        <v>Female</v>
      </c>
      <c r="F4666" s="21" t="str">
        <f>_xlfn.XLOOKUP($C4666,customers!$A$2:$A$2000,customers!$E$2:$E$2000)</f>
        <v>Hacienda La Calera</v>
      </c>
      <c r="G4666" s="22" t="s">
        <v>21</v>
      </c>
      <c r="H4666" s="21">
        <v>7</v>
      </c>
      <c r="I4666" s="23">
        <v>165.96</v>
      </c>
      <c r="J4666" s="22">
        <v>0.21</v>
      </c>
      <c r="K4666" s="22" t="s">
        <v>18</v>
      </c>
      <c r="L4666" s="24" t="str">
        <f t="array" ref="L4666">_xlfn.IFS(M4666&lt;=3,"BAD",M4666&gt;=4.7,"GOOD",AND(M4666&gt;3,M4666&lt;4.7),"OK")</f>
        <v>BAD</v>
      </c>
      <c r="M4666" s="24">
        <v>3</v>
      </c>
      <c r="N4666" s="23">
        <v>917.76</v>
      </c>
      <c r="O4666" s="25">
        <f t="shared" si="72"/>
        <v>1161.72</v>
      </c>
    </row>
    <row r="4667" spans="1:15">
      <c r="A4667" s="26">
        <v>14666</v>
      </c>
      <c r="B4667" s="27">
        <v>46053</v>
      </c>
      <c r="C4667" s="28">
        <v>1195</v>
      </c>
      <c r="D4667" s="29" t="str">
        <f>_xlfn.XLOOKUP($C4667,customers!$A$2:$A$2000,customers!$B$2:$B$2000)</f>
        <v>Jessika Wayper</v>
      </c>
      <c r="E4667" s="29" t="str">
        <f>_xlfn.XLOOKUP($C4667,customers!$A$2:$A$2000,customers!$D$2:$D$2000)</f>
        <v>Female</v>
      </c>
      <c r="F4667" s="29" t="str">
        <f>_xlfn.XLOOKUP($C4667,customers!$A$2:$A$2000,customers!$E$2:$E$2000)</f>
        <v>Tallinn</v>
      </c>
      <c r="G4667" s="30" t="s">
        <v>20</v>
      </c>
      <c r="H4667" s="29">
        <v>2</v>
      </c>
      <c r="I4667" s="31">
        <v>486.58</v>
      </c>
      <c r="J4667" s="30">
        <v>0.18</v>
      </c>
      <c r="K4667" s="30" t="s">
        <v>18</v>
      </c>
      <c r="L4667" s="32" t="str">
        <f t="array" ref="L4667">_xlfn.IFS(M4667&lt;=3,"BAD",M4667&gt;=4.7,"GOOD",AND(M4667&gt;3,M4667&lt;4.7),"OK")</f>
        <v>OK</v>
      </c>
      <c r="M4667" s="32">
        <v>4.4</v>
      </c>
      <c r="N4667" s="31">
        <v>797.99</v>
      </c>
      <c r="O4667" s="33">
        <f t="shared" si="72"/>
        <v>973.16</v>
      </c>
    </row>
    <row r="4668" spans="1:15">
      <c r="A4668" s="18">
        <v>14667</v>
      </c>
      <c r="B4668" s="19">
        <v>46054</v>
      </c>
      <c r="C4668" s="20">
        <v>1597</v>
      </c>
      <c r="D4668" s="21" t="str">
        <f>_xlfn.XLOOKUP($C4668,customers!$A$2:$A$2000,customers!$B$2:$B$2000)</f>
        <v>Marylynne Saltern</v>
      </c>
      <c r="E4668" s="21" t="str">
        <f>_xlfn.XLOOKUP($C4668,customers!$A$2:$A$2000,customers!$D$2:$D$2000)</f>
        <v>Female</v>
      </c>
      <c r="F4668" s="21" t="str">
        <f>_xlfn.XLOOKUP($C4668,customers!$A$2:$A$2000,customers!$E$2:$E$2000)</f>
        <v>Victoria</v>
      </c>
      <c r="G4668" s="22" t="s">
        <v>20</v>
      </c>
      <c r="H4668" s="21">
        <v>3</v>
      </c>
      <c r="I4668" s="23">
        <v>271.11</v>
      </c>
      <c r="J4668" s="22">
        <v>0.12</v>
      </c>
      <c r="K4668" s="22" t="s">
        <v>18</v>
      </c>
      <c r="L4668" s="24" t="str">
        <f t="array" ref="L4668">_xlfn.IFS(M4668&lt;=3,"BAD",M4668&gt;=4.7,"GOOD",AND(M4668&gt;3,M4668&lt;4.7),"OK")</f>
        <v>OK</v>
      </c>
      <c r="M4668" s="24">
        <v>3.3</v>
      </c>
      <c r="N4668" s="23">
        <v>715.73</v>
      </c>
      <c r="O4668" s="25">
        <f t="shared" si="72"/>
        <v>813.33</v>
      </c>
    </row>
    <row r="4669" spans="1:15">
      <c r="A4669" s="26">
        <v>14668</v>
      </c>
      <c r="B4669" s="27">
        <v>46055</v>
      </c>
      <c r="C4669" s="28">
        <v>1833</v>
      </c>
      <c r="D4669" s="29" t="str">
        <f>_xlfn.XLOOKUP($C4669,customers!$A$2:$A$2000,customers!$B$2:$B$2000)</f>
        <v>Cristi Dominguez</v>
      </c>
      <c r="E4669" s="29" t="str">
        <f>_xlfn.XLOOKUP($C4669,customers!$A$2:$A$2000,customers!$D$2:$D$2000)</f>
        <v>Female</v>
      </c>
      <c r="F4669" s="29" t="str">
        <f>_xlfn.XLOOKUP($C4669,customers!$A$2:$A$2000,customers!$E$2:$E$2000)</f>
        <v>Prague</v>
      </c>
      <c r="G4669" s="30" t="s">
        <v>21</v>
      </c>
      <c r="H4669" s="29">
        <v>7</v>
      </c>
      <c r="I4669" s="31">
        <v>339.43</v>
      </c>
      <c r="J4669" s="30">
        <v>0.2</v>
      </c>
      <c r="K4669" s="30" t="s">
        <v>19</v>
      </c>
      <c r="L4669" s="32" t="str">
        <f t="array" ref="L4669">_xlfn.IFS(M4669&lt;=3,"BAD",M4669&gt;=4.7,"GOOD",AND(M4669&gt;3,M4669&lt;4.7),"OK")</f>
        <v>BAD</v>
      </c>
      <c r="M4669" s="32">
        <v>1.2</v>
      </c>
      <c r="N4669" s="31">
        <v>1900.81</v>
      </c>
      <c r="O4669" s="33">
        <f t="shared" si="72"/>
        <v>2376.01</v>
      </c>
    </row>
    <row r="4670" spans="1:15">
      <c r="A4670" s="18">
        <v>14669</v>
      </c>
      <c r="B4670" s="19">
        <v>46056</v>
      </c>
      <c r="C4670" s="20">
        <v>1521</v>
      </c>
      <c r="D4670" s="21" t="str">
        <f>_xlfn.XLOOKUP($C4670,customers!$A$2:$A$2000,customers!$B$2:$B$2000)</f>
        <v>Aguste Parkisson</v>
      </c>
      <c r="E4670" s="21" t="str">
        <f>_xlfn.XLOOKUP($C4670,customers!$A$2:$A$2000,customers!$D$2:$D$2000)</f>
        <v>Male</v>
      </c>
      <c r="F4670" s="21" t="str">
        <f>_xlfn.XLOOKUP($C4670,customers!$A$2:$A$2000,customers!$E$2:$E$2000)</f>
        <v>Palma De Mallorca</v>
      </c>
      <c r="G4670" s="22" t="s">
        <v>20</v>
      </c>
      <c r="H4670" s="21">
        <v>2</v>
      </c>
      <c r="I4670" s="23">
        <v>482.9</v>
      </c>
      <c r="J4670" s="22">
        <v>0.02</v>
      </c>
      <c r="K4670" s="22" t="s">
        <v>18</v>
      </c>
      <c r="L4670" s="24" t="str">
        <f t="array" ref="L4670">_xlfn.IFS(M4670&lt;=3,"BAD",M4670&gt;=4.7,"GOOD",AND(M4670&gt;3,M4670&lt;4.7),"OK")</f>
        <v>OK</v>
      </c>
      <c r="M4670" s="24">
        <v>3.5</v>
      </c>
      <c r="N4670" s="23">
        <v>946.48</v>
      </c>
      <c r="O4670" s="25">
        <f t="shared" si="72"/>
        <v>965.8</v>
      </c>
    </row>
    <row r="4671" spans="1:15">
      <c r="A4671" s="26">
        <v>14670</v>
      </c>
      <c r="B4671" s="27">
        <v>46057</v>
      </c>
      <c r="C4671" s="28">
        <v>1516</v>
      </c>
      <c r="D4671" s="29" t="str">
        <f>_xlfn.XLOOKUP($C4671,customers!$A$2:$A$2000,customers!$B$2:$B$2000)</f>
        <v>Robby Balk</v>
      </c>
      <c r="E4671" s="29" t="str">
        <f>_xlfn.XLOOKUP($C4671,customers!$A$2:$A$2000,customers!$D$2:$D$2000)</f>
        <v>Male</v>
      </c>
      <c r="F4671" s="29" t="str">
        <f>_xlfn.XLOOKUP($C4671,customers!$A$2:$A$2000,customers!$E$2:$E$2000)</f>
        <v>Capiíbary</v>
      </c>
      <c r="G4671" s="30" t="s">
        <v>15</v>
      </c>
      <c r="H4671" s="29">
        <v>1</v>
      </c>
      <c r="I4671" s="31">
        <v>372.15</v>
      </c>
      <c r="J4671" s="30">
        <v>0.18</v>
      </c>
      <c r="K4671" s="30" t="s">
        <v>16</v>
      </c>
      <c r="L4671" s="32" t="str">
        <f t="array" ref="L4671">_xlfn.IFS(M4671&lt;=3,"BAD",M4671&gt;=4.7,"GOOD",AND(M4671&gt;3,M4671&lt;4.7),"OK")</f>
        <v>BAD</v>
      </c>
      <c r="M4671" s="32">
        <v>1.5</v>
      </c>
      <c r="N4671" s="31">
        <v>305.16</v>
      </c>
      <c r="O4671" s="33">
        <f t="shared" si="72"/>
        <v>372.15</v>
      </c>
    </row>
    <row r="4672" spans="1:15">
      <c r="A4672" s="18">
        <v>14671</v>
      </c>
      <c r="B4672" s="19">
        <v>46058</v>
      </c>
      <c r="C4672" s="20">
        <v>1634</v>
      </c>
      <c r="D4672" s="21" t="str">
        <f>_xlfn.XLOOKUP($C4672,customers!$A$2:$A$2000,customers!$B$2:$B$2000)</f>
        <v>Chaddie Sundin</v>
      </c>
      <c r="E4672" s="21" t="str">
        <f>_xlfn.XLOOKUP($C4672,customers!$A$2:$A$2000,customers!$D$2:$D$2000)</f>
        <v>Male</v>
      </c>
      <c r="F4672" s="21" t="str">
        <f>_xlfn.XLOOKUP($C4672,customers!$A$2:$A$2000,customers!$E$2:$E$2000)</f>
        <v>Xiangxiang</v>
      </c>
      <c r="G4672" s="22" t="s">
        <v>20</v>
      </c>
      <c r="H4672" s="21">
        <v>6</v>
      </c>
      <c r="I4672" s="23">
        <v>146.48</v>
      </c>
      <c r="J4672" s="22">
        <v>0.13</v>
      </c>
      <c r="K4672" s="22" t="s">
        <v>19</v>
      </c>
      <c r="L4672" s="24" t="str">
        <f t="array" ref="L4672">_xlfn.IFS(M4672&lt;=3,"BAD",M4672&gt;=4.7,"GOOD",AND(M4672&gt;3,M4672&lt;4.7),"OK")</f>
        <v>BAD</v>
      </c>
      <c r="M4672" s="24">
        <v>3</v>
      </c>
      <c r="N4672" s="23">
        <v>764.63</v>
      </c>
      <c r="O4672" s="25">
        <f t="shared" si="72"/>
        <v>878.88</v>
      </c>
    </row>
    <row r="4673" spans="1:15">
      <c r="A4673" s="26">
        <v>14672</v>
      </c>
      <c r="B4673" s="27">
        <v>46059</v>
      </c>
      <c r="C4673" s="28">
        <v>1841</v>
      </c>
      <c r="D4673" s="29" t="str">
        <f>_xlfn.XLOOKUP($C4673,customers!$A$2:$A$2000,customers!$B$2:$B$2000)</f>
        <v>Renault Denecamp</v>
      </c>
      <c r="E4673" s="29" t="str">
        <f>_xlfn.XLOOKUP($C4673,customers!$A$2:$A$2000,customers!$D$2:$D$2000)</f>
        <v>Male</v>
      </c>
      <c r="F4673" s="29" t="str">
        <f>_xlfn.XLOOKUP($C4673,customers!$A$2:$A$2000,customers!$E$2:$E$2000)</f>
        <v>Belgrade</v>
      </c>
      <c r="G4673" s="30" t="s">
        <v>20</v>
      </c>
      <c r="H4673" s="29">
        <v>3</v>
      </c>
      <c r="I4673" s="31">
        <v>373.64</v>
      </c>
      <c r="J4673" s="30">
        <v>0.19</v>
      </c>
      <c r="K4673" s="30" t="s">
        <v>19</v>
      </c>
      <c r="L4673" s="32" t="str">
        <f t="array" ref="L4673">_xlfn.IFS(M4673&lt;=3,"BAD",M4673&gt;=4.7,"GOOD",AND(M4673&gt;3,M4673&lt;4.7),"OK")</f>
        <v>OK</v>
      </c>
      <c r="M4673" s="32">
        <v>3.7</v>
      </c>
      <c r="N4673" s="31">
        <v>907.95</v>
      </c>
      <c r="O4673" s="33">
        <f t="shared" si="72"/>
        <v>1120.92</v>
      </c>
    </row>
    <row r="4674" spans="1:15">
      <c r="A4674" s="18">
        <v>14673</v>
      </c>
      <c r="B4674" s="19">
        <v>46060</v>
      </c>
      <c r="C4674" s="20">
        <v>1864</v>
      </c>
      <c r="D4674" s="21" t="str">
        <f>_xlfn.XLOOKUP($C4674,customers!$A$2:$A$2000,customers!$B$2:$B$2000)</f>
        <v>Avictor Packer</v>
      </c>
      <c r="E4674" s="21" t="str">
        <f>_xlfn.XLOOKUP($C4674,customers!$A$2:$A$2000,customers!$D$2:$D$2000)</f>
        <v>Male</v>
      </c>
      <c r="F4674" s="21" t="str">
        <f>_xlfn.XLOOKUP($C4674,customers!$A$2:$A$2000,customers!$E$2:$E$2000)</f>
        <v>Budapest</v>
      </c>
      <c r="G4674" s="22" t="s">
        <v>15</v>
      </c>
      <c r="H4674" s="21">
        <v>3</v>
      </c>
      <c r="I4674" s="23">
        <v>382.54</v>
      </c>
      <c r="J4674" s="22">
        <v>0.15</v>
      </c>
      <c r="K4674" s="22" t="s">
        <v>18</v>
      </c>
      <c r="L4674" s="24" t="str">
        <f t="array" ref="L4674">_xlfn.IFS(M4674&lt;=3,"BAD",M4674&gt;=4.7,"GOOD",AND(M4674&gt;3,M4674&lt;4.7),"OK")</f>
        <v>BAD</v>
      </c>
      <c r="M4674" s="24">
        <v>1.6</v>
      </c>
      <c r="N4674" s="23">
        <v>975.48</v>
      </c>
      <c r="O4674" s="25">
        <f t="shared" ref="O4674:O4737" si="73">H4674*I4674</f>
        <v>1147.62</v>
      </c>
    </row>
    <row r="4675" spans="1:15">
      <c r="A4675" s="26">
        <v>14674</v>
      </c>
      <c r="B4675" s="27">
        <v>46061</v>
      </c>
      <c r="C4675" s="28">
        <v>1117</v>
      </c>
      <c r="D4675" s="29" t="str">
        <f>_xlfn.XLOOKUP($C4675,customers!$A$2:$A$2000,customers!$B$2:$B$2000)</f>
        <v>Cherry Peye</v>
      </c>
      <c r="E4675" s="29" t="str">
        <f>_xlfn.XLOOKUP($C4675,customers!$A$2:$A$2000,customers!$D$2:$D$2000)</f>
        <v>Female</v>
      </c>
      <c r="F4675" s="29" t="str">
        <f>_xlfn.XLOOKUP($C4675,customers!$A$2:$A$2000,customers!$E$2:$E$2000)</f>
        <v>Micheng</v>
      </c>
      <c r="G4675" s="30" t="s">
        <v>21</v>
      </c>
      <c r="H4675" s="29">
        <v>4</v>
      </c>
      <c r="I4675" s="31">
        <v>444.45</v>
      </c>
      <c r="J4675" s="30">
        <v>0.1</v>
      </c>
      <c r="K4675" s="30" t="s">
        <v>19</v>
      </c>
      <c r="L4675" s="32" t="str">
        <f t="array" ref="L4675">_xlfn.IFS(M4675&lt;=3,"BAD",M4675&gt;=4.7,"GOOD",AND(M4675&gt;3,M4675&lt;4.7),"OK")</f>
        <v>BAD</v>
      </c>
      <c r="M4675" s="32">
        <v>3</v>
      </c>
      <c r="N4675" s="31">
        <v>1600.02</v>
      </c>
      <c r="O4675" s="33">
        <f t="shared" si="73"/>
        <v>1777.8</v>
      </c>
    </row>
    <row r="4676" spans="1:15">
      <c r="A4676" s="18">
        <v>14675</v>
      </c>
      <c r="B4676" s="19">
        <v>46062</v>
      </c>
      <c r="C4676" s="20">
        <v>1805</v>
      </c>
      <c r="D4676" s="21" t="str">
        <f>_xlfn.XLOOKUP($C4676,customers!$A$2:$A$2000,customers!$B$2:$B$2000)</f>
        <v>Marion Goodings</v>
      </c>
      <c r="E4676" s="21" t="str">
        <f>_xlfn.XLOOKUP($C4676,customers!$A$2:$A$2000,customers!$D$2:$D$2000)</f>
        <v>Female</v>
      </c>
      <c r="F4676" s="21" t="str">
        <f>_xlfn.XLOOKUP($C4676,customers!$A$2:$A$2000,customers!$E$2:$E$2000)</f>
        <v>Tallinn</v>
      </c>
      <c r="G4676" s="22" t="s">
        <v>21</v>
      </c>
      <c r="H4676" s="21">
        <v>5</v>
      </c>
      <c r="I4676" s="23">
        <v>378.21</v>
      </c>
      <c r="J4676" s="22">
        <v>0.32</v>
      </c>
      <c r="K4676" s="22" t="s">
        <v>19</v>
      </c>
      <c r="L4676" s="24" t="str">
        <f t="array" ref="L4676">_xlfn.IFS(M4676&lt;=3,"BAD",M4676&gt;=4.7,"GOOD",AND(M4676&gt;3,M4676&lt;4.7),"OK")</f>
        <v>BAD</v>
      </c>
      <c r="M4676" s="24">
        <v>2.8</v>
      </c>
      <c r="N4676" s="23">
        <v>1285.91</v>
      </c>
      <c r="O4676" s="25">
        <f t="shared" si="73"/>
        <v>1891.05</v>
      </c>
    </row>
    <row r="4677" spans="1:15">
      <c r="A4677" s="26">
        <v>14676</v>
      </c>
      <c r="B4677" s="27">
        <v>46063</v>
      </c>
      <c r="C4677" s="28">
        <v>1908</v>
      </c>
      <c r="D4677" s="29" t="str">
        <f>_xlfn.XLOOKUP($C4677,customers!$A$2:$A$2000,customers!$B$2:$B$2000)</f>
        <v>Chico Simonelli</v>
      </c>
      <c r="E4677" s="29" t="str">
        <f>_xlfn.XLOOKUP($C4677,customers!$A$2:$A$2000,customers!$D$2:$D$2000)</f>
        <v>Male</v>
      </c>
      <c r="F4677" s="29" t="str">
        <f>_xlfn.XLOOKUP($C4677,customers!$A$2:$A$2000,customers!$E$2:$E$2000)</f>
        <v>Budapest</v>
      </c>
      <c r="G4677" s="30" t="s">
        <v>20</v>
      </c>
      <c r="H4677" s="29">
        <v>4</v>
      </c>
      <c r="I4677" s="31">
        <v>582.01</v>
      </c>
      <c r="J4677" s="30">
        <v>0.06</v>
      </c>
      <c r="K4677" s="30" t="s">
        <v>16</v>
      </c>
      <c r="L4677" s="32" t="str">
        <f t="array" ref="L4677">_xlfn.IFS(M4677&lt;=3,"BAD",M4677&gt;=4.7,"GOOD",AND(M4677&gt;3,M4677&lt;4.7),"OK")</f>
        <v>GOOD</v>
      </c>
      <c r="M4677" s="32">
        <v>4.7</v>
      </c>
      <c r="N4677" s="31">
        <v>2188.36</v>
      </c>
      <c r="O4677" s="33">
        <f t="shared" si="73"/>
        <v>2328.04</v>
      </c>
    </row>
    <row r="4678" spans="1:15">
      <c r="A4678" s="18">
        <v>14677</v>
      </c>
      <c r="B4678" s="19">
        <v>46064</v>
      </c>
      <c r="C4678" s="20">
        <v>1158</v>
      </c>
      <c r="D4678" s="21" t="str">
        <f>_xlfn.XLOOKUP($C4678,customers!$A$2:$A$2000,customers!$B$2:$B$2000)</f>
        <v>Clayborne Strutton</v>
      </c>
      <c r="E4678" s="21" t="str">
        <f>_xlfn.XLOOKUP($C4678,customers!$A$2:$A$2000,customers!$D$2:$D$2000)</f>
        <v>Male</v>
      </c>
      <c r="F4678" s="21" t="str">
        <f>_xlfn.XLOOKUP($C4678,customers!$A$2:$A$2000,customers!$E$2:$E$2000)</f>
        <v>Wonokromo</v>
      </c>
      <c r="G4678" s="22" t="s">
        <v>21</v>
      </c>
      <c r="H4678" s="21">
        <v>7</v>
      </c>
      <c r="I4678" s="23">
        <v>130.41</v>
      </c>
      <c r="J4678" s="22">
        <v>0.24</v>
      </c>
      <c r="K4678" s="22" t="s">
        <v>18</v>
      </c>
      <c r="L4678" s="24" t="str">
        <f t="array" ref="L4678">_xlfn.IFS(M4678&lt;=3,"BAD",M4678&gt;=4.7,"GOOD",AND(M4678&gt;3,M4678&lt;4.7),"OK")</f>
        <v>GOOD</v>
      </c>
      <c r="M4678" s="24">
        <v>5</v>
      </c>
      <c r="N4678" s="23">
        <v>693.78</v>
      </c>
      <c r="O4678" s="25">
        <f t="shared" si="73"/>
        <v>912.87</v>
      </c>
    </row>
    <row r="4679" spans="1:15">
      <c r="A4679" s="26">
        <v>14678</v>
      </c>
      <c r="B4679" s="27">
        <v>46065</v>
      </c>
      <c r="C4679" s="28">
        <v>1814</v>
      </c>
      <c r="D4679" s="29" t="str">
        <f>_xlfn.XLOOKUP($C4679,customers!$A$2:$A$2000,customers!$B$2:$B$2000)</f>
        <v>Baron Garlett</v>
      </c>
      <c r="E4679" s="29" t="str">
        <f>_xlfn.XLOOKUP($C4679,customers!$A$2:$A$2000,customers!$D$2:$D$2000)</f>
        <v>Female</v>
      </c>
      <c r="F4679" s="29" t="str">
        <f>_xlfn.XLOOKUP($C4679,customers!$A$2:$A$2000,customers!$E$2:$E$2000)</f>
        <v>Milan</v>
      </c>
      <c r="G4679" s="30" t="s">
        <v>17</v>
      </c>
      <c r="H4679" s="29">
        <v>3</v>
      </c>
      <c r="I4679" s="31">
        <v>571.39</v>
      </c>
      <c r="J4679" s="30">
        <v>0.32</v>
      </c>
      <c r="K4679" s="30" t="s">
        <v>16</v>
      </c>
      <c r="L4679" s="32" t="str">
        <f t="array" ref="L4679">_xlfn.IFS(M4679&lt;=3,"BAD",M4679&gt;=4.7,"GOOD",AND(M4679&gt;3,M4679&lt;4.7),"OK")</f>
        <v>OK</v>
      </c>
      <c r="M4679" s="32">
        <v>3.6</v>
      </c>
      <c r="N4679" s="31">
        <v>1165.64</v>
      </c>
      <c r="O4679" s="33">
        <f t="shared" si="73"/>
        <v>1714.17</v>
      </c>
    </row>
    <row r="4680" spans="1:15">
      <c r="A4680" s="18">
        <v>14679</v>
      </c>
      <c r="B4680" s="19">
        <v>46066</v>
      </c>
      <c r="C4680" s="20">
        <v>1227</v>
      </c>
      <c r="D4680" s="21" t="str">
        <f>_xlfn.XLOOKUP($C4680,customers!$A$2:$A$2000,customers!$B$2:$B$2000)</f>
        <v>Shauna Oak</v>
      </c>
      <c r="E4680" s="21" t="str">
        <f>_xlfn.XLOOKUP($C4680,customers!$A$2:$A$2000,customers!$D$2:$D$2000)</f>
        <v>Female</v>
      </c>
      <c r="F4680" s="21" t="str">
        <f>_xlfn.XLOOKUP($C4680,customers!$A$2:$A$2000,customers!$E$2:$E$2000)</f>
        <v>Mabayo</v>
      </c>
      <c r="G4680" s="22" t="s">
        <v>17</v>
      </c>
      <c r="H4680" s="21">
        <v>3</v>
      </c>
      <c r="I4680" s="23">
        <v>329.93</v>
      </c>
      <c r="J4680" s="22">
        <v>0.19</v>
      </c>
      <c r="K4680" s="22" t="s">
        <v>16</v>
      </c>
      <c r="L4680" s="24" t="str">
        <f t="array" ref="L4680">_xlfn.IFS(M4680&lt;=3,"BAD",M4680&gt;=4.7,"GOOD",AND(M4680&gt;3,M4680&lt;4.7),"OK")</f>
        <v>OK</v>
      </c>
      <c r="M4680" s="24">
        <v>4.4</v>
      </c>
      <c r="N4680" s="23">
        <v>801.73</v>
      </c>
      <c r="O4680" s="25">
        <f t="shared" si="73"/>
        <v>989.79</v>
      </c>
    </row>
    <row r="4681" spans="1:15">
      <c r="A4681" s="26">
        <v>14680</v>
      </c>
      <c r="B4681" s="27">
        <v>46067</v>
      </c>
      <c r="C4681" s="28">
        <v>1876</v>
      </c>
      <c r="D4681" s="29" t="str">
        <f>_xlfn.XLOOKUP($C4681,customers!$A$2:$A$2000,customers!$B$2:$B$2000)</f>
        <v>Wernher Cruikshank</v>
      </c>
      <c r="E4681" s="29" t="str">
        <f>_xlfn.XLOOKUP($C4681,customers!$A$2:$A$2000,customers!$D$2:$D$2000)</f>
        <v>Male</v>
      </c>
      <c r="F4681" s="29" t="str">
        <f>_xlfn.XLOOKUP($C4681,customers!$A$2:$A$2000,customers!$E$2:$E$2000)</f>
        <v>Enhe Hada</v>
      </c>
      <c r="G4681" s="30" t="s">
        <v>21</v>
      </c>
      <c r="H4681" s="29">
        <v>5</v>
      </c>
      <c r="I4681" s="31">
        <v>408.09</v>
      </c>
      <c r="J4681" s="30">
        <v>0.31</v>
      </c>
      <c r="K4681" s="30" t="s">
        <v>19</v>
      </c>
      <c r="L4681" s="32" t="str">
        <f t="array" ref="L4681">_xlfn.IFS(M4681&lt;=3,"BAD",M4681&gt;=4.7,"GOOD",AND(M4681&gt;3,M4681&lt;4.7),"OK")</f>
        <v>OK</v>
      </c>
      <c r="M4681" s="32">
        <v>3.6</v>
      </c>
      <c r="N4681" s="31">
        <v>1407.91</v>
      </c>
      <c r="O4681" s="33">
        <f t="shared" si="73"/>
        <v>2040.45</v>
      </c>
    </row>
    <row r="4682" spans="1:15">
      <c r="A4682" s="18">
        <v>14681</v>
      </c>
      <c r="B4682" s="19">
        <v>46068</v>
      </c>
      <c r="C4682" s="20">
        <v>1215</v>
      </c>
      <c r="D4682" s="21" t="str">
        <f>_xlfn.XLOOKUP($C4682,customers!$A$2:$A$2000,customers!$B$2:$B$2000)</f>
        <v>Lelia Renshall</v>
      </c>
      <c r="E4682" s="21" t="str">
        <f>_xlfn.XLOOKUP($C4682,customers!$A$2:$A$2000,customers!$D$2:$D$2000)</f>
        <v>Female</v>
      </c>
      <c r="F4682" s="21" t="str">
        <f>_xlfn.XLOOKUP($C4682,customers!$A$2:$A$2000,customers!$E$2:$E$2000)</f>
        <v>Trần Văn Thời</v>
      </c>
      <c r="G4682" s="22" t="s">
        <v>17</v>
      </c>
      <c r="H4682" s="21">
        <v>7</v>
      </c>
      <c r="I4682" s="23">
        <v>73.19</v>
      </c>
      <c r="J4682" s="22">
        <v>0.04</v>
      </c>
      <c r="K4682" s="22" t="s">
        <v>19</v>
      </c>
      <c r="L4682" s="24" t="str">
        <f t="array" ref="L4682">_xlfn.IFS(M4682&lt;=3,"BAD",M4682&gt;=4.7,"GOOD",AND(M4682&gt;3,M4682&lt;4.7),"OK")</f>
        <v>OK</v>
      </c>
      <c r="M4682" s="24">
        <v>4.5</v>
      </c>
      <c r="N4682" s="23">
        <v>491.84</v>
      </c>
      <c r="O4682" s="25">
        <f t="shared" si="73"/>
        <v>512.33</v>
      </c>
    </row>
    <row r="4683" spans="1:15">
      <c r="A4683" s="26">
        <v>14682</v>
      </c>
      <c r="B4683" s="27">
        <v>46069</v>
      </c>
      <c r="C4683" s="28">
        <v>1947</v>
      </c>
      <c r="D4683" s="29" t="str">
        <f>_xlfn.XLOOKUP($C4683,customers!$A$2:$A$2000,customers!$B$2:$B$2000)</f>
        <v>Marice Ellesmere</v>
      </c>
      <c r="E4683" s="29" t="str">
        <f>_xlfn.XLOOKUP($C4683,customers!$A$2:$A$2000,customers!$D$2:$D$2000)</f>
        <v>Female</v>
      </c>
      <c r="F4683" s="29" t="str">
        <f>_xlfn.XLOOKUP($C4683,customers!$A$2:$A$2000,customers!$E$2:$E$2000)</f>
        <v>Ochër</v>
      </c>
      <c r="G4683" s="30" t="s">
        <v>17</v>
      </c>
      <c r="H4683" s="29">
        <v>2</v>
      </c>
      <c r="I4683" s="31">
        <v>237.64</v>
      </c>
      <c r="J4683" s="30">
        <v>0.17</v>
      </c>
      <c r="K4683" s="30" t="s">
        <v>19</v>
      </c>
      <c r="L4683" s="32" t="str">
        <f t="array" ref="L4683">_xlfn.IFS(M4683&lt;=3,"BAD",M4683&gt;=4.7,"GOOD",AND(M4683&gt;3,M4683&lt;4.7),"OK")</f>
        <v>BAD</v>
      </c>
      <c r="M4683" s="32">
        <v>2.7</v>
      </c>
      <c r="N4683" s="31">
        <v>394.48</v>
      </c>
      <c r="O4683" s="33">
        <f t="shared" si="73"/>
        <v>475.28</v>
      </c>
    </row>
    <row r="4684" spans="1:15">
      <c r="A4684" s="18">
        <v>14683</v>
      </c>
      <c r="B4684" s="19">
        <v>46070</v>
      </c>
      <c r="C4684" s="20">
        <v>1695</v>
      </c>
      <c r="D4684" s="21" t="str">
        <f>_xlfn.XLOOKUP($C4684,customers!$A$2:$A$2000,customers!$B$2:$B$2000)</f>
        <v>Kerianne Fesby</v>
      </c>
      <c r="E4684" s="21" t="str">
        <f>_xlfn.XLOOKUP($C4684,customers!$A$2:$A$2000,customers!$D$2:$D$2000)</f>
        <v>Female</v>
      </c>
      <c r="F4684" s="21" t="str">
        <f>_xlfn.XLOOKUP($C4684,customers!$A$2:$A$2000,customers!$E$2:$E$2000)</f>
        <v>Budapest</v>
      </c>
      <c r="G4684" s="22" t="s">
        <v>20</v>
      </c>
      <c r="H4684" s="21">
        <v>5</v>
      </c>
      <c r="I4684" s="23">
        <v>465.09</v>
      </c>
      <c r="J4684" s="22">
        <v>0.16</v>
      </c>
      <c r="K4684" s="22" t="s">
        <v>18</v>
      </c>
      <c r="L4684" s="24" t="str">
        <f t="array" ref="L4684">_xlfn.IFS(M4684&lt;=3,"BAD",M4684&gt;=4.7,"GOOD",AND(M4684&gt;3,M4684&lt;4.7),"OK")</f>
        <v>OK</v>
      </c>
      <c r="M4684" s="24">
        <v>3.4</v>
      </c>
      <c r="N4684" s="23">
        <v>1953.38</v>
      </c>
      <c r="O4684" s="25">
        <f t="shared" si="73"/>
        <v>2325.45</v>
      </c>
    </row>
    <row r="4685" spans="1:15">
      <c r="A4685" s="26">
        <v>14684</v>
      </c>
      <c r="B4685" s="27">
        <v>46071</v>
      </c>
      <c r="C4685" s="28">
        <v>1014</v>
      </c>
      <c r="D4685" s="29" t="str">
        <f>_xlfn.XLOOKUP($C4685,customers!$A$2:$A$2000,customers!$B$2:$B$2000)</f>
        <v>Kile Lodewick</v>
      </c>
      <c r="E4685" s="29" t="str">
        <f>_xlfn.XLOOKUP($C4685,customers!$A$2:$A$2000,customers!$D$2:$D$2000)</f>
        <v>Male</v>
      </c>
      <c r="F4685" s="29" t="str">
        <f>_xlfn.XLOOKUP($C4685,customers!$A$2:$A$2000,customers!$E$2:$E$2000)</f>
        <v>Prague</v>
      </c>
      <c r="G4685" s="30" t="s">
        <v>21</v>
      </c>
      <c r="H4685" s="29">
        <v>6</v>
      </c>
      <c r="I4685" s="31">
        <v>428.54</v>
      </c>
      <c r="J4685" s="30">
        <v>0</v>
      </c>
      <c r="K4685" s="30" t="s">
        <v>18</v>
      </c>
      <c r="L4685" s="32" t="str">
        <f t="array" ref="L4685">_xlfn.IFS(M4685&lt;=3,"BAD",M4685&gt;=4.7,"GOOD",AND(M4685&gt;3,M4685&lt;4.7),"OK")</f>
        <v>OK</v>
      </c>
      <c r="M4685" s="32">
        <v>4.4</v>
      </c>
      <c r="N4685" s="31">
        <v>2571.24</v>
      </c>
      <c r="O4685" s="33">
        <f t="shared" si="73"/>
        <v>2571.24</v>
      </c>
    </row>
    <row r="4686" spans="1:15">
      <c r="A4686" s="18">
        <v>14685</v>
      </c>
      <c r="B4686" s="19">
        <v>46072</v>
      </c>
      <c r="C4686" s="20">
        <v>1156</v>
      </c>
      <c r="D4686" s="21" t="str">
        <f>_xlfn.XLOOKUP($C4686,customers!$A$2:$A$2000,customers!$B$2:$B$2000)</f>
        <v>Valentin Errey</v>
      </c>
      <c r="E4686" s="21" t="str">
        <f>_xlfn.XLOOKUP($C4686,customers!$A$2:$A$2000,customers!$D$2:$D$2000)</f>
        <v>Male</v>
      </c>
      <c r="F4686" s="21" t="str">
        <f>_xlfn.XLOOKUP($C4686,customers!$A$2:$A$2000,customers!$E$2:$E$2000)</f>
        <v>Wilkes Barre</v>
      </c>
      <c r="G4686" s="22" t="s">
        <v>20</v>
      </c>
      <c r="H4686" s="21">
        <v>4</v>
      </c>
      <c r="I4686" s="23">
        <v>38.48</v>
      </c>
      <c r="J4686" s="22">
        <v>0.16</v>
      </c>
      <c r="K4686" s="22" t="s">
        <v>16</v>
      </c>
      <c r="L4686" s="24" t="str">
        <f t="array" ref="L4686">_xlfn.IFS(M4686&lt;=3,"BAD",M4686&gt;=4.7,"GOOD",AND(M4686&gt;3,M4686&lt;4.7),"OK")</f>
        <v>GOOD</v>
      </c>
      <c r="M4686" s="24">
        <v>4.7</v>
      </c>
      <c r="N4686" s="23">
        <v>129.29</v>
      </c>
      <c r="O4686" s="25">
        <f t="shared" si="73"/>
        <v>153.92</v>
      </c>
    </row>
    <row r="4687" spans="1:15">
      <c r="A4687" s="26">
        <v>14686</v>
      </c>
      <c r="B4687" s="27">
        <v>46073</v>
      </c>
      <c r="C4687" s="28">
        <v>1647</v>
      </c>
      <c r="D4687" s="29" t="str">
        <f>_xlfn.XLOOKUP($C4687,customers!$A$2:$A$2000,customers!$B$2:$B$2000)</f>
        <v>Ravid Tomaselli</v>
      </c>
      <c r="E4687" s="29" t="str">
        <f>_xlfn.XLOOKUP($C4687,customers!$A$2:$A$2000,customers!$D$2:$D$2000)</f>
        <v>Male</v>
      </c>
      <c r="F4687" s="29" t="str">
        <f>_xlfn.XLOOKUP($C4687,customers!$A$2:$A$2000,customers!$E$2:$E$2000)</f>
        <v>Ciudad Arce</v>
      </c>
      <c r="G4687" s="30" t="s">
        <v>21</v>
      </c>
      <c r="H4687" s="29">
        <v>2</v>
      </c>
      <c r="I4687" s="31">
        <v>334.76</v>
      </c>
      <c r="J4687" s="30">
        <v>0.13</v>
      </c>
      <c r="K4687" s="30" t="s">
        <v>19</v>
      </c>
      <c r="L4687" s="32" t="str">
        <f t="array" ref="L4687">_xlfn.IFS(M4687&lt;=3,"BAD",M4687&gt;=4.7,"GOOD",AND(M4687&gt;3,M4687&lt;4.7),"OK")</f>
        <v>BAD</v>
      </c>
      <c r="M4687" s="32">
        <v>1.1</v>
      </c>
      <c r="N4687" s="31">
        <v>582.48</v>
      </c>
      <c r="O4687" s="33">
        <f t="shared" si="73"/>
        <v>669.52</v>
      </c>
    </row>
    <row r="4688" spans="1:15">
      <c r="A4688" s="18">
        <v>14687</v>
      </c>
      <c r="B4688" s="19">
        <v>46074</v>
      </c>
      <c r="C4688" s="20">
        <v>1260</v>
      </c>
      <c r="D4688" s="21" t="str">
        <f>_xlfn.XLOOKUP($C4688,customers!$A$2:$A$2000,customers!$B$2:$B$2000)</f>
        <v>Billy Quilkin</v>
      </c>
      <c r="E4688" s="21" t="str">
        <f>_xlfn.XLOOKUP($C4688,customers!$A$2:$A$2000,customers!$D$2:$D$2000)</f>
        <v>Female</v>
      </c>
      <c r="F4688" s="21" t="str">
        <f>_xlfn.XLOOKUP($C4688,customers!$A$2:$A$2000,customers!$E$2:$E$2000)</f>
        <v>Cungking</v>
      </c>
      <c r="G4688" s="22" t="s">
        <v>20</v>
      </c>
      <c r="H4688" s="21">
        <v>4</v>
      </c>
      <c r="I4688" s="23">
        <v>66.64</v>
      </c>
      <c r="J4688" s="22">
        <v>0.23</v>
      </c>
      <c r="K4688" s="22" t="s">
        <v>18</v>
      </c>
      <c r="L4688" s="24" t="str">
        <f t="array" ref="L4688">_xlfn.IFS(M4688&lt;=3,"BAD",M4688&gt;=4.7,"GOOD",AND(M4688&gt;3,M4688&lt;4.7),"OK")</f>
        <v>BAD</v>
      </c>
      <c r="M4688" s="24">
        <v>1.4</v>
      </c>
      <c r="N4688" s="23">
        <v>205.25</v>
      </c>
      <c r="O4688" s="25">
        <f t="shared" si="73"/>
        <v>266.56</v>
      </c>
    </row>
    <row r="4689" spans="1:15">
      <c r="A4689" s="26">
        <v>14688</v>
      </c>
      <c r="B4689" s="27">
        <v>46075</v>
      </c>
      <c r="C4689" s="28">
        <v>1156</v>
      </c>
      <c r="D4689" s="29" t="str">
        <f>_xlfn.XLOOKUP($C4689,customers!$A$2:$A$2000,customers!$B$2:$B$2000)</f>
        <v>Valentin Errey</v>
      </c>
      <c r="E4689" s="29" t="str">
        <f>_xlfn.XLOOKUP($C4689,customers!$A$2:$A$2000,customers!$D$2:$D$2000)</f>
        <v>Male</v>
      </c>
      <c r="F4689" s="29" t="str">
        <f>_xlfn.XLOOKUP($C4689,customers!$A$2:$A$2000,customers!$E$2:$E$2000)</f>
        <v>Wilkes Barre</v>
      </c>
      <c r="G4689" s="30" t="s">
        <v>17</v>
      </c>
      <c r="H4689" s="29">
        <v>5</v>
      </c>
      <c r="I4689" s="31">
        <v>597.58</v>
      </c>
      <c r="J4689" s="30">
        <v>0.33</v>
      </c>
      <c r="K4689" s="30" t="s">
        <v>19</v>
      </c>
      <c r="L4689" s="32" t="str">
        <f t="array" ref="L4689">_xlfn.IFS(M4689&lt;=3,"BAD",M4689&gt;=4.7,"GOOD",AND(M4689&gt;3,M4689&lt;4.7),"OK")</f>
        <v>GOOD</v>
      </c>
      <c r="M4689" s="32">
        <v>4.7</v>
      </c>
      <c r="N4689" s="31">
        <v>2001.89</v>
      </c>
      <c r="O4689" s="33">
        <f t="shared" si="73"/>
        <v>2987.9</v>
      </c>
    </row>
    <row r="4690" spans="1:15">
      <c r="A4690" s="18">
        <v>14689</v>
      </c>
      <c r="B4690" s="19">
        <v>46076</v>
      </c>
      <c r="C4690" s="20">
        <v>1046</v>
      </c>
      <c r="D4690" s="21" t="str">
        <f>_xlfn.XLOOKUP($C4690,customers!$A$2:$A$2000,customers!$B$2:$B$2000)</f>
        <v>Bengt Benger</v>
      </c>
      <c r="E4690" s="21" t="str">
        <f>_xlfn.XLOOKUP($C4690,customers!$A$2:$A$2000,customers!$D$2:$D$2000)</f>
        <v>Male</v>
      </c>
      <c r="F4690" s="21" t="str">
        <f>_xlfn.XLOOKUP($C4690,customers!$A$2:$A$2000,customers!$E$2:$E$2000)</f>
        <v>Columbus</v>
      </c>
      <c r="G4690" s="22" t="s">
        <v>21</v>
      </c>
      <c r="H4690" s="21">
        <v>2</v>
      </c>
      <c r="I4690" s="23">
        <v>539.92</v>
      </c>
      <c r="J4690" s="22">
        <v>0.03</v>
      </c>
      <c r="K4690" s="22" t="s">
        <v>18</v>
      </c>
      <c r="L4690" s="24" t="str">
        <f t="array" ref="L4690">_xlfn.IFS(M4690&lt;=3,"BAD",M4690&gt;=4.7,"GOOD",AND(M4690&gt;3,M4690&lt;4.7),"OK")</f>
        <v>OK</v>
      </c>
      <c r="M4690" s="24">
        <v>3.3</v>
      </c>
      <c r="N4690" s="23">
        <v>1047.44</v>
      </c>
      <c r="O4690" s="25">
        <f t="shared" si="73"/>
        <v>1079.84</v>
      </c>
    </row>
    <row r="4691" spans="1:15">
      <c r="A4691" s="26">
        <v>14690</v>
      </c>
      <c r="B4691" s="27">
        <v>46077</v>
      </c>
      <c r="C4691" s="28">
        <v>1323</v>
      </c>
      <c r="D4691" s="29" t="str">
        <f>_xlfn.XLOOKUP($C4691,customers!$A$2:$A$2000,customers!$B$2:$B$2000)</f>
        <v>Clevey Jensen</v>
      </c>
      <c r="E4691" s="29" t="str">
        <f>_xlfn.XLOOKUP($C4691,customers!$A$2:$A$2000,customers!$D$2:$D$2000)</f>
        <v>Male</v>
      </c>
      <c r="F4691" s="29" t="str">
        <f>_xlfn.XLOOKUP($C4691,customers!$A$2:$A$2000,customers!$E$2:$E$2000)</f>
        <v>Thành Phố Ninh Bình</v>
      </c>
      <c r="G4691" s="30" t="s">
        <v>20</v>
      </c>
      <c r="H4691" s="29">
        <v>5</v>
      </c>
      <c r="I4691" s="31">
        <v>27.33</v>
      </c>
      <c r="J4691" s="30">
        <v>0.11</v>
      </c>
      <c r="K4691" s="30" t="s">
        <v>18</v>
      </c>
      <c r="L4691" s="32" t="str">
        <f t="array" ref="L4691">_xlfn.IFS(M4691&lt;=3,"BAD",M4691&gt;=4.7,"GOOD",AND(M4691&gt;3,M4691&lt;4.7),"OK")</f>
        <v>GOOD</v>
      </c>
      <c r="M4691" s="32">
        <v>5</v>
      </c>
      <c r="N4691" s="31">
        <v>121.62</v>
      </c>
      <c r="O4691" s="33">
        <f t="shared" si="73"/>
        <v>136.65</v>
      </c>
    </row>
    <row r="4692" spans="1:15">
      <c r="A4692" s="18">
        <v>14691</v>
      </c>
      <c r="B4692" s="19">
        <v>46078</v>
      </c>
      <c r="C4692" s="20">
        <v>1843</v>
      </c>
      <c r="D4692" s="21" t="str">
        <f>_xlfn.XLOOKUP($C4692,customers!$A$2:$A$2000,customers!$B$2:$B$2000)</f>
        <v>Herve Dearnaly</v>
      </c>
      <c r="E4692" s="21" t="str">
        <f>_xlfn.XLOOKUP($C4692,customers!$A$2:$A$2000,customers!$D$2:$D$2000)</f>
        <v>Male</v>
      </c>
      <c r="F4692" s="21" t="str">
        <f>_xlfn.XLOOKUP($C4692,customers!$A$2:$A$2000,customers!$E$2:$E$2000)</f>
        <v>Paris</v>
      </c>
      <c r="G4692" s="22" t="s">
        <v>20</v>
      </c>
      <c r="H4692" s="21">
        <v>6</v>
      </c>
      <c r="I4692" s="23">
        <v>517.31</v>
      </c>
      <c r="J4692" s="22">
        <v>0.16</v>
      </c>
      <c r="K4692" s="22" t="s">
        <v>19</v>
      </c>
      <c r="L4692" s="24" t="str">
        <f t="array" ref="L4692">_xlfn.IFS(M4692&lt;=3,"BAD",M4692&gt;=4.7,"GOOD",AND(M4692&gt;3,M4692&lt;4.7),"OK")</f>
        <v>OK</v>
      </c>
      <c r="M4692" s="24">
        <v>4.2</v>
      </c>
      <c r="N4692" s="23">
        <v>2607.24</v>
      </c>
      <c r="O4692" s="25">
        <f t="shared" si="73"/>
        <v>3103.86</v>
      </c>
    </row>
    <row r="4693" spans="1:15">
      <c r="A4693" s="26">
        <v>14692</v>
      </c>
      <c r="B4693" s="27">
        <v>46079</v>
      </c>
      <c r="C4693" s="28">
        <v>1684</v>
      </c>
      <c r="D4693" s="29" t="str">
        <f>_xlfn.XLOOKUP($C4693,customers!$A$2:$A$2000,customers!$B$2:$B$2000)</f>
        <v>Stillmann Durnall</v>
      </c>
      <c r="E4693" s="29" t="str">
        <f>_xlfn.XLOOKUP($C4693,customers!$A$2:$A$2000,customers!$D$2:$D$2000)</f>
        <v>Male</v>
      </c>
      <c r="F4693" s="29" t="str">
        <f>_xlfn.XLOOKUP($C4693,customers!$A$2:$A$2000,customers!$E$2:$E$2000)</f>
        <v>Prague</v>
      </c>
      <c r="G4693" s="30" t="s">
        <v>20</v>
      </c>
      <c r="H4693" s="29">
        <v>1</v>
      </c>
      <c r="I4693" s="31">
        <v>552.87</v>
      </c>
      <c r="J4693" s="30">
        <v>0.16</v>
      </c>
      <c r="K4693" s="30" t="s">
        <v>18</v>
      </c>
      <c r="L4693" s="32" t="str">
        <f t="array" ref="L4693">_xlfn.IFS(M4693&lt;=3,"BAD",M4693&gt;=4.7,"GOOD",AND(M4693&gt;3,M4693&lt;4.7),"OK")</f>
        <v>OK</v>
      </c>
      <c r="M4693" s="32">
        <v>4.3</v>
      </c>
      <c r="N4693" s="31">
        <v>464.41</v>
      </c>
      <c r="O4693" s="33">
        <f t="shared" si="73"/>
        <v>552.87</v>
      </c>
    </row>
    <row r="4694" spans="1:15">
      <c r="A4694" s="18">
        <v>14693</v>
      </c>
      <c r="B4694" s="19">
        <v>46080</v>
      </c>
      <c r="C4694" s="20">
        <v>1129</v>
      </c>
      <c r="D4694" s="21" t="str">
        <f>_xlfn.XLOOKUP($C4694,customers!$A$2:$A$2000,customers!$B$2:$B$2000)</f>
        <v>Sean Chatterton</v>
      </c>
      <c r="E4694" s="21" t="str">
        <f>_xlfn.XLOOKUP($C4694,customers!$A$2:$A$2000,customers!$D$2:$D$2000)</f>
        <v>Male</v>
      </c>
      <c r="F4694" s="21" t="str">
        <f>_xlfn.XLOOKUP($C4694,customers!$A$2:$A$2000,customers!$E$2:$E$2000)</f>
        <v>Prague</v>
      </c>
      <c r="G4694" s="22" t="s">
        <v>17</v>
      </c>
      <c r="H4694" s="21">
        <v>3</v>
      </c>
      <c r="I4694" s="23">
        <v>221.83</v>
      </c>
      <c r="J4694" s="22">
        <v>0.27</v>
      </c>
      <c r="K4694" s="22" t="s">
        <v>18</v>
      </c>
      <c r="L4694" s="24" t="str">
        <f t="array" ref="L4694">_xlfn.IFS(M4694&lt;=3,"BAD",M4694&gt;=4.7,"GOOD",AND(M4694&gt;3,M4694&lt;4.7),"OK")</f>
        <v>BAD</v>
      </c>
      <c r="M4694" s="24">
        <v>2.5</v>
      </c>
      <c r="N4694" s="23">
        <v>485.81</v>
      </c>
      <c r="O4694" s="25">
        <f t="shared" si="73"/>
        <v>665.49</v>
      </c>
    </row>
    <row r="4695" spans="1:15">
      <c r="A4695" s="26">
        <v>14694</v>
      </c>
      <c r="B4695" s="27">
        <v>46081</v>
      </c>
      <c r="C4695" s="28">
        <v>1410</v>
      </c>
      <c r="D4695" s="29" t="str">
        <f>_xlfn.XLOOKUP($C4695,customers!$A$2:$A$2000,customers!$B$2:$B$2000)</f>
        <v>Bartholomeo Kohrs</v>
      </c>
      <c r="E4695" s="29" t="str">
        <f>_xlfn.XLOOKUP($C4695,customers!$A$2:$A$2000,customers!$D$2:$D$2000)</f>
        <v>Male</v>
      </c>
      <c r="F4695" s="29" t="str">
        <f>_xlfn.XLOOKUP($C4695,customers!$A$2:$A$2000,customers!$E$2:$E$2000)</f>
        <v>Embajador Martini</v>
      </c>
      <c r="G4695" s="30" t="s">
        <v>21</v>
      </c>
      <c r="H4695" s="29">
        <v>7</v>
      </c>
      <c r="I4695" s="31">
        <v>435.91</v>
      </c>
      <c r="J4695" s="30">
        <v>0.16</v>
      </c>
      <c r="K4695" s="30" t="s">
        <v>19</v>
      </c>
      <c r="L4695" s="32" t="str">
        <f t="array" ref="L4695">_xlfn.IFS(M4695&lt;=3,"BAD",M4695&gt;=4.7,"GOOD",AND(M4695&gt;3,M4695&lt;4.7),"OK")</f>
        <v>BAD</v>
      </c>
      <c r="M4695" s="32">
        <v>2</v>
      </c>
      <c r="N4695" s="31">
        <v>2563.15</v>
      </c>
      <c r="O4695" s="33">
        <f t="shared" si="73"/>
        <v>3051.37</v>
      </c>
    </row>
    <row r="4696" spans="1:15">
      <c r="A4696" s="18">
        <v>14695</v>
      </c>
      <c r="B4696" s="19">
        <v>46082</v>
      </c>
      <c r="C4696" s="20">
        <v>1094</v>
      </c>
      <c r="D4696" s="21" t="str">
        <f>_xlfn.XLOOKUP($C4696,customers!$A$2:$A$2000,customers!$B$2:$B$2000)</f>
        <v>Alvin Uphill</v>
      </c>
      <c r="E4696" s="21" t="str">
        <f>_xlfn.XLOOKUP($C4696,customers!$A$2:$A$2000,customers!$D$2:$D$2000)</f>
        <v>Male</v>
      </c>
      <c r="F4696" s="21" t="str">
        <f>_xlfn.XLOOKUP($C4696,customers!$A$2:$A$2000,customers!$E$2:$E$2000)</f>
        <v>Prague</v>
      </c>
      <c r="G4696" s="22" t="s">
        <v>20</v>
      </c>
      <c r="H4696" s="21">
        <v>2</v>
      </c>
      <c r="I4696" s="23">
        <v>273.63</v>
      </c>
      <c r="J4696" s="22">
        <v>0.01</v>
      </c>
      <c r="K4696" s="22" t="s">
        <v>19</v>
      </c>
      <c r="L4696" s="24" t="str">
        <f t="array" ref="L4696">_xlfn.IFS(M4696&lt;=3,"BAD",M4696&gt;=4.7,"GOOD",AND(M4696&gt;3,M4696&lt;4.7),"OK")</f>
        <v>OK</v>
      </c>
      <c r="M4696" s="24">
        <v>3.4</v>
      </c>
      <c r="N4696" s="23">
        <v>541.79</v>
      </c>
      <c r="O4696" s="25">
        <f t="shared" si="73"/>
        <v>547.26</v>
      </c>
    </row>
    <row r="4697" spans="1:15">
      <c r="A4697" s="26">
        <v>14696</v>
      </c>
      <c r="B4697" s="27">
        <v>46083</v>
      </c>
      <c r="C4697" s="28">
        <v>1626</v>
      </c>
      <c r="D4697" s="29" t="str">
        <f>_xlfn.XLOOKUP($C4697,customers!$A$2:$A$2000,customers!$B$2:$B$2000)</f>
        <v>Aurilia Ianiello</v>
      </c>
      <c r="E4697" s="29" t="str">
        <f>_xlfn.XLOOKUP($C4697,customers!$A$2:$A$2000,customers!$D$2:$D$2000)</f>
        <v>Female</v>
      </c>
      <c r="F4697" s="29" t="str">
        <f>_xlfn.XLOOKUP($C4697,customers!$A$2:$A$2000,customers!$E$2:$E$2000)</f>
        <v>Budapest</v>
      </c>
      <c r="G4697" s="30" t="s">
        <v>21</v>
      </c>
      <c r="H4697" s="29">
        <v>3</v>
      </c>
      <c r="I4697" s="31">
        <v>398.31</v>
      </c>
      <c r="J4697" s="30">
        <v>0.25</v>
      </c>
      <c r="K4697" s="30" t="s">
        <v>18</v>
      </c>
      <c r="L4697" s="32" t="str">
        <f t="array" ref="L4697">_xlfn.IFS(M4697&lt;=3,"BAD",M4697&gt;=4.7,"GOOD",AND(M4697&gt;3,M4697&lt;4.7),"OK")</f>
        <v>OK</v>
      </c>
      <c r="M4697" s="32">
        <v>4.5</v>
      </c>
      <c r="N4697" s="31">
        <v>896.2</v>
      </c>
      <c r="O4697" s="33">
        <f t="shared" si="73"/>
        <v>1194.93</v>
      </c>
    </row>
    <row r="4698" spans="1:15">
      <c r="A4698" s="18">
        <v>14697</v>
      </c>
      <c r="B4698" s="19">
        <v>46084</v>
      </c>
      <c r="C4698" s="20">
        <v>1754</v>
      </c>
      <c r="D4698" s="21" t="str">
        <f>_xlfn.XLOOKUP($C4698,customers!$A$2:$A$2000,customers!$B$2:$B$2000)</f>
        <v>Clem Wingrove</v>
      </c>
      <c r="E4698" s="21" t="str">
        <f>_xlfn.XLOOKUP($C4698,customers!$A$2:$A$2000,customers!$D$2:$D$2000)</f>
        <v>Male</v>
      </c>
      <c r="F4698" s="21" t="str">
        <f>_xlfn.XLOOKUP($C4698,customers!$A$2:$A$2000,customers!$E$2:$E$2000)</f>
        <v>Milan</v>
      </c>
      <c r="G4698" s="22" t="s">
        <v>20</v>
      </c>
      <c r="H4698" s="21">
        <v>1</v>
      </c>
      <c r="I4698" s="23">
        <v>214.09</v>
      </c>
      <c r="J4698" s="22">
        <v>0.31</v>
      </c>
      <c r="K4698" s="22" t="s">
        <v>18</v>
      </c>
      <c r="L4698" s="24" t="str">
        <f t="array" ref="L4698">_xlfn.IFS(M4698&lt;=3,"BAD",M4698&gt;=4.7,"GOOD",AND(M4698&gt;3,M4698&lt;4.7),"OK")</f>
        <v>OK</v>
      </c>
      <c r="M4698" s="24">
        <v>3.9</v>
      </c>
      <c r="N4698" s="23">
        <v>147.72</v>
      </c>
      <c r="O4698" s="25">
        <f t="shared" si="73"/>
        <v>214.09</v>
      </c>
    </row>
    <row r="4699" spans="1:15">
      <c r="A4699" s="26">
        <v>14698</v>
      </c>
      <c r="B4699" s="27">
        <v>46085</v>
      </c>
      <c r="C4699" s="28">
        <v>1931</v>
      </c>
      <c r="D4699" s="29" t="str">
        <f>_xlfn.XLOOKUP($C4699,customers!$A$2:$A$2000,customers!$B$2:$B$2000)</f>
        <v>Michaeline Sleney</v>
      </c>
      <c r="E4699" s="29" t="str">
        <f>_xlfn.XLOOKUP($C4699,customers!$A$2:$A$2000,customers!$D$2:$D$2000)</f>
        <v>Female</v>
      </c>
      <c r="F4699" s="29" t="str">
        <f>_xlfn.XLOOKUP($C4699,customers!$A$2:$A$2000,customers!$E$2:$E$2000)</f>
        <v>Milan</v>
      </c>
      <c r="G4699" s="30" t="s">
        <v>17</v>
      </c>
      <c r="H4699" s="29">
        <v>2</v>
      </c>
      <c r="I4699" s="31">
        <v>203.7</v>
      </c>
      <c r="J4699" s="30">
        <v>0.18</v>
      </c>
      <c r="K4699" s="30" t="s">
        <v>18</v>
      </c>
      <c r="L4699" s="32" t="str">
        <f t="array" ref="L4699">_xlfn.IFS(M4699&lt;=3,"BAD",M4699&gt;=4.7,"GOOD",AND(M4699&gt;3,M4699&lt;4.7),"OK")</f>
        <v>BAD</v>
      </c>
      <c r="M4699" s="32">
        <v>2.9</v>
      </c>
      <c r="N4699" s="31">
        <v>334.07</v>
      </c>
      <c r="O4699" s="33">
        <f t="shared" si="73"/>
        <v>407.4</v>
      </c>
    </row>
    <row r="4700" spans="1:15">
      <c r="A4700" s="18">
        <v>14699</v>
      </c>
      <c r="B4700" s="19">
        <v>46086</v>
      </c>
      <c r="C4700" s="20">
        <v>1291</v>
      </c>
      <c r="D4700" s="21" t="str">
        <f>_xlfn.XLOOKUP($C4700,customers!$A$2:$A$2000,customers!$B$2:$B$2000)</f>
        <v>Dur Andreou</v>
      </c>
      <c r="E4700" s="21" t="str">
        <f>_xlfn.XLOOKUP($C4700,customers!$A$2:$A$2000,customers!$D$2:$D$2000)</f>
        <v>Male</v>
      </c>
      <c r="F4700" s="21" t="str">
        <f>_xlfn.XLOOKUP($C4700,customers!$A$2:$A$2000,customers!$E$2:$E$2000)</f>
        <v>Prague</v>
      </c>
      <c r="G4700" s="22" t="s">
        <v>15</v>
      </c>
      <c r="H4700" s="21">
        <v>3</v>
      </c>
      <c r="I4700" s="23">
        <v>263.29</v>
      </c>
      <c r="J4700" s="22">
        <v>0.2</v>
      </c>
      <c r="K4700" s="22" t="s">
        <v>18</v>
      </c>
      <c r="L4700" s="24" t="str">
        <f t="array" ref="L4700">_xlfn.IFS(M4700&lt;=3,"BAD",M4700&gt;=4.7,"GOOD",AND(M4700&gt;3,M4700&lt;4.7),"OK")</f>
        <v>OK</v>
      </c>
      <c r="M4700" s="24">
        <v>4</v>
      </c>
      <c r="N4700" s="23">
        <v>631.9</v>
      </c>
      <c r="O4700" s="25">
        <f t="shared" si="73"/>
        <v>789.87</v>
      </c>
    </row>
    <row r="4701" spans="1:15">
      <c r="A4701" s="26">
        <v>14700</v>
      </c>
      <c r="B4701" s="27">
        <v>46087</v>
      </c>
      <c r="C4701" s="28">
        <v>1793</v>
      </c>
      <c r="D4701" s="29" t="str">
        <f>_xlfn.XLOOKUP($C4701,customers!$A$2:$A$2000,customers!$B$2:$B$2000)</f>
        <v>Pamelina Goede</v>
      </c>
      <c r="E4701" s="29" t="str">
        <f>_xlfn.XLOOKUP($C4701,customers!$A$2:$A$2000,customers!$D$2:$D$2000)</f>
        <v>Female</v>
      </c>
      <c r="F4701" s="29" t="str">
        <f>_xlfn.XLOOKUP($C4701,customers!$A$2:$A$2000,customers!$E$2:$E$2000)</f>
        <v>Portelinha</v>
      </c>
      <c r="G4701" s="30" t="s">
        <v>20</v>
      </c>
      <c r="H4701" s="29">
        <v>3</v>
      </c>
      <c r="I4701" s="31">
        <v>100.16</v>
      </c>
      <c r="J4701" s="30">
        <v>0.06</v>
      </c>
      <c r="K4701" s="30" t="s">
        <v>18</v>
      </c>
      <c r="L4701" s="32" t="str">
        <f t="array" ref="L4701">_xlfn.IFS(M4701&lt;=3,"BAD",M4701&gt;=4.7,"GOOD",AND(M4701&gt;3,M4701&lt;4.7),"OK")</f>
        <v>OK</v>
      </c>
      <c r="M4701" s="32">
        <v>3.8</v>
      </c>
      <c r="N4701" s="31">
        <v>282.45</v>
      </c>
      <c r="O4701" s="33">
        <f t="shared" si="73"/>
        <v>300.48</v>
      </c>
    </row>
    <row r="4702" spans="1:15">
      <c r="A4702" s="18">
        <v>14701</v>
      </c>
      <c r="B4702" s="19">
        <v>46088</v>
      </c>
      <c r="C4702" s="20">
        <v>1810</v>
      </c>
      <c r="D4702" s="21" t="str">
        <f>_xlfn.XLOOKUP($C4702,customers!$A$2:$A$2000,customers!$B$2:$B$2000)</f>
        <v>Valentino Dwelly</v>
      </c>
      <c r="E4702" s="21" t="str">
        <f>_xlfn.XLOOKUP($C4702,customers!$A$2:$A$2000,customers!$D$2:$D$2000)</f>
        <v>Male</v>
      </c>
      <c r="F4702" s="21" t="str">
        <f>_xlfn.XLOOKUP($C4702,customers!$A$2:$A$2000,customers!$E$2:$E$2000)</f>
        <v>Port Harcourt</v>
      </c>
      <c r="G4702" s="22" t="s">
        <v>17</v>
      </c>
      <c r="H4702" s="21">
        <v>2</v>
      </c>
      <c r="I4702" s="23">
        <v>501.22</v>
      </c>
      <c r="J4702" s="22">
        <v>0.08</v>
      </c>
      <c r="K4702" s="22" t="s">
        <v>18</v>
      </c>
      <c r="L4702" s="24" t="str">
        <f t="array" ref="L4702">_xlfn.IFS(M4702&lt;=3,"BAD",M4702&gt;=4.7,"GOOD",AND(M4702&gt;3,M4702&lt;4.7),"OK")</f>
        <v>GOOD</v>
      </c>
      <c r="M4702" s="24">
        <v>4.7</v>
      </c>
      <c r="N4702" s="23">
        <v>922.24</v>
      </c>
      <c r="O4702" s="25">
        <f t="shared" si="73"/>
        <v>1002.44</v>
      </c>
    </row>
    <row r="4703" spans="1:15">
      <c r="A4703" s="26">
        <v>14702</v>
      </c>
      <c r="B4703" s="27">
        <v>46089</v>
      </c>
      <c r="C4703" s="28">
        <v>1282</v>
      </c>
      <c r="D4703" s="29" t="str">
        <f>_xlfn.XLOOKUP($C4703,customers!$A$2:$A$2000,customers!$B$2:$B$2000)</f>
        <v>Micah Ancliff</v>
      </c>
      <c r="E4703" s="29" t="str">
        <f>_xlfn.XLOOKUP($C4703,customers!$A$2:$A$2000,customers!$D$2:$D$2000)</f>
        <v>Female</v>
      </c>
      <c r="F4703" s="29" t="str">
        <f>_xlfn.XLOOKUP($C4703,customers!$A$2:$A$2000,customers!$E$2:$E$2000)</f>
        <v>Budapest</v>
      </c>
      <c r="G4703" s="30" t="s">
        <v>20</v>
      </c>
      <c r="H4703" s="29">
        <v>3</v>
      </c>
      <c r="I4703" s="31">
        <v>218.99</v>
      </c>
      <c r="J4703" s="30">
        <v>0.08</v>
      </c>
      <c r="K4703" s="30" t="s">
        <v>18</v>
      </c>
      <c r="L4703" s="32" t="str">
        <f t="array" ref="L4703">_xlfn.IFS(M4703&lt;=3,"BAD",M4703&gt;=4.7,"GOOD",AND(M4703&gt;3,M4703&lt;4.7),"OK")</f>
        <v>BAD</v>
      </c>
      <c r="M4703" s="32">
        <v>2.1</v>
      </c>
      <c r="N4703" s="31">
        <v>604.41</v>
      </c>
      <c r="O4703" s="33">
        <f t="shared" si="73"/>
        <v>656.97</v>
      </c>
    </row>
    <row r="4704" spans="1:15">
      <c r="A4704" s="18">
        <v>14703</v>
      </c>
      <c r="B4704" s="19">
        <v>46090</v>
      </c>
      <c r="C4704" s="20">
        <v>1068</v>
      </c>
      <c r="D4704" s="21" t="str">
        <f>_xlfn.XLOOKUP($C4704,customers!$A$2:$A$2000,customers!$B$2:$B$2000)</f>
        <v>Beatriz Oman</v>
      </c>
      <c r="E4704" s="21" t="str">
        <f>_xlfn.XLOOKUP($C4704,customers!$A$2:$A$2000,customers!$D$2:$D$2000)</f>
        <v>Female</v>
      </c>
      <c r="F4704" s="21" t="str">
        <f>_xlfn.XLOOKUP($C4704,customers!$A$2:$A$2000,customers!$E$2:$E$2000)</f>
        <v>Temorlorong</v>
      </c>
      <c r="G4704" s="22" t="s">
        <v>20</v>
      </c>
      <c r="H4704" s="21">
        <v>3</v>
      </c>
      <c r="I4704" s="23">
        <v>249.09</v>
      </c>
      <c r="J4704" s="22">
        <v>0.15</v>
      </c>
      <c r="K4704" s="22" t="s">
        <v>16</v>
      </c>
      <c r="L4704" s="24" t="str">
        <f t="array" ref="L4704">_xlfn.IFS(M4704&lt;=3,"BAD",M4704&gt;=4.7,"GOOD",AND(M4704&gt;3,M4704&lt;4.7),"OK")</f>
        <v>BAD</v>
      </c>
      <c r="M4704" s="24">
        <v>1.5</v>
      </c>
      <c r="N4704" s="23">
        <v>635.18</v>
      </c>
      <c r="O4704" s="25">
        <f t="shared" si="73"/>
        <v>747.27</v>
      </c>
    </row>
    <row r="4705" spans="1:15">
      <c r="A4705" s="26">
        <v>14704</v>
      </c>
      <c r="B4705" s="27">
        <v>46091</v>
      </c>
      <c r="C4705" s="28">
        <v>1659</v>
      </c>
      <c r="D4705" s="29" t="str">
        <f>_xlfn.XLOOKUP($C4705,customers!$A$2:$A$2000,customers!$B$2:$B$2000)</f>
        <v>Garrik O'Brallaghan</v>
      </c>
      <c r="E4705" s="29" t="str">
        <f>_xlfn.XLOOKUP($C4705,customers!$A$2:$A$2000,customers!$D$2:$D$2000)</f>
        <v>Male</v>
      </c>
      <c r="F4705" s="29" t="str">
        <f>_xlfn.XLOOKUP($C4705,customers!$A$2:$A$2000,customers!$E$2:$E$2000)</f>
        <v>Milan</v>
      </c>
      <c r="G4705" s="30" t="s">
        <v>20</v>
      </c>
      <c r="H4705" s="29">
        <v>2</v>
      </c>
      <c r="I4705" s="31">
        <v>538.02</v>
      </c>
      <c r="J4705" s="30">
        <v>0.32</v>
      </c>
      <c r="K4705" s="30" t="s">
        <v>18</v>
      </c>
      <c r="L4705" s="32" t="str">
        <f t="array" ref="L4705">_xlfn.IFS(M4705&lt;=3,"BAD",M4705&gt;=4.7,"GOOD",AND(M4705&gt;3,M4705&lt;4.7),"OK")</f>
        <v>BAD</v>
      </c>
      <c r="M4705" s="32">
        <v>2.9</v>
      </c>
      <c r="N4705" s="31">
        <v>731.71</v>
      </c>
      <c r="O4705" s="33">
        <f t="shared" si="73"/>
        <v>1076.04</v>
      </c>
    </row>
    <row r="4706" spans="1:15">
      <c r="A4706" s="18">
        <v>14705</v>
      </c>
      <c r="B4706" s="19">
        <v>46092</v>
      </c>
      <c r="C4706" s="20">
        <v>1010</v>
      </c>
      <c r="D4706" s="21" t="str">
        <f>_xlfn.XLOOKUP($C4706,customers!$A$2:$A$2000,customers!$B$2:$B$2000)</f>
        <v>Jessie Gallety</v>
      </c>
      <c r="E4706" s="21" t="str">
        <f>_xlfn.XLOOKUP($C4706,customers!$A$2:$A$2000,customers!$D$2:$D$2000)</f>
        <v>Male</v>
      </c>
      <c r="F4706" s="21" t="str">
        <f>_xlfn.XLOOKUP($C4706,customers!$A$2:$A$2000,customers!$E$2:$E$2000)</f>
        <v>Brignoles</v>
      </c>
      <c r="G4706" s="22" t="s">
        <v>20</v>
      </c>
      <c r="H4706" s="21">
        <v>7</v>
      </c>
      <c r="I4706" s="23">
        <v>305.52</v>
      </c>
      <c r="J4706" s="22">
        <v>0.18</v>
      </c>
      <c r="K4706" s="22" t="s">
        <v>18</v>
      </c>
      <c r="L4706" s="24" t="str">
        <f t="array" ref="L4706">_xlfn.IFS(M4706&lt;=3,"BAD",M4706&gt;=4.7,"GOOD",AND(M4706&gt;3,M4706&lt;4.7),"OK")</f>
        <v>BAD</v>
      </c>
      <c r="M4706" s="24">
        <v>2.4</v>
      </c>
      <c r="N4706" s="23">
        <v>1753.68</v>
      </c>
      <c r="O4706" s="25">
        <f t="shared" si="73"/>
        <v>2138.64</v>
      </c>
    </row>
    <row r="4707" spans="1:15">
      <c r="A4707" s="26">
        <v>14706</v>
      </c>
      <c r="B4707" s="27">
        <v>46093</v>
      </c>
      <c r="C4707" s="28">
        <v>1253</v>
      </c>
      <c r="D4707" s="29" t="str">
        <f>_xlfn.XLOOKUP($C4707,customers!$A$2:$A$2000,customers!$B$2:$B$2000)</f>
        <v>Valera Bayns</v>
      </c>
      <c r="E4707" s="29" t="str">
        <f>_xlfn.XLOOKUP($C4707,customers!$A$2:$A$2000,customers!$D$2:$D$2000)</f>
        <v>Female</v>
      </c>
      <c r="F4707" s="29" t="str">
        <f>_xlfn.XLOOKUP($C4707,customers!$A$2:$A$2000,customers!$E$2:$E$2000)</f>
        <v>Dolavón</v>
      </c>
      <c r="G4707" s="30" t="s">
        <v>17</v>
      </c>
      <c r="H4707" s="29">
        <v>3</v>
      </c>
      <c r="I4707" s="31">
        <v>333.39</v>
      </c>
      <c r="J4707" s="30">
        <v>0.07</v>
      </c>
      <c r="K4707" s="30" t="s">
        <v>18</v>
      </c>
      <c r="L4707" s="32" t="str">
        <f t="array" ref="L4707">_xlfn.IFS(M4707&lt;=3,"BAD",M4707&gt;=4.7,"GOOD",AND(M4707&gt;3,M4707&lt;4.7),"OK")</f>
        <v>GOOD</v>
      </c>
      <c r="M4707" s="32">
        <v>4.9</v>
      </c>
      <c r="N4707" s="31">
        <v>930.16</v>
      </c>
      <c r="O4707" s="33">
        <f t="shared" si="73"/>
        <v>1000.17</v>
      </c>
    </row>
    <row r="4708" spans="1:15">
      <c r="A4708" s="18">
        <v>14707</v>
      </c>
      <c r="B4708" s="19">
        <v>46094</v>
      </c>
      <c r="C4708" s="20">
        <v>1841</v>
      </c>
      <c r="D4708" s="21" t="str">
        <f>_xlfn.XLOOKUP($C4708,customers!$A$2:$A$2000,customers!$B$2:$B$2000)</f>
        <v>Renault Denecamp</v>
      </c>
      <c r="E4708" s="21" t="str">
        <f>_xlfn.XLOOKUP($C4708,customers!$A$2:$A$2000,customers!$D$2:$D$2000)</f>
        <v>Male</v>
      </c>
      <c r="F4708" s="21" t="str">
        <f>_xlfn.XLOOKUP($C4708,customers!$A$2:$A$2000,customers!$E$2:$E$2000)</f>
        <v>Belgrade</v>
      </c>
      <c r="G4708" s="22" t="s">
        <v>17</v>
      </c>
      <c r="H4708" s="21">
        <v>3</v>
      </c>
      <c r="I4708" s="23">
        <v>574.55</v>
      </c>
      <c r="J4708" s="22">
        <v>0.09</v>
      </c>
      <c r="K4708" s="22" t="s">
        <v>18</v>
      </c>
      <c r="L4708" s="24" t="str">
        <f t="array" ref="L4708">_xlfn.IFS(M4708&lt;=3,"BAD",M4708&gt;=4.7,"GOOD",AND(M4708&gt;3,M4708&lt;4.7),"OK")</f>
        <v>BAD</v>
      </c>
      <c r="M4708" s="24">
        <v>1</v>
      </c>
      <c r="N4708" s="23">
        <v>1568.52</v>
      </c>
      <c r="O4708" s="25">
        <f t="shared" si="73"/>
        <v>1723.65</v>
      </c>
    </row>
    <row r="4709" spans="1:15">
      <c r="A4709" s="26">
        <v>14708</v>
      </c>
      <c r="B4709" s="27">
        <v>46095</v>
      </c>
      <c r="C4709" s="28">
        <v>1871</v>
      </c>
      <c r="D4709" s="29" t="str">
        <f>_xlfn.XLOOKUP($C4709,customers!$A$2:$A$2000,customers!$B$2:$B$2000)</f>
        <v>Ashton Dyers</v>
      </c>
      <c r="E4709" s="29" t="str">
        <f>_xlfn.XLOOKUP($C4709,customers!$A$2:$A$2000,customers!$D$2:$D$2000)</f>
        <v>Male</v>
      </c>
      <c r="F4709" s="29" t="str">
        <f>_xlfn.XLOOKUP($C4709,customers!$A$2:$A$2000,customers!$E$2:$E$2000)</f>
        <v>Dongxin</v>
      </c>
      <c r="G4709" s="30" t="s">
        <v>17</v>
      </c>
      <c r="H4709" s="29">
        <v>7</v>
      </c>
      <c r="I4709" s="31">
        <v>533.73</v>
      </c>
      <c r="J4709" s="30">
        <v>0.13</v>
      </c>
      <c r="K4709" s="30" t="s">
        <v>19</v>
      </c>
      <c r="L4709" s="32" t="str">
        <f t="array" ref="L4709">_xlfn.IFS(M4709&lt;=3,"BAD",M4709&gt;=4.7,"GOOD",AND(M4709&gt;3,M4709&lt;4.7),"OK")</f>
        <v>GOOD</v>
      </c>
      <c r="M4709" s="32">
        <v>4.7</v>
      </c>
      <c r="N4709" s="31">
        <v>3250.42</v>
      </c>
      <c r="O4709" s="33">
        <f t="shared" si="73"/>
        <v>3736.11</v>
      </c>
    </row>
    <row r="4710" spans="1:15">
      <c r="A4710" s="18">
        <v>14709</v>
      </c>
      <c r="B4710" s="19">
        <v>46096</v>
      </c>
      <c r="C4710" s="20">
        <v>1549</v>
      </c>
      <c r="D4710" s="21" t="str">
        <f>_xlfn.XLOOKUP($C4710,customers!$A$2:$A$2000,customers!$B$2:$B$2000)</f>
        <v>Bonni Letrange</v>
      </c>
      <c r="E4710" s="21" t="str">
        <f>_xlfn.XLOOKUP($C4710,customers!$A$2:$A$2000,customers!$D$2:$D$2000)</f>
        <v>Female</v>
      </c>
      <c r="F4710" s="21" t="str">
        <f>_xlfn.XLOOKUP($C4710,customers!$A$2:$A$2000,customers!$E$2:$E$2000)</f>
        <v>Vienna</v>
      </c>
      <c r="G4710" s="22" t="s">
        <v>20</v>
      </c>
      <c r="H4710" s="21">
        <v>4</v>
      </c>
      <c r="I4710" s="23">
        <v>114.14</v>
      </c>
      <c r="J4710" s="22">
        <v>0.22</v>
      </c>
      <c r="K4710" s="22" t="s">
        <v>18</v>
      </c>
      <c r="L4710" s="24" t="str">
        <f t="array" ref="L4710">_xlfn.IFS(M4710&lt;=3,"BAD",M4710&gt;=4.7,"GOOD",AND(M4710&gt;3,M4710&lt;4.7),"OK")</f>
        <v>GOOD</v>
      </c>
      <c r="M4710" s="24">
        <v>4.8</v>
      </c>
      <c r="N4710" s="23">
        <v>356.12</v>
      </c>
      <c r="O4710" s="25">
        <f t="shared" si="73"/>
        <v>456.56</v>
      </c>
    </row>
    <row r="4711" spans="1:15">
      <c r="A4711" s="26">
        <v>14710</v>
      </c>
      <c r="B4711" s="27">
        <v>46097</v>
      </c>
      <c r="C4711" s="28">
        <v>1133</v>
      </c>
      <c r="D4711" s="29" t="str">
        <f>_xlfn.XLOOKUP($C4711,customers!$A$2:$A$2000,customers!$B$2:$B$2000)</f>
        <v>Ashlie Fritschmann</v>
      </c>
      <c r="E4711" s="29" t="str">
        <f>_xlfn.XLOOKUP($C4711,customers!$A$2:$A$2000,customers!$D$2:$D$2000)</f>
        <v>Female</v>
      </c>
      <c r="F4711" s="29" t="str">
        <f>_xlfn.XLOOKUP($C4711,customers!$A$2:$A$2000,customers!$E$2:$E$2000)</f>
        <v>Fushan</v>
      </c>
      <c r="G4711" s="30" t="s">
        <v>20</v>
      </c>
      <c r="H4711" s="29">
        <v>6</v>
      </c>
      <c r="I4711" s="31">
        <v>291.83</v>
      </c>
      <c r="J4711" s="30">
        <v>0.15</v>
      </c>
      <c r="K4711" s="30" t="s">
        <v>18</v>
      </c>
      <c r="L4711" s="32" t="str">
        <f t="array" ref="L4711">_xlfn.IFS(M4711&lt;=3,"BAD",M4711&gt;=4.7,"GOOD",AND(M4711&gt;3,M4711&lt;4.7),"OK")</f>
        <v>BAD</v>
      </c>
      <c r="M4711" s="32">
        <v>1.2</v>
      </c>
      <c r="N4711" s="31">
        <v>1488.33</v>
      </c>
      <c r="O4711" s="33">
        <f t="shared" si="73"/>
        <v>1750.98</v>
      </c>
    </row>
    <row r="4712" spans="1:15">
      <c r="A4712" s="18">
        <v>14711</v>
      </c>
      <c r="B4712" s="19">
        <v>46098</v>
      </c>
      <c r="C4712" s="20">
        <v>1711</v>
      </c>
      <c r="D4712" s="21" t="str">
        <f>_xlfn.XLOOKUP($C4712,customers!$A$2:$A$2000,customers!$B$2:$B$2000)</f>
        <v>Frazier Moy</v>
      </c>
      <c r="E4712" s="21" t="str">
        <f>_xlfn.XLOOKUP($C4712,customers!$A$2:$A$2000,customers!$D$2:$D$2000)</f>
        <v>Male</v>
      </c>
      <c r="F4712" s="21" t="str">
        <f>_xlfn.XLOOKUP($C4712,customers!$A$2:$A$2000,customers!$E$2:$E$2000)</f>
        <v>Machang</v>
      </c>
      <c r="G4712" s="22" t="s">
        <v>21</v>
      </c>
      <c r="H4712" s="21">
        <v>4</v>
      </c>
      <c r="I4712" s="23">
        <v>583.21</v>
      </c>
      <c r="J4712" s="22">
        <v>0.14</v>
      </c>
      <c r="K4712" s="22" t="s">
        <v>18</v>
      </c>
      <c r="L4712" s="24" t="str">
        <f t="array" ref="L4712">_xlfn.IFS(M4712&lt;=3,"BAD",M4712&gt;=4.7,"GOOD",AND(M4712&gt;3,M4712&lt;4.7),"OK")</f>
        <v>OK</v>
      </c>
      <c r="M4712" s="24">
        <v>4.6</v>
      </c>
      <c r="N4712" s="23">
        <v>2006.24</v>
      </c>
      <c r="O4712" s="25">
        <f t="shared" si="73"/>
        <v>2332.84</v>
      </c>
    </row>
    <row r="4713" spans="1:15">
      <c r="A4713" s="26">
        <v>14712</v>
      </c>
      <c r="B4713" s="27">
        <v>46099</v>
      </c>
      <c r="C4713" s="28">
        <v>1022</v>
      </c>
      <c r="D4713" s="29" t="str">
        <f>_xlfn.XLOOKUP($C4713,customers!$A$2:$A$2000,customers!$B$2:$B$2000)</f>
        <v>Madison Donovan</v>
      </c>
      <c r="E4713" s="29" t="str">
        <f>_xlfn.XLOOKUP($C4713,customers!$A$2:$A$2000,customers!$D$2:$D$2000)</f>
        <v>Male</v>
      </c>
      <c r="F4713" s="29" t="str">
        <f>_xlfn.XLOOKUP($C4713,customers!$A$2:$A$2000,customers!$E$2:$E$2000)</f>
        <v>Petaling Jaya</v>
      </c>
      <c r="G4713" s="30" t="s">
        <v>15</v>
      </c>
      <c r="H4713" s="29">
        <v>1</v>
      </c>
      <c r="I4713" s="31">
        <v>232.83</v>
      </c>
      <c r="J4713" s="30">
        <v>0.2</v>
      </c>
      <c r="K4713" s="30" t="s">
        <v>19</v>
      </c>
      <c r="L4713" s="32" t="str">
        <f t="array" ref="L4713">_xlfn.IFS(M4713&lt;=3,"BAD",M4713&gt;=4.7,"GOOD",AND(M4713&gt;3,M4713&lt;4.7),"OK")</f>
        <v>BAD</v>
      </c>
      <c r="M4713" s="32">
        <v>2.9</v>
      </c>
      <c r="N4713" s="31">
        <v>186.26</v>
      </c>
      <c r="O4713" s="33">
        <f t="shared" si="73"/>
        <v>232.83</v>
      </c>
    </row>
    <row r="4714" spans="1:15">
      <c r="A4714" s="18">
        <v>14713</v>
      </c>
      <c r="B4714" s="19">
        <v>46100</v>
      </c>
      <c r="C4714" s="20">
        <v>1814</v>
      </c>
      <c r="D4714" s="21" t="str">
        <f>_xlfn.XLOOKUP($C4714,customers!$A$2:$A$2000,customers!$B$2:$B$2000)</f>
        <v>Baron Garlett</v>
      </c>
      <c r="E4714" s="21" t="str">
        <f>_xlfn.XLOOKUP($C4714,customers!$A$2:$A$2000,customers!$D$2:$D$2000)</f>
        <v>Female</v>
      </c>
      <c r="F4714" s="21" t="str">
        <f>_xlfn.XLOOKUP($C4714,customers!$A$2:$A$2000,customers!$E$2:$E$2000)</f>
        <v>Milan</v>
      </c>
      <c r="G4714" s="22" t="s">
        <v>20</v>
      </c>
      <c r="H4714" s="21">
        <v>4</v>
      </c>
      <c r="I4714" s="23">
        <v>232.37</v>
      </c>
      <c r="J4714" s="22">
        <v>0.08</v>
      </c>
      <c r="K4714" s="22" t="s">
        <v>18</v>
      </c>
      <c r="L4714" s="24" t="str">
        <f t="array" ref="L4714">_xlfn.IFS(M4714&lt;=3,"BAD",M4714&gt;=4.7,"GOOD",AND(M4714&gt;3,M4714&lt;4.7),"OK")</f>
        <v>OK</v>
      </c>
      <c r="M4714" s="24">
        <v>4.1</v>
      </c>
      <c r="N4714" s="23">
        <v>855.12</v>
      </c>
      <c r="O4714" s="25">
        <f t="shared" si="73"/>
        <v>929.48</v>
      </c>
    </row>
    <row r="4715" spans="1:15">
      <c r="A4715" s="26">
        <v>14714</v>
      </c>
      <c r="B4715" s="27">
        <v>46101</v>
      </c>
      <c r="C4715" s="28">
        <v>1345</v>
      </c>
      <c r="D4715" s="29" t="str">
        <f>_xlfn.XLOOKUP($C4715,customers!$A$2:$A$2000,customers!$B$2:$B$2000)</f>
        <v>Mathilde Bartholomew</v>
      </c>
      <c r="E4715" s="29" t="str">
        <f>_xlfn.XLOOKUP($C4715,customers!$A$2:$A$2000,customers!$D$2:$D$2000)</f>
        <v>Female</v>
      </c>
      <c r="F4715" s="29" t="str">
        <f>_xlfn.XLOOKUP($C4715,customers!$A$2:$A$2000,customers!$E$2:$E$2000)</f>
        <v>Wangcao</v>
      </c>
      <c r="G4715" s="30" t="s">
        <v>15</v>
      </c>
      <c r="H4715" s="29">
        <v>4</v>
      </c>
      <c r="I4715" s="31">
        <v>129.09</v>
      </c>
      <c r="J4715" s="30">
        <v>0.03</v>
      </c>
      <c r="K4715" s="30" t="s">
        <v>19</v>
      </c>
      <c r="L4715" s="32" t="str">
        <f t="array" ref="L4715">_xlfn.IFS(M4715&lt;=3,"BAD",M4715&gt;=4.7,"GOOD",AND(M4715&gt;3,M4715&lt;4.7),"OK")</f>
        <v>BAD</v>
      </c>
      <c r="M4715" s="32">
        <v>1.3</v>
      </c>
      <c r="N4715" s="31">
        <v>500.87</v>
      </c>
      <c r="O4715" s="33">
        <f t="shared" si="73"/>
        <v>516.36</v>
      </c>
    </row>
    <row r="4716" spans="1:15">
      <c r="A4716" s="18">
        <v>14715</v>
      </c>
      <c r="B4716" s="19">
        <v>46102</v>
      </c>
      <c r="C4716" s="20">
        <v>1301</v>
      </c>
      <c r="D4716" s="21" t="str">
        <f>_xlfn.XLOOKUP($C4716,customers!$A$2:$A$2000,customers!$B$2:$B$2000)</f>
        <v>Teena Rentoll</v>
      </c>
      <c r="E4716" s="21" t="str">
        <f>_xlfn.XLOOKUP($C4716,customers!$A$2:$A$2000,customers!$D$2:$D$2000)</f>
        <v>Female</v>
      </c>
      <c r="F4716" s="21" t="str">
        <f>_xlfn.XLOOKUP($C4716,customers!$A$2:$A$2000,customers!$E$2:$E$2000)</f>
        <v>Mazra‘at Bayt Jinn</v>
      </c>
      <c r="G4716" s="22" t="s">
        <v>17</v>
      </c>
      <c r="H4716" s="21">
        <v>1</v>
      </c>
      <c r="I4716" s="23">
        <v>81.88</v>
      </c>
      <c r="J4716" s="22">
        <v>0.01</v>
      </c>
      <c r="K4716" s="22" t="s">
        <v>18</v>
      </c>
      <c r="L4716" s="24" t="str">
        <f t="array" ref="L4716">_xlfn.IFS(M4716&lt;=3,"BAD",M4716&gt;=4.7,"GOOD",AND(M4716&gt;3,M4716&lt;4.7),"OK")</f>
        <v>GOOD</v>
      </c>
      <c r="M4716" s="24">
        <v>4.8</v>
      </c>
      <c r="N4716" s="23">
        <v>81.06</v>
      </c>
      <c r="O4716" s="25">
        <f t="shared" si="73"/>
        <v>81.88</v>
      </c>
    </row>
    <row r="4717" spans="1:15">
      <c r="A4717" s="26">
        <v>14716</v>
      </c>
      <c r="B4717" s="27">
        <v>46103</v>
      </c>
      <c r="C4717" s="28">
        <v>1362</v>
      </c>
      <c r="D4717" s="29" t="str">
        <f>_xlfn.XLOOKUP($C4717,customers!$A$2:$A$2000,customers!$B$2:$B$2000)</f>
        <v>Min Stacey</v>
      </c>
      <c r="E4717" s="29" t="str">
        <f>_xlfn.XLOOKUP($C4717,customers!$A$2:$A$2000,customers!$D$2:$D$2000)</f>
        <v>Female</v>
      </c>
      <c r="F4717" s="29" t="str">
        <f>_xlfn.XLOOKUP($C4717,customers!$A$2:$A$2000,customers!$E$2:$E$2000)</f>
        <v>Jarry</v>
      </c>
      <c r="G4717" s="30" t="s">
        <v>17</v>
      </c>
      <c r="H4717" s="29">
        <v>3</v>
      </c>
      <c r="I4717" s="31">
        <v>448.08</v>
      </c>
      <c r="J4717" s="30">
        <v>0.09</v>
      </c>
      <c r="K4717" s="30" t="s">
        <v>18</v>
      </c>
      <c r="L4717" s="32" t="str">
        <f t="array" ref="L4717">_xlfn.IFS(M4717&lt;=3,"BAD",M4717&gt;=4.7,"GOOD",AND(M4717&gt;3,M4717&lt;4.7),"OK")</f>
        <v>OK</v>
      </c>
      <c r="M4717" s="32">
        <v>3.4</v>
      </c>
      <c r="N4717" s="31">
        <v>1223.26</v>
      </c>
      <c r="O4717" s="33">
        <f t="shared" si="73"/>
        <v>1344.24</v>
      </c>
    </row>
    <row r="4718" spans="1:15">
      <c r="A4718" s="18">
        <v>14717</v>
      </c>
      <c r="B4718" s="19">
        <v>46104</v>
      </c>
      <c r="C4718" s="20">
        <v>1395</v>
      </c>
      <c r="D4718" s="21" t="str">
        <f>_xlfn.XLOOKUP($C4718,customers!$A$2:$A$2000,customers!$B$2:$B$2000)</f>
        <v>Grant Huc</v>
      </c>
      <c r="E4718" s="21" t="str">
        <f>_xlfn.XLOOKUP($C4718,customers!$A$2:$A$2000,customers!$D$2:$D$2000)</f>
        <v>Male</v>
      </c>
      <c r="F4718" s="21" t="str">
        <f>_xlfn.XLOOKUP($C4718,customers!$A$2:$A$2000,customers!$E$2:$E$2000)</f>
        <v>Budapest</v>
      </c>
      <c r="G4718" s="22" t="s">
        <v>17</v>
      </c>
      <c r="H4718" s="21">
        <v>3</v>
      </c>
      <c r="I4718" s="23">
        <v>465.47</v>
      </c>
      <c r="J4718" s="22">
        <v>0.03</v>
      </c>
      <c r="K4718" s="22" t="s">
        <v>19</v>
      </c>
      <c r="L4718" s="24" t="str">
        <f t="array" ref="L4718">_xlfn.IFS(M4718&lt;=3,"BAD",M4718&gt;=4.7,"GOOD",AND(M4718&gt;3,M4718&lt;4.7),"OK")</f>
        <v>OK</v>
      </c>
      <c r="M4718" s="24">
        <v>4.6</v>
      </c>
      <c r="N4718" s="23">
        <v>1354.52</v>
      </c>
      <c r="O4718" s="25">
        <f t="shared" si="73"/>
        <v>1396.41</v>
      </c>
    </row>
    <row r="4719" spans="1:15">
      <c r="A4719" s="26">
        <v>14718</v>
      </c>
      <c r="B4719" s="27">
        <v>46105</v>
      </c>
      <c r="C4719" s="28">
        <v>1217</v>
      </c>
      <c r="D4719" s="29" t="str">
        <f>_xlfn.XLOOKUP($C4719,customers!$A$2:$A$2000,customers!$B$2:$B$2000)</f>
        <v>Tiphany Niave</v>
      </c>
      <c r="E4719" s="29" t="str">
        <f>_xlfn.XLOOKUP($C4719,customers!$A$2:$A$2000,customers!$D$2:$D$2000)</f>
        <v>Female</v>
      </c>
      <c r="F4719" s="29" t="str">
        <f>_xlfn.XLOOKUP($C4719,customers!$A$2:$A$2000,customers!$E$2:$E$2000)</f>
        <v>Minador do Negrão</v>
      </c>
      <c r="G4719" s="30" t="s">
        <v>20</v>
      </c>
      <c r="H4719" s="29">
        <v>4</v>
      </c>
      <c r="I4719" s="31">
        <v>581.87</v>
      </c>
      <c r="J4719" s="30">
        <v>0.12</v>
      </c>
      <c r="K4719" s="30" t="s">
        <v>19</v>
      </c>
      <c r="L4719" s="32" t="str">
        <f t="array" ref="L4719">_xlfn.IFS(M4719&lt;=3,"BAD",M4719&gt;=4.7,"GOOD",AND(M4719&gt;3,M4719&lt;4.7),"OK")</f>
        <v>OK</v>
      </c>
      <c r="M4719" s="32">
        <v>3.7</v>
      </c>
      <c r="N4719" s="31">
        <v>2048.18</v>
      </c>
      <c r="O4719" s="33">
        <f t="shared" si="73"/>
        <v>2327.48</v>
      </c>
    </row>
    <row r="4720" spans="1:15">
      <c r="A4720" s="18">
        <v>14719</v>
      </c>
      <c r="B4720" s="19">
        <v>46106</v>
      </c>
      <c r="C4720" s="20">
        <v>1140</v>
      </c>
      <c r="D4720" s="21" t="str">
        <f>_xlfn.XLOOKUP($C4720,customers!$A$2:$A$2000,customers!$B$2:$B$2000)</f>
        <v>Ely Watters</v>
      </c>
      <c r="E4720" s="21" t="str">
        <f>_xlfn.XLOOKUP($C4720,customers!$A$2:$A$2000,customers!$D$2:$D$2000)</f>
        <v>Male</v>
      </c>
      <c r="F4720" s="21" t="str">
        <f>_xlfn.XLOOKUP($C4720,customers!$A$2:$A$2000,customers!$E$2:$E$2000)</f>
        <v>Vienna</v>
      </c>
      <c r="G4720" s="22" t="s">
        <v>20</v>
      </c>
      <c r="H4720" s="21">
        <v>1</v>
      </c>
      <c r="I4720" s="23">
        <v>467.45</v>
      </c>
      <c r="J4720" s="22">
        <v>0.27</v>
      </c>
      <c r="K4720" s="22" t="s">
        <v>19</v>
      </c>
      <c r="L4720" s="24" t="str">
        <f t="array" ref="L4720">_xlfn.IFS(M4720&lt;=3,"BAD",M4720&gt;=4.7,"GOOD",AND(M4720&gt;3,M4720&lt;4.7),"OK")</f>
        <v>OK</v>
      </c>
      <c r="M4720" s="24">
        <v>3.1</v>
      </c>
      <c r="N4720" s="23">
        <v>341.24</v>
      </c>
      <c r="O4720" s="25">
        <f t="shared" si="73"/>
        <v>467.45</v>
      </c>
    </row>
    <row r="4721" spans="1:15">
      <c r="A4721" s="26">
        <v>14720</v>
      </c>
      <c r="B4721" s="27">
        <v>46107</v>
      </c>
      <c r="C4721" s="28">
        <v>1615</v>
      </c>
      <c r="D4721" s="29" t="str">
        <f>_xlfn.XLOOKUP($C4721,customers!$A$2:$A$2000,customers!$B$2:$B$2000)</f>
        <v>Fitz Eayres</v>
      </c>
      <c r="E4721" s="29" t="str">
        <f>_xlfn.XLOOKUP($C4721,customers!$A$2:$A$2000,customers!$D$2:$D$2000)</f>
        <v>Male</v>
      </c>
      <c r="F4721" s="29" t="str">
        <f>_xlfn.XLOOKUP($C4721,customers!$A$2:$A$2000,customers!$E$2:$E$2000)</f>
        <v>Austin</v>
      </c>
      <c r="G4721" s="30" t="s">
        <v>17</v>
      </c>
      <c r="H4721" s="29">
        <v>3</v>
      </c>
      <c r="I4721" s="31">
        <v>157.36</v>
      </c>
      <c r="J4721" s="30">
        <v>0.25</v>
      </c>
      <c r="K4721" s="30" t="s">
        <v>18</v>
      </c>
      <c r="L4721" s="32" t="str">
        <f t="array" ref="L4721">_xlfn.IFS(M4721&lt;=3,"BAD",M4721&gt;=4.7,"GOOD",AND(M4721&gt;3,M4721&lt;4.7),"OK")</f>
        <v>BAD</v>
      </c>
      <c r="M4721" s="32">
        <v>1.7</v>
      </c>
      <c r="N4721" s="31">
        <v>354.06</v>
      </c>
      <c r="O4721" s="33">
        <f t="shared" si="73"/>
        <v>472.08</v>
      </c>
    </row>
    <row r="4722" spans="1:15">
      <c r="A4722" s="18">
        <v>14721</v>
      </c>
      <c r="B4722" s="19">
        <v>46108</v>
      </c>
      <c r="C4722" s="20">
        <v>1957</v>
      </c>
      <c r="D4722" s="21" t="str">
        <f>_xlfn.XLOOKUP($C4722,customers!$A$2:$A$2000,customers!$B$2:$B$2000)</f>
        <v>Milt Inchbald</v>
      </c>
      <c r="E4722" s="21" t="str">
        <f>_xlfn.XLOOKUP($C4722,customers!$A$2:$A$2000,customers!$D$2:$D$2000)</f>
        <v>Male</v>
      </c>
      <c r="F4722" s="21" t="str">
        <f>_xlfn.XLOOKUP($C4722,customers!$A$2:$A$2000,customers!$E$2:$E$2000)</f>
        <v>Budapest</v>
      </c>
      <c r="G4722" s="22" t="s">
        <v>20</v>
      </c>
      <c r="H4722" s="21">
        <v>5</v>
      </c>
      <c r="I4722" s="23">
        <v>38.47</v>
      </c>
      <c r="J4722" s="22">
        <v>0.21</v>
      </c>
      <c r="K4722" s="22" t="s">
        <v>19</v>
      </c>
      <c r="L4722" s="24" t="str">
        <f t="array" ref="L4722">_xlfn.IFS(M4722&lt;=3,"BAD",M4722&gt;=4.7,"GOOD",AND(M4722&gt;3,M4722&lt;4.7),"OK")</f>
        <v>BAD</v>
      </c>
      <c r="M4722" s="24">
        <v>1.7</v>
      </c>
      <c r="N4722" s="23">
        <v>151.96</v>
      </c>
      <c r="O4722" s="25">
        <f t="shared" si="73"/>
        <v>192.35</v>
      </c>
    </row>
    <row r="4723" spans="1:15">
      <c r="A4723" s="26">
        <v>14722</v>
      </c>
      <c r="B4723" s="27">
        <v>46109</v>
      </c>
      <c r="C4723" s="28">
        <v>1209</v>
      </c>
      <c r="D4723" s="29" t="str">
        <f>_xlfn.XLOOKUP($C4723,customers!$A$2:$A$2000,customers!$B$2:$B$2000)</f>
        <v>Eunice Sweett</v>
      </c>
      <c r="E4723" s="29" t="str">
        <f>_xlfn.XLOOKUP($C4723,customers!$A$2:$A$2000,customers!$D$2:$D$2000)</f>
        <v>Female</v>
      </c>
      <c r="F4723" s="29" t="str">
        <f>_xlfn.XLOOKUP($C4723,customers!$A$2:$A$2000,customers!$E$2:$E$2000)</f>
        <v>Austin</v>
      </c>
      <c r="G4723" s="30" t="s">
        <v>15</v>
      </c>
      <c r="H4723" s="29">
        <v>2</v>
      </c>
      <c r="I4723" s="31">
        <v>591.48</v>
      </c>
      <c r="J4723" s="30">
        <v>0.3</v>
      </c>
      <c r="K4723" s="30" t="s">
        <v>18</v>
      </c>
      <c r="L4723" s="32" t="str">
        <f t="array" ref="L4723">_xlfn.IFS(M4723&lt;=3,"BAD",M4723&gt;=4.7,"GOOD",AND(M4723&gt;3,M4723&lt;4.7),"OK")</f>
        <v>BAD</v>
      </c>
      <c r="M4723" s="32">
        <v>2.9</v>
      </c>
      <c r="N4723" s="31">
        <v>828.07</v>
      </c>
      <c r="O4723" s="33">
        <f t="shared" si="73"/>
        <v>1182.96</v>
      </c>
    </row>
    <row r="4724" spans="1:15">
      <c r="A4724" s="18">
        <v>14723</v>
      </c>
      <c r="B4724" s="19">
        <v>46110</v>
      </c>
      <c r="C4724" s="20">
        <v>1984</v>
      </c>
      <c r="D4724" s="21" t="str">
        <f>_xlfn.XLOOKUP($C4724,customers!$A$2:$A$2000,customers!$B$2:$B$2000)</f>
        <v>Edouard Florez</v>
      </c>
      <c r="E4724" s="21" t="str">
        <f>_xlfn.XLOOKUP($C4724,customers!$A$2:$A$2000,customers!$D$2:$D$2000)</f>
        <v>Male</v>
      </c>
      <c r="F4724" s="21" t="str">
        <f>_xlfn.XLOOKUP($C4724,customers!$A$2:$A$2000,customers!$E$2:$E$2000)</f>
        <v>Bulawin</v>
      </c>
      <c r="G4724" s="22" t="s">
        <v>17</v>
      </c>
      <c r="H4724" s="21">
        <v>2</v>
      </c>
      <c r="I4724" s="23">
        <v>214.16</v>
      </c>
      <c r="J4724" s="22">
        <v>0.1</v>
      </c>
      <c r="K4724" s="22" t="s">
        <v>19</v>
      </c>
      <c r="L4724" s="24" t="str">
        <f t="array" ref="L4724">_xlfn.IFS(M4724&lt;=3,"BAD",M4724&gt;=4.7,"GOOD",AND(M4724&gt;3,M4724&lt;4.7),"OK")</f>
        <v>OK</v>
      </c>
      <c r="M4724" s="24">
        <v>4.5</v>
      </c>
      <c r="N4724" s="23">
        <v>385.49</v>
      </c>
      <c r="O4724" s="25">
        <f t="shared" si="73"/>
        <v>428.32</v>
      </c>
    </row>
    <row r="4725" spans="1:15">
      <c r="A4725" s="26">
        <v>14724</v>
      </c>
      <c r="B4725" s="27">
        <v>46111</v>
      </c>
      <c r="C4725" s="28">
        <v>1992</v>
      </c>
      <c r="D4725" s="29" t="str">
        <f>_xlfn.XLOOKUP($C4725,customers!$A$2:$A$2000,customers!$B$2:$B$2000)</f>
        <v>Florentia Attow</v>
      </c>
      <c r="E4725" s="29" t="str">
        <f>_xlfn.XLOOKUP($C4725,customers!$A$2:$A$2000,customers!$D$2:$D$2000)</f>
        <v>Male</v>
      </c>
      <c r="F4725" s="29" t="str">
        <f>_xlfn.XLOOKUP($C4725,customers!$A$2:$A$2000,customers!$E$2:$E$2000)</f>
        <v>Yishi</v>
      </c>
      <c r="G4725" s="30" t="s">
        <v>20</v>
      </c>
      <c r="H4725" s="29">
        <v>6</v>
      </c>
      <c r="I4725" s="31">
        <v>197.5</v>
      </c>
      <c r="J4725" s="30">
        <v>0.31</v>
      </c>
      <c r="K4725" s="30" t="s">
        <v>19</v>
      </c>
      <c r="L4725" s="32" t="str">
        <f t="array" ref="L4725">_xlfn.IFS(M4725&lt;=3,"BAD",M4725&gt;=4.7,"GOOD",AND(M4725&gt;3,M4725&lt;4.7),"OK")</f>
        <v>BAD</v>
      </c>
      <c r="M4725" s="32">
        <v>1.5</v>
      </c>
      <c r="N4725" s="31">
        <v>817.65</v>
      </c>
      <c r="O4725" s="33">
        <f t="shared" si="73"/>
        <v>1185</v>
      </c>
    </row>
    <row r="4726" spans="1:15">
      <c r="A4726" s="18">
        <v>14725</v>
      </c>
      <c r="B4726" s="19">
        <v>46112</v>
      </c>
      <c r="C4726" s="20">
        <v>1622</v>
      </c>
      <c r="D4726" s="21" t="str">
        <f>_xlfn.XLOOKUP($C4726,customers!$A$2:$A$2000,customers!$B$2:$B$2000)</f>
        <v>Francesco Phin</v>
      </c>
      <c r="E4726" s="21" t="str">
        <f>_xlfn.XLOOKUP($C4726,customers!$A$2:$A$2000,customers!$D$2:$D$2000)</f>
        <v>Male</v>
      </c>
      <c r="F4726" s="21" t="str">
        <f>_xlfn.XLOOKUP($C4726,customers!$A$2:$A$2000,customers!$E$2:$E$2000)</f>
        <v>Trabulheira</v>
      </c>
      <c r="G4726" s="22" t="s">
        <v>21</v>
      </c>
      <c r="H4726" s="21">
        <v>2</v>
      </c>
      <c r="I4726" s="23">
        <v>544.98</v>
      </c>
      <c r="J4726" s="22">
        <v>0.14</v>
      </c>
      <c r="K4726" s="22" t="s">
        <v>18</v>
      </c>
      <c r="L4726" s="24" t="str">
        <f t="array" ref="L4726">_xlfn.IFS(M4726&lt;=3,"BAD",M4726&gt;=4.7,"GOOD",AND(M4726&gt;3,M4726&lt;4.7),"OK")</f>
        <v>GOOD</v>
      </c>
      <c r="M4726" s="24">
        <v>5</v>
      </c>
      <c r="N4726" s="23">
        <v>937.37</v>
      </c>
      <c r="O4726" s="25">
        <f t="shared" si="73"/>
        <v>1089.96</v>
      </c>
    </row>
    <row r="4727" spans="1:15">
      <c r="A4727" s="26">
        <v>14726</v>
      </c>
      <c r="B4727" s="27">
        <v>46113</v>
      </c>
      <c r="C4727" s="28">
        <v>1615</v>
      </c>
      <c r="D4727" s="29" t="str">
        <f>_xlfn.XLOOKUP($C4727,customers!$A$2:$A$2000,customers!$B$2:$B$2000)</f>
        <v>Fitz Eayres</v>
      </c>
      <c r="E4727" s="29" t="str">
        <f>_xlfn.XLOOKUP($C4727,customers!$A$2:$A$2000,customers!$D$2:$D$2000)</f>
        <v>Male</v>
      </c>
      <c r="F4727" s="29" t="str">
        <f>_xlfn.XLOOKUP($C4727,customers!$A$2:$A$2000,customers!$E$2:$E$2000)</f>
        <v>Austin</v>
      </c>
      <c r="G4727" s="30" t="s">
        <v>20</v>
      </c>
      <c r="H4727" s="29">
        <v>4</v>
      </c>
      <c r="I4727" s="31">
        <v>357.28</v>
      </c>
      <c r="J4727" s="30">
        <v>0.14</v>
      </c>
      <c r="K4727" s="30" t="s">
        <v>19</v>
      </c>
      <c r="L4727" s="32" t="str">
        <f t="array" ref="L4727">_xlfn.IFS(M4727&lt;=3,"BAD",M4727&gt;=4.7,"GOOD",AND(M4727&gt;3,M4727&lt;4.7),"OK")</f>
        <v>OK</v>
      </c>
      <c r="M4727" s="32">
        <v>4.5</v>
      </c>
      <c r="N4727" s="31">
        <v>1229.04</v>
      </c>
      <c r="O4727" s="33">
        <f t="shared" si="73"/>
        <v>1429.12</v>
      </c>
    </row>
    <row r="4728" spans="1:15">
      <c r="A4728" s="18">
        <v>14727</v>
      </c>
      <c r="B4728" s="19">
        <v>46114</v>
      </c>
      <c r="C4728" s="20">
        <v>1827</v>
      </c>
      <c r="D4728" s="21" t="str">
        <f>_xlfn.XLOOKUP($C4728,customers!$A$2:$A$2000,customers!$B$2:$B$2000)</f>
        <v>Rosemonde Esselin</v>
      </c>
      <c r="E4728" s="21" t="str">
        <f>_xlfn.XLOOKUP($C4728,customers!$A$2:$A$2000,customers!$D$2:$D$2000)</f>
        <v>Female</v>
      </c>
      <c r="F4728" s="21" t="str">
        <f>_xlfn.XLOOKUP($C4728,customers!$A$2:$A$2000,customers!$E$2:$E$2000)</f>
        <v>Austin</v>
      </c>
      <c r="G4728" s="22" t="s">
        <v>17</v>
      </c>
      <c r="H4728" s="21">
        <v>2</v>
      </c>
      <c r="I4728" s="23">
        <v>140.7</v>
      </c>
      <c r="J4728" s="22">
        <v>0.14</v>
      </c>
      <c r="K4728" s="22" t="s">
        <v>19</v>
      </c>
      <c r="L4728" s="24" t="str">
        <f t="array" ref="L4728">_xlfn.IFS(M4728&lt;=3,"BAD",M4728&gt;=4.7,"GOOD",AND(M4728&gt;3,M4728&lt;4.7),"OK")</f>
        <v>BAD</v>
      </c>
      <c r="M4728" s="24">
        <v>2.6</v>
      </c>
      <c r="N4728" s="23">
        <v>242</v>
      </c>
      <c r="O4728" s="25">
        <f t="shared" si="73"/>
        <v>281.4</v>
      </c>
    </row>
    <row r="4729" spans="1:15">
      <c r="A4729" s="26">
        <v>14728</v>
      </c>
      <c r="B4729" s="27">
        <v>46115</v>
      </c>
      <c r="C4729" s="28">
        <v>1682</v>
      </c>
      <c r="D4729" s="29" t="str">
        <f>_xlfn.XLOOKUP($C4729,customers!$A$2:$A$2000,customers!$B$2:$B$2000)</f>
        <v>Laurette Litchfield</v>
      </c>
      <c r="E4729" s="29" t="str">
        <f>_xlfn.XLOOKUP($C4729,customers!$A$2:$A$2000,customers!$D$2:$D$2000)</f>
        <v>Female</v>
      </c>
      <c r="F4729" s="29" t="str">
        <f>_xlfn.XLOOKUP($C4729,customers!$A$2:$A$2000,customers!$E$2:$E$2000)</f>
        <v>Vienna</v>
      </c>
      <c r="G4729" s="30" t="s">
        <v>21</v>
      </c>
      <c r="H4729" s="29">
        <v>2</v>
      </c>
      <c r="I4729" s="31">
        <v>535.12</v>
      </c>
      <c r="J4729" s="30">
        <v>0.03</v>
      </c>
      <c r="K4729" s="30" t="s">
        <v>18</v>
      </c>
      <c r="L4729" s="32" t="str">
        <f t="array" ref="L4729">_xlfn.IFS(M4729&lt;=3,"BAD",M4729&gt;=4.7,"GOOD",AND(M4729&gt;3,M4729&lt;4.7),"OK")</f>
        <v>BAD</v>
      </c>
      <c r="M4729" s="32">
        <v>2</v>
      </c>
      <c r="N4729" s="31">
        <v>1038.13</v>
      </c>
      <c r="O4729" s="33">
        <f t="shared" si="73"/>
        <v>1070.24</v>
      </c>
    </row>
    <row r="4730" spans="1:15">
      <c r="A4730" s="18">
        <v>14729</v>
      </c>
      <c r="B4730" s="19">
        <v>46116</v>
      </c>
      <c r="C4730" s="20">
        <v>1459</v>
      </c>
      <c r="D4730" s="21" t="str">
        <f>_xlfn.XLOOKUP($C4730,customers!$A$2:$A$2000,customers!$B$2:$B$2000)</f>
        <v>Lina Schruyers</v>
      </c>
      <c r="E4730" s="21" t="str">
        <f>_xlfn.XLOOKUP($C4730,customers!$A$2:$A$2000,customers!$D$2:$D$2000)</f>
        <v>Female</v>
      </c>
      <c r="F4730" s="21" t="str">
        <f>_xlfn.XLOOKUP($C4730,customers!$A$2:$A$2000,customers!$E$2:$E$2000)</f>
        <v>Budapest</v>
      </c>
      <c r="G4730" s="22" t="s">
        <v>15</v>
      </c>
      <c r="H4730" s="21">
        <v>5</v>
      </c>
      <c r="I4730" s="23">
        <v>596.12</v>
      </c>
      <c r="J4730" s="22">
        <v>0.34</v>
      </c>
      <c r="K4730" s="22" t="s">
        <v>16</v>
      </c>
      <c r="L4730" s="24" t="str">
        <f t="array" ref="L4730">_xlfn.IFS(M4730&lt;=3,"BAD",M4730&gt;=4.7,"GOOD",AND(M4730&gt;3,M4730&lt;4.7),"OK")</f>
        <v>GOOD</v>
      </c>
      <c r="M4730" s="24">
        <v>4.7</v>
      </c>
      <c r="N4730" s="23">
        <v>1967.2</v>
      </c>
      <c r="O4730" s="25">
        <f t="shared" si="73"/>
        <v>2980.6</v>
      </c>
    </row>
    <row r="4731" spans="1:15">
      <c r="A4731" s="26">
        <v>14730</v>
      </c>
      <c r="B4731" s="27">
        <v>46117</v>
      </c>
      <c r="C4731" s="28">
        <v>1355</v>
      </c>
      <c r="D4731" s="29" t="str">
        <f>_xlfn.XLOOKUP($C4731,customers!$A$2:$A$2000,customers!$B$2:$B$2000)</f>
        <v>Marijn Eginton</v>
      </c>
      <c r="E4731" s="29" t="str">
        <f>_xlfn.XLOOKUP($C4731,customers!$A$2:$A$2000,customers!$D$2:$D$2000)</f>
        <v>Male</v>
      </c>
      <c r="F4731" s="29" t="str">
        <f>_xlfn.XLOOKUP($C4731,customers!$A$2:$A$2000,customers!$E$2:$E$2000)</f>
        <v>Yanqi</v>
      </c>
      <c r="G4731" s="30" t="s">
        <v>21</v>
      </c>
      <c r="H4731" s="29">
        <v>3</v>
      </c>
      <c r="I4731" s="31">
        <v>65.71</v>
      </c>
      <c r="J4731" s="30">
        <v>0.05</v>
      </c>
      <c r="K4731" s="30" t="s">
        <v>16</v>
      </c>
      <c r="L4731" s="32" t="str">
        <f t="array" ref="L4731">_xlfn.IFS(M4731&lt;=3,"BAD",M4731&gt;=4.7,"GOOD",AND(M4731&gt;3,M4731&lt;4.7),"OK")</f>
        <v>BAD</v>
      </c>
      <c r="M4731" s="32">
        <v>1.5</v>
      </c>
      <c r="N4731" s="31">
        <v>187.27</v>
      </c>
      <c r="O4731" s="33">
        <f t="shared" si="73"/>
        <v>197.13</v>
      </c>
    </row>
    <row r="4732" spans="1:15">
      <c r="A4732" s="18">
        <v>14731</v>
      </c>
      <c r="B4732" s="19">
        <v>46118</v>
      </c>
      <c r="C4732" s="20">
        <v>1323</v>
      </c>
      <c r="D4732" s="21" t="str">
        <f>_xlfn.XLOOKUP($C4732,customers!$A$2:$A$2000,customers!$B$2:$B$2000)</f>
        <v>Clevey Jensen</v>
      </c>
      <c r="E4732" s="21" t="str">
        <f>_xlfn.XLOOKUP($C4732,customers!$A$2:$A$2000,customers!$D$2:$D$2000)</f>
        <v>Male</v>
      </c>
      <c r="F4732" s="21" t="str">
        <f>_xlfn.XLOOKUP($C4732,customers!$A$2:$A$2000,customers!$E$2:$E$2000)</f>
        <v>Thành Phố Ninh Bình</v>
      </c>
      <c r="G4732" s="22" t="s">
        <v>21</v>
      </c>
      <c r="H4732" s="21">
        <v>5</v>
      </c>
      <c r="I4732" s="23">
        <v>519.42</v>
      </c>
      <c r="J4732" s="22">
        <v>0.12</v>
      </c>
      <c r="K4732" s="22" t="s">
        <v>18</v>
      </c>
      <c r="L4732" s="24" t="str">
        <f t="array" ref="L4732">_xlfn.IFS(M4732&lt;=3,"BAD",M4732&gt;=4.7,"GOOD",AND(M4732&gt;3,M4732&lt;4.7),"OK")</f>
        <v>BAD</v>
      </c>
      <c r="M4732" s="24">
        <v>2.4</v>
      </c>
      <c r="N4732" s="23">
        <v>2285.45</v>
      </c>
      <c r="O4732" s="25">
        <f t="shared" si="73"/>
        <v>2597.1</v>
      </c>
    </row>
    <row r="4733" spans="1:15">
      <c r="A4733" s="26">
        <v>14732</v>
      </c>
      <c r="B4733" s="27">
        <v>46119</v>
      </c>
      <c r="C4733" s="28">
        <v>1132</v>
      </c>
      <c r="D4733" s="29" t="str">
        <f>_xlfn.XLOOKUP($C4733,customers!$A$2:$A$2000,customers!$B$2:$B$2000)</f>
        <v>Cthrine Pittway</v>
      </c>
      <c r="E4733" s="29" t="str">
        <f>_xlfn.XLOOKUP($C4733,customers!$A$2:$A$2000,customers!$D$2:$D$2000)</f>
        <v>Female</v>
      </c>
      <c r="F4733" s="29" t="str">
        <f>_xlfn.XLOOKUP($C4733,customers!$A$2:$A$2000,customers!$E$2:$E$2000)</f>
        <v>Prague</v>
      </c>
      <c r="G4733" s="30" t="s">
        <v>21</v>
      </c>
      <c r="H4733" s="29">
        <v>4</v>
      </c>
      <c r="I4733" s="31">
        <v>243.45</v>
      </c>
      <c r="J4733" s="30">
        <v>0.11</v>
      </c>
      <c r="K4733" s="30" t="s">
        <v>16</v>
      </c>
      <c r="L4733" s="32" t="str">
        <f t="array" ref="L4733">_xlfn.IFS(M4733&lt;=3,"BAD",M4733&gt;=4.7,"GOOD",AND(M4733&gt;3,M4733&lt;4.7),"OK")</f>
        <v>BAD</v>
      </c>
      <c r="M4733" s="32">
        <v>1.3</v>
      </c>
      <c r="N4733" s="31">
        <v>866.68</v>
      </c>
      <c r="O4733" s="33">
        <f t="shared" si="73"/>
        <v>973.8</v>
      </c>
    </row>
    <row r="4734" spans="1:15">
      <c r="A4734" s="18">
        <v>14733</v>
      </c>
      <c r="B4734" s="19">
        <v>46120</v>
      </c>
      <c r="C4734" s="20">
        <v>1887</v>
      </c>
      <c r="D4734" s="21" t="str">
        <f>_xlfn.XLOOKUP($C4734,customers!$A$2:$A$2000,customers!$B$2:$B$2000)</f>
        <v>Clive Menico</v>
      </c>
      <c r="E4734" s="21" t="str">
        <f>_xlfn.XLOOKUP($C4734,customers!$A$2:$A$2000,customers!$D$2:$D$2000)</f>
        <v>Female</v>
      </c>
      <c r="F4734" s="21" t="str">
        <f>_xlfn.XLOOKUP($C4734,customers!$A$2:$A$2000,customers!$E$2:$E$2000)</f>
        <v>Baqiu</v>
      </c>
      <c r="G4734" s="22" t="s">
        <v>15</v>
      </c>
      <c r="H4734" s="21">
        <v>2</v>
      </c>
      <c r="I4734" s="23">
        <v>321.58</v>
      </c>
      <c r="J4734" s="22">
        <v>0.03</v>
      </c>
      <c r="K4734" s="22" t="s">
        <v>18</v>
      </c>
      <c r="L4734" s="24" t="str">
        <f t="array" ref="L4734">_xlfn.IFS(M4734&lt;=3,"BAD",M4734&gt;=4.7,"GOOD",AND(M4734&gt;3,M4734&lt;4.7),"OK")</f>
        <v>GOOD</v>
      </c>
      <c r="M4734" s="24">
        <v>4.8</v>
      </c>
      <c r="N4734" s="23">
        <v>623.87</v>
      </c>
      <c r="O4734" s="25">
        <f t="shared" si="73"/>
        <v>643.16</v>
      </c>
    </row>
    <row r="4735" spans="1:15">
      <c r="A4735" s="26">
        <v>14734</v>
      </c>
      <c r="B4735" s="27">
        <v>46121</v>
      </c>
      <c r="C4735" s="28">
        <v>1804</v>
      </c>
      <c r="D4735" s="29" t="str">
        <f>_xlfn.XLOOKUP($C4735,customers!$A$2:$A$2000,customers!$B$2:$B$2000)</f>
        <v>Desmund Balke</v>
      </c>
      <c r="E4735" s="29" t="str">
        <f>_xlfn.XLOOKUP($C4735,customers!$A$2:$A$2000,customers!$D$2:$D$2000)</f>
        <v>Male</v>
      </c>
      <c r="F4735" s="29" t="str">
        <f>_xlfn.XLOOKUP($C4735,customers!$A$2:$A$2000,customers!$E$2:$E$2000)</f>
        <v>Tangzhai</v>
      </c>
      <c r="G4735" s="30" t="s">
        <v>20</v>
      </c>
      <c r="H4735" s="29">
        <v>7</v>
      </c>
      <c r="I4735" s="31">
        <v>550.17</v>
      </c>
      <c r="J4735" s="30">
        <v>0.05</v>
      </c>
      <c r="K4735" s="30" t="s">
        <v>19</v>
      </c>
      <c r="L4735" s="32" t="str">
        <f t="array" ref="L4735">_xlfn.IFS(M4735&lt;=3,"BAD",M4735&gt;=4.7,"GOOD",AND(M4735&gt;3,M4735&lt;4.7),"OK")</f>
        <v>OK</v>
      </c>
      <c r="M4735" s="32">
        <v>3.5</v>
      </c>
      <c r="N4735" s="31">
        <v>3658.63</v>
      </c>
      <c r="O4735" s="33">
        <f t="shared" si="73"/>
        <v>3851.19</v>
      </c>
    </row>
    <row r="4736" spans="1:15">
      <c r="A4736" s="18">
        <v>14735</v>
      </c>
      <c r="B4736" s="19">
        <v>46122</v>
      </c>
      <c r="C4736" s="20">
        <v>1839</v>
      </c>
      <c r="D4736" s="21" t="str">
        <f>_xlfn.XLOOKUP($C4736,customers!$A$2:$A$2000,customers!$B$2:$B$2000)</f>
        <v>Clerkclaude Kembley</v>
      </c>
      <c r="E4736" s="21" t="str">
        <f>_xlfn.XLOOKUP($C4736,customers!$A$2:$A$2000,customers!$D$2:$D$2000)</f>
        <v>Male</v>
      </c>
      <c r="F4736" s="21" t="str">
        <f>_xlfn.XLOOKUP($C4736,customers!$A$2:$A$2000,customers!$E$2:$E$2000)</f>
        <v>Áyios Yeóryios</v>
      </c>
      <c r="G4736" s="22" t="s">
        <v>20</v>
      </c>
      <c r="H4736" s="21">
        <v>3</v>
      </c>
      <c r="I4736" s="23">
        <v>584.43</v>
      </c>
      <c r="J4736" s="22">
        <v>0.02</v>
      </c>
      <c r="K4736" s="22" t="s">
        <v>16</v>
      </c>
      <c r="L4736" s="24" t="str">
        <f t="array" ref="L4736">_xlfn.IFS(M4736&lt;=3,"BAD",M4736&gt;=4.7,"GOOD",AND(M4736&gt;3,M4736&lt;4.7),"OK")</f>
        <v>BAD</v>
      </c>
      <c r="M4736" s="24">
        <v>2.3</v>
      </c>
      <c r="N4736" s="23">
        <v>1718.22</v>
      </c>
      <c r="O4736" s="25">
        <f t="shared" si="73"/>
        <v>1753.29</v>
      </c>
    </row>
    <row r="4737" spans="1:15">
      <c r="A4737" s="26">
        <v>14736</v>
      </c>
      <c r="B4737" s="27">
        <v>46123</v>
      </c>
      <c r="C4737" s="28">
        <v>1126</v>
      </c>
      <c r="D4737" s="29" t="str">
        <f>_xlfn.XLOOKUP($C4737,customers!$A$2:$A$2000,customers!$B$2:$B$2000)</f>
        <v>Odelia Fearnall</v>
      </c>
      <c r="E4737" s="29" t="str">
        <f>_xlfn.XLOOKUP($C4737,customers!$A$2:$A$2000,customers!$D$2:$D$2000)</f>
        <v>Female</v>
      </c>
      <c r="F4737" s="29" t="str">
        <f>_xlfn.XLOOKUP($C4737,customers!$A$2:$A$2000,customers!$E$2:$E$2000)</f>
        <v>Belyye Stolby</v>
      </c>
      <c r="G4737" s="30" t="s">
        <v>20</v>
      </c>
      <c r="H4737" s="29">
        <v>6</v>
      </c>
      <c r="I4737" s="31">
        <v>168.37</v>
      </c>
      <c r="J4737" s="30">
        <v>0.1</v>
      </c>
      <c r="K4737" s="30" t="s">
        <v>19</v>
      </c>
      <c r="L4737" s="32" t="str">
        <f t="array" ref="L4737">_xlfn.IFS(M4737&lt;=3,"BAD",M4737&gt;=4.7,"GOOD",AND(M4737&gt;3,M4737&lt;4.7),"OK")</f>
        <v>BAD</v>
      </c>
      <c r="M4737" s="32">
        <v>2.1</v>
      </c>
      <c r="N4737" s="31">
        <v>909.2</v>
      </c>
      <c r="O4737" s="33">
        <f t="shared" si="73"/>
        <v>1010.22</v>
      </c>
    </row>
    <row r="4738" spans="1:15">
      <c r="A4738" s="18">
        <v>14737</v>
      </c>
      <c r="B4738" s="19">
        <v>46124</v>
      </c>
      <c r="C4738" s="20">
        <v>1105</v>
      </c>
      <c r="D4738" s="21" t="str">
        <f>_xlfn.XLOOKUP($C4738,customers!$A$2:$A$2000,customers!$B$2:$B$2000)</f>
        <v>Curt Golland</v>
      </c>
      <c r="E4738" s="21" t="str">
        <f>_xlfn.XLOOKUP($C4738,customers!$A$2:$A$2000,customers!$D$2:$D$2000)</f>
        <v>Male</v>
      </c>
      <c r="F4738" s="21" t="str">
        <f>_xlfn.XLOOKUP($C4738,customers!$A$2:$A$2000,customers!$E$2:$E$2000)</f>
        <v>Boroon</v>
      </c>
      <c r="G4738" s="22" t="s">
        <v>20</v>
      </c>
      <c r="H4738" s="21">
        <v>6</v>
      </c>
      <c r="I4738" s="23">
        <v>139.52</v>
      </c>
      <c r="J4738" s="22">
        <v>0.3</v>
      </c>
      <c r="K4738" s="22" t="s">
        <v>18</v>
      </c>
      <c r="L4738" s="24" t="str">
        <f t="array" ref="L4738">_xlfn.IFS(M4738&lt;=3,"BAD",M4738&gt;=4.7,"GOOD",AND(M4738&gt;3,M4738&lt;4.7),"OK")</f>
        <v>BAD</v>
      </c>
      <c r="M4738" s="24">
        <v>2.8</v>
      </c>
      <c r="N4738" s="23">
        <v>585.98</v>
      </c>
      <c r="O4738" s="25">
        <f t="shared" ref="O4738:O4801" si="74">H4738*I4738</f>
        <v>837.12</v>
      </c>
    </row>
    <row r="4739" spans="1:15">
      <c r="A4739" s="26">
        <v>14738</v>
      </c>
      <c r="B4739" s="27">
        <v>46125</v>
      </c>
      <c r="C4739" s="28">
        <v>1603</v>
      </c>
      <c r="D4739" s="29" t="str">
        <f>_xlfn.XLOOKUP($C4739,customers!$A$2:$A$2000,customers!$B$2:$B$2000)</f>
        <v>Esme Bothbie</v>
      </c>
      <c r="E4739" s="29" t="str">
        <f>_xlfn.XLOOKUP($C4739,customers!$A$2:$A$2000,customers!$D$2:$D$2000)</f>
        <v>Male</v>
      </c>
      <c r="F4739" s="29" t="str">
        <f>_xlfn.XLOOKUP($C4739,customers!$A$2:$A$2000,customers!$E$2:$E$2000)</f>
        <v>Mhlume</v>
      </c>
      <c r="G4739" s="30" t="s">
        <v>21</v>
      </c>
      <c r="H4739" s="29">
        <v>2</v>
      </c>
      <c r="I4739" s="31">
        <v>62.1</v>
      </c>
      <c r="J4739" s="30">
        <v>0.12</v>
      </c>
      <c r="K4739" s="30" t="s">
        <v>16</v>
      </c>
      <c r="L4739" s="32" t="str">
        <f t="array" ref="L4739">_xlfn.IFS(M4739&lt;=3,"BAD",M4739&gt;=4.7,"GOOD",AND(M4739&gt;3,M4739&lt;4.7),"OK")</f>
        <v>BAD</v>
      </c>
      <c r="M4739" s="32">
        <v>1.4</v>
      </c>
      <c r="N4739" s="31">
        <v>109.3</v>
      </c>
      <c r="O4739" s="33">
        <f t="shared" si="74"/>
        <v>124.2</v>
      </c>
    </row>
    <row r="4740" spans="1:15">
      <c r="A4740" s="18">
        <v>14739</v>
      </c>
      <c r="B4740" s="19">
        <v>46126</v>
      </c>
      <c r="C4740" s="20">
        <v>1798</v>
      </c>
      <c r="D4740" s="21" t="str">
        <f>_xlfn.XLOOKUP($C4740,customers!$A$2:$A$2000,customers!$B$2:$B$2000)</f>
        <v>Irvin Bazire</v>
      </c>
      <c r="E4740" s="21" t="str">
        <f>_xlfn.XLOOKUP($C4740,customers!$A$2:$A$2000,customers!$D$2:$D$2000)</f>
        <v>Male</v>
      </c>
      <c r="F4740" s="21" t="str">
        <f>_xlfn.XLOOKUP($C4740,customers!$A$2:$A$2000,customers!$E$2:$E$2000)</f>
        <v>Etten-Leur</v>
      </c>
      <c r="G4740" s="22" t="s">
        <v>17</v>
      </c>
      <c r="H4740" s="21">
        <v>2</v>
      </c>
      <c r="I4740" s="23">
        <v>343.65</v>
      </c>
      <c r="J4740" s="22">
        <v>0.04</v>
      </c>
      <c r="K4740" s="22" t="s">
        <v>18</v>
      </c>
      <c r="L4740" s="24" t="str">
        <f t="array" ref="L4740">_xlfn.IFS(M4740&lt;=3,"BAD",M4740&gt;=4.7,"GOOD",AND(M4740&gt;3,M4740&lt;4.7),"OK")</f>
        <v>OK</v>
      </c>
      <c r="M4740" s="24">
        <v>4.6</v>
      </c>
      <c r="N4740" s="23">
        <v>659.81</v>
      </c>
      <c r="O4740" s="25">
        <f t="shared" si="74"/>
        <v>687.3</v>
      </c>
    </row>
    <row r="4741" spans="1:15">
      <c r="A4741" s="26">
        <v>14740</v>
      </c>
      <c r="B4741" s="27">
        <v>46127</v>
      </c>
      <c r="C4741" s="28">
        <v>1377</v>
      </c>
      <c r="D4741" s="29" t="str">
        <f>_xlfn.XLOOKUP($C4741,customers!$A$2:$A$2000,customers!$B$2:$B$2000)</f>
        <v>Saraann Benditt</v>
      </c>
      <c r="E4741" s="29" t="str">
        <f>_xlfn.XLOOKUP($C4741,customers!$A$2:$A$2000,customers!$D$2:$D$2000)</f>
        <v>Female</v>
      </c>
      <c r="F4741" s="29" t="str">
        <f>_xlfn.XLOOKUP($C4741,customers!$A$2:$A$2000,customers!$E$2:$E$2000)</f>
        <v>Huimin</v>
      </c>
      <c r="G4741" s="30" t="s">
        <v>17</v>
      </c>
      <c r="H4741" s="29">
        <v>6</v>
      </c>
      <c r="I4741" s="31">
        <v>22.96</v>
      </c>
      <c r="J4741" s="30">
        <v>0.23</v>
      </c>
      <c r="K4741" s="30" t="s">
        <v>18</v>
      </c>
      <c r="L4741" s="32" t="str">
        <f t="array" ref="L4741">_xlfn.IFS(M4741&lt;=3,"BAD",M4741&gt;=4.7,"GOOD",AND(M4741&gt;3,M4741&lt;4.7),"OK")</f>
        <v>BAD</v>
      </c>
      <c r="M4741" s="32">
        <v>3</v>
      </c>
      <c r="N4741" s="31">
        <v>106.08</v>
      </c>
      <c r="O4741" s="33">
        <f t="shared" si="74"/>
        <v>137.76</v>
      </c>
    </row>
    <row r="4742" spans="1:15">
      <c r="A4742" s="18">
        <v>14741</v>
      </c>
      <c r="B4742" s="19">
        <v>46128</v>
      </c>
      <c r="C4742" s="20">
        <v>1904</v>
      </c>
      <c r="D4742" s="21" t="str">
        <f>_xlfn.XLOOKUP($C4742,customers!$A$2:$A$2000,customers!$B$2:$B$2000)</f>
        <v>Kiri Lafuente</v>
      </c>
      <c r="E4742" s="21" t="str">
        <f>_xlfn.XLOOKUP($C4742,customers!$A$2:$A$2000,customers!$D$2:$D$2000)</f>
        <v>Female</v>
      </c>
      <c r="F4742" s="21" t="str">
        <f>_xlfn.XLOOKUP($C4742,customers!$A$2:$A$2000,customers!$E$2:$E$2000)</f>
        <v>Jhingergācha</v>
      </c>
      <c r="G4742" s="22" t="s">
        <v>20</v>
      </c>
      <c r="H4742" s="21">
        <v>6</v>
      </c>
      <c r="I4742" s="23">
        <v>255.96</v>
      </c>
      <c r="J4742" s="22">
        <v>0.35</v>
      </c>
      <c r="K4742" s="22" t="s">
        <v>18</v>
      </c>
      <c r="L4742" s="24" t="str">
        <f t="array" ref="L4742">_xlfn.IFS(M4742&lt;=3,"BAD",M4742&gt;=4.7,"GOOD",AND(M4742&gt;3,M4742&lt;4.7),"OK")</f>
        <v>OK</v>
      </c>
      <c r="M4742" s="24">
        <v>3.9</v>
      </c>
      <c r="N4742" s="23">
        <v>998.24</v>
      </c>
      <c r="O4742" s="25">
        <f t="shared" si="74"/>
        <v>1535.76</v>
      </c>
    </row>
    <row r="4743" spans="1:15">
      <c r="A4743" s="26">
        <v>14742</v>
      </c>
      <c r="B4743" s="27">
        <v>46129</v>
      </c>
      <c r="C4743" s="28">
        <v>1050</v>
      </c>
      <c r="D4743" s="29" t="str">
        <f>_xlfn.XLOOKUP($C4743,customers!$A$2:$A$2000,customers!$B$2:$B$2000)</f>
        <v>Lebbie Gerold</v>
      </c>
      <c r="E4743" s="29" t="str">
        <f>_xlfn.XLOOKUP($C4743,customers!$A$2:$A$2000,customers!$D$2:$D$2000)</f>
        <v>Female</v>
      </c>
      <c r="F4743" s="29" t="str">
        <f>_xlfn.XLOOKUP($C4743,customers!$A$2:$A$2000,customers!$E$2:$E$2000)</f>
        <v>Budzów</v>
      </c>
      <c r="G4743" s="30" t="s">
        <v>21</v>
      </c>
      <c r="H4743" s="29">
        <v>7</v>
      </c>
      <c r="I4743" s="31">
        <v>57.93</v>
      </c>
      <c r="J4743" s="30">
        <v>0.08</v>
      </c>
      <c r="K4743" s="30" t="s">
        <v>16</v>
      </c>
      <c r="L4743" s="32" t="str">
        <f t="array" ref="L4743">_xlfn.IFS(M4743&lt;=3,"BAD",M4743&gt;=4.7,"GOOD",AND(M4743&gt;3,M4743&lt;4.7),"OK")</f>
        <v>BAD</v>
      </c>
      <c r="M4743" s="32">
        <v>1.9</v>
      </c>
      <c r="N4743" s="31">
        <v>373.07</v>
      </c>
      <c r="O4743" s="33">
        <f t="shared" si="74"/>
        <v>405.51</v>
      </c>
    </row>
    <row r="4744" spans="1:15">
      <c r="A4744" s="18">
        <v>14743</v>
      </c>
      <c r="B4744" s="19">
        <v>46130</v>
      </c>
      <c r="C4744" s="20">
        <v>1028</v>
      </c>
      <c r="D4744" s="21" t="str">
        <f>_xlfn.XLOOKUP($C4744,customers!$A$2:$A$2000,customers!$B$2:$B$2000)</f>
        <v>Leigh Ingerman</v>
      </c>
      <c r="E4744" s="21" t="str">
        <f>_xlfn.XLOOKUP($C4744,customers!$A$2:$A$2000,customers!$D$2:$D$2000)</f>
        <v>Female</v>
      </c>
      <c r="F4744" s="21" t="str">
        <f>_xlfn.XLOOKUP($C4744,customers!$A$2:$A$2000,customers!$E$2:$E$2000)</f>
        <v>Francisco I Madero</v>
      </c>
      <c r="G4744" s="22" t="s">
        <v>20</v>
      </c>
      <c r="H4744" s="21">
        <v>4</v>
      </c>
      <c r="I4744" s="23">
        <v>252.06</v>
      </c>
      <c r="J4744" s="22">
        <v>0.1</v>
      </c>
      <c r="K4744" s="22" t="s">
        <v>16</v>
      </c>
      <c r="L4744" s="24" t="str">
        <f t="array" ref="L4744">_xlfn.IFS(M4744&lt;=3,"BAD",M4744&gt;=4.7,"GOOD",AND(M4744&gt;3,M4744&lt;4.7),"OK")</f>
        <v>BAD</v>
      </c>
      <c r="M4744" s="24">
        <v>3</v>
      </c>
      <c r="N4744" s="23">
        <v>907.42</v>
      </c>
      <c r="O4744" s="25">
        <f t="shared" si="74"/>
        <v>1008.24</v>
      </c>
    </row>
    <row r="4745" spans="1:15">
      <c r="A4745" s="26">
        <v>14744</v>
      </c>
      <c r="B4745" s="27">
        <v>46131</v>
      </c>
      <c r="C4745" s="28">
        <v>1461</v>
      </c>
      <c r="D4745" s="29" t="str">
        <f>_xlfn.XLOOKUP($C4745,customers!$A$2:$A$2000,customers!$B$2:$B$2000)</f>
        <v>Seumas Lardez</v>
      </c>
      <c r="E4745" s="29" t="str">
        <f>_xlfn.XLOOKUP($C4745,customers!$A$2:$A$2000,customers!$D$2:$D$2000)</f>
        <v>Male</v>
      </c>
      <c r="F4745" s="29" t="str">
        <f>_xlfn.XLOOKUP($C4745,customers!$A$2:$A$2000,customers!$E$2:$E$2000)</f>
        <v>Prague</v>
      </c>
      <c r="G4745" s="30" t="s">
        <v>21</v>
      </c>
      <c r="H4745" s="29">
        <v>2</v>
      </c>
      <c r="I4745" s="31">
        <v>38.36</v>
      </c>
      <c r="J4745" s="30">
        <v>0.34</v>
      </c>
      <c r="K4745" s="30" t="s">
        <v>18</v>
      </c>
      <c r="L4745" s="32" t="str">
        <f t="array" ref="L4745">_xlfn.IFS(M4745&lt;=3,"BAD",M4745&gt;=4.7,"GOOD",AND(M4745&gt;3,M4745&lt;4.7),"OK")</f>
        <v>BAD</v>
      </c>
      <c r="M4745" s="32">
        <v>1.8</v>
      </c>
      <c r="N4745" s="31">
        <v>50.64</v>
      </c>
      <c r="O4745" s="33">
        <f t="shared" si="74"/>
        <v>76.72</v>
      </c>
    </row>
    <row r="4746" spans="1:15">
      <c r="A4746" s="18">
        <v>14745</v>
      </c>
      <c r="B4746" s="19">
        <v>46132</v>
      </c>
      <c r="C4746" s="20">
        <v>1295</v>
      </c>
      <c r="D4746" s="21" t="str">
        <f>_xlfn.XLOOKUP($C4746,customers!$A$2:$A$2000,customers!$B$2:$B$2000)</f>
        <v>Gloriana Omar</v>
      </c>
      <c r="E4746" s="21" t="str">
        <f>_xlfn.XLOOKUP($C4746,customers!$A$2:$A$2000,customers!$D$2:$D$2000)</f>
        <v>Female</v>
      </c>
      <c r="F4746" s="21" t="str">
        <f>_xlfn.XLOOKUP($C4746,customers!$A$2:$A$2000,customers!$E$2:$E$2000)</f>
        <v>Viļāni</v>
      </c>
      <c r="G4746" s="22" t="s">
        <v>17</v>
      </c>
      <c r="H4746" s="21">
        <v>6</v>
      </c>
      <c r="I4746" s="23">
        <v>503.6</v>
      </c>
      <c r="J4746" s="22">
        <v>0.06</v>
      </c>
      <c r="K4746" s="22" t="s">
        <v>16</v>
      </c>
      <c r="L4746" s="24" t="str">
        <f t="array" ref="L4746">_xlfn.IFS(M4746&lt;=3,"BAD",M4746&gt;=4.7,"GOOD",AND(M4746&gt;3,M4746&lt;4.7),"OK")</f>
        <v>OK</v>
      </c>
      <c r="M4746" s="24">
        <v>4.3</v>
      </c>
      <c r="N4746" s="23">
        <v>2840.3</v>
      </c>
      <c r="O4746" s="25">
        <f t="shared" si="74"/>
        <v>3021.6</v>
      </c>
    </row>
    <row r="4747" spans="1:15">
      <c r="A4747" s="26">
        <v>14746</v>
      </c>
      <c r="B4747" s="27">
        <v>46133</v>
      </c>
      <c r="C4747" s="28">
        <v>1296</v>
      </c>
      <c r="D4747" s="29" t="str">
        <f>_xlfn.XLOOKUP($C4747,customers!$A$2:$A$2000,customers!$B$2:$B$2000)</f>
        <v>Giffie Glander</v>
      </c>
      <c r="E4747" s="29" t="str">
        <f>_xlfn.XLOOKUP($C4747,customers!$A$2:$A$2000,customers!$D$2:$D$2000)</f>
        <v>Male</v>
      </c>
      <c r="F4747" s="29" t="str">
        <f>_xlfn.XLOOKUP($C4747,customers!$A$2:$A$2000,customers!$E$2:$E$2000)</f>
        <v>Piteå</v>
      </c>
      <c r="G4747" s="30" t="s">
        <v>20</v>
      </c>
      <c r="H4747" s="29">
        <v>7</v>
      </c>
      <c r="I4747" s="31">
        <v>137.7</v>
      </c>
      <c r="J4747" s="30">
        <v>0.18</v>
      </c>
      <c r="K4747" s="30" t="s">
        <v>18</v>
      </c>
      <c r="L4747" s="32" t="str">
        <f t="array" ref="L4747">_xlfn.IFS(M4747&lt;=3,"BAD",M4747&gt;=4.7,"GOOD",AND(M4747&gt;3,M4747&lt;4.7),"OK")</f>
        <v>OK</v>
      </c>
      <c r="M4747" s="32">
        <v>4.1</v>
      </c>
      <c r="N4747" s="31">
        <v>790.4</v>
      </c>
      <c r="O4747" s="33">
        <f t="shared" si="74"/>
        <v>963.9</v>
      </c>
    </row>
    <row r="4748" spans="1:15">
      <c r="A4748" s="18">
        <v>14747</v>
      </c>
      <c r="B4748" s="19">
        <v>46134</v>
      </c>
      <c r="C4748" s="20">
        <v>1725</v>
      </c>
      <c r="D4748" s="21" t="str">
        <f>_xlfn.XLOOKUP($C4748,customers!$A$2:$A$2000,customers!$B$2:$B$2000)</f>
        <v>Lauri Blount</v>
      </c>
      <c r="E4748" s="21" t="str">
        <f>_xlfn.XLOOKUP($C4748,customers!$A$2:$A$2000,customers!$D$2:$D$2000)</f>
        <v>Female</v>
      </c>
      <c r="F4748" s="21" t="str">
        <f>_xlfn.XLOOKUP($C4748,customers!$A$2:$A$2000,customers!$E$2:$E$2000)</f>
        <v>Cangkeuteuk Sabrang</v>
      </c>
      <c r="G4748" s="22" t="s">
        <v>20</v>
      </c>
      <c r="H4748" s="21">
        <v>1</v>
      </c>
      <c r="I4748" s="23">
        <v>207.06</v>
      </c>
      <c r="J4748" s="22">
        <v>0.08</v>
      </c>
      <c r="K4748" s="22" t="s">
        <v>16</v>
      </c>
      <c r="L4748" s="24" t="str">
        <f t="array" ref="L4748">_xlfn.IFS(M4748&lt;=3,"BAD",M4748&gt;=4.7,"GOOD",AND(M4748&gt;3,M4748&lt;4.7),"OK")</f>
        <v>BAD</v>
      </c>
      <c r="M4748" s="24">
        <v>1.6</v>
      </c>
      <c r="N4748" s="23">
        <v>190.5</v>
      </c>
      <c r="O4748" s="25">
        <f t="shared" si="74"/>
        <v>207.06</v>
      </c>
    </row>
    <row r="4749" spans="1:15">
      <c r="A4749" s="26">
        <v>14748</v>
      </c>
      <c r="B4749" s="27">
        <v>46135</v>
      </c>
      <c r="C4749" s="28">
        <v>1778</v>
      </c>
      <c r="D4749" s="29" t="str">
        <f>_xlfn.XLOOKUP($C4749,customers!$A$2:$A$2000,customers!$B$2:$B$2000)</f>
        <v>Chantal Caisley</v>
      </c>
      <c r="E4749" s="29" t="str">
        <f>_xlfn.XLOOKUP($C4749,customers!$A$2:$A$2000,customers!$D$2:$D$2000)</f>
        <v>Female</v>
      </c>
      <c r="F4749" s="29" t="str">
        <f>_xlfn.XLOOKUP($C4749,customers!$A$2:$A$2000,customers!$E$2:$E$2000)</f>
        <v>Milan</v>
      </c>
      <c r="G4749" s="30" t="s">
        <v>20</v>
      </c>
      <c r="H4749" s="29">
        <v>6</v>
      </c>
      <c r="I4749" s="31">
        <v>523.98</v>
      </c>
      <c r="J4749" s="30">
        <v>0.33</v>
      </c>
      <c r="K4749" s="30" t="s">
        <v>19</v>
      </c>
      <c r="L4749" s="32" t="str">
        <f t="array" ref="L4749">_xlfn.IFS(M4749&lt;=3,"BAD",M4749&gt;=4.7,"GOOD",AND(M4749&gt;3,M4749&lt;4.7),"OK")</f>
        <v>BAD</v>
      </c>
      <c r="M4749" s="32">
        <v>1.3</v>
      </c>
      <c r="N4749" s="31">
        <v>2106.4</v>
      </c>
      <c r="O4749" s="33">
        <f t="shared" si="74"/>
        <v>3143.88</v>
      </c>
    </row>
    <row r="4750" spans="1:15">
      <c r="A4750" s="18">
        <v>14749</v>
      </c>
      <c r="B4750" s="19">
        <v>46136</v>
      </c>
      <c r="C4750" s="20">
        <v>1406</v>
      </c>
      <c r="D4750" s="21" t="str">
        <f>_xlfn.XLOOKUP($C4750,customers!$A$2:$A$2000,customers!$B$2:$B$2000)</f>
        <v>Chaim Cumo</v>
      </c>
      <c r="E4750" s="21" t="str">
        <f>_xlfn.XLOOKUP($C4750,customers!$A$2:$A$2000,customers!$D$2:$D$2000)</f>
        <v>Female</v>
      </c>
      <c r="F4750" s="21" t="str">
        <f>_xlfn.XLOOKUP($C4750,customers!$A$2:$A$2000,customers!$E$2:$E$2000)</f>
        <v>Prague</v>
      </c>
      <c r="G4750" s="22" t="s">
        <v>21</v>
      </c>
      <c r="H4750" s="21">
        <v>3</v>
      </c>
      <c r="I4750" s="23">
        <v>451.57</v>
      </c>
      <c r="J4750" s="22">
        <v>0.34</v>
      </c>
      <c r="K4750" s="22" t="s">
        <v>18</v>
      </c>
      <c r="L4750" s="24" t="str">
        <f t="array" ref="L4750">_xlfn.IFS(M4750&lt;=3,"BAD",M4750&gt;=4.7,"GOOD",AND(M4750&gt;3,M4750&lt;4.7),"OK")</f>
        <v>OK</v>
      </c>
      <c r="M4750" s="24">
        <v>4.3</v>
      </c>
      <c r="N4750" s="23">
        <v>894.11</v>
      </c>
      <c r="O4750" s="25">
        <f t="shared" si="74"/>
        <v>1354.71</v>
      </c>
    </row>
    <row r="4751" spans="1:15">
      <c r="A4751" s="26">
        <v>14750</v>
      </c>
      <c r="B4751" s="27">
        <v>46137</v>
      </c>
      <c r="C4751" s="28">
        <v>1768</v>
      </c>
      <c r="D4751" s="29" t="str">
        <f>_xlfn.XLOOKUP($C4751,customers!$A$2:$A$2000,customers!$B$2:$B$2000)</f>
        <v>Arte Fairfoull</v>
      </c>
      <c r="E4751" s="29" t="str">
        <f>_xlfn.XLOOKUP($C4751,customers!$A$2:$A$2000,customers!$D$2:$D$2000)</f>
        <v>Male</v>
      </c>
      <c r="F4751" s="29" t="str">
        <f>_xlfn.XLOOKUP($C4751,customers!$A$2:$A$2000,customers!$E$2:$E$2000)</f>
        <v>Balut</v>
      </c>
      <c r="G4751" s="30" t="s">
        <v>15</v>
      </c>
      <c r="H4751" s="29">
        <v>3</v>
      </c>
      <c r="I4751" s="31">
        <v>143.14</v>
      </c>
      <c r="J4751" s="30">
        <v>0.29</v>
      </c>
      <c r="K4751" s="30" t="s">
        <v>18</v>
      </c>
      <c r="L4751" s="32" t="str">
        <f t="array" ref="L4751">_xlfn.IFS(M4751&lt;=3,"BAD",M4751&gt;=4.7,"GOOD",AND(M4751&gt;3,M4751&lt;4.7),"OK")</f>
        <v>BAD</v>
      </c>
      <c r="M4751" s="32">
        <v>1.4</v>
      </c>
      <c r="N4751" s="31">
        <v>304.89</v>
      </c>
      <c r="O4751" s="33">
        <f t="shared" si="74"/>
        <v>429.42</v>
      </c>
    </row>
    <row r="4752" spans="1:15">
      <c r="A4752" s="18">
        <v>14751</v>
      </c>
      <c r="B4752" s="19">
        <v>46138</v>
      </c>
      <c r="C4752" s="20">
        <v>1813</v>
      </c>
      <c r="D4752" s="21" t="str">
        <f>_xlfn.XLOOKUP($C4752,customers!$A$2:$A$2000,customers!$B$2:$B$2000)</f>
        <v>Stanislas Franceschielli</v>
      </c>
      <c r="E4752" s="21" t="str">
        <f>_xlfn.XLOOKUP($C4752,customers!$A$2:$A$2000,customers!$D$2:$D$2000)</f>
        <v>Male</v>
      </c>
      <c r="F4752" s="21" t="str">
        <f>_xlfn.XLOOKUP($C4752,customers!$A$2:$A$2000,customers!$E$2:$E$2000)</f>
        <v>Huazhaizi</v>
      </c>
      <c r="G4752" s="22" t="s">
        <v>17</v>
      </c>
      <c r="H4752" s="21">
        <v>1</v>
      </c>
      <c r="I4752" s="23">
        <v>57.06</v>
      </c>
      <c r="J4752" s="22">
        <v>0.11</v>
      </c>
      <c r="K4752" s="22" t="s">
        <v>18</v>
      </c>
      <c r="L4752" s="24" t="str">
        <f t="array" ref="L4752">_xlfn.IFS(M4752&lt;=3,"BAD",M4752&gt;=4.7,"GOOD",AND(M4752&gt;3,M4752&lt;4.7),"OK")</f>
        <v>OK</v>
      </c>
      <c r="M4752" s="24">
        <v>3.2</v>
      </c>
      <c r="N4752" s="23">
        <v>50.78</v>
      </c>
      <c r="O4752" s="25">
        <f t="shared" si="74"/>
        <v>57.06</v>
      </c>
    </row>
    <row r="4753" spans="1:15">
      <c r="A4753" s="26">
        <v>14752</v>
      </c>
      <c r="B4753" s="27">
        <v>46139</v>
      </c>
      <c r="C4753" s="28">
        <v>1612</v>
      </c>
      <c r="D4753" s="29" t="str">
        <f>_xlfn.XLOOKUP($C4753,customers!$A$2:$A$2000,customers!$B$2:$B$2000)</f>
        <v>Durand Willmore</v>
      </c>
      <c r="E4753" s="29" t="str">
        <f>_xlfn.XLOOKUP($C4753,customers!$A$2:$A$2000,customers!$D$2:$D$2000)</f>
        <v>Male</v>
      </c>
      <c r="F4753" s="29" t="str">
        <f>_xlfn.XLOOKUP($C4753,customers!$A$2:$A$2000,customers!$E$2:$E$2000)</f>
        <v>Meicheng</v>
      </c>
      <c r="G4753" s="30" t="s">
        <v>20</v>
      </c>
      <c r="H4753" s="29">
        <v>4</v>
      </c>
      <c r="I4753" s="31">
        <v>433.67</v>
      </c>
      <c r="J4753" s="30">
        <v>0.14</v>
      </c>
      <c r="K4753" s="30" t="s">
        <v>18</v>
      </c>
      <c r="L4753" s="32" t="str">
        <f t="array" ref="L4753">_xlfn.IFS(M4753&lt;=3,"BAD",M4753&gt;=4.7,"GOOD",AND(M4753&gt;3,M4753&lt;4.7),"OK")</f>
        <v>OK</v>
      </c>
      <c r="M4753" s="32">
        <v>3.1</v>
      </c>
      <c r="N4753" s="31">
        <v>1491.82</v>
      </c>
      <c r="O4753" s="33">
        <f t="shared" si="74"/>
        <v>1734.68</v>
      </c>
    </row>
    <row r="4754" spans="1:15">
      <c r="A4754" s="18">
        <v>14753</v>
      </c>
      <c r="B4754" s="19">
        <v>46140</v>
      </c>
      <c r="C4754" s="20">
        <v>1404</v>
      </c>
      <c r="D4754" s="21" t="str">
        <f>_xlfn.XLOOKUP($C4754,customers!$A$2:$A$2000,customers!$B$2:$B$2000)</f>
        <v>Maxy Ledbury</v>
      </c>
      <c r="E4754" s="21" t="str">
        <f>_xlfn.XLOOKUP($C4754,customers!$A$2:$A$2000,customers!$D$2:$D$2000)</f>
        <v>Female</v>
      </c>
      <c r="F4754" s="21" t="str">
        <f>_xlfn.XLOOKUP($C4754,customers!$A$2:$A$2000,customers!$E$2:$E$2000)</f>
        <v>Budapest</v>
      </c>
      <c r="G4754" s="22" t="s">
        <v>17</v>
      </c>
      <c r="H4754" s="21">
        <v>2</v>
      </c>
      <c r="I4754" s="23">
        <v>243.56</v>
      </c>
      <c r="J4754" s="22">
        <v>0.08</v>
      </c>
      <c r="K4754" s="22" t="s">
        <v>19</v>
      </c>
      <c r="L4754" s="24" t="str">
        <f t="array" ref="L4754">_xlfn.IFS(M4754&lt;=3,"BAD",M4754&gt;=4.7,"GOOD",AND(M4754&gt;3,M4754&lt;4.7),"OK")</f>
        <v>BAD</v>
      </c>
      <c r="M4754" s="24">
        <v>1.8</v>
      </c>
      <c r="N4754" s="23">
        <v>448.15</v>
      </c>
      <c r="O4754" s="25">
        <f t="shared" si="74"/>
        <v>487.12</v>
      </c>
    </row>
    <row r="4755" spans="1:15">
      <c r="A4755" s="26">
        <v>14754</v>
      </c>
      <c r="B4755" s="27">
        <v>46141</v>
      </c>
      <c r="C4755" s="28">
        <v>1345</v>
      </c>
      <c r="D4755" s="29" t="str">
        <f>_xlfn.XLOOKUP($C4755,customers!$A$2:$A$2000,customers!$B$2:$B$2000)</f>
        <v>Mathilde Bartholomew</v>
      </c>
      <c r="E4755" s="29" t="str">
        <f>_xlfn.XLOOKUP($C4755,customers!$A$2:$A$2000,customers!$D$2:$D$2000)</f>
        <v>Female</v>
      </c>
      <c r="F4755" s="29" t="str">
        <f>_xlfn.XLOOKUP($C4755,customers!$A$2:$A$2000,customers!$E$2:$E$2000)</f>
        <v>Wangcao</v>
      </c>
      <c r="G4755" s="30" t="s">
        <v>21</v>
      </c>
      <c r="H4755" s="29">
        <v>2</v>
      </c>
      <c r="I4755" s="31">
        <v>463.16</v>
      </c>
      <c r="J4755" s="30">
        <v>0.31</v>
      </c>
      <c r="K4755" s="30" t="s">
        <v>18</v>
      </c>
      <c r="L4755" s="32" t="str">
        <f t="array" ref="L4755">_xlfn.IFS(M4755&lt;=3,"BAD",M4755&gt;=4.7,"GOOD",AND(M4755&gt;3,M4755&lt;4.7),"OK")</f>
        <v>OK</v>
      </c>
      <c r="M4755" s="32">
        <v>3.4</v>
      </c>
      <c r="N4755" s="31">
        <v>639.16</v>
      </c>
      <c r="O4755" s="33">
        <f t="shared" si="74"/>
        <v>926.32</v>
      </c>
    </row>
    <row r="4756" spans="1:15">
      <c r="A4756" s="18">
        <v>14755</v>
      </c>
      <c r="B4756" s="19">
        <v>46142</v>
      </c>
      <c r="C4756" s="20">
        <v>1621</v>
      </c>
      <c r="D4756" s="21" t="str">
        <f>_xlfn.XLOOKUP($C4756,customers!$A$2:$A$2000,customers!$B$2:$B$2000)</f>
        <v>Inna Vickerman</v>
      </c>
      <c r="E4756" s="21" t="str">
        <f>_xlfn.XLOOKUP($C4756,customers!$A$2:$A$2000,customers!$D$2:$D$2000)</f>
        <v>Female</v>
      </c>
      <c r="F4756" s="21" t="str">
        <f>_xlfn.XLOOKUP($C4756,customers!$A$2:$A$2000,customers!$E$2:$E$2000)</f>
        <v>Peranap</v>
      </c>
      <c r="G4756" s="22" t="s">
        <v>21</v>
      </c>
      <c r="H4756" s="21">
        <v>6</v>
      </c>
      <c r="I4756" s="23">
        <v>275.5</v>
      </c>
      <c r="J4756" s="22">
        <v>0.32</v>
      </c>
      <c r="K4756" s="22" t="s">
        <v>16</v>
      </c>
      <c r="L4756" s="24" t="str">
        <f t="array" ref="L4756">_xlfn.IFS(M4756&lt;=3,"BAD",M4756&gt;=4.7,"GOOD",AND(M4756&gt;3,M4756&lt;4.7),"OK")</f>
        <v>BAD</v>
      </c>
      <c r="M4756" s="24">
        <v>3</v>
      </c>
      <c r="N4756" s="23">
        <v>1124.04</v>
      </c>
      <c r="O4756" s="25">
        <f t="shared" si="74"/>
        <v>1653</v>
      </c>
    </row>
    <row r="4757" spans="1:15">
      <c r="A4757" s="26">
        <v>14756</v>
      </c>
      <c r="B4757" s="27">
        <v>46143</v>
      </c>
      <c r="C4757" s="28">
        <v>1419</v>
      </c>
      <c r="D4757" s="29" t="str">
        <f>_xlfn.XLOOKUP($C4757,customers!$A$2:$A$2000,customers!$B$2:$B$2000)</f>
        <v>Lydon Litherborough</v>
      </c>
      <c r="E4757" s="29" t="str">
        <f>_xlfn.XLOOKUP($C4757,customers!$A$2:$A$2000,customers!$D$2:$D$2000)</f>
        <v>Male</v>
      </c>
      <c r="F4757" s="29" t="str">
        <f>_xlfn.XLOOKUP($C4757,customers!$A$2:$A$2000,customers!$E$2:$E$2000)</f>
        <v>Budapest</v>
      </c>
      <c r="G4757" s="30" t="s">
        <v>20</v>
      </c>
      <c r="H4757" s="29">
        <v>3</v>
      </c>
      <c r="I4757" s="31">
        <v>217.41</v>
      </c>
      <c r="J4757" s="30">
        <v>0.15</v>
      </c>
      <c r="K4757" s="30" t="s">
        <v>19</v>
      </c>
      <c r="L4757" s="32" t="str">
        <f t="array" ref="L4757">_xlfn.IFS(M4757&lt;=3,"BAD",M4757&gt;=4.7,"GOOD",AND(M4757&gt;3,M4757&lt;4.7),"OK")</f>
        <v>BAD</v>
      </c>
      <c r="M4757" s="32">
        <v>3</v>
      </c>
      <c r="N4757" s="31">
        <v>554.4</v>
      </c>
      <c r="O4757" s="33">
        <f t="shared" si="74"/>
        <v>652.23</v>
      </c>
    </row>
    <row r="4758" spans="1:15">
      <c r="A4758" s="18">
        <v>14757</v>
      </c>
      <c r="B4758" s="19">
        <v>46144</v>
      </c>
      <c r="C4758" s="20">
        <v>1181</v>
      </c>
      <c r="D4758" s="21" t="str">
        <f>_xlfn.XLOOKUP($C4758,customers!$A$2:$A$2000,customers!$B$2:$B$2000)</f>
        <v>Vivia Balkwill</v>
      </c>
      <c r="E4758" s="21" t="str">
        <f>_xlfn.XLOOKUP($C4758,customers!$A$2:$A$2000,customers!$D$2:$D$2000)</f>
        <v>Female</v>
      </c>
      <c r="F4758" s="21" t="str">
        <f>_xlfn.XLOOKUP($C4758,customers!$A$2:$A$2000,customers!$E$2:$E$2000)</f>
        <v>Milan</v>
      </c>
      <c r="G4758" s="22" t="s">
        <v>20</v>
      </c>
      <c r="H4758" s="21">
        <v>4</v>
      </c>
      <c r="I4758" s="23">
        <v>278.96</v>
      </c>
      <c r="J4758" s="22">
        <v>0.23</v>
      </c>
      <c r="K4758" s="22" t="s">
        <v>19</v>
      </c>
      <c r="L4758" s="24" t="str">
        <f t="array" ref="L4758">_xlfn.IFS(M4758&lt;=3,"BAD",M4758&gt;=4.7,"GOOD",AND(M4758&gt;3,M4758&lt;4.7),"OK")</f>
        <v>BAD</v>
      </c>
      <c r="M4758" s="24">
        <v>2.4</v>
      </c>
      <c r="N4758" s="23">
        <v>859.2</v>
      </c>
      <c r="O4758" s="25">
        <f t="shared" si="74"/>
        <v>1115.84</v>
      </c>
    </row>
    <row r="4759" spans="1:15">
      <c r="A4759" s="26">
        <v>14758</v>
      </c>
      <c r="B4759" s="27">
        <v>46145</v>
      </c>
      <c r="C4759" s="28">
        <v>1982</v>
      </c>
      <c r="D4759" s="29" t="str">
        <f>_xlfn.XLOOKUP($C4759,customers!$A$2:$A$2000,customers!$B$2:$B$2000)</f>
        <v>Shane Rainer</v>
      </c>
      <c r="E4759" s="29" t="str">
        <f>_xlfn.XLOOKUP($C4759,customers!$A$2:$A$2000,customers!$D$2:$D$2000)</f>
        <v>Female</v>
      </c>
      <c r="F4759" s="29" t="str">
        <f>_xlfn.XLOOKUP($C4759,customers!$A$2:$A$2000,customers!$E$2:$E$2000)</f>
        <v>Bordeaux</v>
      </c>
      <c r="G4759" s="30" t="s">
        <v>21</v>
      </c>
      <c r="H4759" s="29">
        <v>4</v>
      </c>
      <c r="I4759" s="31">
        <v>452.91</v>
      </c>
      <c r="J4759" s="30">
        <v>0.06</v>
      </c>
      <c r="K4759" s="30" t="s">
        <v>18</v>
      </c>
      <c r="L4759" s="32" t="str">
        <f t="array" ref="L4759">_xlfn.IFS(M4759&lt;=3,"BAD",M4759&gt;=4.7,"GOOD",AND(M4759&gt;3,M4759&lt;4.7),"OK")</f>
        <v>OK</v>
      </c>
      <c r="M4759" s="32">
        <v>4.4</v>
      </c>
      <c r="N4759" s="31">
        <v>1702.94</v>
      </c>
      <c r="O4759" s="33">
        <f t="shared" si="74"/>
        <v>1811.64</v>
      </c>
    </row>
    <row r="4760" spans="1:15">
      <c r="A4760" s="18">
        <v>14759</v>
      </c>
      <c r="B4760" s="19">
        <v>46146</v>
      </c>
      <c r="C4760" s="20">
        <v>1824</v>
      </c>
      <c r="D4760" s="21" t="str">
        <f>_xlfn.XLOOKUP($C4760,customers!$A$2:$A$2000,customers!$B$2:$B$2000)</f>
        <v>Layney Mozzi</v>
      </c>
      <c r="E4760" s="21" t="str">
        <f>_xlfn.XLOOKUP($C4760,customers!$A$2:$A$2000,customers!$D$2:$D$2000)</f>
        <v>Female</v>
      </c>
      <c r="F4760" s="21" t="str">
        <f>_xlfn.XLOOKUP($C4760,customers!$A$2:$A$2000,customers!$E$2:$E$2000)</f>
        <v>Milan</v>
      </c>
      <c r="G4760" s="22" t="s">
        <v>17</v>
      </c>
      <c r="H4760" s="21">
        <v>4</v>
      </c>
      <c r="I4760" s="23">
        <v>542.8</v>
      </c>
      <c r="J4760" s="22">
        <v>0.15</v>
      </c>
      <c r="K4760" s="22" t="s">
        <v>16</v>
      </c>
      <c r="L4760" s="24" t="str">
        <f t="array" ref="L4760">_xlfn.IFS(M4760&lt;=3,"BAD",M4760&gt;=4.7,"GOOD",AND(M4760&gt;3,M4760&lt;4.7),"OK")</f>
        <v>BAD</v>
      </c>
      <c r="M4760" s="24">
        <v>1.3</v>
      </c>
      <c r="N4760" s="23">
        <v>1845.52</v>
      </c>
      <c r="O4760" s="25">
        <f t="shared" si="74"/>
        <v>2171.2</v>
      </c>
    </row>
    <row r="4761" spans="1:15">
      <c r="A4761" s="26">
        <v>14760</v>
      </c>
      <c r="B4761" s="27">
        <v>46147</v>
      </c>
      <c r="C4761" s="28">
        <v>1000</v>
      </c>
      <c r="D4761" s="29" t="str">
        <f>_xlfn.XLOOKUP($C4761,customers!$A$2:$A$2000,customers!$B$2:$B$2000)</f>
        <v>Lyndsie Ralling</v>
      </c>
      <c r="E4761" s="29" t="str">
        <f>_xlfn.XLOOKUP($C4761,customers!$A$2:$A$2000,customers!$D$2:$D$2000)</f>
        <v>Female</v>
      </c>
      <c r="F4761" s="29" t="str">
        <f>_xlfn.XLOOKUP($C4761,customers!$A$2:$A$2000,customers!$E$2:$E$2000)</f>
        <v>Paris</v>
      </c>
      <c r="G4761" s="30" t="s">
        <v>20</v>
      </c>
      <c r="H4761" s="29">
        <v>6</v>
      </c>
      <c r="I4761" s="31">
        <v>44.11</v>
      </c>
      <c r="J4761" s="30">
        <v>0.22</v>
      </c>
      <c r="K4761" s="30" t="s">
        <v>19</v>
      </c>
      <c r="L4761" s="32" t="str">
        <f t="array" ref="L4761">_xlfn.IFS(M4761&lt;=3,"BAD",M4761&gt;=4.7,"GOOD",AND(M4761&gt;3,M4761&lt;4.7),"OK")</f>
        <v>BAD</v>
      </c>
      <c r="M4761" s="32">
        <v>2.8</v>
      </c>
      <c r="N4761" s="31">
        <v>206.43</v>
      </c>
      <c r="O4761" s="33">
        <f t="shared" si="74"/>
        <v>264.66</v>
      </c>
    </row>
    <row r="4762" spans="1:15">
      <c r="A4762" s="18">
        <v>14761</v>
      </c>
      <c r="B4762" s="19">
        <v>46148</v>
      </c>
      <c r="C4762" s="20">
        <v>1830</v>
      </c>
      <c r="D4762" s="21" t="str">
        <f>_xlfn.XLOOKUP($C4762,customers!$A$2:$A$2000,customers!$B$2:$B$2000)</f>
        <v>Garald Garz</v>
      </c>
      <c r="E4762" s="21" t="str">
        <f>_xlfn.XLOOKUP($C4762,customers!$A$2:$A$2000,customers!$D$2:$D$2000)</f>
        <v>Male</v>
      </c>
      <c r="F4762" s="21" t="str">
        <f>_xlfn.XLOOKUP($C4762,customers!$A$2:$A$2000,customers!$E$2:$E$2000)</f>
        <v>Milan</v>
      </c>
      <c r="G4762" s="22" t="s">
        <v>20</v>
      </c>
      <c r="H4762" s="21">
        <v>2</v>
      </c>
      <c r="I4762" s="23">
        <v>321.61</v>
      </c>
      <c r="J4762" s="22">
        <v>0.13</v>
      </c>
      <c r="K4762" s="22" t="s">
        <v>16</v>
      </c>
      <c r="L4762" s="24" t="str">
        <f t="array" ref="L4762">_xlfn.IFS(M4762&lt;=3,"BAD",M4762&gt;=4.7,"GOOD",AND(M4762&gt;3,M4762&lt;4.7),"OK")</f>
        <v>BAD</v>
      </c>
      <c r="M4762" s="24">
        <v>2</v>
      </c>
      <c r="N4762" s="23">
        <v>559.6</v>
      </c>
      <c r="O4762" s="25">
        <f t="shared" si="74"/>
        <v>643.22</v>
      </c>
    </row>
    <row r="4763" spans="1:15">
      <c r="A4763" s="26">
        <v>14762</v>
      </c>
      <c r="B4763" s="27">
        <v>46149</v>
      </c>
      <c r="C4763" s="28">
        <v>1949</v>
      </c>
      <c r="D4763" s="29" t="str">
        <f>_xlfn.XLOOKUP($C4763,customers!$A$2:$A$2000,customers!$B$2:$B$2000)</f>
        <v>Vincenz Wiltshire</v>
      </c>
      <c r="E4763" s="29" t="str">
        <f>_xlfn.XLOOKUP($C4763,customers!$A$2:$A$2000,customers!$D$2:$D$2000)</f>
        <v>Male</v>
      </c>
      <c r="F4763" s="29" t="str">
        <f>_xlfn.XLOOKUP($C4763,customers!$A$2:$A$2000,customers!$E$2:$E$2000)</f>
        <v>Vienna</v>
      </c>
      <c r="G4763" s="30" t="s">
        <v>17</v>
      </c>
      <c r="H4763" s="29">
        <v>4</v>
      </c>
      <c r="I4763" s="31">
        <v>34.21</v>
      </c>
      <c r="J4763" s="30">
        <v>0.13</v>
      </c>
      <c r="K4763" s="30" t="s">
        <v>16</v>
      </c>
      <c r="L4763" s="32" t="str">
        <f t="array" ref="L4763">_xlfn.IFS(M4763&lt;=3,"BAD",M4763&gt;=4.7,"GOOD",AND(M4763&gt;3,M4763&lt;4.7),"OK")</f>
        <v>OK</v>
      </c>
      <c r="M4763" s="32">
        <v>4.4</v>
      </c>
      <c r="N4763" s="31">
        <v>119.05</v>
      </c>
      <c r="O4763" s="33">
        <f t="shared" si="74"/>
        <v>136.84</v>
      </c>
    </row>
    <row r="4764" spans="1:15">
      <c r="A4764" s="18">
        <v>14763</v>
      </c>
      <c r="B4764" s="19">
        <v>46150</v>
      </c>
      <c r="C4764" s="20">
        <v>1566</v>
      </c>
      <c r="D4764" s="21" t="str">
        <f>_xlfn.XLOOKUP($C4764,customers!$A$2:$A$2000,customers!$B$2:$B$2000)</f>
        <v>Karel Giurio</v>
      </c>
      <c r="E4764" s="21" t="str">
        <f>_xlfn.XLOOKUP($C4764,customers!$A$2:$A$2000,customers!$D$2:$D$2000)</f>
        <v>Male</v>
      </c>
      <c r="F4764" s="21" t="str">
        <f>_xlfn.XLOOKUP($C4764,customers!$A$2:$A$2000,customers!$E$2:$E$2000)</f>
        <v>Piteå</v>
      </c>
      <c r="G4764" s="22" t="s">
        <v>15</v>
      </c>
      <c r="H4764" s="21">
        <v>6</v>
      </c>
      <c r="I4764" s="23">
        <v>289.02</v>
      </c>
      <c r="J4764" s="22">
        <v>0</v>
      </c>
      <c r="K4764" s="22" t="s">
        <v>18</v>
      </c>
      <c r="L4764" s="24" t="str">
        <f t="array" ref="L4764">_xlfn.IFS(M4764&lt;=3,"BAD",M4764&gt;=4.7,"GOOD",AND(M4764&gt;3,M4764&lt;4.7),"OK")</f>
        <v>BAD</v>
      </c>
      <c r="M4764" s="24">
        <v>1.9</v>
      </c>
      <c r="N4764" s="23">
        <v>1734.12</v>
      </c>
      <c r="O4764" s="25">
        <f t="shared" si="74"/>
        <v>1734.12</v>
      </c>
    </row>
    <row r="4765" spans="1:15">
      <c r="A4765" s="26">
        <v>14764</v>
      </c>
      <c r="B4765" s="27">
        <v>46151</v>
      </c>
      <c r="C4765" s="28">
        <v>1370</v>
      </c>
      <c r="D4765" s="29" t="str">
        <f>_xlfn.XLOOKUP($C4765,customers!$A$2:$A$2000,customers!$B$2:$B$2000)</f>
        <v>Finlay Titford</v>
      </c>
      <c r="E4765" s="29" t="str">
        <f>_xlfn.XLOOKUP($C4765,customers!$A$2:$A$2000,customers!$D$2:$D$2000)</f>
        <v>Male</v>
      </c>
      <c r="F4765" s="29" t="str">
        <f>_xlfn.XLOOKUP($C4765,customers!$A$2:$A$2000,customers!$E$2:$E$2000)</f>
        <v>Milan</v>
      </c>
      <c r="G4765" s="30" t="s">
        <v>15</v>
      </c>
      <c r="H4765" s="29">
        <v>6</v>
      </c>
      <c r="I4765" s="31">
        <v>532.89</v>
      </c>
      <c r="J4765" s="30">
        <v>0.28</v>
      </c>
      <c r="K4765" s="30" t="s">
        <v>18</v>
      </c>
      <c r="L4765" s="32" t="str">
        <f t="array" ref="L4765">_xlfn.IFS(M4765&lt;=3,"BAD",M4765&gt;=4.7,"GOOD",AND(M4765&gt;3,M4765&lt;4.7),"OK")</f>
        <v>OK</v>
      </c>
      <c r="M4765" s="32">
        <v>4.1</v>
      </c>
      <c r="N4765" s="31">
        <v>2302.08</v>
      </c>
      <c r="O4765" s="33">
        <f t="shared" si="74"/>
        <v>3197.34</v>
      </c>
    </row>
    <row r="4766" spans="1:15">
      <c r="A4766" s="18">
        <v>14765</v>
      </c>
      <c r="B4766" s="19">
        <v>46152</v>
      </c>
      <c r="C4766" s="20">
        <v>1935</v>
      </c>
      <c r="D4766" s="21" t="str">
        <f>_xlfn.XLOOKUP($C4766,customers!$A$2:$A$2000,customers!$B$2:$B$2000)</f>
        <v>Elenore Portingale</v>
      </c>
      <c r="E4766" s="21" t="str">
        <f>_xlfn.XLOOKUP($C4766,customers!$A$2:$A$2000,customers!$D$2:$D$2000)</f>
        <v>Female</v>
      </c>
      <c r="F4766" s="21" t="str">
        <f>_xlfn.XLOOKUP($C4766,customers!$A$2:$A$2000,customers!$E$2:$E$2000)</f>
        <v>Austin</v>
      </c>
      <c r="G4766" s="22" t="s">
        <v>17</v>
      </c>
      <c r="H4766" s="21">
        <v>1</v>
      </c>
      <c r="I4766" s="23">
        <v>226.53</v>
      </c>
      <c r="J4766" s="22">
        <v>0.31</v>
      </c>
      <c r="K4766" s="22" t="s">
        <v>16</v>
      </c>
      <c r="L4766" s="24" t="str">
        <f t="array" ref="L4766">_xlfn.IFS(M4766&lt;=3,"BAD",M4766&gt;=4.7,"GOOD",AND(M4766&gt;3,M4766&lt;4.7),"OK")</f>
        <v>OK</v>
      </c>
      <c r="M4766" s="24">
        <v>3.4</v>
      </c>
      <c r="N4766" s="23">
        <v>156.31</v>
      </c>
      <c r="O4766" s="25">
        <f t="shared" si="74"/>
        <v>226.53</v>
      </c>
    </row>
    <row r="4767" spans="1:15">
      <c r="A4767" s="26">
        <v>14766</v>
      </c>
      <c r="B4767" s="27">
        <v>46153</v>
      </c>
      <c r="C4767" s="28">
        <v>1910</v>
      </c>
      <c r="D4767" s="29" t="str">
        <f>_xlfn.XLOOKUP($C4767,customers!$A$2:$A$2000,customers!$B$2:$B$2000)</f>
        <v>Juline Stoneman</v>
      </c>
      <c r="E4767" s="29" t="str">
        <f>_xlfn.XLOOKUP($C4767,customers!$A$2:$A$2000,customers!$D$2:$D$2000)</f>
        <v>Female</v>
      </c>
      <c r="F4767" s="29" t="str">
        <f>_xlfn.XLOOKUP($C4767,customers!$A$2:$A$2000,customers!$E$2:$E$2000)</f>
        <v>Prague</v>
      </c>
      <c r="G4767" s="30" t="s">
        <v>17</v>
      </c>
      <c r="H4767" s="29">
        <v>5</v>
      </c>
      <c r="I4767" s="31">
        <v>560.48</v>
      </c>
      <c r="J4767" s="30">
        <v>0.34</v>
      </c>
      <c r="K4767" s="30" t="s">
        <v>16</v>
      </c>
      <c r="L4767" s="32" t="str">
        <f t="array" ref="L4767">_xlfn.IFS(M4767&lt;=3,"BAD",M4767&gt;=4.7,"GOOD",AND(M4767&gt;3,M4767&lt;4.7),"OK")</f>
        <v>OK</v>
      </c>
      <c r="M4767" s="32">
        <v>4.5</v>
      </c>
      <c r="N4767" s="31">
        <v>1849.58</v>
      </c>
      <c r="O4767" s="33">
        <f t="shared" si="74"/>
        <v>2802.4</v>
      </c>
    </row>
    <row r="4768" spans="1:15">
      <c r="A4768" s="18">
        <v>14767</v>
      </c>
      <c r="B4768" s="19">
        <v>46154</v>
      </c>
      <c r="C4768" s="20">
        <v>1660</v>
      </c>
      <c r="D4768" s="21" t="str">
        <f>_xlfn.XLOOKUP($C4768,customers!$A$2:$A$2000,customers!$B$2:$B$2000)</f>
        <v>Whitby De Giorgio</v>
      </c>
      <c r="E4768" s="21" t="str">
        <f>_xlfn.XLOOKUP($C4768,customers!$A$2:$A$2000,customers!$D$2:$D$2000)</f>
        <v>Male</v>
      </c>
      <c r="F4768" s="21" t="str">
        <f>_xlfn.XLOOKUP($C4768,customers!$A$2:$A$2000,customers!$E$2:$E$2000)</f>
        <v>Yanliang</v>
      </c>
      <c r="G4768" s="22" t="s">
        <v>20</v>
      </c>
      <c r="H4768" s="21">
        <v>4</v>
      </c>
      <c r="I4768" s="23">
        <v>383.91</v>
      </c>
      <c r="J4768" s="22">
        <v>0.25</v>
      </c>
      <c r="K4768" s="22" t="s">
        <v>19</v>
      </c>
      <c r="L4768" s="24" t="str">
        <f t="array" ref="L4768">_xlfn.IFS(M4768&lt;=3,"BAD",M4768&gt;=4.7,"GOOD",AND(M4768&gt;3,M4768&lt;4.7),"OK")</f>
        <v>OK</v>
      </c>
      <c r="M4768" s="24">
        <v>3.4</v>
      </c>
      <c r="N4768" s="23">
        <v>1151.73</v>
      </c>
      <c r="O4768" s="25">
        <f t="shared" si="74"/>
        <v>1535.64</v>
      </c>
    </row>
    <row r="4769" spans="1:15">
      <c r="A4769" s="26">
        <v>14768</v>
      </c>
      <c r="B4769" s="27">
        <v>46155</v>
      </c>
      <c r="C4769" s="28">
        <v>1430</v>
      </c>
      <c r="D4769" s="29" t="str">
        <f>_xlfn.XLOOKUP($C4769,customers!$A$2:$A$2000,customers!$B$2:$B$2000)</f>
        <v>Ernesta Phillimore</v>
      </c>
      <c r="E4769" s="29" t="str">
        <f>_xlfn.XLOOKUP($C4769,customers!$A$2:$A$2000,customers!$D$2:$D$2000)</f>
        <v>Female</v>
      </c>
      <c r="F4769" s="29" t="str">
        <f>_xlfn.XLOOKUP($C4769,customers!$A$2:$A$2000,customers!$E$2:$E$2000)</f>
        <v>Budapest</v>
      </c>
      <c r="G4769" s="30" t="s">
        <v>17</v>
      </c>
      <c r="H4769" s="29">
        <v>5</v>
      </c>
      <c r="I4769" s="31">
        <v>561.48</v>
      </c>
      <c r="J4769" s="30">
        <v>0.19</v>
      </c>
      <c r="K4769" s="30" t="s">
        <v>18</v>
      </c>
      <c r="L4769" s="32" t="str">
        <f t="array" ref="L4769">_xlfn.IFS(M4769&lt;=3,"BAD",M4769&gt;=4.7,"GOOD",AND(M4769&gt;3,M4769&lt;4.7),"OK")</f>
        <v>OK</v>
      </c>
      <c r="M4769" s="32">
        <v>3.2</v>
      </c>
      <c r="N4769" s="31">
        <v>2273.99</v>
      </c>
      <c r="O4769" s="33">
        <f t="shared" si="74"/>
        <v>2807.4</v>
      </c>
    </row>
    <row r="4770" spans="1:15">
      <c r="A4770" s="18">
        <v>14769</v>
      </c>
      <c r="B4770" s="19">
        <v>46156</v>
      </c>
      <c r="C4770" s="20">
        <v>1968</v>
      </c>
      <c r="D4770" s="21" t="str">
        <f>_xlfn.XLOOKUP($C4770,customers!$A$2:$A$2000,customers!$B$2:$B$2000)</f>
        <v>Fernande Middiff</v>
      </c>
      <c r="E4770" s="21" t="str">
        <f>_xlfn.XLOOKUP($C4770,customers!$A$2:$A$2000,customers!$D$2:$D$2000)</f>
        <v>Female</v>
      </c>
      <c r="F4770" s="21" t="str">
        <f>_xlfn.XLOOKUP($C4770,customers!$A$2:$A$2000,customers!$E$2:$E$2000)</f>
        <v>Paris</v>
      </c>
      <c r="G4770" s="22" t="s">
        <v>17</v>
      </c>
      <c r="H4770" s="21">
        <v>2</v>
      </c>
      <c r="I4770" s="23">
        <v>457.94</v>
      </c>
      <c r="J4770" s="22">
        <v>0.09</v>
      </c>
      <c r="K4770" s="22" t="s">
        <v>19</v>
      </c>
      <c r="L4770" s="24" t="str">
        <f t="array" ref="L4770">_xlfn.IFS(M4770&lt;=3,"BAD",M4770&gt;=4.7,"GOOD",AND(M4770&gt;3,M4770&lt;4.7),"OK")</f>
        <v>OK</v>
      </c>
      <c r="M4770" s="24">
        <v>4.2</v>
      </c>
      <c r="N4770" s="23">
        <v>833.45</v>
      </c>
      <c r="O4770" s="25">
        <f t="shared" si="74"/>
        <v>915.88</v>
      </c>
    </row>
    <row r="4771" spans="1:15">
      <c r="A4771" s="26">
        <v>14770</v>
      </c>
      <c r="B4771" s="27">
        <v>46157</v>
      </c>
      <c r="C4771" s="28">
        <v>1308</v>
      </c>
      <c r="D4771" s="29" t="str">
        <f>_xlfn.XLOOKUP($C4771,customers!$A$2:$A$2000,customers!$B$2:$B$2000)</f>
        <v>Blayne Dunbobin</v>
      </c>
      <c r="E4771" s="29" t="str">
        <f>_xlfn.XLOOKUP($C4771,customers!$A$2:$A$2000,customers!$D$2:$D$2000)</f>
        <v>Male</v>
      </c>
      <c r="F4771" s="29" t="str">
        <f>_xlfn.XLOOKUP($C4771,customers!$A$2:$A$2000,customers!$E$2:$E$2000)</f>
        <v>Oriximiná</v>
      </c>
      <c r="G4771" s="30" t="s">
        <v>17</v>
      </c>
      <c r="H4771" s="29">
        <v>6</v>
      </c>
      <c r="I4771" s="31">
        <v>75.51</v>
      </c>
      <c r="J4771" s="30">
        <v>0.35</v>
      </c>
      <c r="K4771" s="30" t="s">
        <v>18</v>
      </c>
      <c r="L4771" s="32" t="str">
        <f t="array" ref="L4771">_xlfn.IFS(M4771&lt;=3,"BAD",M4771&gt;=4.7,"GOOD",AND(M4771&gt;3,M4771&lt;4.7),"OK")</f>
        <v>OK</v>
      </c>
      <c r="M4771" s="32">
        <v>3.2</v>
      </c>
      <c r="N4771" s="31">
        <v>294.49</v>
      </c>
      <c r="O4771" s="33">
        <f t="shared" si="74"/>
        <v>453.06</v>
      </c>
    </row>
    <row r="4772" spans="1:15">
      <c r="A4772" s="18">
        <v>14771</v>
      </c>
      <c r="B4772" s="19">
        <v>46158</v>
      </c>
      <c r="C4772" s="20">
        <v>1136</v>
      </c>
      <c r="D4772" s="21" t="str">
        <f>_xlfn.XLOOKUP($C4772,customers!$A$2:$A$2000,customers!$B$2:$B$2000)</f>
        <v>Murielle Crosham</v>
      </c>
      <c r="E4772" s="21" t="str">
        <f>_xlfn.XLOOKUP($C4772,customers!$A$2:$A$2000,customers!$D$2:$D$2000)</f>
        <v>Female</v>
      </c>
      <c r="F4772" s="21" t="str">
        <f>_xlfn.XLOOKUP($C4772,customers!$A$2:$A$2000,customers!$E$2:$E$2000)</f>
        <v>Milan</v>
      </c>
      <c r="G4772" s="22" t="s">
        <v>17</v>
      </c>
      <c r="H4772" s="21">
        <v>7</v>
      </c>
      <c r="I4772" s="23">
        <v>150.22</v>
      </c>
      <c r="J4772" s="22">
        <v>0.21</v>
      </c>
      <c r="K4772" s="22" t="s">
        <v>18</v>
      </c>
      <c r="L4772" s="24" t="str">
        <f t="array" ref="L4772">_xlfn.IFS(M4772&lt;=3,"BAD",M4772&gt;=4.7,"GOOD",AND(M4772&gt;3,M4772&lt;4.7),"OK")</f>
        <v>OK</v>
      </c>
      <c r="M4772" s="24">
        <v>4.4</v>
      </c>
      <c r="N4772" s="23">
        <v>830.72</v>
      </c>
      <c r="O4772" s="25">
        <f t="shared" si="74"/>
        <v>1051.54</v>
      </c>
    </row>
    <row r="4773" spans="1:15">
      <c r="A4773" s="26">
        <v>14772</v>
      </c>
      <c r="B4773" s="27">
        <v>46159</v>
      </c>
      <c r="C4773" s="28">
        <v>1201</v>
      </c>
      <c r="D4773" s="29" t="str">
        <f>_xlfn.XLOOKUP($C4773,customers!$A$2:$A$2000,customers!$B$2:$B$2000)</f>
        <v>Alonso Muirhead</v>
      </c>
      <c r="E4773" s="29" t="str">
        <f>_xlfn.XLOOKUP($C4773,customers!$A$2:$A$2000,customers!$D$2:$D$2000)</f>
        <v>Male</v>
      </c>
      <c r="F4773" s="29" t="str">
        <f>_xlfn.XLOOKUP($C4773,customers!$A$2:$A$2000,customers!$E$2:$E$2000)</f>
        <v>Budapest</v>
      </c>
      <c r="G4773" s="30" t="s">
        <v>20</v>
      </c>
      <c r="H4773" s="29">
        <v>4</v>
      </c>
      <c r="I4773" s="31">
        <v>245.59</v>
      </c>
      <c r="J4773" s="30">
        <v>0.24</v>
      </c>
      <c r="K4773" s="30" t="s">
        <v>19</v>
      </c>
      <c r="L4773" s="32" t="str">
        <f t="array" ref="L4773">_xlfn.IFS(M4773&lt;=3,"BAD",M4773&gt;=4.7,"GOOD",AND(M4773&gt;3,M4773&lt;4.7),"OK")</f>
        <v>BAD</v>
      </c>
      <c r="M4773" s="32">
        <v>1.2</v>
      </c>
      <c r="N4773" s="31">
        <v>746.59</v>
      </c>
      <c r="O4773" s="33">
        <f t="shared" si="74"/>
        <v>982.36</v>
      </c>
    </row>
    <row r="4774" spans="1:15">
      <c r="A4774" s="18">
        <v>14773</v>
      </c>
      <c r="B4774" s="19">
        <v>46160</v>
      </c>
      <c r="C4774" s="20">
        <v>1435</v>
      </c>
      <c r="D4774" s="21" t="str">
        <f>_xlfn.XLOOKUP($C4774,customers!$A$2:$A$2000,customers!$B$2:$B$2000)</f>
        <v>Cami Mylan</v>
      </c>
      <c r="E4774" s="21" t="str">
        <f>_xlfn.XLOOKUP($C4774,customers!$A$2:$A$2000,customers!$D$2:$D$2000)</f>
        <v>Female</v>
      </c>
      <c r="F4774" s="21" t="str">
        <f>_xlfn.XLOOKUP($C4774,customers!$A$2:$A$2000,customers!$E$2:$E$2000)</f>
        <v>Yaté-Barrage</v>
      </c>
      <c r="G4774" s="22" t="s">
        <v>20</v>
      </c>
      <c r="H4774" s="21">
        <v>7</v>
      </c>
      <c r="I4774" s="23">
        <v>114.51</v>
      </c>
      <c r="J4774" s="22">
        <v>0.24</v>
      </c>
      <c r="K4774" s="22" t="s">
        <v>18</v>
      </c>
      <c r="L4774" s="24" t="str">
        <f t="array" ref="L4774">_xlfn.IFS(M4774&lt;=3,"BAD",M4774&gt;=4.7,"GOOD",AND(M4774&gt;3,M4774&lt;4.7),"OK")</f>
        <v>BAD</v>
      </c>
      <c r="M4774" s="24">
        <v>3</v>
      </c>
      <c r="N4774" s="23">
        <v>609.19</v>
      </c>
      <c r="O4774" s="25">
        <f t="shared" si="74"/>
        <v>801.57</v>
      </c>
    </row>
    <row r="4775" spans="1:15">
      <c r="A4775" s="26">
        <v>14774</v>
      </c>
      <c r="B4775" s="27">
        <v>46161</v>
      </c>
      <c r="C4775" s="28">
        <v>1312</v>
      </c>
      <c r="D4775" s="29" t="str">
        <f>_xlfn.XLOOKUP($C4775,customers!$A$2:$A$2000,customers!$B$2:$B$2000)</f>
        <v>Jackie Heamus</v>
      </c>
      <c r="E4775" s="29" t="str">
        <f>_xlfn.XLOOKUP($C4775,customers!$A$2:$A$2000,customers!$D$2:$D$2000)</f>
        <v>Female</v>
      </c>
      <c r="F4775" s="29" t="str">
        <f>_xlfn.XLOOKUP($C4775,customers!$A$2:$A$2000,customers!$E$2:$E$2000)</f>
        <v>Milan</v>
      </c>
      <c r="G4775" s="30" t="s">
        <v>20</v>
      </c>
      <c r="H4775" s="29">
        <v>3</v>
      </c>
      <c r="I4775" s="31">
        <v>304.52</v>
      </c>
      <c r="J4775" s="30">
        <v>0.3</v>
      </c>
      <c r="K4775" s="30" t="s">
        <v>19</v>
      </c>
      <c r="L4775" s="32" t="str">
        <f t="array" ref="L4775">_xlfn.IFS(M4775&lt;=3,"BAD",M4775&gt;=4.7,"GOOD",AND(M4775&gt;3,M4775&lt;4.7),"OK")</f>
        <v>OK</v>
      </c>
      <c r="M4775" s="32">
        <v>4.3</v>
      </c>
      <c r="N4775" s="31">
        <v>639.49</v>
      </c>
      <c r="O4775" s="33">
        <f t="shared" si="74"/>
        <v>913.56</v>
      </c>
    </row>
    <row r="4776" spans="1:15">
      <c r="A4776" s="18">
        <v>14775</v>
      </c>
      <c r="B4776" s="19">
        <v>46162</v>
      </c>
      <c r="C4776" s="20">
        <v>1116</v>
      </c>
      <c r="D4776" s="21" t="str">
        <f>_xlfn.XLOOKUP($C4776,customers!$A$2:$A$2000,customers!$B$2:$B$2000)</f>
        <v>Flory Hearse</v>
      </c>
      <c r="E4776" s="21" t="str">
        <f>_xlfn.XLOOKUP($C4776,customers!$A$2:$A$2000,customers!$D$2:$D$2000)</f>
        <v>Male</v>
      </c>
      <c r="F4776" s="21" t="str">
        <f>_xlfn.XLOOKUP($C4776,customers!$A$2:$A$2000,customers!$E$2:$E$2000)</f>
        <v>Petropavlovsk</v>
      </c>
      <c r="G4776" s="22" t="s">
        <v>20</v>
      </c>
      <c r="H4776" s="21">
        <v>2</v>
      </c>
      <c r="I4776" s="23">
        <v>290.75</v>
      </c>
      <c r="J4776" s="22">
        <v>0</v>
      </c>
      <c r="K4776" s="22" t="s">
        <v>16</v>
      </c>
      <c r="L4776" s="24" t="str">
        <f t="array" ref="L4776">_xlfn.IFS(M4776&lt;=3,"BAD",M4776&gt;=4.7,"GOOD",AND(M4776&gt;3,M4776&lt;4.7),"OK")</f>
        <v>OK</v>
      </c>
      <c r="M4776" s="24">
        <v>4.4</v>
      </c>
      <c r="N4776" s="23">
        <v>581.5</v>
      </c>
      <c r="O4776" s="25">
        <f t="shared" si="74"/>
        <v>581.5</v>
      </c>
    </row>
    <row r="4777" spans="1:15">
      <c r="A4777" s="26">
        <v>14776</v>
      </c>
      <c r="B4777" s="27">
        <v>46163</v>
      </c>
      <c r="C4777" s="28">
        <v>1665</v>
      </c>
      <c r="D4777" s="29" t="str">
        <f>_xlfn.XLOOKUP($C4777,customers!$A$2:$A$2000,customers!$B$2:$B$2000)</f>
        <v>Bogey Treble</v>
      </c>
      <c r="E4777" s="29" t="str">
        <f>_xlfn.XLOOKUP($C4777,customers!$A$2:$A$2000,customers!$D$2:$D$2000)</f>
        <v>Male</v>
      </c>
      <c r="F4777" s="29" t="str">
        <f>_xlfn.XLOOKUP($C4777,customers!$A$2:$A$2000,customers!$E$2:$E$2000)</f>
        <v>Budapest</v>
      </c>
      <c r="G4777" s="30" t="s">
        <v>20</v>
      </c>
      <c r="H4777" s="29">
        <v>1</v>
      </c>
      <c r="I4777" s="31">
        <v>574.41</v>
      </c>
      <c r="J4777" s="30">
        <v>0.08</v>
      </c>
      <c r="K4777" s="30" t="s">
        <v>16</v>
      </c>
      <c r="L4777" s="32" t="str">
        <f t="array" ref="L4777">_xlfn.IFS(M4777&lt;=3,"BAD",M4777&gt;=4.7,"GOOD",AND(M4777&gt;3,M4777&lt;4.7),"OK")</f>
        <v>OK</v>
      </c>
      <c r="M4777" s="32">
        <v>4.3</v>
      </c>
      <c r="N4777" s="31">
        <v>528.46</v>
      </c>
      <c r="O4777" s="33">
        <f t="shared" si="74"/>
        <v>574.41</v>
      </c>
    </row>
    <row r="4778" spans="1:15">
      <c r="A4778" s="18">
        <v>14777</v>
      </c>
      <c r="B4778" s="19">
        <v>46164</v>
      </c>
      <c r="C4778" s="20">
        <v>1936</v>
      </c>
      <c r="D4778" s="21" t="str">
        <f>_xlfn.XLOOKUP($C4778,customers!$A$2:$A$2000,customers!$B$2:$B$2000)</f>
        <v>Dominique Barter</v>
      </c>
      <c r="E4778" s="21" t="str">
        <f>_xlfn.XLOOKUP($C4778,customers!$A$2:$A$2000,customers!$D$2:$D$2000)</f>
        <v>Female</v>
      </c>
      <c r="F4778" s="21" t="str">
        <f>_xlfn.XLOOKUP($C4778,customers!$A$2:$A$2000,customers!$E$2:$E$2000)</f>
        <v>Portela</v>
      </c>
      <c r="G4778" s="22" t="s">
        <v>15</v>
      </c>
      <c r="H4778" s="21">
        <v>1</v>
      </c>
      <c r="I4778" s="23">
        <v>268.73</v>
      </c>
      <c r="J4778" s="22">
        <v>0.23</v>
      </c>
      <c r="K4778" s="22" t="s">
        <v>16</v>
      </c>
      <c r="L4778" s="24" t="str">
        <f t="array" ref="L4778">_xlfn.IFS(M4778&lt;=3,"BAD",M4778&gt;=4.7,"GOOD",AND(M4778&gt;3,M4778&lt;4.7),"OK")</f>
        <v>OK</v>
      </c>
      <c r="M4778" s="24">
        <v>3.4</v>
      </c>
      <c r="N4778" s="23">
        <v>206.92</v>
      </c>
      <c r="O4778" s="25">
        <f t="shared" si="74"/>
        <v>268.73</v>
      </c>
    </row>
    <row r="4779" spans="1:15">
      <c r="A4779" s="26">
        <v>14778</v>
      </c>
      <c r="B4779" s="27">
        <v>46165</v>
      </c>
      <c r="C4779" s="28">
        <v>1802</v>
      </c>
      <c r="D4779" s="29" t="str">
        <f>_xlfn.XLOOKUP($C4779,customers!$A$2:$A$2000,customers!$B$2:$B$2000)</f>
        <v>Joela Reskelly</v>
      </c>
      <c r="E4779" s="29" t="str">
        <f>_xlfn.XLOOKUP($C4779,customers!$A$2:$A$2000,customers!$D$2:$D$2000)</f>
        <v>Female</v>
      </c>
      <c r="F4779" s="29" t="str">
        <f>_xlfn.XLOOKUP($C4779,customers!$A$2:$A$2000,customers!$E$2:$E$2000)</f>
        <v>Hrabyně</v>
      </c>
      <c r="G4779" s="30" t="s">
        <v>17</v>
      </c>
      <c r="H4779" s="29">
        <v>5</v>
      </c>
      <c r="I4779" s="31">
        <v>474.59</v>
      </c>
      <c r="J4779" s="30">
        <v>0.31</v>
      </c>
      <c r="K4779" s="30" t="s">
        <v>16</v>
      </c>
      <c r="L4779" s="32" t="str">
        <f t="array" ref="L4779">_xlfn.IFS(M4779&lt;=3,"BAD",M4779&gt;=4.7,"GOOD",AND(M4779&gt;3,M4779&lt;4.7),"OK")</f>
        <v>GOOD</v>
      </c>
      <c r="M4779" s="32">
        <v>5</v>
      </c>
      <c r="N4779" s="31">
        <v>1637.34</v>
      </c>
      <c r="O4779" s="33">
        <f t="shared" si="74"/>
        <v>2372.95</v>
      </c>
    </row>
    <row r="4780" spans="1:15">
      <c r="A4780" s="18">
        <v>14779</v>
      </c>
      <c r="B4780" s="19">
        <v>46166</v>
      </c>
      <c r="C4780" s="20">
        <v>1574</v>
      </c>
      <c r="D4780" s="21" t="str">
        <f>_xlfn.XLOOKUP($C4780,customers!$A$2:$A$2000,customers!$B$2:$B$2000)</f>
        <v>Tallie Tofanini</v>
      </c>
      <c r="E4780" s="21" t="str">
        <f>_xlfn.XLOOKUP($C4780,customers!$A$2:$A$2000,customers!$D$2:$D$2000)</f>
        <v>Female</v>
      </c>
      <c r="F4780" s="21" t="str">
        <f>_xlfn.XLOOKUP($C4780,customers!$A$2:$A$2000,customers!$E$2:$E$2000)</f>
        <v>Vienna</v>
      </c>
      <c r="G4780" s="22" t="s">
        <v>17</v>
      </c>
      <c r="H4780" s="21">
        <v>6</v>
      </c>
      <c r="I4780" s="23">
        <v>566.02</v>
      </c>
      <c r="J4780" s="22">
        <v>0.24</v>
      </c>
      <c r="K4780" s="22" t="s">
        <v>18</v>
      </c>
      <c r="L4780" s="24" t="str">
        <f t="array" ref="L4780">_xlfn.IFS(M4780&lt;=3,"BAD",M4780&gt;=4.7,"GOOD",AND(M4780&gt;3,M4780&lt;4.7),"OK")</f>
        <v>BAD</v>
      </c>
      <c r="M4780" s="24">
        <v>1.7</v>
      </c>
      <c r="N4780" s="23">
        <v>2581.05</v>
      </c>
      <c r="O4780" s="25">
        <f t="shared" si="74"/>
        <v>3396.12</v>
      </c>
    </row>
    <row r="4781" spans="1:15">
      <c r="A4781" s="26">
        <v>14780</v>
      </c>
      <c r="B4781" s="27">
        <v>46167</v>
      </c>
      <c r="C4781" s="28">
        <v>1243</v>
      </c>
      <c r="D4781" s="29" t="str">
        <f>_xlfn.XLOOKUP($C4781,customers!$A$2:$A$2000,customers!$B$2:$B$2000)</f>
        <v>Zoe Gatus</v>
      </c>
      <c r="E4781" s="29" t="str">
        <f>_xlfn.XLOOKUP($C4781,customers!$A$2:$A$2000,customers!$D$2:$D$2000)</f>
        <v>Female</v>
      </c>
      <c r="F4781" s="29" t="str">
        <f>_xlfn.XLOOKUP($C4781,customers!$A$2:$A$2000,customers!$E$2:$E$2000)</f>
        <v>Villa María</v>
      </c>
      <c r="G4781" s="30" t="s">
        <v>15</v>
      </c>
      <c r="H4781" s="29">
        <v>5</v>
      </c>
      <c r="I4781" s="31">
        <v>528.04</v>
      </c>
      <c r="J4781" s="30">
        <v>0.14</v>
      </c>
      <c r="K4781" s="30" t="s">
        <v>16</v>
      </c>
      <c r="L4781" s="32" t="str">
        <f t="array" ref="L4781">_xlfn.IFS(M4781&lt;=3,"BAD",M4781&gt;=4.7,"GOOD",AND(M4781&gt;3,M4781&lt;4.7),"OK")</f>
        <v>BAD</v>
      </c>
      <c r="M4781" s="32">
        <v>1.7</v>
      </c>
      <c r="N4781" s="31">
        <v>2270.57</v>
      </c>
      <c r="O4781" s="33">
        <f t="shared" si="74"/>
        <v>2640.2</v>
      </c>
    </row>
    <row r="4782" spans="1:15">
      <c r="A4782" s="18">
        <v>14781</v>
      </c>
      <c r="B4782" s="19">
        <v>46168</v>
      </c>
      <c r="C4782" s="20">
        <v>1536</v>
      </c>
      <c r="D4782" s="21" t="str">
        <f>_xlfn.XLOOKUP($C4782,customers!$A$2:$A$2000,customers!$B$2:$B$2000)</f>
        <v>Orbadiah Cossington</v>
      </c>
      <c r="E4782" s="21" t="str">
        <f>_xlfn.XLOOKUP($C4782,customers!$A$2:$A$2000,customers!$D$2:$D$2000)</f>
        <v>Male</v>
      </c>
      <c r="F4782" s="21" t="str">
        <f>_xlfn.XLOOKUP($C4782,customers!$A$2:$A$2000,customers!$E$2:$E$2000)</f>
        <v>Planken</v>
      </c>
      <c r="G4782" s="22" t="s">
        <v>15</v>
      </c>
      <c r="H4782" s="21">
        <v>3</v>
      </c>
      <c r="I4782" s="23">
        <v>137.07</v>
      </c>
      <c r="J4782" s="22">
        <v>0.13</v>
      </c>
      <c r="K4782" s="22" t="s">
        <v>16</v>
      </c>
      <c r="L4782" s="24" t="str">
        <f t="array" ref="L4782">_xlfn.IFS(M4782&lt;=3,"BAD",M4782&gt;=4.7,"GOOD",AND(M4782&gt;3,M4782&lt;4.7),"OK")</f>
        <v>BAD</v>
      </c>
      <c r="M4782" s="24">
        <v>1.1</v>
      </c>
      <c r="N4782" s="23">
        <v>357.75</v>
      </c>
      <c r="O4782" s="25">
        <f t="shared" si="74"/>
        <v>411.21</v>
      </c>
    </row>
    <row r="4783" spans="1:15">
      <c r="A4783" s="26">
        <v>14782</v>
      </c>
      <c r="B4783" s="27">
        <v>46169</v>
      </c>
      <c r="C4783" s="28">
        <v>1601</v>
      </c>
      <c r="D4783" s="29" t="str">
        <f>_xlfn.XLOOKUP($C4783,customers!$A$2:$A$2000,customers!$B$2:$B$2000)</f>
        <v>Siffre Dullard</v>
      </c>
      <c r="E4783" s="29" t="str">
        <f>_xlfn.XLOOKUP($C4783,customers!$A$2:$A$2000,customers!$D$2:$D$2000)</f>
        <v>Male</v>
      </c>
      <c r="F4783" s="29" t="str">
        <f>_xlfn.XLOOKUP($C4783,customers!$A$2:$A$2000,customers!$E$2:$E$2000)</f>
        <v>Trollhättan</v>
      </c>
      <c r="G4783" s="30" t="s">
        <v>17</v>
      </c>
      <c r="H4783" s="29">
        <v>3</v>
      </c>
      <c r="I4783" s="31">
        <v>305.18</v>
      </c>
      <c r="J4783" s="30">
        <v>0.26</v>
      </c>
      <c r="K4783" s="30" t="s">
        <v>16</v>
      </c>
      <c r="L4783" s="32" t="str">
        <f t="array" ref="L4783">_xlfn.IFS(M4783&lt;=3,"BAD",M4783&gt;=4.7,"GOOD",AND(M4783&gt;3,M4783&lt;4.7),"OK")</f>
        <v>GOOD</v>
      </c>
      <c r="M4783" s="32">
        <v>5</v>
      </c>
      <c r="N4783" s="31">
        <v>677.5</v>
      </c>
      <c r="O4783" s="33">
        <f t="shared" si="74"/>
        <v>915.54</v>
      </c>
    </row>
    <row r="4784" spans="1:15">
      <c r="A4784" s="18">
        <v>14783</v>
      </c>
      <c r="B4784" s="19">
        <v>46170</v>
      </c>
      <c r="C4784" s="20">
        <v>1074</v>
      </c>
      <c r="D4784" s="21" t="str">
        <f>_xlfn.XLOOKUP($C4784,customers!$A$2:$A$2000,customers!$B$2:$B$2000)</f>
        <v>Ardelis Vondrach</v>
      </c>
      <c r="E4784" s="21" t="str">
        <f>_xlfn.XLOOKUP($C4784,customers!$A$2:$A$2000,customers!$D$2:$D$2000)</f>
        <v>Female</v>
      </c>
      <c r="F4784" s="21" t="str">
        <f>_xlfn.XLOOKUP($C4784,customers!$A$2:$A$2000,customers!$E$2:$E$2000)</f>
        <v>Pucacaca</v>
      </c>
      <c r="G4784" s="22" t="s">
        <v>21</v>
      </c>
      <c r="H4784" s="21">
        <v>1</v>
      </c>
      <c r="I4784" s="23">
        <v>218.43</v>
      </c>
      <c r="J4784" s="22">
        <v>0.26</v>
      </c>
      <c r="K4784" s="22" t="s">
        <v>19</v>
      </c>
      <c r="L4784" s="24" t="str">
        <f t="array" ref="L4784">_xlfn.IFS(M4784&lt;=3,"BAD",M4784&gt;=4.7,"GOOD",AND(M4784&gt;3,M4784&lt;4.7),"OK")</f>
        <v>BAD</v>
      </c>
      <c r="M4784" s="24">
        <v>2.4</v>
      </c>
      <c r="N4784" s="23">
        <v>161.64</v>
      </c>
      <c r="O4784" s="25">
        <f t="shared" si="74"/>
        <v>218.43</v>
      </c>
    </row>
    <row r="4785" spans="1:15">
      <c r="A4785" s="26">
        <v>14784</v>
      </c>
      <c r="B4785" s="27">
        <v>46171</v>
      </c>
      <c r="C4785" s="28">
        <v>1805</v>
      </c>
      <c r="D4785" s="29" t="str">
        <f>_xlfn.XLOOKUP($C4785,customers!$A$2:$A$2000,customers!$B$2:$B$2000)</f>
        <v>Marion Goodings</v>
      </c>
      <c r="E4785" s="29" t="str">
        <f>_xlfn.XLOOKUP($C4785,customers!$A$2:$A$2000,customers!$D$2:$D$2000)</f>
        <v>Female</v>
      </c>
      <c r="F4785" s="29" t="str">
        <f>_xlfn.XLOOKUP($C4785,customers!$A$2:$A$2000,customers!$E$2:$E$2000)</f>
        <v>Tallinn</v>
      </c>
      <c r="G4785" s="30" t="s">
        <v>20</v>
      </c>
      <c r="H4785" s="29">
        <v>7</v>
      </c>
      <c r="I4785" s="31">
        <v>248.92</v>
      </c>
      <c r="J4785" s="30">
        <v>0.21</v>
      </c>
      <c r="K4785" s="30" t="s">
        <v>18</v>
      </c>
      <c r="L4785" s="32" t="str">
        <f t="array" ref="L4785">_xlfn.IFS(M4785&lt;=3,"BAD",M4785&gt;=4.7,"GOOD",AND(M4785&gt;3,M4785&lt;4.7),"OK")</f>
        <v>OK</v>
      </c>
      <c r="M4785" s="32">
        <v>4</v>
      </c>
      <c r="N4785" s="31">
        <v>1376.53</v>
      </c>
      <c r="O4785" s="33">
        <f t="shared" si="74"/>
        <v>1742.44</v>
      </c>
    </row>
    <row r="4786" spans="1:15">
      <c r="A4786" s="18">
        <v>14785</v>
      </c>
      <c r="B4786" s="19">
        <v>46172</v>
      </c>
      <c r="C4786" s="20">
        <v>1385</v>
      </c>
      <c r="D4786" s="21" t="str">
        <f>_xlfn.XLOOKUP($C4786,customers!$A$2:$A$2000,customers!$B$2:$B$2000)</f>
        <v>Jo Annand</v>
      </c>
      <c r="E4786" s="21" t="str">
        <f>_xlfn.XLOOKUP($C4786,customers!$A$2:$A$2000,customers!$D$2:$D$2000)</f>
        <v>Male</v>
      </c>
      <c r="F4786" s="21" t="str">
        <f>_xlfn.XLOOKUP($C4786,customers!$A$2:$A$2000,customers!$E$2:$E$2000)</f>
        <v>Bastia</v>
      </c>
      <c r="G4786" s="22" t="s">
        <v>20</v>
      </c>
      <c r="H4786" s="21">
        <v>4</v>
      </c>
      <c r="I4786" s="23">
        <v>226.07</v>
      </c>
      <c r="J4786" s="22">
        <v>0.1</v>
      </c>
      <c r="K4786" s="22" t="s">
        <v>18</v>
      </c>
      <c r="L4786" s="24" t="str">
        <f t="array" ref="L4786">_xlfn.IFS(M4786&lt;=3,"BAD",M4786&gt;=4.7,"GOOD",AND(M4786&gt;3,M4786&lt;4.7),"OK")</f>
        <v>BAD</v>
      </c>
      <c r="M4786" s="24">
        <v>1.2</v>
      </c>
      <c r="N4786" s="23">
        <v>813.85</v>
      </c>
      <c r="O4786" s="25">
        <f t="shared" si="74"/>
        <v>904.28</v>
      </c>
    </row>
    <row r="4787" spans="1:15">
      <c r="A4787" s="26">
        <v>14786</v>
      </c>
      <c r="B4787" s="27">
        <v>46173</v>
      </c>
      <c r="C4787" s="28">
        <v>1902</v>
      </c>
      <c r="D4787" s="29" t="str">
        <f>_xlfn.XLOOKUP($C4787,customers!$A$2:$A$2000,customers!$B$2:$B$2000)</f>
        <v>Royall Kenwyn</v>
      </c>
      <c r="E4787" s="29" t="str">
        <f>_xlfn.XLOOKUP($C4787,customers!$A$2:$A$2000,customers!$D$2:$D$2000)</f>
        <v>Male</v>
      </c>
      <c r="F4787" s="29" t="str">
        <f>_xlfn.XLOOKUP($C4787,customers!$A$2:$A$2000,customers!$E$2:$E$2000)</f>
        <v>Crato</v>
      </c>
      <c r="G4787" s="30" t="s">
        <v>17</v>
      </c>
      <c r="H4787" s="29">
        <v>1</v>
      </c>
      <c r="I4787" s="31">
        <v>498.42</v>
      </c>
      <c r="J4787" s="30">
        <v>0.32</v>
      </c>
      <c r="K4787" s="30" t="s">
        <v>18</v>
      </c>
      <c r="L4787" s="32" t="str">
        <f t="array" ref="L4787">_xlfn.IFS(M4787&lt;=3,"BAD",M4787&gt;=4.7,"GOOD",AND(M4787&gt;3,M4787&lt;4.7),"OK")</f>
        <v>BAD</v>
      </c>
      <c r="M4787" s="32">
        <v>2.2</v>
      </c>
      <c r="N4787" s="31">
        <v>338.93</v>
      </c>
      <c r="O4787" s="33">
        <f t="shared" si="74"/>
        <v>498.42</v>
      </c>
    </row>
    <row r="4788" spans="1:15">
      <c r="A4788" s="18">
        <v>14787</v>
      </c>
      <c r="B4788" s="19">
        <v>46174</v>
      </c>
      <c r="C4788" s="20">
        <v>1209</v>
      </c>
      <c r="D4788" s="21" t="str">
        <f>_xlfn.XLOOKUP($C4788,customers!$A$2:$A$2000,customers!$B$2:$B$2000)</f>
        <v>Eunice Sweett</v>
      </c>
      <c r="E4788" s="21" t="str">
        <f>_xlfn.XLOOKUP($C4788,customers!$A$2:$A$2000,customers!$D$2:$D$2000)</f>
        <v>Female</v>
      </c>
      <c r="F4788" s="21" t="str">
        <f>_xlfn.XLOOKUP($C4788,customers!$A$2:$A$2000,customers!$E$2:$E$2000)</f>
        <v>Austin</v>
      </c>
      <c r="G4788" s="22" t="s">
        <v>21</v>
      </c>
      <c r="H4788" s="21">
        <v>1</v>
      </c>
      <c r="I4788" s="23">
        <v>279.5</v>
      </c>
      <c r="J4788" s="22">
        <v>0.19</v>
      </c>
      <c r="K4788" s="22" t="s">
        <v>16</v>
      </c>
      <c r="L4788" s="24" t="str">
        <f t="array" ref="L4788">_xlfn.IFS(M4788&lt;=3,"BAD",M4788&gt;=4.7,"GOOD",AND(M4788&gt;3,M4788&lt;4.7),"OK")</f>
        <v>OK</v>
      </c>
      <c r="M4788" s="24">
        <v>3.5</v>
      </c>
      <c r="N4788" s="23">
        <v>226.4</v>
      </c>
      <c r="O4788" s="25">
        <f t="shared" si="74"/>
        <v>279.5</v>
      </c>
    </row>
    <row r="4789" spans="1:15">
      <c r="A4789" s="26">
        <v>14788</v>
      </c>
      <c r="B4789" s="27">
        <v>46175</v>
      </c>
      <c r="C4789" s="28">
        <v>1474</v>
      </c>
      <c r="D4789" s="29" t="str">
        <f>_xlfn.XLOOKUP($C4789,customers!$A$2:$A$2000,customers!$B$2:$B$2000)</f>
        <v>Yuri Lavender</v>
      </c>
      <c r="E4789" s="29" t="str">
        <f>_xlfn.XLOOKUP($C4789,customers!$A$2:$A$2000,customers!$D$2:$D$2000)</f>
        <v>Male</v>
      </c>
      <c r="F4789" s="29" t="str">
        <f>_xlfn.XLOOKUP($C4789,customers!$A$2:$A$2000,customers!$E$2:$E$2000)</f>
        <v>Badarganj</v>
      </c>
      <c r="G4789" s="30" t="s">
        <v>21</v>
      </c>
      <c r="H4789" s="29">
        <v>7</v>
      </c>
      <c r="I4789" s="31">
        <v>321.36</v>
      </c>
      <c r="J4789" s="30">
        <v>0.28</v>
      </c>
      <c r="K4789" s="30" t="s">
        <v>19</v>
      </c>
      <c r="L4789" s="32" t="str">
        <f t="array" ref="L4789">_xlfn.IFS(M4789&lt;=3,"BAD",M4789&gt;=4.7,"GOOD",AND(M4789&gt;3,M4789&lt;4.7),"OK")</f>
        <v>OK</v>
      </c>
      <c r="M4789" s="32">
        <v>3.1</v>
      </c>
      <c r="N4789" s="31">
        <v>1619.65</v>
      </c>
      <c r="O4789" s="33">
        <f t="shared" si="74"/>
        <v>2249.52</v>
      </c>
    </row>
    <row r="4790" spans="1:15">
      <c r="A4790" s="18">
        <v>14789</v>
      </c>
      <c r="B4790" s="19">
        <v>46176</v>
      </c>
      <c r="C4790" s="20">
        <v>1417</v>
      </c>
      <c r="D4790" s="21" t="str">
        <f>_xlfn.XLOOKUP($C4790,customers!$A$2:$A$2000,customers!$B$2:$B$2000)</f>
        <v>Matilde Doblin</v>
      </c>
      <c r="E4790" s="21" t="str">
        <f>_xlfn.XLOOKUP($C4790,customers!$A$2:$A$2000,customers!$D$2:$D$2000)</f>
        <v>Female</v>
      </c>
      <c r="F4790" s="21" t="str">
        <f>_xlfn.XLOOKUP($C4790,customers!$A$2:$A$2000,customers!$E$2:$E$2000)</f>
        <v>Milan</v>
      </c>
      <c r="G4790" s="22" t="s">
        <v>20</v>
      </c>
      <c r="H4790" s="21">
        <v>7</v>
      </c>
      <c r="I4790" s="23">
        <v>589.73</v>
      </c>
      <c r="J4790" s="22">
        <v>0.08</v>
      </c>
      <c r="K4790" s="22" t="s">
        <v>16</v>
      </c>
      <c r="L4790" s="24" t="str">
        <f t="array" ref="L4790">_xlfn.IFS(M4790&lt;=3,"BAD",M4790&gt;=4.7,"GOOD",AND(M4790&gt;3,M4790&lt;4.7),"OK")</f>
        <v>BAD</v>
      </c>
      <c r="M4790" s="24">
        <v>1.8</v>
      </c>
      <c r="N4790" s="23">
        <v>3797.86</v>
      </c>
      <c r="O4790" s="25">
        <f t="shared" si="74"/>
        <v>4128.11</v>
      </c>
    </row>
    <row r="4791" spans="1:15">
      <c r="A4791" s="26">
        <v>14790</v>
      </c>
      <c r="B4791" s="27">
        <v>46177</v>
      </c>
      <c r="C4791" s="28">
        <v>1346</v>
      </c>
      <c r="D4791" s="29" t="str">
        <f>_xlfn.XLOOKUP($C4791,customers!$A$2:$A$2000,customers!$B$2:$B$2000)</f>
        <v>Ermanno Monkman</v>
      </c>
      <c r="E4791" s="29" t="str">
        <f>_xlfn.XLOOKUP($C4791,customers!$A$2:$A$2000,customers!$D$2:$D$2000)</f>
        <v>Male</v>
      </c>
      <c r="F4791" s="29" t="str">
        <f>_xlfn.XLOOKUP($C4791,customers!$A$2:$A$2000,customers!$E$2:$E$2000)</f>
        <v>Cap Malheureux</v>
      </c>
      <c r="G4791" s="30" t="s">
        <v>20</v>
      </c>
      <c r="H4791" s="29">
        <v>3</v>
      </c>
      <c r="I4791" s="31">
        <v>50.09</v>
      </c>
      <c r="J4791" s="30">
        <v>0.12</v>
      </c>
      <c r="K4791" s="30" t="s">
        <v>19</v>
      </c>
      <c r="L4791" s="32" t="str">
        <f t="array" ref="L4791">_xlfn.IFS(M4791&lt;=3,"BAD",M4791&gt;=4.7,"GOOD",AND(M4791&gt;3,M4791&lt;4.7),"OK")</f>
        <v>BAD</v>
      </c>
      <c r="M4791" s="32">
        <v>2.8</v>
      </c>
      <c r="N4791" s="31">
        <v>132.24</v>
      </c>
      <c r="O4791" s="33">
        <f t="shared" si="74"/>
        <v>150.27</v>
      </c>
    </row>
    <row r="4792" spans="1:15">
      <c r="A4792" s="18">
        <v>14791</v>
      </c>
      <c r="B4792" s="19">
        <v>46178</v>
      </c>
      <c r="C4792" s="20">
        <v>1528</v>
      </c>
      <c r="D4792" s="21" t="str">
        <f>_xlfn.XLOOKUP($C4792,customers!$A$2:$A$2000,customers!$B$2:$B$2000)</f>
        <v>Sascha Hollebon</v>
      </c>
      <c r="E4792" s="21" t="str">
        <f>_xlfn.XLOOKUP($C4792,customers!$A$2:$A$2000,customers!$D$2:$D$2000)</f>
        <v>Female</v>
      </c>
      <c r="F4792" s="21" t="str">
        <f>_xlfn.XLOOKUP($C4792,customers!$A$2:$A$2000,customers!$E$2:$E$2000)</f>
        <v>Milan</v>
      </c>
      <c r="G4792" s="22" t="s">
        <v>17</v>
      </c>
      <c r="H4792" s="21">
        <v>7</v>
      </c>
      <c r="I4792" s="23">
        <v>300.46</v>
      </c>
      <c r="J4792" s="22">
        <v>0.31</v>
      </c>
      <c r="K4792" s="22" t="s">
        <v>19</v>
      </c>
      <c r="L4792" s="24" t="str">
        <f t="array" ref="L4792">_xlfn.IFS(M4792&lt;=3,"BAD",M4792&gt;=4.7,"GOOD",AND(M4792&gt;3,M4792&lt;4.7),"OK")</f>
        <v>BAD</v>
      </c>
      <c r="M4792" s="24">
        <v>1.4</v>
      </c>
      <c r="N4792" s="23">
        <v>1451.22</v>
      </c>
      <c r="O4792" s="25">
        <f t="shared" si="74"/>
        <v>2103.22</v>
      </c>
    </row>
    <row r="4793" spans="1:15">
      <c r="A4793" s="26">
        <v>14792</v>
      </c>
      <c r="B4793" s="27">
        <v>46179</v>
      </c>
      <c r="C4793" s="28">
        <v>1639</v>
      </c>
      <c r="D4793" s="29" t="str">
        <f>_xlfn.XLOOKUP($C4793,customers!$A$2:$A$2000,customers!$B$2:$B$2000)</f>
        <v>Kiel Kuhle</v>
      </c>
      <c r="E4793" s="29" t="str">
        <f>_xlfn.XLOOKUP($C4793,customers!$A$2:$A$2000,customers!$D$2:$D$2000)</f>
        <v>Male</v>
      </c>
      <c r="F4793" s="29" t="str">
        <f>_xlfn.XLOOKUP($C4793,customers!$A$2:$A$2000,customers!$E$2:$E$2000)</f>
        <v>Tallinn</v>
      </c>
      <c r="G4793" s="30" t="s">
        <v>20</v>
      </c>
      <c r="H4793" s="29">
        <v>5</v>
      </c>
      <c r="I4793" s="31">
        <v>467.83</v>
      </c>
      <c r="J4793" s="30">
        <v>0.02</v>
      </c>
      <c r="K4793" s="30" t="s">
        <v>18</v>
      </c>
      <c r="L4793" s="32" t="str">
        <f t="array" ref="L4793">_xlfn.IFS(M4793&lt;=3,"BAD",M4793&gt;=4.7,"GOOD",AND(M4793&gt;3,M4793&lt;4.7),"OK")</f>
        <v>OK</v>
      </c>
      <c r="M4793" s="32">
        <v>3.2</v>
      </c>
      <c r="N4793" s="31">
        <v>2292.37</v>
      </c>
      <c r="O4793" s="33">
        <f t="shared" si="74"/>
        <v>2339.15</v>
      </c>
    </row>
    <row r="4794" spans="1:15">
      <c r="A4794" s="18">
        <v>14793</v>
      </c>
      <c r="B4794" s="19">
        <v>46180</v>
      </c>
      <c r="C4794" s="20">
        <v>1938</v>
      </c>
      <c r="D4794" s="21" t="str">
        <f>_xlfn.XLOOKUP($C4794,customers!$A$2:$A$2000,customers!$B$2:$B$2000)</f>
        <v>Inger Ciotti</v>
      </c>
      <c r="E4794" s="21" t="str">
        <f>_xlfn.XLOOKUP($C4794,customers!$A$2:$A$2000,customers!$D$2:$D$2000)</f>
        <v>Female</v>
      </c>
      <c r="F4794" s="21" t="str">
        <f>_xlfn.XLOOKUP($C4794,customers!$A$2:$A$2000,customers!$E$2:$E$2000)</f>
        <v>Budapest</v>
      </c>
      <c r="G4794" s="22" t="s">
        <v>17</v>
      </c>
      <c r="H4794" s="21">
        <v>3</v>
      </c>
      <c r="I4794" s="23">
        <v>103.43</v>
      </c>
      <c r="J4794" s="22">
        <v>0.18</v>
      </c>
      <c r="K4794" s="22" t="s">
        <v>18</v>
      </c>
      <c r="L4794" s="24" t="str">
        <f t="array" ref="L4794">_xlfn.IFS(M4794&lt;=3,"BAD",M4794&gt;=4.7,"GOOD",AND(M4794&gt;3,M4794&lt;4.7),"OK")</f>
        <v>BAD</v>
      </c>
      <c r="M4794" s="24">
        <v>1.4</v>
      </c>
      <c r="N4794" s="23">
        <v>254.44</v>
      </c>
      <c r="O4794" s="25">
        <f t="shared" si="74"/>
        <v>310.29</v>
      </c>
    </row>
    <row r="4795" spans="1:15">
      <c r="A4795" s="26">
        <v>14794</v>
      </c>
      <c r="B4795" s="27">
        <v>46181</v>
      </c>
      <c r="C4795" s="28">
        <v>1954</v>
      </c>
      <c r="D4795" s="29" t="str">
        <f>_xlfn.XLOOKUP($C4795,customers!$A$2:$A$2000,customers!$B$2:$B$2000)</f>
        <v>Dorey Jaynes</v>
      </c>
      <c r="E4795" s="29" t="str">
        <f>_xlfn.XLOOKUP($C4795,customers!$A$2:$A$2000,customers!$D$2:$D$2000)</f>
        <v>Male</v>
      </c>
      <c r="F4795" s="29" t="str">
        <f>_xlfn.XLOOKUP($C4795,customers!$A$2:$A$2000,customers!$E$2:$E$2000)</f>
        <v>Birendranagar</v>
      </c>
      <c r="G4795" s="30" t="s">
        <v>21</v>
      </c>
      <c r="H4795" s="29">
        <v>7</v>
      </c>
      <c r="I4795" s="31">
        <v>372.75</v>
      </c>
      <c r="J4795" s="30">
        <v>0.17</v>
      </c>
      <c r="K4795" s="30" t="s">
        <v>18</v>
      </c>
      <c r="L4795" s="32" t="str">
        <f t="array" ref="L4795">_xlfn.IFS(M4795&lt;=3,"BAD",M4795&gt;=4.7,"GOOD",AND(M4795&gt;3,M4795&lt;4.7),"OK")</f>
        <v>OK</v>
      </c>
      <c r="M4795" s="32">
        <v>3.5</v>
      </c>
      <c r="N4795" s="31">
        <v>2165.68</v>
      </c>
      <c r="O4795" s="33">
        <f t="shared" si="74"/>
        <v>2609.25</v>
      </c>
    </row>
    <row r="4796" spans="1:15">
      <c r="A4796" s="18">
        <v>14795</v>
      </c>
      <c r="B4796" s="19">
        <v>46182</v>
      </c>
      <c r="C4796" s="20">
        <v>1875</v>
      </c>
      <c r="D4796" s="21" t="str">
        <f>_xlfn.XLOOKUP($C4796,customers!$A$2:$A$2000,customers!$B$2:$B$2000)</f>
        <v>Haven Castree</v>
      </c>
      <c r="E4796" s="21" t="str">
        <f>_xlfn.XLOOKUP($C4796,customers!$A$2:$A$2000,customers!$D$2:$D$2000)</f>
        <v>Male</v>
      </c>
      <c r="F4796" s="21" t="str">
        <f>_xlfn.XLOOKUP($C4796,customers!$A$2:$A$2000,customers!$E$2:$E$2000)</f>
        <v>Budapest</v>
      </c>
      <c r="G4796" s="22" t="s">
        <v>21</v>
      </c>
      <c r="H4796" s="21">
        <v>6</v>
      </c>
      <c r="I4796" s="23">
        <v>155.09</v>
      </c>
      <c r="J4796" s="22">
        <v>0.26</v>
      </c>
      <c r="K4796" s="22" t="s">
        <v>19</v>
      </c>
      <c r="L4796" s="24" t="str">
        <f t="array" ref="L4796">_xlfn.IFS(M4796&lt;=3,"BAD",M4796&gt;=4.7,"GOOD",AND(M4796&gt;3,M4796&lt;4.7),"OK")</f>
        <v>BAD</v>
      </c>
      <c r="M4796" s="24">
        <v>1.6</v>
      </c>
      <c r="N4796" s="23">
        <v>688.6</v>
      </c>
      <c r="O4796" s="25">
        <f t="shared" si="74"/>
        <v>930.54</v>
      </c>
    </row>
    <row r="4797" spans="1:15">
      <c r="A4797" s="26">
        <v>14796</v>
      </c>
      <c r="B4797" s="27">
        <v>46183</v>
      </c>
      <c r="C4797" s="28">
        <v>1762</v>
      </c>
      <c r="D4797" s="29" t="str">
        <f>_xlfn.XLOOKUP($C4797,customers!$A$2:$A$2000,customers!$B$2:$B$2000)</f>
        <v>Clair Tossell</v>
      </c>
      <c r="E4797" s="29" t="str">
        <f>_xlfn.XLOOKUP($C4797,customers!$A$2:$A$2000,customers!$D$2:$D$2000)</f>
        <v>Female</v>
      </c>
      <c r="F4797" s="29" t="str">
        <f>_xlfn.XLOOKUP($C4797,customers!$A$2:$A$2000,customers!$E$2:$E$2000)</f>
        <v>Masindi</v>
      </c>
      <c r="G4797" s="30" t="s">
        <v>21</v>
      </c>
      <c r="H4797" s="29">
        <v>3</v>
      </c>
      <c r="I4797" s="31">
        <v>522.43</v>
      </c>
      <c r="J4797" s="30">
        <v>0.1</v>
      </c>
      <c r="K4797" s="30" t="s">
        <v>18</v>
      </c>
      <c r="L4797" s="32" t="str">
        <f t="array" ref="L4797">_xlfn.IFS(M4797&lt;=3,"BAD",M4797&gt;=4.7,"GOOD",AND(M4797&gt;3,M4797&lt;4.7),"OK")</f>
        <v>OK</v>
      </c>
      <c r="M4797" s="32">
        <v>3.2</v>
      </c>
      <c r="N4797" s="31">
        <v>1410.56</v>
      </c>
      <c r="O4797" s="33">
        <f t="shared" si="74"/>
        <v>1567.29</v>
      </c>
    </row>
    <row r="4798" spans="1:15">
      <c r="A4798" s="18">
        <v>14797</v>
      </c>
      <c r="B4798" s="19">
        <v>46184</v>
      </c>
      <c r="C4798" s="20">
        <v>1178</v>
      </c>
      <c r="D4798" s="21" t="str">
        <f>_xlfn.XLOOKUP($C4798,customers!$A$2:$A$2000,customers!$B$2:$B$2000)</f>
        <v>Everard Stonham</v>
      </c>
      <c r="E4798" s="21" t="str">
        <f>_xlfn.XLOOKUP($C4798,customers!$A$2:$A$2000,customers!$D$2:$D$2000)</f>
        <v>Male</v>
      </c>
      <c r="F4798" s="21" t="str">
        <f>_xlfn.XLOOKUP($C4798,customers!$A$2:$A$2000,customers!$E$2:$E$2000)</f>
        <v>Tongxing</v>
      </c>
      <c r="G4798" s="22" t="s">
        <v>15</v>
      </c>
      <c r="H4798" s="21">
        <v>3</v>
      </c>
      <c r="I4798" s="23">
        <v>206.35</v>
      </c>
      <c r="J4798" s="22">
        <v>0.08</v>
      </c>
      <c r="K4798" s="22" t="s">
        <v>19</v>
      </c>
      <c r="L4798" s="24" t="str">
        <f t="array" ref="L4798">_xlfn.IFS(M4798&lt;=3,"BAD",M4798&gt;=4.7,"GOOD",AND(M4798&gt;3,M4798&lt;4.7),"OK")</f>
        <v>BAD</v>
      </c>
      <c r="M4798" s="24">
        <v>1.5</v>
      </c>
      <c r="N4798" s="23">
        <v>569.53</v>
      </c>
      <c r="O4798" s="25">
        <f t="shared" si="74"/>
        <v>619.05</v>
      </c>
    </row>
    <row r="4799" spans="1:15">
      <c r="A4799" s="26">
        <v>14798</v>
      </c>
      <c r="B4799" s="27">
        <v>46185</v>
      </c>
      <c r="C4799" s="28">
        <v>1181</v>
      </c>
      <c r="D4799" s="29" t="str">
        <f>_xlfn.XLOOKUP($C4799,customers!$A$2:$A$2000,customers!$B$2:$B$2000)</f>
        <v>Vivia Balkwill</v>
      </c>
      <c r="E4799" s="29" t="str">
        <f>_xlfn.XLOOKUP($C4799,customers!$A$2:$A$2000,customers!$D$2:$D$2000)</f>
        <v>Female</v>
      </c>
      <c r="F4799" s="29" t="str">
        <f>_xlfn.XLOOKUP($C4799,customers!$A$2:$A$2000,customers!$E$2:$E$2000)</f>
        <v>Milan</v>
      </c>
      <c r="G4799" s="30" t="s">
        <v>17</v>
      </c>
      <c r="H4799" s="29">
        <v>1</v>
      </c>
      <c r="I4799" s="31">
        <v>207.5</v>
      </c>
      <c r="J4799" s="30">
        <v>0.32</v>
      </c>
      <c r="K4799" s="30" t="s">
        <v>18</v>
      </c>
      <c r="L4799" s="32" t="str">
        <f t="array" ref="L4799">_xlfn.IFS(M4799&lt;=3,"BAD",M4799&gt;=4.7,"GOOD",AND(M4799&gt;3,M4799&lt;4.7),"OK")</f>
        <v>BAD</v>
      </c>
      <c r="M4799" s="32">
        <v>2.6</v>
      </c>
      <c r="N4799" s="31">
        <v>141.1</v>
      </c>
      <c r="O4799" s="33">
        <f t="shared" si="74"/>
        <v>207.5</v>
      </c>
    </row>
    <row r="4800" spans="1:15">
      <c r="A4800" s="18">
        <v>14799</v>
      </c>
      <c r="B4800" s="19">
        <v>46186</v>
      </c>
      <c r="C4800" s="20">
        <v>1663</v>
      </c>
      <c r="D4800" s="21" t="str">
        <f>_xlfn.XLOOKUP($C4800,customers!$A$2:$A$2000,customers!$B$2:$B$2000)</f>
        <v>Tandy Beckhouse</v>
      </c>
      <c r="E4800" s="21" t="str">
        <f>_xlfn.XLOOKUP($C4800,customers!$A$2:$A$2000,customers!$D$2:$D$2000)</f>
        <v>Female</v>
      </c>
      <c r="F4800" s="21" t="str">
        <f>_xlfn.XLOOKUP($C4800,customers!$A$2:$A$2000,customers!$E$2:$E$2000)</f>
        <v>Batan</v>
      </c>
      <c r="G4800" s="22" t="s">
        <v>21</v>
      </c>
      <c r="H4800" s="21">
        <v>4</v>
      </c>
      <c r="I4800" s="23">
        <v>364.94</v>
      </c>
      <c r="J4800" s="22">
        <v>0.2</v>
      </c>
      <c r="K4800" s="22" t="s">
        <v>16</v>
      </c>
      <c r="L4800" s="24" t="str">
        <f t="array" ref="L4800">_xlfn.IFS(M4800&lt;=3,"BAD",M4800&gt;=4.7,"GOOD",AND(M4800&gt;3,M4800&lt;4.7),"OK")</f>
        <v>BAD</v>
      </c>
      <c r="M4800" s="24">
        <v>2.4</v>
      </c>
      <c r="N4800" s="23">
        <v>1167.81</v>
      </c>
      <c r="O4800" s="25">
        <f t="shared" si="74"/>
        <v>1459.76</v>
      </c>
    </row>
    <row r="4801" spans="1:15">
      <c r="A4801" s="26">
        <v>14800</v>
      </c>
      <c r="B4801" s="27">
        <v>46187</v>
      </c>
      <c r="C4801" s="28">
        <v>1024</v>
      </c>
      <c r="D4801" s="29" t="str">
        <f>_xlfn.XLOOKUP($C4801,customers!$A$2:$A$2000,customers!$B$2:$B$2000)</f>
        <v>Janene Posselow</v>
      </c>
      <c r="E4801" s="29" t="str">
        <f>_xlfn.XLOOKUP($C4801,customers!$A$2:$A$2000,customers!$D$2:$D$2000)</f>
        <v>Female</v>
      </c>
      <c r="F4801" s="29" t="str">
        <f>_xlfn.XLOOKUP($C4801,customers!$A$2:$A$2000,customers!$E$2:$E$2000)</f>
        <v>Vienna</v>
      </c>
      <c r="G4801" s="30" t="s">
        <v>17</v>
      </c>
      <c r="H4801" s="29">
        <v>1</v>
      </c>
      <c r="I4801" s="31">
        <v>122.38</v>
      </c>
      <c r="J4801" s="30">
        <v>0.04</v>
      </c>
      <c r="K4801" s="30" t="s">
        <v>18</v>
      </c>
      <c r="L4801" s="32" t="str">
        <f t="array" ref="L4801">_xlfn.IFS(M4801&lt;=3,"BAD",M4801&gt;=4.7,"GOOD",AND(M4801&gt;3,M4801&lt;4.7),"OK")</f>
        <v>OK</v>
      </c>
      <c r="M4801" s="32">
        <v>4</v>
      </c>
      <c r="N4801" s="31">
        <v>117.48</v>
      </c>
      <c r="O4801" s="33">
        <f t="shared" si="74"/>
        <v>122.38</v>
      </c>
    </row>
    <row r="4802" spans="1:15">
      <c r="A4802" s="18">
        <v>14801</v>
      </c>
      <c r="B4802" s="19">
        <v>46188</v>
      </c>
      <c r="C4802" s="20">
        <v>1966</v>
      </c>
      <c r="D4802" s="21" t="str">
        <f>_xlfn.XLOOKUP($C4802,customers!$A$2:$A$2000,customers!$B$2:$B$2000)</f>
        <v>Edd Cossans</v>
      </c>
      <c r="E4802" s="21" t="str">
        <f>_xlfn.XLOOKUP($C4802,customers!$A$2:$A$2000,customers!$D$2:$D$2000)</f>
        <v>Male</v>
      </c>
      <c r="F4802" s="21" t="str">
        <f>_xlfn.XLOOKUP($C4802,customers!$A$2:$A$2000,customers!$E$2:$E$2000)</f>
        <v>Fujisawa</v>
      </c>
      <c r="G4802" s="22" t="s">
        <v>20</v>
      </c>
      <c r="H4802" s="21">
        <v>2</v>
      </c>
      <c r="I4802" s="23">
        <v>181.66</v>
      </c>
      <c r="J4802" s="22">
        <v>0.07</v>
      </c>
      <c r="K4802" s="22" t="s">
        <v>19</v>
      </c>
      <c r="L4802" s="24" t="str">
        <f t="array" ref="L4802">_xlfn.IFS(M4802&lt;=3,"BAD",M4802&gt;=4.7,"GOOD",AND(M4802&gt;3,M4802&lt;4.7),"OK")</f>
        <v>OK</v>
      </c>
      <c r="M4802" s="24">
        <v>3.6</v>
      </c>
      <c r="N4802" s="23">
        <v>337.89</v>
      </c>
      <c r="O4802" s="25">
        <f t="shared" ref="O4802:O4865" si="75">H4802*I4802</f>
        <v>363.32</v>
      </c>
    </row>
    <row r="4803" spans="1:15">
      <c r="A4803" s="26">
        <v>14802</v>
      </c>
      <c r="B4803" s="27">
        <v>46189</v>
      </c>
      <c r="C4803" s="28">
        <v>1179</v>
      </c>
      <c r="D4803" s="29" t="str">
        <f>_xlfn.XLOOKUP($C4803,customers!$A$2:$A$2000,customers!$B$2:$B$2000)</f>
        <v>Mattheus Bode</v>
      </c>
      <c r="E4803" s="29" t="str">
        <f>_xlfn.XLOOKUP($C4803,customers!$A$2:$A$2000,customers!$D$2:$D$2000)</f>
        <v>Male</v>
      </c>
      <c r="F4803" s="29" t="str">
        <f>_xlfn.XLOOKUP($C4803,customers!$A$2:$A$2000,customers!$E$2:$E$2000)</f>
        <v>Merkezköy</v>
      </c>
      <c r="G4803" s="30" t="s">
        <v>20</v>
      </c>
      <c r="H4803" s="29">
        <v>3</v>
      </c>
      <c r="I4803" s="31">
        <v>258.73</v>
      </c>
      <c r="J4803" s="30">
        <v>0.35</v>
      </c>
      <c r="K4803" s="30" t="s">
        <v>18</v>
      </c>
      <c r="L4803" s="32" t="str">
        <f t="array" ref="L4803">_xlfn.IFS(M4803&lt;=3,"BAD",M4803&gt;=4.7,"GOOD",AND(M4803&gt;3,M4803&lt;4.7),"OK")</f>
        <v>GOOD</v>
      </c>
      <c r="M4803" s="32">
        <v>4.7</v>
      </c>
      <c r="N4803" s="31">
        <v>504.52</v>
      </c>
      <c r="O4803" s="33">
        <f t="shared" si="75"/>
        <v>776.19</v>
      </c>
    </row>
    <row r="4804" spans="1:15">
      <c r="A4804" s="18">
        <v>14803</v>
      </c>
      <c r="B4804" s="19">
        <v>46190</v>
      </c>
      <c r="C4804" s="20">
        <v>1709</v>
      </c>
      <c r="D4804" s="21" t="str">
        <f>_xlfn.XLOOKUP($C4804,customers!$A$2:$A$2000,customers!$B$2:$B$2000)</f>
        <v>Vasili Dable</v>
      </c>
      <c r="E4804" s="21" t="str">
        <f>_xlfn.XLOOKUP($C4804,customers!$A$2:$A$2000,customers!$D$2:$D$2000)</f>
        <v>Male</v>
      </c>
      <c r="F4804" s="21" t="str">
        <f>_xlfn.XLOOKUP($C4804,customers!$A$2:$A$2000,customers!$E$2:$E$2000)</f>
        <v>Watulabara</v>
      </c>
      <c r="G4804" s="22" t="s">
        <v>20</v>
      </c>
      <c r="H4804" s="21">
        <v>7</v>
      </c>
      <c r="I4804" s="23">
        <v>221.88</v>
      </c>
      <c r="J4804" s="22">
        <v>0.07</v>
      </c>
      <c r="K4804" s="22" t="s">
        <v>19</v>
      </c>
      <c r="L4804" s="24" t="str">
        <f t="array" ref="L4804">_xlfn.IFS(M4804&lt;=3,"BAD",M4804&gt;=4.7,"GOOD",AND(M4804&gt;3,M4804&lt;4.7),"OK")</f>
        <v>GOOD</v>
      </c>
      <c r="M4804" s="24">
        <v>4.7</v>
      </c>
      <c r="N4804" s="23">
        <v>1444.44</v>
      </c>
      <c r="O4804" s="25">
        <f t="shared" si="75"/>
        <v>1553.16</v>
      </c>
    </row>
    <row r="4805" spans="1:15">
      <c r="A4805" s="26">
        <v>14804</v>
      </c>
      <c r="B4805" s="27">
        <v>46191</v>
      </c>
      <c r="C4805" s="28">
        <v>1500</v>
      </c>
      <c r="D4805" s="29" t="str">
        <f>_xlfn.XLOOKUP($C4805,customers!$A$2:$A$2000,customers!$B$2:$B$2000)</f>
        <v>Iosep Goman</v>
      </c>
      <c r="E4805" s="29" t="str">
        <f>_xlfn.XLOOKUP($C4805,customers!$A$2:$A$2000,customers!$D$2:$D$2000)</f>
        <v>Male</v>
      </c>
      <c r="F4805" s="29" t="str">
        <f>_xlfn.XLOOKUP($C4805,customers!$A$2:$A$2000,customers!$E$2:$E$2000)</f>
        <v>Barisāl</v>
      </c>
      <c r="G4805" s="30" t="s">
        <v>17</v>
      </c>
      <c r="H4805" s="29">
        <v>7</v>
      </c>
      <c r="I4805" s="31">
        <v>322.05</v>
      </c>
      <c r="J4805" s="30">
        <v>0.21</v>
      </c>
      <c r="K4805" s="30" t="s">
        <v>18</v>
      </c>
      <c r="L4805" s="32" t="str">
        <f t="array" ref="L4805">_xlfn.IFS(M4805&lt;=3,"BAD",M4805&gt;=4.7,"GOOD",AND(M4805&gt;3,M4805&lt;4.7),"OK")</f>
        <v>OK</v>
      </c>
      <c r="M4805" s="32">
        <v>3.9</v>
      </c>
      <c r="N4805" s="31">
        <v>1780.94</v>
      </c>
      <c r="O4805" s="33">
        <f t="shared" si="75"/>
        <v>2254.35</v>
      </c>
    </row>
    <row r="4806" spans="1:15">
      <c r="A4806" s="18">
        <v>14805</v>
      </c>
      <c r="B4806" s="19">
        <v>46192</v>
      </c>
      <c r="C4806" s="20">
        <v>1855</v>
      </c>
      <c r="D4806" s="21" t="str">
        <f>_xlfn.XLOOKUP($C4806,customers!$A$2:$A$2000,customers!$B$2:$B$2000)</f>
        <v>Amabelle Dongles</v>
      </c>
      <c r="E4806" s="21" t="str">
        <f>_xlfn.XLOOKUP($C4806,customers!$A$2:$A$2000,customers!$D$2:$D$2000)</f>
        <v>Female</v>
      </c>
      <c r="F4806" s="21" t="str">
        <f>_xlfn.XLOOKUP($C4806,customers!$A$2:$A$2000,customers!$E$2:$E$2000)</f>
        <v>Prague</v>
      </c>
      <c r="G4806" s="22" t="s">
        <v>17</v>
      </c>
      <c r="H4806" s="21">
        <v>7</v>
      </c>
      <c r="I4806" s="23">
        <v>365.79</v>
      </c>
      <c r="J4806" s="22">
        <v>0.15</v>
      </c>
      <c r="K4806" s="22" t="s">
        <v>19</v>
      </c>
      <c r="L4806" s="24" t="str">
        <f t="array" ref="L4806">_xlfn.IFS(M4806&lt;=3,"BAD",M4806&gt;=4.7,"GOOD",AND(M4806&gt;3,M4806&lt;4.7),"OK")</f>
        <v>OK</v>
      </c>
      <c r="M4806" s="24">
        <v>4.1</v>
      </c>
      <c r="N4806" s="23">
        <v>2176.45</v>
      </c>
      <c r="O4806" s="25">
        <f t="shared" si="75"/>
        <v>2560.53</v>
      </c>
    </row>
    <row r="4807" spans="1:15">
      <c r="A4807" s="26">
        <v>14806</v>
      </c>
      <c r="B4807" s="27">
        <v>46193</v>
      </c>
      <c r="C4807" s="28">
        <v>1160</v>
      </c>
      <c r="D4807" s="29" t="str">
        <f>_xlfn.XLOOKUP($C4807,customers!$A$2:$A$2000,customers!$B$2:$B$2000)</f>
        <v>Bartram Karlicek</v>
      </c>
      <c r="E4807" s="29" t="str">
        <f>_xlfn.XLOOKUP($C4807,customers!$A$2:$A$2000,customers!$D$2:$D$2000)</f>
        <v>Male</v>
      </c>
      <c r="F4807" s="29" t="str">
        <f>_xlfn.XLOOKUP($C4807,customers!$A$2:$A$2000,customers!$E$2:$E$2000)</f>
        <v>Milan</v>
      </c>
      <c r="G4807" s="30" t="s">
        <v>21</v>
      </c>
      <c r="H4807" s="29">
        <v>3</v>
      </c>
      <c r="I4807" s="31">
        <v>346.5</v>
      </c>
      <c r="J4807" s="30">
        <v>0.31</v>
      </c>
      <c r="K4807" s="30" t="s">
        <v>16</v>
      </c>
      <c r="L4807" s="32" t="str">
        <f t="array" ref="L4807">_xlfn.IFS(M4807&lt;=3,"BAD",M4807&gt;=4.7,"GOOD",AND(M4807&gt;3,M4807&lt;4.7),"OK")</f>
        <v>OK</v>
      </c>
      <c r="M4807" s="32">
        <v>3.5</v>
      </c>
      <c r="N4807" s="31">
        <v>717.26</v>
      </c>
      <c r="O4807" s="33">
        <f t="shared" si="75"/>
        <v>1039.5</v>
      </c>
    </row>
    <row r="4808" spans="1:15">
      <c r="A4808" s="18">
        <v>14807</v>
      </c>
      <c r="B4808" s="19">
        <v>46194</v>
      </c>
      <c r="C4808" s="20">
        <v>1176</v>
      </c>
      <c r="D4808" s="21" t="str">
        <f>_xlfn.XLOOKUP($C4808,customers!$A$2:$A$2000,customers!$B$2:$B$2000)</f>
        <v>Catherine Lovel</v>
      </c>
      <c r="E4808" s="21" t="str">
        <f>_xlfn.XLOOKUP($C4808,customers!$A$2:$A$2000,customers!$D$2:$D$2000)</f>
        <v>Female</v>
      </c>
      <c r="F4808" s="21" t="str">
        <f>_xlfn.XLOOKUP($C4808,customers!$A$2:$A$2000,customers!$E$2:$E$2000)</f>
        <v>Paris</v>
      </c>
      <c r="G4808" s="22" t="s">
        <v>20</v>
      </c>
      <c r="H4808" s="21">
        <v>7</v>
      </c>
      <c r="I4808" s="23">
        <v>397.69</v>
      </c>
      <c r="J4808" s="22">
        <v>0.26</v>
      </c>
      <c r="K4808" s="22" t="s">
        <v>18</v>
      </c>
      <c r="L4808" s="24" t="str">
        <f t="array" ref="L4808">_xlfn.IFS(M4808&lt;=3,"BAD",M4808&gt;=4.7,"GOOD",AND(M4808&gt;3,M4808&lt;4.7),"OK")</f>
        <v>OK</v>
      </c>
      <c r="M4808" s="24">
        <v>3.8</v>
      </c>
      <c r="N4808" s="23">
        <v>2060.03</v>
      </c>
      <c r="O4808" s="25">
        <f t="shared" si="75"/>
        <v>2783.83</v>
      </c>
    </row>
    <row r="4809" spans="1:15">
      <c r="A4809" s="26">
        <v>14808</v>
      </c>
      <c r="B4809" s="27">
        <v>46195</v>
      </c>
      <c r="C4809" s="28">
        <v>1284</v>
      </c>
      <c r="D4809" s="29" t="str">
        <f>_xlfn.XLOOKUP($C4809,customers!$A$2:$A$2000,customers!$B$2:$B$2000)</f>
        <v>Berenice Keeling</v>
      </c>
      <c r="E4809" s="29" t="str">
        <f>_xlfn.XLOOKUP($C4809,customers!$A$2:$A$2000,customers!$D$2:$D$2000)</f>
        <v>Female</v>
      </c>
      <c r="F4809" s="29" t="str">
        <f>_xlfn.XLOOKUP($C4809,customers!$A$2:$A$2000,customers!$E$2:$E$2000)</f>
        <v>Ystad</v>
      </c>
      <c r="G4809" s="30" t="s">
        <v>20</v>
      </c>
      <c r="H4809" s="29">
        <v>2</v>
      </c>
      <c r="I4809" s="31">
        <v>195.03</v>
      </c>
      <c r="J4809" s="30">
        <v>0.21</v>
      </c>
      <c r="K4809" s="30" t="s">
        <v>18</v>
      </c>
      <c r="L4809" s="32" t="str">
        <f t="array" ref="L4809">_xlfn.IFS(M4809&lt;=3,"BAD",M4809&gt;=4.7,"GOOD",AND(M4809&gt;3,M4809&lt;4.7),"OK")</f>
        <v>OK</v>
      </c>
      <c r="M4809" s="32">
        <v>3.5</v>
      </c>
      <c r="N4809" s="31">
        <v>308.15</v>
      </c>
      <c r="O4809" s="33">
        <f t="shared" si="75"/>
        <v>390.06</v>
      </c>
    </row>
    <row r="4810" spans="1:15">
      <c r="A4810" s="18">
        <v>14809</v>
      </c>
      <c r="B4810" s="19">
        <v>46196</v>
      </c>
      <c r="C4810" s="20">
        <v>1062</v>
      </c>
      <c r="D4810" s="21" t="str">
        <f>_xlfn.XLOOKUP($C4810,customers!$A$2:$A$2000,customers!$B$2:$B$2000)</f>
        <v>Lorilee Ferreira</v>
      </c>
      <c r="E4810" s="21" t="str">
        <f>_xlfn.XLOOKUP($C4810,customers!$A$2:$A$2000,customers!$D$2:$D$2000)</f>
        <v>Female</v>
      </c>
      <c r="F4810" s="21" t="str">
        <f>_xlfn.XLOOKUP($C4810,customers!$A$2:$A$2000,customers!$E$2:$E$2000)</f>
        <v>Budapest</v>
      </c>
      <c r="G4810" s="22" t="s">
        <v>15</v>
      </c>
      <c r="H4810" s="21">
        <v>3</v>
      </c>
      <c r="I4810" s="23">
        <v>88.96</v>
      </c>
      <c r="J4810" s="22">
        <v>0</v>
      </c>
      <c r="K4810" s="22" t="s">
        <v>19</v>
      </c>
      <c r="L4810" s="24" t="str">
        <f t="array" ref="L4810">_xlfn.IFS(M4810&lt;=3,"BAD",M4810&gt;=4.7,"GOOD",AND(M4810&gt;3,M4810&lt;4.7),"OK")</f>
        <v>BAD</v>
      </c>
      <c r="M4810" s="24">
        <v>2.2</v>
      </c>
      <c r="N4810" s="23">
        <v>266.88</v>
      </c>
      <c r="O4810" s="25">
        <f t="shared" si="75"/>
        <v>266.88</v>
      </c>
    </row>
    <row r="4811" spans="1:15">
      <c r="A4811" s="26">
        <v>14810</v>
      </c>
      <c r="B4811" s="27">
        <v>46197</v>
      </c>
      <c r="C4811" s="28">
        <v>1661</v>
      </c>
      <c r="D4811" s="29" t="str">
        <f>_xlfn.XLOOKUP($C4811,customers!$A$2:$A$2000,customers!$B$2:$B$2000)</f>
        <v>Mari Novello</v>
      </c>
      <c r="E4811" s="29" t="str">
        <f>_xlfn.XLOOKUP($C4811,customers!$A$2:$A$2000,customers!$D$2:$D$2000)</f>
        <v>Female</v>
      </c>
      <c r="F4811" s="29" t="str">
        <f>_xlfn.XLOOKUP($C4811,customers!$A$2:$A$2000,customers!$E$2:$E$2000)</f>
        <v>Blučina</v>
      </c>
      <c r="G4811" s="30" t="s">
        <v>20</v>
      </c>
      <c r="H4811" s="29">
        <v>7</v>
      </c>
      <c r="I4811" s="31">
        <v>460.07</v>
      </c>
      <c r="J4811" s="30">
        <v>0.31</v>
      </c>
      <c r="K4811" s="30" t="s">
        <v>19</v>
      </c>
      <c r="L4811" s="32" t="str">
        <f t="array" ref="L4811">_xlfn.IFS(M4811&lt;=3,"BAD",M4811&gt;=4.7,"GOOD",AND(M4811&gt;3,M4811&lt;4.7),"OK")</f>
        <v>BAD</v>
      </c>
      <c r="M4811" s="32">
        <v>2.4</v>
      </c>
      <c r="N4811" s="31">
        <v>2222.14</v>
      </c>
      <c r="O4811" s="33">
        <f t="shared" si="75"/>
        <v>3220.49</v>
      </c>
    </row>
    <row r="4812" spans="1:15">
      <c r="A4812" s="18">
        <v>14811</v>
      </c>
      <c r="B4812" s="19">
        <v>46198</v>
      </c>
      <c r="C4812" s="20">
        <v>1665</v>
      </c>
      <c r="D4812" s="21" t="str">
        <f>_xlfn.XLOOKUP($C4812,customers!$A$2:$A$2000,customers!$B$2:$B$2000)</f>
        <v>Bogey Treble</v>
      </c>
      <c r="E4812" s="21" t="str">
        <f>_xlfn.XLOOKUP($C4812,customers!$A$2:$A$2000,customers!$D$2:$D$2000)</f>
        <v>Male</v>
      </c>
      <c r="F4812" s="21" t="str">
        <f>_xlfn.XLOOKUP($C4812,customers!$A$2:$A$2000,customers!$E$2:$E$2000)</f>
        <v>Budapest</v>
      </c>
      <c r="G4812" s="22" t="s">
        <v>17</v>
      </c>
      <c r="H4812" s="21">
        <v>3</v>
      </c>
      <c r="I4812" s="23">
        <v>512.71</v>
      </c>
      <c r="J4812" s="22">
        <v>0.16</v>
      </c>
      <c r="K4812" s="22" t="s">
        <v>18</v>
      </c>
      <c r="L4812" s="24" t="str">
        <f t="array" ref="L4812">_xlfn.IFS(M4812&lt;=3,"BAD",M4812&gt;=4.7,"GOOD",AND(M4812&gt;3,M4812&lt;4.7),"OK")</f>
        <v>OK</v>
      </c>
      <c r="M4812" s="24">
        <v>3.3</v>
      </c>
      <c r="N4812" s="23">
        <v>1292.03</v>
      </c>
      <c r="O4812" s="25">
        <f t="shared" si="75"/>
        <v>1538.13</v>
      </c>
    </row>
    <row r="4813" spans="1:15">
      <c r="A4813" s="26">
        <v>14812</v>
      </c>
      <c r="B4813" s="27">
        <v>46199</v>
      </c>
      <c r="C4813" s="28">
        <v>1155</v>
      </c>
      <c r="D4813" s="29" t="str">
        <f>_xlfn.XLOOKUP($C4813,customers!$A$2:$A$2000,customers!$B$2:$B$2000)</f>
        <v>Evin Rosenfield</v>
      </c>
      <c r="E4813" s="29" t="str">
        <f>_xlfn.XLOOKUP($C4813,customers!$A$2:$A$2000,customers!$D$2:$D$2000)</f>
        <v>Male</v>
      </c>
      <c r="F4813" s="29" t="str">
        <f>_xlfn.XLOOKUP($C4813,customers!$A$2:$A$2000,customers!$E$2:$E$2000)</f>
        <v>Austin</v>
      </c>
      <c r="G4813" s="30" t="s">
        <v>17</v>
      </c>
      <c r="H4813" s="29">
        <v>6</v>
      </c>
      <c r="I4813" s="31">
        <v>165.35</v>
      </c>
      <c r="J4813" s="30">
        <v>0.33</v>
      </c>
      <c r="K4813" s="30" t="s">
        <v>19</v>
      </c>
      <c r="L4813" s="32" t="str">
        <f t="array" ref="L4813">_xlfn.IFS(M4813&lt;=3,"BAD",M4813&gt;=4.7,"GOOD",AND(M4813&gt;3,M4813&lt;4.7),"OK")</f>
        <v>OK</v>
      </c>
      <c r="M4813" s="32">
        <v>3.9</v>
      </c>
      <c r="N4813" s="31">
        <v>664.71</v>
      </c>
      <c r="O4813" s="33">
        <f t="shared" si="75"/>
        <v>992.1</v>
      </c>
    </row>
    <row r="4814" spans="1:15">
      <c r="A4814" s="18">
        <v>14813</v>
      </c>
      <c r="B4814" s="19">
        <v>46200</v>
      </c>
      <c r="C4814" s="20">
        <v>1881</v>
      </c>
      <c r="D4814" s="21" t="str">
        <f>_xlfn.XLOOKUP($C4814,customers!$A$2:$A$2000,customers!$B$2:$B$2000)</f>
        <v>Morrie MacGee</v>
      </c>
      <c r="E4814" s="21" t="str">
        <f>_xlfn.XLOOKUP($C4814,customers!$A$2:$A$2000,customers!$D$2:$D$2000)</f>
        <v>Male</v>
      </c>
      <c r="F4814" s="21" t="str">
        <f>_xlfn.XLOOKUP($C4814,customers!$A$2:$A$2000,customers!$E$2:$E$2000)</f>
        <v>Austin</v>
      </c>
      <c r="G4814" s="22" t="s">
        <v>17</v>
      </c>
      <c r="H4814" s="21">
        <v>3</v>
      </c>
      <c r="I4814" s="23">
        <v>253.15</v>
      </c>
      <c r="J4814" s="22">
        <v>0.17</v>
      </c>
      <c r="K4814" s="22" t="s">
        <v>18</v>
      </c>
      <c r="L4814" s="24" t="str">
        <f t="array" ref="L4814">_xlfn.IFS(M4814&lt;=3,"BAD",M4814&gt;=4.7,"GOOD",AND(M4814&gt;3,M4814&lt;4.7),"OK")</f>
        <v>BAD</v>
      </c>
      <c r="M4814" s="24">
        <v>2.6</v>
      </c>
      <c r="N4814" s="23">
        <v>630.34</v>
      </c>
      <c r="O4814" s="25">
        <f t="shared" si="75"/>
        <v>759.45</v>
      </c>
    </row>
    <row r="4815" spans="1:15">
      <c r="A4815" s="26">
        <v>14814</v>
      </c>
      <c r="B4815" s="27">
        <v>46201</v>
      </c>
      <c r="C4815" s="28">
        <v>1468</v>
      </c>
      <c r="D4815" s="29" t="str">
        <f>_xlfn.XLOOKUP($C4815,customers!$A$2:$A$2000,customers!$B$2:$B$2000)</f>
        <v>Kale Meek</v>
      </c>
      <c r="E4815" s="29" t="str">
        <f>_xlfn.XLOOKUP($C4815,customers!$A$2:$A$2000,customers!$D$2:$D$2000)</f>
        <v>Male</v>
      </c>
      <c r="F4815" s="29" t="str">
        <f>_xlfn.XLOOKUP($C4815,customers!$A$2:$A$2000,customers!$E$2:$E$2000)</f>
        <v>Pretana</v>
      </c>
      <c r="G4815" s="30" t="s">
        <v>20</v>
      </c>
      <c r="H4815" s="29">
        <v>2</v>
      </c>
      <c r="I4815" s="31">
        <v>306.66</v>
      </c>
      <c r="J4815" s="30">
        <v>0.24</v>
      </c>
      <c r="K4815" s="30" t="s">
        <v>18</v>
      </c>
      <c r="L4815" s="32" t="str">
        <f t="array" ref="L4815">_xlfn.IFS(M4815&lt;=3,"BAD",M4815&gt;=4.7,"GOOD",AND(M4815&gt;3,M4815&lt;4.7),"OK")</f>
        <v>BAD</v>
      </c>
      <c r="M4815" s="32">
        <v>1.6</v>
      </c>
      <c r="N4815" s="31">
        <v>466.12</v>
      </c>
      <c r="O4815" s="33">
        <f t="shared" si="75"/>
        <v>613.32</v>
      </c>
    </row>
    <row r="4816" spans="1:15">
      <c r="A4816" s="18">
        <v>14815</v>
      </c>
      <c r="B4816" s="19">
        <v>46202</v>
      </c>
      <c r="C4816" s="20">
        <v>1048</v>
      </c>
      <c r="D4816" s="21" t="str">
        <f>_xlfn.XLOOKUP($C4816,customers!$A$2:$A$2000,customers!$B$2:$B$2000)</f>
        <v>Goldie Dudley</v>
      </c>
      <c r="E4816" s="21" t="str">
        <f>_xlfn.XLOOKUP($C4816,customers!$A$2:$A$2000,customers!$D$2:$D$2000)</f>
        <v>Female</v>
      </c>
      <c r="F4816" s="21" t="str">
        <f>_xlfn.XLOOKUP($C4816,customers!$A$2:$A$2000,customers!$E$2:$E$2000)</f>
        <v>Jega</v>
      </c>
      <c r="G4816" s="22" t="s">
        <v>20</v>
      </c>
      <c r="H4816" s="21">
        <v>1</v>
      </c>
      <c r="I4816" s="23">
        <v>327</v>
      </c>
      <c r="J4816" s="22">
        <v>0.02</v>
      </c>
      <c r="K4816" s="22" t="s">
        <v>18</v>
      </c>
      <c r="L4816" s="24" t="str">
        <f t="array" ref="L4816">_xlfn.IFS(M4816&lt;=3,"BAD",M4816&gt;=4.7,"GOOD",AND(M4816&gt;3,M4816&lt;4.7),"OK")</f>
        <v>BAD</v>
      </c>
      <c r="M4816" s="24">
        <v>2.8</v>
      </c>
      <c r="N4816" s="23">
        <v>320.46</v>
      </c>
      <c r="O4816" s="25">
        <f t="shared" si="75"/>
        <v>327</v>
      </c>
    </row>
    <row r="4817" spans="1:15">
      <c r="A4817" s="26">
        <v>14816</v>
      </c>
      <c r="B4817" s="27">
        <v>46203</v>
      </c>
      <c r="C4817" s="28">
        <v>1966</v>
      </c>
      <c r="D4817" s="29" t="str">
        <f>_xlfn.XLOOKUP($C4817,customers!$A$2:$A$2000,customers!$B$2:$B$2000)</f>
        <v>Edd Cossans</v>
      </c>
      <c r="E4817" s="29" t="str">
        <f>_xlfn.XLOOKUP($C4817,customers!$A$2:$A$2000,customers!$D$2:$D$2000)</f>
        <v>Male</v>
      </c>
      <c r="F4817" s="29" t="str">
        <f>_xlfn.XLOOKUP($C4817,customers!$A$2:$A$2000,customers!$E$2:$E$2000)</f>
        <v>Fujisawa</v>
      </c>
      <c r="G4817" s="30" t="s">
        <v>20</v>
      </c>
      <c r="H4817" s="29">
        <v>3</v>
      </c>
      <c r="I4817" s="31">
        <v>400.8</v>
      </c>
      <c r="J4817" s="30">
        <v>0.26</v>
      </c>
      <c r="K4817" s="30" t="s">
        <v>16</v>
      </c>
      <c r="L4817" s="32" t="str">
        <f t="array" ref="L4817">_xlfn.IFS(M4817&lt;=3,"BAD",M4817&gt;=4.7,"GOOD",AND(M4817&gt;3,M4817&lt;4.7),"OK")</f>
        <v>GOOD</v>
      </c>
      <c r="M4817" s="32">
        <v>4.9</v>
      </c>
      <c r="N4817" s="31">
        <v>889.78</v>
      </c>
      <c r="O4817" s="33">
        <f t="shared" si="75"/>
        <v>1202.4</v>
      </c>
    </row>
    <row r="4818" spans="1:15">
      <c r="A4818" s="18">
        <v>14817</v>
      </c>
      <c r="B4818" s="19">
        <v>46204</v>
      </c>
      <c r="C4818" s="20">
        <v>1848</v>
      </c>
      <c r="D4818" s="21" t="str">
        <f>_xlfn.XLOOKUP($C4818,customers!$A$2:$A$2000,customers!$B$2:$B$2000)</f>
        <v>Dougy Welden</v>
      </c>
      <c r="E4818" s="21" t="str">
        <f>_xlfn.XLOOKUP($C4818,customers!$A$2:$A$2000,customers!$D$2:$D$2000)</f>
        <v>Male</v>
      </c>
      <c r="F4818" s="21" t="str">
        <f>_xlfn.XLOOKUP($C4818,customers!$A$2:$A$2000,customers!$E$2:$E$2000)</f>
        <v>Prague</v>
      </c>
      <c r="G4818" s="22" t="s">
        <v>17</v>
      </c>
      <c r="H4818" s="21">
        <v>4</v>
      </c>
      <c r="I4818" s="23">
        <v>39.34</v>
      </c>
      <c r="J4818" s="22">
        <v>0.12</v>
      </c>
      <c r="K4818" s="22" t="s">
        <v>19</v>
      </c>
      <c r="L4818" s="24" t="str">
        <f t="array" ref="L4818">_xlfn.IFS(M4818&lt;=3,"BAD",M4818&gt;=4.7,"GOOD",AND(M4818&gt;3,M4818&lt;4.7),"OK")</f>
        <v>BAD</v>
      </c>
      <c r="M4818" s="24">
        <v>1.9</v>
      </c>
      <c r="N4818" s="23">
        <v>138.48</v>
      </c>
      <c r="O4818" s="25">
        <f t="shared" si="75"/>
        <v>157.36</v>
      </c>
    </row>
    <row r="4819" spans="1:15">
      <c r="A4819" s="26">
        <v>14818</v>
      </c>
      <c r="B4819" s="27">
        <v>46205</v>
      </c>
      <c r="C4819" s="28">
        <v>1083</v>
      </c>
      <c r="D4819" s="29" t="str">
        <f>_xlfn.XLOOKUP($C4819,customers!$A$2:$A$2000,customers!$B$2:$B$2000)</f>
        <v>Dasya Skamell</v>
      </c>
      <c r="E4819" s="29" t="str">
        <f>_xlfn.XLOOKUP($C4819,customers!$A$2:$A$2000,customers!$D$2:$D$2000)</f>
        <v>Female</v>
      </c>
      <c r="F4819" s="29" t="str">
        <f>_xlfn.XLOOKUP($C4819,customers!$A$2:$A$2000,customers!$E$2:$E$2000)</f>
        <v>Ibusuki</v>
      </c>
      <c r="G4819" s="30" t="s">
        <v>17</v>
      </c>
      <c r="H4819" s="29">
        <v>2</v>
      </c>
      <c r="I4819" s="31">
        <v>437.06</v>
      </c>
      <c r="J4819" s="30">
        <v>0.12</v>
      </c>
      <c r="K4819" s="30" t="s">
        <v>19</v>
      </c>
      <c r="L4819" s="32" t="str">
        <f t="array" ref="L4819">_xlfn.IFS(M4819&lt;=3,"BAD",M4819&gt;=4.7,"GOOD",AND(M4819&gt;3,M4819&lt;4.7),"OK")</f>
        <v>OK</v>
      </c>
      <c r="M4819" s="32">
        <v>3.6</v>
      </c>
      <c r="N4819" s="31">
        <v>769.23</v>
      </c>
      <c r="O4819" s="33">
        <f t="shared" si="75"/>
        <v>874.12</v>
      </c>
    </row>
    <row r="4820" spans="1:15">
      <c r="A4820" s="18">
        <v>14819</v>
      </c>
      <c r="B4820" s="19">
        <v>46206</v>
      </c>
      <c r="C4820" s="20">
        <v>1360</v>
      </c>
      <c r="D4820" s="21" t="str">
        <f>_xlfn.XLOOKUP($C4820,customers!$A$2:$A$2000,customers!$B$2:$B$2000)</f>
        <v>Tailor Conibere</v>
      </c>
      <c r="E4820" s="21" t="str">
        <f>_xlfn.XLOOKUP($C4820,customers!$A$2:$A$2000,customers!$D$2:$D$2000)</f>
        <v>Male</v>
      </c>
      <c r="F4820" s="21" t="str">
        <f>_xlfn.XLOOKUP($C4820,customers!$A$2:$A$2000,customers!$E$2:$E$2000)</f>
        <v>Yūki</v>
      </c>
      <c r="G4820" s="22" t="s">
        <v>20</v>
      </c>
      <c r="H4820" s="21">
        <v>5</v>
      </c>
      <c r="I4820" s="23">
        <v>51.25</v>
      </c>
      <c r="J4820" s="22">
        <v>0.04</v>
      </c>
      <c r="K4820" s="22" t="s">
        <v>16</v>
      </c>
      <c r="L4820" s="24" t="str">
        <f t="array" ref="L4820">_xlfn.IFS(M4820&lt;=3,"BAD",M4820&gt;=4.7,"GOOD",AND(M4820&gt;3,M4820&lt;4.7),"OK")</f>
        <v>GOOD</v>
      </c>
      <c r="M4820" s="24">
        <v>4.9</v>
      </c>
      <c r="N4820" s="23">
        <v>246</v>
      </c>
      <c r="O4820" s="25">
        <f t="shared" si="75"/>
        <v>256.25</v>
      </c>
    </row>
    <row r="4821" spans="1:15">
      <c r="A4821" s="26">
        <v>14820</v>
      </c>
      <c r="B4821" s="27">
        <v>46207</v>
      </c>
      <c r="C4821" s="28">
        <v>1688</v>
      </c>
      <c r="D4821" s="29" t="str">
        <f>_xlfn.XLOOKUP($C4821,customers!$A$2:$A$2000,customers!$B$2:$B$2000)</f>
        <v>Carolina Ciobotaro</v>
      </c>
      <c r="E4821" s="29" t="str">
        <f>_xlfn.XLOOKUP($C4821,customers!$A$2:$A$2000,customers!$D$2:$D$2000)</f>
        <v>Female</v>
      </c>
      <c r="F4821" s="29" t="str">
        <f>_xlfn.XLOOKUP($C4821,customers!$A$2:$A$2000,customers!$E$2:$E$2000)</f>
        <v>Huangbu</v>
      </c>
      <c r="G4821" s="30" t="s">
        <v>17</v>
      </c>
      <c r="H4821" s="29">
        <v>6</v>
      </c>
      <c r="I4821" s="31">
        <v>288.95</v>
      </c>
      <c r="J4821" s="30">
        <v>0.05</v>
      </c>
      <c r="K4821" s="30" t="s">
        <v>18</v>
      </c>
      <c r="L4821" s="32" t="str">
        <f t="array" ref="L4821">_xlfn.IFS(M4821&lt;=3,"BAD",M4821&gt;=4.7,"GOOD",AND(M4821&gt;3,M4821&lt;4.7),"OK")</f>
        <v>BAD</v>
      </c>
      <c r="M4821" s="32">
        <v>2.5</v>
      </c>
      <c r="N4821" s="31">
        <v>1647.02</v>
      </c>
      <c r="O4821" s="33">
        <f t="shared" si="75"/>
        <v>1733.7</v>
      </c>
    </row>
    <row r="4822" spans="1:15">
      <c r="A4822" s="18">
        <v>14821</v>
      </c>
      <c r="B4822" s="19">
        <v>46208</v>
      </c>
      <c r="C4822" s="20">
        <v>1147</v>
      </c>
      <c r="D4822" s="21" t="str">
        <f>_xlfn.XLOOKUP($C4822,customers!$A$2:$A$2000,customers!$B$2:$B$2000)</f>
        <v>Sharity Errett</v>
      </c>
      <c r="E4822" s="21" t="str">
        <f>_xlfn.XLOOKUP($C4822,customers!$A$2:$A$2000,customers!$D$2:$D$2000)</f>
        <v>Female</v>
      </c>
      <c r="F4822" s="21" t="str">
        <f>_xlfn.XLOOKUP($C4822,customers!$A$2:$A$2000,customers!$E$2:$E$2000)</f>
        <v>Bajo Pichanaqui</v>
      </c>
      <c r="G4822" s="22" t="s">
        <v>21</v>
      </c>
      <c r="H4822" s="21">
        <v>2</v>
      </c>
      <c r="I4822" s="23">
        <v>499.19</v>
      </c>
      <c r="J4822" s="22">
        <v>0.07</v>
      </c>
      <c r="K4822" s="22" t="s">
        <v>19</v>
      </c>
      <c r="L4822" s="24" t="str">
        <f t="array" ref="L4822">_xlfn.IFS(M4822&lt;=3,"BAD",M4822&gt;=4.7,"GOOD",AND(M4822&gt;3,M4822&lt;4.7),"OK")</f>
        <v>OK</v>
      </c>
      <c r="M4822" s="24">
        <v>4.6</v>
      </c>
      <c r="N4822" s="23">
        <v>928.49</v>
      </c>
      <c r="O4822" s="25">
        <f t="shared" si="75"/>
        <v>998.38</v>
      </c>
    </row>
    <row r="4823" spans="1:15">
      <c r="A4823" s="26">
        <v>14822</v>
      </c>
      <c r="B4823" s="27">
        <v>46209</v>
      </c>
      <c r="C4823" s="28">
        <v>1629</v>
      </c>
      <c r="D4823" s="29" t="str">
        <f>_xlfn.XLOOKUP($C4823,customers!$A$2:$A$2000,customers!$B$2:$B$2000)</f>
        <v>Jess Eversley</v>
      </c>
      <c r="E4823" s="29" t="str">
        <f>_xlfn.XLOOKUP($C4823,customers!$A$2:$A$2000,customers!$D$2:$D$2000)</f>
        <v>Male</v>
      </c>
      <c r="F4823" s="29" t="str">
        <f>_xlfn.XLOOKUP($C4823,customers!$A$2:$A$2000,customers!$E$2:$E$2000)</f>
        <v>Pushkino</v>
      </c>
      <c r="G4823" s="30" t="s">
        <v>20</v>
      </c>
      <c r="H4823" s="29">
        <v>1</v>
      </c>
      <c r="I4823" s="31">
        <v>278.96</v>
      </c>
      <c r="J4823" s="30">
        <v>0.11</v>
      </c>
      <c r="K4823" s="30" t="s">
        <v>16</v>
      </c>
      <c r="L4823" s="32" t="str">
        <f t="array" ref="L4823">_xlfn.IFS(M4823&lt;=3,"BAD",M4823&gt;=4.7,"GOOD",AND(M4823&gt;3,M4823&lt;4.7),"OK")</f>
        <v>OK</v>
      </c>
      <c r="M4823" s="32">
        <v>4.5</v>
      </c>
      <c r="N4823" s="31">
        <v>248.27</v>
      </c>
      <c r="O4823" s="33">
        <f t="shared" si="75"/>
        <v>278.96</v>
      </c>
    </row>
    <row r="4824" spans="1:15">
      <c r="A4824" s="18">
        <v>14823</v>
      </c>
      <c r="B4824" s="19">
        <v>46210</v>
      </c>
      <c r="C4824" s="20">
        <v>1341</v>
      </c>
      <c r="D4824" s="21" t="str">
        <f>_xlfn.XLOOKUP($C4824,customers!$A$2:$A$2000,customers!$B$2:$B$2000)</f>
        <v>Alexandros Shoebottom</v>
      </c>
      <c r="E4824" s="21" t="str">
        <f>_xlfn.XLOOKUP($C4824,customers!$A$2:$A$2000,customers!$D$2:$D$2000)</f>
        <v>Male</v>
      </c>
      <c r="F4824" s="21" t="str">
        <f>_xlfn.XLOOKUP($C4824,customers!$A$2:$A$2000,customers!$E$2:$E$2000)</f>
        <v>Prague</v>
      </c>
      <c r="G4824" s="22" t="s">
        <v>17</v>
      </c>
      <c r="H4824" s="21">
        <v>7</v>
      </c>
      <c r="I4824" s="23">
        <v>102.22</v>
      </c>
      <c r="J4824" s="22">
        <v>0.31</v>
      </c>
      <c r="K4824" s="22" t="s">
        <v>18</v>
      </c>
      <c r="L4824" s="24" t="str">
        <f t="array" ref="L4824">_xlfn.IFS(M4824&lt;=3,"BAD",M4824&gt;=4.7,"GOOD",AND(M4824&gt;3,M4824&lt;4.7),"OK")</f>
        <v>BAD</v>
      </c>
      <c r="M4824" s="24">
        <v>2.4</v>
      </c>
      <c r="N4824" s="23">
        <v>493.72</v>
      </c>
      <c r="O4824" s="25">
        <f t="shared" si="75"/>
        <v>715.54</v>
      </c>
    </row>
    <row r="4825" spans="1:15">
      <c r="A4825" s="26">
        <v>14824</v>
      </c>
      <c r="B4825" s="27">
        <v>46211</v>
      </c>
      <c r="C4825" s="28">
        <v>1475</v>
      </c>
      <c r="D4825" s="29" t="str">
        <f>_xlfn.XLOOKUP($C4825,customers!$A$2:$A$2000,customers!$B$2:$B$2000)</f>
        <v>Elladine Tadd</v>
      </c>
      <c r="E4825" s="29" t="str">
        <f>_xlfn.XLOOKUP($C4825,customers!$A$2:$A$2000,customers!$D$2:$D$2000)</f>
        <v>Female</v>
      </c>
      <c r="F4825" s="29" t="str">
        <f>_xlfn.XLOOKUP($C4825,customers!$A$2:$A$2000,customers!$E$2:$E$2000)</f>
        <v>Dongla</v>
      </c>
      <c r="G4825" s="30" t="s">
        <v>21</v>
      </c>
      <c r="H4825" s="29">
        <v>7</v>
      </c>
      <c r="I4825" s="31">
        <v>591.24</v>
      </c>
      <c r="J4825" s="30">
        <v>0.13</v>
      </c>
      <c r="K4825" s="30" t="s">
        <v>18</v>
      </c>
      <c r="L4825" s="32" t="str">
        <f t="array" ref="L4825">_xlfn.IFS(M4825&lt;=3,"BAD",M4825&gt;=4.7,"GOOD",AND(M4825&gt;3,M4825&lt;4.7),"OK")</f>
        <v>BAD</v>
      </c>
      <c r="M4825" s="32">
        <v>1.4</v>
      </c>
      <c r="N4825" s="31">
        <v>3600.65</v>
      </c>
      <c r="O4825" s="33">
        <f t="shared" si="75"/>
        <v>4138.68</v>
      </c>
    </row>
    <row r="4826" spans="1:15">
      <c r="A4826" s="18">
        <v>14825</v>
      </c>
      <c r="B4826" s="19">
        <v>46212</v>
      </c>
      <c r="C4826" s="20">
        <v>1062</v>
      </c>
      <c r="D4826" s="21" t="str">
        <f>_xlfn.XLOOKUP($C4826,customers!$A$2:$A$2000,customers!$B$2:$B$2000)</f>
        <v>Lorilee Ferreira</v>
      </c>
      <c r="E4826" s="21" t="str">
        <f>_xlfn.XLOOKUP($C4826,customers!$A$2:$A$2000,customers!$D$2:$D$2000)</f>
        <v>Female</v>
      </c>
      <c r="F4826" s="21" t="str">
        <f>_xlfn.XLOOKUP($C4826,customers!$A$2:$A$2000,customers!$E$2:$E$2000)</f>
        <v>Budapest</v>
      </c>
      <c r="G4826" s="22" t="s">
        <v>20</v>
      </c>
      <c r="H4826" s="21">
        <v>2</v>
      </c>
      <c r="I4826" s="23">
        <v>535.23</v>
      </c>
      <c r="J4826" s="22">
        <v>0.25</v>
      </c>
      <c r="K4826" s="22" t="s">
        <v>16</v>
      </c>
      <c r="L4826" s="24" t="str">
        <f t="array" ref="L4826">_xlfn.IFS(M4826&lt;=3,"BAD",M4826&gt;=4.7,"GOOD",AND(M4826&gt;3,M4826&lt;4.7),"OK")</f>
        <v>BAD</v>
      </c>
      <c r="M4826" s="24">
        <v>1.7</v>
      </c>
      <c r="N4826" s="23">
        <v>802.85</v>
      </c>
      <c r="O4826" s="25">
        <f t="shared" si="75"/>
        <v>1070.46</v>
      </c>
    </row>
    <row r="4827" spans="1:15">
      <c r="A4827" s="26">
        <v>14826</v>
      </c>
      <c r="B4827" s="27">
        <v>46213</v>
      </c>
      <c r="C4827" s="28">
        <v>1700</v>
      </c>
      <c r="D4827" s="29" t="str">
        <f>_xlfn.XLOOKUP($C4827,customers!$A$2:$A$2000,customers!$B$2:$B$2000)</f>
        <v>Randie Fer</v>
      </c>
      <c r="E4827" s="29" t="str">
        <f>_xlfn.XLOOKUP($C4827,customers!$A$2:$A$2000,customers!$D$2:$D$2000)</f>
        <v>Male</v>
      </c>
      <c r="F4827" s="29" t="str">
        <f>_xlfn.XLOOKUP($C4827,customers!$A$2:$A$2000,customers!$E$2:$E$2000)</f>
        <v>Dagar</v>
      </c>
      <c r="G4827" s="30" t="s">
        <v>20</v>
      </c>
      <c r="H4827" s="29">
        <v>5</v>
      </c>
      <c r="I4827" s="31">
        <v>466.22</v>
      </c>
      <c r="J4827" s="30">
        <v>0.03</v>
      </c>
      <c r="K4827" s="30" t="s">
        <v>16</v>
      </c>
      <c r="L4827" s="32" t="str">
        <f t="array" ref="L4827">_xlfn.IFS(M4827&lt;=3,"BAD",M4827&gt;=4.7,"GOOD",AND(M4827&gt;3,M4827&lt;4.7),"OK")</f>
        <v>BAD</v>
      </c>
      <c r="M4827" s="32">
        <v>2.5</v>
      </c>
      <c r="N4827" s="31">
        <v>2261.17</v>
      </c>
      <c r="O4827" s="33">
        <f t="shared" si="75"/>
        <v>2331.1</v>
      </c>
    </row>
    <row r="4828" spans="1:15">
      <c r="A4828" s="18">
        <v>14827</v>
      </c>
      <c r="B4828" s="19">
        <v>46214</v>
      </c>
      <c r="C4828" s="20">
        <v>1359</v>
      </c>
      <c r="D4828" s="21" t="str">
        <f>_xlfn.XLOOKUP($C4828,customers!$A$2:$A$2000,customers!$B$2:$B$2000)</f>
        <v>Vernen Mauchline</v>
      </c>
      <c r="E4828" s="21" t="str">
        <f>_xlfn.XLOOKUP($C4828,customers!$A$2:$A$2000,customers!$D$2:$D$2000)</f>
        <v>Male</v>
      </c>
      <c r="F4828" s="21" t="str">
        <f>_xlfn.XLOOKUP($C4828,customers!$A$2:$A$2000,customers!$E$2:$E$2000)</f>
        <v>Takaoka</v>
      </c>
      <c r="G4828" s="22" t="s">
        <v>17</v>
      </c>
      <c r="H4828" s="21">
        <v>7</v>
      </c>
      <c r="I4828" s="23">
        <v>255.73</v>
      </c>
      <c r="J4828" s="22">
        <v>0.21</v>
      </c>
      <c r="K4828" s="22" t="s">
        <v>18</v>
      </c>
      <c r="L4828" s="24" t="str">
        <f t="array" ref="L4828">_xlfn.IFS(M4828&lt;=3,"BAD",M4828&gt;=4.7,"GOOD",AND(M4828&gt;3,M4828&lt;4.7),"OK")</f>
        <v>GOOD</v>
      </c>
      <c r="M4828" s="24">
        <v>4.8</v>
      </c>
      <c r="N4828" s="23">
        <v>1414.19</v>
      </c>
      <c r="O4828" s="25">
        <f t="shared" si="75"/>
        <v>1790.11</v>
      </c>
    </row>
    <row r="4829" spans="1:15">
      <c r="A4829" s="26">
        <v>14828</v>
      </c>
      <c r="B4829" s="27">
        <v>46215</v>
      </c>
      <c r="C4829" s="28">
        <v>1560</v>
      </c>
      <c r="D4829" s="29" t="str">
        <f>_xlfn.XLOOKUP($C4829,customers!$A$2:$A$2000,customers!$B$2:$B$2000)</f>
        <v>Nelli Yoxall</v>
      </c>
      <c r="E4829" s="29" t="str">
        <f>_xlfn.XLOOKUP($C4829,customers!$A$2:$A$2000,customers!$D$2:$D$2000)</f>
        <v>Female</v>
      </c>
      <c r="F4829" s="29" t="str">
        <f>_xlfn.XLOOKUP($C4829,customers!$A$2:$A$2000,customers!$E$2:$E$2000)</f>
        <v>Milan</v>
      </c>
      <c r="G4829" s="30" t="s">
        <v>15</v>
      </c>
      <c r="H4829" s="29">
        <v>6</v>
      </c>
      <c r="I4829" s="31">
        <v>122.55</v>
      </c>
      <c r="J4829" s="30">
        <v>0.17</v>
      </c>
      <c r="K4829" s="30" t="s">
        <v>18</v>
      </c>
      <c r="L4829" s="32" t="str">
        <f t="array" ref="L4829">_xlfn.IFS(M4829&lt;=3,"BAD",M4829&gt;=4.7,"GOOD",AND(M4829&gt;3,M4829&lt;4.7),"OK")</f>
        <v>BAD</v>
      </c>
      <c r="M4829" s="32">
        <v>2.1</v>
      </c>
      <c r="N4829" s="31">
        <v>610.3</v>
      </c>
      <c r="O4829" s="33">
        <f t="shared" si="75"/>
        <v>735.3</v>
      </c>
    </row>
    <row r="4830" spans="1:15">
      <c r="A4830" s="18">
        <v>14829</v>
      </c>
      <c r="B4830" s="19">
        <v>46216</v>
      </c>
      <c r="C4830" s="20">
        <v>1326</v>
      </c>
      <c r="D4830" s="21" t="str">
        <f>_xlfn.XLOOKUP($C4830,customers!$A$2:$A$2000,customers!$B$2:$B$2000)</f>
        <v>Kerry Pietroni</v>
      </c>
      <c r="E4830" s="21" t="str">
        <f>_xlfn.XLOOKUP($C4830,customers!$A$2:$A$2000,customers!$D$2:$D$2000)</f>
        <v>Female</v>
      </c>
      <c r="F4830" s="21" t="str">
        <f>_xlfn.XLOOKUP($C4830,customers!$A$2:$A$2000,customers!$E$2:$E$2000)</f>
        <v>Jawornik</v>
      </c>
      <c r="G4830" s="22" t="s">
        <v>21</v>
      </c>
      <c r="H4830" s="21">
        <v>4</v>
      </c>
      <c r="I4830" s="23">
        <v>565.73</v>
      </c>
      <c r="J4830" s="22">
        <v>0.34</v>
      </c>
      <c r="K4830" s="22" t="s">
        <v>18</v>
      </c>
      <c r="L4830" s="24" t="str">
        <f t="array" ref="L4830">_xlfn.IFS(M4830&lt;=3,"BAD",M4830&gt;=4.7,"GOOD",AND(M4830&gt;3,M4830&lt;4.7),"OK")</f>
        <v>GOOD</v>
      </c>
      <c r="M4830" s="24">
        <v>4.7</v>
      </c>
      <c r="N4830" s="23">
        <v>1493.53</v>
      </c>
      <c r="O4830" s="25">
        <f t="shared" si="75"/>
        <v>2262.92</v>
      </c>
    </row>
    <row r="4831" spans="1:15">
      <c r="A4831" s="26">
        <v>14830</v>
      </c>
      <c r="B4831" s="27">
        <v>46217</v>
      </c>
      <c r="C4831" s="28">
        <v>1768</v>
      </c>
      <c r="D4831" s="29" t="str">
        <f>_xlfn.XLOOKUP($C4831,customers!$A$2:$A$2000,customers!$B$2:$B$2000)</f>
        <v>Arte Fairfoull</v>
      </c>
      <c r="E4831" s="29" t="str">
        <f>_xlfn.XLOOKUP($C4831,customers!$A$2:$A$2000,customers!$D$2:$D$2000)</f>
        <v>Male</v>
      </c>
      <c r="F4831" s="29" t="str">
        <f>_xlfn.XLOOKUP($C4831,customers!$A$2:$A$2000,customers!$E$2:$E$2000)</f>
        <v>Balut</v>
      </c>
      <c r="G4831" s="30" t="s">
        <v>17</v>
      </c>
      <c r="H4831" s="29">
        <v>5</v>
      </c>
      <c r="I4831" s="31">
        <v>326.43</v>
      </c>
      <c r="J4831" s="30">
        <v>0.3</v>
      </c>
      <c r="K4831" s="30" t="s">
        <v>18</v>
      </c>
      <c r="L4831" s="32" t="str">
        <f t="array" ref="L4831">_xlfn.IFS(M4831&lt;=3,"BAD",M4831&gt;=4.7,"GOOD",AND(M4831&gt;3,M4831&lt;4.7),"OK")</f>
        <v>BAD</v>
      </c>
      <c r="M4831" s="32">
        <v>1.7</v>
      </c>
      <c r="N4831" s="31">
        <v>1142.51</v>
      </c>
      <c r="O4831" s="33">
        <f t="shared" si="75"/>
        <v>1632.15</v>
      </c>
    </row>
    <row r="4832" spans="1:15">
      <c r="A4832" s="18">
        <v>14831</v>
      </c>
      <c r="B4832" s="19">
        <v>46218</v>
      </c>
      <c r="C4832" s="20">
        <v>1735</v>
      </c>
      <c r="D4832" s="21" t="str">
        <f>_xlfn.XLOOKUP($C4832,customers!$A$2:$A$2000,customers!$B$2:$B$2000)</f>
        <v>Andrus Bowdery</v>
      </c>
      <c r="E4832" s="21" t="str">
        <f>_xlfn.XLOOKUP($C4832,customers!$A$2:$A$2000,customers!$D$2:$D$2000)</f>
        <v>Male</v>
      </c>
      <c r="F4832" s="21" t="str">
        <f>_xlfn.XLOOKUP($C4832,customers!$A$2:$A$2000,customers!$E$2:$E$2000)</f>
        <v>Ulyanovsk</v>
      </c>
      <c r="G4832" s="22" t="s">
        <v>21</v>
      </c>
      <c r="H4832" s="21">
        <v>2</v>
      </c>
      <c r="I4832" s="23">
        <v>513.63</v>
      </c>
      <c r="J4832" s="22">
        <v>0.16</v>
      </c>
      <c r="K4832" s="22" t="s">
        <v>18</v>
      </c>
      <c r="L4832" s="24" t="str">
        <f t="array" ref="L4832">_xlfn.IFS(M4832&lt;=3,"BAD",M4832&gt;=4.7,"GOOD",AND(M4832&gt;3,M4832&lt;4.7),"OK")</f>
        <v>GOOD</v>
      </c>
      <c r="M4832" s="24">
        <v>4.9</v>
      </c>
      <c r="N4832" s="23">
        <v>862.9</v>
      </c>
      <c r="O4832" s="25">
        <f t="shared" si="75"/>
        <v>1027.26</v>
      </c>
    </row>
    <row r="4833" spans="1:15">
      <c r="A4833" s="26">
        <v>14832</v>
      </c>
      <c r="B4833" s="27">
        <v>46219</v>
      </c>
      <c r="C4833" s="28">
        <v>1140</v>
      </c>
      <c r="D4833" s="29" t="str">
        <f>_xlfn.XLOOKUP($C4833,customers!$A$2:$A$2000,customers!$B$2:$B$2000)</f>
        <v>Ely Watters</v>
      </c>
      <c r="E4833" s="29" t="str">
        <f>_xlfn.XLOOKUP($C4833,customers!$A$2:$A$2000,customers!$D$2:$D$2000)</f>
        <v>Male</v>
      </c>
      <c r="F4833" s="29" t="str">
        <f>_xlfn.XLOOKUP($C4833,customers!$A$2:$A$2000,customers!$E$2:$E$2000)</f>
        <v>Vienna</v>
      </c>
      <c r="G4833" s="30" t="s">
        <v>17</v>
      </c>
      <c r="H4833" s="29">
        <v>5</v>
      </c>
      <c r="I4833" s="31">
        <v>215.13</v>
      </c>
      <c r="J4833" s="30">
        <v>0.27</v>
      </c>
      <c r="K4833" s="30" t="s">
        <v>19</v>
      </c>
      <c r="L4833" s="32" t="str">
        <f t="array" ref="L4833">_xlfn.IFS(M4833&lt;=3,"BAD",M4833&gt;=4.7,"GOOD",AND(M4833&gt;3,M4833&lt;4.7),"OK")</f>
        <v>BAD</v>
      </c>
      <c r="M4833" s="32">
        <v>2.2</v>
      </c>
      <c r="N4833" s="31">
        <v>785.22</v>
      </c>
      <c r="O4833" s="33">
        <f t="shared" si="75"/>
        <v>1075.65</v>
      </c>
    </row>
    <row r="4834" spans="1:15">
      <c r="A4834" s="18">
        <v>14833</v>
      </c>
      <c r="B4834" s="19">
        <v>46220</v>
      </c>
      <c r="C4834" s="20">
        <v>1989</v>
      </c>
      <c r="D4834" s="21" t="str">
        <f>_xlfn.XLOOKUP($C4834,customers!$A$2:$A$2000,customers!$B$2:$B$2000)</f>
        <v>Annalee Rowth</v>
      </c>
      <c r="E4834" s="21" t="str">
        <f>_xlfn.XLOOKUP($C4834,customers!$A$2:$A$2000,customers!$D$2:$D$2000)</f>
        <v>Female</v>
      </c>
      <c r="F4834" s="21" t="str">
        <f>_xlfn.XLOOKUP($C4834,customers!$A$2:$A$2000,customers!$E$2:$E$2000)</f>
        <v>Pedra Azul</v>
      </c>
      <c r="G4834" s="22" t="s">
        <v>17</v>
      </c>
      <c r="H4834" s="21">
        <v>7</v>
      </c>
      <c r="I4834" s="23">
        <v>211.14</v>
      </c>
      <c r="J4834" s="22">
        <v>0.07</v>
      </c>
      <c r="K4834" s="22" t="s">
        <v>16</v>
      </c>
      <c r="L4834" s="24" t="str">
        <f t="array" ref="L4834">_xlfn.IFS(M4834&lt;=3,"BAD",M4834&gt;=4.7,"GOOD",AND(M4834&gt;3,M4834&lt;4.7),"OK")</f>
        <v>OK</v>
      </c>
      <c r="M4834" s="24">
        <v>3.5</v>
      </c>
      <c r="N4834" s="23">
        <v>1374.52</v>
      </c>
      <c r="O4834" s="25">
        <f t="shared" si="75"/>
        <v>1477.98</v>
      </c>
    </row>
    <row r="4835" spans="1:15">
      <c r="A4835" s="26">
        <v>14834</v>
      </c>
      <c r="B4835" s="27">
        <v>46221</v>
      </c>
      <c r="C4835" s="28">
        <v>1214</v>
      </c>
      <c r="D4835" s="29" t="str">
        <f>_xlfn.XLOOKUP($C4835,customers!$A$2:$A$2000,customers!$B$2:$B$2000)</f>
        <v>Rois Ratnage</v>
      </c>
      <c r="E4835" s="29" t="str">
        <f>_xlfn.XLOOKUP($C4835,customers!$A$2:$A$2000,customers!$D$2:$D$2000)</f>
        <v>Female</v>
      </c>
      <c r="F4835" s="29" t="str">
        <f>_xlfn.XLOOKUP($C4835,customers!$A$2:$A$2000,customers!$E$2:$E$2000)</f>
        <v>Dortmund</v>
      </c>
      <c r="G4835" s="30" t="s">
        <v>17</v>
      </c>
      <c r="H4835" s="29">
        <v>7</v>
      </c>
      <c r="I4835" s="31">
        <v>591.54</v>
      </c>
      <c r="J4835" s="30">
        <v>0.2</v>
      </c>
      <c r="K4835" s="30" t="s">
        <v>18</v>
      </c>
      <c r="L4835" s="32" t="str">
        <f t="array" ref="L4835">_xlfn.IFS(M4835&lt;=3,"BAD",M4835&gt;=4.7,"GOOD",AND(M4835&gt;3,M4835&lt;4.7),"OK")</f>
        <v>BAD</v>
      </c>
      <c r="M4835" s="32">
        <v>1.3</v>
      </c>
      <c r="N4835" s="31">
        <v>3312.62</v>
      </c>
      <c r="O4835" s="33">
        <f t="shared" si="75"/>
        <v>4140.78</v>
      </c>
    </row>
    <row r="4836" spans="1:15">
      <c r="A4836" s="18">
        <v>14835</v>
      </c>
      <c r="B4836" s="19">
        <v>46222</v>
      </c>
      <c r="C4836" s="20">
        <v>1434</v>
      </c>
      <c r="D4836" s="21" t="str">
        <f>_xlfn.XLOOKUP($C4836,customers!$A$2:$A$2000,customers!$B$2:$B$2000)</f>
        <v>Ronalda Brisley</v>
      </c>
      <c r="E4836" s="21" t="str">
        <f>_xlfn.XLOOKUP($C4836,customers!$A$2:$A$2000,customers!$D$2:$D$2000)</f>
        <v>Female</v>
      </c>
      <c r="F4836" s="21" t="str">
        <f>_xlfn.XLOOKUP($C4836,customers!$A$2:$A$2000,customers!$E$2:$E$2000)</f>
        <v>Hengjie</v>
      </c>
      <c r="G4836" s="22" t="s">
        <v>20</v>
      </c>
      <c r="H4836" s="21">
        <v>2</v>
      </c>
      <c r="I4836" s="23">
        <v>320.27</v>
      </c>
      <c r="J4836" s="22">
        <v>0.03</v>
      </c>
      <c r="K4836" s="22" t="s">
        <v>16</v>
      </c>
      <c r="L4836" s="24" t="str">
        <f t="array" ref="L4836">_xlfn.IFS(M4836&lt;=3,"BAD",M4836&gt;=4.7,"GOOD",AND(M4836&gt;3,M4836&lt;4.7),"OK")</f>
        <v>BAD</v>
      </c>
      <c r="M4836" s="24">
        <v>2.2</v>
      </c>
      <c r="N4836" s="23">
        <v>621.32</v>
      </c>
      <c r="O4836" s="25">
        <f t="shared" si="75"/>
        <v>640.54</v>
      </c>
    </row>
    <row r="4837" spans="1:15">
      <c r="A4837" s="26">
        <v>14836</v>
      </c>
      <c r="B4837" s="27">
        <v>46223</v>
      </c>
      <c r="C4837" s="28">
        <v>1890</v>
      </c>
      <c r="D4837" s="29" t="str">
        <f>_xlfn.XLOOKUP($C4837,customers!$A$2:$A$2000,customers!$B$2:$B$2000)</f>
        <v>Demeter Andreutti</v>
      </c>
      <c r="E4837" s="29" t="str">
        <f>_xlfn.XLOOKUP($C4837,customers!$A$2:$A$2000,customers!$D$2:$D$2000)</f>
        <v>Female</v>
      </c>
      <c r="F4837" s="29" t="str">
        <f>_xlfn.XLOOKUP($C4837,customers!$A$2:$A$2000,customers!$E$2:$E$2000)</f>
        <v>Budapest</v>
      </c>
      <c r="G4837" s="30" t="s">
        <v>21</v>
      </c>
      <c r="H4837" s="29">
        <v>7</v>
      </c>
      <c r="I4837" s="31">
        <v>97.31</v>
      </c>
      <c r="J4837" s="30">
        <v>0.12</v>
      </c>
      <c r="K4837" s="30" t="s">
        <v>18</v>
      </c>
      <c r="L4837" s="32" t="str">
        <f t="array" ref="L4837">_xlfn.IFS(M4837&lt;=3,"BAD",M4837&gt;=4.7,"GOOD",AND(M4837&gt;3,M4837&lt;4.7),"OK")</f>
        <v>BAD</v>
      </c>
      <c r="M4837" s="32">
        <v>1.8</v>
      </c>
      <c r="N4837" s="31">
        <v>599.43</v>
      </c>
      <c r="O4837" s="33">
        <f t="shared" si="75"/>
        <v>681.17</v>
      </c>
    </row>
    <row r="4838" spans="1:15">
      <c r="A4838" s="18">
        <v>14837</v>
      </c>
      <c r="B4838" s="19">
        <v>46224</v>
      </c>
      <c r="C4838" s="20">
        <v>1951</v>
      </c>
      <c r="D4838" s="21" t="str">
        <f>_xlfn.XLOOKUP($C4838,customers!$A$2:$A$2000,customers!$B$2:$B$2000)</f>
        <v>Lauree Gogay</v>
      </c>
      <c r="E4838" s="21" t="str">
        <f>_xlfn.XLOOKUP($C4838,customers!$A$2:$A$2000,customers!$D$2:$D$2000)</f>
        <v>Female</v>
      </c>
      <c r="F4838" s="21" t="str">
        <f>_xlfn.XLOOKUP($C4838,customers!$A$2:$A$2000,customers!$E$2:$E$2000)</f>
        <v>Austin</v>
      </c>
      <c r="G4838" s="22" t="s">
        <v>17</v>
      </c>
      <c r="H4838" s="21">
        <v>7</v>
      </c>
      <c r="I4838" s="23">
        <v>143.51</v>
      </c>
      <c r="J4838" s="22">
        <v>0.08</v>
      </c>
      <c r="K4838" s="22" t="s">
        <v>18</v>
      </c>
      <c r="L4838" s="24" t="str">
        <f t="array" ref="L4838">_xlfn.IFS(M4838&lt;=3,"BAD",M4838&gt;=4.7,"GOOD",AND(M4838&gt;3,M4838&lt;4.7),"OK")</f>
        <v>BAD</v>
      </c>
      <c r="M4838" s="24">
        <v>1</v>
      </c>
      <c r="N4838" s="23">
        <v>924.2</v>
      </c>
      <c r="O4838" s="25">
        <f t="shared" si="75"/>
        <v>1004.57</v>
      </c>
    </row>
    <row r="4839" spans="1:15">
      <c r="A4839" s="26">
        <v>14838</v>
      </c>
      <c r="B4839" s="27">
        <v>46225</v>
      </c>
      <c r="C4839" s="28">
        <v>1722</v>
      </c>
      <c r="D4839" s="29" t="str">
        <f>_xlfn.XLOOKUP($C4839,customers!$A$2:$A$2000,customers!$B$2:$B$2000)</f>
        <v>Arlie Scurlock</v>
      </c>
      <c r="E4839" s="29" t="str">
        <f>_xlfn.XLOOKUP($C4839,customers!$A$2:$A$2000,customers!$D$2:$D$2000)</f>
        <v>Female</v>
      </c>
      <c r="F4839" s="29" t="str">
        <f>_xlfn.XLOOKUP($C4839,customers!$A$2:$A$2000,customers!$E$2:$E$2000)</f>
        <v>Ural</v>
      </c>
      <c r="G4839" s="30" t="s">
        <v>17</v>
      </c>
      <c r="H4839" s="29">
        <v>4</v>
      </c>
      <c r="I4839" s="31">
        <v>296.94</v>
      </c>
      <c r="J4839" s="30">
        <v>0.25</v>
      </c>
      <c r="K4839" s="30" t="s">
        <v>19</v>
      </c>
      <c r="L4839" s="32" t="str">
        <f t="array" ref="L4839">_xlfn.IFS(M4839&lt;=3,"BAD",M4839&gt;=4.7,"GOOD",AND(M4839&gt;3,M4839&lt;4.7),"OK")</f>
        <v>BAD</v>
      </c>
      <c r="M4839" s="32">
        <v>1.6</v>
      </c>
      <c r="N4839" s="31">
        <v>890.82</v>
      </c>
      <c r="O4839" s="33">
        <f t="shared" si="75"/>
        <v>1187.76</v>
      </c>
    </row>
    <row r="4840" spans="1:15">
      <c r="A4840" s="18">
        <v>14839</v>
      </c>
      <c r="B4840" s="19">
        <v>46226</v>
      </c>
      <c r="C4840" s="20">
        <v>1317</v>
      </c>
      <c r="D4840" s="21" t="str">
        <f>_xlfn.XLOOKUP($C4840,customers!$A$2:$A$2000,customers!$B$2:$B$2000)</f>
        <v>Josselyn Sherebrooke</v>
      </c>
      <c r="E4840" s="21" t="str">
        <f>_xlfn.XLOOKUP($C4840,customers!$A$2:$A$2000,customers!$D$2:$D$2000)</f>
        <v>Female</v>
      </c>
      <c r="F4840" s="21" t="str">
        <f>_xlfn.XLOOKUP($C4840,customers!$A$2:$A$2000,customers!$E$2:$E$2000)</f>
        <v>Daping</v>
      </c>
      <c r="G4840" s="22" t="s">
        <v>15</v>
      </c>
      <c r="H4840" s="21">
        <v>4</v>
      </c>
      <c r="I4840" s="23">
        <v>39.85</v>
      </c>
      <c r="J4840" s="22">
        <v>0.17</v>
      </c>
      <c r="K4840" s="22" t="s">
        <v>18</v>
      </c>
      <c r="L4840" s="24" t="str">
        <f t="array" ref="L4840">_xlfn.IFS(M4840&lt;=3,"BAD",M4840&gt;=4.7,"GOOD",AND(M4840&gt;3,M4840&lt;4.7),"OK")</f>
        <v>OK</v>
      </c>
      <c r="M4840" s="24">
        <v>3.4</v>
      </c>
      <c r="N4840" s="23">
        <v>132.3</v>
      </c>
      <c r="O4840" s="25">
        <f t="shared" si="75"/>
        <v>159.4</v>
      </c>
    </row>
    <row r="4841" spans="1:15">
      <c r="A4841" s="26">
        <v>14840</v>
      </c>
      <c r="B4841" s="27">
        <v>46227</v>
      </c>
      <c r="C4841" s="28">
        <v>1031</v>
      </c>
      <c r="D4841" s="29" t="str">
        <f>_xlfn.XLOOKUP($C4841,customers!$A$2:$A$2000,customers!$B$2:$B$2000)</f>
        <v>Gwen Budgeon</v>
      </c>
      <c r="E4841" s="29" t="str">
        <f>_xlfn.XLOOKUP($C4841,customers!$A$2:$A$2000,customers!$D$2:$D$2000)</f>
        <v>Female</v>
      </c>
      <c r="F4841" s="29" t="str">
        <f>_xlfn.XLOOKUP($C4841,customers!$A$2:$A$2000,customers!$E$2:$E$2000)</f>
        <v>Maniwaki</v>
      </c>
      <c r="G4841" s="30" t="s">
        <v>20</v>
      </c>
      <c r="H4841" s="29">
        <v>1</v>
      </c>
      <c r="I4841" s="31">
        <v>285.58</v>
      </c>
      <c r="J4841" s="30">
        <v>0.26</v>
      </c>
      <c r="K4841" s="30" t="s">
        <v>18</v>
      </c>
      <c r="L4841" s="32" t="str">
        <f t="array" ref="L4841">_xlfn.IFS(M4841&lt;=3,"BAD",M4841&gt;=4.7,"GOOD",AND(M4841&gt;3,M4841&lt;4.7),"OK")</f>
        <v>BAD</v>
      </c>
      <c r="M4841" s="32">
        <v>2.6</v>
      </c>
      <c r="N4841" s="31">
        <v>211.33</v>
      </c>
      <c r="O4841" s="33">
        <f t="shared" si="75"/>
        <v>285.58</v>
      </c>
    </row>
    <row r="4842" spans="1:15">
      <c r="A4842" s="18">
        <v>14841</v>
      </c>
      <c r="B4842" s="19">
        <v>46228</v>
      </c>
      <c r="C4842" s="20">
        <v>1669</v>
      </c>
      <c r="D4842" s="21" t="str">
        <f>_xlfn.XLOOKUP($C4842,customers!$A$2:$A$2000,customers!$B$2:$B$2000)</f>
        <v>Eduino Iltchev</v>
      </c>
      <c r="E4842" s="21" t="str">
        <f>_xlfn.XLOOKUP($C4842,customers!$A$2:$A$2000,customers!$D$2:$D$2000)</f>
        <v>Male</v>
      </c>
      <c r="F4842" s="21" t="str">
        <f>_xlfn.XLOOKUP($C4842,customers!$A$2:$A$2000,customers!$E$2:$E$2000)</f>
        <v>Chociwel</v>
      </c>
      <c r="G4842" s="22" t="s">
        <v>20</v>
      </c>
      <c r="H4842" s="21">
        <v>4</v>
      </c>
      <c r="I4842" s="23">
        <v>260.08</v>
      </c>
      <c r="J4842" s="22">
        <v>0.18</v>
      </c>
      <c r="K4842" s="22" t="s">
        <v>16</v>
      </c>
      <c r="L4842" s="24" t="str">
        <f t="array" ref="L4842">_xlfn.IFS(M4842&lt;=3,"BAD",M4842&gt;=4.7,"GOOD",AND(M4842&gt;3,M4842&lt;4.7),"OK")</f>
        <v>OK</v>
      </c>
      <c r="M4842" s="24">
        <v>3.9</v>
      </c>
      <c r="N4842" s="23">
        <v>853.06</v>
      </c>
      <c r="O4842" s="25">
        <f t="shared" si="75"/>
        <v>1040.32</v>
      </c>
    </row>
    <row r="4843" spans="1:15">
      <c r="A4843" s="26">
        <v>14842</v>
      </c>
      <c r="B4843" s="27">
        <v>46229</v>
      </c>
      <c r="C4843" s="28">
        <v>1284</v>
      </c>
      <c r="D4843" s="29" t="str">
        <f>_xlfn.XLOOKUP($C4843,customers!$A$2:$A$2000,customers!$B$2:$B$2000)</f>
        <v>Berenice Keeling</v>
      </c>
      <c r="E4843" s="29" t="str">
        <f>_xlfn.XLOOKUP($C4843,customers!$A$2:$A$2000,customers!$D$2:$D$2000)</f>
        <v>Female</v>
      </c>
      <c r="F4843" s="29" t="str">
        <f>_xlfn.XLOOKUP($C4843,customers!$A$2:$A$2000,customers!$E$2:$E$2000)</f>
        <v>Ystad</v>
      </c>
      <c r="G4843" s="30" t="s">
        <v>20</v>
      </c>
      <c r="H4843" s="29">
        <v>3</v>
      </c>
      <c r="I4843" s="31">
        <v>470.91</v>
      </c>
      <c r="J4843" s="30">
        <v>0.03</v>
      </c>
      <c r="K4843" s="30" t="s">
        <v>18</v>
      </c>
      <c r="L4843" s="32" t="str">
        <f t="array" ref="L4843">_xlfn.IFS(M4843&lt;=3,"BAD",M4843&gt;=4.7,"GOOD",AND(M4843&gt;3,M4843&lt;4.7),"OK")</f>
        <v>OK</v>
      </c>
      <c r="M4843" s="32">
        <v>3.7</v>
      </c>
      <c r="N4843" s="31">
        <v>1370.35</v>
      </c>
      <c r="O4843" s="33">
        <f t="shared" si="75"/>
        <v>1412.73</v>
      </c>
    </row>
    <row r="4844" spans="1:15">
      <c r="A4844" s="18">
        <v>14843</v>
      </c>
      <c r="B4844" s="19">
        <v>46230</v>
      </c>
      <c r="C4844" s="20">
        <v>1304</v>
      </c>
      <c r="D4844" s="21" t="str">
        <f>_xlfn.XLOOKUP($C4844,customers!$A$2:$A$2000,customers!$B$2:$B$2000)</f>
        <v>Hermy Walkinshaw</v>
      </c>
      <c r="E4844" s="21" t="str">
        <f>_xlfn.XLOOKUP($C4844,customers!$A$2:$A$2000,customers!$D$2:$D$2000)</f>
        <v>Male</v>
      </c>
      <c r="F4844" s="21" t="str">
        <f>_xlfn.XLOOKUP($C4844,customers!$A$2:$A$2000,customers!$E$2:$E$2000)</f>
        <v>Budapest</v>
      </c>
      <c r="G4844" s="22" t="s">
        <v>21</v>
      </c>
      <c r="H4844" s="21">
        <v>5</v>
      </c>
      <c r="I4844" s="23">
        <v>222.64</v>
      </c>
      <c r="J4844" s="22">
        <v>0.26</v>
      </c>
      <c r="K4844" s="22" t="s">
        <v>19</v>
      </c>
      <c r="L4844" s="24" t="str">
        <f t="array" ref="L4844">_xlfn.IFS(M4844&lt;=3,"BAD",M4844&gt;=4.7,"GOOD",AND(M4844&gt;3,M4844&lt;4.7),"OK")</f>
        <v>OK</v>
      </c>
      <c r="M4844" s="24">
        <v>4.2</v>
      </c>
      <c r="N4844" s="23">
        <v>823.77</v>
      </c>
      <c r="O4844" s="25">
        <f t="shared" si="75"/>
        <v>1113.2</v>
      </c>
    </row>
    <row r="4845" spans="1:15">
      <c r="A4845" s="26">
        <v>14844</v>
      </c>
      <c r="B4845" s="27">
        <v>46231</v>
      </c>
      <c r="C4845" s="28">
        <v>1428</v>
      </c>
      <c r="D4845" s="29" t="str">
        <f>_xlfn.XLOOKUP($C4845,customers!$A$2:$A$2000,customers!$B$2:$B$2000)</f>
        <v>Saundra Clinnick</v>
      </c>
      <c r="E4845" s="29" t="str">
        <f>_xlfn.XLOOKUP($C4845,customers!$A$2:$A$2000,customers!$D$2:$D$2000)</f>
        <v>Female</v>
      </c>
      <c r="F4845" s="29" t="str">
        <f>_xlfn.XLOOKUP($C4845,customers!$A$2:$A$2000,customers!$E$2:$E$2000)</f>
        <v>Prague</v>
      </c>
      <c r="G4845" s="30" t="s">
        <v>21</v>
      </c>
      <c r="H4845" s="29">
        <v>5</v>
      </c>
      <c r="I4845" s="31">
        <v>589.79</v>
      </c>
      <c r="J4845" s="30">
        <v>0.29</v>
      </c>
      <c r="K4845" s="30" t="s">
        <v>18</v>
      </c>
      <c r="L4845" s="32" t="str">
        <f t="array" ref="L4845">_xlfn.IFS(M4845&lt;=3,"BAD",M4845&gt;=4.7,"GOOD",AND(M4845&gt;3,M4845&lt;4.7),"OK")</f>
        <v>OK</v>
      </c>
      <c r="M4845" s="32">
        <v>4.5</v>
      </c>
      <c r="N4845" s="31">
        <v>2093.75</v>
      </c>
      <c r="O4845" s="33">
        <f t="shared" si="75"/>
        <v>2948.95</v>
      </c>
    </row>
    <row r="4846" spans="1:15">
      <c r="A4846" s="18">
        <v>14845</v>
      </c>
      <c r="B4846" s="19">
        <v>46232</v>
      </c>
      <c r="C4846" s="20">
        <v>1476</v>
      </c>
      <c r="D4846" s="21" t="str">
        <f>_xlfn.XLOOKUP($C4846,customers!$A$2:$A$2000,customers!$B$2:$B$2000)</f>
        <v>Minnnie MacCague</v>
      </c>
      <c r="E4846" s="21" t="str">
        <f>_xlfn.XLOOKUP($C4846,customers!$A$2:$A$2000,customers!$D$2:$D$2000)</f>
        <v>Female</v>
      </c>
      <c r="F4846" s="21" t="str">
        <f>_xlfn.XLOOKUP($C4846,customers!$A$2:$A$2000,customers!$E$2:$E$2000)</f>
        <v>Budapest</v>
      </c>
      <c r="G4846" s="22" t="s">
        <v>20</v>
      </c>
      <c r="H4846" s="21">
        <v>2</v>
      </c>
      <c r="I4846" s="23">
        <v>120.75</v>
      </c>
      <c r="J4846" s="22">
        <v>0.32</v>
      </c>
      <c r="K4846" s="22" t="s">
        <v>18</v>
      </c>
      <c r="L4846" s="24" t="str">
        <f t="array" ref="L4846">_xlfn.IFS(M4846&lt;=3,"BAD",M4846&gt;=4.7,"GOOD",AND(M4846&gt;3,M4846&lt;4.7),"OK")</f>
        <v>OK</v>
      </c>
      <c r="M4846" s="24">
        <v>4.3</v>
      </c>
      <c r="N4846" s="23">
        <v>164.22</v>
      </c>
      <c r="O4846" s="25">
        <f t="shared" si="75"/>
        <v>241.5</v>
      </c>
    </row>
    <row r="4847" spans="1:15">
      <c r="A4847" s="26">
        <v>14846</v>
      </c>
      <c r="B4847" s="27">
        <v>46233</v>
      </c>
      <c r="C4847" s="28">
        <v>1285</v>
      </c>
      <c r="D4847" s="29" t="str">
        <f>_xlfn.XLOOKUP($C4847,customers!$A$2:$A$2000,customers!$B$2:$B$2000)</f>
        <v>Vivienne Charlot</v>
      </c>
      <c r="E4847" s="29" t="str">
        <f>_xlfn.XLOOKUP($C4847,customers!$A$2:$A$2000,customers!$D$2:$D$2000)</f>
        <v>Female</v>
      </c>
      <c r="F4847" s="29" t="str">
        <f>_xlfn.XLOOKUP($C4847,customers!$A$2:$A$2000,customers!$E$2:$E$2000)</f>
        <v>Troyes</v>
      </c>
      <c r="G4847" s="30" t="s">
        <v>21</v>
      </c>
      <c r="H4847" s="29">
        <v>4</v>
      </c>
      <c r="I4847" s="31">
        <v>360.73</v>
      </c>
      <c r="J4847" s="30">
        <v>0.2</v>
      </c>
      <c r="K4847" s="30" t="s">
        <v>19</v>
      </c>
      <c r="L4847" s="32" t="str">
        <f t="array" ref="L4847">_xlfn.IFS(M4847&lt;=3,"BAD",M4847&gt;=4.7,"GOOD",AND(M4847&gt;3,M4847&lt;4.7),"OK")</f>
        <v>BAD</v>
      </c>
      <c r="M4847" s="32">
        <v>2.8</v>
      </c>
      <c r="N4847" s="31">
        <v>1154.34</v>
      </c>
      <c r="O4847" s="33">
        <f t="shared" si="75"/>
        <v>1442.92</v>
      </c>
    </row>
    <row r="4848" spans="1:15">
      <c r="A4848" s="18">
        <v>14847</v>
      </c>
      <c r="B4848" s="19">
        <v>46234</v>
      </c>
      <c r="C4848" s="20">
        <v>1143</v>
      </c>
      <c r="D4848" s="21" t="str">
        <f>_xlfn.XLOOKUP($C4848,customers!$A$2:$A$2000,customers!$B$2:$B$2000)</f>
        <v>Garry Shackleton</v>
      </c>
      <c r="E4848" s="21" t="str">
        <f>_xlfn.XLOOKUP($C4848,customers!$A$2:$A$2000,customers!$D$2:$D$2000)</f>
        <v>Male</v>
      </c>
      <c r="F4848" s="21" t="str">
        <f>_xlfn.XLOOKUP($C4848,customers!$A$2:$A$2000,customers!$E$2:$E$2000)</f>
        <v>Ierápetra</v>
      </c>
      <c r="G4848" s="22" t="s">
        <v>17</v>
      </c>
      <c r="H4848" s="21">
        <v>1</v>
      </c>
      <c r="I4848" s="23">
        <v>67.47</v>
      </c>
      <c r="J4848" s="22">
        <v>0.26</v>
      </c>
      <c r="K4848" s="22" t="s">
        <v>16</v>
      </c>
      <c r="L4848" s="24" t="str">
        <f t="array" ref="L4848">_xlfn.IFS(M4848&lt;=3,"BAD",M4848&gt;=4.7,"GOOD",AND(M4848&gt;3,M4848&lt;4.7),"OK")</f>
        <v>BAD</v>
      </c>
      <c r="M4848" s="24">
        <v>2.2</v>
      </c>
      <c r="N4848" s="23">
        <v>49.93</v>
      </c>
      <c r="O4848" s="25">
        <f t="shared" si="75"/>
        <v>67.47</v>
      </c>
    </row>
    <row r="4849" spans="1:15">
      <c r="A4849" s="26">
        <v>14848</v>
      </c>
      <c r="B4849" s="27">
        <v>46235</v>
      </c>
      <c r="C4849" s="28">
        <v>1423</v>
      </c>
      <c r="D4849" s="29" t="str">
        <f>_xlfn.XLOOKUP($C4849,customers!$A$2:$A$2000,customers!$B$2:$B$2000)</f>
        <v>Ivar Dutton</v>
      </c>
      <c r="E4849" s="29" t="str">
        <f>_xlfn.XLOOKUP($C4849,customers!$A$2:$A$2000,customers!$D$2:$D$2000)</f>
        <v>Male</v>
      </c>
      <c r="F4849" s="29" t="str">
        <f>_xlfn.XLOOKUP($C4849,customers!$A$2:$A$2000,customers!$E$2:$E$2000)</f>
        <v>Vienna</v>
      </c>
      <c r="G4849" s="30" t="s">
        <v>21</v>
      </c>
      <c r="H4849" s="29">
        <v>7</v>
      </c>
      <c r="I4849" s="31">
        <v>444.31</v>
      </c>
      <c r="J4849" s="30">
        <v>0.26</v>
      </c>
      <c r="K4849" s="30" t="s">
        <v>18</v>
      </c>
      <c r="L4849" s="32" t="str">
        <f t="array" ref="L4849">_xlfn.IFS(M4849&lt;=3,"BAD",M4849&gt;=4.7,"GOOD",AND(M4849&gt;3,M4849&lt;4.7),"OK")</f>
        <v>BAD</v>
      </c>
      <c r="M4849" s="32">
        <v>3</v>
      </c>
      <c r="N4849" s="31">
        <v>2301.53</v>
      </c>
      <c r="O4849" s="33">
        <f t="shared" si="75"/>
        <v>3110.17</v>
      </c>
    </row>
    <row r="4850" spans="1:15">
      <c r="A4850" s="18">
        <v>14849</v>
      </c>
      <c r="B4850" s="19">
        <v>46236</v>
      </c>
      <c r="C4850" s="20">
        <v>1018</v>
      </c>
      <c r="D4850" s="21" t="str">
        <f>_xlfn.XLOOKUP($C4850,customers!$A$2:$A$2000,customers!$B$2:$B$2000)</f>
        <v>Bennie Westgate</v>
      </c>
      <c r="E4850" s="21" t="str">
        <f>_xlfn.XLOOKUP($C4850,customers!$A$2:$A$2000,customers!$D$2:$D$2000)</f>
        <v>Male</v>
      </c>
      <c r="F4850" s="21" t="str">
        <f>_xlfn.XLOOKUP($C4850,customers!$A$2:$A$2000,customers!$E$2:$E$2000)</f>
        <v>Milan</v>
      </c>
      <c r="G4850" s="22" t="s">
        <v>17</v>
      </c>
      <c r="H4850" s="21">
        <v>1</v>
      </c>
      <c r="I4850" s="23">
        <v>596.93</v>
      </c>
      <c r="J4850" s="22">
        <v>0.05</v>
      </c>
      <c r="K4850" s="22" t="s">
        <v>19</v>
      </c>
      <c r="L4850" s="24" t="str">
        <f t="array" ref="L4850">_xlfn.IFS(M4850&lt;=3,"BAD",M4850&gt;=4.7,"GOOD",AND(M4850&gt;3,M4850&lt;4.7),"OK")</f>
        <v>OK</v>
      </c>
      <c r="M4850" s="24">
        <v>3.1</v>
      </c>
      <c r="N4850" s="23">
        <v>567.08</v>
      </c>
      <c r="O4850" s="25">
        <f t="shared" si="75"/>
        <v>596.93</v>
      </c>
    </row>
    <row r="4851" spans="1:15">
      <c r="A4851" s="26">
        <v>14850</v>
      </c>
      <c r="B4851" s="27">
        <v>46237</v>
      </c>
      <c r="C4851" s="28">
        <v>1017</v>
      </c>
      <c r="D4851" s="29" t="str">
        <f>_xlfn.XLOOKUP($C4851,customers!$A$2:$A$2000,customers!$B$2:$B$2000)</f>
        <v>Gunter Auger</v>
      </c>
      <c r="E4851" s="29" t="str">
        <f>_xlfn.XLOOKUP($C4851,customers!$A$2:$A$2000,customers!$D$2:$D$2000)</f>
        <v>Male</v>
      </c>
      <c r="F4851" s="29" t="str">
        <f>_xlfn.XLOOKUP($C4851,customers!$A$2:$A$2000,customers!$E$2:$E$2000)</f>
        <v>Canchaque</v>
      </c>
      <c r="G4851" s="30" t="s">
        <v>17</v>
      </c>
      <c r="H4851" s="29">
        <v>1</v>
      </c>
      <c r="I4851" s="31">
        <v>494.2</v>
      </c>
      <c r="J4851" s="30">
        <v>0.06</v>
      </c>
      <c r="K4851" s="30" t="s">
        <v>16</v>
      </c>
      <c r="L4851" s="32" t="str">
        <f t="array" ref="L4851">_xlfn.IFS(M4851&lt;=3,"BAD",M4851&gt;=4.7,"GOOD",AND(M4851&gt;3,M4851&lt;4.7),"OK")</f>
        <v>BAD</v>
      </c>
      <c r="M4851" s="32">
        <v>2.3</v>
      </c>
      <c r="N4851" s="31">
        <v>464.55</v>
      </c>
      <c r="O4851" s="33">
        <f t="shared" si="75"/>
        <v>494.2</v>
      </c>
    </row>
    <row r="4852" spans="1:15">
      <c r="A4852" s="18">
        <v>14851</v>
      </c>
      <c r="B4852" s="19">
        <v>46238</v>
      </c>
      <c r="C4852" s="20">
        <v>1768</v>
      </c>
      <c r="D4852" s="21" t="str">
        <f>_xlfn.XLOOKUP($C4852,customers!$A$2:$A$2000,customers!$B$2:$B$2000)</f>
        <v>Arte Fairfoull</v>
      </c>
      <c r="E4852" s="21" t="str">
        <f>_xlfn.XLOOKUP($C4852,customers!$A$2:$A$2000,customers!$D$2:$D$2000)</f>
        <v>Male</v>
      </c>
      <c r="F4852" s="21" t="str">
        <f>_xlfn.XLOOKUP($C4852,customers!$A$2:$A$2000,customers!$E$2:$E$2000)</f>
        <v>Balut</v>
      </c>
      <c r="G4852" s="22" t="s">
        <v>15</v>
      </c>
      <c r="H4852" s="21">
        <v>6</v>
      </c>
      <c r="I4852" s="23">
        <v>340.09</v>
      </c>
      <c r="J4852" s="22">
        <v>0.02</v>
      </c>
      <c r="K4852" s="22" t="s">
        <v>19</v>
      </c>
      <c r="L4852" s="24" t="str">
        <f t="array" ref="L4852">_xlfn.IFS(M4852&lt;=3,"BAD",M4852&gt;=4.7,"GOOD",AND(M4852&gt;3,M4852&lt;4.7),"OK")</f>
        <v>OK</v>
      </c>
      <c r="M4852" s="24">
        <v>3.2</v>
      </c>
      <c r="N4852" s="23">
        <v>1999.73</v>
      </c>
      <c r="O4852" s="25">
        <f t="shared" si="75"/>
        <v>2040.54</v>
      </c>
    </row>
    <row r="4853" spans="1:15">
      <c r="A4853" s="26">
        <v>14852</v>
      </c>
      <c r="B4853" s="27">
        <v>46239</v>
      </c>
      <c r="C4853" s="28">
        <v>1589</v>
      </c>
      <c r="D4853" s="29" t="str">
        <f>_xlfn.XLOOKUP($C4853,customers!$A$2:$A$2000,customers!$B$2:$B$2000)</f>
        <v>Demetri Kapiloff</v>
      </c>
      <c r="E4853" s="29" t="str">
        <f>_xlfn.XLOOKUP($C4853,customers!$A$2:$A$2000,customers!$D$2:$D$2000)</f>
        <v>Male</v>
      </c>
      <c r="F4853" s="29" t="str">
        <f>_xlfn.XLOOKUP($C4853,customers!$A$2:$A$2000,customers!$E$2:$E$2000)</f>
        <v>Austin</v>
      </c>
      <c r="G4853" s="30" t="s">
        <v>20</v>
      </c>
      <c r="H4853" s="29">
        <v>7</v>
      </c>
      <c r="I4853" s="31">
        <v>298.57</v>
      </c>
      <c r="J4853" s="30">
        <v>0.11</v>
      </c>
      <c r="K4853" s="30" t="s">
        <v>18</v>
      </c>
      <c r="L4853" s="32" t="str">
        <f t="array" ref="L4853">_xlfn.IFS(M4853&lt;=3,"BAD",M4853&gt;=4.7,"GOOD",AND(M4853&gt;3,M4853&lt;4.7),"OK")</f>
        <v>BAD</v>
      </c>
      <c r="M4853" s="32">
        <v>1.4</v>
      </c>
      <c r="N4853" s="31">
        <v>1860.09</v>
      </c>
      <c r="O4853" s="33">
        <f t="shared" si="75"/>
        <v>2089.99</v>
      </c>
    </row>
    <row r="4854" spans="1:15">
      <c r="A4854" s="18">
        <v>14853</v>
      </c>
      <c r="B4854" s="19">
        <v>46240</v>
      </c>
      <c r="C4854" s="20">
        <v>1370</v>
      </c>
      <c r="D4854" s="21" t="str">
        <f>_xlfn.XLOOKUP($C4854,customers!$A$2:$A$2000,customers!$B$2:$B$2000)</f>
        <v>Finlay Titford</v>
      </c>
      <c r="E4854" s="21" t="str">
        <f>_xlfn.XLOOKUP($C4854,customers!$A$2:$A$2000,customers!$D$2:$D$2000)</f>
        <v>Male</v>
      </c>
      <c r="F4854" s="21" t="str">
        <f>_xlfn.XLOOKUP($C4854,customers!$A$2:$A$2000,customers!$E$2:$E$2000)</f>
        <v>Milan</v>
      </c>
      <c r="G4854" s="22" t="s">
        <v>20</v>
      </c>
      <c r="H4854" s="21">
        <v>3</v>
      </c>
      <c r="I4854" s="23">
        <v>503.49</v>
      </c>
      <c r="J4854" s="22">
        <v>0.17</v>
      </c>
      <c r="K4854" s="22" t="s">
        <v>19</v>
      </c>
      <c r="L4854" s="24" t="str">
        <f t="array" ref="L4854">_xlfn.IFS(M4854&lt;=3,"BAD",M4854&gt;=4.7,"GOOD",AND(M4854&gt;3,M4854&lt;4.7),"OK")</f>
        <v>BAD</v>
      </c>
      <c r="M4854" s="24">
        <v>1.9</v>
      </c>
      <c r="N4854" s="23">
        <v>1253.69</v>
      </c>
      <c r="O4854" s="25">
        <f t="shared" si="75"/>
        <v>1510.47</v>
      </c>
    </row>
    <row r="4855" spans="1:15">
      <c r="A4855" s="26">
        <v>14854</v>
      </c>
      <c r="B4855" s="27">
        <v>46241</v>
      </c>
      <c r="C4855" s="28">
        <v>1174</v>
      </c>
      <c r="D4855" s="29" t="str">
        <f>_xlfn.XLOOKUP($C4855,customers!$A$2:$A$2000,customers!$B$2:$B$2000)</f>
        <v>Jedidiah Perazzo</v>
      </c>
      <c r="E4855" s="29" t="str">
        <f>_xlfn.XLOOKUP($C4855,customers!$A$2:$A$2000,customers!$D$2:$D$2000)</f>
        <v>Male</v>
      </c>
      <c r="F4855" s="29" t="str">
        <f>_xlfn.XLOOKUP($C4855,customers!$A$2:$A$2000,customers!$E$2:$E$2000)</f>
        <v>Fažana</v>
      </c>
      <c r="G4855" s="30" t="s">
        <v>17</v>
      </c>
      <c r="H4855" s="29">
        <v>4</v>
      </c>
      <c r="I4855" s="31">
        <v>562.54</v>
      </c>
      <c r="J4855" s="30">
        <v>0.35</v>
      </c>
      <c r="K4855" s="30" t="s">
        <v>19</v>
      </c>
      <c r="L4855" s="32" t="str">
        <f t="array" ref="L4855">_xlfn.IFS(M4855&lt;=3,"BAD",M4855&gt;=4.7,"GOOD",AND(M4855&gt;3,M4855&lt;4.7),"OK")</f>
        <v>OK</v>
      </c>
      <c r="M4855" s="32">
        <v>4</v>
      </c>
      <c r="N4855" s="31">
        <v>1462.6</v>
      </c>
      <c r="O4855" s="33">
        <f t="shared" si="75"/>
        <v>2250.16</v>
      </c>
    </row>
    <row r="4856" spans="1:15">
      <c r="A4856" s="18">
        <v>14855</v>
      </c>
      <c r="B4856" s="19">
        <v>46242</v>
      </c>
      <c r="C4856" s="20">
        <v>1193</v>
      </c>
      <c r="D4856" s="21" t="str">
        <f>_xlfn.XLOOKUP($C4856,customers!$A$2:$A$2000,customers!$B$2:$B$2000)</f>
        <v>Terrell Heifer</v>
      </c>
      <c r="E4856" s="21" t="str">
        <f>_xlfn.XLOOKUP($C4856,customers!$A$2:$A$2000,customers!$D$2:$D$2000)</f>
        <v>Male</v>
      </c>
      <c r="F4856" s="21" t="str">
        <f>_xlfn.XLOOKUP($C4856,customers!$A$2:$A$2000,customers!$E$2:$E$2000)</f>
        <v>Austin</v>
      </c>
      <c r="G4856" s="22" t="s">
        <v>15</v>
      </c>
      <c r="H4856" s="21">
        <v>7</v>
      </c>
      <c r="I4856" s="23">
        <v>593.69</v>
      </c>
      <c r="J4856" s="22">
        <v>0.15</v>
      </c>
      <c r="K4856" s="22" t="s">
        <v>19</v>
      </c>
      <c r="L4856" s="24" t="str">
        <f t="array" ref="L4856">_xlfn.IFS(M4856&lt;=3,"BAD",M4856&gt;=4.7,"GOOD",AND(M4856&gt;3,M4856&lt;4.7),"OK")</f>
        <v>BAD</v>
      </c>
      <c r="M4856" s="24">
        <v>1.7</v>
      </c>
      <c r="N4856" s="23">
        <v>3532.46</v>
      </c>
      <c r="O4856" s="25">
        <f t="shared" si="75"/>
        <v>4155.83</v>
      </c>
    </row>
    <row r="4857" spans="1:15">
      <c r="A4857" s="26">
        <v>14856</v>
      </c>
      <c r="B4857" s="27">
        <v>46243</v>
      </c>
      <c r="C4857" s="28">
        <v>1501</v>
      </c>
      <c r="D4857" s="29" t="str">
        <f>_xlfn.XLOOKUP($C4857,customers!$A$2:$A$2000,customers!$B$2:$B$2000)</f>
        <v>Oneida Newark</v>
      </c>
      <c r="E4857" s="29" t="str">
        <f>_xlfn.XLOOKUP($C4857,customers!$A$2:$A$2000,customers!$D$2:$D$2000)</f>
        <v>Male</v>
      </c>
      <c r="F4857" s="29" t="str">
        <f>_xlfn.XLOOKUP($C4857,customers!$A$2:$A$2000,customers!$E$2:$E$2000)</f>
        <v>Austin</v>
      </c>
      <c r="G4857" s="30" t="s">
        <v>17</v>
      </c>
      <c r="H4857" s="29">
        <v>1</v>
      </c>
      <c r="I4857" s="31">
        <v>246.98</v>
      </c>
      <c r="J4857" s="30">
        <v>0.25</v>
      </c>
      <c r="K4857" s="30" t="s">
        <v>19</v>
      </c>
      <c r="L4857" s="32" t="str">
        <f t="array" ref="L4857">_xlfn.IFS(M4857&lt;=3,"BAD",M4857&gt;=4.7,"GOOD",AND(M4857&gt;3,M4857&lt;4.7),"OK")</f>
        <v>BAD</v>
      </c>
      <c r="M4857" s="32">
        <v>1.6</v>
      </c>
      <c r="N4857" s="31">
        <v>185.24</v>
      </c>
      <c r="O4857" s="33">
        <f t="shared" si="75"/>
        <v>246.98</v>
      </c>
    </row>
    <row r="4858" spans="1:15">
      <c r="A4858" s="18">
        <v>14857</v>
      </c>
      <c r="B4858" s="19">
        <v>46244</v>
      </c>
      <c r="C4858" s="20">
        <v>1987</v>
      </c>
      <c r="D4858" s="21" t="str">
        <f>_xlfn.XLOOKUP($C4858,customers!$A$2:$A$2000,customers!$B$2:$B$2000)</f>
        <v>Lacee Faro</v>
      </c>
      <c r="E4858" s="21" t="str">
        <f>_xlfn.XLOOKUP($C4858,customers!$A$2:$A$2000,customers!$D$2:$D$2000)</f>
        <v>Female</v>
      </c>
      <c r="F4858" s="21" t="str">
        <f>_xlfn.XLOOKUP($C4858,customers!$A$2:$A$2000,customers!$E$2:$E$2000)</f>
        <v>Milan</v>
      </c>
      <c r="G4858" s="22" t="s">
        <v>20</v>
      </c>
      <c r="H4858" s="21">
        <v>7</v>
      </c>
      <c r="I4858" s="23">
        <v>594.69</v>
      </c>
      <c r="J4858" s="22">
        <v>0.24</v>
      </c>
      <c r="K4858" s="22" t="s">
        <v>18</v>
      </c>
      <c r="L4858" s="24" t="str">
        <f t="array" ref="L4858">_xlfn.IFS(M4858&lt;=3,"BAD",M4858&gt;=4.7,"GOOD",AND(M4858&gt;3,M4858&lt;4.7),"OK")</f>
        <v>BAD</v>
      </c>
      <c r="M4858" s="24">
        <v>2.1</v>
      </c>
      <c r="N4858" s="23">
        <v>3163.75</v>
      </c>
      <c r="O4858" s="25">
        <f t="shared" si="75"/>
        <v>4162.83</v>
      </c>
    </row>
    <row r="4859" spans="1:15">
      <c r="A4859" s="26">
        <v>14858</v>
      </c>
      <c r="B4859" s="27">
        <v>46245</v>
      </c>
      <c r="C4859" s="28">
        <v>1112</v>
      </c>
      <c r="D4859" s="29" t="str">
        <f>_xlfn.XLOOKUP($C4859,customers!$A$2:$A$2000,customers!$B$2:$B$2000)</f>
        <v>Yankee Aucock</v>
      </c>
      <c r="E4859" s="29" t="str">
        <f>_xlfn.XLOOKUP($C4859,customers!$A$2:$A$2000,customers!$D$2:$D$2000)</f>
        <v>Male</v>
      </c>
      <c r="F4859" s="29" t="str">
        <f>_xlfn.XLOOKUP($C4859,customers!$A$2:$A$2000,customers!$E$2:$E$2000)</f>
        <v>Budapest</v>
      </c>
      <c r="G4859" s="30" t="s">
        <v>20</v>
      </c>
      <c r="H4859" s="29">
        <v>3</v>
      </c>
      <c r="I4859" s="31">
        <v>106.22</v>
      </c>
      <c r="J4859" s="30">
        <v>0.07</v>
      </c>
      <c r="K4859" s="30" t="s">
        <v>19</v>
      </c>
      <c r="L4859" s="32" t="str">
        <f t="array" ref="L4859">_xlfn.IFS(M4859&lt;=3,"BAD",M4859&gt;=4.7,"GOOD",AND(M4859&gt;3,M4859&lt;4.7),"OK")</f>
        <v>BAD</v>
      </c>
      <c r="M4859" s="32">
        <v>2.5</v>
      </c>
      <c r="N4859" s="31">
        <v>296.35</v>
      </c>
      <c r="O4859" s="33">
        <f t="shared" si="75"/>
        <v>318.66</v>
      </c>
    </row>
    <row r="4860" spans="1:15">
      <c r="A4860" s="18">
        <v>14859</v>
      </c>
      <c r="B4860" s="19">
        <v>46246</v>
      </c>
      <c r="C4860" s="20">
        <v>1113</v>
      </c>
      <c r="D4860" s="21" t="str">
        <f>_xlfn.XLOOKUP($C4860,customers!$A$2:$A$2000,customers!$B$2:$B$2000)</f>
        <v>Melantha Josskowitz</v>
      </c>
      <c r="E4860" s="21" t="str">
        <f>_xlfn.XLOOKUP($C4860,customers!$A$2:$A$2000,customers!$D$2:$D$2000)</f>
        <v>Female</v>
      </c>
      <c r="F4860" s="21" t="str">
        <f>_xlfn.XLOOKUP($C4860,customers!$A$2:$A$2000,customers!$E$2:$E$2000)</f>
        <v>Xinshichang</v>
      </c>
      <c r="G4860" s="22" t="s">
        <v>17</v>
      </c>
      <c r="H4860" s="21">
        <v>5</v>
      </c>
      <c r="I4860" s="23">
        <v>163.33</v>
      </c>
      <c r="J4860" s="22">
        <v>0.02</v>
      </c>
      <c r="K4860" s="22" t="s">
        <v>19</v>
      </c>
      <c r="L4860" s="24" t="str">
        <f t="array" ref="L4860">_xlfn.IFS(M4860&lt;=3,"BAD",M4860&gt;=4.7,"GOOD",AND(M4860&gt;3,M4860&lt;4.7),"OK")</f>
        <v>BAD</v>
      </c>
      <c r="M4860" s="24">
        <v>2.3</v>
      </c>
      <c r="N4860" s="23">
        <v>800.32</v>
      </c>
      <c r="O4860" s="25">
        <f t="shared" si="75"/>
        <v>816.65</v>
      </c>
    </row>
    <row r="4861" spans="1:15">
      <c r="A4861" s="26">
        <v>14860</v>
      </c>
      <c r="B4861" s="27">
        <v>46247</v>
      </c>
      <c r="C4861" s="28">
        <v>1221</v>
      </c>
      <c r="D4861" s="29" t="str">
        <f>_xlfn.XLOOKUP($C4861,customers!$A$2:$A$2000,customers!$B$2:$B$2000)</f>
        <v>Byrann Bysh</v>
      </c>
      <c r="E4861" s="29" t="str">
        <f>_xlfn.XLOOKUP($C4861,customers!$A$2:$A$2000,customers!$D$2:$D$2000)</f>
        <v>Male</v>
      </c>
      <c r="F4861" s="29" t="str">
        <f>_xlfn.XLOOKUP($C4861,customers!$A$2:$A$2000,customers!$E$2:$E$2000)</f>
        <v>Dobrošte</v>
      </c>
      <c r="G4861" s="30" t="s">
        <v>20</v>
      </c>
      <c r="H4861" s="29">
        <v>2</v>
      </c>
      <c r="I4861" s="31">
        <v>67.07</v>
      </c>
      <c r="J4861" s="30">
        <v>0.19</v>
      </c>
      <c r="K4861" s="30" t="s">
        <v>19</v>
      </c>
      <c r="L4861" s="32" t="str">
        <f t="array" ref="L4861">_xlfn.IFS(M4861&lt;=3,"BAD",M4861&gt;=4.7,"GOOD",AND(M4861&gt;3,M4861&lt;4.7),"OK")</f>
        <v>BAD</v>
      </c>
      <c r="M4861" s="32">
        <v>2.5</v>
      </c>
      <c r="N4861" s="31">
        <v>108.65</v>
      </c>
      <c r="O4861" s="33">
        <f t="shared" si="75"/>
        <v>134.14</v>
      </c>
    </row>
    <row r="4862" spans="1:15">
      <c r="A4862" s="18">
        <v>14861</v>
      </c>
      <c r="B4862" s="19">
        <v>46248</v>
      </c>
      <c r="C4862" s="20">
        <v>1677</v>
      </c>
      <c r="D4862" s="21" t="str">
        <f>_xlfn.XLOOKUP($C4862,customers!$A$2:$A$2000,customers!$B$2:$B$2000)</f>
        <v>Melodee Shovelbottom</v>
      </c>
      <c r="E4862" s="21" t="str">
        <f>_xlfn.XLOOKUP($C4862,customers!$A$2:$A$2000,customers!$D$2:$D$2000)</f>
        <v>Male</v>
      </c>
      <c r="F4862" s="21" t="str">
        <f>_xlfn.XLOOKUP($C4862,customers!$A$2:$A$2000,customers!$E$2:$E$2000)</f>
        <v>Austin</v>
      </c>
      <c r="G4862" s="22" t="s">
        <v>21</v>
      </c>
      <c r="H4862" s="21">
        <v>4</v>
      </c>
      <c r="I4862" s="23">
        <v>173.97</v>
      </c>
      <c r="J4862" s="22">
        <v>0.25</v>
      </c>
      <c r="K4862" s="22" t="s">
        <v>16</v>
      </c>
      <c r="L4862" s="24" t="str">
        <f t="array" ref="L4862">_xlfn.IFS(M4862&lt;=3,"BAD",M4862&gt;=4.7,"GOOD",AND(M4862&gt;3,M4862&lt;4.7),"OK")</f>
        <v>BAD</v>
      </c>
      <c r="M4862" s="24">
        <v>1.6</v>
      </c>
      <c r="N4862" s="23">
        <v>521.91</v>
      </c>
      <c r="O4862" s="25">
        <f t="shared" si="75"/>
        <v>695.88</v>
      </c>
    </row>
    <row r="4863" spans="1:15">
      <c r="A4863" s="26">
        <v>14862</v>
      </c>
      <c r="B4863" s="27">
        <v>46249</v>
      </c>
      <c r="C4863" s="28">
        <v>1946</v>
      </c>
      <c r="D4863" s="29" t="str">
        <f>_xlfn.XLOOKUP($C4863,customers!$A$2:$A$2000,customers!$B$2:$B$2000)</f>
        <v>Thorndike Beine</v>
      </c>
      <c r="E4863" s="29" t="str">
        <f>_xlfn.XLOOKUP($C4863,customers!$A$2:$A$2000,customers!$D$2:$D$2000)</f>
        <v>Female</v>
      </c>
      <c r="F4863" s="29" t="str">
        <f>_xlfn.XLOOKUP($C4863,customers!$A$2:$A$2000,customers!$E$2:$E$2000)</f>
        <v>Pomahuaca</v>
      </c>
      <c r="G4863" s="30" t="s">
        <v>15</v>
      </c>
      <c r="H4863" s="29">
        <v>4</v>
      </c>
      <c r="I4863" s="31">
        <v>464.24</v>
      </c>
      <c r="J4863" s="30">
        <v>0.35</v>
      </c>
      <c r="K4863" s="30" t="s">
        <v>16</v>
      </c>
      <c r="L4863" s="32" t="str">
        <f t="array" ref="L4863">_xlfn.IFS(M4863&lt;=3,"BAD",M4863&gt;=4.7,"GOOD",AND(M4863&gt;3,M4863&lt;4.7),"OK")</f>
        <v>BAD</v>
      </c>
      <c r="M4863" s="32">
        <v>1.7</v>
      </c>
      <c r="N4863" s="31">
        <v>1207.02</v>
      </c>
      <c r="O4863" s="33">
        <f t="shared" si="75"/>
        <v>1856.96</v>
      </c>
    </row>
    <row r="4864" spans="1:15">
      <c r="A4864" s="18">
        <v>14863</v>
      </c>
      <c r="B4864" s="19">
        <v>46250</v>
      </c>
      <c r="C4864" s="20">
        <v>1830</v>
      </c>
      <c r="D4864" s="21" t="str">
        <f>_xlfn.XLOOKUP($C4864,customers!$A$2:$A$2000,customers!$B$2:$B$2000)</f>
        <v>Garald Garz</v>
      </c>
      <c r="E4864" s="21" t="str">
        <f>_xlfn.XLOOKUP($C4864,customers!$A$2:$A$2000,customers!$D$2:$D$2000)</f>
        <v>Male</v>
      </c>
      <c r="F4864" s="21" t="str">
        <f>_xlfn.XLOOKUP($C4864,customers!$A$2:$A$2000,customers!$E$2:$E$2000)</f>
        <v>Milan</v>
      </c>
      <c r="G4864" s="22" t="s">
        <v>17</v>
      </c>
      <c r="H4864" s="21">
        <v>6</v>
      </c>
      <c r="I4864" s="23">
        <v>513.96</v>
      </c>
      <c r="J4864" s="22">
        <v>0.13</v>
      </c>
      <c r="K4864" s="22" t="s">
        <v>19</v>
      </c>
      <c r="L4864" s="24" t="str">
        <f t="array" ref="L4864">_xlfn.IFS(M4864&lt;=3,"BAD",M4864&gt;=4.7,"GOOD",AND(M4864&gt;3,M4864&lt;4.7),"OK")</f>
        <v>BAD</v>
      </c>
      <c r="M4864" s="24">
        <v>1.9</v>
      </c>
      <c r="N4864" s="23">
        <v>2682.87</v>
      </c>
      <c r="O4864" s="25">
        <f t="shared" si="75"/>
        <v>3083.76</v>
      </c>
    </row>
    <row r="4865" spans="1:15">
      <c r="A4865" s="26">
        <v>14864</v>
      </c>
      <c r="B4865" s="27">
        <v>46251</v>
      </c>
      <c r="C4865" s="28">
        <v>1643</v>
      </c>
      <c r="D4865" s="29" t="str">
        <f>_xlfn.XLOOKUP($C4865,customers!$A$2:$A$2000,customers!$B$2:$B$2000)</f>
        <v>Candi Patek</v>
      </c>
      <c r="E4865" s="29" t="str">
        <f>_xlfn.XLOOKUP($C4865,customers!$A$2:$A$2000,customers!$D$2:$D$2000)</f>
        <v>Female</v>
      </c>
      <c r="F4865" s="29" t="str">
        <f>_xlfn.XLOOKUP($C4865,customers!$A$2:$A$2000,customers!$E$2:$E$2000)</f>
        <v>Yunxi</v>
      </c>
      <c r="G4865" s="30" t="s">
        <v>17</v>
      </c>
      <c r="H4865" s="29">
        <v>5</v>
      </c>
      <c r="I4865" s="31">
        <v>470.65</v>
      </c>
      <c r="J4865" s="30">
        <v>0.31</v>
      </c>
      <c r="K4865" s="30" t="s">
        <v>19</v>
      </c>
      <c r="L4865" s="32" t="str">
        <f t="array" ref="L4865">_xlfn.IFS(M4865&lt;=3,"BAD",M4865&gt;=4.7,"GOOD",AND(M4865&gt;3,M4865&lt;4.7),"OK")</f>
        <v>BAD</v>
      </c>
      <c r="M4865" s="32">
        <v>2.6</v>
      </c>
      <c r="N4865" s="31">
        <v>1623.74</v>
      </c>
      <c r="O4865" s="33">
        <f t="shared" si="75"/>
        <v>2353.25</v>
      </c>
    </row>
    <row r="4866" spans="1:15">
      <c r="A4866" s="18">
        <v>14865</v>
      </c>
      <c r="B4866" s="19">
        <v>46252</v>
      </c>
      <c r="C4866" s="20">
        <v>1896</v>
      </c>
      <c r="D4866" s="21" t="str">
        <f>_xlfn.XLOOKUP($C4866,customers!$A$2:$A$2000,customers!$B$2:$B$2000)</f>
        <v>Tremaine Choak</v>
      </c>
      <c r="E4866" s="21" t="str">
        <f>_xlfn.XLOOKUP($C4866,customers!$A$2:$A$2000,customers!$D$2:$D$2000)</f>
        <v>Male</v>
      </c>
      <c r="F4866" s="21" t="str">
        <f>_xlfn.XLOOKUP($C4866,customers!$A$2:$A$2000,customers!$E$2:$E$2000)</f>
        <v>Vanadzor</v>
      </c>
      <c r="G4866" s="22" t="s">
        <v>17</v>
      </c>
      <c r="H4866" s="21">
        <v>4</v>
      </c>
      <c r="I4866" s="23">
        <v>384.17</v>
      </c>
      <c r="J4866" s="22">
        <v>0.13</v>
      </c>
      <c r="K4866" s="22" t="s">
        <v>19</v>
      </c>
      <c r="L4866" s="24" t="str">
        <f t="array" ref="L4866">_xlfn.IFS(M4866&lt;=3,"BAD",M4866&gt;=4.7,"GOOD",AND(M4866&gt;3,M4866&lt;4.7),"OK")</f>
        <v>BAD</v>
      </c>
      <c r="M4866" s="24">
        <v>2.3</v>
      </c>
      <c r="N4866" s="23">
        <v>1336.91</v>
      </c>
      <c r="O4866" s="25">
        <f t="shared" ref="O4866:O4929" si="76">H4866*I4866</f>
        <v>1536.68</v>
      </c>
    </row>
    <row r="4867" spans="1:15">
      <c r="A4867" s="26">
        <v>14866</v>
      </c>
      <c r="B4867" s="27">
        <v>46253</v>
      </c>
      <c r="C4867" s="28">
        <v>1263</v>
      </c>
      <c r="D4867" s="29" t="str">
        <f>_xlfn.XLOOKUP($C4867,customers!$A$2:$A$2000,customers!$B$2:$B$2000)</f>
        <v>Ian Peer</v>
      </c>
      <c r="E4867" s="29" t="str">
        <f>_xlfn.XLOOKUP($C4867,customers!$A$2:$A$2000,customers!$D$2:$D$2000)</f>
        <v>Male</v>
      </c>
      <c r="F4867" s="29" t="str">
        <f>_xlfn.XLOOKUP($C4867,customers!$A$2:$A$2000,customers!$E$2:$E$2000)</f>
        <v>Baizhong</v>
      </c>
      <c r="G4867" s="30" t="s">
        <v>20</v>
      </c>
      <c r="H4867" s="29">
        <v>6</v>
      </c>
      <c r="I4867" s="31">
        <v>315.67</v>
      </c>
      <c r="J4867" s="30">
        <v>0.24</v>
      </c>
      <c r="K4867" s="30" t="s">
        <v>19</v>
      </c>
      <c r="L4867" s="32" t="str">
        <f t="array" ref="L4867">_xlfn.IFS(M4867&lt;=3,"BAD",M4867&gt;=4.7,"GOOD",AND(M4867&gt;3,M4867&lt;4.7),"OK")</f>
        <v>OK</v>
      </c>
      <c r="M4867" s="32">
        <v>4.2</v>
      </c>
      <c r="N4867" s="31">
        <v>1439.46</v>
      </c>
      <c r="O4867" s="33">
        <f t="shared" si="76"/>
        <v>1894.02</v>
      </c>
    </row>
    <row r="4868" spans="1:15">
      <c r="A4868" s="18">
        <v>14867</v>
      </c>
      <c r="B4868" s="19">
        <v>46254</v>
      </c>
      <c r="C4868" s="20">
        <v>1924</v>
      </c>
      <c r="D4868" s="21" t="str">
        <f>_xlfn.XLOOKUP($C4868,customers!$A$2:$A$2000,customers!$B$2:$B$2000)</f>
        <v>Thoma Pavier</v>
      </c>
      <c r="E4868" s="21" t="str">
        <f>_xlfn.XLOOKUP($C4868,customers!$A$2:$A$2000,customers!$D$2:$D$2000)</f>
        <v>Male</v>
      </c>
      <c r="F4868" s="21" t="str">
        <f>_xlfn.XLOOKUP($C4868,customers!$A$2:$A$2000,customers!$E$2:$E$2000)</f>
        <v>Briteiros Santa Leocádia</v>
      </c>
      <c r="G4868" s="22" t="s">
        <v>15</v>
      </c>
      <c r="H4868" s="21">
        <v>6</v>
      </c>
      <c r="I4868" s="23">
        <v>429.59</v>
      </c>
      <c r="J4868" s="22">
        <v>0.21</v>
      </c>
      <c r="K4868" s="22" t="s">
        <v>16</v>
      </c>
      <c r="L4868" s="24" t="str">
        <f t="array" ref="L4868">_xlfn.IFS(M4868&lt;=3,"BAD",M4868&gt;=4.7,"GOOD",AND(M4868&gt;3,M4868&lt;4.7),"OK")</f>
        <v>OK</v>
      </c>
      <c r="M4868" s="24">
        <v>3.1</v>
      </c>
      <c r="N4868" s="23">
        <v>2036.26</v>
      </c>
      <c r="O4868" s="25">
        <f t="shared" si="76"/>
        <v>2577.54</v>
      </c>
    </row>
    <row r="4869" spans="1:15">
      <c r="A4869" s="26">
        <v>14868</v>
      </c>
      <c r="B4869" s="27">
        <v>46255</v>
      </c>
      <c r="C4869" s="28">
        <v>1054</v>
      </c>
      <c r="D4869" s="29" t="str">
        <f>_xlfn.XLOOKUP($C4869,customers!$A$2:$A$2000,customers!$B$2:$B$2000)</f>
        <v>Cassandra Sex</v>
      </c>
      <c r="E4869" s="29" t="str">
        <f>_xlfn.XLOOKUP($C4869,customers!$A$2:$A$2000,customers!$D$2:$D$2000)</f>
        <v>Female</v>
      </c>
      <c r="F4869" s="29" t="str">
        <f>_xlfn.XLOOKUP($C4869,customers!$A$2:$A$2000,customers!$E$2:$E$2000)</f>
        <v>Milan</v>
      </c>
      <c r="G4869" s="30" t="s">
        <v>17</v>
      </c>
      <c r="H4869" s="29">
        <v>6</v>
      </c>
      <c r="I4869" s="31">
        <v>243.64</v>
      </c>
      <c r="J4869" s="30">
        <v>0.02</v>
      </c>
      <c r="K4869" s="30" t="s">
        <v>19</v>
      </c>
      <c r="L4869" s="32" t="str">
        <f t="array" ref="L4869">_xlfn.IFS(M4869&lt;=3,"BAD",M4869&gt;=4.7,"GOOD",AND(M4869&gt;3,M4869&lt;4.7),"OK")</f>
        <v>OK</v>
      </c>
      <c r="M4869" s="32">
        <v>3.3</v>
      </c>
      <c r="N4869" s="31">
        <v>1432.6</v>
      </c>
      <c r="O4869" s="33">
        <f t="shared" si="76"/>
        <v>1461.84</v>
      </c>
    </row>
    <row r="4870" spans="1:15">
      <c r="A4870" s="18">
        <v>14869</v>
      </c>
      <c r="B4870" s="19">
        <v>46256</v>
      </c>
      <c r="C4870" s="20">
        <v>1870</v>
      </c>
      <c r="D4870" s="21" t="str">
        <f>_xlfn.XLOOKUP($C4870,customers!$A$2:$A$2000,customers!$B$2:$B$2000)</f>
        <v>Angie Bracci</v>
      </c>
      <c r="E4870" s="21" t="str">
        <f>_xlfn.XLOOKUP($C4870,customers!$A$2:$A$2000,customers!$D$2:$D$2000)</f>
        <v>Male</v>
      </c>
      <c r="F4870" s="21" t="str">
        <f>_xlfn.XLOOKUP($C4870,customers!$A$2:$A$2000,customers!$E$2:$E$2000)</f>
        <v>Austin</v>
      </c>
      <c r="G4870" s="22" t="s">
        <v>17</v>
      </c>
      <c r="H4870" s="21">
        <v>4</v>
      </c>
      <c r="I4870" s="23">
        <v>507.17</v>
      </c>
      <c r="J4870" s="22">
        <v>0.03</v>
      </c>
      <c r="K4870" s="22" t="s">
        <v>18</v>
      </c>
      <c r="L4870" s="24" t="str">
        <f t="array" ref="L4870">_xlfn.IFS(M4870&lt;=3,"BAD",M4870&gt;=4.7,"GOOD",AND(M4870&gt;3,M4870&lt;4.7),"OK")</f>
        <v>OK</v>
      </c>
      <c r="M4870" s="24">
        <v>3.2</v>
      </c>
      <c r="N4870" s="23">
        <v>1967.82</v>
      </c>
      <c r="O4870" s="25">
        <f t="shared" si="76"/>
        <v>2028.68</v>
      </c>
    </row>
    <row r="4871" spans="1:15">
      <c r="A4871" s="26">
        <v>14870</v>
      </c>
      <c r="B4871" s="27">
        <v>46257</v>
      </c>
      <c r="C4871" s="28">
        <v>1642</v>
      </c>
      <c r="D4871" s="29" t="str">
        <f>_xlfn.XLOOKUP($C4871,customers!$A$2:$A$2000,customers!$B$2:$B$2000)</f>
        <v>Arch Steinor</v>
      </c>
      <c r="E4871" s="29" t="str">
        <f>_xlfn.XLOOKUP($C4871,customers!$A$2:$A$2000,customers!$D$2:$D$2000)</f>
        <v>Male</v>
      </c>
      <c r="F4871" s="29" t="str">
        <f>_xlfn.XLOOKUP($C4871,customers!$A$2:$A$2000,customers!$E$2:$E$2000)</f>
        <v>Austin</v>
      </c>
      <c r="G4871" s="30" t="s">
        <v>21</v>
      </c>
      <c r="H4871" s="29">
        <v>4</v>
      </c>
      <c r="I4871" s="31">
        <v>411.16</v>
      </c>
      <c r="J4871" s="30">
        <v>0.01</v>
      </c>
      <c r="K4871" s="30" t="s">
        <v>19</v>
      </c>
      <c r="L4871" s="32" t="str">
        <f t="array" ref="L4871">_xlfn.IFS(M4871&lt;=3,"BAD",M4871&gt;=4.7,"GOOD",AND(M4871&gt;3,M4871&lt;4.7),"OK")</f>
        <v>BAD</v>
      </c>
      <c r="M4871" s="32">
        <v>2.6</v>
      </c>
      <c r="N4871" s="31">
        <v>1628.19</v>
      </c>
      <c r="O4871" s="33">
        <f t="shared" si="76"/>
        <v>1644.64</v>
      </c>
    </row>
    <row r="4872" spans="1:15">
      <c r="A4872" s="18">
        <v>14871</v>
      </c>
      <c r="B4872" s="19">
        <v>46258</v>
      </c>
      <c r="C4872" s="20">
        <v>1799</v>
      </c>
      <c r="D4872" s="21" t="str">
        <f>_xlfn.XLOOKUP($C4872,customers!$A$2:$A$2000,customers!$B$2:$B$2000)</f>
        <v>Arden Vynehall</v>
      </c>
      <c r="E4872" s="21" t="str">
        <f>_xlfn.XLOOKUP($C4872,customers!$A$2:$A$2000,customers!$D$2:$D$2000)</f>
        <v>Female</v>
      </c>
      <c r="F4872" s="21" t="str">
        <f>_xlfn.XLOOKUP($C4872,customers!$A$2:$A$2000,customers!$E$2:$E$2000)</f>
        <v>Budapest</v>
      </c>
      <c r="G4872" s="22" t="s">
        <v>17</v>
      </c>
      <c r="H4872" s="21">
        <v>4</v>
      </c>
      <c r="I4872" s="23">
        <v>423.22</v>
      </c>
      <c r="J4872" s="22">
        <v>0.13</v>
      </c>
      <c r="K4872" s="22" t="s">
        <v>19</v>
      </c>
      <c r="L4872" s="24" t="str">
        <f t="array" ref="L4872">_xlfn.IFS(M4872&lt;=3,"BAD",M4872&gt;=4.7,"GOOD",AND(M4872&gt;3,M4872&lt;4.7),"OK")</f>
        <v>GOOD</v>
      </c>
      <c r="M4872" s="24">
        <v>4.9</v>
      </c>
      <c r="N4872" s="23">
        <v>1472.81</v>
      </c>
      <c r="O4872" s="25">
        <f t="shared" si="76"/>
        <v>1692.88</v>
      </c>
    </row>
    <row r="4873" spans="1:15">
      <c r="A4873" s="26">
        <v>14872</v>
      </c>
      <c r="B4873" s="27">
        <v>46259</v>
      </c>
      <c r="C4873" s="28">
        <v>1777</v>
      </c>
      <c r="D4873" s="29" t="str">
        <f>_xlfn.XLOOKUP($C4873,customers!$A$2:$A$2000,customers!$B$2:$B$2000)</f>
        <v>Fulton Orpen</v>
      </c>
      <c r="E4873" s="29" t="str">
        <f>_xlfn.XLOOKUP($C4873,customers!$A$2:$A$2000,customers!$D$2:$D$2000)</f>
        <v>Male</v>
      </c>
      <c r="F4873" s="29" t="str">
        <f>_xlfn.XLOOKUP($C4873,customers!$A$2:$A$2000,customers!$E$2:$E$2000)</f>
        <v>Milan</v>
      </c>
      <c r="G4873" s="30" t="s">
        <v>17</v>
      </c>
      <c r="H4873" s="29">
        <v>3</v>
      </c>
      <c r="I4873" s="31">
        <v>328.52</v>
      </c>
      <c r="J4873" s="30">
        <v>0.26</v>
      </c>
      <c r="K4873" s="30" t="s">
        <v>19</v>
      </c>
      <c r="L4873" s="32" t="str">
        <f t="array" ref="L4873">_xlfn.IFS(M4873&lt;=3,"BAD",M4873&gt;=4.7,"GOOD",AND(M4873&gt;3,M4873&lt;4.7),"OK")</f>
        <v>BAD</v>
      </c>
      <c r="M4873" s="32">
        <v>1.1</v>
      </c>
      <c r="N4873" s="31">
        <v>729.31</v>
      </c>
      <c r="O4873" s="33">
        <f t="shared" si="76"/>
        <v>985.56</v>
      </c>
    </row>
    <row r="4874" spans="1:15">
      <c r="A4874" s="18">
        <v>14873</v>
      </c>
      <c r="B4874" s="19">
        <v>46260</v>
      </c>
      <c r="C4874" s="20">
        <v>1457</v>
      </c>
      <c r="D4874" s="21" t="str">
        <f>_xlfn.XLOOKUP($C4874,customers!$A$2:$A$2000,customers!$B$2:$B$2000)</f>
        <v>Derrick Hachard</v>
      </c>
      <c r="E4874" s="21" t="str">
        <f>_xlfn.XLOOKUP($C4874,customers!$A$2:$A$2000,customers!$D$2:$D$2000)</f>
        <v>Male</v>
      </c>
      <c r="F4874" s="21" t="str">
        <f>_xlfn.XLOOKUP($C4874,customers!$A$2:$A$2000,customers!$E$2:$E$2000)</f>
        <v>Budapest</v>
      </c>
      <c r="G4874" s="22" t="s">
        <v>20</v>
      </c>
      <c r="H4874" s="21">
        <v>6</v>
      </c>
      <c r="I4874" s="23">
        <v>532.86</v>
      </c>
      <c r="J4874" s="22">
        <v>0.06</v>
      </c>
      <c r="K4874" s="22" t="s">
        <v>19</v>
      </c>
      <c r="L4874" s="24" t="str">
        <f t="array" ref="L4874">_xlfn.IFS(M4874&lt;=3,"BAD",M4874&gt;=4.7,"GOOD",AND(M4874&gt;3,M4874&lt;4.7),"OK")</f>
        <v>BAD</v>
      </c>
      <c r="M4874" s="24">
        <v>1.9</v>
      </c>
      <c r="N4874" s="23">
        <v>3005.33</v>
      </c>
      <c r="O4874" s="25">
        <f t="shared" si="76"/>
        <v>3197.16</v>
      </c>
    </row>
    <row r="4875" spans="1:15">
      <c r="A4875" s="26">
        <v>14874</v>
      </c>
      <c r="B4875" s="27">
        <v>46261</v>
      </c>
      <c r="C4875" s="28">
        <v>1978</v>
      </c>
      <c r="D4875" s="29" t="str">
        <f>_xlfn.XLOOKUP($C4875,customers!$A$2:$A$2000,customers!$B$2:$B$2000)</f>
        <v>Enrika MacGuigan</v>
      </c>
      <c r="E4875" s="29" t="str">
        <f>_xlfn.XLOOKUP($C4875,customers!$A$2:$A$2000,customers!$D$2:$D$2000)</f>
        <v>Female</v>
      </c>
      <c r="F4875" s="29" t="str">
        <f>_xlfn.XLOOKUP($C4875,customers!$A$2:$A$2000,customers!$E$2:$E$2000)</f>
        <v>Villa Allende</v>
      </c>
      <c r="G4875" s="30" t="s">
        <v>21</v>
      </c>
      <c r="H4875" s="29">
        <v>3</v>
      </c>
      <c r="I4875" s="31">
        <v>162.43</v>
      </c>
      <c r="J4875" s="30">
        <v>0.21</v>
      </c>
      <c r="K4875" s="30" t="s">
        <v>18</v>
      </c>
      <c r="L4875" s="32" t="str">
        <f t="array" ref="L4875">_xlfn.IFS(M4875&lt;=3,"BAD",M4875&gt;=4.7,"GOOD",AND(M4875&gt;3,M4875&lt;4.7),"OK")</f>
        <v>BAD</v>
      </c>
      <c r="M4875" s="32">
        <v>2.1</v>
      </c>
      <c r="N4875" s="31">
        <v>384.96</v>
      </c>
      <c r="O4875" s="33">
        <f t="shared" si="76"/>
        <v>487.29</v>
      </c>
    </row>
    <row r="4876" spans="1:15">
      <c r="A4876" s="18">
        <v>14875</v>
      </c>
      <c r="B4876" s="19">
        <v>46262</v>
      </c>
      <c r="C4876" s="20">
        <v>1877</v>
      </c>
      <c r="D4876" s="21" t="str">
        <f>_xlfn.XLOOKUP($C4876,customers!$A$2:$A$2000,customers!$B$2:$B$2000)</f>
        <v>Cybill Nutbeam</v>
      </c>
      <c r="E4876" s="21" t="str">
        <f>_xlfn.XLOOKUP($C4876,customers!$A$2:$A$2000,customers!$D$2:$D$2000)</f>
        <v>Female</v>
      </c>
      <c r="F4876" s="21" t="str">
        <f>_xlfn.XLOOKUP($C4876,customers!$A$2:$A$2000,customers!$E$2:$E$2000)</f>
        <v>Xiashe</v>
      </c>
      <c r="G4876" s="22" t="s">
        <v>15</v>
      </c>
      <c r="H4876" s="21">
        <v>2</v>
      </c>
      <c r="I4876" s="23">
        <v>237.97</v>
      </c>
      <c r="J4876" s="22">
        <v>0.1</v>
      </c>
      <c r="K4876" s="22" t="s">
        <v>18</v>
      </c>
      <c r="L4876" s="24" t="str">
        <f t="array" ref="L4876">_xlfn.IFS(M4876&lt;=3,"BAD",M4876&gt;=4.7,"GOOD",AND(M4876&gt;3,M4876&lt;4.7),"OK")</f>
        <v>OK</v>
      </c>
      <c r="M4876" s="24">
        <v>4.5</v>
      </c>
      <c r="N4876" s="23">
        <v>428.35</v>
      </c>
      <c r="O4876" s="25">
        <f t="shared" si="76"/>
        <v>475.94</v>
      </c>
    </row>
    <row r="4877" spans="1:15">
      <c r="A4877" s="26">
        <v>14876</v>
      </c>
      <c r="B4877" s="27">
        <v>46263</v>
      </c>
      <c r="C4877" s="28">
        <v>1161</v>
      </c>
      <c r="D4877" s="29" t="str">
        <f>_xlfn.XLOOKUP($C4877,customers!$A$2:$A$2000,customers!$B$2:$B$2000)</f>
        <v>Costanza Whatman</v>
      </c>
      <c r="E4877" s="29" t="str">
        <f>_xlfn.XLOOKUP($C4877,customers!$A$2:$A$2000,customers!$D$2:$D$2000)</f>
        <v>Female</v>
      </c>
      <c r="F4877" s="29" t="str">
        <f>_xlfn.XLOOKUP($C4877,customers!$A$2:$A$2000,customers!$E$2:$E$2000)</f>
        <v>Budapest</v>
      </c>
      <c r="G4877" s="30" t="s">
        <v>17</v>
      </c>
      <c r="H4877" s="29">
        <v>4</v>
      </c>
      <c r="I4877" s="31">
        <v>469.92</v>
      </c>
      <c r="J4877" s="30">
        <v>0.28</v>
      </c>
      <c r="K4877" s="30" t="s">
        <v>18</v>
      </c>
      <c r="L4877" s="32" t="str">
        <f t="array" ref="L4877">_xlfn.IFS(M4877&lt;=3,"BAD",M4877&gt;=4.7,"GOOD",AND(M4877&gt;3,M4877&lt;4.7),"OK")</f>
        <v>GOOD</v>
      </c>
      <c r="M4877" s="32">
        <v>4.7</v>
      </c>
      <c r="N4877" s="31">
        <v>1353.37</v>
      </c>
      <c r="O4877" s="33">
        <f t="shared" si="76"/>
        <v>1879.68</v>
      </c>
    </row>
    <row r="4878" spans="1:15">
      <c r="A4878" s="18">
        <v>14877</v>
      </c>
      <c r="B4878" s="19">
        <v>46264</v>
      </c>
      <c r="C4878" s="20">
        <v>1379</v>
      </c>
      <c r="D4878" s="21" t="str">
        <f>_xlfn.XLOOKUP($C4878,customers!$A$2:$A$2000,customers!$B$2:$B$2000)</f>
        <v>Penn Dibson</v>
      </c>
      <c r="E4878" s="21" t="str">
        <f>_xlfn.XLOOKUP($C4878,customers!$A$2:$A$2000,customers!$D$2:$D$2000)</f>
        <v>Male</v>
      </c>
      <c r="F4878" s="21" t="str">
        <f>_xlfn.XLOOKUP($C4878,customers!$A$2:$A$2000,customers!$E$2:$E$2000)</f>
        <v>Hejiayan</v>
      </c>
      <c r="G4878" s="22" t="s">
        <v>15</v>
      </c>
      <c r="H4878" s="21">
        <v>7</v>
      </c>
      <c r="I4878" s="23">
        <v>303.26</v>
      </c>
      <c r="J4878" s="22">
        <v>0.28</v>
      </c>
      <c r="K4878" s="22" t="s">
        <v>18</v>
      </c>
      <c r="L4878" s="24" t="str">
        <f t="array" ref="L4878">_xlfn.IFS(M4878&lt;=3,"BAD",M4878&gt;=4.7,"GOOD",AND(M4878&gt;3,M4878&lt;4.7),"OK")</f>
        <v>OK</v>
      </c>
      <c r="M4878" s="24">
        <v>4.4</v>
      </c>
      <c r="N4878" s="23">
        <v>1528.43</v>
      </c>
      <c r="O4878" s="25">
        <f t="shared" si="76"/>
        <v>2122.82</v>
      </c>
    </row>
    <row r="4879" spans="1:15">
      <c r="A4879" s="26">
        <v>14878</v>
      </c>
      <c r="B4879" s="27">
        <v>46265</v>
      </c>
      <c r="C4879" s="28">
        <v>1992</v>
      </c>
      <c r="D4879" s="29" t="str">
        <f>_xlfn.XLOOKUP($C4879,customers!$A$2:$A$2000,customers!$B$2:$B$2000)</f>
        <v>Florentia Attow</v>
      </c>
      <c r="E4879" s="29" t="str">
        <f>_xlfn.XLOOKUP($C4879,customers!$A$2:$A$2000,customers!$D$2:$D$2000)</f>
        <v>Male</v>
      </c>
      <c r="F4879" s="29" t="str">
        <f>_xlfn.XLOOKUP($C4879,customers!$A$2:$A$2000,customers!$E$2:$E$2000)</f>
        <v>Yishi</v>
      </c>
      <c r="G4879" s="30" t="s">
        <v>20</v>
      </c>
      <c r="H4879" s="29">
        <v>5</v>
      </c>
      <c r="I4879" s="31">
        <v>535.19</v>
      </c>
      <c r="J4879" s="30">
        <v>0.27</v>
      </c>
      <c r="K4879" s="30" t="s">
        <v>18</v>
      </c>
      <c r="L4879" s="32" t="str">
        <f t="array" ref="L4879">_xlfn.IFS(M4879&lt;=3,"BAD",M4879&gt;=4.7,"GOOD",AND(M4879&gt;3,M4879&lt;4.7),"OK")</f>
        <v>BAD</v>
      </c>
      <c r="M4879" s="32">
        <v>2.7</v>
      </c>
      <c r="N4879" s="31">
        <v>1953.44</v>
      </c>
      <c r="O4879" s="33">
        <f t="shared" si="76"/>
        <v>2675.95</v>
      </c>
    </row>
    <row r="4880" spans="1:15">
      <c r="A4880" s="18">
        <v>14879</v>
      </c>
      <c r="B4880" s="19">
        <v>46266</v>
      </c>
      <c r="C4880" s="20">
        <v>1086</v>
      </c>
      <c r="D4880" s="21" t="str">
        <f>_xlfn.XLOOKUP($C4880,customers!$A$2:$A$2000,customers!$B$2:$B$2000)</f>
        <v>Wilmar Stace</v>
      </c>
      <c r="E4880" s="21" t="str">
        <f>_xlfn.XLOOKUP($C4880,customers!$A$2:$A$2000,customers!$D$2:$D$2000)</f>
        <v>Male</v>
      </c>
      <c r="F4880" s="21" t="str">
        <f>_xlfn.XLOOKUP($C4880,customers!$A$2:$A$2000,customers!$E$2:$E$2000)</f>
        <v>Jalālābād</v>
      </c>
      <c r="G4880" s="22" t="s">
        <v>17</v>
      </c>
      <c r="H4880" s="21">
        <v>1</v>
      </c>
      <c r="I4880" s="23">
        <v>217.64</v>
      </c>
      <c r="J4880" s="22">
        <v>0.18</v>
      </c>
      <c r="K4880" s="22" t="s">
        <v>16</v>
      </c>
      <c r="L4880" s="24" t="str">
        <f t="array" ref="L4880">_xlfn.IFS(M4880&lt;=3,"BAD",M4880&gt;=4.7,"GOOD",AND(M4880&gt;3,M4880&lt;4.7),"OK")</f>
        <v>GOOD</v>
      </c>
      <c r="M4880" s="24">
        <v>4.7</v>
      </c>
      <c r="N4880" s="23">
        <v>178.46</v>
      </c>
      <c r="O4880" s="25">
        <f t="shared" si="76"/>
        <v>217.64</v>
      </c>
    </row>
    <row r="4881" spans="1:15">
      <c r="A4881" s="26">
        <v>14880</v>
      </c>
      <c r="B4881" s="27">
        <v>46267</v>
      </c>
      <c r="C4881" s="28">
        <v>1054</v>
      </c>
      <c r="D4881" s="29" t="str">
        <f>_xlfn.XLOOKUP($C4881,customers!$A$2:$A$2000,customers!$B$2:$B$2000)</f>
        <v>Cassandra Sex</v>
      </c>
      <c r="E4881" s="29" t="str">
        <f>_xlfn.XLOOKUP($C4881,customers!$A$2:$A$2000,customers!$D$2:$D$2000)</f>
        <v>Female</v>
      </c>
      <c r="F4881" s="29" t="str">
        <f>_xlfn.XLOOKUP($C4881,customers!$A$2:$A$2000,customers!$E$2:$E$2000)</f>
        <v>Milan</v>
      </c>
      <c r="G4881" s="30" t="s">
        <v>17</v>
      </c>
      <c r="H4881" s="29">
        <v>2</v>
      </c>
      <c r="I4881" s="31">
        <v>231.06</v>
      </c>
      <c r="J4881" s="30">
        <v>0.1</v>
      </c>
      <c r="K4881" s="30" t="s">
        <v>18</v>
      </c>
      <c r="L4881" s="32" t="str">
        <f t="array" ref="L4881">_xlfn.IFS(M4881&lt;=3,"BAD",M4881&gt;=4.7,"GOOD",AND(M4881&gt;3,M4881&lt;4.7),"OK")</f>
        <v>BAD</v>
      </c>
      <c r="M4881" s="32">
        <v>1.4</v>
      </c>
      <c r="N4881" s="31">
        <v>415.91</v>
      </c>
      <c r="O4881" s="33">
        <f t="shared" si="76"/>
        <v>462.12</v>
      </c>
    </row>
    <row r="4882" spans="1:15">
      <c r="A4882" s="18">
        <v>14881</v>
      </c>
      <c r="B4882" s="19">
        <v>46268</v>
      </c>
      <c r="C4882" s="20">
        <v>1475</v>
      </c>
      <c r="D4882" s="21" t="str">
        <f>_xlfn.XLOOKUP($C4882,customers!$A$2:$A$2000,customers!$B$2:$B$2000)</f>
        <v>Elladine Tadd</v>
      </c>
      <c r="E4882" s="21" t="str">
        <f>_xlfn.XLOOKUP($C4882,customers!$A$2:$A$2000,customers!$D$2:$D$2000)</f>
        <v>Female</v>
      </c>
      <c r="F4882" s="21" t="str">
        <f>_xlfn.XLOOKUP($C4882,customers!$A$2:$A$2000,customers!$E$2:$E$2000)</f>
        <v>Dongla</v>
      </c>
      <c r="G4882" s="22" t="s">
        <v>17</v>
      </c>
      <c r="H4882" s="21">
        <v>7</v>
      </c>
      <c r="I4882" s="23">
        <v>534.91</v>
      </c>
      <c r="J4882" s="22">
        <v>0.28</v>
      </c>
      <c r="K4882" s="22" t="s">
        <v>16</v>
      </c>
      <c r="L4882" s="24" t="str">
        <f t="array" ref="L4882">_xlfn.IFS(M4882&lt;=3,"BAD",M4882&gt;=4.7,"GOOD",AND(M4882&gt;3,M4882&lt;4.7),"OK")</f>
        <v>OK</v>
      </c>
      <c r="M4882" s="24">
        <v>3.6</v>
      </c>
      <c r="N4882" s="23">
        <v>2695.95</v>
      </c>
      <c r="O4882" s="25">
        <f t="shared" si="76"/>
        <v>3744.37</v>
      </c>
    </row>
    <row r="4883" spans="1:15">
      <c r="A4883" s="26">
        <v>14882</v>
      </c>
      <c r="B4883" s="27">
        <v>46269</v>
      </c>
      <c r="C4883" s="28">
        <v>1799</v>
      </c>
      <c r="D4883" s="29" t="str">
        <f>_xlfn.XLOOKUP($C4883,customers!$A$2:$A$2000,customers!$B$2:$B$2000)</f>
        <v>Arden Vynehall</v>
      </c>
      <c r="E4883" s="29" t="str">
        <f>_xlfn.XLOOKUP($C4883,customers!$A$2:$A$2000,customers!$D$2:$D$2000)</f>
        <v>Female</v>
      </c>
      <c r="F4883" s="29" t="str">
        <f>_xlfn.XLOOKUP($C4883,customers!$A$2:$A$2000,customers!$E$2:$E$2000)</f>
        <v>Budapest</v>
      </c>
      <c r="G4883" s="30" t="s">
        <v>17</v>
      </c>
      <c r="H4883" s="29">
        <v>1</v>
      </c>
      <c r="I4883" s="31">
        <v>286.66</v>
      </c>
      <c r="J4883" s="30">
        <v>0.07</v>
      </c>
      <c r="K4883" s="30" t="s">
        <v>18</v>
      </c>
      <c r="L4883" s="32" t="str">
        <f t="array" ref="L4883">_xlfn.IFS(M4883&lt;=3,"BAD",M4883&gt;=4.7,"GOOD",AND(M4883&gt;3,M4883&lt;4.7),"OK")</f>
        <v>GOOD</v>
      </c>
      <c r="M4883" s="32">
        <v>4.7</v>
      </c>
      <c r="N4883" s="31">
        <v>266.59</v>
      </c>
      <c r="O4883" s="33">
        <f t="shared" si="76"/>
        <v>286.66</v>
      </c>
    </row>
    <row r="4884" spans="1:15">
      <c r="A4884" s="18">
        <v>14883</v>
      </c>
      <c r="B4884" s="19">
        <v>46270</v>
      </c>
      <c r="C4884" s="20">
        <v>1177</v>
      </c>
      <c r="D4884" s="21" t="str">
        <f>_xlfn.XLOOKUP($C4884,customers!$A$2:$A$2000,customers!$B$2:$B$2000)</f>
        <v>Grissel Fernely</v>
      </c>
      <c r="E4884" s="21" t="str">
        <f>_xlfn.XLOOKUP($C4884,customers!$A$2:$A$2000,customers!$D$2:$D$2000)</f>
        <v>Female</v>
      </c>
      <c r="F4884" s="21" t="str">
        <f>_xlfn.XLOOKUP($C4884,customers!$A$2:$A$2000,customers!$E$2:$E$2000)</f>
        <v>Daban</v>
      </c>
      <c r="G4884" s="22" t="s">
        <v>20</v>
      </c>
      <c r="H4884" s="21">
        <v>1</v>
      </c>
      <c r="I4884" s="23">
        <v>316.93</v>
      </c>
      <c r="J4884" s="22">
        <v>0.1</v>
      </c>
      <c r="K4884" s="22" t="s">
        <v>18</v>
      </c>
      <c r="L4884" s="24" t="str">
        <f t="array" ref="L4884">_xlfn.IFS(M4884&lt;=3,"BAD",M4884&gt;=4.7,"GOOD",AND(M4884&gt;3,M4884&lt;4.7),"OK")</f>
        <v>OK</v>
      </c>
      <c r="M4884" s="24">
        <v>4</v>
      </c>
      <c r="N4884" s="23">
        <v>285.24</v>
      </c>
      <c r="O4884" s="25">
        <f t="shared" si="76"/>
        <v>316.93</v>
      </c>
    </row>
    <row r="4885" spans="1:15">
      <c r="A4885" s="26">
        <v>14884</v>
      </c>
      <c r="B4885" s="27">
        <v>46271</v>
      </c>
      <c r="C4885" s="28">
        <v>1390</v>
      </c>
      <c r="D4885" s="29" t="str">
        <f>_xlfn.XLOOKUP($C4885,customers!$A$2:$A$2000,customers!$B$2:$B$2000)</f>
        <v>Bronnie Burnett</v>
      </c>
      <c r="E4885" s="29" t="str">
        <f>_xlfn.XLOOKUP($C4885,customers!$A$2:$A$2000,customers!$D$2:$D$2000)</f>
        <v>Male</v>
      </c>
      <c r="F4885" s="29" t="str">
        <f>_xlfn.XLOOKUP($C4885,customers!$A$2:$A$2000,customers!$E$2:$E$2000)</f>
        <v>Truskolasy</v>
      </c>
      <c r="G4885" s="30" t="s">
        <v>20</v>
      </c>
      <c r="H4885" s="29">
        <v>4</v>
      </c>
      <c r="I4885" s="31">
        <v>209.67</v>
      </c>
      <c r="J4885" s="30">
        <v>0.06</v>
      </c>
      <c r="K4885" s="30" t="s">
        <v>19</v>
      </c>
      <c r="L4885" s="32" t="str">
        <f t="array" ref="L4885">_xlfn.IFS(M4885&lt;=3,"BAD",M4885&gt;=4.7,"GOOD",AND(M4885&gt;3,M4885&lt;4.7),"OK")</f>
        <v>BAD</v>
      </c>
      <c r="M4885" s="32">
        <v>2.1</v>
      </c>
      <c r="N4885" s="31">
        <v>788.36</v>
      </c>
      <c r="O4885" s="33">
        <f t="shared" si="76"/>
        <v>838.68</v>
      </c>
    </row>
    <row r="4886" spans="1:15">
      <c r="A4886" s="18">
        <v>14885</v>
      </c>
      <c r="B4886" s="19">
        <v>46272</v>
      </c>
      <c r="C4886" s="20">
        <v>1348</v>
      </c>
      <c r="D4886" s="21" t="str">
        <f>_xlfn.XLOOKUP($C4886,customers!$A$2:$A$2000,customers!$B$2:$B$2000)</f>
        <v>Mariann Weedall</v>
      </c>
      <c r="E4886" s="21" t="str">
        <f>_xlfn.XLOOKUP($C4886,customers!$A$2:$A$2000,customers!$D$2:$D$2000)</f>
        <v>Female</v>
      </c>
      <c r="F4886" s="21" t="str">
        <f>_xlfn.XLOOKUP($C4886,customers!$A$2:$A$2000,customers!$E$2:$E$2000)</f>
        <v>Plumtree</v>
      </c>
      <c r="G4886" s="22" t="s">
        <v>17</v>
      </c>
      <c r="H4886" s="21">
        <v>5</v>
      </c>
      <c r="I4886" s="23">
        <v>176.85</v>
      </c>
      <c r="J4886" s="22">
        <v>0.24</v>
      </c>
      <c r="K4886" s="22" t="s">
        <v>18</v>
      </c>
      <c r="L4886" s="24" t="str">
        <f t="array" ref="L4886">_xlfn.IFS(M4886&lt;=3,"BAD",M4886&gt;=4.7,"GOOD",AND(M4886&gt;3,M4886&lt;4.7),"OK")</f>
        <v>OK</v>
      </c>
      <c r="M4886" s="24">
        <v>3.9</v>
      </c>
      <c r="N4886" s="23">
        <v>672.03</v>
      </c>
      <c r="O4886" s="25">
        <f t="shared" si="76"/>
        <v>884.25</v>
      </c>
    </row>
    <row r="4887" spans="1:15">
      <c r="A4887" s="26">
        <v>14886</v>
      </c>
      <c r="B4887" s="27">
        <v>46273</v>
      </c>
      <c r="C4887" s="28">
        <v>1007</v>
      </c>
      <c r="D4887" s="29" t="str">
        <f>_xlfn.XLOOKUP($C4887,customers!$A$2:$A$2000,customers!$B$2:$B$2000)</f>
        <v>Tally Pettet</v>
      </c>
      <c r="E4887" s="29" t="str">
        <f>_xlfn.XLOOKUP($C4887,customers!$A$2:$A$2000,customers!$D$2:$D$2000)</f>
        <v>Female</v>
      </c>
      <c r="F4887" s="29" t="str">
        <f>_xlfn.XLOOKUP($C4887,customers!$A$2:$A$2000,customers!$E$2:$E$2000)</f>
        <v>Budapest</v>
      </c>
      <c r="G4887" s="30" t="s">
        <v>20</v>
      </c>
      <c r="H4887" s="29">
        <v>1</v>
      </c>
      <c r="I4887" s="31">
        <v>398.73</v>
      </c>
      <c r="J4887" s="30">
        <v>0.24</v>
      </c>
      <c r="K4887" s="30" t="s">
        <v>16</v>
      </c>
      <c r="L4887" s="32" t="str">
        <f t="array" ref="L4887">_xlfn.IFS(M4887&lt;=3,"BAD",M4887&gt;=4.7,"GOOD",AND(M4887&gt;3,M4887&lt;4.7),"OK")</f>
        <v>BAD</v>
      </c>
      <c r="M4887" s="32">
        <v>2.2</v>
      </c>
      <c r="N4887" s="31">
        <v>303.03</v>
      </c>
      <c r="O4887" s="33">
        <f t="shared" si="76"/>
        <v>398.73</v>
      </c>
    </row>
    <row r="4888" spans="1:15">
      <c r="A4888" s="18">
        <v>14887</v>
      </c>
      <c r="B4888" s="19">
        <v>46274</v>
      </c>
      <c r="C4888" s="20">
        <v>1832</v>
      </c>
      <c r="D4888" s="21" t="str">
        <f>_xlfn.XLOOKUP($C4888,customers!$A$2:$A$2000,customers!$B$2:$B$2000)</f>
        <v>Nellie Mutch</v>
      </c>
      <c r="E4888" s="21" t="str">
        <f>_xlfn.XLOOKUP($C4888,customers!$A$2:$A$2000,customers!$D$2:$D$2000)</f>
        <v>Female</v>
      </c>
      <c r="F4888" s="21" t="str">
        <f>_xlfn.XLOOKUP($C4888,customers!$A$2:$A$2000,customers!$E$2:$E$2000)</f>
        <v>Vaiņode</v>
      </c>
      <c r="G4888" s="22" t="s">
        <v>21</v>
      </c>
      <c r="H4888" s="21">
        <v>6</v>
      </c>
      <c r="I4888" s="23">
        <v>85.11</v>
      </c>
      <c r="J4888" s="22">
        <v>0.23</v>
      </c>
      <c r="K4888" s="22" t="s">
        <v>18</v>
      </c>
      <c r="L4888" s="24" t="str">
        <f t="array" ref="L4888">_xlfn.IFS(M4888&lt;=3,"BAD",M4888&gt;=4.7,"GOOD",AND(M4888&gt;3,M4888&lt;4.7),"OK")</f>
        <v>BAD</v>
      </c>
      <c r="M4888" s="24">
        <v>1.4</v>
      </c>
      <c r="N4888" s="23">
        <v>393.21</v>
      </c>
      <c r="O4888" s="25">
        <f t="shared" si="76"/>
        <v>510.66</v>
      </c>
    </row>
    <row r="4889" spans="1:15">
      <c r="A4889" s="26">
        <v>14888</v>
      </c>
      <c r="B4889" s="27">
        <v>46275</v>
      </c>
      <c r="C4889" s="28">
        <v>1312</v>
      </c>
      <c r="D4889" s="29" t="str">
        <f>_xlfn.XLOOKUP($C4889,customers!$A$2:$A$2000,customers!$B$2:$B$2000)</f>
        <v>Jackie Heamus</v>
      </c>
      <c r="E4889" s="29" t="str">
        <f>_xlfn.XLOOKUP($C4889,customers!$A$2:$A$2000,customers!$D$2:$D$2000)</f>
        <v>Female</v>
      </c>
      <c r="F4889" s="29" t="str">
        <f>_xlfn.XLOOKUP($C4889,customers!$A$2:$A$2000,customers!$E$2:$E$2000)</f>
        <v>Milan</v>
      </c>
      <c r="G4889" s="30" t="s">
        <v>20</v>
      </c>
      <c r="H4889" s="29">
        <v>7</v>
      </c>
      <c r="I4889" s="31">
        <v>529.37</v>
      </c>
      <c r="J4889" s="30">
        <v>0.15</v>
      </c>
      <c r="K4889" s="30" t="s">
        <v>18</v>
      </c>
      <c r="L4889" s="32" t="str">
        <f t="array" ref="L4889">_xlfn.IFS(M4889&lt;=3,"BAD",M4889&gt;=4.7,"GOOD",AND(M4889&gt;3,M4889&lt;4.7),"OK")</f>
        <v>OK</v>
      </c>
      <c r="M4889" s="32">
        <v>3.9</v>
      </c>
      <c r="N4889" s="31">
        <v>3149.75</v>
      </c>
      <c r="O4889" s="33">
        <f t="shared" si="76"/>
        <v>3705.59</v>
      </c>
    </row>
    <row r="4890" spans="1:15">
      <c r="A4890" s="18">
        <v>14889</v>
      </c>
      <c r="B4890" s="19">
        <v>46276</v>
      </c>
      <c r="C4890" s="20">
        <v>1758</v>
      </c>
      <c r="D4890" s="21" t="str">
        <f>_xlfn.XLOOKUP($C4890,customers!$A$2:$A$2000,customers!$B$2:$B$2000)</f>
        <v>Tricia Jewer</v>
      </c>
      <c r="E4890" s="21" t="str">
        <f>_xlfn.XLOOKUP($C4890,customers!$A$2:$A$2000,customers!$D$2:$D$2000)</f>
        <v>Male</v>
      </c>
      <c r="F4890" s="21" t="str">
        <f>_xlfn.XLOOKUP($C4890,customers!$A$2:$A$2000,customers!$E$2:$E$2000)</f>
        <v>Vienna</v>
      </c>
      <c r="G4890" s="22" t="s">
        <v>20</v>
      </c>
      <c r="H4890" s="21">
        <v>1</v>
      </c>
      <c r="I4890" s="23">
        <v>470.83</v>
      </c>
      <c r="J4890" s="22">
        <v>0.04</v>
      </c>
      <c r="K4890" s="22" t="s">
        <v>16</v>
      </c>
      <c r="L4890" s="24" t="str">
        <f t="array" ref="L4890">_xlfn.IFS(M4890&lt;=3,"BAD",M4890&gt;=4.7,"GOOD",AND(M4890&gt;3,M4890&lt;4.7),"OK")</f>
        <v>BAD</v>
      </c>
      <c r="M4890" s="24">
        <v>1.7</v>
      </c>
      <c r="N4890" s="23">
        <v>452</v>
      </c>
      <c r="O4890" s="25">
        <f t="shared" si="76"/>
        <v>470.83</v>
      </c>
    </row>
    <row r="4891" spans="1:15">
      <c r="A4891" s="26">
        <v>14890</v>
      </c>
      <c r="B4891" s="27">
        <v>46277</v>
      </c>
      <c r="C4891" s="28">
        <v>1834</v>
      </c>
      <c r="D4891" s="29" t="str">
        <f>_xlfn.XLOOKUP($C4891,customers!$A$2:$A$2000,customers!$B$2:$B$2000)</f>
        <v>Tait Spedding</v>
      </c>
      <c r="E4891" s="29" t="str">
        <f>_xlfn.XLOOKUP($C4891,customers!$A$2:$A$2000,customers!$D$2:$D$2000)</f>
        <v>Male</v>
      </c>
      <c r="F4891" s="29" t="str">
        <f>_xlfn.XLOOKUP($C4891,customers!$A$2:$A$2000,customers!$E$2:$E$2000)</f>
        <v>Prague</v>
      </c>
      <c r="G4891" s="30" t="s">
        <v>17</v>
      </c>
      <c r="H4891" s="29">
        <v>2</v>
      </c>
      <c r="I4891" s="31">
        <v>126.59</v>
      </c>
      <c r="J4891" s="30">
        <v>0.32</v>
      </c>
      <c r="K4891" s="30" t="s">
        <v>18</v>
      </c>
      <c r="L4891" s="32" t="str">
        <f t="array" ref="L4891">_xlfn.IFS(M4891&lt;=3,"BAD",M4891&gt;=4.7,"GOOD",AND(M4891&gt;3,M4891&lt;4.7),"OK")</f>
        <v>BAD</v>
      </c>
      <c r="M4891" s="32">
        <v>1.4</v>
      </c>
      <c r="N4891" s="31">
        <v>172.16</v>
      </c>
      <c r="O4891" s="33">
        <f t="shared" si="76"/>
        <v>253.18</v>
      </c>
    </row>
    <row r="4892" spans="1:15">
      <c r="A4892" s="18">
        <v>14891</v>
      </c>
      <c r="B4892" s="19">
        <v>46278</v>
      </c>
      <c r="C4892" s="20">
        <v>1983</v>
      </c>
      <c r="D4892" s="21" t="str">
        <f>_xlfn.XLOOKUP($C4892,customers!$A$2:$A$2000,customers!$B$2:$B$2000)</f>
        <v>Skipper Peniello</v>
      </c>
      <c r="E4892" s="21" t="str">
        <f>_xlfn.XLOOKUP($C4892,customers!$A$2:$A$2000,customers!$D$2:$D$2000)</f>
        <v>Male</v>
      </c>
      <c r="F4892" s="21" t="str">
        <f>_xlfn.XLOOKUP($C4892,customers!$A$2:$A$2000,customers!$E$2:$E$2000)</f>
        <v>Budapest</v>
      </c>
      <c r="G4892" s="22" t="s">
        <v>17</v>
      </c>
      <c r="H4892" s="21">
        <v>5</v>
      </c>
      <c r="I4892" s="23">
        <v>421</v>
      </c>
      <c r="J4892" s="22">
        <v>0.18</v>
      </c>
      <c r="K4892" s="22" t="s">
        <v>18</v>
      </c>
      <c r="L4892" s="24" t="str">
        <f t="array" ref="L4892">_xlfn.IFS(M4892&lt;=3,"BAD",M4892&gt;=4.7,"GOOD",AND(M4892&gt;3,M4892&lt;4.7),"OK")</f>
        <v>OK</v>
      </c>
      <c r="M4892" s="24">
        <v>3.2</v>
      </c>
      <c r="N4892" s="23">
        <v>1726.1</v>
      </c>
      <c r="O4892" s="25">
        <f t="shared" si="76"/>
        <v>2105</v>
      </c>
    </row>
    <row r="4893" spans="1:15">
      <c r="A4893" s="26">
        <v>14892</v>
      </c>
      <c r="B4893" s="27">
        <v>46279</v>
      </c>
      <c r="C4893" s="28">
        <v>1982</v>
      </c>
      <c r="D4893" s="29" t="str">
        <f>_xlfn.XLOOKUP($C4893,customers!$A$2:$A$2000,customers!$B$2:$B$2000)</f>
        <v>Shane Rainer</v>
      </c>
      <c r="E4893" s="29" t="str">
        <f>_xlfn.XLOOKUP($C4893,customers!$A$2:$A$2000,customers!$D$2:$D$2000)</f>
        <v>Female</v>
      </c>
      <c r="F4893" s="29" t="str">
        <f>_xlfn.XLOOKUP($C4893,customers!$A$2:$A$2000,customers!$E$2:$E$2000)</f>
        <v>Bordeaux</v>
      </c>
      <c r="G4893" s="30" t="s">
        <v>15</v>
      </c>
      <c r="H4893" s="29">
        <v>5</v>
      </c>
      <c r="I4893" s="31">
        <v>367.54</v>
      </c>
      <c r="J4893" s="30">
        <v>0.14</v>
      </c>
      <c r="K4893" s="30" t="s">
        <v>18</v>
      </c>
      <c r="L4893" s="32" t="str">
        <f t="array" ref="L4893">_xlfn.IFS(M4893&lt;=3,"BAD",M4893&gt;=4.7,"GOOD",AND(M4893&gt;3,M4893&lt;4.7),"OK")</f>
        <v>OK</v>
      </c>
      <c r="M4893" s="32">
        <v>3.5</v>
      </c>
      <c r="N4893" s="31">
        <v>1580.42</v>
      </c>
      <c r="O4893" s="33">
        <f t="shared" si="76"/>
        <v>1837.7</v>
      </c>
    </row>
    <row r="4894" spans="1:15">
      <c r="A4894" s="18">
        <v>14893</v>
      </c>
      <c r="B4894" s="19">
        <v>46280</v>
      </c>
      <c r="C4894" s="20">
        <v>1442</v>
      </c>
      <c r="D4894" s="21" t="str">
        <f>_xlfn.XLOOKUP($C4894,customers!$A$2:$A$2000,customers!$B$2:$B$2000)</f>
        <v>Ringo Filinkov</v>
      </c>
      <c r="E4894" s="21" t="str">
        <f>_xlfn.XLOOKUP($C4894,customers!$A$2:$A$2000,customers!$D$2:$D$2000)</f>
        <v>Male</v>
      </c>
      <c r="F4894" s="21" t="str">
        <f>_xlfn.XLOOKUP($C4894,customers!$A$2:$A$2000,customers!$E$2:$E$2000)</f>
        <v>Vila</v>
      </c>
      <c r="G4894" s="22" t="s">
        <v>17</v>
      </c>
      <c r="H4894" s="21">
        <v>1</v>
      </c>
      <c r="I4894" s="23">
        <v>122.95</v>
      </c>
      <c r="J4894" s="22">
        <v>0.21</v>
      </c>
      <c r="K4894" s="22" t="s">
        <v>19</v>
      </c>
      <c r="L4894" s="24" t="str">
        <f t="array" ref="L4894">_xlfn.IFS(M4894&lt;=3,"BAD",M4894&gt;=4.7,"GOOD",AND(M4894&gt;3,M4894&lt;4.7),"OK")</f>
        <v>BAD</v>
      </c>
      <c r="M4894" s="24">
        <v>1.2</v>
      </c>
      <c r="N4894" s="23">
        <v>97.13</v>
      </c>
      <c r="O4894" s="25">
        <f t="shared" si="76"/>
        <v>122.95</v>
      </c>
    </row>
    <row r="4895" spans="1:15">
      <c r="A4895" s="26">
        <v>14894</v>
      </c>
      <c r="B4895" s="27">
        <v>46281</v>
      </c>
      <c r="C4895" s="28">
        <v>1766</v>
      </c>
      <c r="D4895" s="29" t="str">
        <f>_xlfn.XLOOKUP($C4895,customers!$A$2:$A$2000,customers!$B$2:$B$2000)</f>
        <v>Forbes Wardel</v>
      </c>
      <c r="E4895" s="29" t="str">
        <f>_xlfn.XLOOKUP($C4895,customers!$A$2:$A$2000,customers!$D$2:$D$2000)</f>
        <v>Male</v>
      </c>
      <c r="F4895" s="29" t="str">
        <f>_xlfn.XLOOKUP($C4895,customers!$A$2:$A$2000,customers!$E$2:$E$2000)</f>
        <v>Igreja</v>
      </c>
      <c r="G4895" s="30" t="s">
        <v>20</v>
      </c>
      <c r="H4895" s="29">
        <v>5</v>
      </c>
      <c r="I4895" s="31">
        <v>174.82</v>
      </c>
      <c r="J4895" s="30">
        <v>0.07</v>
      </c>
      <c r="K4895" s="30" t="s">
        <v>18</v>
      </c>
      <c r="L4895" s="32" t="str">
        <f t="array" ref="L4895">_xlfn.IFS(M4895&lt;=3,"BAD",M4895&gt;=4.7,"GOOD",AND(M4895&gt;3,M4895&lt;4.7),"OK")</f>
        <v>BAD</v>
      </c>
      <c r="M4895" s="32">
        <v>1</v>
      </c>
      <c r="N4895" s="31">
        <v>812.91</v>
      </c>
      <c r="O4895" s="33">
        <f t="shared" si="76"/>
        <v>874.1</v>
      </c>
    </row>
    <row r="4896" spans="1:15">
      <c r="A4896" s="18">
        <v>14895</v>
      </c>
      <c r="B4896" s="19">
        <v>46282</v>
      </c>
      <c r="C4896" s="20">
        <v>1327</v>
      </c>
      <c r="D4896" s="21" t="str">
        <f>_xlfn.XLOOKUP($C4896,customers!$A$2:$A$2000,customers!$B$2:$B$2000)</f>
        <v>Jasmine Brehaut</v>
      </c>
      <c r="E4896" s="21" t="str">
        <f>_xlfn.XLOOKUP($C4896,customers!$A$2:$A$2000,customers!$D$2:$D$2000)</f>
        <v>Female</v>
      </c>
      <c r="F4896" s="21" t="str">
        <f>_xlfn.XLOOKUP($C4896,customers!$A$2:$A$2000,customers!$E$2:$E$2000)</f>
        <v>Prague</v>
      </c>
      <c r="G4896" s="22" t="s">
        <v>21</v>
      </c>
      <c r="H4896" s="21">
        <v>2</v>
      </c>
      <c r="I4896" s="23">
        <v>254.26</v>
      </c>
      <c r="J4896" s="22">
        <v>0.05</v>
      </c>
      <c r="K4896" s="22" t="s">
        <v>19</v>
      </c>
      <c r="L4896" s="24" t="str">
        <f t="array" ref="L4896">_xlfn.IFS(M4896&lt;=3,"BAD",M4896&gt;=4.7,"GOOD",AND(M4896&gt;3,M4896&lt;4.7),"OK")</f>
        <v>OK</v>
      </c>
      <c r="M4896" s="24">
        <v>4.5</v>
      </c>
      <c r="N4896" s="23">
        <v>483.09</v>
      </c>
      <c r="O4896" s="25">
        <f t="shared" si="76"/>
        <v>508.52</v>
      </c>
    </row>
    <row r="4897" spans="1:15">
      <c r="A4897" s="26">
        <v>14896</v>
      </c>
      <c r="B4897" s="27">
        <v>46283</v>
      </c>
      <c r="C4897" s="28">
        <v>1053</v>
      </c>
      <c r="D4897" s="29" t="str">
        <f>_xlfn.XLOOKUP($C4897,customers!$A$2:$A$2000,customers!$B$2:$B$2000)</f>
        <v>Lotte O'Dyvoy</v>
      </c>
      <c r="E4897" s="29" t="str">
        <f>_xlfn.XLOOKUP($C4897,customers!$A$2:$A$2000,customers!$D$2:$D$2000)</f>
        <v>Female</v>
      </c>
      <c r="F4897" s="29" t="str">
        <f>_xlfn.XLOOKUP($C4897,customers!$A$2:$A$2000,customers!$E$2:$E$2000)</f>
        <v>Piškorevci</v>
      </c>
      <c r="G4897" s="30" t="s">
        <v>17</v>
      </c>
      <c r="H4897" s="29">
        <v>7</v>
      </c>
      <c r="I4897" s="31">
        <v>424.06</v>
      </c>
      <c r="J4897" s="30">
        <v>0.14</v>
      </c>
      <c r="K4897" s="30" t="s">
        <v>16</v>
      </c>
      <c r="L4897" s="32" t="str">
        <f t="array" ref="L4897">_xlfn.IFS(M4897&lt;=3,"BAD",M4897&gt;=4.7,"GOOD",AND(M4897&gt;3,M4897&lt;4.7),"OK")</f>
        <v>BAD</v>
      </c>
      <c r="M4897" s="32">
        <v>1.5</v>
      </c>
      <c r="N4897" s="31">
        <v>2552.84</v>
      </c>
      <c r="O4897" s="33">
        <f t="shared" si="76"/>
        <v>2968.42</v>
      </c>
    </row>
    <row r="4898" spans="1:15">
      <c r="A4898" s="18">
        <v>14897</v>
      </c>
      <c r="B4898" s="19">
        <v>46284</v>
      </c>
      <c r="C4898" s="20">
        <v>1760</v>
      </c>
      <c r="D4898" s="21" t="str">
        <f>_xlfn.XLOOKUP($C4898,customers!$A$2:$A$2000,customers!$B$2:$B$2000)</f>
        <v>Wilow Craigie</v>
      </c>
      <c r="E4898" s="21" t="str">
        <f>_xlfn.XLOOKUP($C4898,customers!$A$2:$A$2000,customers!$D$2:$D$2000)</f>
        <v>Female</v>
      </c>
      <c r="F4898" s="21" t="str">
        <f>_xlfn.XLOOKUP($C4898,customers!$A$2:$A$2000,customers!$E$2:$E$2000)</f>
        <v>Częstochowa</v>
      </c>
      <c r="G4898" s="22" t="s">
        <v>20</v>
      </c>
      <c r="H4898" s="21">
        <v>2</v>
      </c>
      <c r="I4898" s="23">
        <v>388.65</v>
      </c>
      <c r="J4898" s="22">
        <v>0.08</v>
      </c>
      <c r="K4898" s="22" t="s">
        <v>16</v>
      </c>
      <c r="L4898" s="24" t="str">
        <f t="array" ref="L4898">_xlfn.IFS(M4898&lt;=3,"BAD",M4898&gt;=4.7,"GOOD",AND(M4898&gt;3,M4898&lt;4.7),"OK")</f>
        <v>OK</v>
      </c>
      <c r="M4898" s="24">
        <v>3.3</v>
      </c>
      <c r="N4898" s="23">
        <v>715.12</v>
      </c>
      <c r="O4898" s="25">
        <f t="shared" si="76"/>
        <v>777.3</v>
      </c>
    </row>
    <row r="4899" spans="1:15">
      <c r="A4899" s="26">
        <v>14898</v>
      </c>
      <c r="B4899" s="27">
        <v>46285</v>
      </c>
      <c r="C4899" s="28">
        <v>1238</v>
      </c>
      <c r="D4899" s="29" t="str">
        <f>_xlfn.XLOOKUP($C4899,customers!$A$2:$A$2000,customers!$B$2:$B$2000)</f>
        <v>Barclay Presdee</v>
      </c>
      <c r="E4899" s="29" t="str">
        <f>_xlfn.XLOOKUP($C4899,customers!$A$2:$A$2000,customers!$D$2:$D$2000)</f>
        <v>Male</v>
      </c>
      <c r="F4899" s="29" t="str">
        <f>_xlfn.XLOOKUP($C4899,customers!$A$2:$A$2000,customers!$E$2:$E$2000)</f>
        <v>Budapest</v>
      </c>
      <c r="G4899" s="30" t="s">
        <v>17</v>
      </c>
      <c r="H4899" s="29">
        <v>2</v>
      </c>
      <c r="I4899" s="31">
        <v>326.36</v>
      </c>
      <c r="J4899" s="30">
        <v>0.09</v>
      </c>
      <c r="K4899" s="30" t="s">
        <v>18</v>
      </c>
      <c r="L4899" s="32" t="str">
        <f t="array" ref="L4899">_xlfn.IFS(M4899&lt;=3,"BAD",M4899&gt;=4.7,"GOOD",AND(M4899&gt;3,M4899&lt;4.7),"OK")</f>
        <v>GOOD</v>
      </c>
      <c r="M4899" s="32">
        <v>4.8</v>
      </c>
      <c r="N4899" s="31">
        <v>593.98</v>
      </c>
      <c r="O4899" s="33">
        <f t="shared" si="76"/>
        <v>652.72</v>
      </c>
    </row>
    <row r="4900" spans="1:15">
      <c r="A4900" s="18">
        <v>14899</v>
      </c>
      <c r="B4900" s="19">
        <v>46286</v>
      </c>
      <c r="C4900" s="20">
        <v>1228</v>
      </c>
      <c r="D4900" s="21" t="str">
        <f>_xlfn.XLOOKUP($C4900,customers!$A$2:$A$2000,customers!$B$2:$B$2000)</f>
        <v>Ruby Duigenan</v>
      </c>
      <c r="E4900" s="21" t="str">
        <f>_xlfn.XLOOKUP($C4900,customers!$A$2:$A$2000,customers!$D$2:$D$2000)</f>
        <v>Female</v>
      </c>
      <c r="F4900" s="21" t="str">
        <f>_xlfn.XLOOKUP($C4900,customers!$A$2:$A$2000,customers!$E$2:$E$2000)</f>
        <v>Talangnan</v>
      </c>
      <c r="G4900" s="22" t="s">
        <v>15</v>
      </c>
      <c r="H4900" s="21">
        <v>6</v>
      </c>
      <c r="I4900" s="23">
        <v>464.52</v>
      </c>
      <c r="J4900" s="22">
        <v>0.31</v>
      </c>
      <c r="K4900" s="22" t="s">
        <v>18</v>
      </c>
      <c r="L4900" s="24" t="str">
        <f t="array" ref="L4900">_xlfn.IFS(M4900&lt;=3,"BAD",M4900&gt;=4.7,"GOOD",AND(M4900&gt;3,M4900&lt;4.7),"OK")</f>
        <v>BAD</v>
      </c>
      <c r="M4900" s="24">
        <v>3</v>
      </c>
      <c r="N4900" s="23">
        <v>1923.11</v>
      </c>
      <c r="O4900" s="25">
        <f t="shared" si="76"/>
        <v>2787.12</v>
      </c>
    </row>
    <row r="4901" spans="1:15">
      <c r="A4901" s="26">
        <v>14900</v>
      </c>
      <c r="B4901" s="27">
        <v>46287</v>
      </c>
      <c r="C4901" s="28">
        <v>1578</v>
      </c>
      <c r="D4901" s="29" t="str">
        <f>_xlfn.XLOOKUP($C4901,customers!$A$2:$A$2000,customers!$B$2:$B$2000)</f>
        <v>Sula Marsland</v>
      </c>
      <c r="E4901" s="29" t="str">
        <f>_xlfn.XLOOKUP($C4901,customers!$A$2:$A$2000,customers!$D$2:$D$2000)</f>
        <v>Female</v>
      </c>
      <c r="F4901" s="29" t="str">
        <f>_xlfn.XLOOKUP($C4901,customers!$A$2:$A$2000,customers!$E$2:$E$2000)</f>
        <v>Heichengzi</v>
      </c>
      <c r="G4901" s="30" t="s">
        <v>17</v>
      </c>
      <c r="H4901" s="29">
        <v>4</v>
      </c>
      <c r="I4901" s="31">
        <v>458.39</v>
      </c>
      <c r="J4901" s="30">
        <v>0.19</v>
      </c>
      <c r="K4901" s="30" t="s">
        <v>18</v>
      </c>
      <c r="L4901" s="32" t="str">
        <f t="array" ref="L4901">_xlfn.IFS(M4901&lt;=3,"BAD",M4901&gt;=4.7,"GOOD",AND(M4901&gt;3,M4901&lt;4.7),"OK")</f>
        <v>BAD</v>
      </c>
      <c r="M4901" s="32">
        <v>1.6</v>
      </c>
      <c r="N4901" s="31">
        <v>1485.18</v>
      </c>
      <c r="O4901" s="33">
        <f t="shared" si="76"/>
        <v>1833.56</v>
      </c>
    </row>
    <row r="4902" spans="1:15">
      <c r="A4902" s="18">
        <v>14901</v>
      </c>
      <c r="B4902" s="19">
        <v>46288</v>
      </c>
      <c r="C4902" s="20">
        <v>1050</v>
      </c>
      <c r="D4902" s="21" t="str">
        <f>_xlfn.XLOOKUP($C4902,customers!$A$2:$A$2000,customers!$B$2:$B$2000)</f>
        <v>Lebbie Gerold</v>
      </c>
      <c r="E4902" s="21" t="str">
        <f>_xlfn.XLOOKUP($C4902,customers!$A$2:$A$2000,customers!$D$2:$D$2000)</f>
        <v>Female</v>
      </c>
      <c r="F4902" s="21" t="str">
        <f>_xlfn.XLOOKUP($C4902,customers!$A$2:$A$2000,customers!$E$2:$E$2000)</f>
        <v>Budzów</v>
      </c>
      <c r="G4902" s="22" t="s">
        <v>20</v>
      </c>
      <c r="H4902" s="21">
        <v>1</v>
      </c>
      <c r="I4902" s="23">
        <v>376.45</v>
      </c>
      <c r="J4902" s="22">
        <v>0.17</v>
      </c>
      <c r="K4902" s="22" t="s">
        <v>19</v>
      </c>
      <c r="L4902" s="24" t="str">
        <f t="array" ref="L4902">_xlfn.IFS(M4902&lt;=3,"BAD",M4902&gt;=4.7,"GOOD",AND(M4902&gt;3,M4902&lt;4.7),"OK")</f>
        <v>BAD</v>
      </c>
      <c r="M4902" s="24">
        <v>2.6</v>
      </c>
      <c r="N4902" s="23">
        <v>312.45</v>
      </c>
      <c r="O4902" s="25">
        <f t="shared" si="76"/>
        <v>376.45</v>
      </c>
    </row>
    <row r="4903" spans="1:15">
      <c r="A4903" s="26">
        <v>14902</v>
      </c>
      <c r="B4903" s="27">
        <v>46289</v>
      </c>
      <c r="C4903" s="28">
        <v>1608</v>
      </c>
      <c r="D4903" s="29" t="str">
        <f>_xlfn.XLOOKUP($C4903,customers!$A$2:$A$2000,customers!$B$2:$B$2000)</f>
        <v>Danny Mil</v>
      </c>
      <c r="E4903" s="29" t="str">
        <f>_xlfn.XLOOKUP($C4903,customers!$A$2:$A$2000,customers!$D$2:$D$2000)</f>
        <v>Male</v>
      </c>
      <c r="F4903" s="29" t="str">
        <f>_xlfn.XLOOKUP($C4903,customers!$A$2:$A$2000,customers!$E$2:$E$2000)</f>
        <v>Guachetá</v>
      </c>
      <c r="G4903" s="30" t="s">
        <v>20</v>
      </c>
      <c r="H4903" s="29">
        <v>7</v>
      </c>
      <c r="I4903" s="31">
        <v>475.39</v>
      </c>
      <c r="J4903" s="30">
        <v>0.24</v>
      </c>
      <c r="K4903" s="30" t="s">
        <v>18</v>
      </c>
      <c r="L4903" s="32" t="str">
        <f t="array" ref="L4903">_xlfn.IFS(M4903&lt;=3,"BAD",M4903&gt;=4.7,"GOOD",AND(M4903&gt;3,M4903&lt;4.7),"OK")</f>
        <v>OK</v>
      </c>
      <c r="M4903" s="32">
        <v>3.5</v>
      </c>
      <c r="N4903" s="31">
        <v>2529.07</v>
      </c>
      <c r="O4903" s="33">
        <f t="shared" si="76"/>
        <v>3327.73</v>
      </c>
    </row>
    <row r="4904" spans="1:15">
      <c r="A4904" s="18">
        <v>14903</v>
      </c>
      <c r="B4904" s="19">
        <v>46290</v>
      </c>
      <c r="C4904" s="20">
        <v>1603</v>
      </c>
      <c r="D4904" s="21" t="str">
        <f>_xlfn.XLOOKUP($C4904,customers!$A$2:$A$2000,customers!$B$2:$B$2000)</f>
        <v>Esme Bothbie</v>
      </c>
      <c r="E4904" s="21" t="str">
        <f>_xlfn.XLOOKUP($C4904,customers!$A$2:$A$2000,customers!$D$2:$D$2000)</f>
        <v>Male</v>
      </c>
      <c r="F4904" s="21" t="str">
        <f>_xlfn.XLOOKUP($C4904,customers!$A$2:$A$2000,customers!$E$2:$E$2000)</f>
        <v>Mhlume</v>
      </c>
      <c r="G4904" s="22" t="s">
        <v>20</v>
      </c>
      <c r="H4904" s="21">
        <v>5</v>
      </c>
      <c r="I4904" s="23">
        <v>210.54</v>
      </c>
      <c r="J4904" s="22">
        <v>0.33</v>
      </c>
      <c r="K4904" s="22" t="s">
        <v>16</v>
      </c>
      <c r="L4904" s="24" t="str">
        <f t="array" ref="L4904">_xlfn.IFS(M4904&lt;=3,"BAD",M4904&gt;=4.7,"GOOD",AND(M4904&gt;3,M4904&lt;4.7),"OK")</f>
        <v>OK</v>
      </c>
      <c r="M4904" s="24">
        <v>4.1</v>
      </c>
      <c r="N4904" s="23">
        <v>705.31</v>
      </c>
      <c r="O4904" s="25">
        <f t="shared" si="76"/>
        <v>1052.7</v>
      </c>
    </row>
    <row r="4905" spans="1:15">
      <c r="A4905" s="26">
        <v>14904</v>
      </c>
      <c r="B4905" s="27">
        <v>46291</v>
      </c>
      <c r="C4905" s="28">
        <v>1263</v>
      </c>
      <c r="D4905" s="29" t="str">
        <f>_xlfn.XLOOKUP($C4905,customers!$A$2:$A$2000,customers!$B$2:$B$2000)</f>
        <v>Ian Peer</v>
      </c>
      <c r="E4905" s="29" t="str">
        <f>_xlfn.XLOOKUP($C4905,customers!$A$2:$A$2000,customers!$D$2:$D$2000)</f>
        <v>Male</v>
      </c>
      <c r="F4905" s="29" t="str">
        <f>_xlfn.XLOOKUP($C4905,customers!$A$2:$A$2000,customers!$E$2:$E$2000)</f>
        <v>Baizhong</v>
      </c>
      <c r="G4905" s="30" t="s">
        <v>17</v>
      </c>
      <c r="H4905" s="29">
        <v>2</v>
      </c>
      <c r="I4905" s="31">
        <v>530.53</v>
      </c>
      <c r="J4905" s="30">
        <v>0.04</v>
      </c>
      <c r="K4905" s="30" t="s">
        <v>19</v>
      </c>
      <c r="L4905" s="32" t="str">
        <f t="array" ref="L4905">_xlfn.IFS(M4905&lt;=3,"BAD",M4905&gt;=4.7,"GOOD",AND(M4905&gt;3,M4905&lt;4.7),"OK")</f>
        <v>OK</v>
      </c>
      <c r="M4905" s="32">
        <v>3.4</v>
      </c>
      <c r="N4905" s="31">
        <v>1018.62</v>
      </c>
      <c r="O4905" s="33">
        <f t="shared" si="76"/>
        <v>1061.06</v>
      </c>
    </row>
    <row r="4906" spans="1:15">
      <c r="A4906" s="18">
        <v>14905</v>
      </c>
      <c r="B4906" s="19">
        <v>46292</v>
      </c>
      <c r="C4906" s="20">
        <v>1417</v>
      </c>
      <c r="D4906" s="21" t="str">
        <f>_xlfn.XLOOKUP($C4906,customers!$A$2:$A$2000,customers!$B$2:$B$2000)</f>
        <v>Matilde Doblin</v>
      </c>
      <c r="E4906" s="21" t="str">
        <f>_xlfn.XLOOKUP($C4906,customers!$A$2:$A$2000,customers!$D$2:$D$2000)</f>
        <v>Female</v>
      </c>
      <c r="F4906" s="21" t="str">
        <f>_xlfn.XLOOKUP($C4906,customers!$A$2:$A$2000,customers!$E$2:$E$2000)</f>
        <v>Milan</v>
      </c>
      <c r="G4906" s="22" t="s">
        <v>17</v>
      </c>
      <c r="H4906" s="21">
        <v>1</v>
      </c>
      <c r="I4906" s="23">
        <v>374.72</v>
      </c>
      <c r="J4906" s="22">
        <v>0.29</v>
      </c>
      <c r="K4906" s="22" t="s">
        <v>18</v>
      </c>
      <c r="L4906" s="24" t="str">
        <f t="array" ref="L4906">_xlfn.IFS(M4906&lt;=3,"BAD",M4906&gt;=4.7,"GOOD",AND(M4906&gt;3,M4906&lt;4.7),"OK")</f>
        <v>BAD</v>
      </c>
      <c r="M4906" s="24">
        <v>1.1</v>
      </c>
      <c r="N4906" s="23">
        <v>266.05</v>
      </c>
      <c r="O4906" s="25">
        <f t="shared" si="76"/>
        <v>374.72</v>
      </c>
    </row>
    <row r="4907" spans="1:15">
      <c r="A4907" s="26">
        <v>14906</v>
      </c>
      <c r="B4907" s="27">
        <v>46293</v>
      </c>
      <c r="C4907" s="28">
        <v>1802</v>
      </c>
      <c r="D4907" s="29" t="str">
        <f>_xlfn.XLOOKUP($C4907,customers!$A$2:$A$2000,customers!$B$2:$B$2000)</f>
        <v>Joela Reskelly</v>
      </c>
      <c r="E4907" s="29" t="str">
        <f>_xlfn.XLOOKUP($C4907,customers!$A$2:$A$2000,customers!$D$2:$D$2000)</f>
        <v>Female</v>
      </c>
      <c r="F4907" s="29" t="str">
        <f>_xlfn.XLOOKUP($C4907,customers!$A$2:$A$2000,customers!$E$2:$E$2000)</f>
        <v>Hrabyně</v>
      </c>
      <c r="G4907" s="30" t="s">
        <v>20</v>
      </c>
      <c r="H4907" s="29">
        <v>7</v>
      </c>
      <c r="I4907" s="31">
        <v>496.08</v>
      </c>
      <c r="J4907" s="30">
        <v>0.2</v>
      </c>
      <c r="K4907" s="30" t="s">
        <v>19</v>
      </c>
      <c r="L4907" s="32" t="str">
        <f t="array" ref="L4907">_xlfn.IFS(M4907&lt;=3,"BAD",M4907&gt;=4.7,"GOOD",AND(M4907&gt;3,M4907&lt;4.7),"OK")</f>
        <v>BAD</v>
      </c>
      <c r="M4907" s="32">
        <v>1.6</v>
      </c>
      <c r="N4907" s="31">
        <v>2778.05</v>
      </c>
      <c r="O4907" s="33">
        <f t="shared" si="76"/>
        <v>3472.56</v>
      </c>
    </row>
    <row r="4908" spans="1:15">
      <c r="A4908" s="18">
        <v>14907</v>
      </c>
      <c r="B4908" s="19">
        <v>46294</v>
      </c>
      <c r="C4908" s="20">
        <v>1095</v>
      </c>
      <c r="D4908" s="21" t="str">
        <f>_xlfn.XLOOKUP($C4908,customers!$A$2:$A$2000,customers!$B$2:$B$2000)</f>
        <v>Sauveur Boxill</v>
      </c>
      <c r="E4908" s="21" t="str">
        <f>_xlfn.XLOOKUP($C4908,customers!$A$2:$A$2000,customers!$D$2:$D$2000)</f>
        <v>Male</v>
      </c>
      <c r="F4908" s="21" t="str">
        <f>_xlfn.XLOOKUP($C4908,customers!$A$2:$A$2000,customers!$E$2:$E$2000)</f>
        <v>Paris</v>
      </c>
      <c r="G4908" s="22" t="s">
        <v>15</v>
      </c>
      <c r="H4908" s="21">
        <v>7</v>
      </c>
      <c r="I4908" s="23">
        <v>334.57</v>
      </c>
      <c r="J4908" s="22">
        <v>0.05</v>
      </c>
      <c r="K4908" s="22" t="s">
        <v>18</v>
      </c>
      <c r="L4908" s="24" t="str">
        <f t="array" ref="L4908">_xlfn.IFS(M4908&lt;=3,"BAD",M4908&gt;=4.7,"GOOD",AND(M4908&gt;3,M4908&lt;4.7),"OK")</f>
        <v>BAD</v>
      </c>
      <c r="M4908" s="24">
        <v>2.5</v>
      </c>
      <c r="N4908" s="23">
        <v>2224.89</v>
      </c>
      <c r="O4908" s="25">
        <f t="shared" si="76"/>
        <v>2341.99</v>
      </c>
    </row>
    <row r="4909" spans="1:15">
      <c r="A4909" s="26">
        <v>14908</v>
      </c>
      <c r="B4909" s="27">
        <v>46295</v>
      </c>
      <c r="C4909" s="28">
        <v>1087</v>
      </c>
      <c r="D4909" s="29" t="str">
        <f>_xlfn.XLOOKUP($C4909,customers!$A$2:$A$2000,customers!$B$2:$B$2000)</f>
        <v>Edvard Treanor</v>
      </c>
      <c r="E4909" s="29" t="str">
        <f>_xlfn.XLOOKUP($C4909,customers!$A$2:$A$2000,customers!$D$2:$D$2000)</f>
        <v>Male</v>
      </c>
      <c r="F4909" s="29" t="str">
        <f>_xlfn.XLOOKUP($C4909,customers!$A$2:$A$2000,customers!$E$2:$E$2000)</f>
        <v>Myeik</v>
      </c>
      <c r="G4909" s="30" t="s">
        <v>21</v>
      </c>
      <c r="H4909" s="29">
        <v>1</v>
      </c>
      <c r="I4909" s="31">
        <v>142.79</v>
      </c>
      <c r="J4909" s="30">
        <v>0.1</v>
      </c>
      <c r="K4909" s="30" t="s">
        <v>18</v>
      </c>
      <c r="L4909" s="32" t="str">
        <f t="array" ref="L4909">_xlfn.IFS(M4909&lt;=3,"BAD",M4909&gt;=4.7,"GOOD",AND(M4909&gt;3,M4909&lt;4.7),"OK")</f>
        <v>OK</v>
      </c>
      <c r="M4909" s="32">
        <v>3.8</v>
      </c>
      <c r="N4909" s="31">
        <v>128.51</v>
      </c>
      <c r="O4909" s="33">
        <f t="shared" si="76"/>
        <v>142.79</v>
      </c>
    </row>
    <row r="4910" spans="1:15">
      <c r="A4910" s="18">
        <v>14909</v>
      </c>
      <c r="B4910" s="19">
        <v>46296</v>
      </c>
      <c r="C4910" s="20">
        <v>1077</v>
      </c>
      <c r="D4910" s="21" t="str">
        <f>_xlfn.XLOOKUP($C4910,customers!$A$2:$A$2000,customers!$B$2:$B$2000)</f>
        <v>Liv Canario</v>
      </c>
      <c r="E4910" s="21" t="str">
        <f>_xlfn.XLOOKUP($C4910,customers!$A$2:$A$2000,customers!$D$2:$D$2000)</f>
        <v>Female</v>
      </c>
      <c r="F4910" s="21" t="str">
        <f>_xlfn.XLOOKUP($C4910,customers!$A$2:$A$2000,customers!$E$2:$E$2000)</f>
        <v>Milan</v>
      </c>
      <c r="G4910" s="22" t="s">
        <v>17</v>
      </c>
      <c r="H4910" s="21">
        <v>4</v>
      </c>
      <c r="I4910" s="23">
        <v>332.31</v>
      </c>
      <c r="J4910" s="22">
        <v>0.17</v>
      </c>
      <c r="K4910" s="22" t="s">
        <v>18</v>
      </c>
      <c r="L4910" s="24" t="str">
        <f t="array" ref="L4910">_xlfn.IFS(M4910&lt;=3,"BAD",M4910&gt;=4.7,"GOOD",AND(M4910&gt;3,M4910&lt;4.7),"OK")</f>
        <v>OK</v>
      </c>
      <c r="M4910" s="24">
        <v>3.3</v>
      </c>
      <c r="N4910" s="23">
        <v>1103.27</v>
      </c>
      <c r="O4910" s="25">
        <f t="shared" si="76"/>
        <v>1329.24</v>
      </c>
    </row>
    <row r="4911" spans="1:15">
      <c r="A4911" s="26">
        <v>14910</v>
      </c>
      <c r="B4911" s="27">
        <v>46297</v>
      </c>
      <c r="C4911" s="28">
        <v>1287</v>
      </c>
      <c r="D4911" s="29" t="str">
        <f>_xlfn.XLOOKUP($C4911,customers!$A$2:$A$2000,customers!$B$2:$B$2000)</f>
        <v>Sophronia Greenmon</v>
      </c>
      <c r="E4911" s="29" t="str">
        <f>_xlfn.XLOOKUP($C4911,customers!$A$2:$A$2000,customers!$D$2:$D$2000)</f>
        <v>Female</v>
      </c>
      <c r="F4911" s="29" t="str">
        <f>_xlfn.XLOOKUP($C4911,customers!$A$2:$A$2000,customers!$E$2:$E$2000)</f>
        <v>Dourados</v>
      </c>
      <c r="G4911" s="30" t="s">
        <v>21</v>
      </c>
      <c r="H4911" s="29">
        <v>6</v>
      </c>
      <c r="I4911" s="31">
        <v>232.1</v>
      </c>
      <c r="J4911" s="30">
        <v>0.24</v>
      </c>
      <c r="K4911" s="30" t="s">
        <v>18</v>
      </c>
      <c r="L4911" s="32" t="str">
        <f t="array" ref="L4911">_xlfn.IFS(M4911&lt;=3,"BAD",M4911&gt;=4.7,"GOOD",AND(M4911&gt;3,M4911&lt;4.7),"OK")</f>
        <v>BAD</v>
      </c>
      <c r="M4911" s="32">
        <v>1.2</v>
      </c>
      <c r="N4911" s="31">
        <v>1058.38</v>
      </c>
      <c r="O4911" s="33">
        <f t="shared" si="76"/>
        <v>1392.6</v>
      </c>
    </row>
    <row r="4912" spans="1:15">
      <c r="A4912" s="18">
        <v>14911</v>
      </c>
      <c r="B4912" s="19">
        <v>46298</v>
      </c>
      <c r="C4912" s="20">
        <v>1119</v>
      </c>
      <c r="D4912" s="21" t="str">
        <f>_xlfn.XLOOKUP($C4912,customers!$A$2:$A$2000,customers!$B$2:$B$2000)</f>
        <v>King Tunaclift</v>
      </c>
      <c r="E4912" s="21" t="str">
        <f>_xlfn.XLOOKUP($C4912,customers!$A$2:$A$2000,customers!$D$2:$D$2000)</f>
        <v>Male</v>
      </c>
      <c r="F4912" s="21" t="str">
        <f>_xlfn.XLOOKUP($C4912,customers!$A$2:$A$2000,customers!$E$2:$E$2000)</f>
        <v>Budapest</v>
      </c>
      <c r="G4912" s="22" t="s">
        <v>20</v>
      </c>
      <c r="H4912" s="21">
        <v>5</v>
      </c>
      <c r="I4912" s="23">
        <v>423.04</v>
      </c>
      <c r="J4912" s="22">
        <v>0.08</v>
      </c>
      <c r="K4912" s="22" t="s">
        <v>19</v>
      </c>
      <c r="L4912" s="24" t="str">
        <f t="array" ref="L4912">_xlfn.IFS(M4912&lt;=3,"BAD",M4912&gt;=4.7,"GOOD",AND(M4912&gt;3,M4912&lt;4.7),"OK")</f>
        <v>OK</v>
      </c>
      <c r="M4912" s="24">
        <v>4.2</v>
      </c>
      <c r="N4912" s="23">
        <v>1945.98</v>
      </c>
      <c r="O4912" s="25">
        <f t="shared" si="76"/>
        <v>2115.2</v>
      </c>
    </row>
    <row r="4913" spans="1:15">
      <c r="A4913" s="26">
        <v>14912</v>
      </c>
      <c r="B4913" s="27">
        <v>46299</v>
      </c>
      <c r="C4913" s="28">
        <v>1813</v>
      </c>
      <c r="D4913" s="29" t="str">
        <f>_xlfn.XLOOKUP($C4913,customers!$A$2:$A$2000,customers!$B$2:$B$2000)</f>
        <v>Stanislas Franceschielli</v>
      </c>
      <c r="E4913" s="29" t="str">
        <f>_xlfn.XLOOKUP($C4913,customers!$A$2:$A$2000,customers!$D$2:$D$2000)</f>
        <v>Male</v>
      </c>
      <c r="F4913" s="29" t="str">
        <f>_xlfn.XLOOKUP($C4913,customers!$A$2:$A$2000,customers!$E$2:$E$2000)</f>
        <v>Huazhaizi</v>
      </c>
      <c r="G4913" s="30" t="s">
        <v>17</v>
      </c>
      <c r="H4913" s="29">
        <v>6</v>
      </c>
      <c r="I4913" s="31">
        <v>293.34</v>
      </c>
      <c r="J4913" s="30">
        <v>0.19</v>
      </c>
      <c r="K4913" s="30" t="s">
        <v>19</v>
      </c>
      <c r="L4913" s="32" t="str">
        <f t="array" ref="L4913">_xlfn.IFS(M4913&lt;=3,"BAD",M4913&gt;=4.7,"GOOD",AND(M4913&gt;3,M4913&lt;4.7),"OK")</f>
        <v>OK</v>
      </c>
      <c r="M4913" s="32">
        <v>3.4</v>
      </c>
      <c r="N4913" s="31">
        <v>1425.63</v>
      </c>
      <c r="O4913" s="33">
        <f t="shared" si="76"/>
        <v>1760.04</v>
      </c>
    </row>
    <row r="4914" spans="1:15">
      <c r="A4914" s="18">
        <v>14913</v>
      </c>
      <c r="B4914" s="19">
        <v>46300</v>
      </c>
      <c r="C4914" s="20">
        <v>1490</v>
      </c>
      <c r="D4914" s="21" t="str">
        <f>_xlfn.XLOOKUP($C4914,customers!$A$2:$A$2000,customers!$B$2:$B$2000)</f>
        <v>Fanchon Bilovus</v>
      </c>
      <c r="E4914" s="21" t="str">
        <f>_xlfn.XLOOKUP($C4914,customers!$A$2:$A$2000,customers!$D$2:$D$2000)</f>
        <v>Female</v>
      </c>
      <c r="F4914" s="21" t="str">
        <f>_xlfn.XLOOKUP($C4914,customers!$A$2:$A$2000,customers!$E$2:$E$2000)</f>
        <v>Austin</v>
      </c>
      <c r="G4914" s="22" t="s">
        <v>17</v>
      </c>
      <c r="H4914" s="21">
        <v>7</v>
      </c>
      <c r="I4914" s="23">
        <v>504.13</v>
      </c>
      <c r="J4914" s="22">
        <v>0.24</v>
      </c>
      <c r="K4914" s="22" t="s">
        <v>18</v>
      </c>
      <c r="L4914" s="24" t="str">
        <f t="array" ref="L4914">_xlfn.IFS(M4914&lt;=3,"BAD",M4914&gt;=4.7,"GOOD",AND(M4914&gt;3,M4914&lt;4.7),"OK")</f>
        <v>OK</v>
      </c>
      <c r="M4914" s="24">
        <v>4.5</v>
      </c>
      <c r="N4914" s="23">
        <v>2681.97</v>
      </c>
      <c r="O4914" s="25">
        <f t="shared" si="76"/>
        <v>3528.91</v>
      </c>
    </row>
    <row r="4915" spans="1:15">
      <c r="A4915" s="26">
        <v>14914</v>
      </c>
      <c r="B4915" s="27">
        <v>46301</v>
      </c>
      <c r="C4915" s="28">
        <v>1911</v>
      </c>
      <c r="D4915" s="29" t="str">
        <f>_xlfn.XLOOKUP($C4915,customers!$A$2:$A$2000,customers!$B$2:$B$2000)</f>
        <v>Jeanine Wyvill</v>
      </c>
      <c r="E4915" s="29" t="str">
        <f>_xlfn.XLOOKUP($C4915,customers!$A$2:$A$2000,customers!$D$2:$D$2000)</f>
        <v>Female</v>
      </c>
      <c r="F4915" s="29" t="str">
        <f>_xlfn.XLOOKUP($C4915,customers!$A$2:$A$2000,customers!$E$2:$E$2000)</f>
        <v>Budapest</v>
      </c>
      <c r="G4915" s="30" t="s">
        <v>21</v>
      </c>
      <c r="H4915" s="29">
        <v>5</v>
      </c>
      <c r="I4915" s="31">
        <v>411.67</v>
      </c>
      <c r="J4915" s="30">
        <v>0.16</v>
      </c>
      <c r="K4915" s="30" t="s">
        <v>16</v>
      </c>
      <c r="L4915" s="32" t="str">
        <f t="array" ref="L4915">_xlfn.IFS(M4915&lt;=3,"BAD",M4915&gt;=4.7,"GOOD",AND(M4915&gt;3,M4915&lt;4.7),"OK")</f>
        <v>BAD</v>
      </c>
      <c r="M4915" s="32">
        <v>2.7</v>
      </c>
      <c r="N4915" s="31">
        <v>1729.01</v>
      </c>
      <c r="O4915" s="33">
        <f t="shared" si="76"/>
        <v>2058.35</v>
      </c>
    </row>
    <row r="4916" spans="1:15">
      <c r="A4916" s="18">
        <v>14915</v>
      </c>
      <c r="B4916" s="19">
        <v>46302</v>
      </c>
      <c r="C4916" s="20">
        <v>1451</v>
      </c>
      <c r="D4916" s="21" t="str">
        <f>_xlfn.XLOOKUP($C4916,customers!$A$2:$A$2000,customers!$B$2:$B$2000)</f>
        <v>Linoel Pavolini</v>
      </c>
      <c r="E4916" s="21" t="str">
        <f>_xlfn.XLOOKUP($C4916,customers!$A$2:$A$2000,customers!$D$2:$D$2000)</f>
        <v>Male</v>
      </c>
      <c r="F4916" s="21" t="str">
        <f>_xlfn.XLOOKUP($C4916,customers!$A$2:$A$2000,customers!$E$2:$E$2000)</f>
        <v>Milan</v>
      </c>
      <c r="G4916" s="22" t="s">
        <v>21</v>
      </c>
      <c r="H4916" s="21">
        <v>7</v>
      </c>
      <c r="I4916" s="23">
        <v>415.46</v>
      </c>
      <c r="J4916" s="22">
        <v>0.3</v>
      </c>
      <c r="K4916" s="22" t="s">
        <v>18</v>
      </c>
      <c r="L4916" s="24" t="str">
        <f t="array" ref="L4916">_xlfn.IFS(M4916&lt;=3,"BAD",M4916&gt;=4.7,"GOOD",AND(M4916&gt;3,M4916&lt;4.7),"OK")</f>
        <v>BAD</v>
      </c>
      <c r="M4916" s="24">
        <v>3</v>
      </c>
      <c r="N4916" s="23">
        <v>2035.75</v>
      </c>
      <c r="O4916" s="25">
        <f t="shared" si="76"/>
        <v>2908.22</v>
      </c>
    </row>
    <row r="4917" spans="1:15">
      <c r="A4917" s="26">
        <v>14916</v>
      </c>
      <c r="B4917" s="27">
        <v>46303</v>
      </c>
      <c r="C4917" s="28">
        <v>1499</v>
      </c>
      <c r="D4917" s="29" t="str">
        <f>_xlfn.XLOOKUP($C4917,customers!$A$2:$A$2000,customers!$B$2:$B$2000)</f>
        <v>Gerrilee Rapi</v>
      </c>
      <c r="E4917" s="29" t="str">
        <f>_xlfn.XLOOKUP($C4917,customers!$A$2:$A$2000,customers!$D$2:$D$2000)</f>
        <v>Female</v>
      </c>
      <c r="F4917" s="29" t="str">
        <f>_xlfn.XLOOKUP($C4917,customers!$A$2:$A$2000,customers!$E$2:$E$2000)</f>
        <v>Huddinge</v>
      </c>
      <c r="G4917" s="30" t="s">
        <v>20</v>
      </c>
      <c r="H4917" s="29">
        <v>2</v>
      </c>
      <c r="I4917" s="31">
        <v>142.04</v>
      </c>
      <c r="J4917" s="30">
        <v>0.3</v>
      </c>
      <c r="K4917" s="30" t="s">
        <v>18</v>
      </c>
      <c r="L4917" s="32" t="str">
        <f t="array" ref="L4917">_xlfn.IFS(M4917&lt;=3,"BAD",M4917&gt;=4.7,"GOOD",AND(M4917&gt;3,M4917&lt;4.7),"OK")</f>
        <v>BAD</v>
      </c>
      <c r="M4917" s="32">
        <v>2.6</v>
      </c>
      <c r="N4917" s="31">
        <v>198.86</v>
      </c>
      <c r="O4917" s="33">
        <f t="shared" si="76"/>
        <v>284.08</v>
      </c>
    </row>
    <row r="4918" spans="1:15">
      <c r="A4918" s="18">
        <v>14917</v>
      </c>
      <c r="B4918" s="19">
        <v>46304</v>
      </c>
      <c r="C4918" s="20">
        <v>1164</v>
      </c>
      <c r="D4918" s="21" t="str">
        <f>_xlfn.XLOOKUP($C4918,customers!$A$2:$A$2000,customers!$B$2:$B$2000)</f>
        <v>Antoni Napoli</v>
      </c>
      <c r="E4918" s="21" t="str">
        <f>_xlfn.XLOOKUP($C4918,customers!$A$2:$A$2000,customers!$D$2:$D$2000)</f>
        <v>Female</v>
      </c>
      <c r="F4918" s="21" t="str">
        <f>_xlfn.XLOOKUP($C4918,customers!$A$2:$A$2000,customers!$E$2:$E$2000)</f>
        <v>Austin</v>
      </c>
      <c r="G4918" s="22" t="s">
        <v>15</v>
      </c>
      <c r="H4918" s="21">
        <v>2</v>
      </c>
      <c r="I4918" s="23">
        <v>590.79</v>
      </c>
      <c r="J4918" s="22">
        <v>0.16</v>
      </c>
      <c r="K4918" s="22" t="s">
        <v>18</v>
      </c>
      <c r="L4918" s="24" t="str">
        <f t="array" ref="L4918">_xlfn.IFS(M4918&lt;=3,"BAD",M4918&gt;=4.7,"GOOD",AND(M4918&gt;3,M4918&lt;4.7),"OK")</f>
        <v>OK</v>
      </c>
      <c r="M4918" s="24">
        <v>3.9</v>
      </c>
      <c r="N4918" s="23">
        <v>992.53</v>
      </c>
      <c r="O4918" s="25">
        <f t="shared" si="76"/>
        <v>1181.58</v>
      </c>
    </row>
    <row r="4919" spans="1:15">
      <c r="A4919" s="26">
        <v>14918</v>
      </c>
      <c r="B4919" s="27">
        <v>46305</v>
      </c>
      <c r="C4919" s="28">
        <v>1181</v>
      </c>
      <c r="D4919" s="29" t="str">
        <f>_xlfn.XLOOKUP($C4919,customers!$A$2:$A$2000,customers!$B$2:$B$2000)</f>
        <v>Vivia Balkwill</v>
      </c>
      <c r="E4919" s="29" t="str">
        <f>_xlfn.XLOOKUP($C4919,customers!$A$2:$A$2000,customers!$D$2:$D$2000)</f>
        <v>Female</v>
      </c>
      <c r="F4919" s="29" t="str">
        <f>_xlfn.XLOOKUP($C4919,customers!$A$2:$A$2000,customers!$E$2:$E$2000)</f>
        <v>Milan</v>
      </c>
      <c r="G4919" s="30" t="s">
        <v>20</v>
      </c>
      <c r="H4919" s="29">
        <v>1</v>
      </c>
      <c r="I4919" s="31">
        <v>507.38</v>
      </c>
      <c r="J4919" s="30">
        <v>0.34</v>
      </c>
      <c r="K4919" s="30" t="s">
        <v>19</v>
      </c>
      <c r="L4919" s="32" t="str">
        <f t="array" ref="L4919">_xlfn.IFS(M4919&lt;=3,"BAD",M4919&gt;=4.7,"GOOD",AND(M4919&gt;3,M4919&lt;4.7),"OK")</f>
        <v>OK</v>
      </c>
      <c r="M4919" s="32">
        <v>4</v>
      </c>
      <c r="N4919" s="31">
        <v>334.87</v>
      </c>
      <c r="O4919" s="33">
        <f t="shared" si="76"/>
        <v>507.38</v>
      </c>
    </row>
    <row r="4920" spans="1:15">
      <c r="A4920" s="18">
        <v>14919</v>
      </c>
      <c r="B4920" s="19">
        <v>46306</v>
      </c>
      <c r="C4920" s="20">
        <v>1468</v>
      </c>
      <c r="D4920" s="21" t="str">
        <f>_xlfn.XLOOKUP($C4920,customers!$A$2:$A$2000,customers!$B$2:$B$2000)</f>
        <v>Kale Meek</v>
      </c>
      <c r="E4920" s="21" t="str">
        <f>_xlfn.XLOOKUP($C4920,customers!$A$2:$A$2000,customers!$D$2:$D$2000)</f>
        <v>Male</v>
      </c>
      <c r="F4920" s="21" t="str">
        <f>_xlfn.XLOOKUP($C4920,customers!$A$2:$A$2000,customers!$E$2:$E$2000)</f>
        <v>Pretana</v>
      </c>
      <c r="G4920" s="22" t="s">
        <v>15</v>
      </c>
      <c r="H4920" s="21">
        <v>5</v>
      </c>
      <c r="I4920" s="23">
        <v>476.57</v>
      </c>
      <c r="J4920" s="22">
        <v>0.03</v>
      </c>
      <c r="K4920" s="22" t="s">
        <v>16</v>
      </c>
      <c r="L4920" s="24" t="str">
        <f t="array" ref="L4920">_xlfn.IFS(M4920&lt;=3,"BAD",M4920&gt;=4.7,"GOOD",AND(M4920&gt;3,M4920&lt;4.7),"OK")</f>
        <v>OK</v>
      </c>
      <c r="M4920" s="24">
        <v>3.9</v>
      </c>
      <c r="N4920" s="23">
        <v>2311.36</v>
      </c>
      <c r="O4920" s="25">
        <f t="shared" si="76"/>
        <v>2382.85</v>
      </c>
    </row>
    <row r="4921" spans="1:15">
      <c r="A4921" s="26">
        <v>14920</v>
      </c>
      <c r="B4921" s="27">
        <v>46307</v>
      </c>
      <c r="C4921" s="28">
        <v>1909</v>
      </c>
      <c r="D4921" s="29" t="str">
        <f>_xlfn.XLOOKUP($C4921,customers!$A$2:$A$2000,customers!$B$2:$B$2000)</f>
        <v>Mitch Marlon</v>
      </c>
      <c r="E4921" s="29" t="str">
        <f>_xlfn.XLOOKUP($C4921,customers!$A$2:$A$2000,customers!$D$2:$D$2000)</f>
        <v>Male</v>
      </c>
      <c r="F4921" s="29" t="str">
        <f>_xlfn.XLOOKUP($C4921,customers!$A$2:$A$2000,customers!$E$2:$E$2000)</f>
        <v>Xiaotang</v>
      </c>
      <c r="G4921" s="30" t="s">
        <v>15</v>
      </c>
      <c r="H4921" s="29">
        <v>5</v>
      </c>
      <c r="I4921" s="31">
        <v>208.18</v>
      </c>
      <c r="J4921" s="30">
        <v>0</v>
      </c>
      <c r="K4921" s="30" t="s">
        <v>19</v>
      </c>
      <c r="L4921" s="32" t="str">
        <f t="array" ref="L4921">_xlfn.IFS(M4921&lt;=3,"BAD",M4921&gt;=4.7,"GOOD",AND(M4921&gt;3,M4921&lt;4.7),"OK")</f>
        <v>BAD</v>
      </c>
      <c r="M4921" s="32">
        <v>2.2</v>
      </c>
      <c r="N4921" s="31">
        <v>1040.9</v>
      </c>
      <c r="O4921" s="33">
        <f t="shared" si="76"/>
        <v>1040.9</v>
      </c>
    </row>
    <row r="4922" spans="1:15">
      <c r="A4922" s="18">
        <v>14921</v>
      </c>
      <c r="B4922" s="19">
        <v>46308</v>
      </c>
      <c r="C4922" s="20">
        <v>1734</v>
      </c>
      <c r="D4922" s="21" t="str">
        <f>_xlfn.XLOOKUP($C4922,customers!$A$2:$A$2000,customers!$B$2:$B$2000)</f>
        <v>Atalanta Lundbech</v>
      </c>
      <c r="E4922" s="21" t="str">
        <f>_xlfn.XLOOKUP($C4922,customers!$A$2:$A$2000,customers!$D$2:$D$2000)</f>
        <v>Female</v>
      </c>
      <c r="F4922" s="21" t="str">
        <f>_xlfn.XLOOKUP($C4922,customers!$A$2:$A$2000,customers!$E$2:$E$2000)</f>
        <v>Paris 08</v>
      </c>
      <c r="G4922" s="22" t="s">
        <v>20</v>
      </c>
      <c r="H4922" s="21">
        <v>7</v>
      </c>
      <c r="I4922" s="23">
        <v>328.34</v>
      </c>
      <c r="J4922" s="22">
        <v>0.13</v>
      </c>
      <c r="K4922" s="22" t="s">
        <v>16</v>
      </c>
      <c r="L4922" s="24" t="str">
        <f t="array" ref="L4922">_xlfn.IFS(M4922&lt;=3,"BAD",M4922&gt;=4.7,"GOOD",AND(M4922&gt;3,M4922&lt;4.7),"OK")</f>
        <v>OK</v>
      </c>
      <c r="M4922" s="24">
        <v>3.5</v>
      </c>
      <c r="N4922" s="23">
        <v>1999.59</v>
      </c>
      <c r="O4922" s="25">
        <f t="shared" si="76"/>
        <v>2298.38</v>
      </c>
    </row>
    <row r="4923" spans="1:15">
      <c r="A4923" s="26">
        <v>14922</v>
      </c>
      <c r="B4923" s="27">
        <v>46309</v>
      </c>
      <c r="C4923" s="28">
        <v>1822</v>
      </c>
      <c r="D4923" s="29" t="str">
        <f>_xlfn.XLOOKUP($C4923,customers!$A$2:$A$2000,customers!$B$2:$B$2000)</f>
        <v>Kermit Narducci</v>
      </c>
      <c r="E4923" s="29" t="str">
        <f>_xlfn.XLOOKUP($C4923,customers!$A$2:$A$2000,customers!$D$2:$D$2000)</f>
        <v>Male</v>
      </c>
      <c r="F4923" s="29" t="str">
        <f>_xlfn.XLOOKUP($C4923,customers!$A$2:$A$2000,customers!$E$2:$E$2000)</f>
        <v>Budapest</v>
      </c>
      <c r="G4923" s="30" t="s">
        <v>21</v>
      </c>
      <c r="H4923" s="29">
        <v>6</v>
      </c>
      <c r="I4923" s="31">
        <v>95.21</v>
      </c>
      <c r="J4923" s="30">
        <v>0.21</v>
      </c>
      <c r="K4923" s="30" t="s">
        <v>18</v>
      </c>
      <c r="L4923" s="32" t="str">
        <f t="array" ref="L4923">_xlfn.IFS(M4923&lt;=3,"BAD",M4923&gt;=4.7,"GOOD",AND(M4923&gt;3,M4923&lt;4.7),"OK")</f>
        <v>BAD</v>
      </c>
      <c r="M4923" s="32">
        <v>2.4</v>
      </c>
      <c r="N4923" s="31">
        <v>451.3</v>
      </c>
      <c r="O4923" s="33">
        <f t="shared" si="76"/>
        <v>571.26</v>
      </c>
    </row>
    <row r="4924" spans="1:15">
      <c r="A4924" s="18">
        <v>14923</v>
      </c>
      <c r="B4924" s="19">
        <v>46310</v>
      </c>
      <c r="C4924" s="20">
        <v>1943</v>
      </c>
      <c r="D4924" s="21" t="str">
        <f>_xlfn.XLOOKUP($C4924,customers!$A$2:$A$2000,customers!$B$2:$B$2000)</f>
        <v>Adey McCooke</v>
      </c>
      <c r="E4924" s="21" t="str">
        <f>_xlfn.XLOOKUP($C4924,customers!$A$2:$A$2000,customers!$D$2:$D$2000)</f>
        <v>Female</v>
      </c>
      <c r="F4924" s="21" t="str">
        <f>_xlfn.XLOOKUP($C4924,customers!$A$2:$A$2000,customers!$E$2:$E$2000)</f>
        <v>Gaobeijie</v>
      </c>
      <c r="G4924" s="22" t="s">
        <v>20</v>
      </c>
      <c r="H4924" s="21">
        <v>2</v>
      </c>
      <c r="I4924" s="23">
        <v>330.01</v>
      </c>
      <c r="J4924" s="22">
        <v>0.22</v>
      </c>
      <c r="K4924" s="22" t="s">
        <v>18</v>
      </c>
      <c r="L4924" s="24" t="str">
        <f t="array" ref="L4924">_xlfn.IFS(M4924&lt;=3,"BAD",M4924&gt;=4.7,"GOOD",AND(M4924&gt;3,M4924&lt;4.7),"OK")</f>
        <v>OK</v>
      </c>
      <c r="M4924" s="24">
        <v>4.3</v>
      </c>
      <c r="N4924" s="23">
        <v>514.82</v>
      </c>
      <c r="O4924" s="25">
        <f t="shared" si="76"/>
        <v>660.02</v>
      </c>
    </row>
    <row r="4925" spans="1:15">
      <c r="A4925" s="26">
        <v>14924</v>
      </c>
      <c r="B4925" s="27">
        <v>46311</v>
      </c>
      <c r="C4925" s="28">
        <v>1977</v>
      </c>
      <c r="D4925" s="29" t="str">
        <f>_xlfn.XLOOKUP($C4925,customers!$A$2:$A$2000,customers!$B$2:$B$2000)</f>
        <v>Claire Cockrell</v>
      </c>
      <c r="E4925" s="29" t="str">
        <f>_xlfn.XLOOKUP($C4925,customers!$A$2:$A$2000,customers!$D$2:$D$2000)</f>
        <v>Female</v>
      </c>
      <c r="F4925" s="29" t="str">
        <f>_xlfn.XLOOKUP($C4925,customers!$A$2:$A$2000,customers!$E$2:$E$2000)</f>
        <v>Trai Ngau</v>
      </c>
      <c r="G4925" s="30" t="s">
        <v>17</v>
      </c>
      <c r="H4925" s="29">
        <v>3</v>
      </c>
      <c r="I4925" s="31">
        <v>100.35</v>
      </c>
      <c r="J4925" s="30">
        <v>0.17</v>
      </c>
      <c r="K4925" s="30" t="s">
        <v>19</v>
      </c>
      <c r="L4925" s="32" t="str">
        <f t="array" ref="L4925">_xlfn.IFS(M4925&lt;=3,"BAD",M4925&gt;=4.7,"GOOD",AND(M4925&gt;3,M4925&lt;4.7),"OK")</f>
        <v>BAD</v>
      </c>
      <c r="M4925" s="32">
        <v>1.2</v>
      </c>
      <c r="N4925" s="31">
        <v>249.87</v>
      </c>
      <c r="O4925" s="33">
        <f t="shared" si="76"/>
        <v>301.05</v>
      </c>
    </row>
    <row r="4926" spans="1:15">
      <c r="A4926" s="18">
        <v>14925</v>
      </c>
      <c r="B4926" s="19">
        <v>46312</v>
      </c>
      <c r="C4926" s="20">
        <v>1006</v>
      </c>
      <c r="D4926" s="21" t="str">
        <f>_xlfn.XLOOKUP($C4926,customers!$A$2:$A$2000,customers!$B$2:$B$2000)</f>
        <v>Emma Birtwhistle</v>
      </c>
      <c r="E4926" s="21" t="str">
        <f>_xlfn.XLOOKUP($C4926,customers!$A$2:$A$2000,customers!$D$2:$D$2000)</f>
        <v>Female</v>
      </c>
      <c r="F4926" s="21" t="str">
        <f>_xlfn.XLOOKUP($C4926,customers!$A$2:$A$2000,customers!$E$2:$E$2000)</f>
        <v>Paris 20</v>
      </c>
      <c r="G4926" s="22" t="s">
        <v>17</v>
      </c>
      <c r="H4926" s="21">
        <v>1</v>
      </c>
      <c r="I4926" s="23">
        <v>338.53</v>
      </c>
      <c r="J4926" s="22">
        <v>0.04</v>
      </c>
      <c r="K4926" s="22" t="s">
        <v>19</v>
      </c>
      <c r="L4926" s="24" t="str">
        <f t="array" ref="L4926">_xlfn.IFS(M4926&lt;=3,"BAD",M4926&gt;=4.7,"GOOD",AND(M4926&gt;3,M4926&lt;4.7),"OK")</f>
        <v>BAD</v>
      </c>
      <c r="M4926" s="24">
        <v>1.2</v>
      </c>
      <c r="N4926" s="23">
        <v>324.99</v>
      </c>
      <c r="O4926" s="25">
        <f t="shared" si="76"/>
        <v>338.53</v>
      </c>
    </row>
    <row r="4927" spans="1:15">
      <c r="A4927" s="26">
        <v>14926</v>
      </c>
      <c r="B4927" s="27">
        <v>46313</v>
      </c>
      <c r="C4927" s="28">
        <v>1329</v>
      </c>
      <c r="D4927" s="29" t="str">
        <f>_xlfn.XLOOKUP($C4927,customers!$A$2:$A$2000,customers!$B$2:$B$2000)</f>
        <v>Cyb Greedy</v>
      </c>
      <c r="E4927" s="29" t="str">
        <f>_xlfn.XLOOKUP($C4927,customers!$A$2:$A$2000,customers!$D$2:$D$2000)</f>
        <v>Female</v>
      </c>
      <c r="F4927" s="29" t="str">
        <f>_xlfn.XLOOKUP($C4927,customers!$A$2:$A$2000,customers!$E$2:$E$2000)</f>
        <v>Wangjing</v>
      </c>
      <c r="G4927" s="30" t="s">
        <v>17</v>
      </c>
      <c r="H4927" s="29">
        <v>5</v>
      </c>
      <c r="I4927" s="31">
        <v>394.5</v>
      </c>
      <c r="J4927" s="30">
        <v>0.06</v>
      </c>
      <c r="K4927" s="30" t="s">
        <v>18</v>
      </c>
      <c r="L4927" s="32" t="str">
        <f t="array" ref="L4927">_xlfn.IFS(M4927&lt;=3,"BAD",M4927&gt;=4.7,"GOOD",AND(M4927&gt;3,M4927&lt;4.7),"OK")</f>
        <v>BAD</v>
      </c>
      <c r="M4927" s="32">
        <v>1.4</v>
      </c>
      <c r="N4927" s="31">
        <v>1854.15</v>
      </c>
      <c r="O4927" s="33">
        <f t="shared" si="76"/>
        <v>1972.5</v>
      </c>
    </row>
    <row r="4928" spans="1:15">
      <c r="A4928" s="18">
        <v>14927</v>
      </c>
      <c r="B4928" s="19">
        <v>46314</v>
      </c>
      <c r="C4928" s="20">
        <v>1774</v>
      </c>
      <c r="D4928" s="21" t="str">
        <f>_xlfn.XLOOKUP($C4928,customers!$A$2:$A$2000,customers!$B$2:$B$2000)</f>
        <v>Gray Duell</v>
      </c>
      <c r="E4928" s="21" t="str">
        <f>_xlfn.XLOOKUP($C4928,customers!$A$2:$A$2000,customers!$D$2:$D$2000)</f>
        <v>Female</v>
      </c>
      <c r="F4928" s="21" t="str">
        <f>_xlfn.XLOOKUP($C4928,customers!$A$2:$A$2000,customers!$E$2:$E$2000)</f>
        <v>Prague</v>
      </c>
      <c r="G4928" s="22" t="s">
        <v>15</v>
      </c>
      <c r="H4928" s="21">
        <v>4</v>
      </c>
      <c r="I4928" s="23">
        <v>243.26</v>
      </c>
      <c r="J4928" s="22">
        <v>0.3</v>
      </c>
      <c r="K4928" s="22" t="s">
        <v>16</v>
      </c>
      <c r="L4928" s="24" t="str">
        <f t="array" ref="L4928">_xlfn.IFS(M4928&lt;=3,"BAD",M4928&gt;=4.7,"GOOD",AND(M4928&gt;3,M4928&lt;4.7),"OK")</f>
        <v>BAD</v>
      </c>
      <c r="M4928" s="24">
        <v>1.8</v>
      </c>
      <c r="N4928" s="23">
        <v>681.13</v>
      </c>
      <c r="O4928" s="25">
        <f t="shared" si="76"/>
        <v>973.04</v>
      </c>
    </row>
    <row r="4929" spans="1:15">
      <c r="A4929" s="26">
        <v>14928</v>
      </c>
      <c r="B4929" s="27">
        <v>46315</v>
      </c>
      <c r="C4929" s="28">
        <v>1672</v>
      </c>
      <c r="D4929" s="29" t="str">
        <f>_xlfn.XLOOKUP($C4929,customers!$A$2:$A$2000,customers!$B$2:$B$2000)</f>
        <v>Davy Cluley</v>
      </c>
      <c r="E4929" s="29" t="str">
        <f>_xlfn.XLOOKUP($C4929,customers!$A$2:$A$2000,customers!$D$2:$D$2000)</f>
        <v>Male</v>
      </c>
      <c r="F4929" s="29" t="str">
        <f>_xlfn.XLOOKUP($C4929,customers!$A$2:$A$2000,customers!$E$2:$E$2000)</f>
        <v>Budapest</v>
      </c>
      <c r="G4929" s="30" t="s">
        <v>21</v>
      </c>
      <c r="H4929" s="29">
        <v>4</v>
      </c>
      <c r="I4929" s="31">
        <v>306.65</v>
      </c>
      <c r="J4929" s="30">
        <v>0.3</v>
      </c>
      <c r="K4929" s="30" t="s">
        <v>18</v>
      </c>
      <c r="L4929" s="32" t="str">
        <f t="array" ref="L4929">_xlfn.IFS(M4929&lt;=3,"BAD",M4929&gt;=4.7,"GOOD",AND(M4929&gt;3,M4929&lt;4.7),"OK")</f>
        <v>BAD</v>
      </c>
      <c r="M4929" s="32">
        <v>1.2</v>
      </c>
      <c r="N4929" s="31">
        <v>858.62</v>
      </c>
      <c r="O4929" s="33">
        <f t="shared" si="76"/>
        <v>1226.6</v>
      </c>
    </row>
    <row r="4930" spans="1:15">
      <c r="A4930" s="18">
        <v>14929</v>
      </c>
      <c r="B4930" s="19">
        <v>46316</v>
      </c>
      <c r="C4930" s="20">
        <v>1150</v>
      </c>
      <c r="D4930" s="21" t="str">
        <f>_xlfn.XLOOKUP($C4930,customers!$A$2:$A$2000,customers!$B$2:$B$2000)</f>
        <v>Amery Giacoboni</v>
      </c>
      <c r="E4930" s="21" t="str">
        <f>_xlfn.XLOOKUP($C4930,customers!$A$2:$A$2000,customers!$D$2:$D$2000)</f>
        <v>Male</v>
      </c>
      <c r="F4930" s="21" t="str">
        <f>_xlfn.XLOOKUP($C4930,customers!$A$2:$A$2000,customers!$E$2:$E$2000)</f>
        <v>Titao</v>
      </c>
      <c r="G4930" s="22" t="s">
        <v>17</v>
      </c>
      <c r="H4930" s="21">
        <v>3</v>
      </c>
      <c r="I4930" s="23">
        <v>527.26</v>
      </c>
      <c r="J4930" s="22">
        <v>0.24</v>
      </c>
      <c r="K4930" s="22" t="s">
        <v>18</v>
      </c>
      <c r="L4930" s="24" t="str">
        <f t="array" ref="L4930">_xlfn.IFS(M4930&lt;=3,"BAD",M4930&gt;=4.7,"GOOD",AND(M4930&gt;3,M4930&lt;4.7),"OK")</f>
        <v>BAD</v>
      </c>
      <c r="M4930" s="24">
        <v>1.3</v>
      </c>
      <c r="N4930" s="23">
        <v>1202.15</v>
      </c>
      <c r="O4930" s="25">
        <f t="shared" ref="O4930:O4993" si="77">H4930*I4930</f>
        <v>1581.78</v>
      </c>
    </row>
    <row r="4931" spans="1:15">
      <c r="A4931" s="26">
        <v>14930</v>
      </c>
      <c r="B4931" s="27">
        <v>46317</v>
      </c>
      <c r="C4931" s="28">
        <v>1084</v>
      </c>
      <c r="D4931" s="29" t="str">
        <f>_xlfn.XLOOKUP($C4931,customers!$A$2:$A$2000,customers!$B$2:$B$2000)</f>
        <v>Sarena Ottewill</v>
      </c>
      <c r="E4931" s="29" t="str">
        <f>_xlfn.XLOOKUP($C4931,customers!$A$2:$A$2000,customers!$D$2:$D$2000)</f>
        <v>Female</v>
      </c>
      <c r="F4931" s="29" t="str">
        <f>_xlfn.XLOOKUP($C4931,customers!$A$2:$A$2000,customers!$E$2:$E$2000)</f>
        <v>Paris</v>
      </c>
      <c r="G4931" s="30" t="s">
        <v>21</v>
      </c>
      <c r="H4931" s="29">
        <v>2</v>
      </c>
      <c r="I4931" s="31">
        <v>78.51</v>
      </c>
      <c r="J4931" s="30">
        <v>0.23</v>
      </c>
      <c r="K4931" s="30" t="s">
        <v>19</v>
      </c>
      <c r="L4931" s="32" t="str">
        <f t="array" ref="L4931">_xlfn.IFS(M4931&lt;=3,"BAD",M4931&gt;=4.7,"GOOD",AND(M4931&gt;3,M4931&lt;4.7),"OK")</f>
        <v>BAD</v>
      </c>
      <c r="M4931" s="32">
        <v>2.2</v>
      </c>
      <c r="N4931" s="31">
        <v>120.91</v>
      </c>
      <c r="O4931" s="33">
        <f t="shared" si="77"/>
        <v>157.02</v>
      </c>
    </row>
    <row r="4932" spans="1:15">
      <c r="A4932" s="18">
        <v>14931</v>
      </c>
      <c r="B4932" s="19">
        <v>46318</v>
      </c>
      <c r="C4932" s="20">
        <v>1146</v>
      </c>
      <c r="D4932" s="21" t="str">
        <f>_xlfn.XLOOKUP($C4932,customers!$A$2:$A$2000,customers!$B$2:$B$2000)</f>
        <v>Siusan Barstowk</v>
      </c>
      <c r="E4932" s="21" t="str">
        <f>_xlfn.XLOOKUP($C4932,customers!$A$2:$A$2000,customers!$D$2:$D$2000)</f>
        <v>Female</v>
      </c>
      <c r="F4932" s="21" t="str">
        <f>_xlfn.XLOOKUP($C4932,customers!$A$2:$A$2000,customers!$E$2:$E$2000)</f>
        <v>Évosmos</v>
      </c>
      <c r="G4932" s="22" t="s">
        <v>15</v>
      </c>
      <c r="H4932" s="21">
        <v>2</v>
      </c>
      <c r="I4932" s="23">
        <v>478.16</v>
      </c>
      <c r="J4932" s="22">
        <v>0.21</v>
      </c>
      <c r="K4932" s="22" t="s">
        <v>19</v>
      </c>
      <c r="L4932" s="24" t="str">
        <f t="array" ref="L4932">_xlfn.IFS(M4932&lt;=3,"BAD",M4932&gt;=4.7,"GOOD",AND(M4932&gt;3,M4932&lt;4.7),"OK")</f>
        <v>BAD</v>
      </c>
      <c r="M4932" s="24">
        <v>1.4</v>
      </c>
      <c r="N4932" s="23">
        <v>755.49</v>
      </c>
      <c r="O4932" s="25">
        <f t="shared" si="77"/>
        <v>956.32</v>
      </c>
    </row>
    <row r="4933" spans="1:15">
      <c r="A4933" s="26">
        <v>14932</v>
      </c>
      <c r="B4933" s="27">
        <v>46319</v>
      </c>
      <c r="C4933" s="28">
        <v>1623</v>
      </c>
      <c r="D4933" s="29" t="str">
        <f>_xlfn.XLOOKUP($C4933,customers!$A$2:$A$2000,customers!$B$2:$B$2000)</f>
        <v>Bill Willan</v>
      </c>
      <c r="E4933" s="29" t="str">
        <f>_xlfn.XLOOKUP($C4933,customers!$A$2:$A$2000,customers!$D$2:$D$2000)</f>
        <v>Male</v>
      </c>
      <c r="F4933" s="29" t="str">
        <f>_xlfn.XLOOKUP($C4933,customers!$A$2:$A$2000,customers!$E$2:$E$2000)</f>
        <v>Xuedian</v>
      </c>
      <c r="G4933" s="30" t="s">
        <v>20</v>
      </c>
      <c r="H4933" s="29">
        <v>2</v>
      </c>
      <c r="I4933" s="31">
        <v>114.89</v>
      </c>
      <c r="J4933" s="30">
        <v>0.07</v>
      </c>
      <c r="K4933" s="30" t="s">
        <v>18</v>
      </c>
      <c r="L4933" s="32" t="str">
        <f t="array" ref="L4933">_xlfn.IFS(M4933&lt;=3,"BAD",M4933&gt;=4.7,"GOOD",AND(M4933&gt;3,M4933&lt;4.7),"OK")</f>
        <v>OK</v>
      </c>
      <c r="M4933" s="32">
        <v>4.2</v>
      </c>
      <c r="N4933" s="31">
        <v>213.7</v>
      </c>
      <c r="O4933" s="33">
        <f t="shared" si="77"/>
        <v>229.78</v>
      </c>
    </row>
    <row r="4934" spans="1:15">
      <c r="A4934" s="18">
        <v>14933</v>
      </c>
      <c r="B4934" s="19">
        <v>46320</v>
      </c>
      <c r="C4934" s="20">
        <v>1380</v>
      </c>
      <c r="D4934" s="21" t="str">
        <f>_xlfn.XLOOKUP($C4934,customers!$A$2:$A$2000,customers!$B$2:$B$2000)</f>
        <v>Wolfgang Bacon</v>
      </c>
      <c r="E4934" s="21" t="str">
        <f>_xlfn.XLOOKUP($C4934,customers!$A$2:$A$2000,customers!$D$2:$D$2000)</f>
        <v>Male</v>
      </c>
      <c r="F4934" s="21" t="str">
        <f>_xlfn.XLOOKUP($C4934,customers!$A$2:$A$2000,customers!$E$2:$E$2000)</f>
        <v>Huangcun</v>
      </c>
      <c r="G4934" s="22" t="s">
        <v>15</v>
      </c>
      <c r="H4934" s="21">
        <v>6</v>
      </c>
      <c r="I4934" s="23">
        <v>36.47</v>
      </c>
      <c r="J4934" s="22">
        <v>0.15</v>
      </c>
      <c r="K4934" s="22" t="s">
        <v>18</v>
      </c>
      <c r="L4934" s="24" t="str">
        <f t="array" ref="L4934">_xlfn.IFS(M4934&lt;=3,"BAD",M4934&gt;=4.7,"GOOD",AND(M4934&gt;3,M4934&lt;4.7),"OK")</f>
        <v>BAD</v>
      </c>
      <c r="M4934" s="24">
        <v>1.2</v>
      </c>
      <c r="N4934" s="23">
        <v>186</v>
      </c>
      <c r="O4934" s="25">
        <f t="shared" si="77"/>
        <v>218.82</v>
      </c>
    </row>
    <row r="4935" spans="1:15">
      <c r="A4935" s="26">
        <v>14934</v>
      </c>
      <c r="B4935" s="27">
        <v>46321</v>
      </c>
      <c r="C4935" s="28">
        <v>1914</v>
      </c>
      <c r="D4935" s="29" t="str">
        <f>_xlfn.XLOOKUP($C4935,customers!$A$2:$A$2000,customers!$B$2:$B$2000)</f>
        <v>Dorothee Teaze</v>
      </c>
      <c r="E4935" s="29" t="str">
        <f>_xlfn.XLOOKUP($C4935,customers!$A$2:$A$2000,customers!$D$2:$D$2000)</f>
        <v>Female</v>
      </c>
      <c r="F4935" s="29" t="str">
        <f>_xlfn.XLOOKUP($C4935,customers!$A$2:$A$2000,customers!$E$2:$E$2000)</f>
        <v>Esperalvillo</v>
      </c>
      <c r="G4935" s="30" t="s">
        <v>20</v>
      </c>
      <c r="H4935" s="29">
        <v>7</v>
      </c>
      <c r="I4935" s="31">
        <v>123.56</v>
      </c>
      <c r="J4935" s="30">
        <v>0.24</v>
      </c>
      <c r="K4935" s="30" t="s">
        <v>19</v>
      </c>
      <c r="L4935" s="32" t="str">
        <f t="array" ref="L4935">_xlfn.IFS(M4935&lt;=3,"BAD",M4935&gt;=4.7,"GOOD",AND(M4935&gt;3,M4935&lt;4.7),"OK")</f>
        <v>OK</v>
      </c>
      <c r="M4935" s="32">
        <v>4.6</v>
      </c>
      <c r="N4935" s="31">
        <v>657.34</v>
      </c>
      <c r="O4935" s="33">
        <f t="shared" si="77"/>
        <v>864.92</v>
      </c>
    </row>
    <row r="4936" spans="1:15">
      <c r="A4936" s="18">
        <v>14935</v>
      </c>
      <c r="B4936" s="19">
        <v>46322</v>
      </c>
      <c r="C4936" s="20">
        <v>1547</v>
      </c>
      <c r="D4936" s="21" t="str">
        <f>_xlfn.XLOOKUP($C4936,customers!$A$2:$A$2000,customers!$B$2:$B$2000)</f>
        <v>Georgi Bartosch</v>
      </c>
      <c r="E4936" s="21" t="str">
        <f>_xlfn.XLOOKUP($C4936,customers!$A$2:$A$2000,customers!$D$2:$D$2000)</f>
        <v>Male</v>
      </c>
      <c r="F4936" s="21" t="str">
        <f>_xlfn.XLOOKUP($C4936,customers!$A$2:$A$2000,customers!$E$2:$E$2000)</f>
        <v>Budapest</v>
      </c>
      <c r="G4936" s="22" t="s">
        <v>21</v>
      </c>
      <c r="H4936" s="21">
        <v>4</v>
      </c>
      <c r="I4936" s="23">
        <v>462.55</v>
      </c>
      <c r="J4936" s="22">
        <v>0.19</v>
      </c>
      <c r="K4936" s="22" t="s">
        <v>19</v>
      </c>
      <c r="L4936" s="24" t="str">
        <f t="array" ref="L4936">_xlfn.IFS(M4936&lt;=3,"BAD",M4936&gt;=4.7,"GOOD",AND(M4936&gt;3,M4936&lt;4.7),"OK")</f>
        <v>OK</v>
      </c>
      <c r="M4936" s="24">
        <v>4.5</v>
      </c>
      <c r="N4936" s="23">
        <v>1498.66</v>
      </c>
      <c r="O4936" s="25">
        <f t="shared" si="77"/>
        <v>1850.2</v>
      </c>
    </row>
    <row r="4937" spans="1:15">
      <c r="A4937" s="26">
        <v>14936</v>
      </c>
      <c r="B4937" s="27">
        <v>46323</v>
      </c>
      <c r="C4937" s="28">
        <v>1284</v>
      </c>
      <c r="D4937" s="29" t="str">
        <f>_xlfn.XLOOKUP($C4937,customers!$A$2:$A$2000,customers!$B$2:$B$2000)</f>
        <v>Berenice Keeling</v>
      </c>
      <c r="E4937" s="29" t="str">
        <f>_xlfn.XLOOKUP($C4937,customers!$A$2:$A$2000,customers!$D$2:$D$2000)</f>
        <v>Female</v>
      </c>
      <c r="F4937" s="29" t="str">
        <f>_xlfn.XLOOKUP($C4937,customers!$A$2:$A$2000,customers!$E$2:$E$2000)</f>
        <v>Ystad</v>
      </c>
      <c r="G4937" s="30" t="s">
        <v>20</v>
      </c>
      <c r="H4937" s="29">
        <v>2</v>
      </c>
      <c r="I4937" s="31">
        <v>252</v>
      </c>
      <c r="J4937" s="30">
        <v>0.01</v>
      </c>
      <c r="K4937" s="30" t="s">
        <v>19</v>
      </c>
      <c r="L4937" s="32" t="str">
        <f t="array" ref="L4937">_xlfn.IFS(M4937&lt;=3,"BAD",M4937&gt;=4.7,"GOOD",AND(M4937&gt;3,M4937&lt;4.7),"OK")</f>
        <v>BAD</v>
      </c>
      <c r="M4937" s="32">
        <v>1.8</v>
      </c>
      <c r="N4937" s="31">
        <v>498.96</v>
      </c>
      <c r="O4937" s="33">
        <f t="shared" si="77"/>
        <v>504</v>
      </c>
    </row>
    <row r="4938" spans="1:15">
      <c r="A4938" s="18">
        <v>14937</v>
      </c>
      <c r="B4938" s="19">
        <v>46324</v>
      </c>
      <c r="C4938" s="20">
        <v>1699</v>
      </c>
      <c r="D4938" s="21" t="str">
        <f>_xlfn.XLOOKUP($C4938,customers!$A$2:$A$2000,customers!$B$2:$B$2000)</f>
        <v>Arleen Markey</v>
      </c>
      <c r="E4938" s="21" t="str">
        <f>_xlfn.XLOOKUP($C4938,customers!$A$2:$A$2000,customers!$D$2:$D$2000)</f>
        <v>Female</v>
      </c>
      <c r="F4938" s="21" t="str">
        <f>_xlfn.XLOOKUP($C4938,customers!$A$2:$A$2000,customers!$E$2:$E$2000)</f>
        <v>Telaga</v>
      </c>
      <c r="G4938" s="22" t="s">
        <v>20</v>
      </c>
      <c r="H4938" s="21">
        <v>4</v>
      </c>
      <c r="I4938" s="23">
        <v>525.42</v>
      </c>
      <c r="J4938" s="22">
        <v>0.33</v>
      </c>
      <c r="K4938" s="22" t="s">
        <v>19</v>
      </c>
      <c r="L4938" s="24" t="str">
        <f t="array" ref="L4938">_xlfn.IFS(M4938&lt;=3,"BAD",M4938&gt;=4.7,"GOOD",AND(M4938&gt;3,M4938&lt;4.7),"OK")</f>
        <v>BAD</v>
      </c>
      <c r="M4938" s="24">
        <v>1.3</v>
      </c>
      <c r="N4938" s="23">
        <v>1408.13</v>
      </c>
      <c r="O4938" s="25">
        <f t="shared" si="77"/>
        <v>2101.68</v>
      </c>
    </row>
    <row r="4939" spans="1:15">
      <c r="A4939" s="26">
        <v>14938</v>
      </c>
      <c r="B4939" s="27">
        <v>46325</v>
      </c>
      <c r="C4939" s="28">
        <v>1081</v>
      </c>
      <c r="D4939" s="29" t="str">
        <f>_xlfn.XLOOKUP($C4939,customers!$A$2:$A$2000,customers!$B$2:$B$2000)</f>
        <v>Cynthie Shrimptone</v>
      </c>
      <c r="E4939" s="29" t="str">
        <f>_xlfn.XLOOKUP($C4939,customers!$A$2:$A$2000,customers!$D$2:$D$2000)</f>
        <v>Female</v>
      </c>
      <c r="F4939" s="29" t="str">
        <f>_xlfn.XLOOKUP($C4939,customers!$A$2:$A$2000,customers!$E$2:$E$2000)</f>
        <v>Prague</v>
      </c>
      <c r="G4939" s="30" t="s">
        <v>17</v>
      </c>
      <c r="H4939" s="29">
        <v>3</v>
      </c>
      <c r="I4939" s="31">
        <v>321.95</v>
      </c>
      <c r="J4939" s="30">
        <v>0.3</v>
      </c>
      <c r="K4939" s="30" t="s">
        <v>18</v>
      </c>
      <c r="L4939" s="32" t="str">
        <f t="array" ref="L4939">_xlfn.IFS(M4939&lt;=3,"BAD",M4939&gt;=4.7,"GOOD",AND(M4939&gt;3,M4939&lt;4.7),"OK")</f>
        <v>BAD</v>
      </c>
      <c r="M4939" s="32">
        <v>1.4</v>
      </c>
      <c r="N4939" s="31">
        <v>676.1</v>
      </c>
      <c r="O4939" s="33">
        <f t="shared" si="77"/>
        <v>965.85</v>
      </c>
    </row>
    <row r="4940" spans="1:15">
      <c r="A4940" s="18">
        <v>14939</v>
      </c>
      <c r="B4940" s="19">
        <v>46326</v>
      </c>
      <c r="C4940" s="20">
        <v>1513</v>
      </c>
      <c r="D4940" s="21" t="str">
        <f>_xlfn.XLOOKUP($C4940,customers!$A$2:$A$2000,customers!$B$2:$B$2000)</f>
        <v>Caresa Clementet</v>
      </c>
      <c r="E4940" s="21" t="str">
        <f>_xlfn.XLOOKUP($C4940,customers!$A$2:$A$2000,customers!$D$2:$D$2000)</f>
        <v>Female</v>
      </c>
      <c r="F4940" s="21" t="str">
        <f>_xlfn.XLOOKUP($C4940,customers!$A$2:$A$2000,customers!$E$2:$E$2000)</f>
        <v>Paris</v>
      </c>
      <c r="G4940" s="22" t="s">
        <v>17</v>
      </c>
      <c r="H4940" s="21">
        <v>1</v>
      </c>
      <c r="I4940" s="23">
        <v>28.02</v>
      </c>
      <c r="J4940" s="22">
        <v>0.09</v>
      </c>
      <c r="K4940" s="22" t="s">
        <v>16</v>
      </c>
      <c r="L4940" s="24" t="str">
        <f t="array" ref="L4940">_xlfn.IFS(M4940&lt;=3,"BAD",M4940&gt;=4.7,"GOOD",AND(M4940&gt;3,M4940&lt;4.7),"OK")</f>
        <v>OK</v>
      </c>
      <c r="M4940" s="24">
        <v>3.2</v>
      </c>
      <c r="N4940" s="23">
        <v>25.5</v>
      </c>
      <c r="O4940" s="25">
        <f t="shared" si="77"/>
        <v>28.02</v>
      </c>
    </row>
    <row r="4941" spans="1:15">
      <c r="A4941" s="26">
        <v>14940</v>
      </c>
      <c r="B4941" s="27">
        <v>46327</v>
      </c>
      <c r="C4941" s="28">
        <v>1896</v>
      </c>
      <c r="D4941" s="29" t="str">
        <f>_xlfn.XLOOKUP($C4941,customers!$A$2:$A$2000,customers!$B$2:$B$2000)</f>
        <v>Tremaine Choak</v>
      </c>
      <c r="E4941" s="29" t="str">
        <f>_xlfn.XLOOKUP($C4941,customers!$A$2:$A$2000,customers!$D$2:$D$2000)</f>
        <v>Male</v>
      </c>
      <c r="F4941" s="29" t="str">
        <f>_xlfn.XLOOKUP($C4941,customers!$A$2:$A$2000,customers!$E$2:$E$2000)</f>
        <v>Vanadzor</v>
      </c>
      <c r="G4941" s="30" t="s">
        <v>17</v>
      </c>
      <c r="H4941" s="29">
        <v>7</v>
      </c>
      <c r="I4941" s="31">
        <v>434.28</v>
      </c>
      <c r="J4941" s="30">
        <v>0.22</v>
      </c>
      <c r="K4941" s="30" t="s">
        <v>16</v>
      </c>
      <c r="L4941" s="32" t="str">
        <f t="array" ref="L4941">_xlfn.IFS(M4941&lt;=3,"BAD",M4941&gt;=4.7,"GOOD",AND(M4941&gt;3,M4941&lt;4.7),"OK")</f>
        <v>OK</v>
      </c>
      <c r="M4941" s="32">
        <v>3.4</v>
      </c>
      <c r="N4941" s="31">
        <v>2371.17</v>
      </c>
      <c r="O4941" s="33">
        <f t="shared" si="77"/>
        <v>3039.96</v>
      </c>
    </row>
    <row r="4942" spans="1:15">
      <c r="A4942" s="18">
        <v>14941</v>
      </c>
      <c r="B4942" s="19">
        <v>46328</v>
      </c>
      <c r="C4942" s="20">
        <v>1814</v>
      </c>
      <c r="D4942" s="21" t="str">
        <f>_xlfn.XLOOKUP($C4942,customers!$A$2:$A$2000,customers!$B$2:$B$2000)</f>
        <v>Baron Garlett</v>
      </c>
      <c r="E4942" s="21" t="str">
        <f>_xlfn.XLOOKUP($C4942,customers!$A$2:$A$2000,customers!$D$2:$D$2000)</f>
        <v>Female</v>
      </c>
      <c r="F4942" s="21" t="str">
        <f>_xlfn.XLOOKUP($C4942,customers!$A$2:$A$2000,customers!$E$2:$E$2000)</f>
        <v>Milan</v>
      </c>
      <c r="G4942" s="22" t="s">
        <v>20</v>
      </c>
      <c r="H4942" s="21">
        <v>6</v>
      </c>
      <c r="I4942" s="23">
        <v>79.49</v>
      </c>
      <c r="J4942" s="22">
        <v>0.32</v>
      </c>
      <c r="K4942" s="22" t="s">
        <v>18</v>
      </c>
      <c r="L4942" s="24" t="str">
        <f t="array" ref="L4942">_xlfn.IFS(M4942&lt;=3,"BAD",M4942&gt;=4.7,"GOOD",AND(M4942&gt;3,M4942&lt;4.7),"OK")</f>
        <v>BAD</v>
      </c>
      <c r="M4942" s="24">
        <v>2.3</v>
      </c>
      <c r="N4942" s="23">
        <v>324.32</v>
      </c>
      <c r="O4942" s="25">
        <f t="shared" si="77"/>
        <v>476.94</v>
      </c>
    </row>
    <row r="4943" spans="1:15">
      <c r="A4943" s="26">
        <v>14942</v>
      </c>
      <c r="B4943" s="27">
        <v>46329</v>
      </c>
      <c r="C4943" s="28">
        <v>1708</v>
      </c>
      <c r="D4943" s="29" t="str">
        <f>_xlfn.XLOOKUP($C4943,customers!$A$2:$A$2000,customers!$B$2:$B$2000)</f>
        <v>Silvana Skillington</v>
      </c>
      <c r="E4943" s="29" t="str">
        <f>_xlfn.XLOOKUP($C4943,customers!$A$2:$A$2000,customers!$D$2:$D$2000)</f>
        <v>Female</v>
      </c>
      <c r="F4943" s="29" t="str">
        <f>_xlfn.XLOOKUP($C4943,customers!$A$2:$A$2000,customers!$E$2:$E$2000)</f>
        <v>Prague</v>
      </c>
      <c r="G4943" s="30" t="s">
        <v>17</v>
      </c>
      <c r="H4943" s="29">
        <v>5</v>
      </c>
      <c r="I4943" s="31">
        <v>476.79</v>
      </c>
      <c r="J4943" s="30">
        <v>0.03</v>
      </c>
      <c r="K4943" s="30" t="s">
        <v>18</v>
      </c>
      <c r="L4943" s="32" t="str">
        <f t="array" ref="L4943">_xlfn.IFS(M4943&lt;=3,"BAD",M4943&gt;=4.7,"GOOD",AND(M4943&gt;3,M4943&lt;4.7),"OK")</f>
        <v>BAD</v>
      </c>
      <c r="M4943" s="32">
        <v>2.2</v>
      </c>
      <c r="N4943" s="31">
        <v>2312.43</v>
      </c>
      <c r="O4943" s="33">
        <f t="shared" si="77"/>
        <v>2383.95</v>
      </c>
    </row>
    <row r="4944" spans="1:15">
      <c r="A4944" s="18">
        <v>14943</v>
      </c>
      <c r="B4944" s="19">
        <v>46330</v>
      </c>
      <c r="C4944" s="20">
        <v>1915</v>
      </c>
      <c r="D4944" s="21" t="str">
        <f>_xlfn.XLOOKUP($C4944,customers!$A$2:$A$2000,customers!$B$2:$B$2000)</f>
        <v>Bethina Wrettum</v>
      </c>
      <c r="E4944" s="21" t="str">
        <f>_xlfn.XLOOKUP($C4944,customers!$A$2:$A$2000,customers!$D$2:$D$2000)</f>
        <v>Female</v>
      </c>
      <c r="F4944" s="21" t="str">
        <f>_xlfn.XLOOKUP($C4944,customers!$A$2:$A$2000,customers!$E$2:$E$2000)</f>
        <v>Fahraj</v>
      </c>
      <c r="G4944" s="22" t="s">
        <v>15</v>
      </c>
      <c r="H4944" s="21">
        <v>3</v>
      </c>
      <c r="I4944" s="23">
        <v>113.34</v>
      </c>
      <c r="J4944" s="22">
        <v>0.18</v>
      </c>
      <c r="K4944" s="22" t="s">
        <v>18</v>
      </c>
      <c r="L4944" s="24" t="str">
        <f t="array" ref="L4944">_xlfn.IFS(M4944&lt;=3,"BAD",M4944&gt;=4.7,"GOOD",AND(M4944&gt;3,M4944&lt;4.7),"OK")</f>
        <v>OK</v>
      </c>
      <c r="M4944" s="24">
        <v>3.1</v>
      </c>
      <c r="N4944" s="23">
        <v>278.82</v>
      </c>
      <c r="O4944" s="25">
        <f t="shared" si="77"/>
        <v>340.02</v>
      </c>
    </row>
    <row r="4945" spans="1:15">
      <c r="A4945" s="26">
        <v>14944</v>
      </c>
      <c r="B4945" s="27">
        <v>46331</v>
      </c>
      <c r="C4945" s="28">
        <v>1522</v>
      </c>
      <c r="D4945" s="29" t="str">
        <f>_xlfn.XLOOKUP($C4945,customers!$A$2:$A$2000,customers!$B$2:$B$2000)</f>
        <v>Lauri Rogan</v>
      </c>
      <c r="E4945" s="29" t="str">
        <f>_xlfn.XLOOKUP($C4945,customers!$A$2:$A$2000,customers!$D$2:$D$2000)</f>
        <v>Female</v>
      </c>
      <c r="F4945" s="29" t="str">
        <f>_xlfn.XLOOKUP($C4945,customers!$A$2:$A$2000,customers!$E$2:$E$2000)</f>
        <v>Budapest</v>
      </c>
      <c r="G4945" s="30" t="s">
        <v>17</v>
      </c>
      <c r="H4945" s="29">
        <v>7</v>
      </c>
      <c r="I4945" s="31">
        <v>217.09</v>
      </c>
      <c r="J4945" s="30">
        <v>0.16</v>
      </c>
      <c r="K4945" s="30" t="s">
        <v>19</v>
      </c>
      <c r="L4945" s="32" t="str">
        <f t="array" ref="L4945">_xlfn.IFS(M4945&lt;=3,"BAD",M4945&gt;=4.7,"GOOD",AND(M4945&gt;3,M4945&lt;4.7),"OK")</f>
        <v>BAD</v>
      </c>
      <c r="M4945" s="32">
        <v>2.2</v>
      </c>
      <c r="N4945" s="31">
        <v>1276.49</v>
      </c>
      <c r="O4945" s="33">
        <f t="shared" si="77"/>
        <v>1519.63</v>
      </c>
    </row>
    <row r="4946" spans="1:15">
      <c r="A4946" s="18">
        <v>14945</v>
      </c>
      <c r="B4946" s="19">
        <v>46332</v>
      </c>
      <c r="C4946" s="20">
        <v>1745</v>
      </c>
      <c r="D4946" s="21" t="str">
        <f>_xlfn.XLOOKUP($C4946,customers!$A$2:$A$2000,customers!$B$2:$B$2000)</f>
        <v>Carmelle Duran</v>
      </c>
      <c r="E4946" s="21" t="str">
        <f>_xlfn.XLOOKUP($C4946,customers!$A$2:$A$2000,customers!$D$2:$D$2000)</f>
        <v>Female</v>
      </c>
      <c r="F4946" s="21" t="str">
        <f>_xlfn.XLOOKUP($C4946,customers!$A$2:$A$2000,customers!$E$2:$E$2000)</f>
        <v>Yamada</v>
      </c>
      <c r="G4946" s="22" t="s">
        <v>20</v>
      </c>
      <c r="H4946" s="21">
        <v>4</v>
      </c>
      <c r="I4946" s="23">
        <v>460.34</v>
      </c>
      <c r="J4946" s="22">
        <v>0.14</v>
      </c>
      <c r="K4946" s="22" t="s">
        <v>16</v>
      </c>
      <c r="L4946" s="24" t="str">
        <f t="array" ref="L4946">_xlfn.IFS(M4946&lt;=3,"BAD",M4946&gt;=4.7,"GOOD",AND(M4946&gt;3,M4946&lt;4.7),"OK")</f>
        <v>GOOD</v>
      </c>
      <c r="M4946" s="24">
        <v>4.7</v>
      </c>
      <c r="N4946" s="23">
        <v>1583.57</v>
      </c>
      <c r="O4946" s="25">
        <f t="shared" si="77"/>
        <v>1841.36</v>
      </c>
    </row>
    <row r="4947" spans="1:15">
      <c r="A4947" s="26">
        <v>14946</v>
      </c>
      <c r="B4947" s="27">
        <v>46333</v>
      </c>
      <c r="C4947" s="28">
        <v>1385</v>
      </c>
      <c r="D4947" s="29" t="str">
        <f>_xlfn.XLOOKUP($C4947,customers!$A$2:$A$2000,customers!$B$2:$B$2000)</f>
        <v>Jo Annand</v>
      </c>
      <c r="E4947" s="29" t="str">
        <f>_xlfn.XLOOKUP($C4947,customers!$A$2:$A$2000,customers!$D$2:$D$2000)</f>
        <v>Male</v>
      </c>
      <c r="F4947" s="29" t="str">
        <f>_xlfn.XLOOKUP($C4947,customers!$A$2:$A$2000,customers!$E$2:$E$2000)</f>
        <v>Bastia</v>
      </c>
      <c r="G4947" s="30" t="s">
        <v>17</v>
      </c>
      <c r="H4947" s="29">
        <v>3</v>
      </c>
      <c r="I4947" s="31">
        <v>573.23</v>
      </c>
      <c r="J4947" s="30">
        <v>0.29</v>
      </c>
      <c r="K4947" s="30" t="s">
        <v>19</v>
      </c>
      <c r="L4947" s="32" t="str">
        <f t="array" ref="L4947">_xlfn.IFS(M4947&lt;=3,"BAD",M4947&gt;=4.7,"GOOD",AND(M4947&gt;3,M4947&lt;4.7),"OK")</f>
        <v>BAD</v>
      </c>
      <c r="M4947" s="32">
        <v>2.5</v>
      </c>
      <c r="N4947" s="31">
        <v>1220.98</v>
      </c>
      <c r="O4947" s="33">
        <f t="shared" si="77"/>
        <v>1719.69</v>
      </c>
    </row>
    <row r="4948" spans="1:15">
      <c r="A4948" s="18">
        <v>14947</v>
      </c>
      <c r="B4948" s="19">
        <v>46334</v>
      </c>
      <c r="C4948" s="20">
        <v>1706</v>
      </c>
      <c r="D4948" s="21" t="str">
        <f>_xlfn.XLOOKUP($C4948,customers!$A$2:$A$2000,customers!$B$2:$B$2000)</f>
        <v>Rafael Corneille</v>
      </c>
      <c r="E4948" s="21" t="str">
        <f>_xlfn.XLOOKUP($C4948,customers!$A$2:$A$2000,customers!$D$2:$D$2000)</f>
        <v>Male</v>
      </c>
      <c r="F4948" s="21" t="str">
        <f>_xlfn.XLOOKUP($C4948,customers!$A$2:$A$2000,customers!$E$2:$E$2000)</f>
        <v>Dainan</v>
      </c>
      <c r="G4948" s="22" t="s">
        <v>20</v>
      </c>
      <c r="H4948" s="21">
        <v>5</v>
      </c>
      <c r="I4948" s="23">
        <v>232.29</v>
      </c>
      <c r="J4948" s="22">
        <v>0.13</v>
      </c>
      <c r="K4948" s="22" t="s">
        <v>16</v>
      </c>
      <c r="L4948" s="24" t="str">
        <f t="array" ref="L4948">_xlfn.IFS(M4948&lt;=3,"BAD",M4948&gt;=4.7,"GOOD",AND(M4948&gt;3,M4948&lt;4.7),"OK")</f>
        <v>BAD</v>
      </c>
      <c r="M4948" s="24">
        <v>1.9</v>
      </c>
      <c r="N4948" s="23">
        <v>1010.46</v>
      </c>
      <c r="O4948" s="25">
        <f t="shared" si="77"/>
        <v>1161.45</v>
      </c>
    </row>
    <row r="4949" spans="1:15">
      <c r="A4949" s="26">
        <v>14948</v>
      </c>
      <c r="B4949" s="27">
        <v>46335</v>
      </c>
      <c r="C4949" s="28">
        <v>1470</v>
      </c>
      <c r="D4949" s="29" t="str">
        <f>_xlfn.XLOOKUP($C4949,customers!$A$2:$A$2000,customers!$B$2:$B$2000)</f>
        <v>Fredrika Klempke</v>
      </c>
      <c r="E4949" s="29" t="str">
        <f>_xlfn.XLOOKUP($C4949,customers!$A$2:$A$2000,customers!$D$2:$D$2000)</f>
        <v>Female</v>
      </c>
      <c r="F4949" s="29" t="str">
        <f>_xlfn.XLOOKUP($C4949,customers!$A$2:$A$2000,customers!$E$2:$E$2000)</f>
        <v>Mukun</v>
      </c>
      <c r="G4949" s="30" t="s">
        <v>21</v>
      </c>
      <c r="H4949" s="29">
        <v>7</v>
      </c>
      <c r="I4949" s="31">
        <v>500.2</v>
      </c>
      <c r="J4949" s="30">
        <v>0.02</v>
      </c>
      <c r="K4949" s="30" t="s">
        <v>18</v>
      </c>
      <c r="L4949" s="32" t="str">
        <f t="array" ref="L4949">_xlfn.IFS(M4949&lt;=3,"BAD",M4949&gt;=4.7,"GOOD",AND(M4949&gt;3,M4949&lt;4.7),"OK")</f>
        <v>BAD</v>
      </c>
      <c r="M4949" s="32">
        <v>1.6</v>
      </c>
      <c r="N4949" s="31">
        <v>3431.37</v>
      </c>
      <c r="O4949" s="33">
        <f t="shared" si="77"/>
        <v>3501.4</v>
      </c>
    </row>
    <row r="4950" spans="1:15">
      <c r="A4950" s="18">
        <v>14949</v>
      </c>
      <c r="B4950" s="19">
        <v>46336</v>
      </c>
      <c r="C4950" s="20">
        <v>1118</v>
      </c>
      <c r="D4950" s="21" t="str">
        <f>_xlfn.XLOOKUP($C4950,customers!$A$2:$A$2000,customers!$B$2:$B$2000)</f>
        <v>Jeanna Clelle</v>
      </c>
      <c r="E4950" s="21" t="str">
        <f>_xlfn.XLOOKUP($C4950,customers!$A$2:$A$2000,customers!$D$2:$D$2000)</f>
        <v>Female</v>
      </c>
      <c r="F4950" s="21" t="str">
        <f>_xlfn.XLOOKUP($C4950,customers!$A$2:$A$2000,customers!$E$2:$E$2000)</f>
        <v>Pitogo</v>
      </c>
      <c r="G4950" s="22" t="s">
        <v>21</v>
      </c>
      <c r="H4950" s="21">
        <v>6</v>
      </c>
      <c r="I4950" s="23">
        <v>126.61</v>
      </c>
      <c r="J4950" s="22">
        <v>0.02</v>
      </c>
      <c r="K4950" s="22" t="s">
        <v>19</v>
      </c>
      <c r="L4950" s="24" t="str">
        <f t="array" ref="L4950">_xlfn.IFS(M4950&lt;=3,"BAD",M4950&gt;=4.7,"GOOD",AND(M4950&gt;3,M4950&lt;4.7),"OK")</f>
        <v>OK</v>
      </c>
      <c r="M4950" s="24">
        <v>3.5</v>
      </c>
      <c r="N4950" s="23">
        <v>744.47</v>
      </c>
      <c r="O4950" s="25">
        <f t="shared" si="77"/>
        <v>759.66</v>
      </c>
    </row>
    <row r="4951" spans="1:15">
      <c r="A4951" s="26">
        <v>14950</v>
      </c>
      <c r="B4951" s="27">
        <v>46337</v>
      </c>
      <c r="C4951" s="28">
        <v>1395</v>
      </c>
      <c r="D4951" s="29" t="str">
        <f>_xlfn.XLOOKUP($C4951,customers!$A$2:$A$2000,customers!$B$2:$B$2000)</f>
        <v>Grant Huc</v>
      </c>
      <c r="E4951" s="29" t="str">
        <f>_xlfn.XLOOKUP($C4951,customers!$A$2:$A$2000,customers!$D$2:$D$2000)</f>
        <v>Male</v>
      </c>
      <c r="F4951" s="29" t="str">
        <f>_xlfn.XLOOKUP($C4951,customers!$A$2:$A$2000,customers!$E$2:$E$2000)</f>
        <v>Budapest</v>
      </c>
      <c r="G4951" s="30" t="s">
        <v>17</v>
      </c>
      <c r="H4951" s="29">
        <v>1</v>
      </c>
      <c r="I4951" s="31">
        <v>487.2</v>
      </c>
      <c r="J4951" s="30">
        <v>0.01</v>
      </c>
      <c r="K4951" s="30" t="s">
        <v>18</v>
      </c>
      <c r="L4951" s="32" t="str">
        <f t="array" ref="L4951">_xlfn.IFS(M4951&lt;=3,"BAD",M4951&gt;=4.7,"GOOD",AND(M4951&gt;3,M4951&lt;4.7),"OK")</f>
        <v>BAD</v>
      </c>
      <c r="M4951" s="32">
        <v>2.3</v>
      </c>
      <c r="N4951" s="31">
        <v>482.33</v>
      </c>
      <c r="O4951" s="33">
        <f t="shared" si="77"/>
        <v>487.2</v>
      </c>
    </row>
    <row r="4952" spans="1:15">
      <c r="A4952" s="18">
        <v>14951</v>
      </c>
      <c r="B4952" s="19">
        <v>46338</v>
      </c>
      <c r="C4952" s="20">
        <v>1531</v>
      </c>
      <c r="D4952" s="21" t="str">
        <f>_xlfn.XLOOKUP($C4952,customers!$A$2:$A$2000,customers!$B$2:$B$2000)</f>
        <v>Maureene Thoms</v>
      </c>
      <c r="E4952" s="21" t="str">
        <f>_xlfn.XLOOKUP($C4952,customers!$A$2:$A$2000,customers!$D$2:$D$2000)</f>
        <v>Female</v>
      </c>
      <c r="F4952" s="21" t="str">
        <f>_xlfn.XLOOKUP($C4952,customers!$A$2:$A$2000,customers!$E$2:$E$2000)</f>
        <v>Belfast</v>
      </c>
      <c r="G4952" s="22" t="s">
        <v>17</v>
      </c>
      <c r="H4952" s="21">
        <v>5</v>
      </c>
      <c r="I4952" s="23">
        <v>399.63</v>
      </c>
      <c r="J4952" s="22">
        <v>0.14</v>
      </c>
      <c r="K4952" s="22" t="s">
        <v>18</v>
      </c>
      <c r="L4952" s="24" t="str">
        <f t="array" ref="L4952">_xlfn.IFS(M4952&lt;=3,"BAD",M4952&gt;=4.7,"GOOD",AND(M4952&gt;3,M4952&lt;4.7),"OK")</f>
        <v>BAD</v>
      </c>
      <c r="M4952" s="24">
        <v>1.8</v>
      </c>
      <c r="N4952" s="23">
        <v>1718.41</v>
      </c>
      <c r="O4952" s="25">
        <f t="shared" si="77"/>
        <v>1998.15</v>
      </c>
    </row>
    <row r="4953" spans="1:15">
      <c r="A4953" s="26">
        <v>14952</v>
      </c>
      <c r="B4953" s="27">
        <v>46339</v>
      </c>
      <c r="C4953" s="28">
        <v>1260</v>
      </c>
      <c r="D4953" s="29" t="str">
        <f>_xlfn.XLOOKUP($C4953,customers!$A$2:$A$2000,customers!$B$2:$B$2000)</f>
        <v>Billy Quilkin</v>
      </c>
      <c r="E4953" s="29" t="str">
        <f>_xlfn.XLOOKUP($C4953,customers!$A$2:$A$2000,customers!$D$2:$D$2000)</f>
        <v>Female</v>
      </c>
      <c r="F4953" s="29" t="str">
        <f>_xlfn.XLOOKUP($C4953,customers!$A$2:$A$2000,customers!$E$2:$E$2000)</f>
        <v>Cungking</v>
      </c>
      <c r="G4953" s="30" t="s">
        <v>21</v>
      </c>
      <c r="H4953" s="29">
        <v>7</v>
      </c>
      <c r="I4953" s="31">
        <v>127.75</v>
      </c>
      <c r="J4953" s="30">
        <v>0.25</v>
      </c>
      <c r="K4953" s="30" t="s">
        <v>19</v>
      </c>
      <c r="L4953" s="32" t="str">
        <f t="array" ref="L4953">_xlfn.IFS(M4953&lt;=3,"BAD",M4953&gt;=4.7,"GOOD",AND(M4953&gt;3,M4953&lt;4.7),"OK")</f>
        <v>BAD</v>
      </c>
      <c r="M4953" s="32">
        <v>2.1</v>
      </c>
      <c r="N4953" s="31">
        <v>670.69</v>
      </c>
      <c r="O4953" s="33">
        <f t="shared" si="77"/>
        <v>894.25</v>
      </c>
    </row>
    <row r="4954" spans="1:15">
      <c r="A4954" s="18">
        <v>14953</v>
      </c>
      <c r="B4954" s="19">
        <v>46340</v>
      </c>
      <c r="C4954" s="20">
        <v>1804</v>
      </c>
      <c r="D4954" s="21" t="str">
        <f>_xlfn.XLOOKUP($C4954,customers!$A$2:$A$2000,customers!$B$2:$B$2000)</f>
        <v>Desmund Balke</v>
      </c>
      <c r="E4954" s="21" t="str">
        <f>_xlfn.XLOOKUP($C4954,customers!$A$2:$A$2000,customers!$D$2:$D$2000)</f>
        <v>Male</v>
      </c>
      <c r="F4954" s="21" t="str">
        <f>_xlfn.XLOOKUP($C4954,customers!$A$2:$A$2000,customers!$E$2:$E$2000)</f>
        <v>Tangzhai</v>
      </c>
      <c r="G4954" s="22" t="s">
        <v>17</v>
      </c>
      <c r="H4954" s="21">
        <v>6</v>
      </c>
      <c r="I4954" s="23">
        <v>191.96</v>
      </c>
      <c r="J4954" s="22">
        <v>0.07</v>
      </c>
      <c r="K4954" s="22" t="s">
        <v>18</v>
      </c>
      <c r="L4954" s="24" t="str">
        <f t="array" ref="L4954">_xlfn.IFS(M4954&lt;=3,"BAD",M4954&gt;=4.7,"GOOD",AND(M4954&gt;3,M4954&lt;4.7),"OK")</f>
        <v>BAD</v>
      </c>
      <c r="M4954" s="24">
        <v>2.2</v>
      </c>
      <c r="N4954" s="23">
        <v>1071.14</v>
      </c>
      <c r="O4954" s="25">
        <f t="shared" si="77"/>
        <v>1151.76</v>
      </c>
    </row>
    <row r="4955" spans="1:15">
      <c r="A4955" s="26">
        <v>14954</v>
      </c>
      <c r="B4955" s="27">
        <v>46341</v>
      </c>
      <c r="C4955" s="28">
        <v>1933</v>
      </c>
      <c r="D4955" s="29" t="str">
        <f>_xlfn.XLOOKUP($C4955,customers!$A$2:$A$2000,customers!$B$2:$B$2000)</f>
        <v>Allard Dongate</v>
      </c>
      <c r="E4955" s="29" t="str">
        <f>_xlfn.XLOOKUP($C4955,customers!$A$2:$A$2000,customers!$D$2:$D$2000)</f>
        <v>Male</v>
      </c>
      <c r="F4955" s="29" t="str">
        <f>_xlfn.XLOOKUP($C4955,customers!$A$2:$A$2000,customers!$E$2:$E$2000)</f>
        <v>Phu Kradueng</v>
      </c>
      <c r="G4955" s="30" t="s">
        <v>21</v>
      </c>
      <c r="H4955" s="29">
        <v>4</v>
      </c>
      <c r="I4955" s="31">
        <v>92.09</v>
      </c>
      <c r="J4955" s="30">
        <v>0.23</v>
      </c>
      <c r="K4955" s="30" t="s">
        <v>19</v>
      </c>
      <c r="L4955" s="32" t="str">
        <f t="array" ref="L4955">_xlfn.IFS(M4955&lt;=3,"BAD",M4955&gt;=4.7,"GOOD",AND(M4955&gt;3,M4955&lt;4.7),"OK")</f>
        <v>OK</v>
      </c>
      <c r="M4955" s="32">
        <v>3.5</v>
      </c>
      <c r="N4955" s="31">
        <v>283.64</v>
      </c>
      <c r="O4955" s="33">
        <f t="shared" si="77"/>
        <v>368.36</v>
      </c>
    </row>
    <row r="4956" spans="1:15">
      <c r="A4956" s="18">
        <v>14955</v>
      </c>
      <c r="B4956" s="19">
        <v>46342</v>
      </c>
      <c r="C4956" s="20">
        <v>1255</v>
      </c>
      <c r="D4956" s="21" t="str">
        <f>_xlfn.XLOOKUP($C4956,customers!$A$2:$A$2000,customers!$B$2:$B$2000)</f>
        <v>Filide Dodge</v>
      </c>
      <c r="E4956" s="21" t="str">
        <f>_xlfn.XLOOKUP($C4956,customers!$A$2:$A$2000,customers!$D$2:$D$2000)</f>
        <v>Male</v>
      </c>
      <c r="F4956" s="21" t="str">
        <f>_xlfn.XLOOKUP($C4956,customers!$A$2:$A$2000,customers!$E$2:$E$2000)</f>
        <v>Marabahan</v>
      </c>
      <c r="G4956" s="22" t="s">
        <v>17</v>
      </c>
      <c r="H4956" s="21">
        <v>5</v>
      </c>
      <c r="I4956" s="23">
        <v>239.04</v>
      </c>
      <c r="J4956" s="22">
        <v>0.24</v>
      </c>
      <c r="K4956" s="22" t="s">
        <v>19</v>
      </c>
      <c r="L4956" s="24" t="str">
        <f t="array" ref="L4956">_xlfn.IFS(M4956&lt;=3,"BAD",M4956&gt;=4.7,"GOOD",AND(M4956&gt;3,M4956&lt;4.7),"OK")</f>
        <v>BAD</v>
      </c>
      <c r="M4956" s="24">
        <v>1.7</v>
      </c>
      <c r="N4956" s="23">
        <v>908.35</v>
      </c>
      <c r="O4956" s="25">
        <f t="shared" si="77"/>
        <v>1195.2</v>
      </c>
    </row>
    <row r="4957" spans="1:15">
      <c r="A4957" s="26">
        <v>14956</v>
      </c>
      <c r="B4957" s="27">
        <v>46343</v>
      </c>
      <c r="C4957" s="28">
        <v>1733</v>
      </c>
      <c r="D4957" s="29" t="str">
        <f>_xlfn.XLOOKUP($C4957,customers!$A$2:$A$2000,customers!$B$2:$B$2000)</f>
        <v>Wilbert Keough</v>
      </c>
      <c r="E4957" s="29" t="str">
        <f>_xlfn.XLOOKUP($C4957,customers!$A$2:$A$2000,customers!$D$2:$D$2000)</f>
        <v>Male</v>
      </c>
      <c r="F4957" s="29" t="str">
        <f>_xlfn.XLOOKUP($C4957,customers!$A$2:$A$2000,customers!$E$2:$E$2000)</f>
        <v>Budapest</v>
      </c>
      <c r="G4957" s="30" t="s">
        <v>21</v>
      </c>
      <c r="H4957" s="29">
        <v>3</v>
      </c>
      <c r="I4957" s="31">
        <v>134.13</v>
      </c>
      <c r="J4957" s="30">
        <v>0.09</v>
      </c>
      <c r="K4957" s="30" t="s">
        <v>16</v>
      </c>
      <c r="L4957" s="32" t="str">
        <f t="array" ref="L4957">_xlfn.IFS(M4957&lt;=3,"BAD",M4957&gt;=4.7,"GOOD",AND(M4957&gt;3,M4957&lt;4.7),"OK")</f>
        <v>OK</v>
      </c>
      <c r="M4957" s="32">
        <v>3.9</v>
      </c>
      <c r="N4957" s="31">
        <v>366.17</v>
      </c>
      <c r="O4957" s="33">
        <f t="shared" si="77"/>
        <v>402.39</v>
      </c>
    </row>
    <row r="4958" spans="1:15">
      <c r="A4958" s="18">
        <v>14957</v>
      </c>
      <c r="B4958" s="19">
        <v>46344</v>
      </c>
      <c r="C4958" s="20">
        <v>1904</v>
      </c>
      <c r="D4958" s="21" t="str">
        <f>_xlfn.XLOOKUP($C4958,customers!$A$2:$A$2000,customers!$B$2:$B$2000)</f>
        <v>Kiri Lafuente</v>
      </c>
      <c r="E4958" s="21" t="str">
        <f>_xlfn.XLOOKUP($C4958,customers!$A$2:$A$2000,customers!$D$2:$D$2000)</f>
        <v>Female</v>
      </c>
      <c r="F4958" s="21" t="str">
        <f>_xlfn.XLOOKUP($C4958,customers!$A$2:$A$2000,customers!$E$2:$E$2000)</f>
        <v>Jhingergācha</v>
      </c>
      <c r="G4958" s="22" t="s">
        <v>17</v>
      </c>
      <c r="H4958" s="21">
        <v>2</v>
      </c>
      <c r="I4958" s="23">
        <v>391.74</v>
      </c>
      <c r="J4958" s="22">
        <v>0.21</v>
      </c>
      <c r="K4958" s="22" t="s">
        <v>18</v>
      </c>
      <c r="L4958" s="24" t="str">
        <f t="array" ref="L4958">_xlfn.IFS(M4958&lt;=3,"BAD",M4958&gt;=4.7,"GOOD",AND(M4958&gt;3,M4958&lt;4.7),"OK")</f>
        <v>BAD</v>
      </c>
      <c r="M4958" s="24">
        <v>2.2</v>
      </c>
      <c r="N4958" s="23">
        <v>618.95</v>
      </c>
      <c r="O4958" s="25">
        <f t="shared" si="77"/>
        <v>783.48</v>
      </c>
    </row>
    <row r="4959" spans="1:15">
      <c r="A4959" s="26">
        <v>14958</v>
      </c>
      <c r="B4959" s="27">
        <v>46345</v>
      </c>
      <c r="C4959" s="28">
        <v>1225</v>
      </c>
      <c r="D4959" s="29" t="str">
        <f>_xlfn.XLOOKUP($C4959,customers!$A$2:$A$2000,customers!$B$2:$B$2000)</f>
        <v>Clotilda Bailey</v>
      </c>
      <c r="E4959" s="29" t="str">
        <f>_xlfn.XLOOKUP($C4959,customers!$A$2:$A$2000,customers!$D$2:$D$2000)</f>
        <v>Female</v>
      </c>
      <c r="F4959" s="29" t="str">
        <f>_xlfn.XLOOKUP($C4959,customers!$A$2:$A$2000,customers!$E$2:$E$2000)</f>
        <v>Machetá</v>
      </c>
      <c r="G4959" s="30" t="s">
        <v>17</v>
      </c>
      <c r="H4959" s="29">
        <v>3</v>
      </c>
      <c r="I4959" s="31">
        <v>596.79</v>
      </c>
      <c r="J4959" s="30">
        <v>0.24</v>
      </c>
      <c r="K4959" s="30" t="s">
        <v>19</v>
      </c>
      <c r="L4959" s="32" t="str">
        <f t="array" ref="L4959">_xlfn.IFS(M4959&lt;=3,"BAD",M4959&gt;=4.7,"GOOD",AND(M4959&gt;3,M4959&lt;4.7),"OK")</f>
        <v>BAD</v>
      </c>
      <c r="M4959" s="32">
        <v>3</v>
      </c>
      <c r="N4959" s="31">
        <v>1360.68</v>
      </c>
      <c r="O4959" s="33">
        <f t="shared" si="77"/>
        <v>1790.37</v>
      </c>
    </row>
    <row r="4960" spans="1:15">
      <c r="A4960" s="18">
        <v>14959</v>
      </c>
      <c r="B4960" s="19">
        <v>46346</v>
      </c>
      <c r="C4960" s="20">
        <v>1052</v>
      </c>
      <c r="D4960" s="21" t="str">
        <f>_xlfn.XLOOKUP($C4960,customers!$A$2:$A$2000,customers!$B$2:$B$2000)</f>
        <v>Ransell Hassard</v>
      </c>
      <c r="E4960" s="21" t="str">
        <f>_xlfn.XLOOKUP($C4960,customers!$A$2:$A$2000,customers!$D$2:$D$2000)</f>
        <v>Male</v>
      </c>
      <c r="F4960" s="21" t="str">
        <f>_xlfn.XLOOKUP($C4960,customers!$A$2:$A$2000,customers!$E$2:$E$2000)</f>
        <v>Budapest</v>
      </c>
      <c r="G4960" s="22" t="s">
        <v>15</v>
      </c>
      <c r="H4960" s="21">
        <v>4</v>
      </c>
      <c r="I4960" s="23">
        <v>22.03</v>
      </c>
      <c r="J4960" s="22">
        <v>0.16</v>
      </c>
      <c r="K4960" s="22" t="s">
        <v>16</v>
      </c>
      <c r="L4960" s="24" t="str">
        <f t="array" ref="L4960">_xlfn.IFS(M4960&lt;=3,"BAD",M4960&gt;=4.7,"GOOD",AND(M4960&gt;3,M4960&lt;4.7),"OK")</f>
        <v>OK</v>
      </c>
      <c r="M4960" s="24">
        <v>3.6</v>
      </c>
      <c r="N4960" s="23">
        <v>74.02</v>
      </c>
      <c r="O4960" s="25">
        <f t="shared" si="77"/>
        <v>88.12</v>
      </c>
    </row>
    <row r="4961" spans="1:15">
      <c r="A4961" s="26">
        <v>14960</v>
      </c>
      <c r="B4961" s="27">
        <v>46347</v>
      </c>
      <c r="C4961" s="28">
        <v>1939</v>
      </c>
      <c r="D4961" s="29" t="str">
        <f>_xlfn.XLOOKUP($C4961,customers!$A$2:$A$2000,customers!$B$2:$B$2000)</f>
        <v>Lisle Ounsworth</v>
      </c>
      <c r="E4961" s="29" t="str">
        <f>_xlfn.XLOOKUP($C4961,customers!$A$2:$A$2000,customers!$D$2:$D$2000)</f>
        <v>Male</v>
      </c>
      <c r="F4961" s="29" t="str">
        <f>_xlfn.XLOOKUP($C4961,customers!$A$2:$A$2000,customers!$E$2:$E$2000)</f>
        <v>Austin</v>
      </c>
      <c r="G4961" s="30" t="s">
        <v>17</v>
      </c>
      <c r="H4961" s="29">
        <v>7</v>
      </c>
      <c r="I4961" s="31">
        <v>331.44</v>
      </c>
      <c r="J4961" s="30">
        <v>0.12</v>
      </c>
      <c r="K4961" s="30" t="s">
        <v>16</v>
      </c>
      <c r="L4961" s="32" t="str">
        <f t="array" ref="L4961">_xlfn.IFS(M4961&lt;=3,"BAD",M4961&gt;=4.7,"GOOD",AND(M4961&gt;3,M4961&lt;4.7),"OK")</f>
        <v>OK</v>
      </c>
      <c r="M4961" s="32">
        <v>3.2</v>
      </c>
      <c r="N4961" s="31">
        <v>2041.67</v>
      </c>
      <c r="O4961" s="33">
        <f t="shared" si="77"/>
        <v>2320.08</v>
      </c>
    </row>
    <row r="4962" spans="1:15">
      <c r="A4962" s="18">
        <v>14961</v>
      </c>
      <c r="B4962" s="19">
        <v>46348</v>
      </c>
      <c r="C4962" s="20">
        <v>1866</v>
      </c>
      <c r="D4962" s="21" t="str">
        <f>_xlfn.XLOOKUP($C4962,customers!$A$2:$A$2000,customers!$B$2:$B$2000)</f>
        <v>Janina Camois</v>
      </c>
      <c r="E4962" s="21" t="str">
        <f>_xlfn.XLOOKUP($C4962,customers!$A$2:$A$2000,customers!$D$2:$D$2000)</f>
        <v>Female</v>
      </c>
      <c r="F4962" s="21" t="str">
        <f>_xlfn.XLOOKUP($C4962,customers!$A$2:$A$2000,customers!$E$2:$E$2000)</f>
        <v>Milan</v>
      </c>
      <c r="G4962" s="22" t="s">
        <v>17</v>
      </c>
      <c r="H4962" s="21">
        <v>1</v>
      </c>
      <c r="I4962" s="23">
        <v>350.59</v>
      </c>
      <c r="J4962" s="22">
        <v>0.22</v>
      </c>
      <c r="K4962" s="22" t="s">
        <v>19</v>
      </c>
      <c r="L4962" s="24" t="str">
        <f t="array" ref="L4962">_xlfn.IFS(M4962&lt;=3,"BAD",M4962&gt;=4.7,"GOOD",AND(M4962&gt;3,M4962&lt;4.7),"OK")</f>
        <v>OK</v>
      </c>
      <c r="M4962" s="24">
        <v>3.6</v>
      </c>
      <c r="N4962" s="23">
        <v>273.46</v>
      </c>
      <c r="O4962" s="25">
        <f t="shared" si="77"/>
        <v>350.59</v>
      </c>
    </row>
    <row r="4963" spans="1:15">
      <c r="A4963" s="26">
        <v>14962</v>
      </c>
      <c r="B4963" s="27">
        <v>46349</v>
      </c>
      <c r="C4963" s="28">
        <v>1499</v>
      </c>
      <c r="D4963" s="29" t="str">
        <f>_xlfn.XLOOKUP($C4963,customers!$A$2:$A$2000,customers!$B$2:$B$2000)</f>
        <v>Gerrilee Rapi</v>
      </c>
      <c r="E4963" s="29" t="str">
        <f>_xlfn.XLOOKUP($C4963,customers!$A$2:$A$2000,customers!$D$2:$D$2000)</f>
        <v>Female</v>
      </c>
      <c r="F4963" s="29" t="str">
        <f>_xlfn.XLOOKUP($C4963,customers!$A$2:$A$2000,customers!$E$2:$E$2000)</f>
        <v>Huddinge</v>
      </c>
      <c r="G4963" s="30" t="s">
        <v>20</v>
      </c>
      <c r="H4963" s="29">
        <v>5</v>
      </c>
      <c r="I4963" s="31">
        <v>549.81</v>
      </c>
      <c r="J4963" s="30">
        <v>0.34</v>
      </c>
      <c r="K4963" s="30" t="s">
        <v>19</v>
      </c>
      <c r="L4963" s="32" t="str">
        <f t="array" ref="L4963">_xlfn.IFS(M4963&lt;=3,"BAD",M4963&gt;=4.7,"GOOD",AND(M4963&gt;3,M4963&lt;4.7),"OK")</f>
        <v>BAD</v>
      </c>
      <c r="M4963" s="32">
        <v>2.3</v>
      </c>
      <c r="N4963" s="31">
        <v>1814.37</v>
      </c>
      <c r="O4963" s="33">
        <f t="shared" si="77"/>
        <v>2749.05</v>
      </c>
    </row>
    <row r="4964" spans="1:15">
      <c r="A4964" s="18">
        <v>14963</v>
      </c>
      <c r="B4964" s="19">
        <v>46350</v>
      </c>
      <c r="C4964" s="20">
        <v>1505</v>
      </c>
      <c r="D4964" s="21" t="str">
        <f>_xlfn.XLOOKUP($C4964,customers!$A$2:$A$2000,customers!$B$2:$B$2000)</f>
        <v>Hedda Lyddiatt</v>
      </c>
      <c r="E4964" s="21" t="str">
        <f>_xlfn.XLOOKUP($C4964,customers!$A$2:$A$2000,customers!$D$2:$D$2000)</f>
        <v>Female</v>
      </c>
      <c r="F4964" s="21" t="str">
        <f>_xlfn.XLOOKUP($C4964,customers!$A$2:$A$2000,customers!$E$2:$E$2000)</f>
        <v>Budapest</v>
      </c>
      <c r="G4964" s="22" t="s">
        <v>17</v>
      </c>
      <c r="H4964" s="21">
        <v>7</v>
      </c>
      <c r="I4964" s="23">
        <v>311.01</v>
      </c>
      <c r="J4964" s="22">
        <v>0.15</v>
      </c>
      <c r="K4964" s="22" t="s">
        <v>18</v>
      </c>
      <c r="L4964" s="24" t="str">
        <f t="array" ref="L4964">_xlfn.IFS(M4964&lt;=3,"BAD",M4964&gt;=4.7,"GOOD",AND(M4964&gt;3,M4964&lt;4.7),"OK")</f>
        <v>GOOD</v>
      </c>
      <c r="M4964" s="24">
        <v>4.9</v>
      </c>
      <c r="N4964" s="23">
        <v>1850.51</v>
      </c>
      <c r="O4964" s="25">
        <f t="shared" si="77"/>
        <v>2177.07</v>
      </c>
    </row>
    <row r="4965" spans="1:15">
      <c r="A4965" s="26">
        <v>14964</v>
      </c>
      <c r="B4965" s="27">
        <v>46351</v>
      </c>
      <c r="C4965" s="28">
        <v>1853</v>
      </c>
      <c r="D4965" s="29" t="str">
        <f>_xlfn.XLOOKUP($C4965,customers!$A$2:$A$2000,customers!$B$2:$B$2000)</f>
        <v>Nahum Tranfield</v>
      </c>
      <c r="E4965" s="29" t="str">
        <f>_xlfn.XLOOKUP($C4965,customers!$A$2:$A$2000,customers!$D$2:$D$2000)</f>
        <v>Male</v>
      </c>
      <c r="F4965" s="29" t="str">
        <f>_xlfn.XLOOKUP($C4965,customers!$A$2:$A$2000,customers!$E$2:$E$2000)</f>
        <v>Paris</v>
      </c>
      <c r="G4965" s="30" t="s">
        <v>17</v>
      </c>
      <c r="H4965" s="29">
        <v>1</v>
      </c>
      <c r="I4965" s="31">
        <v>333.07</v>
      </c>
      <c r="J4965" s="30">
        <v>0.14</v>
      </c>
      <c r="K4965" s="30" t="s">
        <v>19</v>
      </c>
      <c r="L4965" s="32" t="str">
        <f t="array" ref="L4965">_xlfn.IFS(M4965&lt;=3,"BAD",M4965&gt;=4.7,"GOOD",AND(M4965&gt;3,M4965&lt;4.7),"OK")</f>
        <v>BAD</v>
      </c>
      <c r="M4965" s="32">
        <v>2.8</v>
      </c>
      <c r="N4965" s="31">
        <v>286.44</v>
      </c>
      <c r="O4965" s="33">
        <f t="shared" si="77"/>
        <v>333.07</v>
      </c>
    </row>
    <row r="4966" spans="1:15">
      <c r="A4966" s="18">
        <v>14965</v>
      </c>
      <c r="B4966" s="19">
        <v>46352</v>
      </c>
      <c r="C4966" s="20">
        <v>1363</v>
      </c>
      <c r="D4966" s="21" t="str">
        <f>_xlfn.XLOOKUP($C4966,customers!$A$2:$A$2000,customers!$B$2:$B$2000)</f>
        <v>Wat Gabe</v>
      </c>
      <c r="E4966" s="21" t="str">
        <f>_xlfn.XLOOKUP($C4966,customers!$A$2:$A$2000,customers!$D$2:$D$2000)</f>
        <v>Male</v>
      </c>
      <c r="F4966" s="21" t="str">
        <f>_xlfn.XLOOKUP($C4966,customers!$A$2:$A$2000,customers!$E$2:$E$2000)</f>
        <v>Milan</v>
      </c>
      <c r="G4966" s="22" t="s">
        <v>20</v>
      </c>
      <c r="H4966" s="21">
        <v>4</v>
      </c>
      <c r="I4966" s="23">
        <v>290.92</v>
      </c>
      <c r="J4966" s="22">
        <v>0.16</v>
      </c>
      <c r="K4966" s="22" t="s">
        <v>19</v>
      </c>
      <c r="L4966" s="24" t="str">
        <f t="array" ref="L4966">_xlfn.IFS(M4966&lt;=3,"BAD",M4966&gt;=4.7,"GOOD",AND(M4966&gt;3,M4966&lt;4.7),"OK")</f>
        <v>BAD</v>
      </c>
      <c r="M4966" s="24">
        <v>2.3</v>
      </c>
      <c r="N4966" s="23">
        <v>977.49</v>
      </c>
      <c r="O4966" s="25">
        <f t="shared" si="77"/>
        <v>1163.68</v>
      </c>
    </row>
    <row r="4967" spans="1:15">
      <c r="A4967" s="26">
        <v>14966</v>
      </c>
      <c r="B4967" s="27">
        <v>46353</v>
      </c>
      <c r="C4967" s="28">
        <v>1279</v>
      </c>
      <c r="D4967" s="29" t="str">
        <f>_xlfn.XLOOKUP($C4967,customers!$A$2:$A$2000,customers!$B$2:$B$2000)</f>
        <v>Lula Napper</v>
      </c>
      <c r="E4967" s="29" t="str">
        <f>_xlfn.XLOOKUP($C4967,customers!$A$2:$A$2000,customers!$D$2:$D$2000)</f>
        <v>Female</v>
      </c>
      <c r="F4967" s="29" t="str">
        <f>_xlfn.XLOOKUP($C4967,customers!$A$2:$A$2000,customers!$E$2:$E$2000)</f>
        <v>Budapest</v>
      </c>
      <c r="G4967" s="30" t="s">
        <v>20</v>
      </c>
      <c r="H4967" s="29">
        <v>5</v>
      </c>
      <c r="I4967" s="31">
        <v>172.31</v>
      </c>
      <c r="J4967" s="30">
        <v>0.03</v>
      </c>
      <c r="K4967" s="30" t="s">
        <v>19</v>
      </c>
      <c r="L4967" s="32" t="str">
        <f t="array" ref="L4967">_xlfn.IFS(M4967&lt;=3,"BAD",M4967&gt;=4.7,"GOOD",AND(M4967&gt;3,M4967&lt;4.7),"OK")</f>
        <v>BAD</v>
      </c>
      <c r="M4967" s="32">
        <v>2.2</v>
      </c>
      <c r="N4967" s="31">
        <v>835.7</v>
      </c>
      <c r="O4967" s="33">
        <f t="shared" si="77"/>
        <v>861.55</v>
      </c>
    </row>
    <row r="4968" spans="1:15">
      <c r="A4968" s="18">
        <v>14967</v>
      </c>
      <c r="B4968" s="19">
        <v>46354</v>
      </c>
      <c r="C4968" s="20">
        <v>1592</v>
      </c>
      <c r="D4968" s="21" t="str">
        <f>_xlfn.XLOOKUP($C4968,customers!$A$2:$A$2000,customers!$B$2:$B$2000)</f>
        <v>Ranice Berfoot</v>
      </c>
      <c r="E4968" s="21" t="str">
        <f>_xlfn.XLOOKUP($C4968,customers!$A$2:$A$2000,customers!$D$2:$D$2000)</f>
        <v>Female</v>
      </c>
      <c r="F4968" s="21" t="str">
        <f>_xlfn.XLOOKUP($C4968,customers!$A$2:$A$2000,customers!$E$2:$E$2000)</f>
        <v>Austin</v>
      </c>
      <c r="G4968" s="22" t="s">
        <v>17</v>
      </c>
      <c r="H4968" s="21">
        <v>6</v>
      </c>
      <c r="I4968" s="23">
        <v>47.78</v>
      </c>
      <c r="J4968" s="22">
        <v>0.19</v>
      </c>
      <c r="K4968" s="22" t="s">
        <v>19</v>
      </c>
      <c r="L4968" s="24" t="str">
        <f t="array" ref="L4968">_xlfn.IFS(M4968&lt;=3,"BAD",M4968&gt;=4.7,"GOOD",AND(M4968&gt;3,M4968&lt;4.7),"OK")</f>
        <v>BAD</v>
      </c>
      <c r="M4968" s="24">
        <v>1.2</v>
      </c>
      <c r="N4968" s="23">
        <v>232.21</v>
      </c>
      <c r="O4968" s="25">
        <f t="shared" si="77"/>
        <v>286.68</v>
      </c>
    </row>
    <row r="4969" spans="1:15">
      <c r="A4969" s="26">
        <v>14968</v>
      </c>
      <c r="B4969" s="27">
        <v>46355</v>
      </c>
      <c r="C4969" s="28">
        <v>1713</v>
      </c>
      <c r="D4969" s="29" t="str">
        <f>_xlfn.XLOOKUP($C4969,customers!$A$2:$A$2000,customers!$B$2:$B$2000)</f>
        <v>Jarrad Claxton</v>
      </c>
      <c r="E4969" s="29" t="str">
        <f>_xlfn.XLOOKUP($C4969,customers!$A$2:$A$2000,customers!$D$2:$D$2000)</f>
        <v>Male</v>
      </c>
      <c r="F4969" s="29" t="str">
        <f>_xlfn.XLOOKUP($C4969,customers!$A$2:$A$2000,customers!$E$2:$E$2000)</f>
        <v>Budapest</v>
      </c>
      <c r="G4969" s="30" t="s">
        <v>21</v>
      </c>
      <c r="H4969" s="29">
        <v>6</v>
      </c>
      <c r="I4969" s="31">
        <v>254.06</v>
      </c>
      <c r="J4969" s="30">
        <v>0.12</v>
      </c>
      <c r="K4969" s="30" t="s">
        <v>18</v>
      </c>
      <c r="L4969" s="32" t="str">
        <f t="array" ref="L4969">_xlfn.IFS(M4969&lt;=3,"BAD",M4969&gt;=4.7,"GOOD",AND(M4969&gt;3,M4969&lt;4.7),"OK")</f>
        <v>OK</v>
      </c>
      <c r="M4969" s="32">
        <v>3.7</v>
      </c>
      <c r="N4969" s="31">
        <v>1341.44</v>
      </c>
      <c r="O4969" s="33">
        <f t="shared" si="77"/>
        <v>1524.36</v>
      </c>
    </row>
    <row r="4970" spans="1:15">
      <c r="A4970" s="18">
        <v>14969</v>
      </c>
      <c r="B4970" s="19">
        <v>46356</v>
      </c>
      <c r="C4970" s="20">
        <v>1157</v>
      </c>
      <c r="D4970" s="21" t="str">
        <f>_xlfn.XLOOKUP($C4970,customers!$A$2:$A$2000,customers!$B$2:$B$2000)</f>
        <v>Viva Falco</v>
      </c>
      <c r="E4970" s="21" t="str">
        <f>_xlfn.XLOOKUP($C4970,customers!$A$2:$A$2000,customers!$D$2:$D$2000)</f>
        <v>Female</v>
      </c>
      <c r="F4970" s="21" t="str">
        <f>_xlfn.XLOOKUP($C4970,customers!$A$2:$A$2000,customers!$E$2:$E$2000)</f>
        <v>Bājitpur</v>
      </c>
      <c r="G4970" s="22" t="s">
        <v>17</v>
      </c>
      <c r="H4970" s="21">
        <v>7</v>
      </c>
      <c r="I4970" s="23">
        <v>45.77</v>
      </c>
      <c r="J4970" s="22">
        <v>0.04</v>
      </c>
      <c r="K4970" s="22" t="s">
        <v>18</v>
      </c>
      <c r="L4970" s="24" t="str">
        <f t="array" ref="L4970">_xlfn.IFS(M4970&lt;=3,"BAD",M4970&gt;=4.7,"GOOD",AND(M4970&gt;3,M4970&lt;4.7),"OK")</f>
        <v>BAD</v>
      </c>
      <c r="M4970" s="24">
        <v>2.1</v>
      </c>
      <c r="N4970" s="23">
        <v>307.57</v>
      </c>
      <c r="O4970" s="25">
        <f t="shared" si="77"/>
        <v>320.39</v>
      </c>
    </row>
    <row r="4971" spans="1:15">
      <c r="A4971" s="26">
        <v>14970</v>
      </c>
      <c r="B4971" s="27">
        <v>46357</v>
      </c>
      <c r="C4971" s="28">
        <v>1631</v>
      </c>
      <c r="D4971" s="29" t="str">
        <f>_xlfn.XLOOKUP($C4971,customers!$A$2:$A$2000,customers!$B$2:$B$2000)</f>
        <v>Clerkclaude Pope</v>
      </c>
      <c r="E4971" s="29" t="str">
        <f>_xlfn.XLOOKUP($C4971,customers!$A$2:$A$2000,customers!$D$2:$D$2000)</f>
        <v>Male</v>
      </c>
      <c r="F4971" s="29" t="str">
        <f>_xlfn.XLOOKUP($C4971,customers!$A$2:$A$2000,customers!$E$2:$E$2000)</f>
        <v>Daban</v>
      </c>
      <c r="G4971" s="30" t="s">
        <v>20</v>
      </c>
      <c r="H4971" s="29">
        <v>3</v>
      </c>
      <c r="I4971" s="31">
        <v>337.04</v>
      </c>
      <c r="J4971" s="30">
        <v>0.16</v>
      </c>
      <c r="K4971" s="30" t="s">
        <v>19</v>
      </c>
      <c r="L4971" s="32" t="str">
        <f t="array" ref="L4971">_xlfn.IFS(M4971&lt;=3,"BAD",M4971&gt;=4.7,"GOOD",AND(M4971&gt;3,M4971&lt;4.7),"OK")</f>
        <v>GOOD</v>
      </c>
      <c r="M4971" s="32">
        <v>4.8</v>
      </c>
      <c r="N4971" s="31">
        <v>849.34</v>
      </c>
      <c r="O4971" s="33">
        <f t="shared" si="77"/>
        <v>1011.12</v>
      </c>
    </row>
    <row r="4972" spans="1:15">
      <c r="A4972" s="18">
        <v>14971</v>
      </c>
      <c r="B4972" s="19">
        <v>46358</v>
      </c>
      <c r="C4972" s="20">
        <v>1058</v>
      </c>
      <c r="D4972" s="21" t="str">
        <f>_xlfn.XLOOKUP($C4972,customers!$A$2:$A$2000,customers!$B$2:$B$2000)</f>
        <v>Stephenie Belle</v>
      </c>
      <c r="E4972" s="21" t="str">
        <f>_xlfn.XLOOKUP($C4972,customers!$A$2:$A$2000,customers!$D$2:$D$2000)</f>
        <v>Female</v>
      </c>
      <c r="F4972" s="21" t="str">
        <f>_xlfn.XLOOKUP($C4972,customers!$A$2:$A$2000,customers!$E$2:$E$2000)</f>
        <v>Tangkanpulit</v>
      </c>
      <c r="G4972" s="22" t="s">
        <v>21</v>
      </c>
      <c r="H4972" s="21">
        <v>7</v>
      </c>
      <c r="I4972" s="23">
        <v>194.77</v>
      </c>
      <c r="J4972" s="22">
        <v>0</v>
      </c>
      <c r="K4972" s="22" t="s">
        <v>18</v>
      </c>
      <c r="L4972" s="24" t="str">
        <f t="array" ref="L4972">_xlfn.IFS(M4972&lt;=3,"BAD",M4972&gt;=4.7,"GOOD",AND(M4972&gt;3,M4972&lt;4.7),"OK")</f>
        <v>BAD</v>
      </c>
      <c r="M4972" s="24">
        <v>1.8</v>
      </c>
      <c r="N4972" s="23">
        <v>1363.39</v>
      </c>
      <c r="O4972" s="25">
        <f t="shared" si="77"/>
        <v>1363.39</v>
      </c>
    </row>
    <row r="4973" spans="1:15">
      <c r="A4973" s="26">
        <v>14972</v>
      </c>
      <c r="B4973" s="27">
        <v>46359</v>
      </c>
      <c r="C4973" s="28">
        <v>1726</v>
      </c>
      <c r="D4973" s="29" t="str">
        <f>_xlfn.XLOOKUP($C4973,customers!$A$2:$A$2000,customers!$B$2:$B$2000)</f>
        <v>Ricardo Onthank</v>
      </c>
      <c r="E4973" s="29" t="str">
        <f>_xlfn.XLOOKUP($C4973,customers!$A$2:$A$2000,customers!$D$2:$D$2000)</f>
        <v>Male</v>
      </c>
      <c r="F4973" s="29" t="str">
        <f>_xlfn.XLOOKUP($C4973,customers!$A$2:$A$2000,customers!$E$2:$E$2000)</f>
        <v>Farah</v>
      </c>
      <c r="G4973" s="30" t="s">
        <v>20</v>
      </c>
      <c r="H4973" s="29">
        <v>3</v>
      </c>
      <c r="I4973" s="31">
        <v>327.16</v>
      </c>
      <c r="J4973" s="30">
        <v>0.14</v>
      </c>
      <c r="K4973" s="30" t="s">
        <v>18</v>
      </c>
      <c r="L4973" s="32" t="str">
        <f t="array" ref="L4973">_xlfn.IFS(M4973&lt;=3,"BAD",M4973&gt;=4.7,"GOOD",AND(M4973&gt;3,M4973&lt;4.7),"OK")</f>
        <v>OK</v>
      </c>
      <c r="M4973" s="32">
        <v>3.1</v>
      </c>
      <c r="N4973" s="31">
        <v>844.07</v>
      </c>
      <c r="O4973" s="33">
        <f t="shared" si="77"/>
        <v>981.48</v>
      </c>
    </row>
    <row r="4974" spans="1:15">
      <c r="A4974" s="18">
        <v>14973</v>
      </c>
      <c r="B4974" s="19">
        <v>46360</v>
      </c>
      <c r="C4974" s="20">
        <v>1127</v>
      </c>
      <c r="D4974" s="21" t="str">
        <f>_xlfn.XLOOKUP($C4974,customers!$A$2:$A$2000,customers!$B$2:$B$2000)</f>
        <v>Carlie Stubbin</v>
      </c>
      <c r="E4974" s="21" t="str">
        <f>_xlfn.XLOOKUP($C4974,customers!$A$2:$A$2000,customers!$D$2:$D$2000)</f>
        <v>Female</v>
      </c>
      <c r="F4974" s="21" t="str">
        <f>_xlfn.XLOOKUP($C4974,customers!$A$2:$A$2000,customers!$E$2:$E$2000)</f>
        <v>Budapest</v>
      </c>
      <c r="G4974" s="22" t="s">
        <v>17</v>
      </c>
      <c r="H4974" s="21">
        <v>4</v>
      </c>
      <c r="I4974" s="23">
        <v>93.56</v>
      </c>
      <c r="J4974" s="22">
        <v>0.04</v>
      </c>
      <c r="K4974" s="22" t="s">
        <v>18</v>
      </c>
      <c r="L4974" s="24" t="str">
        <f t="array" ref="L4974">_xlfn.IFS(M4974&lt;=3,"BAD",M4974&gt;=4.7,"GOOD",AND(M4974&gt;3,M4974&lt;4.7),"OK")</f>
        <v>OK</v>
      </c>
      <c r="M4974" s="24">
        <v>3.9</v>
      </c>
      <c r="N4974" s="23">
        <v>359.27</v>
      </c>
      <c r="O4974" s="25">
        <f t="shared" si="77"/>
        <v>374.24</v>
      </c>
    </row>
    <row r="4975" spans="1:15">
      <c r="A4975" s="26">
        <v>14974</v>
      </c>
      <c r="B4975" s="27">
        <v>46361</v>
      </c>
      <c r="C4975" s="28">
        <v>1735</v>
      </c>
      <c r="D4975" s="29" t="str">
        <f>_xlfn.XLOOKUP($C4975,customers!$A$2:$A$2000,customers!$B$2:$B$2000)</f>
        <v>Andrus Bowdery</v>
      </c>
      <c r="E4975" s="29" t="str">
        <f>_xlfn.XLOOKUP($C4975,customers!$A$2:$A$2000,customers!$D$2:$D$2000)</f>
        <v>Male</v>
      </c>
      <c r="F4975" s="29" t="str">
        <f>_xlfn.XLOOKUP($C4975,customers!$A$2:$A$2000,customers!$E$2:$E$2000)</f>
        <v>Ulyanovsk</v>
      </c>
      <c r="G4975" s="30" t="s">
        <v>20</v>
      </c>
      <c r="H4975" s="29">
        <v>6</v>
      </c>
      <c r="I4975" s="31">
        <v>560.59</v>
      </c>
      <c r="J4975" s="30">
        <v>0.01</v>
      </c>
      <c r="K4975" s="30" t="s">
        <v>18</v>
      </c>
      <c r="L4975" s="32" t="str">
        <f t="array" ref="L4975">_xlfn.IFS(M4975&lt;=3,"BAD",M4975&gt;=4.7,"GOOD",AND(M4975&gt;3,M4975&lt;4.7),"OK")</f>
        <v>OK</v>
      </c>
      <c r="M4975" s="32">
        <v>4.5</v>
      </c>
      <c r="N4975" s="31">
        <v>3329.9</v>
      </c>
      <c r="O4975" s="33">
        <f t="shared" si="77"/>
        <v>3363.54</v>
      </c>
    </row>
    <row r="4976" spans="1:15">
      <c r="A4976" s="18">
        <v>14975</v>
      </c>
      <c r="B4976" s="19">
        <v>46362</v>
      </c>
      <c r="C4976" s="20">
        <v>1720</v>
      </c>
      <c r="D4976" s="21" t="str">
        <f>_xlfn.XLOOKUP($C4976,customers!$A$2:$A$2000,customers!$B$2:$B$2000)</f>
        <v>Angelia Pinnegar</v>
      </c>
      <c r="E4976" s="21" t="str">
        <f>_xlfn.XLOOKUP($C4976,customers!$A$2:$A$2000,customers!$D$2:$D$2000)</f>
        <v>Female</v>
      </c>
      <c r="F4976" s="21" t="str">
        <f>_xlfn.XLOOKUP($C4976,customers!$A$2:$A$2000,customers!$E$2:$E$2000)</f>
        <v>Budapest</v>
      </c>
      <c r="G4976" s="22" t="s">
        <v>20</v>
      </c>
      <c r="H4976" s="21">
        <v>5</v>
      </c>
      <c r="I4976" s="23">
        <v>538.29</v>
      </c>
      <c r="J4976" s="22">
        <v>0.29</v>
      </c>
      <c r="K4976" s="22" t="s">
        <v>16</v>
      </c>
      <c r="L4976" s="24" t="str">
        <f t="array" ref="L4976">_xlfn.IFS(M4976&lt;=3,"BAD",M4976&gt;=4.7,"GOOD",AND(M4976&gt;3,M4976&lt;4.7),"OK")</f>
        <v>BAD</v>
      </c>
      <c r="M4976" s="24">
        <v>1.6</v>
      </c>
      <c r="N4976" s="23">
        <v>1910.93</v>
      </c>
      <c r="O4976" s="25">
        <f t="shared" si="77"/>
        <v>2691.45</v>
      </c>
    </row>
    <row r="4977" spans="1:15">
      <c r="A4977" s="26">
        <v>14976</v>
      </c>
      <c r="B4977" s="27">
        <v>46363</v>
      </c>
      <c r="C4977" s="28">
        <v>1881</v>
      </c>
      <c r="D4977" s="29" t="str">
        <f>_xlfn.XLOOKUP($C4977,customers!$A$2:$A$2000,customers!$B$2:$B$2000)</f>
        <v>Morrie MacGee</v>
      </c>
      <c r="E4977" s="29" t="str">
        <f>_xlfn.XLOOKUP($C4977,customers!$A$2:$A$2000,customers!$D$2:$D$2000)</f>
        <v>Male</v>
      </c>
      <c r="F4977" s="29" t="str">
        <f>_xlfn.XLOOKUP($C4977,customers!$A$2:$A$2000,customers!$E$2:$E$2000)</f>
        <v>Austin</v>
      </c>
      <c r="G4977" s="30" t="s">
        <v>20</v>
      </c>
      <c r="H4977" s="29">
        <v>6</v>
      </c>
      <c r="I4977" s="31">
        <v>126.15</v>
      </c>
      <c r="J4977" s="30">
        <v>0.32</v>
      </c>
      <c r="K4977" s="30" t="s">
        <v>19</v>
      </c>
      <c r="L4977" s="32" t="str">
        <f t="array" ref="L4977">_xlfn.IFS(M4977&lt;=3,"BAD",M4977&gt;=4.7,"GOOD",AND(M4977&gt;3,M4977&lt;4.7),"OK")</f>
        <v>GOOD</v>
      </c>
      <c r="M4977" s="32">
        <v>4.9</v>
      </c>
      <c r="N4977" s="31">
        <v>514.69</v>
      </c>
      <c r="O4977" s="33">
        <f t="shared" si="77"/>
        <v>756.9</v>
      </c>
    </row>
    <row r="4978" spans="1:15">
      <c r="A4978" s="18">
        <v>14977</v>
      </c>
      <c r="B4978" s="19">
        <v>46364</v>
      </c>
      <c r="C4978" s="20">
        <v>1114</v>
      </c>
      <c r="D4978" s="21" t="str">
        <f>_xlfn.XLOOKUP($C4978,customers!$A$2:$A$2000,customers!$B$2:$B$2000)</f>
        <v>Tiertza Pitkins</v>
      </c>
      <c r="E4978" s="21" t="str">
        <f>_xlfn.XLOOKUP($C4978,customers!$A$2:$A$2000,customers!$D$2:$D$2000)</f>
        <v>Male</v>
      </c>
      <c r="F4978" s="21" t="str">
        <f>_xlfn.XLOOKUP($C4978,customers!$A$2:$A$2000,customers!$E$2:$E$2000)</f>
        <v>Milan</v>
      </c>
      <c r="G4978" s="22" t="s">
        <v>17</v>
      </c>
      <c r="H4978" s="21">
        <v>3</v>
      </c>
      <c r="I4978" s="23">
        <v>215.91</v>
      </c>
      <c r="J4978" s="22">
        <v>0.07</v>
      </c>
      <c r="K4978" s="22" t="s">
        <v>18</v>
      </c>
      <c r="L4978" s="24" t="str">
        <f t="array" ref="L4978">_xlfn.IFS(M4978&lt;=3,"BAD",M4978&gt;=4.7,"GOOD",AND(M4978&gt;3,M4978&lt;4.7),"OK")</f>
        <v>OK</v>
      </c>
      <c r="M4978" s="24">
        <v>4.6</v>
      </c>
      <c r="N4978" s="23">
        <v>602.39</v>
      </c>
      <c r="O4978" s="25">
        <f t="shared" si="77"/>
        <v>647.73</v>
      </c>
    </row>
    <row r="4979" spans="1:15">
      <c r="A4979" s="26">
        <v>14978</v>
      </c>
      <c r="B4979" s="27">
        <v>46365</v>
      </c>
      <c r="C4979" s="28">
        <v>1208</v>
      </c>
      <c r="D4979" s="29" t="str">
        <f>_xlfn.XLOOKUP($C4979,customers!$A$2:$A$2000,customers!$B$2:$B$2000)</f>
        <v>Crissie Coombe</v>
      </c>
      <c r="E4979" s="29" t="str">
        <f>_xlfn.XLOOKUP($C4979,customers!$A$2:$A$2000,customers!$D$2:$D$2000)</f>
        <v>Male</v>
      </c>
      <c r="F4979" s="29" t="str">
        <f>_xlfn.XLOOKUP($C4979,customers!$A$2:$A$2000,customers!$E$2:$E$2000)</f>
        <v>Milan</v>
      </c>
      <c r="G4979" s="30" t="s">
        <v>20</v>
      </c>
      <c r="H4979" s="29">
        <v>7</v>
      </c>
      <c r="I4979" s="31">
        <v>373.89</v>
      </c>
      <c r="J4979" s="30">
        <v>0.19</v>
      </c>
      <c r="K4979" s="30" t="s">
        <v>19</v>
      </c>
      <c r="L4979" s="32" t="str">
        <f t="array" ref="L4979">_xlfn.IFS(M4979&lt;=3,"BAD",M4979&gt;=4.7,"GOOD",AND(M4979&gt;3,M4979&lt;4.7),"OK")</f>
        <v>GOOD</v>
      </c>
      <c r="M4979" s="32">
        <v>4.9</v>
      </c>
      <c r="N4979" s="31">
        <v>2119.96</v>
      </c>
      <c r="O4979" s="33">
        <f t="shared" si="77"/>
        <v>2617.23</v>
      </c>
    </row>
    <row r="4980" spans="1:15">
      <c r="A4980" s="18">
        <v>14979</v>
      </c>
      <c r="B4980" s="19">
        <v>46366</v>
      </c>
      <c r="C4980" s="20">
        <v>1525</v>
      </c>
      <c r="D4980" s="21" t="str">
        <f>_xlfn.XLOOKUP($C4980,customers!$A$2:$A$2000,customers!$B$2:$B$2000)</f>
        <v>Barnabe Tremolieres</v>
      </c>
      <c r="E4980" s="21" t="str">
        <f>_xlfn.XLOOKUP($C4980,customers!$A$2:$A$2000,customers!$D$2:$D$2000)</f>
        <v>Male</v>
      </c>
      <c r="F4980" s="21" t="str">
        <f>_xlfn.XLOOKUP($C4980,customers!$A$2:$A$2000,customers!$E$2:$E$2000)</f>
        <v>Fusheng</v>
      </c>
      <c r="G4980" s="22" t="s">
        <v>17</v>
      </c>
      <c r="H4980" s="21">
        <v>4</v>
      </c>
      <c r="I4980" s="23">
        <v>70.98</v>
      </c>
      <c r="J4980" s="22">
        <v>0.1</v>
      </c>
      <c r="K4980" s="22" t="s">
        <v>18</v>
      </c>
      <c r="L4980" s="24" t="str">
        <f t="array" ref="L4980">_xlfn.IFS(M4980&lt;=3,"BAD",M4980&gt;=4.7,"GOOD",AND(M4980&gt;3,M4980&lt;4.7),"OK")</f>
        <v>OK</v>
      </c>
      <c r="M4980" s="24">
        <v>4.4</v>
      </c>
      <c r="N4980" s="23">
        <v>255.53</v>
      </c>
      <c r="O4980" s="25">
        <f t="shared" si="77"/>
        <v>283.92</v>
      </c>
    </row>
    <row r="4981" spans="1:15">
      <c r="A4981" s="26">
        <v>14980</v>
      </c>
      <c r="B4981" s="27">
        <v>46367</v>
      </c>
      <c r="C4981" s="28">
        <v>1520</v>
      </c>
      <c r="D4981" s="29" t="str">
        <f>_xlfn.XLOOKUP($C4981,customers!$A$2:$A$2000,customers!$B$2:$B$2000)</f>
        <v>Cristy Segebrecht</v>
      </c>
      <c r="E4981" s="29" t="str">
        <f>_xlfn.XLOOKUP($C4981,customers!$A$2:$A$2000,customers!$D$2:$D$2000)</f>
        <v>Female</v>
      </c>
      <c r="F4981" s="29" t="str">
        <f>_xlfn.XLOOKUP($C4981,customers!$A$2:$A$2000,customers!$E$2:$E$2000)</f>
        <v>Bailieborough</v>
      </c>
      <c r="G4981" s="30" t="s">
        <v>17</v>
      </c>
      <c r="H4981" s="29">
        <v>6</v>
      </c>
      <c r="I4981" s="31">
        <v>222.42</v>
      </c>
      <c r="J4981" s="30">
        <v>0.17</v>
      </c>
      <c r="K4981" s="30" t="s">
        <v>19</v>
      </c>
      <c r="L4981" s="32" t="str">
        <f t="array" ref="L4981">_xlfn.IFS(M4981&lt;=3,"BAD",M4981&gt;=4.7,"GOOD",AND(M4981&gt;3,M4981&lt;4.7),"OK")</f>
        <v>OK</v>
      </c>
      <c r="M4981" s="32">
        <v>4.5</v>
      </c>
      <c r="N4981" s="31">
        <v>1107.65</v>
      </c>
      <c r="O4981" s="33">
        <f t="shared" si="77"/>
        <v>1334.52</v>
      </c>
    </row>
    <row r="4982" spans="1:15">
      <c r="A4982" s="18">
        <v>14981</v>
      </c>
      <c r="B4982" s="19">
        <v>46368</v>
      </c>
      <c r="C4982" s="20">
        <v>1551</v>
      </c>
      <c r="D4982" s="21" t="str">
        <f>_xlfn.XLOOKUP($C4982,customers!$A$2:$A$2000,customers!$B$2:$B$2000)</f>
        <v>Hoebart Server</v>
      </c>
      <c r="E4982" s="21" t="str">
        <f>_xlfn.XLOOKUP($C4982,customers!$A$2:$A$2000,customers!$D$2:$D$2000)</f>
        <v>Male</v>
      </c>
      <c r="F4982" s="21" t="str">
        <f>_xlfn.XLOOKUP($C4982,customers!$A$2:$A$2000,customers!$E$2:$E$2000)</f>
        <v>Paris</v>
      </c>
      <c r="G4982" s="22" t="s">
        <v>17</v>
      </c>
      <c r="H4982" s="21">
        <v>4</v>
      </c>
      <c r="I4982" s="23">
        <v>161.9</v>
      </c>
      <c r="J4982" s="22">
        <v>0.15</v>
      </c>
      <c r="K4982" s="22" t="s">
        <v>18</v>
      </c>
      <c r="L4982" s="24" t="str">
        <f t="array" ref="L4982">_xlfn.IFS(M4982&lt;=3,"BAD",M4982&gt;=4.7,"GOOD",AND(M4982&gt;3,M4982&lt;4.7),"OK")</f>
        <v>OK</v>
      </c>
      <c r="M4982" s="24">
        <v>3.4</v>
      </c>
      <c r="N4982" s="23">
        <v>550.46</v>
      </c>
      <c r="O4982" s="25">
        <f t="shared" si="77"/>
        <v>647.6</v>
      </c>
    </row>
    <row r="4983" spans="1:15">
      <c r="A4983" s="26">
        <v>14982</v>
      </c>
      <c r="B4983" s="27">
        <v>46369</v>
      </c>
      <c r="C4983" s="28">
        <v>1961</v>
      </c>
      <c r="D4983" s="29" t="str">
        <f>_xlfn.XLOOKUP($C4983,customers!$A$2:$A$2000,customers!$B$2:$B$2000)</f>
        <v>Adrianne Lanegran</v>
      </c>
      <c r="E4983" s="29" t="str">
        <f>_xlfn.XLOOKUP($C4983,customers!$A$2:$A$2000,customers!$D$2:$D$2000)</f>
        <v>Female</v>
      </c>
      <c r="F4983" s="29" t="str">
        <f>_xlfn.XLOOKUP($C4983,customers!$A$2:$A$2000,customers!$E$2:$E$2000)</f>
        <v>Milan</v>
      </c>
      <c r="G4983" s="30" t="s">
        <v>17</v>
      </c>
      <c r="H4983" s="29">
        <v>6</v>
      </c>
      <c r="I4983" s="31">
        <v>550.58</v>
      </c>
      <c r="J4983" s="30">
        <v>0.09</v>
      </c>
      <c r="K4983" s="30" t="s">
        <v>16</v>
      </c>
      <c r="L4983" s="32" t="str">
        <f t="array" ref="L4983">_xlfn.IFS(M4983&lt;=3,"BAD",M4983&gt;=4.7,"GOOD",AND(M4983&gt;3,M4983&lt;4.7),"OK")</f>
        <v>OK</v>
      </c>
      <c r="M4983" s="32">
        <v>4.4</v>
      </c>
      <c r="N4983" s="31">
        <v>3006.17</v>
      </c>
      <c r="O4983" s="33">
        <f t="shared" si="77"/>
        <v>3303.48</v>
      </c>
    </row>
    <row r="4984" spans="1:15">
      <c r="A4984" s="18">
        <v>14983</v>
      </c>
      <c r="B4984" s="19">
        <v>46370</v>
      </c>
      <c r="C4984" s="20">
        <v>1236</v>
      </c>
      <c r="D4984" s="21" t="str">
        <f>_xlfn.XLOOKUP($C4984,customers!$A$2:$A$2000,customers!$B$2:$B$2000)</f>
        <v>Goober Mooring</v>
      </c>
      <c r="E4984" s="21" t="str">
        <f>_xlfn.XLOOKUP($C4984,customers!$A$2:$A$2000,customers!$D$2:$D$2000)</f>
        <v>Male</v>
      </c>
      <c r="F4984" s="21" t="str">
        <f>_xlfn.XLOOKUP($C4984,customers!$A$2:$A$2000,customers!$E$2:$E$2000)</f>
        <v>Tallinn</v>
      </c>
      <c r="G4984" s="22" t="s">
        <v>21</v>
      </c>
      <c r="H4984" s="21">
        <v>7</v>
      </c>
      <c r="I4984" s="23">
        <v>513.72</v>
      </c>
      <c r="J4984" s="22">
        <v>0.25</v>
      </c>
      <c r="K4984" s="22" t="s">
        <v>18</v>
      </c>
      <c r="L4984" s="24" t="str">
        <f t="array" ref="L4984">_xlfn.IFS(M4984&lt;=3,"BAD",M4984&gt;=4.7,"GOOD",AND(M4984&gt;3,M4984&lt;4.7),"OK")</f>
        <v>OK</v>
      </c>
      <c r="M4984" s="24">
        <v>3.1</v>
      </c>
      <c r="N4984" s="23">
        <v>2697.03</v>
      </c>
      <c r="O4984" s="25">
        <f t="shared" si="77"/>
        <v>3596.04</v>
      </c>
    </row>
    <row r="4985" spans="1:15">
      <c r="A4985" s="26">
        <v>14984</v>
      </c>
      <c r="B4985" s="27">
        <v>46371</v>
      </c>
      <c r="C4985" s="28">
        <v>1280</v>
      </c>
      <c r="D4985" s="29" t="str">
        <f>_xlfn.XLOOKUP($C4985,customers!$A$2:$A$2000,customers!$B$2:$B$2000)</f>
        <v>Dory Heazel</v>
      </c>
      <c r="E4985" s="29" t="str">
        <f>_xlfn.XLOOKUP($C4985,customers!$A$2:$A$2000,customers!$D$2:$D$2000)</f>
        <v>Male</v>
      </c>
      <c r="F4985" s="29" t="str">
        <f>_xlfn.XLOOKUP($C4985,customers!$A$2:$A$2000,customers!$E$2:$E$2000)</f>
        <v>Chepo</v>
      </c>
      <c r="G4985" s="30" t="s">
        <v>20</v>
      </c>
      <c r="H4985" s="29">
        <v>1</v>
      </c>
      <c r="I4985" s="31">
        <v>354.2</v>
      </c>
      <c r="J4985" s="30">
        <v>0.04</v>
      </c>
      <c r="K4985" s="30" t="s">
        <v>19</v>
      </c>
      <c r="L4985" s="32" t="str">
        <f t="array" ref="L4985">_xlfn.IFS(M4985&lt;=3,"BAD",M4985&gt;=4.7,"GOOD",AND(M4985&gt;3,M4985&lt;4.7),"OK")</f>
        <v>OK</v>
      </c>
      <c r="M4985" s="32">
        <v>3.2</v>
      </c>
      <c r="N4985" s="31">
        <v>340.03</v>
      </c>
      <c r="O4985" s="33">
        <f t="shared" si="77"/>
        <v>354.2</v>
      </c>
    </row>
    <row r="4986" spans="1:15">
      <c r="A4986" s="18">
        <v>14985</v>
      </c>
      <c r="B4986" s="19">
        <v>46372</v>
      </c>
      <c r="C4986" s="20">
        <v>1358</v>
      </c>
      <c r="D4986" s="21" t="str">
        <f>_xlfn.XLOOKUP($C4986,customers!$A$2:$A$2000,customers!$B$2:$B$2000)</f>
        <v>Lian Egginton</v>
      </c>
      <c r="E4986" s="21" t="str">
        <f>_xlfn.XLOOKUP($C4986,customers!$A$2:$A$2000,customers!$D$2:$D$2000)</f>
        <v>Female</v>
      </c>
      <c r="F4986" s="21" t="str">
        <f>_xlfn.XLOOKUP($C4986,customers!$A$2:$A$2000,customers!$E$2:$E$2000)</f>
        <v>Vrtojba</v>
      </c>
      <c r="G4986" s="22" t="s">
        <v>17</v>
      </c>
      <c r="H4986" s="21">
        <v>7</v>
      </c>
      <c r="I4986" s="23">
        <v>319.4</v>
      </c>
      <c r="J4986" s="22">
        <v>0.02</v>
      </c>
      <c r="K4986" s="22" t="s">
        <v>16</v>
      </c>
      <c r="L4986" s="24" t="str">
        <f t="array" ref="L4986">_xlfn.IFS(M4986&lt;=3,"BAD",M4986&gt;=4.7,"GOOD",AND(M4986&gt;3,M4986&lt;4.7),"OK")</f>
        <v>OK</v>
      </c>
      <c r="M4986" s="24">
        <v>3.3</v>
      </c>
      <c r="N4986" s="23">
        <v>2191.08</v>
      </c>
      <c r="O4986" s="25">
        <f t="shared" si="77"/>
        <v>2235.8</v>
      </c>
    </row>
    <row r="4987" spans="1:15">
      <c r="A4987" s="26">
        <v>14986</v>
      </c>
      <c r="B4987" s="27">
        <v>46373</v>
      </c>
      <c r="C4987" s="28">
        <v>1200</v>
      </c>
      <c r="D4987" s="29" t="str">
        <f>_xlfn.XLOOKUP($C4987,customers!$A$2:$A$2000,customers!$B$2:$B$2000)</f>
        <v>Barde Manuel</v>
      </c>
      <c r="E4987" s="29" t="str">
        <f>_xlfn.XLOOKUP($C4987,customers!$A$2:$A$2000,customers!$D$2:$D$2000)</f>
        <v>Male</v>
      </c>
      <c r="F4987" s="29" t="str">
        <f>_xlfn.XLOOKUP($C4987,customers!$A$2:$A$2000,customers!$E$2:$E$2000)</f>
        <v>Prague</v>
      </c>
      <c r="G4987" s="30" t="s">
        <v>20</v>
      </c>
      <c r="H4987" s="29">
        <v>6</v>
      </c>
      <c r="I4987" s="31">
        <v>559.47</v>
      </c>
      <c r="J4987" s="30">
        <v>0.27</v>
      </c>
      <c r="K4987" s="30" t="s">
        <v>16</v>
      </c>
      <c r="L4987" s="32" t="str">
        <f t="array" ref="L4987">_xlfn.IFS(M4987&lt;=3,"BAD",M4987&gt;=4.7,"GOOD",AND(M4987&gt;3,M4987&lt;4.7),"OK")</f>
        <v>GOOD</v>
      </c>
      <c r="M4987" s="32">
        <v>5</v>
      </c>
      <c r="N4987" s="31">
        <v>2450.48</v>
      </c>
      <c r="O4987" s="33">
        <f t="shared" si="77"/>
        <v>3356.82</v>
      </c>
    </row>
    <row r="4988" spans="1:15">
      <c r="A4988" s="18">
        <v>14987</v>
      </c>
      <c r="B4988" s="19">
        <v>46374</v>
      </c>
      <c r="C4988" s="20">
        <v>1757</v>
      </c>
      <c r="D4988" s="21" t="str">
        <f>_xlfn.XLOOKUP($C4988,customers!$A$2:$A$2000,customers!$B$2:$B$2000)</f>
        <v>Gilligan Sutterby</v>
      </c>
      <c r="E4988" s="21" t="str">
        <f>_xlfn.XLOOKUP($C4988,customers!$A$2:$A$2000,customers!$D$2:$D$2000)</f>
        <v>Female</v>
      </c>
      <c r="F4988" s="21" t="str">
        <f>_xlfn.XLOOKUP($C4988,customers!$A$2:$A$2000,customers!$E$2:$E$2000)</f>
        <v>Milan</v>
      </c>
      <c r="G4988" s="22" t="s">
        <v>20</v>
      </c>
      <c r="H4988" s="21">
        <v>3</v>
      </c>
      <c r="I4988" s="23">
        <v>560.47</v>
      </c>
      <c r="J4988" s="22">
        <v>0.23</v>
      </c>
      <c r="K4988" s="22" t="s">
        <v>18</v>
      </c>
      <c r="L4988" s="24" t="str">
        <f t="array" ref="L4988">_xlfn.IFS(M4988&lt;=3,"BAD",M4988&gt;=4.7,"GOOD",AND(M4988&gt;3,M4988&lt;4.7),"OK")</f>
        <v>BAD</v>
      </c>
      <c r="M4988" s="24">
        <v>1.4</v>
      </c>
      <c r="N4988" s="23">
        <v>1294.69</v>
      </c>
      <c r="O4988" s="25">
        <f t="shared" si="77"/>
        <v>1681.41</v>
      </c>
    </row>
    <row r="4989" spans="1:15">
      <c r="A4989" s="26">
        <v>14988</v>
      </c>
      <c r="B4989" s="27">
        <v>46375</v>
      </c>
      <c r="C4989" s="28">
        <v>1277</v>
      </c>
      <c r="D4989" s="29" t="str">
        <f>_xlfn.XLOOKUP($C4989,customers!$A$2:$A$2000,customers!$B$2:$B$2000)</f>
        <v>Estevan Brosnan</v>
      </c>
      <c r="E4989" s="29" t="str">
        <f>_xlfn.XLOOKUP($C4989,customers!$A$2:$A$2000,customers!$D$2:$D$2000)</f>
        <v>Male</v>
      </c>
      <c r="F4989" s="29" t="str">
        <f>_xlfn.XLOOKUP($C4989,customers!$A$2:$A$2000,customers!$E$2:$E$2000)</f>
        <v>Budapest</v>
      </c>
      <c r="G4989" s="30" t="s">
        <v>17</v>
      </c>
      <c r="H4989" s="29">
        <v>7</v>
      </c>
      <c r="I4989" s="31">
        <v>582.06</v>
      </c>
      <c r="J4989" s="30">
        <v>0.17</v>
      </c>
      <c r="K4989" s="30" t="s">
        <v>19</v>
      </c>
      <c r="L4989" s="32" t="str">
        <f t="array" ref="L4989">_xlfn.IFS(M4989&lt;=3,"BAD",M4989&gt;=4.7,"GOOD",AND(M4989&gt;3,M4989&lt;4.7),"OK")</f>
        <v>OK</v>
      </c>
      <c r="M4989" s="32">
        <v>4.2</v>
      </c>
      <c r="N4989" s="31">
        <v>3381.77</v>
      </c>
      <c r="O4989" s="33">
        <f t="shared" si="77"/>
        <v>4074.42</v>
      </c>
    </row>
    <row r="4990" spans="1:15">
      <c r="A4990" s="18">
        <v>14989</v>
      </c>
      <c r="B4990" s="19">
        <v>46376</v>
      </c>
      <c r="C4990" s="20">
        <v>1234</v>
      </c>
      <c r="D4990" s="21" t="str">
        <f>_xlfn.XLOOKUP($C4990,customers!$A$2:$A$2000,customers!$B$2:$B$2000)</f>
        <v>Corissa Orsi</v>
      </c>
      <c r="E4990" s="21" t="str">
        <f>_xlfn.XLOOKUP($C4990,customers!$A$2:$A$2000,customers!$D$2:$D$2000)</f>
        <v>Female</v>
      </c>
      <c r="F4990" s="21" t="str">
        <f>_xlfn.XLOOKUP($C4990,customers!$A$2:$A$2000,customers!$E$2:$E$2000)</f>
        <v>Paris</v>
      </c>
      <c r="G4990" s="22" t="s">
        <v>17</v>
      </c>
      <c r="H4990" s="21">
        <v>5</v>
      </c>
      <c r="I4990" s="23">
        <v>88.35</v>
      </c>
      <c r="J4990" s="22">
        <v>0.16</v>
      </c>
      <c r="K4990" s="22" t="s">
        <v>18</v>
      </c>
      <c r="L4990" s="24" t="str">
        <f t="array" ref="L4990">_xlfn.IFS(M4990&lt;=3,"BAD",M4990&gt;=4.7,"GOOD",AND(M4990&gt;3,M4990&lt;4.7),"OK")</f>
        <v>BAD</v>
      </c>
      <c r="M4990" s="24">
        <v>2.1</v>
      </c>
      <c r="N4990" s="23">
        <v>371.07</v>
      </c>
      <c r="O4990" s="25">
        <f t="shared" si="77"/>
        <v>441.75</v>
      </c>
    </row>
    <row r="4991" spans="1:15">
      <c r="A4991" s="26">
        <v>14990</v>
      </c>
      <c r="B4991" s="27">
        <v>46377</v>
      </c>
      <c r="C4991" s="28">
        <v>1493</v>
      </c>
      <c r="D4991" s="29" t="str">
        <f>_xlfn.XLOOKUP($C4991,customers!$A$2:$A$2000,customers!$B$2:$B$2000)</f>
        <v>Taddeusz Rawcliffe</v>
      </c>
      <c r="E4991" s="29" t="str">
        <f>_xlfn.XLOOKUP($C4991,customers!$A$2:$A$2000,customers!$D$2:$D$2000)</f>
        <v>Male</v>
      </c>
      <c r="F4991" s="29" t="str">
        <f>_xlfn.XLOOKUP($C4991,customers!$A$2:$A$2000,customers!$E$2:$E$2000)</f>
        <v>Yinla</v>
      </c>
      <c r="G4991" s="30" t="s">
        <v>15</v>
      </c>
      <c r="H4991" s="29">
        <v>3</v>
      </c>
      <c r="I4991" s="31">
        <v>108.93</v>
      </c>
      <c r="J4991" s="30">
        <v>0.17</v>
      </c>
      <c r="K4991" s="30" t="s">
        <v>19</v>
      </c>
      <c r="L4991" s="32" t="str">
        <f t="array" ref="L4991">_xlfn.IFS(M4991&lt;=3,"BAD",M4991&gt;=4.7,"GOOD",AND(M4991&gt;3,M4991&lt;4.7),"OK")</f>
        <v>BAD</v>
      </c>
      <c r="M4991" s="32">
        <v>2.4</v>
      </c>
      <c r="N4991" s="31">
        <v>271.24</v>
      </c>
      <c r="O4991" s="33">
        <f t="shared" si="77"/>
        <v>326.79</v>
      </c>
    </row>
    <row r="4992" spans="1:15">
      <c r="A4992" s="18">
        <v>14991</v>
      </c>
      <c r="B4992" s="19">
        <v>46378</v>
      </c>
      <c r="C4992" s="20">
        <v>1003</v>
      </c>
      <c r="D4992" s="21" t="str">
        <f>_xlfn.XLOOKUP($C4992,customers!$A$2:$A$2000,customers!$B$2:$B$2000)</f>
        <v>Jaymie Ladson</v>
      </c>
      <c r="E4992" s="21" t="str">
        <f>_xlfn.XLOOKUP($C4992,customers!$A$2:$A$2000,customers!$D$2:$D$2000)</f>
        <v>Male</v>
      </c>
      <c r="F4992" s="21" t="str">
        <f>_xlfn.XLOOKUP($C4992,customers!$A$2:$A$2000,customers!$E$2:$E$2000)</f>
        <v>Berber</v>
      </c>
      <c r="G4992" s="22" t="s">
        <v>17</v>
      </c>
      <c r="H4992" s="21">
        <v>3</v>
      </c>
      <c r="I4992" s="23">
        <v>410.89</v>
      </c>
      <c r="J4992" s="22">
        <v>0.15</v>
      </c>
      <c r="K4992" s="22" t="s">
        <v>18</v>
      </c>
      <c r="L4992" s="24" t="str">
        <f t="array" ref="L4992">_xlfn.IFS(M4992&lt;=3,"BAD",M4992&gt;=4.7,"GOOD",AND(M4992&gt;3,M4992&lt;4.7),"OK")</f>
        <v>BAD</v>
      </c>
      <c r="M4992" s="24">
        <v>1.3</v>
      </c>
      <c r="N4992" s="23">
        <v>1047.77</v>
      </c>
      <c r="O4992" s="25">
        <f t="shared" si="77"/>
        <v>1232.67</v>
      </c>
    </row>
    <row r="4993" spans="1:15">
      <c r="A4993" s="26">
        <v>14992</v>
      </c>
      <c r="B4993" s="27">
        <v>46379</v>
      </c>
      <c r="C4993" s="28">
        <v>1665</v>
      </c>
      <c r="D4993" s="29" t="str">
        <f>_xlfn.XLOOKUP($C4993,customers!$A$2:$A$2000,customers!$B$2:$B$2000)</f>
        <v>Bogey Treble</v>
      </c>
      <c r="E4993" s="29" t="str">
        <f>_xlfn.XLOOKUP($C4993,customers!$A$2:$A$2000,customers!$D$2:$D$2000)</f>
        <v>Male</v>
      </c>
      <c r="F4993" s="29" t="str">
        <f>_xlfn.XLOOKUP($C4993,customers!$A$2:$A$2000,customers!$E$2:$E$2000)</f>
        <v>Budapest</v>
      </c>
      <c r="G4993" s="30" t="s">
        <v>15</v>
      </c>
      <c r="H4993" s="29">
        <v>3</v>
      </c>
      <c r="I4993" s="31">
        <v>331.74</v>
      </c>
      <c r="J4993" s="30">
        <v>0.14</v>
      </c>
      <c r="K4993" s="30" t="s">
        <v>16</v>
      </c>
      <c r="L4993" s="32" t="str">
        <f t="array" ref="L4993">_xlfn.IFS(M4993&lt;=3,"BAD",M4993&gt;=4.7,"GOOD",AND(M4993&gt;3,M4993&lt;4.7),"OK")</f>
        <v>BAD</v>
      </c>
      <c r="M4993" s="32">
        <v>2.4</v>
      </c>
      <c r="N4993" s="31">
        <v>855.89</v>
      </c>
      <c r="O4993" s="33">
        <f t="shared" si="77"/>
        <v>995.22</v>
      </c>
    </row>
    <row r="4994" spans="1:15">
      <c r="A4994" s="18">
        <v>14993</v>
      </c>
      <c r="B4994" s="19">
        <v>46380</v>
      </c>
      <c r="C4994" s="20">
        <v>1441</v>
      </c>
      <c r="D4994" s="21" t="str">
        <f>_xlfn.XLOOKUP($C4994,customers!$A$2:$A$2000,customers!$B$2:$B$2000)</f>
        <v>Lefty Chauvey</v>
      </c>
      <c r="E4994" s="21" t="str">
        <f>_xlfn.XLOOKUP($C4994,customers!$A$2:$A$2000,customers!$D$2:$D$2000)</f>
        <v>Female</v>
      </c>
      <c r="F4994" s="21" t="str">
        <f>_xlfn.XLOOKUP($C4994,customers!$A$2:$A$2000,customers!$E$2:$E$2000)</f>
        <v>Medaya</v>
      </c>
      <c r="G4994" s="22" t="s">
        <v>20</v>
      </c>
      <c r="H4994" s="21">
        <v>4</v>
      </c>
      <c r="I4994" s="23">
        <v>25.8</v>
      </c>
      <c r="J4994" s="22">
        <v>0.17</v>
      </c>
      <c r="K4994" s="22" t="s">
        <v>18</v>
      </c>
      <c r="L4994" s="24" t="str">
        <f t="array" ref="L4994">_xlfn.IFS(M4994&lt;=3,"BAD",M4994&gt;=4.7,"GOOD",AND(M4994&gt;3,M4994&lt;4.7),"OK")</f>
        <v>GOOD</v>
      </c>
      <c r="M4994" s="24">
        <v>5</v>
      </c>
      <c r="N4994" s="23">
        <v>85.66</v>
      </c>
      <c r="O4994" s="25">
        <f t="shared" ref="O4994:O5001" si="78">H4994*I4994</f>
        <v>103.2</v>
      </c>
    </row>
    <row r="4995" spans="1:15">
      <c r="A4995" s="26">
        <v>14994</v>
      </c>
      <c r="B4995" s="27">
        <v>46381</v>
      </c>
      <c r="C4995" s="28">
        <v>1028</v>
      </c>
      <c r="D4995" s="29" t="str">
        <f>_xlfn.XLOOKUP($C4995,customers!$A$2:$A$2000,customers!$B$2:$B$2000)</f>
        <v>Leigh Ingerman</v>
      </c>
      <c r="E4995" s="29" t="str">
        <f>_xlfn.XLOOKUP($C4995,customers!$A$2:$A$2000,customers!$D$2:$D$2000)</f>
        <v>Female</v>
      </c>
      <c r="F4995" s="29" t="str">
        <f>_xlfn.XLOOKUP($C4995,customers!$A$2:$A$2000,customers!$E$2:$E$2000)</f>
        <v>Francisco I Madero</v>
      </c>
      <c r="G4995" s="30" t="s">
        <v>20</v>
      </c>
      <c r="H4995" s="29">
        <v>2</v>
      </c>
      <c r="I4995" s="31">
        <v>51.26</v>
      </c>
      <c r="J4995" s="30">
        <v>0.18</v>
      </c>
      <c r="K4995" s="30" t="s">
        <v>19</v>
      </c>
      <c r="L4995" s="32" t="str">
        <f t="array" ref="L4995">_xlfn.IFS(M4995&lt;=3,"BAD",M4995&gt;=4.7,"GOOD",AND(M4995&gt;3,M4995&lt;4.7),"OK")</f>
        <v>BAD</v>
      </c>
      <c r="M4995" s="32">
        <v>2.6</v>
      </c>
      <c r="N4995" s="31">
        <v>84.07</v>
      </c>
      <c r="O4995" s="33">
        <f t="shared" si="78"/>
        <v>102.52</v>
      </c>
    </row>
    <row r="4996" spans="1:15">
      <c r="A4996" s="18">
        <v>14995</v>
      </c>
      <c r="B4996" s="19">
        <v>46382</v>
      </c>
      <c r="C4996" s="20">
        <v>1108</v>
      </c>
      <c r="D4996" s="21" t="str">
        <f>_xlfn.XLOOKUP($C4996,customers!$A$2:$A$2000,customers!$B$2:$B$2000)</f>
        <v>Catlee Gircke</v>
      </c>
      <c r="E4996" s="21" t="str">
        <f>_xlfn.XLOOKUP($C4996,customers!$A$2:$A$2000,customers!$D$2:$D$2000)</f>
        <v>Female</v>
      </c>
      <c r="F4996" s="21" t="str">
        <f>_xlfn.XLOOKUP($C4996,customers!$A$2:$A$2000,customers!$E$2:$E$2000)</f>
        <v>Milan</v>
      </c>
      <c r="G4996" s="22" t="s">
        <v>20</v>
      </c>
      <c r="H4996" s="21">
        <v>2</v>
      </c>
      <c r="I4996" s="23">
        <v>534.53</v>
      </c>
      <c r="J4996" s="22">
        <v>0.24</v>
      </c>
      <c r="K4996" s="22" t="s">
        <v>19</v>
      </c>
      <c r="L4996" s="24" t="str">
        <f t="array" ref="L4996">_xlfn.IFS(M4996&lt;=3,"BAD",M4996&gt;=4.7,"GOOD",AND(M4996&gt;3,M4996&lt;4.7),"OK")</f>
        <v>OK</v>
      </c>
      <c r="M4996" s="24">
        <v>3.7</v>
      </c>
      <c r="N4996" s="23">
        <v>812.49</v>
      </c>
      <c r="O4996" s="25">
        <f t="shared" si="78"/>
        <v>1069.06</v>
      </c>
    </row>
    <row r="4997" spans="1:15">
      <c r="A4997" s="26">
        <v>14996</v>
      </c>
      <c r="B4997" s="27">
        <v>46383</v>
      </c>
      <c r="C4997" s="28">
        <v>1609</v>
      </c>
      <c r="D4997" s="29" t="str">
        <f>_xlfn.XLOOKUP($C4997,customers!$A$2:$A$2000,customers!$B$2:$B$2000)</f>
        <v>Helena Mathouse</v>
      </c>
      <c r="E4997" s="29" t="str">
        <f>_xlfn.XLOOKUP($C4997,customers!$A$2:$A$2000,customers!$D$2:$D$2000)</f>
        <v>Female</v>
      </c>
      <c r="F4997" s="29" t="str">
        <f>_xlfn.XLOOKUP($C4997,customers!$A$2:$A$2000,customers!$E$2:$E$2000)</f>
        <v>Xiaolou</v>
      </c>
      <c r="G4997" s="30" t="s">
        <v>20</v>
      </c>
      <c r="H4997" s="29">
        <v>1</v>
      </c>
      <c r="I4997" s="31">
        <v>523.29</v>
      </c>
      <c r="J4997" s="30">
        <v>0.25</v>
      </c>
      <c r="K4997" s="30" t="s">
        <v>16</v>
      </c>
      <c r="L4997" s="32" t="str">
        <f t="array" ref="L4997">_xlfn.IFS(M4997&lt;=3,"BAD",M4997&gt;=4.7,"GOOD",AND(M4997&gt;3,M4997&lt;4.7),"OK")</f>
        <v>BAD</v>
      </c>
      <c r="M4997" s="32">
        <v>1.5</v>
      </c>
      <c r="N4997" s="31">
        <v>392.47</v>
      </c>
      <c r="O4997" s="33">
        <f t="shared" si="78"/>
        <v>523.29</v>
      </c>
    </row>
    <row r="4998" spans="1:15">
      <c r="A4998" s="18">
        <v>14997</v>
      </c>
      <c r="B4998" s="19">
        <v>46384</v>
      </c>
      <c r="C4998" s="20">
        <v>1726</v>
      </c>
      <c r="D4998" s="21" t="str">
        <f>_xlfn.XLOOKUP($C4998,customers!$A$2:$A$2000,customers!$B$2:$B$2000)</f>
        <v>Ricardo Onthank</v>
      </c>
      <c r="E4998" s="21" t="str">
        <f>_xlfn.XLOOKUP($C4998,customers!$A$2:$A$2000,customers!$D$2:$D$2000)</f>
        <v>Male</v>
      </c>
      <c r="F4998" s="21" t="str">
        <f>_xlfn.XLOOKUP($C4998,customers!$A$2:$A$2000,customers!$E$2:$E$2000)</f>
        <v>Farah</v>
      </c>
      <c r="G4998" s="22" t="s">
        <v>17</v>
      </c>
      <c r="H4998" s="21">
        <v>3</v>
      </c>
      <c r="I4998" s="23">
        <v>224</v>
      </c>
      <c r="J4998" s="22">
        <v>0.13</v>
      </c>
      <c r="K4998" s="22" t="s">
        <v>19</v>
      </c>
      <c r="L4998" s="24" t="str">
        <f t="array" ref="L4998">_xlfn.IFS(M4998&lt;=3,"BAD",M4998&gt;=4.7,"GOOD",AND(M4998&gt;3,M4998&lt;4.7),"OK")</f>
        <v>GOOD</v>
      </c>
      <c r="M4998" s="24">
        <v>4.7</v>
      </c>
      <c r="N4998" s="23">
        <v>584.64</v>
      </c>
      <c r="O4998" s="25">
        <f t="shared" si="78"/>
        <v>672</v>
      </c>
    </row>
    <row r="4999" spans="1:15">
      <c r="A4999" s="26">
        <v>14998</v>
      </c>
      <c r="B4999" s="27">
        <v>46385</v>
      </c>
      <c r="C4999" s="28">
        <v>1804</v>
      </c>
      <c r="D4999" s="29" t="str">
        <f>_xlfn.XLOOKUP($C4999,customers!$A$2:$A$2000,customers!$B$2:$B$2000)</f>
        <v>Desmund Balke</v>
      </c>
      <c r="E4999" s="29" t="str">
        <f>_xlfn.XLOOKUP($C4999,customers!$A$2:$A$2000,customers!$D$2:$D$2000)</f>
        <v>Male</v>
      </c>
      <c r="F4999" s="29" t="str">
        <f>_xlfn.XLOOKUP($C4999,customers!$A$2:$A$2000,customers!$E$2:$E$2000)</f>
        <v>Tangzhai</v>
      </c>
      <c r="G4999" s="30" t="s">
        <v>17</v>
      </c>
      <c r="H4999" s="29">
        <v>2</v>
      </c>
      <c r="I4999" s="31">
        <v>536.26</v>
      </c>
      <c r="J4999" s="30">
        <v>0.14</v>
      </c>
      <c r="K4999" s="30" t="s">
        <v>18</v>
      </c>
      <c r="L4999" s="32" t="str">
        <f t="array" ref="L4999">_xlfn.IFS(M4999&lt;=3,"BAD",M4999&gt;=4.7,"GOOD",AND(M4999&gt;3,M4999&lt;4.7),"OK")</f>
        <v>OK</v>
      </c>
      <c r="M4999" s="32">
        <v>4.3</v>
      </c>
      <c r="N4999" s="31">
        <v>922.37</v>
      </c>
      <c r="O4999" s="33">
        <f t="shared" si="78"/>
        <v>1072.52</v>
      </c>
    </row>
    <row r="5000" spans="1:15">
      <c r="A5000" s="18">
        <v>14999</v>
      </c>
      <c r="B5000" s="19">
        <v>46386</v>
      </c>
      <c r="C5000" s="20">
        <v>1074</v>
      </c>
      <c r="D5000" s="21" t="str">
        <f>_xlfn.XLOOKUP($C5000,customers!$A$2:$A$2000,customers!$B$2:$B$2000)</f>
        <v>Ardelis Vondrach</v>
      </c>
      <c r="E5000" s="21" t="str">
        <f>_xlfn.XLOOKUP($C5000,customers!$A$2:$A$2000,customers!$D$2:$D$2000)</f>
        <v>Female</v>
      </c>
      <c r="F5000" s="21" t="str">
        <f>_xlfn.XLOOKUP($C5000,customers!$A$2:$A$2000,customers!$E$2:$E$2000)</f>
        <v>Pucacaca</v>
      </c>
      <c r="G5000" s="22" t="s">
        <v>20</v>
      </c>
      <c r="H5000" s="21">
        <v>1</v>
      </c>
      <c r="I5000" s="23">
        <v>362.3</v>
      </c>
      <c r="J5000" s="22">
        <v>0.13</v>
      </c>
      <c r="K5000" s="22" t="s">
        <v>18</v>
      </c>
      <c r="L5000" s="24" t="str">
        <f t="array" ref="L5000">_xlfn.IFS(M5000&lt;=3,"BAD",M5000&gt;=4.7,"GOOD",AND(M5000&gt;3,M5000&lt;4.7),"OK")</f>
        <v>BAD</v>
      </c>
      <c r="M5000" s="24">
        <v>2.5</v>
      </c>
      <c r="N5000" s="23">
        <v>315.2</v>
      </c>
      <c r="O5000" s="25">
        <f t="shared" si="78"/>
        <v>362.3</v>
      </c>
    </row>
    <row r="5001" spans="1:15">
      <c r="A5001" s="34">
        <v>15000</v>
      </c>
      <c r="B5001" s="35">
        <v>46387</v>
      </c>
      <c r="C5001" s="36">
        <v>1837</v>
      </c>
      <c r="D5001" s="37" t="str">
        <f>_xlfn.XLOOKUP($C5001,customers!$A$2:$A$2000,customers!$B$2:$B$2000)</f>
        <v>Andra Oldroyde</v>
      </c>
      <c r="E5001" s="37" t="str">
        <f>_xlfn.XLOOKUP($C5001,customers!$A$2:$A$2000,customers!$D$2:$D$2000)</f>
        <v>Female</v>
      </c>
      <c r="F5001" s="37" t="str">
        <f>_xlfn.XLOOKUP($C5001,customers!$A$2:$A$2000,customers!$E$2:$E$2000)</f>
        <v>Werasari</v>
      </c>
      <c r="G5001" s="38" t="s">
        <v>15</v>
      </c>
      <c r="H5001" s="37">
        <v>4</v>
      </c>
      <c r="I5001" s="39">
        <v>486.45</v>
      </c>
      <c r="J5001" s="38">
        <v>0.19</v>
      </c>
      <c r="K5001" s="38" t="s">
        <v>18</v>
      </c>
      <c r="L5001" s="40" t="str">
        <f t="array" ref="L5001">_xlfn.IFS(M5001&lt;=3,"BAD",M5001&gt;=4.7,"GOOD",AND(M5001&gt;3,M5001&lt;4.7),"OK")</f>
        <v>BAD</v>
      </c>
      <c r="M5001" s="40">
        <v>2.4</v>
      </c>
      <c r="N5001" s="39">
        <v>1576.1</v>
      </c>
      <c r="O5001" s="41">
        <f t="shared" si="78"/>
        <v>1945.8</v>
      </c>
    </row>
    <row r="5002" spans="1:15">
      <c r="B5002" s="42"/>
      <c r="C5002" s="43"/>
    </row>
    <row r="5003" spans="1:15">
      <c r="B5003" s="42"/>
      <c r="C5003" s="43"/>
    </row>
    <row r="5004" spans="1:15">
      <c r="B5004" s="42"/>
      <c r="C5004" s="43"/>
    </row>
    <row r="5005" spans="1:15">
      <c r="B5005" s="42"/>
      <c r="C5005" s="43"/>
    </row>
    <row r="5006" spans="1:15">
      <c r="B5006" s="42"/>
      <c r="C5006" s="43"/>
    </row>
    <row r="5007" spans="1:15">
      <c r="B5007" s="42"/>
      <c r="C5007" s="43"/>
    </row>
    <row r="5008" spans="1:15">
      <c r="B5008" s="42"/>
      <c r="C5008" s="43"/>
    </row>
    <row r="5009" spans="2:3">
      <c r="B5009" s="42"/>
      <c r="C5009" s="43"/>
    </row>
    <row r="5010" spans="2:3">
      <c r="B5010" s="42"/>
      <c r="C5010" s="43"/>
    </row>
    <row r="5011" spans="2:3">
      <c r="B5011" s="42"/>
      <c r="C5011" s="43"/>
    </row>
    <row r="5012" spans="2:3">
      <c r="B5012" s="42"/>
      <c r="C5012" s="43"/>
    </row>
    <row r="5013" spans="2:3">
      <c r="B5013" s="42"/>
      <c r="C5013" s="43"/>
    </row>
    <row r="5014" spans="2:3">
      <c r="B5014" s="42"/>
      <c r="C5014" s="43"/>
    </row>
    <row r="5015" spans="2:3">
      <c r="B5015" s="42"/>
      <c r="C5015" s="43"/>
    </row>
    <row r="5016" spans="2:3">
      <c r="B5016" s="42"/>
      <c r="C5016" s="43"/>
    </row>
    <row r="5017" spans="2:3">
      <c r="B5017" s="42"/>
      <c r="C5017" s="43"/>
    </row>
    <row r="5018" spans="2:3">
      <c r="B5018" s="42"/>
      <c r="C5018" s="43"/>
    </row>
    <row r="5019" spans="2:3">
      <c r="B5019" s="42"/>
      <c r="C5019" s="43"/>
    </row>
    <row r="5020" spans="2:3">
      <c r="B5020" s="42"/>
      <c r="C5020" s="43"/>
    </row>
    <row r="5021" spans="2:3">
      <c r="B5021" s="42"/>
      <c r="C5021" s="43"/>
    </row>
    <row r="5022" spans="2:3">
      <c r="B5022" s="42"/>
      <c r="C5022" s="43"/>
    </row>
    <row r="5023" spans="2:3">
      <c r="B5023" s="42"/>
      <c r="C5023" s="43"/>
    </row>
    <row r="5024" spans="2:3">
      <c r="B5024" s="42"/>
      <c r="C5024" s="43"/>
    </row>
    <row r="5025" spans="2:3">
      <c r="B5025" s="42"/>
      <c r="C5025" s="43"/>
    </row>
    <row r="5026" spans="2:3">
      <c r="B5026" s="42"/>
      <c r="C5026" s="43"/>
    </row>
    <row r="5027" spans="2:3">
      <c r="B5027" s="42"/>
      <c r="C5027" s="43"/>
    </row>
  </sheetData>
  <autoFilter xmlns:etc="http://www.wps.cn/officeDocument/2017/etCustomData" ref="A1:O5001" etc:filterBottomFollowUsedRange="0">
    <sortState ref="A1:O5001">
      <sortCondition ref="B4"/>
    </sortState>
    <extLst/>
  </autoFilter>
  <conditionalFormatting sqref="A$1:A$1048576">
    <cfRule type="duplicateValues" dxfId="4" priority="7"/>
  </conditionalFormatting>
  <conditionalFormatting sqref="L2:L5001">
    <cfRule type="cellIs" dxfId="5" priority="1" operator="equal">
      <formula>"BAD"</formula>
    </cfRule>
    <cfRule type="cellIs" dxfId="6" priority="2" operator="equal">
      <formula>"OK"</formula>
    </cfRule>
    <cfRule type="cellIs" dxfId="7" priority="3" operator="equal">
      <formula>"GOOD"</formula>
    </cfRule>
  </conditionalFormatting>
  <conditionalFormatting sqref="M2:M5001">
    <cfRule type="cellIs" dxfId="8" priority="4" operator="lessThanOrEqual">
      <formula>3</formula>
    </cfRule>
    <cfRule type="cellIs" dxfId="6" priority="5" operator="lessThanOrEqual">
      <formula>4.6</formula>
    </cfRule>
    <cfRule type="cellIs" dxfId="7" priority="6" operator="greaterThanOrEqual">
      <formula>4.7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0"/>
  <sheetViews>
    <sheetView workbookViewId="0">
      <selection activeCell="D3" sqref="D3"/>
    </sheetView>
  </sheetViews>
  <sheetFormatPr defaultColWidth="9.14285714285714" defaultRowHeight="15" outlineLevelCol="4"/>
  <cols>
    <col min="1" max="1" width="12.8571428571429" customWidth="1"/>
    <col min="2" max="2" width="27.7142857142857" customWidth="1"/>
    <col min="3" max="3" width="39.8571428571429" customWidth="1"/>
    <col min="4" max="4" width="13.8571428571429" customWidth="1"/>
    <col min="5" max="5" width="29" customWidth="1"/>
  </cols>
  <sheetData>
    <row r="1" spans="1:5">
      <c r="A1" s="4" t="s">
        <v>2</v>
      </c>
      <c r="B1" s="5" t="s">
        <v>3</v>
      </c>
      <c r="C1" s="5" t="s">
        <v>22</v>
      </c>
      <c r="D1" s="5" t="s">
        <v>23</v>
      </c>
      <c r="E1" s="6" t="s">
        <v>24</v>
      </c>
    </row>
    <row r="2" spans="1:5">
      <c r="A2" s="7">
        <v>1000</v>
      </c>
      <c r="B2" s="8" t="s">
        <v>25</v>
      </c>
      <c r="C2" s="8" t="s">
        <v>26</v>
      </c>
      <c r="D2" s="8" t="s">
        <v>27</v>
      </c>
      <c r="E2" s="9" t="s">
        <v>28</v>
      </c>
    </row>
    <row r="3" spans="1:5">
      <c r="A3" s="10">
        <v>1001</v>
      </c>
      <c r="B3" s="11" t="s">
        <v>29</v>
      </c>
      <c r="C3" s="11" t="s">
        <v>30</v>
      </c>
      <c r="D3" s="11" t="s">
        <v>31</v>
      </c>
      <c r="E3" s="12" t="s">
        <v>32</v>
      </c>
    </row>
    <row r="4" spans="1:5">
      <c r="A4" s="7">
        <v>1002</v>
      </c>
      <c r="B4" s="8" t="s">
        <v>33</v>
      </c>
      <c r="C4" s="8" t="s">
        <v>34</v>
      </c>
      <c r="D4" s="8" t="s">
        <v>27</v>
      </c>
      <c r="E4" s="9" t="s">
        <v>35</v>
      </c>
    </row>
    <row r="5" spans="1:5">
      <c r="A5" s="10">
        <v>1003</v>
      </c>
      <c r="B5" s="11" t="s">
        <v>36</v>
      </c>
      <c r="C5" s="11" t="s">
        <v>37</v>
      </c>
      <c r="D5" s="11" t="s">
        <v>31</v>
      </c>
      <c r="E5" s="12" t="s">
        <v>38</v>
      </c>
    </row>
    <row r="6" spans="1:5">
      <c r="A6" s="7">
        <v>1004</v>
      </c>
      <c r="B6" s="8" t="s">
        <v>39</v>
      </c>
      <c r="C6" s="8" t="s">
        <v>40</v>
      </c>
      <c r="D6" s="8" t="s">
        <v>31</v>
      </c>
      <c r="E6" s="9" t="s">
        <v>41</v>
      </c>
    </row>
    <row r="7" spans="1:5">
      <c r="A7" s="10">
        <v>1005</v>
      </c>
      <c r="B7" s="11" t="s">
        <v>42</v>
      </c>
      <c r="C7" s="11" t="s">
        <v>43</v>
      </c>
      <c r="D7" s="11" t="s">
        <v>31</v>
      </c>
      <c r="E7" s="12" t="s">
        <v>44</v>
      </c>
    </row>
    <row r="8" spans="1:5">
      <c r="A8" s="7">
        <v>1006</v>
      </c>
      <c r="B8" s="8" t="s">
        <v>45</v>
      </c>
      <c r="C8" s="8" t="s">
        <v>46</v>
      </c>
      <c r="D8" s="8" t="s">
        <v>27</v>
      </c>
      <c r="E8" s="9" t="s">
        <v>47</v>
      </c>
    </row>
    <row r="9" spans="1:5">
      <c r="A9" s="10">
        <v>1007</v>
      </c>
      <c r="B9" s="11" t="s">
        <v>48</v>
      </c>
      <c r="C9" s="11" t="s">
        <v>49</v>
      </c>
      <c r="D9" s="11" t="s">
        <v>27</v>
      </c>
      <c r="E9" s="12" t="s">
        <v>50</v>
      </c>
    </row>
    <row r="10" spans="1:5">
      <c r="A10" s="7">
        <v>1008</v>
      </c>
      <c r="B10" s="8" t="s">
        <v>51</v>
      </c>
      <c r="C10" s="8" t="s">
        <v>52</v>
      </c>
      <c r="D10" s="8" t="s">
        <v>31</v>
      </c>
      <c r="E10" s="9" t="s">
        <v>53</v>
      </c>
    </row>
    <row r="11" spans="1:5">
      <c r="A11" s="10">
        <v>1009</v>
      </c>
      <c r="B11" s="11" t="s">
        <v>54</v>
      </c>
      <c r="C11" s="11" t="s">
        <v>55</v>
      </c>
      <c r="D11" s="11" t="s">
        <v>31</v>
      </c>
      <c r="E11" s="12" t="s">
        <v>50</v>
      </c>
    </row>
    <row r="12" spans="1:5">
      <c r="A12" s="7">
        <v>1010</v>
      </c>
      <c r="B12" s="8" t="s">
        <v>56</v>
      </c>
      <c r="C12" s="8" t="s">
        <v>57</v>
      </c>
      <c r="D12" s="8" t="s">
        <v>31</v>
      </c>
      <c r="E12" s="9" t="s">
        <v>58</v>
      </c>
    </row>
    <row r="13" spans="1:5">
      <c r="A13" s="10">
        <v>1011</v>
      </c>
      <c r="B13" s="11" t="s">
        <v>59</v>
      </c>
      <c r="C13" s="11" t="s">
        <v>60</v>
      </c>
      <c r="D13" s="11" t="s">
        <v>27</v>
      </c>
      <c r="E13" s="12" t="s">
        <v>44</v>
      </c>
    </row>
    <row r="14" spans="1:5">
      <c r="A14" s="7">
        <v>1012</v>
      </c>
      <c r="B14" s="8" t="s">
        <v>61</v>
      </c>
      <c r="C14" s="8" t="s">
        <v>62</v>
      </c>
      <c r="D14" s="8" t="s">
        <v>31</v>
      </c>
      <c r="E14" s="9" t="s">
        <v>32</v>
      </c>
    </row>
    <row r="15" spans="1:5">
      <c r="A15" s="10">
        <v>1013</v>
      </c>
      <c r="B15" s="11" t="s">
        <v>63</v>
      </c>
      <c r="C15" s="11" t="s">
        <v>64</v>
      </c>
      <c r="D15" s="11" t="s">
        <v>31</v>
      </c>
      <c r="E15" s="12" t="s">
        <v>50</v>
      </c>
    </row>
    <row r="16" spans="1:5">
      <c r="A16" s="7">
        <v>1014</v>
      </c>
      <c r="B16" s="8" t="s">
        <v>65</v>
      </c>
      <c r="C16" s="8" t="s">
        <v>66</v>
      </c>
      <c r="D16" s="8" t="s">
        <v>31</v>
      </c>
      <c r="E16" s="9" t="s">
        <v>67</v>
      </c>
    </row>
    <row r="17" spans="1:5">
      <c r="A17" s="10">
        <v>1015</v>
      </c>
      <c r="B17" s="11" t="s">
        <v>68</v>
      </c>
      <c r="C17" s="11" t="s">
        <v>69</v>
      </c>
      <c r="D17" s="11" t="s">
        <v>31</v>
      </c>
      <c r="E17" s="12" t="s">
        <v>70</v>
      </c>
    </row>
    <row r="18" spans="1:5">
      <c r="A18" s="7">
        <v>1016</v>
      </c>
      <c r="B18" s="8" t="s">
        <v>71</v>
      </c>
      <c r="C18" s="8" t="s">
        <v>72</v>
      </c>
      <c r="D18" s="8" t="s">
        <v>27</v>
      </c>
      <c r="E18" s="9" t="s">
        <v>73</v>
      </c>
    </row>
    <row r="19" spans="1:5">
      <c r="A19" s="10">
        <v>1017</v>
      </c>
      <c r="B19" s="11" t="s">
        <v>74</v>
      </c>
      <c r="C19" s="11" t="s">
        <v>75</v>
      </c>
      <c r="D19" s="11" t="s">
        <v>31</v>
      </c>
      <c r="E19" s="12" t="s">
        <v>76</v>
      </c>
    </row>
    <row r="20" spans="1:5">
      <c r="A20" s="7">
        <v>1018</v>
      </c>
      <c r="B20" s="8" t="s">
        <v>77</v>
      </c>
      <c r="C20" s="8" t="s">
        <v>78</v>
      </c>
      <c r="D20" s="8" t="s">
        <v>31</v>
      </c>
      <c r="E20" s="9" t="s">
        <v>32</v>
      </c>
    </row>
    <row r="21" spans="1:5">
      <c r="A21" s="10">
        <v>1019</v>
      </c>
      <c r="B21" s="11" t="s">
        <v>79</v>
      </c>
      <c r="C21" s="11" t="s">
        <v>80</v>
      </c>
      <c r="D21" s="11" t="s">
        <v>31</v>
      </c>
      <c r="E21" s="12" t="s">
        <v>81</v>
      </c>
    </row>
    <row r="22" spans="1:5">
      <c r="A22" s="7">
        <v>1020</v>
      </c>
      <c r="B22" s="8" t="s">
        <v>82</v>
      </c>
      <c r="C22" s="8" t="s">
        <v>83</v>
      </c>
      <c r="D22" s="8" t="s">
        <v>27</v>
      </c>
      <c r="E22" s="9" t="s">
        <v>84</v>
      </c>
    </row>
    <row r="23" spans="1:5">
      <c r="A23" s="10">
        <v>1021</v>
      </c>
      <c r="B23" s="11" t="s">
        <v>85</v>
      </c>
      <c r="C23" s="11" t="s">
        <v>86</v>
      </c>
      <c r="D23" s="11" t="s">
        <v>31</v>
      </c>
      <c r="E23" s="12" t="s">
        <v>87</v>
      </c>
    </row>
    <row r="24" spans="1:5">
      <c r="A24" s="7">
        <v>1022</v>
      </c>
      <c r="B24" s="8" t="s">
        <v>88</v>
      </c>
      <c r="C24" s="8" t="s">
        <v>89</v>
      </c>
      <c r="D24" s="8" t="s">
        <v>31</v>
      </c>
      <c r="E24" s="9" t="s">
        <v>90</v>
      </c>
    </row>
    <row r="25" spans="1:5">
      <c r="A25" s="10">
        <v>1023</v>
      </c>
      <c r="B25" s="11" t="s">
        <v>91</v>
      </c>
      <c r="C25" s="11" t="s">
        <v>92</v>
      </c>
      <c r="D25" s="11" t="s">
        <v>27</v>
      </c>
      <c r="E25" s="12" t="s">
        <v>93</v>
      </c>
    </row>
    <row r="26" spans="1:5">
      <c r="A26" s="7">
        <v>1024</v>
      </c>
      <c r="B26" s="8" t="s">
        <v>94</v>
      </c>
      <c r="C26" s="8" t="s">
        <v>95</v>
      </c>
      <c r="D26" s="8" t="s">
        <v>27</v>
      </c>
      <c r="E26" s="9" t="s">
        <v>44</v>
      </c>
    </row>
    <row r="27" spans="1:5">
      <c r="A27" s="10">
        <v>1025</v>
      </c>
      <c r="B27" s="11" t="s">
        <v>96</v>
      </c>
      <c r="C27" s="11" t="s">
        <v>97</v>
      </c>
      <c r="D27" s="11" t="s">
        <v>31</v>
      </c>
      <c r="E27" s="12" t="s">
        <v>81</v>
      </c>
    </row>
    <row r="28" spans="1:5">
      <c r="A28" s="7">
        <v>1026</v>
      </c>
      <c r="B28" s="8" t="s">
        <v>98</v>
      </c>
      <c r="C28" s="8" t="s">
        <v>99</v>
      </c>
      <c r="D28" s="8" t="s">
        <v>27</v>
      </c>
      <c r="E28" s="9" t="s">
        <v>50</v>
      </c>
    </row>
    <row r="29" spans="1:5">
      <c r="A29" s="10">
        <v>1027</v>
      </c>
      <c r="B29" s="11" t="s">
        <v>100</v>
      </c>
      <c r="C29" s="11" t="s">
        <v>101</v>
      </c>
      <c r="D29" s="11" t="s">
        <v>27</v>
      </c>
      <c r="E29" s="12" t="s">
        <v>102</v>
      </c>
    </row>
    <row r="30" spans="1:5">
      <c r="A30" s="7">
        <v>1028</v>
      </c>
      <c r="B30" s="8" t="s">
        <v>103</v>
      </c>
      <c r="C30" s="8" t="s">
        <v>104</v>
      </c>
      <c r="D30" s="8" t="s">
        <v>27</v>
      </c>
      <c r="E30" s="9" t="s">
        <v>105</v>
      </c>
    </row>
    <row r="31" spans="1:5">
      <c r="A31" s="10">
        <v>1029</v>
      </c>
      <c r="B31" s="11" t="s">
        <v>106</v>
      </c>
      <c r="C31" s="11" t="s">
        <v>107</v>
      </c>
      <c r="D31" s="11" t="s">
        <v>31</v>
      </c>
      <c r="E31" s="12" t="s">
        <v>108</v>
      </c>
    </row>
    <row r="32" spans="1:5">
      <c r="A32" s="7">
        <v>1030</v>
      </c>
      <c r="B32" s="8" t="s">
        <v>109</v>
      </c>
      <c r="C32" s="8" t="s">
        <v>110</v>
      </c>
      <c r="D32" s="8" t="s">
        <v>27</v>
      </c>
      <c r="E32" s="9" t="s">
        <v>111</v>
      </c>
    </row>
    <row r="33" spans="1:5">
      <c r="A33" s="10">
        <v>1031</v>
      </c>
      <c r="B33" s="11" t="s">
        <v>112</v>
      </c>
      <c r="C33" s="11" t="s">
        <v>113</v>
      </c>
      <c r="D33" s="11" t="s">
        <v>27</v>
      </c>
      <c r="E33" s="12" t="s">
        <v>114</v>
      </c>
    </row>
    <row r="34" spans="1:5">
      <c r="A34" s="7">
        <v>1032</v>
      </c>
      <c r="B34" s="8" t="s">
        <v>115</v>
      </c>
      <c r="C34" s="8" t="s">
        <v>116</v>
      </c>
      <c r="D34" s="8" t="s">
        <v>31</v>
      </c>
      <c r="E34" s="9" t="s">
        <v>117</v>
      </c>
    </row>
    <row r="35" spans="1:5">
      <c r="A35" s="10">
        <v>1033</v>
      </c>
      <c r="B35" s="11" t="s">
        <v>118</v>
      </c>
      <c r="C35" s="11" t="s">
        <v>119</v>
      </c>
      <c r="D35" s="11" t="s">
        <v>27</v>
      </c>
      <c r="E35" s="12" t="s">
        <v>120</v>
      </c>
    </row>
    <row r="36" spans="1:5">
      <c r="A36" s="7">
        <v>1034</v>
      </c>
      <c r="B36" s="8" t="s">
        <v>121</v>
      </c>
      <c r="C36" s="8" t="s">
        <v>122</v>
      </c>
      <c r="D36" s="8" t="s">
        <v>31</v>
      </c>
      <c r="E36" s="9" t="s">
        <v>123</v>
      </c>
    </row>
    <row r="37" spans="1:5">
      <c r="A37" s="10">
        <v>1035</v>
      </c>
      <c r="B37" s="11" t="s">
        <v>124</v>
      </c>
      <c r="C37" s="11" t="s">
        <v>125</v>
      </c>
      <c r="D37" s="11" t="s">
        <v>27</v>
      </c>
      <c r="E37" s="12" t="s">
        <v>126</v>
      </c>
    </row>
    <row r="38" spans="1:5">
      <c r="A38" s="7">
        <v>1036</v>
      </c>
      <c r="B38" s="8" t="s">
        <v>127</v>
      </c>
      <c r="C38" s="8" t="s">
        <v>128</v>
      </c>
      <c r="D38" s="8" t="s">
        <v>27</v>
      </c>
      <c r="E38" s="9" t="s">
        <v>129</v>
      </c>
    </row>
    <row r="39" spans="1:5">
      <c r="A39" s="10">
        <v>1037</v>
      </c>
      <c r="B39" s="11" t="s">
        <v>130</v>
      </c>
      <c r="C39" s="11" t="s">
        <v>131</v>
      </c>
      <c r="D39" s="11" t="s">
        <v>27</v>
      </c>
      <c r="E39" s="12" t="s">
        <v>132</v>
      </c>
    </row>
    <row r="40" spans="1:5">
      <c r="A40" s="7">
        <v>1038</v>
      </c>
      <c r="B40" s="8" t="s">
        <v>133</v>
      </c>
      <c r="C40" s="8" t="s">
        <v>134</v>
      </c>
      <c r="D40" s="8" t="s">
        <v>31</v>
      </c>
      <c r="E40" s="9" t="s">
        <v>135</v>
      </c>
    </row>
    <row r="41" spans="1:5">
      <c r="A41" s="10">
        <v>1039</v>
      </c>
      <c r="B41" s="11" t="s">
        <v>136</v>
      </c>
      <c r="C41" s="11" t="s">
        <v>137</v>
      </c>
      <c r="D41" s="11" t="s">
        <v>31</v>
      </c>
      <c r="E41" s="12" t="s">
        <v>32</v>
      </c>
    </row>
    <row r="42" spans="1:5">
      <c r="A42" s="7">
        <v>1040</v>
      </c>
      <c r="B42" s="8" t="s">
        <v>138</v>
      </c>
      <c r="C42" s="8" t="s">
        <v>139</v>
      </c>
      <c r="D42" s="8" t="s">
        <v>27</v>
      </c>
      <c r="E42" s="9" t="s">
        <v>140</v>
      </c>
    </row>
    <row r="43" spans="1:5">
      <c r="A43" s="10">
        <v>1041</v>
      </c>
      <c r="B43" s="11" t="s">
        <v>141</v>
      </c>
      <c r="C43" s="11" t="s">
        <v>142</v>
      </c>
      <c r="D43" s="11" t="s">
        <v>31</v>
      </c>
      <c r="E43" s="12" t="s">
        <v>143</v>
      </c>
    </row>
    <row r="44" spans="1:5">
      <c r="A44" s="7">
        <v>1042</v>
      </c>
      <c r="B44" s="8" t="s">
        <v>144</v>
      </c>
      <c r="C44" s="8" t="s">
        <v>145</v>
      </c>
      <c r="D44" s="8" t="s">
        <v>31</v>
      </c>
      <c r="E44" s="9" t="s">
        <v>146</v>
      </c>
    </row>
    <row r="45" spans="1:5">
      <c r="A45" s="10">
        <v>1043</v>
      </c>
      <c r="B45" s="11" t="s">
        <v>147</v>
      </c>
      <c r="C45" s="11" t="s">
        <v>148</v>
      </c>
      <c r="D45" s="11" t="s">
        <v>27</v>
      </c>
      <c r="E45" s="12" t="s">
        <v>67</v>
      </c>
    </row>
    <row r="46" spans="1:5">
      <c r="A46" s="7">
        <v>1044</v>
      </c>
      <c r="B46" s="8" t="s">
        <v>149</v>
      </c>
      <c r="C46" s="8" t="s">
        <v>150</v>
      </c>
      <c r="D46" s="8" t="s">
        <v>31</v>
      </c>
      <c r="E46" s="9" t="s">
        <v>151</v>
      </c>
    </row>
    <row r="47" spans="1:5">
      <c r="A47" s="10">
        <v>1045</v>
      </c>
      <c r="B47" s="11" t="s">
        <v>152</v>
      </c>
      <c r="C47" s="11" t="s">
        <v>153</v>
      </c>
      <c r="D47" s="11" t="s">
        <v>31</v>
      </c>
      <c r="E47" s="12" t="s">
        <v>154</v>
      </c>
    </row>
    <row r="48" spans="1:5">
      <c r="A48" s="7">
        <v>1046</v>
      </c>
      <c r="B48" s="8" t="s">
        <v>155</v>
      </c>
      <c r="C48" s="8" t="s">
        <v>156</v>
      </c>
      <c r="D48" s="8" t="s">
        <v>31</v>
      </c>
      <c r="E48" s="9" t="s">
        <v>157</v>
      </c>
    </row>
    <row r="49" spans="1:5">
      <c r="A49" s="10">
        <v>1047</v>
      </c>
      <c r="B49" s="11" t="s">
        <v>158</v>
      </c>
      <c r="C49" s="11" t="s">
        <v>159</v>
      </c>
      <c r="D49" s="11" t="s">
        <v>31</v>
      </c>
      <c r="E49" s="12" t="s">
        <v>160</v>
      </c>
    </row>
    <row r="50" spans="1:5">
      <c r="A50" s="7">
        <v>1048</v>
      </c>
      <c r="B50" s="8" t="s">
        <v>161</v>
      </c>
      <c r="C50" s="8" t="s">
        <v>162</v>
      </c>
      <c r="D50" s="8" t="s">
        <v>27</v>
      </c>
      <c r="E50" s="9" t="s">
        <v>163</v>
      </c>
    </row>
    <row r="51" spans="1:5">
      <c r="A51" s="10">
        <v>1049</v>
      </c>
      <c r="B51" s="11" t="s">
        <v>164</v>
      </c>
      <c r="C51" s="11" t="s">
        <v>165</v>
      </c>
      <c r="D51" s="11" t="s">
        <v>27</v>
      </c>
      <c r="E51" s="12" t="s">
        <v>166</v>
      </c>
    </row>
    <row r="52" spans="1:5">
      <c r="A52" s="7">
        <v>1050</v>
      </c>
      <c r="B52" s="8" t="s">
        <v>167</v>
      </c>
      <c r="C52" s="8" t="s">
        <v>168</v>
      </c>
      <c r="D52" s="8" t="s">
        <v>27</v>
      </c>
      <c r="E52" s="9" t="s">
        <v>169</v>
      </c>
    </row>
    <row r="53" spans="1:5">
      <c r="A53" s="10">
        <v>1051</v>
      </c>
      <c r="B53" s="11" t="s">
        <v>170</v>
      </c>
      <c r="C53" s="11" t="s">
        <v>171</v>
      </c>
      <c r="D53" s="11" t="s">
        <v>27</v>
      </c>
      <c r="E53" s="12" t="s">
        <v>172</v>
      </c>
    </row>
    <row r="54" spans="1:5">
      <c r="A54" s="7">
        <v>1052</v>
      </c>
      <c r="B54" s="8" t="s">
        <v>173</v>
      </c>
      <c r="C54" s="8" t="s">
        <v>174</v>
      </c>
      <c r="D54" s="8" t="s">
        <v>31</v>
      </c>
      <c r="E54" s="9" t="s">
        <v>50</v>
      </c>
    </row>
    <row r="55" spans="1:5">
      <c r="A55" s="10">
        <v>1053</v>
      </c>
      <c r="B55" s="11" t="s">
        <v>175</v>
      </c>
      <c r="C55" s="11" t="s">
        <v>176</v>
      </c>
      <c r="D55" s="11" t="s">
        <v>27</v>
      </c>
      <c r="E55" s="12" t="s">
        <v>177</v>
      </c>
    </row>
    <row r="56" spans="1:5">
      <c r="A56" s="7">
        <v>1054</v>
      </c>
      <c r="B56" s="8" t="s">
        <v>178</v>
      </c>
      <c r="C56" s="8" t="s">
        <v>179</v>
      </c>
      <c r="D56" s="8" t="s">
        <v>27</v>
      </c>
      <c r="E56" s="9" t="s">
        <v>32</v>
      </c>
    </row>
    <row r="57" spans="1:5">
      <c r="A57" s="10">
        <v>1055</v>
      </c>
      <c r="B57" s="11" t="s">
        <v>180</v>
      </c>
      <c r="C57" s="11" t="s">
        <v>181</v>
      </c>
      <c r="D57" s="11" t="s">
        <v>31</v>
      </c>
      <c r="E57" s="12" t="s">
        <v>50</v>
      </c>
    </row>
    <row r="58" spans="1:5">
      <c r="A58" s="7">
        <v>1056</v>
      </c>
      <c r="B58" s="8" t="s">
        <v>182</v>
      </c>
      <c r="C58" s="8" t="s">
        <v>183</v>
      </c>
      <c r="D58" s="8" t="s">
        <v>31</v>
      </c>
      <c r="E58" s="9" t="s">
        <v>184</v>
      </c>
    </row>
    <row r="59" spans="1:5">
      <c r="A59" s="10">
        <v>1057</v>
      </c>
      <c r="B59" s="11" t="s">
        <v>185</v>
      </c>
      <c r="C59" s="11" t="s">
        <v>186</v>
      </c>
      <c r="D59" s="11" t="s">
        <v>27</v>
      </c>
      <c r="E59" s="12" t="s">
        <v>187</v>
      </c>
    </row>
    <row r="60" spans="1:5">
      <c r="A60" s="7">
        <v>1058</v>
      </c>
      <c r="B60" s="8" t="s">
        <v>188</v>
      </c>
      <c r="C60" s="8" t="s">
        <v>189</v>
      </c>
      <c r="D60" s="8" t="s">
        <v>27</v>
      </c>
      <c r="E60" s="9" t="s">
        <v>190</v>
      </c>
    </row>
    <row r="61" spans="1:5">
      <c r="A61" s="10">
        <v>1059</v>
      </c>
      <c r="B61" s="11" t="s">
        <v>191</v>
      </c>
      <c r="C61" s="11" t="s">
        <v>192</v>
      </c>
      <c r="D61" s="11" t="s">
        <v>31</v>
      </c>
      <c r="E61" s="12" t="s">
        <v>193</v>
      </c>
    </row>
    <row r="62" spans="1:5">
      <c r="A62" s="7">
        <v>1060</v>
      </c>
      <c r="B62" s="8" t="s">
        <v>194</v>
      </c>
      <c r="C62" s="8" t="s">
        <v>195</v>
      </c>
      <c r="D62" s="8" t="s">
        <v>31</v>
      </c>
      <c r="E62" s="9" t="s">
        <v>196</v>
      </c>
    </row>
    <row r="63" spans="1:5">
      <c r="A63" s="10">
        <v>1061</v>
      </c>
      <c r="B63" s="11" t="s">
        <v>197</v>
      </c>
      <c r="C63" s="11" t="s">
        <v>198</v>
      </c>
      <c r="D63" s="11" t="s">
        <v>27</v>
      </c>
      <c r="E63" s="12" t="s">
        <v>199</v>
      </c>
    </row>
    <row r="64" spans="1:5">
      <c r="A64" s="7">
        <v>1062</v>
      </c>
      <c r="B64" s="8" t="s">
        <v>200</v>
      </c>
      <c r="C64" s="8" t="s">
        <v>201</v>
      </c>
      <c r="D64" s="8" t="s">
        <v>27</v>
      </c>
      <c r="E64" s="9" t="s">
        <v>50</v>
      </c>
    </row>
    <row r="65" spans="1:5">
      <c r="A65" s="10">
        <v>1063</v>
      </c>
      <c r="B65" s="11" t="s">
        <v>202</v>
      </c>
      <c r="C65" s="11" t="s">
        <v>203</v>
      </c>
      <c r="D65" s="11" t="s">
        <v>27</v>
      </c>
      <c r="E65" s="12" t="s">
        <v>204</v>
      </c>
    </row>
    <row r="66" spans="1:5">
      <c r="A66" s="7">
        <v>1064</v>
      </c>
      <c r="B66" s="8" t="s">
        <v>205</v>
      </c>
      <c r="C66" s="8" t="s">
        <v>206</v>
      </c>
      <c r="D66" s="8" t="s">
        <v>27</v>
      </c>
      <c r="E66" s="9" t="s">
        <v>207</v>
      </c>
    </row>
    <row r="67" spans="1:5">
      <c r="A67" s="10">
        <v>1065</v>
      </c>
      <c r="B67" s="11" t="s">
        <v>208</v>
      </c>
      <c r="C67" s="11" t="s">
        <v>209</v>
      </c>
      <c r="D67" s="11" t="s">
        <v>27</v>
      </c>
      <c r="E67" s="12" t="s">
        <v>210</v>
      </c>
    </row>
    <row r="68" spans="1:5">
      <c r="A68" s="7">
        <v>1066</v>
      </c>
      <c r="B68" s="8" t="s">
        <v>211</v>
      </c>
      <c r="C68" s="8" t="s">
        <v>212</v>
      </c>
      <c r="D68" s="8" t="s">
        <v>31</v>
      </c>
      <c r="E68" s="9" t="s">
        <v>67</v>
      </c>
    </row>
    <row r="69" spans="1:5">
      <c r="A69" s="10">
        <v>1067</v>
      </c>
      <c r="B69" s="11" t="s">
        <v>213</v>
      </c>
      <c r="C69" s="11" t="s">
        <v>214</v>
      </c>
      <c r="D69" s="11" t="s">
        <v>27</v>
      </c>
      <c r="E69" s="12" t="s">
        <v>50</v>
      </c>
    </row>
    <row r="70" spans="1:5">
      <c r="A70" s="7">
        <v>1068</v>
      </c>
      <c r="B70" s="8" t="s">
        <v>215</v>
      </c>
      <c r="C70" s="8" t="s">
        <v>216</v>
      </c>
      <c r="D70" s="8" t="s">
        <v>27</v>
      </c>
      <c r="E70" s="9" t="s">
        <v>217</v>
      </c>
    </row>
    <row r="71" spans="1:5">
      <c r="A71" s="10">
        <v>1069</v>
      </c>
      <c r="B71" s="11" t="s">
        <v>218</v>
      </c>
      <c r="C71" s="11" t="s">
        <v>219</v>
      </c>
      <c r="D71" s="11" t="s">
        <v>27</v>
      </c>
      <c r="E71" s="12" t="s">
        <v>28</v>
      </c>
    </row>
    <row r="72" spans="1:5">
      <c r="A72" s="7">
        <v>1070</v>
      </c>
      <c r="B72" s="8" t="s">
        <v>220</v>
      </c>
      <c r="C72" s="8" t="s">
        <v>221</v>
      </c>
      <c r="D72" s="8" t="s">
        <v>27</v>
      </c>
      <c r="E72" s="9" t="s">
        <v>222</v>
      </c>
    </row>
    <row r="73" spans="1:5">
      <c r="A73" s="10">
        <v>1071</v>
      </c>
      <c r="B73" s="11" t="s">
        <v>223</v>
      </c>
      <c r="C73" s="11" t="s">
        <v>224</v>
      </c>
      <c r="D73" s="11" t="s">
        <v>27</v>
      </c>
      <c r="E73" s="12" t="s">
        <v>225</v>
      </c>
    </row>
    <row r="74" spans="1:5">
      <c r="A74" s="7">
        <v>1072</v>
      </c>
      <c r="B74" s="8" t="s">
        <v>226</v>
      </c>
      <c r="C74" s="8" t="s">
        <v>227</v>
      </c>
      <c r="D74" s="8" t="s">
        <v>27</v>
      </c>
      <c r="E74" s="9" t="s">
        <v>228</v>
      </c>
    </row>
    <row r="75" spans="1:5">
      <c r="A75" s="10">
        <v>1073</v>
      </c>
      <c r="B75" s="11" t="s">
        <v>229</v>
      </c>
      <c r="C75" s="11" t="s">
        <v>230</v>
      </c>
      <c r="D75" s="11" t="s">
        <v>27</v>
      </c>
      <c r="E75" s="12" t="s">
        <v>231</v>
      </c>
    </row>
    <row r="76" spans="1:5">
      <c r="A76" s="7">
        <v>1074</v>
      </c>
      <c r="B76" s="8" t="s">
        <v>232</v>
      </c>
      <c r="C76" s="8" t="s">
        <v>233</v>
      </c>
      <c r="D76" s="8" t="s">
        <v>27</v>
      </c>
      <c r="E76" s="9" t="s">
        <v>234</v>
      </c>
    </row>
    <row r="77" spans="1:5">
      <c r="A77" s="10">
        <v>1075</v>
      </c>
      <c r="B77" s="11" t="s">
        <v>235</v>
      </c>
      <c r="C77" s="11" t="s">
        <v>236</v>
      </c>
      <c r="D77" s="11" t="s">
        <v>31</v>
      </c>
      <c r="E77" s="12" t="s">
        <v>237</v>
      </c>
    </row>
    <row r="78" spans="1:5">
      <c r="A78" s="7">
        <v>1076</v>
      </c>
      <c r="B78" s="8" t="s">
        <v>238</v>
      </c>
      <c r="C78" s="8" t="s">
        <v>239</v>
      </c>
      <c r="D78" s="8" t="s">
        <v>27</v>
      </c>
      <c r="E78" s="9" t="s">
        <v>240</v>
      </c>
    </row>
    <row r="79" spans="1:5">
      <c r="A79" s="10">
        <v>1077</v>
      </c>
      <c r="B79" s="11" t="s">
        <v>241</v>
      </c>
      <c r="C79" s="11" t="s">
        <v>242</v>
      </c>
      <c r="D79" s="11" t="s">
        <v>27</v>
      </c>
      <c r="E79" s="12" t="s">
        <v>32</v>
      </c>
    </row>
    <row r="80" spans="1:5">
      <c r="A80" s="7">
        <v>1078</v>
      </c>
      <c r="B80" s="8" t="s">
        <v>243</v>
      </c>
      <c r="C80" s="8" t="s">
        <v>244</v>
      </c>
      <c r="D80" s="8" t="s">
        <v>27</v>
      </c>
      <c r="E80" s="9" t="s">
        <v>50</v>
      </c>
    </row>
    <row r="81" spans="1:5">
      <c r="A81" s="10">
        <v>1079</v>
      </c>
      <c r="B81" s="11" t="s">
        <v>245</v>
      </c>
      <c r="C81" s="11" t="s">
        <v>246</v>
      </c>
      <c r="D81" s="11" t="s">
        <v>31</v>
      </c>
      <c r="E81" s="12" t="s">
        <v>50</v>
      </c>
    </row>
    <row r="82" spans="1:5">
      <c r="A82" s="7">
        <v>1080</v>
      </c>
      <c r="B82" s="8" t="s">
        <v>247</v>
      </c>
      <c r="C82" s="8" t="s">
        <v>248</v>
      </c>
      <c r="D82" s="8" t="s">
        <v>31</v>
      </c>
      <c r="E82" s="9" t="s">
        <v>249</v>
      </c>
    </row>
    <row r="83" spans="1:5">
      <c r="A83" s="10">
        <v>1081</v>
      </c>
      <c r="B83" s="11" t="s">
        <v>250</v>
      </c>
      <c r="C83" s="11" t="s">
        <v>251</v>
      </c>
      <c r="D83" s="11" t="s">
        <v>27</v>
      </c>
      <c r="E83" s="12" t="s">
        <v>67</v>
      </c>
    </row>
    <row r="84" spans="1:5">
      <c r="A84" s="7">
        <v>1082</v>
      </c>
      <c r="B84" s="8" t="s">
        <v>252</v>
      </c>
      <c r="C84" s="8" t="s">
        <v>253</v>
      </c>
      <c r="D84" s="8" t="s">
        <v>27</v>
      </c>
      <c r="E84" s="9" t="s">
        <v>254</v>
      </c>
    </row>
    <row r="85" spans="1:5">
      <c r="A85" s="10">
        <v>1083</v>
      </c>
      <c r="B85" s="11" t="s">
        <v>255</v>
      </c>
      <c r="C85" s="11" t="s">
        <v>256</v>
      </c>
      <c r="D85" s="11" t="s">
        <v>27</v>
      </c>
      <c r="E85" s="12" t="s">
        <v>257</v>
      </c>
    </row>
    <row r="86" spans="1:5">
      <c r="A86" s="7">
        <v>1084</v>
      </c>
      <c r="B86" s="8" t="s">
        <v>258</v>
      </c>
      <c r="C86" s="8" t="s">
        <v>259</v>
      </c>
      <c r="D86" s="8" t="s">
        <v>27</v>
      </c>
      <c r="E86" s="9" t="s">
        <v>28</v>
      </c>
    </row>
    <row r="87" spans="1:5">
      <c r="A87" s="10">
        <v>1085</v>
      </c>
      <c r="B87" s="11" t="s">
        <v>260</v>
      </c>
      <c r="C87" s="11" t="s">
        <v>261</v>
      </c>
      <c r="D87" s="11" t="s">
        <v>31</v>
      </c>
      <c r="E87" s="12" t="s">
        <v>262</v>
      </c>
    </row>
    <row r="88" spans="1:5">
      <c r="A88" s="7">
        <v>1086</v>
      </c>
      <c r="B88" s="8" t="s">
        <v>263</v>
      </c>
      <c r="C88" s="8" t="s">
        <v>264</v>
      </c>
      <c r="D88" s="8" t="s">
        <v>31</v>
      </c>
      <c r="E88" s="9" t="s">
        <v>265</v>
      </c>
    </row>
    <row r="89" spans="1:5">
      <c r="A89" s="10">
        <v>1087</v>
      </c>
      <c r="B89" s="11" t="s">
        <v>266</v>
      </c>
      <c r="C89" s="11" t="s">
        <v>267</v>
      </c>
      <c r="D89" s="11" t="s">
        <v>31</v>
      </c>
      <c r="E89" s="12" t="s">
        <v>268</v>
      </c>
    </row>
    <row r="90" spans="1:5">
      <c r="A90" s="7">
        <v>1088</v>
      </c>
      <c r="B90" s="8" t="s">
        <v>269</v>
      </c>
      <c r="C90" s="8" t="s">
        <v>270</v>
      </c>
      <c r="D90" s="8" t="s">
        <v>31</v>
      </c>
      <c r="E90" s="9" t="s">
        <v>70</v>
      </c>
    </row>
    <row r="91" spans="1:5">
      <c r="A91" s="10">
        <v>1089</v>
      </c>
      <c r="B91" s="11" t="s">
        <v>271</v>
      </c>
      <c r="C91" s="11" t="s">
        <v>272</v>
      </c>
      <c r="D91" s="11" t="s">
        <v>27</v>
      </c>
      <c r="E91" s="12" t="s">
        <v>273</v>
      </c>
    </row>
    <row r="92" spans="1:5">
      <c r="A92" s="7">
        <v>1090</v>
      </c>
      <c r="B92" s="8" t="s">
        <v>274</v>
      </c>
      <c r="C92" s="8" t="s">
        <v>275</v>
      </c>
      <c r="D92" s="8" t="s">
        <v>27</v>
      </c>
      <c r="E92" s="9" t="s">
        <v>32</v>
      </c>
    </row>
    <row r="93" spans="1:5">
      <c r="A93" s="10">
        <v>1091</v>
      </c>
      <c r="B93" s="11" t="s">
        <v>276</v>
      </c>
      <c r="C93" s="11" t="s">
        <v>277</v>
      </c>
      <c r="D93" s="11" t="s">
        <v>27</v>
      </c>
      <c r="E93" s="12" t="s">
        <v>278</v>
      </c>
    </row>
    <row r="94" spans="1:5">
      <c r="A94" s="7">
        <v>1092</v>
      </c>
      <c r="B94" s="8" t="s">
        <v>279</v>
      </c>
      <c r="C94" s="8" t="s">
        <v>280</v>
      </c>
      <c r="D94" s="8" t="s">
        <v>31</v>
      </c>
      <c r="E94" s="9" t="s">
        <v>28</v>
      </c>
    </row>
    <row r="95" spans="1:5">
      <c r="A95" s="10">
        <v>1093</v>
      </c>
      <c r="B95" s="11" t="s">
        <v>281</v>
      </c>
      <c r="C95" s="11" t="s">
        <v>282</v>
      </c>
      <c r="D95" s="11" t="s">
        <v>31</v>
      </c>
      <c r="E95" s="12" t="s">
        <v>67</v>
      </c>
    </row>
    <row r="96" spans="1:5">
      <c r="A96" s="7">
        <v>1094</v>
      </c>
      <c r="B96" s="8" t="s">
        <v>283</v>
      </c>
      <c r="C96" s="8" t="s">
        <v>284</v>
      </c>
      <c r="D96" s="8" t="s">
        <v>31</v>
      </c>
      <c r="E96" s="9" t="s">
        <v>67</v>
      </c>
    </row>
    <row r="97" spans="1:5">
      <c r="A97" s="10">
        <v>1095</v>
      </c>
      <c r="B97" s="11" t="s">
        <v>285</v>
      </c>
      <c r="C97" s="11" t="s">
        <v>286</v>
      </c>
      <c r="D97" s="11" t="s">
        <v>31</v>
      </c>
      <c r="E97" s="12" t="s">
        <v>28</v>
      </c>
    </row>
    <row r="98" spans="1:5">
      <c r="A98" s="7">
        <v>1096</v>
      </c>
      <c r="B98" s="8" t="s">
        <v>287</v>
      </c>
      <c r="C98" s="8" t="s">
        <v>288</v>
      </c>
      <c r="D98" s="8" t="s">
        <v>31</v>
      </c>
      <c r="E98" s="9" t="s">
        <v>289</v>
      </c>
    </row>
    <row r="99" spans="1:5">
      <c r="A99" s="10">
        <v>1097</v>
      </c>
      <c r="B99" s="11" t="s">
        <v>290</v>
      </c>
      <c r="C99" s="11" t="s">
        <v>291</v>
      </c>
      <c r="D99" s="11" t="s">
        <v>27</v>
      </c>
      <c r="E99" s="12" t="s">
        <v>292</v>
      </c>
    </row>
    <row r="100" spans="1:5">
      <c r="A100" s="7">
        <v>1098</v>
      </c>
      <c r="B100" s="8" t="s">
        <v>293</v>
      </c>
      <c r="C100" s="8" t="s">
        <v>294</v>
      </c>
      <c r="D100" s="8" t="s">
        <v>31</v>
      </c>
      <c r="E100" s="9" t="s">
        <v>295</v>
      </c>
    </row>
    <row r="101" spans="1:5">
      <c r="A101" s="10">
        <v>1099</v>
      </c>
      <c r="B101" s="11" t="s">
        <v>296</v>
      </c>
      <c r="C101" s="11" t="s">
        <v>297</v>
      </c>
      <c r="D101" s="11" t="s">
        <v>31</v>
      </c>
      <c r="E101" s="12" t="s">
        <v>298</v>
      </c>
    </row>
    <row r="102" spans="1:5">
      <c r="A102" s="7">
        <v>1100</v>
      </c>
      <c r="B102" s="8" t="s">
        <v>299</v>
      </c>
      <c r="C102" s="8" t="s">
        <v>300</v>
      </c>
      <c r="D102" s="8" t="s">
        <v>31</v>
      </c>
      <c r="E102" s="9" t="s">
        <v>32</v>
      </c>
    </row>
    <row r="103" spans="1:5">
      <c r="A103" s="10">
        <v>1101</v>
      </c>
      <c r="B103" s="11" t="s">
        <v>301</v>
      </c>
      <c r="C103" s="11" t="s">
        <v>302</v>
      </c>
      <c r="D103" s="11" t="s">
        <v>31</v>
      </c>
      <c r="E103" s="12" t="s">
        <v>67</v>
      </c>
    </row>
    <row r="104" spans="1:5">
      <c r="A104" s="7">
        <v>1102</v>
      </c>
      <c r="B104" s="8" t="s">
        <v>303</v>
      </c>
      <c r="C104" s="8" t="s">
        <v>304</v>
      </c>
      <c r="D104" s="8" t="s">
        <v>27</v>
      </c>
      <c r="E104" s="9" t="s">
        <v>67</v>
      </c>
    </row>
    <row r="105" spans="1:5">
      <c r="A105" s="10">
        <v>1103</v>
      </c>
      <c r="B105" s="11" t="s">
        <v>305</v>
      </c>
      <c r="C105" s="11" t="s">
        <v>306</v>
      </c>
      <c r="D105" s="11" t="s">
        <v>27</v>
      </c>
      <c r="E105" s="12" t="s">
        <v>67</v>
      </c>
    </row>
    <row r="106" spans="1:5">
      <c r="A106" s="7">
        <v>1104</v>
      </c>
      <c r="B106" s="8" t="s">
        <v>307</v>
      </c>
      <c r="C106" s="8" t="s">
        <v>308</v>
      </c>
      <c r="D106" s="8" t="s">
        <v>31</v>
      </c>
      <c r="E106" s="9" t="s">
        <v>309</v>
      </c>
    </row>
    <row r="107" spans="1:5">
      <c r="A107" s="10">
        <v>1105</v>
      </c>
      <c r="B107" s="11" t="s">
        <v>310</v>
      </c>
      <c r="C107" s="11" t="s">
        <v>311</v>
      </c>
      <c r="D107" s="11" t="s">
        <v>31</v>
      </c>
      <c r="E107" s="12" t="s">
        <v>312</v>
      </c>
    </row>
    <row r="108" spans="1:5">
      <c r="A108" s="7">
        <v>1106</v>
      </c>
      <c r="B108" s="8" t="s">
        <v>313</v>
      </c>
      <c r="C108" s="8" t="s">
        <v>314</v>
      </c>
      <c r="D108" s="8" t="s">
        <v>27</v>
      </c>
      <c r="E108" s="9" t="s">
        <v>315</v>
      </c>
    </row>
    <row r="109" spans="1:5">
      <c r="A109" s="10">
        <v>1107</v>
      </c>
      <c r="B109" s="11" t="s">
        <v>316</v>
      </c>
      <c r="C109" s="11" t="s">
        <v>317</v>
      </c>
      <c r="D109" s="11" t="s">
        <v>27</v>
      </c>
      <c r="E109" s="12" t="s">
        <v>50</v>
      </c>
    </row>
    <row r="110" spans="1:5">
      <c r="A110" s="7">
        <v>1108</v>
      </c>
      <c r="B110" s="8" t="s">
        <v>318</v>
      </c>
      <c r="C110" s="8" t="s">
        <v>319</v>
      </c>
      <c r="D110" s="8" t="s">
        <v>27</v>
      </c>
      <c r="E110" s="9" t="s">
        <v>32</v>
      </c>
    </row>
    <row r="111" spans="1:5">
      <c r="A111" s="10">
        <v>1109</v>
      </c>
      <c r="B111" s="11" t="s">
        <v>320</v>
      </c>
      <c r="C111" s="11" t="s">
        <v>321</v>
      </c>
      <c r="D111" s="11" t="s">
        <v>31</v>
      </c>
      <c r="E111" s="12" t="s">
        <v>322</v>
      </c>
    </row>
    <row r="112" spans="1:5">
      <c r="A112" s="7">
        <v>1110</v>
      </c>
      <c r="B112" s="8" t="s">
        <v>323</v>
      </c>
      <c r="C112" s="8" t="s">
        <v>324</v>
      </c>
      <c r="D112" s="8" t="s">
        <v>31</v>
      </c>
      <c r="E112" s="9" t="s">
        <v>32</v>
      </c>
    </row>
    <row r="113" spans="1:5">
      <c r="A113" s="10">
        <v>1111</v>
      </c>
      <c r="B113" s="11" t="s">
        <v>325</v>
      </c>
      <c r="C113" s="11" t="s">
        <v>326</v>
      </c>
      <c r="D113" s="11" t="s">
        <v>31</v>
      </c>
      <c r="E113" s="12" t="s">
        <v>327</v>
      </c>
    </row>
    <row r="114" spans="1:5">
      <c r="A114" s="7">
        <v>1112</v>
      </c>
      <c r="B114" s="8" t="s">
        <v>328</v>
      </c>
      <c r="C114" s="8" t="s">
        <v>329</v>
      </c>
      <c r="D114" s="8" t="s">
        <v>31</v>
      </c>
      <c r="E114" s="9" t="s">
        <v>50</v>
      </c>
    </row>
    <row r="115" spans="1:5">
      <c r="A115" s="10">
        <v>1113</v>
      </c>
      <c r="B115" s="11" t="s">
        <v>330</v>
      </c>
      <c r="C115" s="11" t="s">
        <v>331</v>
      </c>
      <c r="D115" s="11" t="s">
        <v>27</v>
      </c>
      <c r="E115" s="12" t="s">
        <v>332</v>
      </c>
    </row>
    <row r="116" spans="1:5">
      <c r="A116" s="7">
        <v>1114</v>
      </c>
      <c r="B116" s="8" t="s">
        <v>333</v>
      </c>
      <c r="C116" s="8" t="s">
        <v>334</v>
      </c>
      <c r="D116" s="8" t="s">
        <v>31</v>
      </c>
      <c r="E116" s="9" t="s">
        <v>32</v>
      </c>
    </row>
    <row r="117" spans="1:5">
      <c r="A117" s="10">
        <v>1115</v>
      </c>
      <c r="B117" s="11" t="s">
        <v>335</v>
      </c>
      <c r="C117" s="11" t="s">
        <v>336</v>
      </c>
      <c r="D117" s="11" t="s">
        <v>31</v>
      </c>
      <c r="E117" s="12" t="s">
        <v>67</v>
      </c>
    </row>
    <row r="118" spans="1:5">
      <c r="A118" s="7">
        <v>1116</v>
      </c>
      <c r="B118" s="8" t="s">
        <v>337</v>
      </c>
      <c r="C118" s="8" t="s">
        <v>338</v>
      </c>
      <c r="D118" s="8" t="s">
        <v>31</v>
      </c>
      <c r="E118" s="9" t="s">
        <v>339</v>
      </c>
    </row>
    <row r="119" spans="1:5">
      <c r="A119" s="10">
        <v>1117</v>
      </c>
      <c r="B119" s="11" t="s">
        <v>340</v>
      </c>
      <c r="C119" s="11" t="s">
        <v>341</v>
      </c>
      <c r="D119" s="11" t="s">
        <v>27</v>
      </c>
      <c r="E119" s="12" t="s">
        <v>342</v>
      </c>
    </row>
    <row r="120" spans="1:5">
      <c r="A120" s="7">
        <v>1118</v>
      </c>
      <c r="B120" s="8" t="s">
        <v>343</v>
      </c>
      <c r="C120" s="8" t="s">
        <v>344</v>
      </c>
      <c r="D120" s="8" t="s">
        <v>27</v>
      </c>
      <c r="E120" s="9" t="s">
        <v>345</v>
      </c>
    </row>
    <row r="121" spans="1:5">
      <c r="A121" s="10">
        <v>1119</v>
      </c>
      <c r="B121" s="11" t="s">
        <v>346</v>
      </c>
      <c r="C121" s="11" t="s">
        <v>347</v>
      </c>
      <c r="D121" s="11" t="s">
        <v>31</v>
      </c>
      <c r="E121" s="12" t="s">
        <v>50</v>
      </c>
    </row>
    <row r="122" spans="1:5">
      <c r="A122" s="7">
        <v>1120</v>
      </c>
      <c r="B122" s="8" t="s">
        <v>348</v>
      </c>
      <c r="C122" s="8" t="s">
        <v>349</v>
      </c>
      <c r="D122" s="8" t="s">
        <v>31</v>
      </c>
      <c r="E122" s="9" t="s">
        <v>350</v>
      </c>
    </row>
    <row r="123" spans="1:5">
      <c r="A123" s="10">
        <v>1121</v>
      </c>
      <c r="B123" s="11" t="s">
        <v>351</v>
      </c>
      <c r="C123" s="11" t="s">
        <v>352</v>
      </c>
      <c r="D123" s="11" t="s">
        <v>27</v>
      </c>
      <c r="E123" s="12" t="s">
        <v>50</v>
      </c>
    </row>
    <row r="124" spans="1:5">
      <c r="A124" s="7">
        <v>1122</v>
      </c>
      <c r="B124" s="8" t="s">
        <v>353</v>
      </c>
      <c r="C124" s="8" t="s">
        <v>354</v>
      </c>
      <c r="D124" s="8" t="s">
        <v>27</v>
      </c>
      <c r="E124" s="9" t="s">
        <v>355</v>
      </c>
    </row>
    <row r="125" spans="1:5">
      <c r="A125" s="10">
        <v>1123</v>
      </c>
      <c r="B125" s="11" t="s">
        <v>356</v>
      </c>
      <c r="C125" s="11" t="s">
        <v>357</v>
      </c>
      <c r="D125" s="11" t="s">
        <v>27</v>
      </c>
      <c r="E125" s="12" t="s">
        <v>50</v>
      </c>
    </row>
    <row r="126" spans="1:5">
      <c r="A126" s="7">
        <v>1124</v>
      </c>
      <c r="B126" s="8" t="s">
        <v>358</v>
      </c>
      <c r="C126" s="8" t="s">
        <v>359</v>
      </c>
      <c r="D126" s="8" t="s">
        <v>27</v>
      </c>
      <c r="E126" s="9" t="s">
        <v>360</v>
      </c>
    </row>
    <row r="127" spans="1:5">
      <c r="A127" s="10">
        <v>1125</v>
      </c>
      <c r="B127" s="11" t="s">
        <v>361</v>
      </c>
      <c r="C127" s="11" t="s">
        <v>362</v>
      </c>
      <c r="D127" s="11" t="s">
        <v>27</v>
      </c>
      <c r="E127" s="12" t="s">
        <v>363</v>
      </c>
    </row>
    <row r="128" spans="1:5">
      <c r="A128" s="7">
        <v>1126</v>
      </c>
      <c r="B128" s="8" t="s">
        <v>364</v>
      </c>
      <c r="C128" s="8" t="s">
        <v>365</v>
      </c>
      <c r="D128" s="8" t="s">
        <v>27</v>
      </c>
      <c r="E128" s="9" t="s">
        <v>366</v>
      </c>
    </row>
    <row r="129" spans="1:5">
      <c r="A129" s="10">
        <v>1127</v>
      </c>
      <c r="B129" s="11" t="s">
        <v>367</v>
      </c>
      <c r="C129" s="11" t="s">
        <v>368</v>
      </c>
      <c r="D129" s="11" t="s">
        <v>27</v>
      </c>
      <c r="E129" s="12" t="s">
        <v>50</v>
      </c>
    </row>
    <row r="130" spans="1:5">
      <c r="A130" s="7">
        <v>1128</v>
      </c>
      <c r="B130" s="8" t="s">
        <v>369</v>
      </c>
      <c r="C130" s="8" t="s">
        <v>370</v>
      </c>
      <c r="D130" s="8" t="s">
        <v>31</v>
      </c>
      <c r="E130" s="9" t="s">
        <v>32</v>
      </c>
    </row>
    <row r="131" spans="1:5">
      <c r="A131" s="10">
        <v>1129</v>
      </c>
      <c r="B131" s="11" t="s">
        <v>371</v>
      </c>
      <c r="C131" s="11" t="s">
        <v>372</v>
      </c>
      <c r="D131" s="11" t="s">
        <v>31</v>
      </c>
      <c r="E131" s="12" t="s">
        <v>67</v>
      </c>
    </row>
    <row r="132" spans="1:5">
      <c r="A132" s="7">
        <v>1130</v>
      </c>
      <c r="B132" s="8" t="s">
        <v>373</v>
      </c>
      <c r="C132" s="8" t="s">
        <v>374</v>
      </c>
      <c r="D132" s="8" t="s">
        <v>27</v>
      </c>
      <c r="E132" s="9" t="s">
        <v>81</v>
      </c>
    </row>
    <row r="133" spans="1:5">
      <c r="A133" s="10">
        <v>1131</v>
      </c>
      <c r="B133" s="11" t="s">
        <v>375</v>
      </c>
      <c r="C133" s="11" t="s">
        <v>376</v>
      </c>
      <c r="D133" s="11" t="s">
        <v>27</v>
      </c>
      <c r="E133" s="12" t="s">
        <v>67</v>
      </c>
    </row>
    <row r="134" spans="1:5">
      <c r="A134" s="7">
        <v>1132</v>
      </c>
      <c r="B134" s="8" t="s">
        <v>377</v>
      </c>
      <c r="C134" s="8" t="s">
        <v>378</v>
      </c>
      <c r="D134" s="8" t="s">
        <v>27</v>
      </c>
      <c r="E134" s="9" t="s">
        <v>67</v>
      </c>
    </row>
    <row r="135" spans="1:5">
      <c r="A135" s="10">
        <v>1133</v>
      </c>
      <c r="B135" s="11" t="s">
        <v>379</v>
      </c>
      <c r="C135" s="11" t="s">
        <v>380</v>
      </c>
      <c r="D135" s="11" t="s">
        <v>27</v>
      </c>
      <c r="E135" s="12" t="s">
        <v>381</v>
      </c>
    </row>
    <row r="136" spans="1:5">
      <c r="A136" s="7">
        <v>1134</v>
      </c>
      <c r="B136" s="8" t="s">
        <v>382</v>
      </c>
      <c r="C136" s="8" t="s">
        <v>383</v>
      </c>
      <c r="D136" s="8" t="s">
        <v>31</v>
      </c>
      <c r="E136" s="9" t="s">
        <v>32</v>
      </c>
    </row>
    <row r="137" spans="1:5">
      <c r="A137" s="10">
        <v>1135</v>
      </c>
      <c r="B137" s="11" t="s">
        <v>384</v>
      </c>
      <c r="C137" s="11" t="s">
        <v>385</v>
      </c>
      <c r="D137" s="11" t="s">
        <v>31</v>
      </c>
      <c r="E137" s="12" t="s">
        <v>50</v>
      </c>
    </row>
    <row r="138" spans="1:5">
      <c r="A138" s="7">
        <v>1136</v>
      </c>
      <c r="B138" s="8" t="s">
        <v>386</v>
      </c>
      <c r="C138" s="8" t="s">
        <v>387</v>
      </c>
      <c r="D138" s="8" t="s">
        <v>27</v>
      </c>
      <c r="E138" s="9" t="s">
        <v>32</v>
      </c>
    </row>
    <row r="139" spans="1:5">
      <c r="A139" s="10">
        <v>1137</v>
      </c>
      <c r="B139" s="11" t="s">
        <v>388</v>
      </c>
      <c r="C139" s="11" t="s">
        <v>389</v>
      </c>
      <c r="D139" s="11" t="s">
        <v>31</v>
      </c>
      <c r="E139" s="12" t="s">
        <v>50</v>
      </c>
    </row>
    <row r="140" spans="1:5">
      <c r="A140" s="7">
        <v>1138</v>
      </c>
      <c r="B140" s="8" t="s">
        <v>390</v>
      </c>
      <c r="C140" s="8" t="s">
        <v>391</v>
      </c>
      <c r="D140" s="8" t="s">
        <v>31</v>
      </c>
      <c r="E140" s="9" t="s">
        <v>50</v>
      </c>
    </row>
    <row r="141" spans="1:5">
      <c r="A141" s="10">
        <v>1139</v>
      </c>
      <c r="B141" s="11" t="s">
        <v>392</v>
      </c>
      <c r="C141" s="11" t="s">
        <v>393</v>
      </c>
      <c r="D141" s="11" t="s">
        <v>31</v>
      </c>
      <c r="E141" s="12" t="s">
        <v>394</v>
      </c>
    </row>
    <row r="142" spans="1:5">
      <c r="A142" s="7">
        <v>1140</v>
      </c>
      <c r="B142" s="8" t="s">
        <v>395</v>
      </c>
      <c r="C142" s="8" t="s">
        <v>396</v>
      </c>
      <c r="D142" s="8" t="s">
        <v>31</v>
      </c>
      <c r="E142" s="9" t="s">
        <v>44</v>
      </c>
    </row>
    <row r="143" spans="1:5">
      <c r="A143" s="10">
        <v>1141</v>
      </c>
      <c r="B143" s="11" t="s">
        <v>397</v>
      </c>
      <c r="C143" s="11" t="s">
        <v>398</v>
      </c>
      <c r="D143" s="11" t="s">
        <v>31</v>
      </c>
      <c r="E143" s="12" t="s">
        <v>399</v>
      </c>
    </row>
    <row r="144" spans="1:5">
      <c r="A144" s="7">
        <v>1142</v>
      </c>
      <c r="B144" s="8" t="s">
        <v>400</v>
      </c>
      <c r="C144" s="8" t="s">
        <v>401</v>
      </c>
      <c r="D144" s="8" t="s">
        <v>31</v>
      </c>
      <c r="E144" s="9" t="s">
        <v>50</v>
      </c>
    </row>
    <row r="145" spans="1:5">
      <c r="A145" s="10">
        <v>1143</v>
      </c>
      <c r="B145" s="11" t="s">
        <v>402</v>
      </c>
      <c r="C145" s="11" t="s">
        <v>403</v>
      </c>
      <c r="D145" s="11" t="s">
        <v>31</v>
      </c>
      <c r="E145" s="12" t="s">
        <v>404</v>
      </c>
    </row>
    <row r="146" spans="1:5">
      <c r="A146" s="7">
        <v>1144</v>
      </c>
      <c r="B146" s="8" t="s">
        <v>405</v>
      </c>
      <c r="C146" s="8" t="s">
        <v>406</v>
      </c>
      <c r="D146" s="8" t="s">
        <v>27</v>
      </c>
      <c r="E146" s="9" t="s">
        <v>407</v>
      </c>
    </row>
    <row r="147" spans="1:5">
      <c r="A147" s="10">
        <v>1145</v>
      </c>
      <c r="B147" s="11" t="s">
        <v>408</v>
      </c>
      <c r="C147" s="11" t="s">
        <v>409</v>
      </c>
      <c r="D147" s="11" t="s">
        <v>27</v>
      </c>
      <c r="E147" s="12" t="s">
        <v>410</v>
      </c>
    </row>
    <row r="148" spans="1:5">
      <c r="A148" s="7">
        <v>1146</v>
      </c>
      <c r="B148" s="8" t="s">
        <v>411</v>
      </c>
      <c r="C148" s="8" t="s">
        <v>412</v>
      </c>
      <c r="D148" s="8" t="s">
        <v>27</v>
      </c>
      <c r="E148" s="9" t="s">
        <v>413</v>
      </c>
    </row>
    <row r="149" spans="1:5">
      <c r="A149" s="10">
        <v>1147</v>
      </c>
      <c r="B149" s="11" t="s">
        <v>414</v>
      </c>
      <c r="C149" s="11" t="s">
        <v>415</v>
      </c>
      <c r="D149" s="11" t="s">
        <v>27</v>
      </c>
      <c r="E149" s="12" t="s">
        <v>416</v>
      </c>
    </row>
    <row r="150" spans="1:5">
      <c r="A150" s="7">
        <v>1148</v>
      </c>
      <c r="B150" s="8" t="s">
        <v>417</v>
      </c>
      <c r="C150" s="8" t="s">
        <v>418</v>
      </c>
      <c r="D150" s="8" t="s">
        <v>27</v>
      </c>
      <c r="E150" s="9" t="s">
        <v>419</v>
      </c>
    </row>
    <row r="151" spans="1:5">
      <c r="A151" s="10">
        <v>1149</v>
      </c>
      <c r="B151" s="11" t="s">
        <v>420</v>
      </c>
      <c r="C151" s="11" t="s">
        <v>421</v>
      </c>
      <c r="D151" s="11" t="s">
        <v>27</v>
      </c>
      <c r="E151" s="12" t="s">
        <v>28</v>
      </c>
    </row>
    <row r="152" spans="1:5">
      <c r="A152" s="7">
        <v>1150</v>
      </c>
      <c r="B152" s="8" t="s">
        <v>422</v>
      </c>
      <c r="C152" s="8" t="s">
        <v>423</v>
      </c>
      <c r="D152" s="8" t="s">
        <v>31</v>
      </c>
      <c r="E152" s="9" t="s">
        <v>424</v>
      </c>
    </row>
    <row r="153" spans="1:5">
      <c r="A153" s="10">
        <v>1151</v>
      </c>
      <c r="B153" s="11" t="s">
        <v>425</v>
      </c>
      <c r="C153" s="11" t="s">
        <v>426</v>
      </c>
      <c r="D153" s="11" t="s">
        <v>27</v>
      </c>
      <c r="E153" s="12" t="s">
        <v>427</v>
      </c>
    </row>
    <row r="154" spans="1:5">
      <c r="A154" s="7">
        <v>1152</v>
      </c>
      <c r="B154" s="8" t="s">
        <v>428</v>
      </c>
      <c r="C154" s="8" t="s">
        <v>429</v>
      </c>
      <c r="D154" s="8" t="s">
        <v>31</v>
      </c>
      <c r="E154" s="9" t="s">
        <v>67</v>
      </c>
    </row>
    <row r="155" spans="1:5">
      <c r="A155" s="10">
        <v>1153</v>
      </c>
      <c r="B155" s="11" t="s">
        <v>430</v>
      </c>
      <c r="C155" s="11" t="s">
        <v>431</v>
      </c>
      <c r="D155" s="11" t="s">
        <v>27</v>
      </c>
      <c r="E155" s="12" t="s">
        <v>432</v>
      </c>
    </row>
    <row r="156" spans="1:5">
      <c r="A156" s="7">
        <v>1154</v>
      </c>
      <c r="B156" s="8" t="s">
        <v>433</v>
      </c>
      <c r="C156" s="8" t="s">
        <v>434</v>
      </c>
      <c r="D156" s="8" t="s">
        <v>27</v>
      </c>
      <c r="E156" s="9" t="s">
        <v>32</v>
      </c>
    </row>
    <row r="157" spans="1:5">
      <c r="A157" s="10">
        <v>1155</v>
      </c>
      <c r="B157" s="11" t="s">
        <v>435</v>
      </c>
      <c r="C157" s="11" t="s">
        <v>436</v>
      </c>
      <c r="D157" s="11" t="s">
        <v>31</v>
      </c>
      <c r="E157" s="12" t="s">
        <v>70</v>
      </c>
    </row>
    <row r="158" spans="1:5">
      <c r="A158" s="7">
        <v>1156</v>
      </c>
      <c r="B158" s="8" t="s">
        <v>437</v>
      </c>
      <c r="C158" s="8" t="s">
        <v>438</v>
      </c>
      <c r="D158" s="8" t="s">
        <v>31</v>
      </c>
      <c r="E158" s="9" t="s">
        <v>439</v>
      </c>
    </row>
    <row r="159" spans="1:5">
      <c r="A159" s="10">
        <v>1157</v>
      </c>
      <c r="B159" s="11" t="s">
        <v>440</v>
      </c>
      <c r="C159" s="11" t="s">
        <v>441</v>
      </c>
      <c r="D159" s="11" t="s">
        <v>27</v>
      </c>
      <c r="E159" s="12" t="s">
        <v>442</v>
      </c>
    </row>
    <row r="160" spans="1:5">
      <c r="A160" s="7">
        <v>1158</v>
      </c>
      <c r="B160" s="8" t="s">
        <v>443</v>
      </c>
      <c r="C160" s="8" t="s">
        <v>444</v>
      </c>
      <c r="D160" s="8" t="s">
        <v>31</v>
      </c>
      <c r="E160" s="9" t="s">
        <v>445</v>
      </c>
    </row>
    <row r="161" spans="1:5">
      <c r="A161" s="10">
        <v>1159</v>
      </c>
      <c r="B161" s="11" t="s">
        <v>446</v>
      </c>
      <c r="C161" s="11" t="s">
        <v>447</v>
      </c>
      <c r="D161" s="11" t="s">
        <v>31</v>
      </c>
      <c r="E161" s="12" t="s">
        <v>32</v>
      </c>
    </row>
    <row r="162" spans="1:5">
      <c r="A162" s="7">
        <v>1160</v>
      </c>
      <c r="B162" s="8" t="s">
        <v>448</v>
      </c>
      <c r="C162" s="8" t="s">
        <v>449</v>
      </c>
      <c r="D162" s="8" t="s">
        <v>31</v>
      </c>
      <c r="E162" s="9" t="s">
        <v>32</v>
      </c>
    </row>
    <row r="163" spans="1:5">
      <c r="A163" s="10">
        <v>1161</v>
      </c>
      <c r="B163" s="11" t="s">
        <v>450</v>
      </c>
      <c r="C163" s="11" t="s">
        <v>451</v>
      </c>
      <c r="D163" s="11" t="s">
        <v>27</v>
      </c>
      <c r="E163" s="12" t="s">
        <v>50</v>
      </c>
    </row>
    <row r="164" spans="1:5">
      <c r="A164" s="7">
        <v>1162</v>
      </c>
      <c r="B164" s="8" t="s">
        <v>452</v>
      </c>
      <c r="C164" s="8" t="s">
        <v>453</v>
      </c>
      <c r="D164" s="8" t="s">
        <v>31</v>
      </c>
      <c r="E164" s="9" t="s">
        <v>454</v>
      </c>
    </row>
    <row r="165" spans="1:5">
      <c r="A165" s="10">
        <v>1163</v>
      </c>
      <c r="B165" s="11" t="s">
        <v>455</v>
      </c>
      <c r="C165" s="11" t="s">
        <v>456</v>
      </c>
      <c r="D165" s="11" t="s">
        <v>31</v>
      </c>
      <c r="E165" s="12" t="s">
        <v>457</v>
      </c>
    </row>
    <row r="166" spans="1:5">
      <c r="A166" s="7">
        <v>1164</v>
      </c>
      <c r="B166" s="8" t="s">
        <v>458</v>
      </c>
      <c r="C166" s="8" t="s">
        <v>459</v>
      </c>
      <c r="D166" s="8" t="s">
        <v>27</v>
      </c>
      <c r="E166" s="9" t="s">
        <v>70</v>
      </c>
    </row>
    <row r="167" spans="1:5">
      <c r="A167" s="10">
        <v>1165</v>
      </c>
      <c r="B167" s="11" t="s">
        <v>460</v>
      </c>
      <c r="C167" s="11" t="s">
        <v>461</v>
      </c>
      <c r="D167" s="11" t="s">
        <v>27</v>
      </c>
      <c r="E167" s="12" t="s">
        <v>462</v>
      </c>
    </row>
    <row r="168" spans="1:5">
      <c r="A168" s="7">
        <v>1166</v>
      </c>
      <c r="B168" s="8" t="s">
        <v>463</v>
      </c>
      <c r="C168" s="8" t="s">
        <v>464</v>
      </c>
      <c r="D168" s="8" t="s">
        <v>31</v>
      </c>
      <c r="E168" s="9" t="s">
        <v>465</v>
      </c>
    </row>
    <row r="169" spans="1:5">
      <c r="A169" s="10">
        <v>1167</v>
      </c>
      <c r="B169" s="11" t="s">
        <v>466</v>
      </c>
      <c r="C169" s="11" t="s">
        <v>467</v>
      </c>
      <c r="D169" s="11" t="s">
        <v>27</v>
      </c>
      <c r="E169" s="12" t="s">
        <v>468</v>
      </c>
    </row>
    <row r="170" spans="1:5">
      <c r="A170" s="7">
        <v>1168</v>
      </c>
      <c r="B170" s="8" t="s">
        <v>469</v>
      </c>
      <c r="C170" s="8" t="s">
        <v>470</v>
      </c>
      <c r="D170" s="8" t="s">
        <v>27</v>
      </c>
      <c r="E170" s="9" t="s">
        <v>471</v>
      </c>
    </row>
    <row r="171" spans="1:5">
      <c r="A171" s="10">
        <v>1169</v>
      </c>
      <c r="B171" s="11" t="s">
        <v>472</v>
      </c>
      <c r="C171" s="11" t="s">
        <v>473</v>
      </c>
      <c r="D171" s="11" t="s">
        <v>27</v>
      </c>
      <c r="E171" s="12" t="s">
        <v>474</v>
      </c>
    </row>
    <row r="172" spans="1:5">
      <c r="A172" s="7">
        <v>1170</v>
      </c>
      <c r="B172" s="8" t="s">
        <v>475</v>
      </c>
      <c r="C172" s="8" t="s">
        <v>476</v>
      </c>
      <c r="D172" s="8" t="s">
        <v>27</v>
      </c>
      <c r="E172" s="9" t="s">
        <v>50</v>
      </c>
    </row>
    <row r="173" spans="1:5">
      <c r="A173" s="10">
        <v>1171</v>
      </c>
      <c r="B173" s="11" t="s">
        <v>477</v>
      </c>
      <c r="C173" s="11" t="s">
        <v>478</v>
      </c>
      <c r="D173" s="11" t="s">
        <v>27</v>
      </c>
      <c r="E173" s="12" t="s">
        <v>479</v>
      </c>
    </row>
    <row r="174" spans="1:5">
      <c r="A174" s="7">
        <v>1172</v>
      </c>
      <c r="B174" s="8" t="s">
        <v>480</v>
      </c>
      <c r="C174" s="8" t="s">
        <v>481</v>
      </c>
      <c r="D174" s="8" t="s">
        <v>27</v>
      </c>
      <c r="E174" s="9" t="s">
        <v>482</v>
      </c>
    </row>
    <row r="175" spans="1:5">
      <c r="A175" s="10">
        <v>1173</v>
      </c>
      <c r="B175" s="11" t="s">
        <v>483</v>
      </c>
      <c r="C175" s="11" t="s">
        <v>484</v>
      </c>
      <c r="D175" s="11" t="s">
        <v>31</v>
      </c>
      <c r="E175" s="12" t="s">
        <v>67</v>
      </c>
    </row>
    <row r="176" spans="1:5">
      <c r="A176" s="7">
        <v>1174</v>
      </c>
      <c r="B176" s="8" t="s">
        <v>485</v>
      </c>
      <c r="C176" s="8" t="s">
        <v>486</v>
      </c>
      <c r="D176" s="8" t="s">
        <v>31</v>
      </c>
      <c r="E176" s="9" t="s">
        <v>487</v>
      </c>
    </row>
    <row r="177" spans="1:5">
      <c r="A177" s="10">
        <v>1175</v>
      </c>
      <c r="B177" s="11" t="s">
        <v>488</v>
      </c>
      <c r="C177" s="11" t="s">
        <v>489</v>
      </c>
      <c r="D177" s="11" t="s">
        <v>27</v>
      </c>
      <c r="E177" s="12" t="s">
        <v>490</v>
      </c>
    </row>
    <row r="178" spans="1:5">
      <c r="A178" s="7">
        <v>1176</v>
      </c>
      <c r="B178" s="8" t="s">
        <v>491</v>
      </c>
      <c r="C178" s="8" t="s">
        <v>492</v>
      </c>
      <c r="D178" s="8" t="s">
        <v>27</v>
      </c>
      <c r="E178" s="9" t="s">
        <v>28</v>
      </c>
    </row>
    <row r="179" spans="1:5">
      <c r="A179" s="10">
        <v>1177</v>
      </c>
      <c r="B179" s="11" t="s">
        <v>493</v>
      </c>
      <c r="C179" s="11" t="s">
        <v>494</v>
      </c>
      <c r="D179" s="11" t="s">
        <v>27</v>
      </c>
      <c r="E179" s="12" t="s">
        <v>495</v>
      </c>
    </row>
    <row r="180" spans="1:5">
      <c r="A180" s="7">
        <v>1178</v>
      </c>
      <c r="B180" s="8" t="s">
        <v>496</v>
      </c>
      <c r="C180" s="8" t="s">
        <v>497</v>
      </c>
      <c r="D180" s="8" t="s">
        <v>31</v>
      </c>
      <c r="E180" s="9" t="s">
        <v>498</v>
      </c>
    </row>
    <row r="181" spans="1:5">
      <c r="A181" s="10">
        <v>1179</v>
      </c>
      <c r="B181" s="11" t="s">
        <v>499</v>
      </c>
      <c r="C181" s="11" t="s">
        <v>500</v>
      </c>
      <c r="D181" s="11" t="s">
        <v>31</v>
      </c>
      <c r="E181" s="12" t="s">
        <v>501</v>
      </c>
    </row>
    <row r="182" spans="1:5">
      <c r="A182" s="7">
        <v>1180</v>
      </c>
      <c r="B182" s="8" t="s">
        <v>502</v>
      </c>
      <c r="C182" s="8" t="s">
        <v>503</v>
      </c>
      <c r="D182" s="8" t="s">
        <v>31</v>
      </c>
      <c r="E182" s="9" t="s">
        <v>504</v>
      </c>
    </row>
    <row r="183" spans="1:5">
      <c r="A183" s="10">
        <v>1181</v>
      </c>
      <c r="B183" s="11" t="s">
        <v>505</v>
      </c>
      <c r="C183" s="11" t="s">
        <v>506</v>
      </c>
      <c r="D183" s="11" t="s">
        <v>27</v>
      </c>
      <c r="E183" s="12" t="s">
        <v>32</v>
      </c>
    </row>
    <row r="184" spans="1:5">
      <c r="A184" s="7">
        <v>1182</v>
      </c>
      <c r="B184" s="8" t="s">
        <v>507</v>
      </c>
      <c r="C184" s="8" t="s">
        <v>508</v>
      </c>
      <c r="D184" s="8" t="s">
        <v>27</v>
      </c>
      <c r="E184" s="9" t="s">
        <v>509</v>
      </c>
    </row>
    <row r="185" spans="1:5">
      <c r="A185" s="10">
        <v>1183</v>
      </c>
      <c r="B185" s="11" t="s">
        <v>510</v>
      </c>
      <c r="C185" s="11" t="s">
        <v>511</v>
      </c>
      <c r="D185" s="11" t="s">
        <v>27</v>
      </c>
      <c r="E185" s="12" t="s">
        <v>512</v>
      </c>
    </row>
    <row r="186" spans="1:5">
      <c r="A186" s="7">
        <v>1184</v>
      </c>
      <c r="B186" s="8" t="s">
        <v>513</v>
      </c>
      <c r="C186" s="8" t="s">
        <v>514</v>
      </c>
      <c r="D186" s="8" t="s">
        <v>27</v>
      </c>
      <c r="E186" s="9" t="s">
        <v>515</v>
      </c>
    </row>
    <row r="187" spans="1:5">
      <c r="A187" s="10">
        <v>1185</v>
      </c>
      <c r="B187" s="11" t="s">
        <v>516</v>
      </c>
      <c r="C187" s="11" t="s">
        <v>517</v>
      </c>
      <c r="D187" s="11" t="s">
        <v>31</v>
      </c>
      <c r="E187" s="12" t="s">
        <v>518</v>
      </c>
    </row>
    <row r="188" spans="1:5">
      <c r="A188" s="7">
        <v>1186</v>
      </c>
      <c r="B188" s="8" t="s">
        <v>519</v>
      </c>
      <c r="C188" s="8" t="s">
        <v>520</v>
      </c>
      <c r="D188" s="8" t="s">
        <v>31</v>
      </c>
      <c r="E188" s="9" t="s">
        <v>50</v>
      </c>
    </row>
    <row r="189" spans="1:5">
      <c r="A189" s="10">
        <v>1187</v>
      </c>
      <c r="B189" s="11" t="s">
        <v>521</v>
      </c>
      <c r="C189" s="11" t="s">
        <v>522</v>
      </c>
      <c r="D189" s="11" t="s">
        <v>27</v>
      </c>
      <c r="E189" s="12" t="s">
        <v>523</v>
      </c>
    </row>
    <row r="190" spans="1:5">
      <c r="A190" s="7">
        <v>1188</v>
      </c>
      <c r="B190" s="8" t="s">
        <v>524</v>
      </c>
      <c r="C190" s="8" t="s">
        <v>525</v>
      </c>
      <c r="D190" s="8" t="s">
        <v>27</v>
      </c>
      <c r="E190" s="9" t="s">
        <v>526</v>
      </c>
    </row>
    <row r="191" spans="1:5">
      <c r="A191" s="10">
        <v>1189</v>
      </c>
      <c r="B191" s="11" t="s">
        <v>527</v>
      </c>
      <c r="C191" s="11" t="s">
        <v>528</v>
      </c>
      <c r="D191" s="11" t="s">
        <v>31</v>
      </c>
      <c r="E191" s="12" t="s">
        <v>529</v>
      </c>
    </row>
    <row r="192" spans="1:5">
      <c r="A192" s="7">
        <v>1190</v>
      </c>
      <c r="B192" s="8" t="s">
        <v>530</v>
      </c>
      <c r="C192" s="8" t="s">
        <v>531</v>
      </c>
      <c r="D192" s="8" t="s">
        <v>31</v>
      </c>
      <c r="E192" s="9" t="s">
        <v>32</v>
      </c>
    </row>
    <row r="193" spans="1:5">
      <c r="A193" s="10">
        <v>1191</v>
      </c>
      <c r="B193" s="11" t="s">
        <v>532</v>
      </c>
      <c r="C193" s="11" t="s">
        <v>533</v>
      </c>
      <c r="D193" s="11" t="s">
        <v>27</v>
      </c>
      <c r="E193" s="12" t="s">
        <v>534</v>
      </c>
    </row>
    <row r="194" spans="1:5">
      <c r="A194" s="7">
        <v>1192</v>
      </c>
      <c r="B194" s="8" t="s">
        <v>535</v>
      </c>
      <c r="C194" s="8" t="s">
        <v>536</v>
      </c>
      <c r="D194" s="8" t="s">
        <v>31</v>
      </c>
      <c r="E194" s="9" t="s">
        <v>32</v>
      </c>
    </row>
    <row r="195" spans="1:5">
      <c r="A195" s="10">
        <v>1193</v>
      </c>
      <c r="B195" s="11" t="s">
        <v>537</v>
      </c>
      <c r="C195" s="11" t="s">
        <v>538</v>
      </c>
      <c r="D195" s="11" t="s">
        <v>31</v>
      </c>
      <c r="E195" s="12" t="s">
        <v>70</v>
      </c>
    </row>
    <row r="196" spans="1:5">
      <c r="A196" s="7">
        <v>1194</v>
      </c>
      <c r="B196" s="8" t="s">
        <v>539</v>
      </c>
      <c r="C196" s="8" t="s">
        <v>540</v>
      </c>
      <c r="D196" s="8" t="s">
        <v>27</v>
      </c>
      <c r="E196" s="9" t="s">
        <v>541</v>
      </c>
    </row>
    <row r="197" spans="1:5">
      <c r="A197" s="10">
        <v>1195</v>
      </c>
      <c r="B197" s="11" t="s">
        <v>542</v>
      </c>
      <c r="C197" s="11" t="s">
        <v>543</v>
      </c>
      <c r="D197" s="11" t="s">
        <v>27</v>
      </c>
      <c r="E197" s="12" t="s">
        <v>35</v>
      </c>
    </row>
    <row r="198" spans="1:5">
      <c r="A198" s="7">
        <v>1196</v>
      </c>
      <c r="B198" s="8" t="s">
        <v>544</v>
      </c>
      <c r="C198" s="8" t="s">
        <v>545</v>
      </c>
      <c r="D198" s="8" t="s">
        <v>31</v>
      </c>
      <c r="E198" s="9" t="s">
        <v>546</v>
      </c>
    </row>
    <row r="199" spans="1:5">
      <c r="A199" s="10">
        <v>1197</v>
      </c>
      <c r="B199" s="11" t="s">
        <v>547</v>
      </c>
      <c r="C199" s="11" t="s">
        <v>548</v>
      </c>
      <c r="D199" s="11" t="s">
        <v>27</v>
      </c>
      <c r="E199" s="12" t="s">
        <v>67</v>
      </c>
    </row>
    <row r="200" spans="1:5">
      <c r="A200" s="7">
        <v>1198</v>
      </c>
      <c r="B200" s="8" t="s">
        <v>549</v>
      </c>
      <c r="C200" s="8" t="s">
        <v>550</v>
      </c>
      <c r="D200" s="8" t="s">
        <v>27</v>
      </c>
      <c r="E200" s="9" t="s">
        <v>551</v>
      </c>
    </row>
    <row r="201" spans="1:5">
      <c r="A201" s="10">
        <v>1199</v>
      </c>
      <c r="B201" s="11" t="s">
        <v>552</v>
      </c>
      <c r="C201" s="11" t="s">
        <v>553</v>
      </c>
      <c r="D201" s="11" t="s">
        <v>31</v>
      </c>
      <c r="E201" s="12" t="s">
        <v>554</v>
      </c>
    </row>
    <row r="202" spans="1:5">
      <c r="A202" s="7">
        <v>1200</v>
      </c>
      <c r="B202" s="8" t="s">
        <v>555</v>
      </c>
      <c r="C202" s="8" t="s">
        <v>556</v>
      </c>
      <c r="D202" s="8" t="s">
        <v>31</v>
      </c>
      <c r="E202" s="9" t="s">
        <v>67</v>
      </c>
    </row>
    <row r="203" spans="1:5">
      <c r="A203" s="10">
        <v>1201</v>
      </c>
      <c r="B203" s="11" t="s">
        <v>557</v>
      </c>
      <c r="C203" s="11" t="s">
        <v>558</v>
      </c>
      <c r="D203" s="11" t="s">
        <v>31</v>
      </c>
      <c r="E203" s="12" t="s">
        <v>50</v>
      </c>
    </row>
    <row r="204" spans="1:5">
      <c r="A204" s="7">
        <v>1202</v>
      </c>
      <c r="B204" s="8" t="s">
        <v>559</v>
      </c>
      <c r="C204" s="8" t="s">
        <v>560</v>
      </c>
      <c r="D204" s="8" t="s">
        <v>27</v>
      </c>
      <c r="E204" s="9" t="s">
        <v>561</v>
      </c>
    </row>
    <row r="205" spans="1:5">
      <c r="A205" s="10">
        <v>1203</v>
      </c>
      <c r="B205" s="11" t="s">
        <v>562</v>
      </c>
      <c r="C205" s="11" t="s">
        <v>563</v>
      </c>
      <c r="D205" s="11" t="s">
        <v>27</v>
      </c>
      <c r="E205" s="12" t="s">
        <v>564</v>
      </c>
    </row>
    <row r="206" spans="1:5">
      <c r="A206" s="7">
        <v>1204</v>
      </c>
      <c r="B206" s="8" t="s">
        <v>565</v>
      </c>
      <c r="C206" s="8" t="s">
        <v>566</v>
      </c>
      <c r="D206" s="8" t="s">
        <v>31</v>
      </c>
      <c r="E206" s="9" t="s">
        <v>567</v>
      </c>
    </row>
    <row r="207" spans="1:5">
      <c r="A207" s="10">
        <v>1205</v>
      </c>
      <c r="B207" s="11" t="s">
        <v>568</v>
      </c>
      <c r="C207" s="11" t="s">
        <v>569</v>
      </c>
      <c r="D207" s="11" t="s">
        <v>31</v>
      </c>
      <c r="E207" s="12" t="s">
        <v>570</v>
      </c>
    </row>
    <row r="208" spans="1:5">
      <c r="A208" s="7">
        <v>1206</v>
      </c>
      <c r="B208" s="8" t="s">
        <v>571</v>
      </c>
      <c r="C208" s="8" t="s">
        <v>572</v>
      </c>
      <c r="D208" s="8" t="s">
        <v>31</v>
      </c>
      <c r="E208" s="9" t="s">
        <v>32</v>
      </c>
    </row>
    <row r="209" spans="1:5">
      <c r="A209" s="10">
        <v>1207</v>
      </c>
      <c r="B209" s="11" t="s">
        <v>573</v>
      </c>
      <c r="C209" s="11" t="s">
        <v>574</v>
      </c>
      <c r="D209" s="11" t="s">
        <v>27</v>
      </c>
      <c r="E209" s="12" t="s">
        <v>67</v>
      </c>
    </row>
    <row r="210" spans="1:5">
      <c r="A210" s="7">
        <v>1208</v>
      </c>
      <c r="B210" s="8" t="s">
        <v>575</v>
      </c>
      <c r="C210" s="8" t="s">
        <v>576</v>
      </c>
      <c r="D210" s="8" t="s">
        <v>31</v>
      </c>
      <c r="E210" s="9" t="s">
        <v>32</v>
      </c>
    </row>
    <row r="211" spans="1:5">
      <c r="A211" s="10">
        <v>1209</v>
      </c>
      <c r="B211" s="11" t="s">
        <v>577</v>
      </c>
      <c r="C211" s="11" t="s">
        <v>578</v>
      </c>
      <c r="D211" s="11" t="s">
        <v>27</v>
      </c>
      <c r="E211" s="12" t="s">
        <v>70</v>
      </c>
    </row>
    <row r="212" spans="1:5">
      <c r="A212" s="7">
        <v>1210</v>
      </c>
      <c r="B212" s="8" t="s">
        <v>579</v>
      </c>
      <c r="C212" s="8" t="s">
        <v>580</v>
      </c>
      <c r="D212" s="8" t="s">
        <v>31</v>
      </c>
      <c r="E212" s="9" t="s">
        <v>32</v>
      </c>
    </row>
    <row r="213" spans="1:5">
      <c r="A213" s="10">
        <v>1211</v>
      </c>
      <c r="B213" s="11" t="s">
        <v>581</v>
      </c>
      <c r="C213" s="11" t="s">
        <v>582</v>
      </c>
      <c r="D213" s="11" t="s">
        <v>31</v>
      </c>
      <c r="E213" s="12" t="s">
        <v>583</v>
      </c>
    </row>
    <row r="214" spans="1:5">
      <c r="A214" s="7">
        <v>1212</v>
      </c>
      <c r="B214" s="8" t="s">
        <v>584</v>
      </c>
      <c r="C214" s="8" t="s">
        <v>585</v>
      </c>
      <c r="D214" s="8" t="s">
        <v>31</v>
      </c>
      <c r="E214" s="9" t="s">
        <v>586</v>
      </c>
    </row>
    <row r="215" spans="1:5">
      <c r="A215" s="10">
        <v>1213</v>
      </c>
      <c r="B215" s="11" t="s">
        <v>587</v>
      </c>
      <c r="C215" s="11" t="s">
        <v>588</v>
      </c>
      <c r="D215" s="11" t="s">
        <v>31</v>
      </c>
      <c r="E215" s="12" t="s">
        <v>589</v>
      </c>
    </row>
    <row r="216" spans="1:5">
      <c r="A216" s="7">
        <v>1214</v>
      </c>
      <c r="B216" s="8" t="s">
        <v>590</v>
      </c>
      <c r="C216" s="8" t="s">
        <v>591</v>
      </c>
      <c r="D216" s="8" t="s">
        <v>27</v>
      </c>
      <c r="E216" s="9" t="s">
        <v>84</v>
      </c>
    </row>
    <row r="217" spans="1:5">
      <c r="A217" s="10">
        <v>1215</v>
      </c>
      <c r="B217" s="11" t="s">
        <v>592</v>
      </c>
      <c r="C217" s="11" t="s">
        <v>593</v>
      </c>
      <c r="D217" s="11" t="s">
        <v>27</v>
      </c>
      <c r="E217" s="12" t="s">
        <v>594</v>
      </c>
    </row>
    <row r="218" spans="1:5">
      <c r="A218" s="7">
        <v>1216</v>
      </c>
      <c r="B218" s="8" t="s">
        <v>595</v>
      </c>
      <c r="C218" s="8" t="s">
        <v>596</v>
      </c>
      <c r="D218" s="8" t="s">
        <v>31</v>
      </c>
      <c r="E218" s="9" t="s">
        <v>597</v>
      </c>
    </row>
    <row r="219" spans="1:5">
      <c r="A219" s="10">
        <v>1217</v>
      </c>
      <c r="B219" s="11" t="s">
        <v>598</v>
      </c>
      <c r="C219" s="11" t="s">
        <v>599</v>
      </c>
      <c r="D219" s="11" t="s">
        <v>27</v>
      </c>
      <c r="E219" s="12" t="s">
        <v>600</v>
      </c>
    </row>
    <row r="220" spans="1:5">
      <c r="A220" s="7">
        <v>1218</v>
      </c>
      <c r="B220" s="8" t="s">
        <v>601</v>
      </c>
      <c r="C220" s="8" t="s">
        <v>602</v>
      </c>
      <c r="D220" s="8" t="s">
        <v>27</v>
      </c>
      <c r="E220" s="9" t="s">
        <v>603</v>
      </c>
    </row>
    <row r="221" spans="1:5">
      <c r="A221" s="10">
        <v>1219</v>
      </c>
      <c r="B221" s="11" t="s">
        <v>604</v>
      </c>
      <c r="C221" s="11" t="s">
        <v>605</v>
      </c>
      <c r="D221" s="11" t="s">
        <v>31</v>
      </c>
      <c r="E221" s="12" t="s">
        <v>606</v>
      </c>
    </row>
    <row r="222" spans="1:5">
      <c r="A222" s="7">
        <v>1220</v>
      </c>
      <c r="B222" s="8" t="s">
        <v>607</v>
      </c>
      <c r="C222" s="8" t="s">
        <v>608</v>
      </c>
      <c r="D222" s="8" t="s">
        <v>27</v>
      </c>
      <c r="E222" s="9" t="s">
        <v>609</v>
      </c>
    </row>
    <row r="223" spans="1:5">
      <c r="A223" s="10">
        <v>1221</v>
      </c>
      <c r="B223" s="11" t="s">
        <v>610</v>
      </c>
      <c r="C223" s="11" t="s">
        <v>611</v>
      </c>
      <c r="D223" s="11" t="s">
        <v>31</v>
      </c>
      <c r="E223" s="12" t="s">
        <v>612</v>
      </c>
    </row>
    <row r="224" spans="1:5">
      <c r="A224" s="7">
        <v>1222</v>
      </c>
      <c r="B224" s="8" t="s">
        <v>613</v>
      </c>
      <c r="C224" s="8" t="s">
        <v>614</v>
      </c>
      <c r="D224" s="8" t="s">
        <v>27</v>
      </c>
      <c r="E224" s="9" t="s">
        <v>50</v>
      </c>
    </row>
    <row r="225" spans="1:5">
      <c r="A225" s="10">
        <v>1223</v>
      </c>
      <c r="B225" s="11" t="s">
        <v>615</v>
      </c>
      <c r="C225" s="11" t="s">
        <v>616</v>
      </c>
      <c r="D225" s="11" t="s">
        <v>27</v>
      </c>
      <c r="E225" s="12" t="s">
        <v>617</v>
      </c>
    </row>
    <row r="226" spans="1:5">
      <c r="A226" s="7">
        <v>1224</v>
      </c>
      <c r="B226" s="8" t="s">
        <v>618</v>
      </c>
      <c r="C226" s="8" t="s">
        <v>619</v>
      </c>
      <c r="D226" s="8" t="s">
        <v>27</v>
      </c>
      <c r="E226" s="9" t="s">
        <v>32</v>
      </c>
    </row>
    <row r="227" spans="1:5">
      <c r="A227" s="10">
        <v>1225</v>
      </c>
      <c r="B227" s="11" t="s">
        <v>620</v>
      </c>
      <c r="C227" s="11" t="s">
        <v>621</v>
      </c>
      <c r="D227" s="11" t="s">
        <v>27</v>
      </c>
      <c r="E227" s="12" t="s">
        <v>622</v>
      </c>
    </row>
    <row r="228" spans="1:5">
      <c r="A228" s="7">
        <v>1226</v>
      </c>
      <c r="B228" s="8" t="s">
        <v>623</v>
      </c>
      <c r="C228" s="8" t="s">
        <v>624</v>
      </c>
      <c r="D228" s="8" t="s">
        <v>31</v>
      </c>
      <c r="E228" s="9" t="s">
        <v>625</v>
      </c>
    </row>
    <row r="229" spans="1:5">
      <c r="A229" s="10">
        <v>1227</v>
      </c>
      <c r="B229" s="11" t="s">
        <v>626</v>
      </c>
      <c r="C229" s="11" t="s">
        <v>627</v>
      </c>
      <c r="D229" s="11" t="s">
        <v>27</v>
      </c>
      <c r="E229" s="12" t="s">
        <v>628</v>
      </c>
    </row>
    <row r="230" spans="1:5">
      <c r="A230" s="7">
        <v>1228</v>
      </c>
      <c r="B230" s="8" t="s">
        <v>629</v>
      </c>
      <c r="C230" s="8" t="s">
        <v>630</v>
      </c>
      <c r="D230" s="8" t="s">
        <v>27</v>
      </c>
      <c r="E230" s="9" t="s">
        <v>631</v>
      </c>
    </row>
    <row r="231" spans="1:5">
      <c r="A231" s="10">
        <v>1229</v>
      </c>
      <c r="B231" s="11" t="s">
        <v>632</v>
      </c>
      <c r="C231" s="11" t="s">
        <v>633</v>
      </c>
      <c r="D231" s="11" t="s">
        <v>31</v>
      </c>
      <c r="E231" s="12" t="s">
        <v>634</v>
      </c>
    </row>
    <row r="232" spans="1:5">
      <c r="A232" s="7">
        <v>1230</v>
      </c>
      <c r="B232" s="8" t="s">
        <v>635</v>
      </c>
      <c r="C232" s="8" t="s">
        <v>636</v>
      </c>
      <c r="D232" s="8" t="s">
        <v>27</v>
      </c>
      <c r="E232" s="9" t="s">
        <v>637</v>
      </c>
    </row>
    <row r="233" spans="1:5">
      <c r="A233" s="10">
        <v>1231</v>
      </c>
      <c r="B233" s="11" t="s">
        <v>638</v>
      </c>
      <c r="C233" s="11" t="s">
        <v>639</v>
      </c>
      <c r="D233" s="11" t="s">
        <v>31</v>
      </c>
      <c r="E233" s="12" t="s">
        <v>70</v>
      </c>
    </row>
    <row r="234" spans="1:5">
      <c r="A234" s="7">
        <v>1232</v>
      </c>
      <c r="B234" s="8" t="s">
        <v>640</v>
      </c>
      <c r="C234" s="8" t="s">
        <v>641</v>
      </c>
      <c r="D234" s="8" t="s">
        <v>31</v>
      </c>
      <c r="E234" s="9" t="s">
        <v>642</v>
      </c>
    </row>
    <row r="235" spans="1:5">
      <c r="A235" s="10">
        <v>1233</v>
      </c>
      <c r="B235" s="11" t="s">
        <v>643</v>
      </c>
      <c r="C235" s="11" t="s">
        <v>644</v>
      </c>
      <c r="D235" s="11" t="s">
        <v>27</v>
      </c>
      <c r="E235" s="12" t="s">
        <v>44</v>
      </c>
    </row>
    <row r="236" spans="1:5">
      <c r="A236" s="7">
        <v>1234</v>
      </c>
      <c r="B236" s="8" t="s">
        <v>645</v>
      </c>
      <c r="C236" s="8" t="s">
        <v>646</v>
      </c>
      <c r="D236" s="8" t="s">
        <v>27</v>
      </c>
      <c r="E236" s="9" t="s">
        <v>28</v>
      </c>
    </row>
    <row r="237" spans="1:5">
      <c r="A237" s="10">
        <v>1235</v>
      </c>
      <c r="B237" s="11" t="s">
        <v>647</v>
      </c>
      <c r="C237" s="11" t="s">
        <v>648</v>
      </c>
      <c r="D237" s="11" t="s">
        <v>31</v>
      </c>
      <c r="E237" s="12" t="s">
        <v>649</v>
      </c>
    </row>
    <row r="238" spans="1:5">
      <c r="A238" s="7">
        <v>1236</v>
      </c>
      <c r="B238" s="8" t="s">
        <v>650</v>
      </c>
      <c r="C238" s="8" t="s">
        <v>651</v>
      </c>
      <c r="D238" s="8" t="s">
        <v>31</v>
      </c>
      <c r="E238" s="9" t="s">
        <v>35</v>
      </c>
    </row>
    <row r="239" spans="1:5">
      <c r="A239" s="10">
        <v>1237</v>
      </c>
      <c r="B239" s="11" t="s">
        <v>652</v>
      </c>
      <c r="C239" s="11" t="s">
        <v>653</v>
      </c>
      <c r="D239" s="11" t="s">
        <v>27</v>
      </c>
      <c r="E239" s="12" t="s">
        <v>654</v>
      </c>
    </row>
    <row r="240" spans="1:5">
      <c r="A240" s="7">
        <v>1238</v>
      </c>
      <c r="B240" s="8" t="s">
        <v>655</v>
      </c>
      <c r="C240" s="8" t="s">
        <v>656</v>
      </c>
      <c r="D240" s="8" t="s">
        <v>31</v>
      </c>
      <c r="E240" s="9" t="s">
        <v>50</v>
      </c>
    </row>
    <row r="241" spans="1:5">
      <c r="A241" s="10">
        <v>1239</v>
      </c>
      <c r="B241" s="11" t="s">
        <v>657</v>
      </c>
      <c r="C241" s="11" t="s">
        <v>658</v>
      </c>
      <c r="D241" s="11" t="s">
        <v>27</v>
      </c>
      <c r="E241" s="12" t="s">
        <v>50</v>
      </c>
    </row>
    <row r="242" spans="1:5">
      <c r="A242" s="7">
        <v>1240</v>
      </c>
      <c r="B242" s="8" t="s">
        <v>659</v>
      </c>
      <c r="C242" s="8" t="s">
        <v>660</v>
      </c>
      <c r="D242" s="8" t="s">
        <v>31</v>
      </c>
      <c r="E242" s="9" t="s">
        <v>661</v>
      </c>
    </row>
    <row r="243" spans="1:5">
      <c r="A243" s="10">
        <v>1241</v>
      </c>
      <c r="B243" s="11" t="s">
        <v>662</v>
      </c>
      <c r="C243" s="11" t="s">
        <v>663</v>
      </c>
      <c r="D243" s="11" t="s">
        <v>31</v>
      </c>
      <c r="E243" s="12" t="s">
        <v>664</v>
      </c>
    </row>
    <row r="244" spans="1:5">
      <c r="A244" s="7">
        <v>1242</v>
      </c>
      <c r="B244" s="8" t="s">
        <v>665</v>
      </c>
      <c r="C244" s="8" t="s">
        <v>666</v>
      </c>
      <c r="D244" s="8" t="s">
        <v>27</v>
      </c>
      <c r="E244" s="9" t="s">
        <v>667</v>
      </c>
    </row>
    <row r="245" spans="1:5">
      <c r="A245" s="10">
        <v>1243</v>
      </c>
      <c r="B245" s="11" t="s">
        <v>668</v>
      </c>
      <c r="C245" s="11" t="s">
        <v>669</v>
      </c>
      <c r="D245" s="11" t="s">
        <v>27</v>
      </c>
      <c r="E245" s="12" t="s">
        <v>670</v>
      </c>
    </row>
    <row r="246" spans="1:5">
      <c r="A246" s="7">
        <v>1244</v>
      </c>
      <c r="B246" s="8" t="s">
        <v>671</v>
      </c>
      <c r="C246" s="8" t="s">
        <v>672</v>
      </c>
      <c r="D246" s="8" t="s">
        <v>27</v>
      </c>
      <c r="E246" s="9" t="s">
        <v>50</v>
      </c>
    </row>
    <row r="247" spans="1:5">
      <c r="A247" s="10">
        <v>1245</v>
      </c>
      <c r="B247" s="11" t="s">
        <v>673</v>
      </c>
      <c r="C247" s="11" t="s">
        <v>674</v>
      </c>
      <c r="D247" s="11" t="s">
        <v>27</v>
      </c>
      <c r="E247" s="12" t="s">
        <v>675</v>
      </c>
    </row>
    <row r="248" spans="1:5">
      <c r="A248" s="7">
        <v>1246</v>
      </c>
      <c r="B248" s="8" t="s">
        <v>676</v>
      </c>
      <c r="C248" s="8" t="s">
        <v>677</v>
      </c>
      <c r="D248" s="8" t="s">
        <v>27</v>
      </c>
      <c r="E248" s="9" t="s">
        <v>70</v>
      </c>
    </row>
    <row r="249" spans="1:5">
      <c r="A249" s="10">
        <v>1247</v>
      </c>
      <c r="B249" s="11" t="s">
        <v>678</v>
      </c>
      <c r="C249" s="11" t="s">
        <v>679</v>
      </c>
      <c r="D249" s="11" t="s">
        <v>27</v>
      </c>
      <c r="E249" s="12" t="s">
        <v>50</v>
      </c>
    </row>
    <row r="250" spans="1:5">
      <c r="A250" s="7">
        <v>1248</v>
      </c>
      <c r="B250" s="8" t="s">
        <v>680</v>
      </c>
      <c r="C250" s="8" t="s">
        <v>681</v>
      </c>
      <c r="D250" s="8" t="s">
        <v>27</v>
      </c>
      <c r="E250" s="9" t="s">
        <v>682</v>
      </c>
    </row>
    <row r="251" spans="1:5">
      <c r="A251" s="10">
        <v>1249</v>
      </c>
      <c r="B251" s="11" t="s">
        <v>683</v>
      </c>
      <c r="C251" s="11" t="s">
        <v>684</v>
      </c>
      <c r="D251" s="11" t="s">
        <v>31</v>
      </c>
      <c r="E251" s="12" t="s">
        <v>685</v>
      </c>
    </row>
    <row r="252" spans="1:5">
      <c r="A252" s="7">
        <v>1250</v>
      </c>
      <c r="B252" s="8" t="s">
        <v>686</v>
      </c>
      <c r="C252" s="8" t="s">
        <v>687</v>
      </c>
      <c r="D252" s="8" t="s">
        <v>31</v>
      </c>
      <c r="E252" s="9" t="s">
        <v>688</v>
      </c>
    </row>
    <row r="253" spans="1:5">
      <c r="A253" s="10">
        <v>1251</v>
      </c>
      <c r="B253" s="11" t="s">
        <v>689</v>
      </c>
      <c r="C253" s="11" t="s">
        <v>690</v>
      </c>
      <c r="D253" s="11" t="s">
        <v>31</v>
      </c>
      <c r="E253" s="12" t="s">
        <v>50</v>
      </c>
    </row>
    <row r="254" spans="1:5">
      <c r="A254" s="7">
        <v>1252</v>
      </c>
      <c r="B254" s="8" t="s">
        <v>691</v>
      </c>
      <c r="C254" s="8" t="s">
        <v>692</v>
      </c>
      <c r="D254" s="8" t="s">
        <v>31</v>
      </c>
      <c r="E254" s="9" t="s">
        <v>50</v>
      </c>
    </row>
    <row r="255" spans="1:5">
      <c r="A255" s="10">
        <v>1253</v>
      </c>
      <c r="B255" s="11" t="s">
        <v>693</v>
      </c>
      <c r="C255" s="11" t="s">
        <v>694</v>
      </c>
      <c r="D255" s="11" t="s">
        <v>27</v>
      </c>
      <c r="E255" s="12" t="s">
        <v>695</v>
      </c>
    </row>
    <row r="256" spans="1:5">
      <c r="A256" s="7">
        <v>1254</v>
      </c>
      <c r="B256" s="8" t="s">
        <v>696</v>
      </c>
      <c r="C256" s="8" t="s">
        <v>697</v>
      </c>
      <c r="D256" s="8" t="s">
        <v>31</v>
      </c>
      <c r="E256" s="9" t="s">
        <v>698</v>
      </c>
    </row>
    <row r="257" spans="1:5">
      <c r="A257" s="10">
        <v>1255</v>
      </c>
      <c r="B257" s="11" t="s">
        <v>699</v>
      </c>
      <c r="C257" s="11" t="s">
        <v>700</v>
      </c>
      <c r="D257" s="11" t="s">
        <v>31</v>
      </c>
      <c r="E257" s="12" t="s">
        <v>701</v>
      </c>
    </row>
    <row r="258" spans="1:5">
      <c r="A258" s="7">
        <v>1256</v>
      </c>
      <c r="B258" s="8" t="s">
        <v>702</v>
      </c>
      <c r="C258" s="8" t="s">
        <v>703</v>
      </c>
      <c r="D258" s="8" t="s">
        <v>27</v>
      </c>
      <c r="E258" s="9" t="s">
        <v>704</v>
      </c>
    </row>
    <row r="259" spans="1:5">
      <c r="A259" s="10">
        <v>1257</v>
      </c>
      <c r="B259" s="11" t="s">
        <v>705</v>
      </c>
      <c r="C259" s="11" t="s">
        <v>706</v>
      </c>
      <c r="D259" s="11" t="s">
        <v>27</v>
      </c>
      <c r="E259" s="12" t="s">
        <v>50</v>
      </c>
    </row>
    <row r="260" spans="1:5">
      <c r="A260" s="7">
        <v>1258</v>
      </c>
      <c r="B260" s="8" t="s">
        <v>707</v>
      </c>
      <c r="C260" s="8" t="s">
        <v>708</v>
      </c>
      <c r="D260" s="8" t="s">
        <v>31</v>
      </c>
      <c r="E260" s="9" t="s">
        <v>709</v>
      </c>
    </row>
    <row r="261" spans="1:5">
      <c r="A261" s="10">
        <v>1259</v>
      </c>
      <c r="B261" s="11" t="s">
        <v>710</v>
      </c>
      <c r="C261" s="11" t="s">
        <v>711</v>
      </c>
      <c r="D261" s="11" t="s">
        <v>31</v>
      </c>
      <c r="E261" s="12" t="s">
        <v>712</v>
      </c>
    </row>
    <row r="262" spans="1:5">
      <c r="A262" s="7">
        <v>1260</v>
      </c>
      <c r="B262" s="8" t="s">
        <v>713</v>
      </c>
      <c r="C262" s="8" t="s">
        <v>714</v>
      </c>
      <c r="D262" s="8" t="s">
        <v>27</v>
      </c>
      <c r="E262" s="9" t="s">
        <v>715</v>
      </c>
    </row>
    <row r="263" spans="1:5">
      <c r="A263" s="10">
        <v>1261</v>
      </c>
      <c r="B263" s="11" t="s">
        <v>716</v>
      </c>
      <c r="C263" s="11" t="s">
        <v>717</v>
      </c>
      <c r="D263" s="11" t="s">
        <v>31</v>
      </c>
      <c r="E263" s="12" t="s">
        <v>718</v>
      </c>
    </row>
    <row r="264" spans="1:5">
      <c r="A264" s="7">
        <v>1262</v>
      </c>
      <c r="B264" s="8" t="s">
        <v>719</v>
      </c>
      <c r="C264" s="8" t="s">
        <v>720</v>
      </c>
      <c r="D264" s="8" t="s">
        <v>31</v>
      </c>
      <c r="E264" s="9" t="s">
        <v>721</v>
      </c>
    </row>
    <row r="265" spans="1:5">
      <c r="A265" s="10">
        <v>1263</v>
      </c>
      <c r="B265" s="11" t="s">
        <v>722</v>
      </c>
      <c r="C265" s="11" t="s">
        <v>723</v>
      </c>
      <c r="D265" s="11" t="s">
        <v>31</v>
      </c>
      <c r="E265" s="12" t="s">
        <v>724</v>
      </c>
    </row>
    <row r="266" spans="1:5">
      <c r="A266" s="7">
        <v>1264</v>
      </c>
      <c r="B266" s="8" t="s">
        <v>725</v>
      </c>
      <c r="C266" s="8" t="s">
        <v>726</v>
      </c>
      <c r="D266" s="8" t="s">
        <v>31</v>
      </c>
      <c r="E266" s="9" t="s">
        <v>35</v>
      </c>
    </row>
    <row r="267" spans="1:5">
      <c r="A267" s="10">
        <v>1265</v>
      </c>
      <c r="B267" s="11" t="s">
        <v>727</v>
      </c>
      <c r="C267" s="11" t="s">
        <v>728</v>
      </c>
      <c r="D267" s="11" t="s">
        <v>27</v>
      </c>
      <c r="E267" s="12" t="s">
        <v>729</v>
      </c>
    </row>
    <row r="268" spans="1:5">
      <c r="A268" s="7">
        <v>1266</v>
      </c>
      <c r="B268" s="8" t="s">
        <v>730</v>
      </c>
      <c r="C268" s="8" t="s">
        <v>731</v>
      </c>
      <c r="D268" s="8" t="s">
        <v>27</v>
      </c>
      <c r="E268" s="9" t="s">
        <v>50</v>
      </c>
    </row>
    <row r="269" spans="1:5">
      <c r="A269" s="10">
        <v>1267</v>
      </c>
      <c r="B269" s="11" t="s">
        <v>732</v>
      </c>
      <c r="C269" s="11" t="s">
        <v>733</v>
      </c>
      <c r="D269" s="11" t="s">
        <v>27</v>
      </c>
      <c r="E269" s="12" t="s">
        <v>734</v>
      </c>
    </row>
    <row r="270" spans="1:5">
      <c r="A270" s="7">
        <v>1268</v>
      </c>
      <c r="B270" s="8" t="s">
        <v>735</v>
      </c>
      <c r="C270" s="8" t="s">
        <v>736</v>
      </c>
      <c r="D270" s="8" t="s">
        <v>31</v>
      </c>
      <c r="E270" s="9" t="s">
        <v>50</v>
      </c>
    </row>
    <row r="271" spans="1:5">
      <c r="A271" s="10">
        <v>1269</v>
      </c>
      <c r="B271" s="11" t="s">
        <v>737</v>
      </c>
      <c r="C271" s="11" t="s">
        <v>738</v>
      </c>
      <c r="D271" s="11" t="s">
        <v>31</v>
      </c>
      <c r="E271" s="12" t="s">
        <v>32</v>
      </c>
    </row>
    <row r="272" spans="1:5">
      <c r="A272" s="7">
        <v>1270</v>
      </c>
      <c r="B272" s="8" t="s">
        <v>739</v>
      </c>
      <c r="C272" s="8" t="s">
        <v>740</v>
      </c>
      <c r="D272" s="8" t="s">
        <v>31</v>
      </c>
      <c r="E272" s="9" t="s">
        <v>32</v>
      </c>
    </row>
    <row r="273" spans="1:5">
      <c r="A273" s="10">
        <v>1271</v>
      </c>
      <c r="B273" s="11" t="s">
        <v>741</v>
      </c>
      <c r="C273" s="11" t="s">
        <v>742</v>
      </c>
      <c r="D273" s="11" t="s">
        <v>31</v>
      </c>
      <c r="E273" s="12" t="s">
        <v>70</v>
      </c>
    </row>
    <row r="274" spans="1:5">
      <c r="A274" s="7">
        <v>1272</v>
      </c>
      <c r="B274" s="8" t="s">
        <v>743</v>
      </c>
      <c r="C274" s="8" t="s">
        <v>744</v>
      </c>
      <c r="D274" s="8" t="s">
        <v>27</v>
      </c>
      <c r="E274" s="9" t="s">
        <v>70</v>
      </c>
    </row>
    <row r="275" spans="1:5">
      <c r="A275" s="10">
        <v>1273</v>
      </c>
      <c r="B275" s="11" t="s">
        <v>745</v>
      </c>
      <c r="C275" s="11" t="s">
        <v>746</v>
      </c>
      <c r="D275" s="11" t="s">
        <v>27</v>
      </c>
      <c r="E275" s="12" t="s">
        <v>747</v>
      </c>
    </row>
    <row r="276" spans="1:5">
      <c r="A276" s="7">
        <v>1274</v>
      </c>
      <c r="B276" s="8" t="s">
        <v>748</v>
      </c>
      <c r="C276" s="8" t="s">
        <v>749</v>
      </c>
      <c r="D276" s="8" t="s">
        <v>27</v>
      </c>
      <c r="E276" s="9" t="s">
        <v>750</v>
      </c>
    </row>
    <row r="277" spans="1:5">
      <c r="A277" s="10">
        <v>1275</v>
      </c>
      <c r="B277" s="11" t="s">
        <v>751</v>
      </c>
      <c r="C277" s="11" t="s">
        <v>752</v>
      </c>
      <c r="D277" s="11" t="s">
        <v>31</v>
      </c>
      <c r="E277" s="12" t="s">
        <v>67</v>
      </c>
    </row>
    <row r="278" spans="1:5">
      <c r="A278" s="7">
        <v>1276</v>
      </c>
      <c r="B278" s="8" t="s">
        <v>753</v>
      </c>
      <c r="C278" s="8" t="s">
        <v>754</v>
      </c>
      <c r="D278" s="8" t="s">
        <v>27</v>
      </c>
      <c r="E278" s="9" t="s">
        <v>44</v>
      </c>
    </row>
    <row r="279" spans="1:5">
      <c r="A279" s="10">
        <v>1277</v>
      </c>
      <c r="B279" s="11" t="s">
        <v>755</v>
      </c>
      <c r="C279" s="11" t="s">
        <v>756</v>
      </c>
      <c r="D279" s="11" t="s">
        <v>31</v>
      </c>
      <c r="E279" s="12" t="s">
        <v>50</v>
      </c>
    </row>
    <row r="280" spans="1:5">
      <c r="A280" s="7">
        <v>1278</v>
      </c>
      <c r="B280" s="8" t="s">
        <v>757</v>
      </c>
      <c r="C280" s="8" t="s">
        <v>758</v>
      </c>
      <c r="D280" s="8" t="s">
        <v>31</v>
      </c>
      <c r="E280" s="9" t="s">
        <v>50</v>
      </c>
    </row>
    <row r="281" spans="1:5">
      <c r="A281" s="10">
        <v>1279</v>
      </c>
      <c r="B281" s="11" t="s">
        <v>759</v>
      </c>
      <c r="C281" s="11" t="s">
        <v>760</v>
      </c>
      <c r="D281" s="11" t="s">
        <v>27</v>
      </c>
      <c r="E281" s="12" t="s">
        <v>50</v>
      </c>
    </row>
    <row r="282" spans="1:5">
      <c r="A282" s="7">
        <v>1280</v>
      </c>
      <c r="B282" s="8" t="s">
        <v>761</v>
      </c>
      <c r="C282" s="8" t="s">
        <v>762</v>
      </c>
      <c r="D282" s="8" t="s">
        <v>31</v>
      </c>
      <c r="E282" s="9" t="s">
        <v>763</v>
      </c>
    </row>
    <row r="283" spans="1:5">
      <c r="A283" s="10">
        <v>1281</v>
      </c>
      <c r="B283" s="11" t="s">
        <v>764</v>
      </c>
      <c r="C283" s="11" t="s">
        <v>765</v>
      </c>
      <c r="D283" s="11" t="s">
        <v>27</v>
      </c>
      <c r="E283" s="12" t="s">
        <v>67</v>
      </c>
    </row>
    <row r="284" spans="1:5">
      <c r="A284" s="7">
        <v>1282</v>
      </c>
      <c r="B284" s="8" t="s">
        <v>766</v>
      </c>
      <c r="C284" s="8" t="s">
        <v>767</v>
      </c>
      <c r="D284" s="8" t="s">
        <v>27</v>
      </c>
      <c r="E284" s="9" t="s">
        <v>50</v>
      </c>
    </row>
    <row r="285" spans="1:5">
      <c r="A285" s="10">
        <v>1283</v>
      </c>
      <c r="B285" s="11" t="s">
        <v>768</v>
      </c>
      <c r="C285" s="11" t="s">
        <v>769</v>
      </c>
      <c r="D285" s="11" t="s">
        <v>31</v>
      </c>
      <c r="E285" s="12" t="s">
        <v>770</v>
      </c>
    </row>
    <row r="286" spans="1:5">
      <c r="A286" s="7">
        <v>1284</v>
      </c>
      <c r="B286" s="8" t="s">
        <v>771</v>
      </c>
      <c r="C286" s="8" t="s">
        <v>772</v>
      </c>
      <c r="D286" s="8" t="s">
        <v>27</v>
      </c>
      <c r="E286" s="9" t="s">
        <v>773</v>
      </c>
    </row>
    <row r="287" spans="1:5">
      <c r="A287" s="10">
        <v>1285</v>
      </c>
      <c r="B287" s="11" t="s">
        <v>774</v>
      </c>
      <c r="C287" s="11" t="s">
        <v>775</v>
      </c>
      <c r="D287" s="11" t="s">
        <v>27</v>
      </c>
      <c r="E287" s="12" t="s">
        <v>776</v>
      </c>
    </row>
    <row r="288" spans="1:5">
      <c r="A288" s="7">
        <v>1286</v>
      </c>
      <c r="B288" s="8" t="s">
        <v>777</v>
      </c>
      <c r="C288" s="8" t="s">
        <v>778</v>
      </c>
      <c r="D288" s="8" t="s">
        <v>31</v>
      </c>
      <c r="E288" s="9" t="s">
        <v>73</v>
      </c>
    </row>
    <row r="289" spans="1:5">
      <c r="A289" s="10">
        <v>1287</v>
      </c>
      <c r="B289" s="11" t="s">
        <v>779</v>
      </c>
      <c r="C289" s="11" t="s">
        <v>780</v>
      </c>
      <c r="D289" s="11" t="s">
        <v>27</v>
      </c>
      <c r="E289" s="12" t="s">
        <v>781</v>
      </c>
    </row>
    <row r="290" spans="1:5">
      <c r="A290" s="7">
        <v>1288</v>
      </c>
      <c r="B290" s="8" t="s">
        <v>782</v>
      </c>
      <c r="C290" s="8" t="s">
        <v>783</v>
      </c>
      <c r="D290" s="8" t="s">
        <v>27</v>
      </c>
      <c r="E290" s="9" t="s">
        <v>50</v>
      </c>
    </row>
    <row r="291" spans="1:5">
      <c r="A291" s="10">
        <v>1289</v>
      </c>
      <c r="B291" s="11" t="s">
        <v>784</v>
      </c>
      <c r="C291" s="11" t="s">
        <v>785</v>
      </c>
      <c r="D291" s="11" t="s">
        <v>31</v>
      </c>
      <c r="E291" s="12" t="s">
        <v>786</v>
      </c>
    </row>
    <row r="292" spans="1:5">
      <c r="A292" s="7">
        <v>1290</v>
      </c>
      <c r="B292" s="8" t="s">
        <v>787</v>
      </c>
      <c r="C292" s="8" t="s">
        <v>788</v>
      </c>
      <c r="D292" s="8" t="s">
        <v>27</v>
      </c>
      <c r="E292" s="9" t="s">
        <v>50</v>
      </c>
    </row>
    <row r="293" spans="1:5">
      <c r="A293" s="10">
        <v>1291</v>
      </c>
      <c r="B293" s="11" t="s">
        <v>789</v>
      </c>
      <c r="C293" s="11" t="s">
        <v>790</v>
      </c>
      <c r="D293" s="11" t="s">
        <v>31</v>
      </c>
      <c r="E293" s="12" t="s">
        <v>67</v>
      </c>
    </row>
    <row r="294" spans="1:5">
      <c r="A294" s="7">
        <v>1292</v>
      </c>
      <c r="B294" s="8" t="s">
        <v>791</v>
      </c>
      <c r="C294" s="8" t="s">
        <v>792</v>
      </c>
      <c r="D294" s="8" t="s">
        <v>27</v>
      </c>
      <c r="E294" s="9" t="s">
        <v>793</v>
      </c>
    </row>
    <row r="295" spans="1:5">
      <c r="A295" s="10">
        <v>1293</v>
      </c>
      <c r="B295" s="11" t="s">
        <v>794</v>
      </c>
      <c r="C295" s="11" t="s">
        <v>795</v>
      </c>
      <c r="D295" s="11" t="s">
        <v>27</v>
      </c>
      <c r="E295" s="12" t="s">
        <v>50</v>
      </c>
    </row>
    <row r="296" spans="1:5">
      <c r="A296" s="7">
        <v>1294</v>
      </c>
      <c r="B296" s="8" t="s">
        <v>796</v>
      </c>
      <c r="C296" s="8" t="s">
        <v>797</v>
      </c>
      <c r="D296" s="8" t="s">
        <v>31</v>
      </c>
      <c r="E296" s="9" t="s">
        <v>798</v>
      </c>
    </row>
    <row r="297" spans="1:5">
      <c r="A297" s="10">
        <v>1295</v>
      </c>
      <c r="B297" s="11" t="s">
        <v>799</v>
      </c>
      <c r="C297" s="11" t="s">
        <v>800</v>
      </c>
      <c r="D297" s="11" t="s">
        <v>27</v>
      </c>
      <c r="E297" s="12" t="s">
        <v>801</v>
      </c>
    </row>
    <row r="298" spans="1:5">
      <c r="A298" s="7">
        <v>1296</v>
      </c>
      <c r="B298" s="8" t="s">
        <v>802</v>
      </c>
      <c r="C298" s="8" t="s">
        <v>803</v>
      </c>
      <c r="D298" s="8" t="s">
        <v>31</v>
      </c>
      <c r="E298" s="9" t="s">
        <v>804</v>
      </c>
    </row>
    <row r="299" spans="1:5">
      <c r="A299" s="10">
        <v>1297</v>
      </c>
      <c r="B299" s="11" t="s">
        <v>805</v>
      </c>
      <c r="C299" s="11" t="s">
        <v>806</v>
      </c>
      <c r="D299" s="11" t="s">
        <v>27</v>
      </c>
      <c r="E299" s="12" t="s">
        <v>807</v>
      </c>
    </row>
    <row r="300" spans="1:5">
      <c r="A300" s="7">
        <v>1298</v>
      </c>
      <c r="B300" s="8" t="s">
        <v>808</v>
      </c>
      <c r="C300" s="8" t="s">
        <v>809</v>
      </c>
      <c r="D300" s="8" t="s">
        <v>27</v>
      </c>
      <c r="E300" s="9" t="s">
        <v>810</v>
      </c>
    </row>
    <row r="301" spans="1:5">
      <c r="A301" s="10">
        <v>1299</v>
      </c>
      <c r="B301" s="11" t="s">
        <v>811</v>
      </c>
      <c r="C301" s="11" t="s">
        <v>812</v>
      </c>
      <c r="D301" s="11" t="s">
        <v>27</v>
      </c>
      <c r="E301" s="12" t="s">
        <v>70</v>
      </c>
    </row>
    <row r="302" spans="1:5">
      <c r="A302" s="7">
        <v>1300</v>
      </c>
      <c r="B302" s="8" t="s">
        <v>813</v>
      </c>
      <c r="C302" s="8" t="s">
        <v>814</v>
      </c>
      <c r="D302" s="8" t="s">
        <v>27</v>
      </c>
      <c r="E302" s="9" t="s">
        <v>815</v>
      </c>
    </row>
    <row r="303" spans="1:5">
      <c r="A303" s="10">
        <v>1301</v>
      </c>
      <c r="B303" s="11" t="s">
        <v>816</v>
      </c>
      <c r="C303" s="11" t="s">
        <v>817</v>
      </c>
      <c r="D303" s="11" t="s">
        <v>27</v>
      </c>
      <c r="E303" s="12" t="s">
        <v>818</v>
      </c>
    </row>
    <row r="304" spans="1:5">
      <c r="A304" s="7">
        <v>1302</v>
      </c>
      <c r="B304" s="8" t="s">
        <v>819</v>
      </c>
      <c r="C304" s="8" t="s">
        <v>820</v>
      </c>
      <c r="D304" s="8" t="s">
        <v>31</v>
      </c>
      <c r="E304" s="9" t="s">
        <v>67</v>
      </c>
    </row>
    <row r="305" spans="1:5">
      <c r="A305" s="10">
        <v>1303</v>
      </c>
      <c r="B305" s="11" t="s">
        <v>821</v>
      </c>
      <c r="C305" s="11" t="s">
        <v>822</v>
      </c>
      <c r="D305" s="11" t="s">
        <v>27</v>
      </c>
      <c r="E305" s="12" t="s">
        <v>32</v>
      </c>
    </row>
    <row r="306" spans="1:5">
      <c r="A306" s="7">
        <v>1304</v>
      </c>
      <c r="B306" s="8" t="s">
        <v>823</v>
      </c>
      <c r="C306" s="8" t="s">
        <v>824</v>
      </c>
      <c r="D306" s="8" t="s">
        <v>31</v>
      </c>
      <c r="E306" s="9" t="s">
        <v>50</v>
      </c>
    </row>
    <row r="307" spans="1:5">
      <c r="A307" s="10">
        <v>1305</v>
      </c>
      <c r="B307" s="11" t="s">
        <v>825</v>
      </c>
      <c r="C307" s="11" t="s">
        <v>826</v>
      </c>
      <c r="D307" s="11" t="s">
        <v>27</v>
      </c>
      <c r="E307" s="12" t="s">
        <v>827</v>
      </c>
    </row>
    <row r="308" spans="1:5">
      <c r="A308" s="7">
        <v>1306</v>
      </c>
      <c r="B308" s="8" t="s">
        <v>828</v>
      </c>
      <c r="C308" s="8" t="s">
        <v>829</v>
      </c>
      <c r="D308" s="8" t="s">
        <v>27</v>
      </c>
      <c r="E308" s="9" t="s">
        <v>830</v>
      </c>
    </row>
    <row r="309" spans="1:5">
      <c r="A309" s="10">
        <v>1307</v>
      </c>
      <c r="B309" s="11" t="s">
        <v>831</v>
      </c>
      <c r="C309" s="11" t="s">
        <v>832</v>
      </c>
      <c r="D309" s="11" t="s">
        <v>27</v>
      </c>
      <c r="E309" s="12" t="s">
        <v>833</v>
      </c>
    </row>
    <row r="310" spans="1:5">
      <c r="A310" s="7">
        <v>1308</v>
      </c>
      <c r="B310" s="8" t="s">
        <v>834</v>
      </c>
      <c r="C310" s="8" t="s">
        <v>835</v>
      </c>
      <c r="D310" s="8" t="s">
        <v>31</v>
      </c>
      <c r="E310" s="9" t="s">
        <v>836</v>
      </c>
    </row>
    <row r="311" spans="1:5">
      <c r="A311" s="10">
        <v>1309</v>
      </c>
      <c r="B311" s="11" t="s">
        <v>837</v>
      </c>
      <c r="C311" s="11" t="s">
        <v>838</v>
      </c>
      <c r="D311" s="11" t="s">
        <v>27</v>
      </c>
      <c r="E311" s="12" t="s">
        <v>839</v>
      </c>
    </row>
    <row r="312" spans="1:5">
      <c r="A312" s="7">
        <v>1310</v>
      </c>
      <c r="B312" s="8" t="s">
        <v>840</v>
      </c>
      <c r="C312" s="8" t="s">
        <v>841</v>
      </c>
      <c r="D312" s="8" t="s">
        <v>31</v>
      </c>
      <c r="E312" s="9" t="s">
        <v>842</v>
      </c>
    </row>
    <row r="313" spans="1:5">
      <c r="A313" s="10">
        <v>1311</v>
      </c>
      <c r="B313" s="11" t="s">
        <v>843</v>
      </c>
      <c r="C313" s="11" t="s">
        <v>844</v>
      </c>
      <c r="D313" s="11" t="s">
        <v>27</v>
      </c>
      <c r="E313" s="12" t="s">
        <v>50</v>
      </c>
    </row>
    <row r="314" spans="1:5">
      <c r="A314" s="7">
        <v>1312</v>
      </c>
      <c r="B314" s="8" t="s">
        <v>845</v>
      </c>
      <c r="C314" s="8" t="s">
        <v>846</v>
      </c>
      <c r="D314" s="8" t="s">
        <v>27</v>
      </c>
      <c r="E314" s="9" t="s">
        <v>32</v>
      </c>
    </row>
    <row r="315" spans="1:5">
      <c r="A315" s="10">
        <v>1313</v>
      </c>
      <c r="B315" s="11" t="s">
        <v>847</v>
      </c>
      <c r="C315" s="11" t="s">
        <v>848</v>
      </c>
      <c r="D315" s="11" t="s">
        <v>31</v>
      </c>
      <c r="E315" s="12" t="s">
        <v>849</v>
      </c>
    </row>
    <row r="316" spans="1:5">
      <c r="A316" s="7">
        <v>1314</v>
      </c>
      <c r="B316" s="8" t="s">
        <v>850</v>
      </c>
      <c r="C316" s="8" t="s">
        <v>851</v>
      </c>
      <c r="D316" s="8" t="s">
        <v>31</v>
      </c>
      <c r="E316" s="9" t="s">
        <v>852</v>
      </c>
    </row>
    <row r="317" spans="1:5">
      <c r="A317" s="10">
        <v>1315</v>
      </c>
      <c r="B317" s="11" t="s">
        <v>853</v>
      </c>
      <c r="C317" s="11" t="s">
        <v>854</v>
      </c>
      <c r="D317" s="11" t="s">
        <v>31</v>
      </c>
      <c r="E317" s="12" t="s">
        <v>32</v>
      </c>
    </row>
    <row r="318" spans="1:5">
      <c r="A318" s="7">
        <v>1316</v>
      </c>
      <c r="B318" s="8" t="s">
        <v>855</v>
      </c>
      <c r="C318" s="8" t="s">
        <v>856</v>
      </c>
      <c r="D318" s="8" t="s">
        <v>27</v>
      </c>
      <c r="E318" s="9" t="s">
        <v>857</v>
      </c>
    </row>
    <row r="319" spans="1:5">
      <c r="A319" s="10">
        <v>1317</v>
      </c>
      <c r="B319" s="11" t="s">
        <v>858</v>
      </c>
      <c r="C319" s="11" t="s">
        <v>859</v>
      </c>
      <c r="D319" s="11" t="s">
        <v>27</v>
      </c>
      <c r="E319" s="12" t="s">
        <v>860</v>
      </c>
    </row>
    <row r="320" spans="1:5">
      <c r="A320" s="7">
        <v>1318</v>
      </c>
      <c r="B320" s="8" t="s">
        <v>861</v>
      </c>
      <c r="C320" s="8" t="s">
        <v>862</v>
      </c>
      <c r="D320" s="8" t="s">
        <v>31</v>
      </c>
      <c r="E320" s="9" t="s">
        <v>863</v>
      </c>
    </row>
    <row r="321" spans="1:5">
      <c r="A321" s="10">
        <v>1319</v>
      </c>
      <c r="B321" s="11" t="s">
        <v>864</v>
      </c>
      <c r="C321" s="11" t="s">
        <v>865</v>
      </c>
      <c r="D321" s="11" t="s">
        <v>27</v>
      </c>
      <c r="E321" s="12" t="s">
        <v>32</v>
      </c>
    </row>
    <row r="322" spans="1:5">
      <c r="A322" s="7">
        <v>1320</v>
      </c>
      <c r="B322" s="8" t="s">
        <v>866</v>
      </c>
      <c r="C322" s="8" t="s">
        <v>867</v>
      </c>
      <c r="D322" s="8" t="s">
        <v>31</v>
      </c>
      <c r="E322" s="9" t="s">
        <v>32</v>
      </c>
    </row>
    <row r="323" spans="1:5">
      <c r="A323" s="10">
        <v>1321</v>
      </c>
      <c r="B323" s="11" t="s">
        <v>868</v>
      </c>
      <c r="C323" s="11" t="s">
        <v>869</v>
      </c>
      <c r="D323" s="11" t="s">
        <v>31</v>
      </c>
      <c r="E323" s="12" t="s">
        <v>67</v>
      </c>
    </row>
    <row r="324" spans="1:5">
      <c r="A324" s="7">
        <v>1322</v>
      </c>
      <c r="B324" s="8" t="s">
        <v>870</v>
      </c>
      <c r="C324" s="8" t="s">
        <v>871</v>
      </c>
      <c r="D324" s="8" t="s">
        <v>27</v>
      </c>
      <c r="E324" s="9" t="s">
        <v>872</v>
      </c>
    </row>
    <row r="325" spans="1:5">
      <c r="A325" s="10">
        <v>1323</v>
      </c>
      <c r="B325" s="11" t="s">
        <v>873</v>
      </c>
      <c r="C325" s="11" t="s">
        <v>874</v>
      </c>
      <c r="D325" s="11" t="s">
        <v>31</v>
      </c>
      <c r="E325" s="12" t="s">
        <v>875</v>
      </c>
    </row>
    <row r="326" spans="1:5">
      <c r="A326" s="7">
        <v>1324</v>
      </c>
      <c r="B326" s="8" t="s">
        <v>876</v>
      </c>
      <c r="C326" s="8" t="s">
        <v>877</v>
      </c>
      <c r="D326" s="8" t="s">
        <v>31</v>
      </c>
      <c r="E326" s="9" t="s">
        <v>878</v>
      </c>
    </row>
    <row r="327" spans="1:5">
      <c r="A327" s="10">
        <v>1325</v>
      </c>
      <c r="B327" s="11" t="s">
        <v>879</v>
      </c>
      <c r="C327" s="11" t="s">
        <v>880</v>
      </c>
      <c r="D327" s="11" t="s">
        <v>27</v>
      </c>
      <c r="E327" s="12" t="s">
        <v>881</v>
      </c>
    </row>
    <row r="328" spans="1:5">
      <c r="A328" s="7">
        <v>1326</v>
      </c>
      <c r="B328" s="8" t="s">
        <v>882</v>
      </c>
      <c r="C328" s="8" t="s">
        <v>883</v>
      </c>
      <c r="D328" s="8" t="s">
        <v>27</v>
      </c>
      <c r="E328" s="9" t="s">
        <v>884</v>
      </c>
    </row>
    <row r="329" spans="1:5">
      <c r="A329" s="10">
        <v>1327</v>
      </c>
      <c r="B329" s="11" t="s">
        <v>885</v>
      </c>
      <c r="C329" s="11" t="s">
        <v>886</v>
      </c>
      <c r="D329" s="11" t="s">
        <v>27</v>
      </c>
      <c r="E329" s="12" t="s">
        <v>67</v>
      </c>
    </row>
    <row r="330" spans="1:5">
      <c r="A330" s="7">
        <v>1328</v>
      </c>
      <c r="B330" s="8" t="s">
        <v>887</v>
      </c>
      <c r="C330" s="8" t="s">
        <v>888</v>
      </c>
      <c r="D330" s="8" t="s">
        <v>31</v>
      </c>
      <c r="E330" s="9" t="s">
        <v>889</v>
      </c>
    </row>
    <row r="331" spans="1:5">
      <c r="A331" s="10">
        <v>1329</v>
      </c>
      <c r="B331" s="11" t="s">
        <v>890</v>
      </c>
      <c r="C331" s="11" t="s">
        <v>891</v>
      </c>
      <c r="D331" s="11" t="s">
        <v>27</v>
      </c>
      <c r="E331" s="12" t="s">
        <v>892</v>
      </c>
    </row>
    <row r="332" spans="1:5">
      <c r="A332" s="7">
        <v>1330</v>
      </c>
      <c r="B332" s="8" t="s">
        <v>893</v>
      </c>
      <c r="C332" s="8" t="s">
        <v>894</v>
      </c>
      <c r="D332" s="8" t="s">
        <v>31</v>
      </c>
      <c r="E332" s="9" t="s">
        <v>895</v>
      </c>
    </row>
    <row r="333" spans="1:5">
      <c r="A333" s="10">
        <v>1331</v>
      </c>
      <c r="B333" s="11" t="s">
        <v>896</v>
      </c>
      <c r="C333" s="11" t="s">
        <v>897</v>
      </c>
      <c r="D333" s="11" t="s">
        <v>31</v>
      </c>
      <c r="E333" s="12" t="s">
        <v>898</v>
      </c>
    </row>
    <row r="334" spans="1:5">
      <c r="A334" s="7">
        <v>1332</v>
      </c>
      <c r="B334" s="8" t="s">
        <v>899</v>
      </c>
      <c r="C334" s="8" t="s">
        <v>900</v>
      </c>
      <c r="D334" s="8" t="s">
        <v>31</v>
      </c>
      <c r="E334" s="9" t="s">
        <v>901</v>
      </c>
    </row>
    <row r="335" spans="1:5">
      <c r="A335" s="10">
        <v>1333</v>
      </c>
      <c r="B335" s="11" t="s">
        <v>902</v>
      </c>
      <c r="C335" s="11" t="s">
        <v>903</v>
      </c>
      <c r="D335" s="11" t="s">
        <v>31</v>
      </c>
      <c r="E335" s="12" t="s">
        <v>904</v>
      </c>
    </row>
    <row r="336" spans="1:5">
      <c r="A336" s="7">
        <v>1334</v>
      </c>
      <c r="B336" s="8" t="s">
        <v>905</v>
      </c>
      <c r="C336" s="8" t="s">
        <v>906</v>
      </c>
      <c r="D336" s="8" t="s">
        <v>27</v>
      </c>
      <c r="E336" s="9" t="s">
        <v>35</v>
      </c>
    </row>
    <row r="337" spans="1:5">
      <c r="A337" s="10">
        <v>1335</v>
      </c>
      <c r="B337" s="11" t="s">
        <v>907</v>
      </c>
      <c r="C337" s="11" t="s">
        <v>908</v>
      </c>
      <c r="D337" s="11" t="s">
        <v>31</v>
      </c>
      <c r="E337" s="12" t="s">
        <v>909</v>
      </c>
    </row>
    <row r="338" spans="1:5">
      <c r="A338" s="7">
        <v>1336</v>
      </c>
      <c r="B338" s="8" t="s">
        <v>910</v>
      </c>
      <c r="C338" s="8" t="s">
        <v>911</v>
      </c>
      <c r="D338" s="8" t="s">
        <v>27</v>
      </c>
      <c r="E338" s="9" t="s">
        <v>70</v>
      </c>
    </row>
    <row r="339" spans="1:5">
      <c r="A339" s="10">
        <v>1337</v>
      </c>
      <c r="B339" s="11" t="s">
        <v>912</v>
      </c>
      <c r="C339" s="11" t="s">
        <v>913</v>
      </c>
      <c r="D339" s="11" t="s">
        <v>31</v>
      </c>
      <c r="E339" s="12" t="s">
        <v>32</v>
      </c>
    </row>
    <row r="340" spans="1:5">
      <c r="A340" s="7">
        <v>1338</v>
      </c>
      <c r="B340" s="8" t="s">
        <v>914</v>
      </c>
      <c r="C340" s="8" t="s">
        <v>915</v>
      </c>
      <c r="D340" s="8" t="s">
        <v>31</v>
      </c>
      <c r="E340" s="9" t="s">
        <v>916</v>
      </c>
    </row>
    <row r="341" spans="1:5">
      <c r="A341" s="10">
        <v>1339</v>
      </c>
      <c r="B341" s="11" t="s">
        <v>917</v>
      </c>
      <c r="C341" s="11" t="s">
        <v>918</v>
      </c>
      <c r="D341" s="11" t="s">
        <v>27</v>
      </c>
      <c r="E341" s="12" t="s">
        <v>919</v>
      </c>
    </row>
    <row r="342" spans="1:5">
      <c r="A342" s="7">
        <v>1340</v>
      </c>
      <c r="B342" s="8" t="s">
        <v>920</v>
      </c>
      <c r="C342" s="8" t="s">
        <v>921</v>
      </c>
      <c r="D342" s="8" t="s">
        <v>27</v>
      </c>
      <c r="E342" s="9" t="s">
        <v>32</v>
      </c>
    </row>
    <row r="343" spans="1:5">
      <c r="A343" s="10">
        <v>1341</v>
      </c>
      <c r="B343" s="11" t="s">
        <v>922</v>
      </c>
      <c r="C343" s="11" t="s">
        <v>923</v>
      </c>
      <c r="D343" s="11" t="s">
        <v>31</v>
      </c>
      <c r="E343" s="12" t="s">
        <v>67</v>
      </c>
    </row>
    <row r="344" spans="1:5">
      <c r="A344" s="7">
        <v>1342</v>
      </c>
      <c r="B344" s="8" t="s">
        <v>924</v>
      </c>
      <c r="C344" s="8" t="s">
        <v>925</v>
      </c>
      <c r="D344" s="8" t="s">
        <v>27</v>
      </c>
      <c r="E344" s="9" t="s">
        <v>67</v>
      </c>
    </row>
    <row r="345" spans="1:5">
      <c r="A345" s="10">
        <v>1343</v>
      </c>
      <c r="B345" s="11" t="s">
        <v>926</v>
      </c>
      <c r="C345" s="11" t="s">
        <v>927</v>
      </c>
      <c r="D345" s="11" t="s">
        <v>27</v>
      </c>
      <c r="E345" s="12" t="s">
        <v>928</v>
      </c>
    </row>
    <row r="346" spans="1:5">
      <c r="A346" s="7">
        <v>1344</v>
      </c>
      <c r="B346" s="8" t="s">
        <v>929</v>
      </c>
      <c r="C346" s="8" t="s">
        <v>930</v>
      </c>
      <c r="D346" s="8" t="s">
        <v>27</v>
      </c>
      <c r="E346" s="9" t="s">
        <v>70</v>
      </c>
    </row>
    <row r="347" spans="1:5">
      <c r="A347" s="10">
        <v>1345</v>
      </c>
      <c r="B347" s="11" t="s">
        <v>931</v>
      </c>
      <c r="C347" s="11" t="s">
        <v>932</v>
      </c>
      <c r="D347" s="11" t="s">
        <v>27</v>
      </c>
      <c r="E347" s="12" t="s">
        <v>933</v>
      </c>
    </row>
    <row r="348" spans="1:5">
      <c r="A348" s="7">
        <v>1346</v>
      </c>
      <c r="B348" s="8" t="s">
        <v>934</v>
      </c>
      <c r="C348" s="8" t="s">
        <v>935</v>
      </c>
      <c r="D348" s="8" t="s">
        <v>31</v>
      </c>
      <c r="E348" s="9" t="s">
        <v>936</v>
      </c>
    </row>
    <row r="349" spans="1:5">
      <c r="A349" s="10">
        <v>1347</v>
      </c>
      <c r="B349" s="11" t="s">
        <v>937</v>
      </c>
      <c r="C349" s="11" t="s">
        <v>938</v>
      </c>
      <c r="D349" s="11" t="s">
        <v>27</v>
      </c>
      <c r="E349" s="12" t="s">
        <v>939</v>
      </c>
    </row>
    <row r="350" spans="1:5">
      <c r="A350" s="7">
        <v>1348</v>
      </c>
      <c r="B350" s="8" t="s">
        <v>940</v>
      </c>
      <c r="C350" s="8" t="s">
        <v>941</v>
      </c>
      <c r="D350" s="8" t="s">
        <v>27</v>
      </c>
      <c r="E350" s="9" t="s">
        <v>942</v>
      </c>
    </row>
    <row r="351" spans="1:5">
      <c r="A351" s="10">
        <v>1349</v>
      </c>
      <c r="B351" s="11" t="s">
        <v>943</v>
      </c>
      <c r="C351" s="11" t="s">
        <v>944</v>
      </c>
      <c r="D351" s="11" t="s">
        <v>31</v>
      </c>
      <c r="E351" s="12" t="s">
        <v>945</v>
      </c>
    </row>
    <row r="352" spans="1:5">
      <c r="A352" s="7">
        <v>1350</v>
      </c>
      <c r="B352" s="8" t="s">
        <v>946</v>
      </c>
      <c r="C352" s="8" t="s">
        <v>947</v>
      </c>
      <c r="D352" s="8" t="s">
        <v>31</v>
      </c>
      <c r="E352" s="9" t="s">
        <v>67</v>
      </c>
    </row>
    <row r="353" spans="1:5">
      <c r="A353" s="10">
        <v>1351</v>
      </c>
      <c r="B353" s="11" t="s">
        <v>948</v>
      </c>
      <c r="C353" s="11" t="s">
        <v>949</v>
      </c>
      <c r="D353" s="11" t="s">
        <v>27</v>
      </c>
      <c r="E353" s="12" t="s">
        <v>950</v>
      </c>
    </row>
    <row r="354" spans="1:5">
      <c r="A354" s="7">
        <v>1352</v>
      </c>
      <c r="B354" s="8" t="s">
        <v>951</v>
      </c>
      <c r="C354" s="8" t="s">
        <v>952</v>
      </c>
      <c r="D354" s="8" t="s">
        <v>31</v>
      </c>
      <c r="E354" s="9" t="s">
        <v>953</v>
      </c>
    </row>
    <row r="355" spans="1:5">
      <c r="A355" s="10">
        <v>1353</v>
      </c>
      <c r="B355" s="11" t="s">
        <v>954</v>
      </c>
      <c r="C355" s="11" t="s">
        <v>955</v>
      </c>
      <c r="D355" s="11" t="s">
        <v>27</v>
      </c>
      <c r="E355" s="12" t="s">
        <v>956</v>
      </c>
    </row>
    <row r="356" spans="1:5">
      <c r="A356" s="7">
        <v>1354</v>
      </c>
      <c r="B356" s="8" t="s">
        <v>957</v>
      </c>
      <c r="C356" s="8" t="s">
        <v>958</v>
      </c>
      <c r="D356" s="8" t="s">
        <v>31</v>
      </c>
      <c r="E356" s="9" t="s">
        <v>959</v>
      </c>
    </row>
    <row r="357" spans="1:5">
      <c r="A357" s="10">
        <v>1355</v>
      </c>
      <c r="B357" s="11" t="s">
        <v>960</v>
      </c>
      <c r="C357" s="11" t="s">
        <v>961</v>
      </c>
      <c r="D357" s="11" t="s">
        <v>31</v>
      </c>
      <c r="E357" s="12" t="s">
        <v>962</v>
      </c>
    </row>
    <row r="358" spans="1:5">
      <c r="A358" s="7">
        <v>1356</v>
      </c>
      <c r="B358" s="8" t="s">
        <v>963</v>
      </c>
      <c r="C358" s="8" t="s">
        <v>964</v>
      </c>
      <c r="D358" s="8" t="s">
        <v>31</v>
      </c>
      <c r="E358" s="9" t="s">
        <v>965</v>
      </c>
    </row>
    <row r="359" spans="1:5">
      <c r="A359" s="10">
        <v>1357</v>
      </c>
      <c r="B359" s="11" t="s">
        <v>966</v>
      </c>
      <c r="C359" s="11" t="s">
        <v>967</v>
      </c>
      <c r="D359" s="11" t="s">
        <v>27</v>
      </c>
      <c r="E359" s="12" t="s">
        <v>50</v>
      </c>
    </row>
    <row r="360" spans="1:5">
      <c r="A360" s="7">
        <v>1358</v>
      </c>
      <c r="B360" s="8" t="s">
        <v>968</v>
      </c>
      <c r="C360" s="8" t="s">
        <v>969</v>
      </c>
      <c r="D360" s="8" t="s">
        <v>27</v>
      </c>
      <c r="E360" s="9" t="s">
        <v>970</v>
      </c>
    </row>
    <row r="361" spans="1:5">
      <c r="A361" s="10">
        <v>1359</v>
      </c>
      <c r="B361" s="11" t="s">
        <v>971</v>
      </c>
      <c r="C361" s="11" t="s">
        <v>972</v>
      </c>
      <c r="D361" s="11" t="s">
        <v>31</v>
      </c>
      <c r="E361" s="12" t="s">
        <v>973</v>
      </c>
    </row>
    <row r="362" spans="1:5">
      <c r="A362" s="7">
        <v>1360</v>
      </c>
      <c r="B362" s="8" t="s">
        <v>974</v>
      </c>
      <c r="C362" s="8" t="s">
        <v>975</v>
      </c>
      <c r="D362" s="8" t="s">
        <v>31</v>
      </c>
      <c r="E362" s="9" t="s">
        <v>976</v>
      </c>
    </row>
    <row r="363" spans="1:5">
      <c r="A363" s="10">
        <v>1361</v>
      </c>
      <c r="B363" s="11" t="s">
        <v>977</v>
      </c>
      <c r="C363" s="11" t="s">
        <v>978</v>
      </c>
      <c r="D363" s="11" t="s">
        <v>31</v>
      </c>
      <c r="E363" s="12" t="s">
        <v>50</v>
      </c>
    </row>
    <row r="364" spans="1:5">
      <c r="A364" s="7">
        <v>1362</v>
      </c>
      <c r="B364" s="8" t="s">
        <v>979</v>
      </c>
      <c r="C364" s="8" t="s">
        <v>980</v>
      </c>
      <c r="D364" s="8" t="s">
        <v>27</v>
      </c>
      <c r="E364" s="9" t="s">
        <v>981</v>
      </c>
    </row>
    <row r="365" spans="1:5">
      <c r="A365" s="10">
        <v>1363</v>
      </c>
      <c r="B365" s="11" t="s">
        <v>982</v>
      </c>
      <c r="C365" s="11" t="s">
        <v>983</v>
      </c>
      <c r="D365" s="11" t="s">
        <v>31</v>
      </c>
      <c r="E365" s="12" t="s">
        <v>32</v>
      </c>
    </row>
    <row r="366" spans="1:5">
      <c r="A366" s="7">
        <v>1364</v>
      </c>
      <c r="B366" s="8" t="s">
        <v>984</v>
      </c>
      <c r="C366" s="8" t="s">
        <v>985</v>
      </c>
      <c r="D366" s="8" t="s">
        <v>27</v>
      </c>
      <c r="E366" s="9" t="s">
        <v>986</v>
      </c>
    </row>
    <row r="367" spans="1:5">
      <c r="A367" s="10">
        <v>1365</v>
      </c>
      <c r="B367" s="11" t="s">
        <v>987</v>
      </c>
      <c r="C367" s="11" t="s">
        <v>988</v>
      </c>
      <c r="D367" s="11" t="s">
        <v>27</v>
      </c>
      <c r="E367" s="12" t="s">
        <v>989</v>
      </c>
    </row>
    <row r="368" spans="1:5">
      <c r="A368" s="7">
        <v>1366</v>
      </c>
      <c r="B368" s="8" t="s">
        <v>990</v>
      </c>
      <c r="C368" s="8" t="s">
        <v>991</v>
      </c>
      <c r="D368" s="8" t="s">
        <v>27</v>
      </c>
      <c r="E368" s="9" t="s">
        <v>992</v>
      </c>
    </row>
    <row r="369" spans="1:5">
      <c r="A369" s="10">
        <v>1367</v>
      </c>
      <c r="B369" s="11" t="s">
        <v>993</v>
      </c>
      <c r="C369" s="11" t="s">
        <v>994</v>
      </c>
      <c r="D369" s="11" t="s">
        <v>31</v>
      </c>
      <c r="E369" s="12" t="s">
        <v>995</v>
      </c>
    </row>
    <row r="370" spans="1:5">
      <c r="A370" s="7">
        <v>1368</v>
      </c>
      <c r="B370" s="8" t="s">
        <v>996</v>
      </c>
      <c r="C370" s="8" t="s">
        <v>997</v>
      </c>
      <c r="D370" s="8" t="s">
        <v>31</v>
      </c>
      <c r="E370" s="9" t="s">
        <v>998</v>
      </c>
    </row>
    <row r="371" spans="1:5">
      <c r="A371" s="10">
        <v>1369</v>
      </c>
      <c r="B371" s="11" t="s">
        <v>999</v>
      </c>
      <c r="C371" s="11" t="s">
        <v>1000</v>
      </c>
      <c r="D371" s="11" t="s">
        <v>31</v>
      </c>
      <c r="E371" s="12" t="s">
        <v>1001</v>
      </c>
    </row>
    <row r="372" spans="1:5">
      <c r="A372" s="7">
        <v>1370</v>
      </c>
      <c r="B372" s="8" t="s">
        <v>1002</v>
      </c>
      <c r="C372" s="8" t="s">
        <v>1003</v>
      </c>
      <c r="D372" s="8" t="s">
        <v>31</v>
      </c>
      <c r="E372" s="9" t="s">
        <v>32</v>
      </c>
    </row>
    <row r="373" spans="1:5">
      <c r="A373" s="10">
        <v>1371</v>
      </c>
      <c r="B373" s="11" t="s">
        <v>1004</v>
      </c>
      <c r="C373" s="11" t="s">
        <v>1005</v>
      </c>
      <c r="D373" s="11" t="s">
        <v>27</v>
      </c>
      <c r="E373" s="12" t="s">
        <v>1006</v>
      </c>
    </row>
    <row r="374" spans="1:5">
      <c r="A374" s="7">
        <v>1372</v>
      </c>
      <c r="B374" s="8" t="s">
        <v>1007</v>
      </c>
      <c r="C374" s="8" t="s">
        <v>1008</v>
      </c>
      <c r="D374" s="8" t="s">
        <v>31</v>
      </c>
      <c r="E374" s="9" t="s">
        <v>1009</v>
      </c>
    </row>
    <row r="375" spans="1:5">
      <c r="A375" s="10">
        <v>1373</v>
      </c>
      <c r="B375" s="11" t="s">
        <v>1010</v>
      </c>
      <c r="C375" s="11" t="s">
        <v>1011</v>
      </c>
      <c r="D375" s="11" t="s">
        <v>27</v>
      </c>
      <c r="E375" s="12" t="s">
        <v>1012</v>
      </c>
    </row>
    <row r="376" spans="1:5">
      <c r="A376" s="7">
        <v>1374</v>
      </c>
      <c r="B376" s="8" t="s">
        <v>1013</v>
      </c>
      <c r="C376" s="8" t="s">
        <v>1014</v>
      </c>
      <c r="D376" s="8" t="s">
        <v>31</v>
      </c>
      <c r="E376" s="9" t="s">
        <v>67</v>
      </c>
    </row>
    <row r="377" spans="1:5">
      <c r="A377" s="10">
        <v>1375</v>
      </c>
      <c r="B377" s="11" t="s">
        <v>1015</v>
      </c>
      <c r="C377" s="11" t="s">
        <v>1016</v>
      </c>
      <c r="D377" s="11" t="s">
        <v>27</v>
      </c>
      <c r="E377" s="12" t="s">
        <v>50</v>
      </c>
    </row>
    <row r="378" spans="1:5">
      <c r="A378" s="7">
        <v>1376</v>
      </c>
      <c r="B378" s="8" t="s">
        <v>1017</v>
      </c>
      <c r="C378" s="8" t="s">
        <v>1018</v>
      </c>
      <c r="D378" s="8" t="s">
        <v>27</v>
      </c>
      <c r="E378" s="9" t="s">
        <v>32</v>
      </c>
    </row>
    <row r="379" spans="1:5">
      <c r="A379" s="10">
        <v>1377</v>
      </c>
      <c r="B379" s="11" t="s">
        <v>1019</v>
      </c>
      <c r="C379" s="11" t="s">
        <v>1020</v>
      </c>
      <c r="D379" s="11" t="s">
        <v>27</v>
      </c>
      <c r="E379" s="12" t="s">
        <v>1021</v>
      </c>
    </row>
    <row r="380" spans="1:5">
      <c r="A380" s="7">
        <v>1378</v>
      </c>
      <c r="B380" s="8" t="s">
        <v>1022</v>
      </c>
      <c r="C380" s="8" t="s">
        <v>1023</v>
      </c>
      <c r="D380" s="8" t="s">
        <v>27</v>
      </c>
      <c r="E380" s="9" t="s">
        <v>1024</v>
      </c>
    </row>
    <row r="381" spans="1:5">
      <c r="A381" s="10">
        <v>1379</v>
      </c>
      <c r="B381" s="11" t="s">
        <v>1025</v>
      </c>
      <c r="C381" s="11" t="s">
        <v>1026</v>
      </c>
      <c r="D381" s="11" t="s">
        <v>31</v>
      </c>
      <c r="E381" s="12" t="s">
        <v>1027</v>
      </c>
    </row>
    <row r="382" spans="1:5">
      <c r="A382" s="7">
        <v>1380</v>
      </c>
      <c r="B382" s="8" t="s">
        <v>1028</v>
      </c>
      <c r="C382" s="8" t="s">
        <v>1029</v>
      </c>
      <c r="D382" s="8" t="s">
        <v>31</v>
      </c>
      <c r="E382" s="9" t="s">
        <v>1030</v>
      </c>
    </row>
    <row r="383" spans="1:5">
      <c r="A383" s="10">
        <v>1381</v>
      </c>
      <c r="B383" s="11" t="s">
        <v>1031</v>
      </c>
      <c r="C383" s="11" t="s">
        <v>1032</v>
      </c>
      <c r="D383" s="11" t="s">
        <v>31</v>
      </c>
      <c r="E383" s="12" t="s">
        <v>1033</v>
      </c>
    </row>
    <row r="384" spans="1:5">
      <c r="A384" s="7">
        <v>1382</v>
      </c>
      <c r="B384" s="8" t="s">
        <v>1034</v>
      </c>
      <c r="C384" s="8" t="s">
        <v>1035</v>
      </c>
      <c r="D384" s="8" t="s">
        <v>31</v>
      </c>
      <c r="E384" s="9" t="s">
        <v>50</v>
      </c>
    </row>
    <row r="385" spans="1:5">
      <c r="A385" s="10">
        <v>1383</v>
      </c>
      <c r="B385" s="11" t="s">
        <v>1036</v>
      </c>
      <c r="C385" s="11" t="s">
        <v>1037</v>
      </c>
      <c r="D385" s="11" t="s">
        <v>27</v>
      </c>
      <c r="E385" s="12" t="s">
        <v>1038</v>
      </c>
    </row>
    <row r="386" spans="1:5">
      <c r="A386" s="7">
        <v>1384</v>
      </c>
      <c r="B386" s="8" t="s">
        <v>1039</v>
      </c>
      <c r="C386" s="8" t="s">
        <v>1040</v>
      </c>
      <c r="D386" s="8" t="s">
        <v>27</v>
      </c>
      <c r="E386" s="9" t="s">
        <v>1041</v>
      </c>
    </row>
    <row r="387" spans="1:5">
      <c r="A387" s="10">
        <v>1385</v>
      </c>
      <c r="B387" s="11" t="s">
        <v>1042</v>
      </c>
      <c r="C387" s="11" t="s">
        <v>1043</v>
      </c>
      <c r="D387" s="11" t="s">
        <v>31</v>
      </c>
      <c r="E387" s="12" t="s">
        <v>1044</v>
      </c>
    </row>
    <row r="388" spans="1:5">
      <c r="A388" s="7">
        <v>1386</v>
      </c>
      <c r="B388" s="8" t="s">
        <v>1045</v>
      </c>
      <c r="C388" s="8" t="s">
        <v>1046</v>
      </c>
      <c r="D388" s="8" t="s">
        <v>31</v>
      </c>
      <c r="E388" s="9" t="s">
        <v>28</v>
      </c>
    </row>
    <row r="389" spans="1:5">
      <c r="A389" s="10">
        <v>1387</v>
      </c>
      <c r="B389" s="11" t="s">
        <v>1047</v>
      </c>
      <c r="C389" s="11" t="s">
        <v>1048</v>
      </c>
      <c r="D389" s="11" t="s">
        <v>27</v>
      </c>
      <c r="E389" s="12" t="s">
        <v>1049</v>
      </c>
    </row>
    <row r="390" spans="1:5">
      <c r="A390" s="7">
        <v>1388</v>
      </c>
      <c r="B390" s="8" t="s">
        <v>1050</v>
      </c>
      <c r="C390" s="8" t="s">
        <v>1051</v>
      </c>
      <c r="D390" s="8" t="s">
        <v>27</v>
      </c>
      <c r="E390" s="9" t="s">
        <v>1052</v>
      </c>
    </row>
    <row r="391" spans="1:5">
      <c r="A391" s="10">
        <v>1389</v>
      </c>
      <c r="B391" s="11" t="s">
        <v>1053</v>
      </c>
      <c r="C391" s="11" t="s">
        <v>1054</v>
      </c>
      <c r="D391" s="11" t="s">
        <v>31</v>
      </c>
      <c r="E391" s="12" t="s">
        <v>1055</v>
      </c>
    </row>
    <row r="392" spans="1:5">
      <c r="A392" s="7">
        <v>1390</v>
      </c>
      <c r="B392" s="8" t="s">
        <v>1056</v>
      </c>
      <c r="C392" s="8" t="s">
        <v>1057</v>
      </c>
      <c r="D392" s="8" t="s">
        <v>31</v>
      </c>
      <c r="E392" s="9" t="s">
        <v>1058</v>
      </c>
    </row>
    <row r="393" spans="1:5">
      <c r="A393" s="10">
        <v>1391</v>
      </c>
      <c r="B393" s="11" t="s">
        <v>1059</v>
      </c>
      <c r="C393" s="11" t="s">
        <v>1060</v>
      </c>
      <c r="D393" s="11" t="s">
        <v>31</v>
      </c>
      <c r="E393" s="12" t="s">
        <v>50</v>
      </c>
    </row>
    <row r="394" spans="1:5">
      <c r="A394" s="7">
        <v>1392</v>
      </c>
      <c r="B394" s="8" t="s">
        <v>1061</v>
      </c>
      <c r="C394" s="8" t="s">
        <v>1062</v>
      </c>
      <c r="D394" s="8" t="s">
        <v>27</v>
      </c>
      <c r="E394" s="9" t="s">
        <v>1063</v>
      </c>
    </row>
    <row r="395" spans="1:5">
      <c r="A395" s="10">
        <v>1393</v>
      </c>
      <c r="B395" s="11" t="s">
        <v>1064</v>
      </c>
      <c r="C395" s="11" t="s">
        <v>1065</v>
      </c>
      <c r="D395" s="11" t="s">
        <v>31</v>
      </c>
      <c r="E395" s="12" t="s">
        <v>32</v>
      </c>
    </row>
    <row r="396" spans="1:5">
      <c r="A396" s="7">
        <v>1394</v>
      </c>
      <c r="B396" s="8" t="s">
        <v>1066</v>
      </c>
      <c r="C396" s="8" t="s">
        <v>1067</v>
      </c>
      <c r="D396" s="8" t="s">
        <v>31</v>
      </c>
      <c r="E396" s="9" t="s">
        <v>1068</v>
      </c>
    </row>
    <row r="397" spans="1:5">
      <c r="A397" s="10">
        <v>1395</v>
      </c>
      <c r="B397" s="11" t="s">
        <v>1069</v>
      </c>
      <c r="C397" s="11" t="s">
        <v>1070</v>
      </c>
      <c r="D397" s="11" t="s">
        <v>31</v>
      </c>
      <c r="E397" s="12" t="s">
        <v>50</v>
      </c>
    </row>
    <row r="398" spans="1:5">
      <c r="A398" s="7">
        <v>1396</v>
      </c>
      <c r="B398" s="8" t="s">
        <v>1071</v>
      </c>
      <c r="C398" s="8" t="s">
        <v>1072</v>
      </c>
      <c r="D398" s="8" t="s">
        <v>27</v>
      </c>
      <c r="E398" s="9" t="s">
        <v>1073</v>
      </c>
    </row>
    <row r="399" spans="1:5">
      <c r="A399" s="10">
        <v>1397</v>
      </c>
      <c r="B399" s="11" t="s">
        <v>1074</v>
      </c>
      <c r="C399" s="11" t="s">
        <v>1075</v>
      </c>
      <c r="D399" s="11" t="s">
        <v>31</v>
      </c>
      <c r="E399" s="12" t="s">
        <v>44</v>
      </c>
    </row>
    <row r="400" spans="1:5">
      <c r="A400" s="7">
        <v>1398</v>
      </c>
      <c r="B400" s="8" t="s">
        <v>1076</v>
      </c>
      <c r="C400" s="8" t="s">
        <v>1077</v>
      </c>
      <c r="D400" s="8" t="s">
        <v>27</v>
      </c>
      <c r="E400" s="9" t="s">
        <v>32</v>
      </c>
    </row>
    <row r="401" spans="1:5">
      <c r="A401" s="10">
        <v>1399</v>
      </c>
      <c r="B401" s="11" t="s">
        <v>1078</v>
      </c>
      <c r="C401" s="11" t="s">
        <v>1079</v>
      </c>
      <c r="D401" s="11" t="s">
        <v>27</v>
      </c>
      <c r="E401" s="12" t="s">
        <v>35</v>
      </c>
    </row>
    <row r="402" spans="1:5">
      <c r="A402" s="7">
        <v>1400</v>
      </c>
      <c r="B402" s="8" t="s">
        <v>1080</v>
      </c>
      <c r="C402" s="8" t="s">
        <v>1081</v>
      </c>
      <c r="D402" s="8" t="s">
        <v>27</v>
      </c>
      <c r="E402" s="9" t="s">
        <v>28</v>
      </c>
    </row>
    <row r="403" spans="1:5">
      <c r="A403" s="10">
        <v>1401</v>
      </c>
      <c r="B403" s="11" t="s">
        <v>1082</v>
      </c>
      <c r="C403" s="11" t="s">
        <v>1083</v>
      </c>
      <c r="D403" s="11" t="s">
        <v>31</v>
      </c>
      <c r="E403" s="12" t="s">
        <v>1084</v>
      </c>
    </row>
    <row r="404" spans="1:5">
      <c r="A404" s="7">
        <v>1402</v>
      </c>
      <c r="B404" s="8" t="s">
        <v>1085</v>
      </c>
      <c r="C404" s="8" t="s">
        <v>1086</v>
      </c>
      <c r="D404" s="8" t="s">
        <v>31</v>
      </c>
      <c r="E404" s="9" t="s">
        <v>50</v>
      </c>
    </row>
    <row r="405" spans="1:5">
      <c r="A405" s="10">
        <v>1403</v>
      </c>
      <c r="B405" s="11" t="s">
        <v>1087</v>
      </c>
      <c r="C405" s="11" t="s">
        <v>1088</v>
      </c>
      <c r="D405" s="11" t="s">
        <v>27</v>
      </c>
      <c r="E405" s="12" t="s">
        <v>28</v>
      </c>
    </row>
    <row r="406" spans="1:5">
      <c r="A406" s="7">
        <v>1404</v>
      </c>
      <c r="B406" s="8" t="s">
        <v>1089</v>
      </c>
      <c r="C406" s="8" t="s">
        <v>1090</v>
      </c>
      <c r="D406" s="8" t="s">
        <v>27</v>
      </c>
      <c r="E406" s="9" t="s">
        <v>50</v>
      </c>
    </row>
    <row r="407" spans="1:5">
      <c r="A407" s="10">
        <v>1405</v>
      </c>
      <c r="B407" s="11" t="s">
        <v>1091</v>
      </c>
      <c r="C407" s="11" t="s">
        <v>1092</v>
      </c>
      <c r="D407" s="11" t="s">
        <v>27</v>
      </c>
      <c r="E407" s="12" t="s">
        <v>1093</v>
      </c>
    </row>
    <row r="408" spans="1:5">
      <c r="A408" s="7">
        <v>1406</v>
      </c>
      <c r="B408" s="8" t="s">
        <v>1094</v>
      </c>
      <c r="C408" s="8" t="s">
        <v>1095</v>
      </c>
      <c r="D408" s="8" t="s">
        <v>27</v>
      </c>
      <c r="E408" s="9" t="s">
        <v>67</v>
      </c>
    </row>
    <row r="409" spans="1:5">
      <c r="A409" s="10">
        <v>1407</v>
      </c>
      <c r="B409" s="11" t="s">
        <v>1096</v>
      </c>
      <c r="C409" s="11" t="s">
        <v>1097</v>
      </c>
      <c r="D409" s="11" t="s">
        <v>27</v>
      </c>
      <c r="E409" s="12" t="s">
        <v>50</v>
      </c>
    </row>
    <row r="410" spans="1:5">
      <c r="A410" s="7">
        <v>1408</v>
      </c>
      <c r="B410" s="8" t="s">
        <v>1098</v>
      </c>
      <c r="C410" s="8" t="s">
        <v>1099</v>
      </c>
      <c r="D410" s="8" t="s">
        <v>31</v>
      </c>
      <c r="E410" s="9" t="s">
        <v>1100</v>
      </c>
    </row>
    <row r="411" spans="1:5">
      <c r="A411" s="10">
        <v>1409</v>
      </c>
      <c r="B411" s="11" t="s">
        <v>1101</v>
      </c>
      <c r="C411" s="11" t="s">
        <v>1102</v>
      </c>
      <c r="D411" s="11" t="s">
        <v>27</v>
      </c>
      <c r="E411" s="12" t="s">
        <v>1103</v>
      </c>
    </row>
    <row r="412" spans="1:5">
      <c r="A412" s="7">
        <v>1410</v>
      </c>
      <c r="B412" s="8" t="s">
        <v>1104</v>
      </c>
      <c r="C412" s="8" t="s">
        <v>1105</v>
      </c>
      <c r="D412" s="8" t="s">
        <v>31</v>
      </c>
      <c r="E412" s="9" t="s">
        <v>1106</v>
      </c>
    </row>
    <row r="413" spans="1:5">
      <c r="A413" s="10">
        <v>1411</v>
      </c>
      <c r="B413" s="11" t="s">
        <v>1107</v>
      </c>
      <c r="C413" s="11" t="s">
        <v>1108</v>
      </c>
      <c r="D413" s="11" t="s">
        <v>31</v>
      </c>
      <c r="E413" s="12" t="s">
        <v>1109</v>
      </c>
    </row>
    <row r="414" spans="1:5">
      <c r="A414" s="7">
        <v>1412</v>
      </c>
      <c r="B414" s="8" t="s">
        <v>1110</v>
      </c>
      <c r="C414" s="8" t="s">
        <v>1111</v>
      </c>
      <c r="D414" s="8" t="s">
        <v>27</v>
      </c>
      <c r="E414" s="9" t="s">
        <v>67</v>
      </c>
    </row>
    <row r="415" spans="1:5">
      <c r="A415" s="10">
        <v>1413</v>
      </c>
      <c r="B415" s="11" t="s">
        <v>1112</v>
      </c>
      <c r="C415" s="11" t="s">
        <v>1113</v>
      </c>
      <c r="D415" s="11" t="s">
        <v>31</v>
      </c>
      <c r="E415" s="12" t="s">
        <v>32</v>
      </c>
    </row>
    <row r="416" spans="1:5">
      <c r="A416" s="7">
        <v>1414</v>
      </c>
      <c r="B416" s="8" t="s">
        <v>1114</v>
      </c>
      <c r="C416" s="8" t="s">
        <v>1115</v>
      </c>
      <c r="D416" s="8" t="s">
        <v>27</v>
      </c>
      <c r="E416" s="9" t="s">
        <v>1116</v>
      </c>
    </row>
    <row r="417" spans="1:5">
      <c r="A417" s="10">
        <v>1415</v>
      </c>
      <c r="B417" s="11" t="s">
        <v>1117</v>
      </c>
      <c r="C417" s="11" t="s">
        <v>1118</v>
      </c>
      <c r="D417" s="11" t="s">
        <v>27</v>
      </c>
      <c r="E417" s="12" t="s">
        <v>70</v>
      </c>
    </row>
    <row r="418" spans="1:5">
      <c r="A418" s="7">
        <v>1416</v>
      </c>
      <c r="B418" s="8" t="s">
        <v>1119</v>
      </c>
      <c r="C418" s="8" t="s">
        <v>1120</v>
      </c>
      <c r="D418" s="8" t="s">
        <v>31</v>
      </c>
      <c r="E418" s="9" t="s">
        <v>1121</v>
      </c>
    </row>
    <row r="419" spans="1:5">
      <c r="A419" s="10">
        <v>1417</v>
      </c>
      <c r="B419" s="11" t="s">
        <v>1122</v>
      </c>
      <c r="C419" s="11" t="s">
        <v>1123</v>
      </c>
      <c r="D419" s="11" t="s">
        <v>27</v>
      </c>
      <c r="E419" s="12" t="s">
        <v>32</v>
      </c>
    </row>
    <row r="420" spans="1:5">
      <c r="A420" s="7">
        <v>1418</v>
      </c>
      <c r="B420" s="8" t="s">
        <v>1124</v>
      </c>
      <c r="C420" s="8" t="s">
        <v>1125</v>
      </c>
      <c r="D420" s="8" t="s">
        <v>31</v>
      </c>
      <c r="E420" s="9" t="s">
        <v>70</v>
      </c>
    </row>
    <row r="421" spans="1:5">
      <c r="A421" s="10">
        <v>1419</v>
      </c>
      <c r="B421" s="11" t="s">
        <v>1126</v>
      </c>
      <c r="C421" s="11" t="s">
        <v>1127</v>
      </c>
      <c r="D421" s="11" t="s">
        <v>31</v>
      </c>
      <c r="E421" s="12" t="s">
        <v>50</v>
      </c>
    </row>
    <row r="422" spans="1:5">
      <c r="A422" s="7">
        <v>1420</v>
      </c>
      <c r="B422" s="8" t="s">
        <v>1128</v>
      </c>
      <c r="C422" s="8" t="s">
        <v>1129</v>
      </c>
      <c r="D422" s="8" t="s">
        <v>27</v>
      </c>
      <c r="E422" s="9" t="s">
        <v>1130</v>
      </c>
    </row>
    <row r="423" spans="1:5">
      <c r="A423" s="10">
        <v>1421</v>
      </c>
      <c r="B423" s="11" t="s">
        <v>1131</v>
      </c>
      <c r="C423" s="11" t="s">
        <v>1132</v>
      </c>
      <c r="D423" s="11" t="s">
        <v>31</v>
      </c>
      <c r="E423" s="12" t="s">
        <v>1133</v>
      </c>
    </row>
    <row r="424" spans="1:5">
      <c r="A424" s="7">
        <v>1422</v>
      </c>
      <c r="B424" s="8" t="s">
        <v>1134</v>
      </c>
      <c r="C424" s="8" t="s">
        <v>1135</v>
      </c>
      <c r="D424" s="8" t="s">
        <v>27</v>
      </c>
      <c r="E424" s="9" t="s">
        <v>32</v>
      </c>
    </row>
    <row r="425" spans="1:5">
      <c r="A425" s="10">
        <v>1423</v>
      </c>
      <c r="B425" s="11" t="s">
        <v>1136</v>
      </c>
      <c r="C425" s="11" t="s">
        <v>1137</v>
      </c>
      <c r="D425" s="11" t="s">
        <v>31</v>
      </c>
      <c r="E425" s="12" t="s">
        <v>44</v>
      </c>
    </row>
    <row r="426" spans="1:5">
      <c r="A426" s="7">
        <v>1424</v>
      </c>
      <c r="B426" s="8" t="s">
        <v>1138</v>
      </c>
      <c r="C426" s="8" t="s">
        <v>1139</v>
      </c>
      <c r="D426" s="8" t="s">
        <v>31</v>
      </c>
      <c r="E426" s="9" t="s">
        <v>1140</v>
      </c>
    </row>
    <row r="427" spans="1:5">
      <c r="A427" s="10">
        <v>1425</v>
      </c>
      <c r="B427" s="11" t="s">
        <v>1141</v>
      </c>
      <c r="C427" s="11" t="s">
        <v>1142</v>
      </c>
      <c r="D427" s="11" t="s">
        <v>27</v>
      </c>
      <c r="E427" s="12" t="s">
        <v>1143</v>
      </c>
    </row>
    <row r="428" spans="1:5">
      <c r="A428" s="7">
        <v>1426</v>
      </c>
      <c r="B428" s="8" t="s">
        <v>1144</v>
      </c>
      <c r="C428" s="8" t="s">
        <v>1145</v>
      </c>
      <c r="D428" s="8" t="s">
        <v>31</v>
      </c>
      <c r="E428" s="9" t="s">
        <v>1146</v>
      </c>
    </row>
    <row r="429" spans="1:5">
      <c r="A429" s="10">
        <v>1427</v>
      </c>
      <c r="B429" s="11" t="s">
        <v>1147</v>
      </c>
      <c r="C429" s="11" t="s">
        <v>1148</v>
      </c>
      <c r="D429" s="11" t="s">
        <v>31</v>
      </c>
      <c r="E429" s="12" t="s">
        <v>50</v>
      </c>
    </row>
    <row r="430" spans="1:5">
      <c r="A430" s="7">
        <v>1428</v>
      </c>
      <c r="B430" s="8" t="s">
        <v>1149</v>
      </c>
      <c r="C430" s="8" t="s">
        <v>1150</v>
      </c>
      <c r="D430" s="8" t="s">
        <v>27</v>
      </c>
      <c r="E430" s="9" t="s">
        <v>67</v>
      </c>
    </row>
    <row r="431" spans="1:5">
      <c r="A431" s="10">
        <v>1429</v>
      </c>
      <c r="B431" s="11" t="s">
        <v>1151</v>
      </c>
      <c r="C431" s="11" t="s">
        <v>1152</v>
      </c>
      <c r="D431" s="11" t="s">
        <v>27</v>
      </c>
      <c r="E431" s="12" t="s">
        <v>28</v>
      </c>
    </row>
    <row r="432" spans="1:5">
      <c r="A432" s="7">
        <v>1430</v>
      </c>
      <c r="B432" s="8" t="s">
        <v>1153</v>
      </c>
      <c r="C432" s="8" t="s">
        <v>1154</v>
      </c>
      <c r="D432" s="8" t="s">
        <v>27</v>
      </c>
      <c r="E432" s="9" t="s">
        <v>50</v>
      </c>
    </row>
    <row r="433" spans="1:5">
      <c r="A433" s="10">
        <v>1431</v>
      </c>
      <c r="B433" s="11" t="s">
        <v>1155</v>
      </c>
      <c r="C433" s="11" t="s">
        <v>1156</v>
      </c>
      <c r="D433" s="11" t="s">
        <v>27</v>
      </c>
      <c r="E433" s="12" t="s">
        <v>50</v>
      </c>
    </row>
    <row r="434" spans="1:5">
      <c r="A434" s="7">
        <v>1432</v>
      </c>
      <c r="B434" s="8" t="s">
        <v>1157</v>
      </c>
      <c r="C434" s="8" t="s">
        <v>1158</v>
      </c>
      <c r="D434" s="8" t="s">
        <v>31</v>
      </c>
      <c r="E434" s="9" t="s">
        <v>50</v>
      </c>
    </row>
    <row r="435" spans="1:5">
      <c r="A435" s="10">
        <v>1433</v>
      </c>
      <c r="B435" s="11" t="s">
        <v>1159</v>
      </c>
      <c r="C435" s="11" t="s">
        <v>1160</v>
      </c>
      <c r="D435" s="11" t="s">
        <v>31</v>
      </c>
      <c r="E435" s="12" t="s">
        <v>32</v>
      </c>
    </row>
    <row r="436" spans="1:5">
      <c r="A436" s="7">
        <v>1434</v>
      </c>
      <c r="B436" s="8" t="s">
        <v>1161</v>
      </c>
      <c r="C436" s="8" t="s">
        <v>1162</v>
      </c>
      <c r="D436" s="8" t="s">
        <v>27</v>
      </c>
      <c r="E436" s="9" t="s">
        <v>1163</v>
      </c>
    </row>
    <row r="437" spans="1:5">
      <c r="A437" s="10">
        <v>1435</v>
      </c>
      <c r="B437" s="11" t="s">
        <v>1164</v>
      </c>
      <c r="C437" s="11" t="s">
        <v>1165</v>
      </c>
      <c r="D437" s="11" t="s">
        <v>27</v>
      </c>
      <c r="E437" s="12" t="s">
        <v>1166</v>
      </c>
    </row>
    <row r="438" spans="1:5">
      <c r="A438" s="7">
        <v>1436</v>
      </c>
      <c r="B438" s="8" t="s">
        <v>1167</v>
      </c>
      <c r="C438" s="8" t="s">
        <v>1168</v>
      </c>
      <c r="D438" s="8" t="s">
        <v>31</v>
      </c>
      <c r="E438" s="9" t="s">
        <v>32</v>
      </c>
    </row>
    <row r="439" spans="1:5">
      <c r="A439" s="10">
        <v>1437</v>
      </c>
      <c r="B439" s="11" t="s">
        <v>1169</v>
      </c>
      <c r="C439" s="11" t="s">
        <v>1170</v>
      </c>
      <c r="D439" s="11" t="s">
        <v>27</v>
      </c>
      <c r="E439" s="12" t="s">
        <v>1171</v>
      </c>
    </row>
    <row r="440" spans="1:5">
      <c r="A440" s="7">
        <v>1438</v>
      </c>
      <c r="B440" s="8" t="s">
        <v>1172</v>
      </c>
      <c r="C440" s="8" t="s">
        <v>1173</v>
      </c>
      <c r="D440" s="8" t="s">
        <v>27</v>
      </c>
      <c r="E440" s="9" t="s">
        <v>32</v>
      </c>
    </row>
    <row r="441" spans="1:5">
      <c r="A441" s="10">
        <v>1439</v>
      </c>
      <c r="B441" s="11" t="s">
        <v>1174</v>
      </c>
      <c r="C441" s="11" t="s">
        <v>1175</v>
      </c>
      <c r="D441" s="11" t="s">
        <v>31</v>
      </c>
      <c r="E441" s="12" t="s">
        <v>1176</v>
      </c>
    </row>
    <row r="442" spans="1:5">
      <c r="A442" s="7">
        <v>1440</v>
      </c>
      <c r="B442" s="8" t="s">
        <v>1177</v>
      </c>
      <c r="C442" s="8" t="s">
        <v>1178</v>
      </c>
      <c r="D442" s="8" t="s">
        <v>27</v>
      </c>
      <c r="E442" s="9" t="s">
        <v>70</v>
      </c>
    </row>
    <row r="443" spans="1:5">
      <c r="A443" s="10">
        <v>1441</v>
      </c>
      <c r="B443" s="11" t="s">
        <v>1179</v>
      </c>
      <c r="C443" s="11" t="s">
        <v>1180</v>
      </c>
      <c r="D443" s="11" t="s">
        <v>27</v>
      </c>
      <c r="E443" s="12" t="s">
        <v>1181</v>
      </c>
    </row>
    <row r="444" spans="1:5">
      <c r="A444" s="7">
        <v>1442</v>
      </c>
      <c r="B444" s="8" t="s">
        <v>1182</v>
      </c>
      <c r="C444" s="8" t="s">
        <v>1183</v>
      </c>
      <c r="D444" s="8" t="s">
        <v>31</v>
      </c>
      <c r="E444" s="9" t="s">
        <v>1184</v>
      </c>
    </row>
    <row r="445" spans="1:5">
      <c r="A445" s="10">
        <v>1443</v>
      </c>
      <c r="B445" s="11" t="s">
        <v>1185</v>
      </c>
      <c r="C445" s="11" t="s">
        <v>1186</v>
      </c>
      <c r="D445" s="11" t="s">
        <v>31</v>
      </c>
      <c r="E445" s="12" t="s">
        <v>1187</v>
      </c>
    </row>
    <row r="446" spans="1:5">
      <c r="A446" s="7">
        <v>1444</v>
      </c>
      <c r="B446" s="8" t="s">
        <v>1188</v>
      </c>
      <c r="C446" s="8" t="s">
        <v>1189</v>
      </c>
      <c r="D446" s="8" t="s">
        <v>31</v>
      </c>
      <c r="E446" s="9" t="s">
        <v>1190</v>
      </c>
    </row>
    <row r="447" spans="1:5">
      <c r="A447" s="10">
        <v>1445</v>
      </c>
      <c r="B447" s="11" t="s">
        <v>1191</v>
      </c>
      <c r="C447" s="11" t="s">
        <v>1192</v>
      </c>
      <c r="D447" s="11" t="s">
        <v>27</v>
      </c>
      <c r="E447" s="12" t="s">
        <v>1193</v>
      </c>
    </row>
    <row r="448" spans="1:5">
      <c r="A448" s="7">
        <v>1446</v>
      </c>
      <c r="B448" s="8" t="s">
        <v>1194</v>
      </c>
      <c r="C448" s="8" t="s">
        <v>1195</v>
      </c>
      <c r="D448" s="8" t="s">
        <v>27</v>
      </c>
      <c r="E448" s="9" t="s">
        <v>70</v>
      </c>
    </row>
    <row r="449" spans="1:5">
      <c r="A449" s="10">
        <v>1447</v>
      </c>
      <c r="B449" s="11" t="s">
        <v>1196</v>
      </c>
      <c r="C449" s="11" t="s">
        <v>1197</v>
      </c>
      <c r="D449" s="11" t="s">
        <v>27</v>
      </c>
      <c r="E449" s="12" t="s">
        <v>1198</v>
      </c>
    </row>
    <row r="450" spans="1:5">
      <c r="A450" s="7">
        <v>1448</v>
      </c>
      <c r="B450" s="8" t="s">
        <v>1199</v>
      </c>
      <c r="C450" s="8" t="s">
        <v>1200</v>
      </c>
      <c r="D450" s="8" t="s">
        <v>31</v>
      </c>
      <c r="E450" s="9" t="s">
        <v>1201</v>
      </c>
    </row>
    <row r="451" spans="1:5">
      <c r="A451" s="10">
        <v>1449</v>
      </c>
      <c r="B451" s="11" t="s">
        <v>1202</v>
      </c>
      <c r="C451" s="11" t="s">
        <v>1203</v>
      </c>
      <c r="D451" s="11" t="s">
        <v>31</v>
      </c>
      <c r="E451" s="12" t="s">
        <v>32</v>
      </c>
    </row>
    <row r="452" spans="1:5">
      <c r="A452" s="7">
        <v>1450</v>
      </c>
      <c r="B452" s="8" t="s">
        <v>1204</v>
      </c>
      <c r="C452" s="8" t="s">
        <v>1205</v>
      </c>
      <c r="D452" s="8" t="s">
        <v>27</v>
      </c>
      <c r="E452" s="9" t="s">
        <v>50</v>
      </c>
    </row>
    <row r="453" spans="1:5">
      <c r="A453" s="10">
        <v>1451</v>
      </c>
      <c r="B453" s="11" t="s">
        <v>1206</v>
      </c>
      <c r="C453" s="11" t="s">
        <v>1207</v>
      </c>
      <c r="D453" s="11" t="s">
        <v>31</v>
      </c>
      <c r="E453" s="12" t="s">
        <v>32</v>
      </c>
    </row>
    <row r="454" spans="1:5">
      <c r="A454" s="7">
        <v>1452</v>
      </c>
      <c r="B454" s="8" t="s">
        <v>1208</v>
      </c>
      <c r="C454" s="8" t="s">
        <v>1209</v>
      </c>
      <c r="D454" s="8" t="s">
        <v>31</v>
      </c>
      <c r="E454" s="9" t="s">
        <v>1210</v>
      </c>
    </row>
    <row r="455" spans="1:5">
      <c r="A455" s="10">
        <v>1453</v>
      </c>
      <c r="B455" s="11" t="s">
        <v>1211</v>
      </c>
      <c r="C455" s="11" t="s">
        <v>1212</v>
      </c>
      <c r="D455" s="11" t="s">
        <v>27</v>
      </c>
      <c r="E455" s="12" t="s">
        <v>1213</v>
      </c>
    </row>
    <row r="456" spans="1:5">
      <c r="A456" s="7">
        <v>1454</v>
      </c>
      <c r="B456" s="8" t="s">
        <v>1214</v>
      </c>
      <c r="C456" s="8" t="s">
        <v>1215</v>
      </c>
      <c r="D456" s="8" t="s">
        <v>31</v>
      </c>
      <c r="E456" s="9" t="s">
        <v>28</v>
      </c>
    </row>
    <row r="457" spans="1:5">
      <c r="A457" s="10">
        <v>1455</v>
      </c>
      <c r="B457" s="11" t="s">
        <v>1216</v>
      </c>
      <c r="C457" s="11" t="s">
        <v>1217</v>
      </c>
      <c r="D457" s="11" t="s">
        <v>31</v>
      </c>
      <c r="E457" s="12" t="s">
        <v>1218</v>
      </c>
    </row>
    <row r="458" spans="1:5">
      <c r="A458" s="7">
        <v>1456</v>
      </c>
      <c r="B458" s="8" t="s">
        <v>1219</v>
      </c>
      <c r="C458" s="8" t="s">
        <v>1220</v>
      </c>
      <c r="D458" s="8" t="s">
        <v>27</v>
      </c>
      <c r="E458" s="9" t="s">
        <v>1221</v>
      </c>
    </row>
    <row r="459" spans="1:5">
      <c r="A459" s="10">
        <v>1457</v>
      </c>
      <c r="B459" s="11" t="s">
        <v>1222</v>
      </c>
      <c r="C459" s="11" t="s">
        <v>1223</v>
      </c>
      <c r="D459" s="11" t="s">
        <v>31</v>
      </c>
      <c r="E459" s="12" t="s">
        <v>50</v>
      </c>
    </row>
    <row r="460" spans="1:5">
      <c r="A460" s="7">
        <v>1458</v>
      </c>
      <c r="B460" s="8" t="s">
        <v>1224</v>
      </c>
      <c r="C460" s="8" t="s">
        <v>1225</v>
      </c>
      <c r="D460" s="8" t="s">
        <v>27</v>
      </c>
      <c r="E460" s="9" t="s">
        <v>1226</v>
      </c>
    </row>
    <row r="461" spans="1:5">
      <c r="A461" s="10">
        <v>1459</v>
      </c>
      <c r="B461" s="11" t="s">
        <v>1227</v>
      </c>
      <c r="C461" s="11" t="s">
        <v>1228</v>
      </c>
      <c r="D461" s="11" t="s">
        <v>27</v>
      </c>
      <c r="E461" s="12" t="s">
        <v>50</v>
      </c>
    </row>
    <row r="462" spans="1:5">
      <c r="A462" s="7">
        <v>1460</v>
      </c>
      <c r="B462" s="8" t="s">
        <v>1229</v>
      </c>
      <c r="C462" s="8" t="s">
        <v>1230</v>
      </c>
      <c r="D462" s="8" t="s">
        <v>27</v>
      </c>
      <c r="E462" s="9" t="s">
        <v>1231</v>
      </c>
    </row>
    <row r="463" spans="1:5">
      <c r="A463" s="10">
        <v>1461</v>
      </c>
      <c r="B463" s="11" t="s">
        <v>1232</v>
      </c>
      <c r="C463" s="11" t="s">
        <v>1233</v>
      </c>
      <c r="D463" s="11" t="s">
        <v>31</v>
      </c>
      <c r="E463" s="12" t="s">
        <v>67</v>
      </c>
    </row>
    <row r="464" spans="1:5">
      <c r="A464" s="7">
        <v>1462</v>
      </c>
      <c r="B464" s="8" t="s">
        <v>1234</v>
      </c>
      <c r="C464" s="8" t="s">
        <v>1235</v>
      </c>
      <c r="D464" s="8" t="s">
        <v>31</v>
      </c>
      <c r="E464" s="9" t="s">
        <v>67</v>
      </c>
    </row>
    <row r="465" spans="1:5">
      <c r="A465" s="10">
        <v>1463</v>
      </c>
      <c r="B465" s="11" t="s">
        <v>1236</v>
      </c>
      <c r="C465" s="11" t="s">
        <v>1237</v>
      </c>
      <c r="D465" s="11" t="s">
        <v>27</v>
      </c>
      <c r="E465" s="12" t="s">
        <v>1238</v>
      </c>
    </row>
    <row r="466" spans="1:5">
      <c r="A466" s="7">
        <v>1464</v>
      </c>
      <c r="B466" s="8" t="s">
        <v>1239</v>
      </c>
      <c r="C466" s="8" t="s">
        <v>1240</v>
      </c>
      <c r="D466" s="8" t="s">
        <v>31</v>
      </c>
      <c r="E466" s="9" t="s">
        <v>1241</v>
      </c>
    </row>
    <row r="467" spans="1:5">
      <c r="A467" s="10">
        <v>1465</v>
      </c>
      <c r="B467" s="11" t="s">
        <v>1242</v>
      </c>
      <c r="C467" s="11" t="s">
        <v>1243</v>
      </c>
      <c r="D467" s="11" t="s">
        <v>31</v>
      </c>
      <c r="E467" s="12" t="s">
        <v>1244</v>
      </c>
    </row>
    <row r="468" spans="1:5">
      <c r="A468" s="7">
        <v>1466</v>
      </c>
      <c r="B468" s="8" t="s">
        <v>1245</v>
      </c>
      <c r="C468" s="8" t="s">
        <v>1246</v>
      </c>
      <c r="D468" s="8" t="s">
        <v>31</v>
      </c>
      <c r="E468" s="9" t="s">
        <v>1247</v>
      </c>
    </row>
    <row r="469" spans="1:5">
      <c r="A469" s="10">
        <v>1467</v>
      </c>
      <c r="B469" s="11" t="s">
        <v>1248</v>
      </c>
      <c r="C469" s="11" t="s">
        <v>1249</v>
      </c>
      <c r="D469" s="11" t="s">
        <v>31</v>
      </c>
      <c r="E469" s="12" t="s">
        <v>1250</v>
      </c>
    </row>
    <row r="470" spans="1:5">
      <c r="A470" s="7">
        <v>1468</v>
      </c>
      <c r="B470" s="8" t="s">
        <v>1251</v>
      </c>
      <c r="C470" s="8" t="s">
        <v>1252</v>
      </c>
      <c r="D470" s="8" t="s">
        <v>31</v>
      </c>
      <c r="E470" s="9" t="s">
        <v>1253</v>
      </c>
    </row>
    <row r="471" spans="1:5">
      <c r="A471" s="10">
        <v>1469</v>
      </c>
      <c r="B471" s="11" t="s">
        <v>1254</v>
      </c>
      <c r="C471" s="11" t="s">
        <v>1255</v>
      </c>
      <c r="D471" s="11" t="s">
        <v>27</v>
      </c>
      <c r="E471" s="12" t="s">
        <v>32</v>
      </c>
    </row>
    <row r="472" spans="1:5">
      <c r="A472" s="7">
        <v>1470</v>
      </c>
      <c r="B472" s="8" t="s">
        <v>1256</v>
      </c>
      <c r="C472" s="8" t="s">
        <v>1257</v>
      </c>
      <c r="D472" s="8" t="s">
        <v>27</v>
      </c>
      <c r="E472" s="9" t="s">
        <v>1258</v>
      </c>
    </row>
    <row r="473" spans="1:5">
      <c r="A473" s="10">
        <v>1471</v>
      </c>
      <c r="B473" s="11" t="s">
        <v>1259</v>
      </c>
      <c r="C473" s="11" t="s">
        <v>1260</v>
      </c>
      <c r="D473" s="11" t="s">
        <v>27</v>
      </c>
      <c r="E473" s="12" t="s">
        <v>67</v>
      </c>
    </row>
    <row r="474" spans="1:5">
      <c r="A474" s="7">
        <v>1472</v>
      </c>
      <c r="B474" s="8" t="s">
        <v>1261</v>
      </c>
      <c r="C474" s="8" t="s">
        <v>1262</v>
      </c>
      <c r="D474" s="8" t="s">
        <v>27</v>
      </c>
      <c r="E474" s="9" t="s">
        <v>1263</v>
      </c>
    </row>
    <row r="475" spans="1:5">
      <c r="A475" s="10">
        <v>1473</v>
      </c>
      <c r="B475" s="11" t="s">
        <v>1264</v>
      </c>
      <c r="C475" s="11" t="s">
        <v>1265</v>
      </c>
      <c r="D475" s="11" t="s">
        <v>31</v>
      </c>
      <c r="E475" s="12" t="s">
        <v>32</v>
      </c>
    </row>
    <row r="476" spans="1:5">
      <c r="A476" s="7">
        <v>1474</v>
      </c>
      <c r="B476" s="8" t="s">
        <v>1266</v>
      </c>
      <c r="C476" s="8" t="s">
        <v>1267</v>
      </c>
      <c r="D476" s="8" t="s">
        <v>31</v>
      </c>
      <c r="E476" s="9" t="s">
        <v>1268</v>
      </c>
    </row>
    <row r="477" spans="1:5">
      <c r="A477" s="10">
        <v>1475</v>
      </c>
      <c r="B477" s="11" t="s">
        <v>1269</v>
      </c>
      <c r="C477" s="11" t="s">
        <v>1270</v>
      </c>
      <c r="D477" s="11" t="s">
        <v>27</v>
      </c>
      <c r="E477" s="12" t="s">
        <v>1271</v>
      </c>
    </row>
    <row r="478" spans="1:5">
      <c r="A478" s="7">
        <v>1476</v>
      </c>
      <c r="B478" s="8" t="s">
        <v>1272</v>
      </c>
      <c r="C478" s="8" t="s">
        <v>1273</v>
      </c>
      <c r="D478" s="8" t="s">
        <v>27</v>
      </c>
      <c r="E478" s="9" t="s">
        <v>50</v>
      </c>
    </row>
    <row r="479" spans="1:5">
      <c r="A479" s="10">
        <v>1477</v>
      </c>
      <c r="B479" s="11" t="s">
        <v>1274</v>
      </c>
      <c r="C479" s="11" t="s">
        <v>1275</v>
      </c>
      <c r="D479" s="11" t="s">
        <v>27</v>
      </c>
      <c r="E479" s="12" t="s">
        <v>50</v>
      </c>
    </row>
    <row r="480" spans="1:5">
      <c r="A480" s="7">
        <v>1478</v>
      </c>
      <c r="B480" s="8" t="s">
        <v>1276</v>
      </c>
      <c r="C480" s="8" t="s">
        <v>1277</v>
      </c>
      <c r="D480" s="8" t="s">
        <v>31</v>
      </c>
      <c r="E480" s="9" t="s">
        <v>28</v>
      </c>
    </row>
    <row r="481" spans="1:5">
      <c r="A481" s="10">
        <v>1479</v>
      </c>
      <c r="B481" s="11" t="s">
        <v>1278</v>
      </c>
      <c r="C481" s="11" t="s">
        <v>1279</v>
      </c>
      <c r="D481" s="11" t="s">
        <v>31</v>
      </c>
      <c r="E481" s="12" t="s">
        <v>1280</v>
      </c>
    </row>
    <row r="482" spans="1:5">
      <c r="A482" s="7">
        <v>1480</v>
      </c>
      <c r="B482" s="8" t="s">
        <v>1281</v>
      </c>
      <c r="C482" s="8" t="s">
        <v>1282</v>
      </c>
      <c r="D482" s="8" t="s">
        <v>27</v>
      </c>
      <c r="E482" s="9" t="s">
        <v>32</v>
      </c>
    </row>
    <row r="483" spans="1:5">
      <c r="A483" s="10">
        <v>1481</v>
      </c>
      <c r="B483" s="11" t="s">
        <v>1283</v>
      </c>
      <c r="C483" s="11" t="s">
        <v>1284</v>
      </c>
      <c r="D483" s="11" t="s">
        <v>31</v>
      </c>
      <c r="E483" s="12" t="s">
        <v>70</v>
      </c>
    </row>
    <row r="484" spans="1:5">
      <c r="A484" s="7">
        <v>1482</v>
      </c>
      <c r="B484" s="8" t="s">
        <v>1285</v>
      </c>
      <c r="C484" s="8" t="s">
        <v>1286</v>
      </c>
      <c r="D484" s="8" t="s">
        <v>31</v>
      </c>
      <c r="E484" s="9" t="s">
        <v>482</v>
      </c>
    </row>
    <row r="485" spans="1:5">
      <c r="A485" s="10">
        <v>1483</v>
      </c>
      <c r="B485" s="11" t="s">
        <v>1287</v>
      </c>
      <c r="C485" s="11" t="s">
        <v>1288</v>
      </c>
      <c r="D485" s="11" t="s">
        <v>31</v>
      </c>
      <c r="E485" s="12" t="s">
        <v>1289</v>
      </c>
    </row>
    <row r="486" spans="1:5">
      <c r="A486" s="7">
        <v>1484</v>
      </c>
      <c r="B486" s="8" t="s">
        <v>1290</v>
      </c>
      <c r="C486" s="8" t="s">
        <v>1291</v>
      </c>
      <c r="D486" s="8" t="s">
        <v>31</v>
      </c>
      <c r="E486" s="9" t="s">
        <v>70</v>
      </c>
    </row>
    <row r="487" spans="1:5">
      <c r="A487" s="10">
        <v>1485</v>
      </c>
      <c r="B487" s="11" t="s">
        <v>1292</v>
      </c>
      <c r="C487" s="11" t="s">
        <v>1293</v>
      </c>
      <c r="D487" s="11" t="s">
        <v>27</v>
      </c>
      <c r="E487" s="12" t="s">
        <v>1294</v>
      </c>
    </row>
    <row r="488" spans="1:5">
      <c r="A488" s="7">
        <v>1486</v>
      </c>
      <c r="B488" s="8" t="s">
        <v>1295</v>
      </c>
      <c r="C488" s="8" t="s">
        <v>1296</v>
      </c>
      <c r="D488" s="8" t="s">
        <v>31</v>
      </c>
      <c r="E488" s="9" t="s">
        <v>1297</v>
      </c>
    </row>
    <row r="489" spans="1:5">
      <c r="A489" s="10">
        <v>1487</v>
      </c>
      <c r="B489" s="11" t="s">
        <v>1298</v>
      </c>
      <c r="C489" s="11" t="s">
        <v>1299</v>
      </c>
      <c r="D489" s="11" t="s">
        <v>27</v>
      </c>
      <c r="E489" s="12" t="s">
        <v>1300</v>
      </c>
    </row>
    <row r="490" spans="1:5">
      <c r="A490" s="7">
        <v>1488</v>
      </c>
      <c r="B490" s="8" t="s">
        <v>1301</v>
      </c>
      <c r="C490" s="8" t="s">
        <v>1302</v>
      </c>
      <c r="D490" s="8" t="s">
        <v>27</v>
      </c>
      <c r="E490" s="9" t="s">
        <v>1303</v>
      </c>
    </row>
    <row r="491" spans="1:5">
      <c r="A491" s="10">
        <v>1489</v>
      </c>
      <c r="B491" s="11" t="s">
        <v>1304</v>
      </c>
      <c r="C491" s="11" t="s">
        <v>1305</v>
      </c>
      <c r="D491" s="11" t="s">
        <v>31</v>
      </c>
      <c r="E491" s="12" t="s">
        <v>1306</v>
      </c>
    </row>
    <row r="492" spans="1:5">
      <c r="A492" s="7">
        <v>1490</v>
      </c>
      <c r="B492" s="8" t="s">
        <v>1307</v>
      </c>
      <c r="C492" s="8" t="s">
        <v>1308</v>
      </c>
      <c r="D492" s="8" t="s">
        <v>27</v>
      </c>
      <c r="E492" s="9" t="s">
        <v>70</v>
      </c>
    </row>
    <row r="493" spans="1:5">
      <c r="A493" s="10">
        <v>1491</v>
      </c>
      <c r="B493" s="11" t="s">
        <v>1309</v>
      </c>
      <c r="C493" s="11" t="s">
        <v>1310</v>
      </c>
      <c r="D493" s="11" t="s">
        <v>27</v>
      </c>
      <c r="E493" s="12" t="s">
        <v>44</v>
      </c>
    </row>
    <row r="494" spans="1:5">
      <c r="A494" s="7">
        <v>1492</v>
      </c>
      <c r="B494" s="8" t="s">
        <v>1311</v>
      </c>
      <c r="C494" s="8" t="s">
        <v>1312</v>
      </c>
      <c r="D494" s="8" t="s">
        <v>31</v>
      </c>
      <c r="E494" s="9" t="s">
        <v>1313</v>
      </c>
    </row>
    <row r="495" spans="1:5">
      <c r="A495" s="10">
        <v>1493</v>
      </c>
      <c r="B495" s="11" t="s">
        <v>1314</v>
      </c>
      <c r="C495" s="11" t="s">
        <v>1315</v>
      </c>
      <c r="D495" s="11" t="s">
        <v>31</v>
      </c>
      <c r="E495" s="12" t="s">
        <v>1316</v>
      </c>
    </row>
    <row r="496" spans="1:5">
      <c r="A496" s="7">
        <v>1494</v>
      </c>
      <c r="B496" s="8" t="s">
        <v>1317</v>
      </c>
      <c r="C496" s="8" t="s">
        <v>1318</v>
      </c>
      <c r="D496" s="8" t="s">
        <v>27</v>
      </c>
      <c r="E496" s="9" t="s">
        <v>50</v>
      </c>
    </row>
    <row r="497" spans="1:5">
      <c r="A497" s="10">
        <v>1495</v>
      </c>
      <c r="B497" s="11" t="s">
        <v>1319</v>
      </c>
      <c r="C497" s="11" t="s">
        <v>1320</v>
      </c>
      <c r="D497" s="11" t="s">
        <v>27</v>
      </c>
      <c r="E497" s="12" t="s">
        <v>1321</v>
      </c>
    </row>
    <row r="498" spans="1:5">
      <c r="A498" s="7">
        <v>1496</v>
      </c>
      <c r="B498" s="8" t="s">
        <v>1322</v>
      </c>
      <c r="C498" s="8" t="s">
        <v>1323</v>
      </c>
      <c r="D498" s="8" t="s">
        <v>31</v>
      </c>
      <c r="E498" s="9" t="s">
        <v>1324</v>
      </c>
    </row>
    <row r="499" spans="1:5">
      <c r="A499" s="10">
        <v>1497</v>
      </c>
      <c r="B499" s="11" t="s">
        <v>1325</v>
      </c>
      <c r="C499" s="11" t="s">
        <v>1326</v>
      </c>
      <c r="D499" s="11" t="s">
        <v>31</v>
      </c>
      <c r="E499" s="12" t="s">
        <v>1327</v>
      </c>
    </row>
    <row r="500" spans="1:5">
      <c r="A500" s="7">
        <v>1498</v>
      </c>
      <c r="B500" s="8" t="s">
        <v>1328</v>
      </c>
      <c r="C500" s="8" t="s">
        <v>1329</v>
      </c>
      <c r="D500" s="8" t="s">
        <v>27</v>
      </c>
      <c r="E500" s="9" t="s">
        <v>1330</v>
      </c>
    </row>
    <row r="501" spans="1:5">
      <c r="A501" s="10">
        <v>1499</v>
      </c>
      <c r="B501" s="11" t="s">
        <v>1331</v>
      </c>
      <c r="C501" s="11" t="s">
        <v>1332</v>
      </c>
      <c r="D501" s="11" t="s">
        <v>27</v>
      </c>
      <c r="E501" s="12" t="s">
        <v>1333</v>
      </c>
    </row>
    <row r="502" spans="1:5">
      <c r="A502" s="7">
        <v>1500</v>
      </c>
      <c r="B502" s="8" t="s">
        <v>1334</v>
      </c>
      <c r="C502" s="8" t="s">
        <v>1335</v>
      </c>
      <c r="D502" s="8" t="s">
        <v>31</v>
      </c>
      <c r="E502" s="9" t="s">
        <v>1336</v>
      </c>
    </row>
    <row r="503" spans="1:5">
      <c r="A503" s="10">
        <v>1501</v>
      </c>
      <c r="B503" s="11" t="s">
        <v>1337</v>
      </c>
      <c r="C503" s="11" t="s">
        <v>1338</v>
      </c>
      <c r="D503" s="11" t="s">
        <v>31</v>
      </c>
      <c r="E503" s="12" t="s">
        <v>70</v>
      </c>
    </row>
    <row r="504" spans="1:5">
      <c r="A504" s="7">
        <v>1502</v>
      </c>
      <c r="B504" s="8" t="s">
        <v>1339</v>
      </c>
      <c r="C504" s="8" t="s">
        <v>1340</v>
      </c>
      <c r="D504" s="8" t="s">
        <v>27</v>
      </c>
      <c r="E504" s="9" t="s">
        <v>1341</v>
      </c>
    </row>
    <row r="505" spans="1:5">
      <c r="A505" s="10">
        <v>1503</v>
      </c>
      <c r="B505" s="11" t="s">
        <v>1342</v>
      </c>
      <c r="C505" s="11" t="s">
        <v>1343</v>
      </c>
      <c r="D505" s="11" t="s">
        <v>27</v>
      </c>
      <c r="E505" s="12" t="s">
        <v>1344</v>
      </c>
    </row>
    <row r="506" spans="1:5">
      <c r="A506" s="7">
        <v>1504</v>
      </c>
      <c r="B506" s="8" t="s">
        <v>1345</v>
      </c>
      <c r="C506" s="8" t="s">
        <v>1346</v>
      </c>
      <c r="D506" s="8" t="s">
        <v>27</v>
      </c>
      <c r="E506" s="9" t="s">
        <v>67</v>
      </c>
    </row>
    <row r="507" spans="1:5">
      <c r="A507" s="10">
        <v>1505</v>
      </c>
      <c r="B507" s="11" t="s">
        <v>1347</v>
      </c>
      <c r="C507" s="11" t="s">
        <v>1348</v>
      </c>
      <c r="D507" s="11" t="s">
        <v>27</v>
      </c>
      <c r="E507" s="12" t="s">
        <v>50</v>
      </c>
    </row>
    <row r="508" spans="1:5">
      <c r="A508" s="7">
        <v>1506</v>
      </c>
      <c r="B508" s="8" t="s">
        <v>1349</v>
      </c>
      <c r="C508" s="8" t="s">
        <v>1350</v>
      </c>
      <c r="D508" s="8" t="s">
        <v>31</v>
      </c>
      <c r="E508" s="9" t="s">
        <v>53</v>
      </c>
    </row>
    <row r="509" spans="1:5">
      <c r="A509" s="10">
        <v>1507</v>
      </c>
      <c r="B509" s="11" t="s">
        <v>1351</v>
      </c>
      <c r="C509" s="11" t="s">
        <v>1352</v>
      </c>
      <c r="D509" s="11" t="s">
        <v>27</v>
      </c>
      <c r="E509" s="12" t="s">
        <v>1353</v>
      </c>
    </row>
    <row r="510" spans="1:5">
      <c r="A510" s="7">
        <v>1508</v>
      </c>
      <c r="B510" s="8" t="s">
        <v>1354</v>
      </c>
      <c r="C510" s="8" t="s">
        <v>1355</v>
      </c>
      <c r="D510" s="8" t="s">
        <v>31</v>
      </c>
      <c r="E510" s="9" t="s">
        <v>1356</v>
      </c>
    </row>
    <row r="511" spans="1:5">
      <c r="A511" s="10">
        <v>1509</v>
      </c>
      <c r="B511" s="11" t="s">
        <v>1357</v>
      </c>
      <c r="C511" s="11" t="s">
        <v>1358</v>
      </c>
      <c r="D511" s="11" t="s">
        <v>27</v>
      </c>
      <c r="E511" s="12" t="s">
        <v>1359</v>
      </c>
    </row>
    <row r="512" spans="1:5">
      <c r="A512" s="7">
        <v>1510</v>
      </c>
      <c r="B512" s="8" t="s">
        <v>1360</v>
      </c>
      <c r="C512" s="8" t="s">
        <v>1361</v>
      </c>
      <c r="D512" s="8" t="s">
        <v>31</v>
      </c>
      <c r="E512" s="9" t="s">
        <v>1362</v>
      </c>
    </row>
    <row r="513" spans="1:5">
      <c r="A513" s="10">
        <v>1511</v>
      </c>
      <c r="B513" s="11" t="s">
        <v>1363</v>
      </c>
      <c r="C513" s="11" t="s">
        <v>1364</v>
      </c>
      <c r="D513" s="11" t="s">
        <v>31</v>
      </c>
      <c r="E513" s="12" t="s">
        <v>1365</v>
      </c>
    </row>
    <row r="514" spans="1:5">
      <c r="A514" s="7">
        <v>1512</v>
      </c>
      <c r="B514" s="8" t="s">
        <v>1366</v>
      </c>
      <c r="C514" s="8" t="s">
        <v>1367</v>
      </c>
      <c r="D514" s="8" t="s">
        <v>31</v>
      </c>
      <c r="E514" s="9" t="s">
        <v>1368</v>
      </c>
    </row>
    <row r="515" spans="1:5">
      <c r="A515" s="10">
        <v>1513</v>
      </c>
      <c r="B515" s="11" t="s">
        <v>1369</v>
      </c>
      <c r="C515" s="11" t="s">
        <v>1370</v>
      </c>
      <c r="D515" s="11" t="s">
        <v>27</v>
      </c>
      <c r="E515" s="12" t="s">
        <v>28</v>
      </c>
    </row>
    <row r="516" spans="1:5">
      <c r="A516" s="7">
        <v>1514</v>
      </c>
      <c r="B516" s="8" t="s">
        <v>1371</v>
      </c>
      <c r="C516" s="8" t="s">
        <v>1372</v>
      </c>
      <c r="D516" s="8" t="s">
        <v>31</v>
      </c>
      <c r="E516" s="9" t="s">
        <v>1373</v>
      </c>
    </row>
    <row r="517" spans="1:5">
      <c r="A517" s="10">
        <v>1515</v>
      </c>
      <c r="B517" s="11" t="s">
        <v>1374</v>
      </c>
      <c r="C517" s="11" t="s">
        <v>1375</v>
      </c>
      <c r="D517" s="11" t="s">
        <v>27</v>
      </c>
      <c r="E517" s="12" t="s">
        <v>1376</v>
      </c>
    </row>
    <row r="518" spans="1:5">
      <c r="A518" s="7">
        <v>1516</v>
      </c>
      <c r="B518" s="8" t="s">
        <v>1377</v>
      </c>
      <c r="C518" s="8" t="s">
        <v>1378</v>
      </c>
      <c r="D518" s="8" t="s">
        <v>31</v>
      </c>
      <c r="E518" s="9" t="s">
        <v>1379</v>
      </c>
    </row>
    <row r="519" spans="1:5">
      <c r="A519" s="10">
        <v>1517</v>
      </c>
      <c r="B519" s="11" t="s">
        <v>1380</v>
      </c>
      <c r="C519" s="11" t="s">
        <v>1381</v>
      </c>
      <c r="D519" s="11" t="s">
        <v>31</v>
      </c>
      <c r="E519" s="12" t="s">
        <v>1382</v>
      </c>
    </row>
    <row r="520" spans="1:5">
      <c r="A520" s="7">
        <v>1518</v>
      </c>
      <c r="B520" s="8" t="s">
        <v>1383</v>
      </c>
      <c r="C520" s="8" t="s">
        <v>1384</v>
      </c>
      <c r="D520" s="8" t="s">
        <v>31</v>
      </c>
      <c r="E520" s="9" t="s">
        <v>1385</v>
      </c>
    </row>
    <row r="521" spans="1:5">
      <c r="A521" s="10">
        <v>1519</v>
      </c>
      <c r="B521" s="11" t="s">
        <v>1386</v>
      </c>
      <c r="C521" s="11" t="s">
        <v>1387</v>
      </c>
      <c r="D521" s="11" t="s">
        <v>27</v>
      </c>
      <c r="E521" s="12" t="s">
        <v>50</v>
      </c>
    </row>
    <row r="522" spans="1:5">
      <c r="A522" s="7">
        <v>1520</v>
      </c>
      <c r="B522" s="8" t="s">
        <v>1388</v>
      </c>
      <c r="C522" s="8" t="s">
        <v>1389</v>
      </c>
      <c r="D522" s="8" t="s">
        <v>27</v>
      </c>
      <c r="E522" s="9" t="s">
        <v>1390</v>
      </c>
    </row>
    <row r="523" spans="1:5">
      <c r="A523" s="10">
        <v>1521</v>
      </c>
      <c r="B523" s="11" t="s">
        <v>1391</v>
      </c>
      <c r="C523" s="11" t="s">
        <v>1392</v>
      </c>
      <c r="D523" s="11" t="s">
        <v>31</v>
      </c>
      <c r="E523" s="12" t="s">
        <v>1393</v>
      </c>
    </row>
    <row r="524" spans="1:5">
      <c r="A524" s="7">
        <v>1522</v>
      </c>
      <c r="B524" s="8" t="s">
        <v>1394</v>
      </c>
      <c r="C524" s="8" t="s">
        <v>1395</v>
      </c>
      <c r="D524" s="8" t="s">
        <v>27</v>
      </c>
      <c r="E524" s="9" t="s">
        <v>50</v>
      </c>
    </row>
    <row r="525" spans="1:5">
      <c r="A525" s="10">
        <v>1523</v>
      </c>
      <c r="B525" s="11" t="s">
        <v>1396</v>
      </c>
      <c r="C525" s="11" t="s">
        <v>1397</v>
      </c>
      <c r="D525" s="11" t="s">
        <v>27</v>
      </c>
      <c r="E525" s="12" t="s">
        <v>67</v>
      </c>
    </row>
    <row r="526" spans="1:5">
      <c r="A526" s="7">
        <v>1524</v>
      </c>
      <c r="B526" s="8" t="s">
        <v>1398</v>
      </c>
      <c r="C526" s="8" t="s">
        <v>1399</v>
      </c>
      <c r="D526" s="8" t="s">
        <v>27</v>
      </c>
      <c r="E526" s="9" t="s">
        <v>1400</v>
      </c>
    </row>
    <row r="527" spans="1:5">
      <c r="A527" s="10">
        <v>1525</v>
      </c>
      <c r="B527" s="11" t="s">
        <v>1401</v>
      </c>
      <c r="C527" s="11" t="s">
        <v>1402</v>
      </c>
      <c r="D527" s="11" t="s">
        <v>31</v>
      </c>
      <c r="E527" s="12" t="s">
        <v>1403</v>
      </c>
    </row>
    <row r="528" spans="1:5">
      <c r="A528" s="7">
        <v>1526</v>
      </c>
      <c r="B528" s="8" t="s">
        <v>1404</v>
      </c>
      <c r="C528" s="8" t="s">
        <v>1405</v>
      </c>
      <c r="D528" s="8" t="s">
        <v>31</v>
      </c>
      <c r="E528" s="9" t="s">
        <v>1406</v>
      </c>
    </row>
    <row r="529" spans="1:5">
      <c r="A529" s="10">
        <v>1527</v>
      </c>
      <c r="B529" s="11" t="s">
        <v>1407</v>
      </c>
      <c r="C529" s="11" t="s">
        <v>1408</v>
      </c>
      <c r="D529" s="11" t="s">
        <v>31</v>
      </c>
      <c r="E529" s="12" t="s">
        <v>1409</v>
      </c>
    </row>
    <row r="530" spans="1:5">
      <c r="A530" s="7">
        <v>1528</v>
      </c>
      <c r="B530" s="8" t="s">
        <v>1410</v>
      </c>
      <c r="C530" s="8" t="s">
        <v>1411</v>
      </c>
      <c r="D530" s="8" t="s">
        <v>27</v>
      </c>
      <c r="E530" s="9" t="s">
        <v>32</v>
      </c>
    </row>
    <row r="531" spans="1:5">
      <c r="A531" s="10">
        <v>1529</v>
      </c>
      <c r="B531" s="11" t="s">
        <v>1412</v>
      </c>
      <c r="C531" s="11" t="s">
        <v>1413</v>
      </c>
      <c r="D531" s="11" t="s">
        <v>27</v>
      </c>
      <c r="E531" s="12" t="s">
        <v>1414</v>
      </c>
    </row>
    <row r="532" spans="1:5">
      <c r="A532" s="7">
        <v>1530</v>
      </c>
      <c r="B532" s="8" t="s">
        <v>1415</v>
      </c>
      <c r="C532" s="8" t="s">
        <v>1416</v>
      </c>
      <c r="D532" s="8" t="s">
        <v>27</v>
      </c>
      <c r="E532" s="9" t="s">
        <v>1417</v>
      </c>
    </row>
    <row r="533" spans="1:5">
      <c r="A533" s="10">
        <v>1531</v>
      </c>
      <c r="B533" s="11" t="s">
        <v>1418</v>
      </c>
      <c r="C533" s="11" t="s">
        <v>1419</v>
      </c>
      <c r="D533" s="11" t="s">
        <v>27</v>
      </c>
      <c r="E533" s="12" t="s">
        <v>1420</v>
      </c>
    </row>
    <row r="534" spans="1:5">
      <c r="A534" s="7">
        <v>1532</v>
      </c>
      <c r="B534" s="8" t="s">
        <v>1421</v>
      </c>
      <c r="C534" s="8" t="s">
        <v>1422</v>
      </c>
      <c r="D534" s="8" t="s">
        <v>27</v>
      </c>
      <c r="E534" s="9" t="s">
        <v>67</v>
      </c>
    </row>
    <row r="535" spans="1:5">
      <c r="A535" s="10">
        <v>1533</v>
      </c>
      <c r="B535" s="11" t="s">
        <v>1423</v>
      </c>
      <c r="C535" s="11" t="s">
        <v>1424</v>
      </c>
      <c r="D535" s="11" t="s">
        <v>31</v>
      </c>
      <c r="E535" s="12" t="s">
        <v>1425</v>
      </c>
    </row>
    <row r="536" spans="1:5">
      <c r="A536" s="7">
        <v>1534</v>
      </c>
      <c r="B536" s="8" t="s">
        <v>1426</v>
      </c>
      <c r="C536" s="8" t="s">
        <v>1427</v>
      </c>
      <c r="D536" s="8" t="s">
        <v>27</v>
      </c>
      <c r="E536" s="9" t="s">
        <v>1428</v>
      </c>
    </row>
    <row r="537" spans="1:5">
      <c r="A537" s="10">
        <v>1535</v>
      </c>
      <c r="B537" s="11" t="s">
        <v>1429</v>
      </c>
      <c r="C537" s="11" t="s">
        <v>1430</v>
      </c>
      <c r="D537" s="11" t="s">
        <v>27</v>
      </c>
      <c r="E537" s="12" t="s">
        <v>1431</v>
      </c>
    </row>
    <row r="538" spans="1:5">
      <c r="A538" s="7">
        <v>1536</v>
      </c>
      <c r="B538" s="8" t="s">
        <v>1432</v>
      </c>
      <c r="C538" s="8" t="s">
        <v>1433</v>
      </c>
      <c r="D538" s="8" t="s">
        <v>31</v>
      </c>
      <c r="E538" s="9" t="s">
        <v>1434</v>
      </c>
    </row>
    <row r="539" spans="1:5">
      <c r="A539" s="10">
        <v>1537</v>
      </c>
      <c r="B539" s="11" t="s">
        <v>1435</v>
      </c>
      <c r="C539" s="11" t="s">
        <v>1436</v>
      </c>
      <c r="D539" s="11" t="s">
        <v>27</v>
      </c>
      <c r="E539" s="12" t="s">
        <v>1437</v>
      </c>
    </row>
    <row r="540" spans="1:5">
      <c r="A540" s="7">
        <v>1538</v>
      </c>
      <c r="B540" s="8" t="s">
        <v>1438</v>
      </c>
      <c r="C540" s="8" t="s">
        <v>1439</v>
      </c>
      <c r="D540" s="8" t="s">
        <v>31</v>
      </c>
      <c r="E540" s="9" t="s">
        <v>1440</v>
      </c>
    </row>
    <row r="541" spans="1:5">
      <c r="A541" s="10">
        <v>1539</v>
      </c>
      <c r="B541" s="11" t="s">
        <v>1441</v>
      </c>
      <c r="C541" s="11" t="s">
        <v>1442</v>
      </c>
      <c r="D541" s="11" t="s">
        <v>27</v>
      </c>
      <c r="E541" s="12" t="s">
        <v>1443</v>
      </c>
    </row>
    <row r="542" spans="1:5">
      <c r="A542" s="7">
        <v>1540</v>
      </c>
      <c r="B542" s="8" t="s">
        <v>1444</v>
      </c>
      <c r="C542" s="8" t="s">
        <v>1445</v>
      </c>
      <c r="D542" s="8" t="s">
        <v>27</v>
      </c>
      <c r="E542" s="9" t="s">
        <v>70</v>
      </c>
    </row>
    <row r="543" spans="1:5">
      <c r="A543" s="10">
        <v>1541</v>
      </c>
      <c r="B543" s="11" t="s">
        <v>1446</v>
      </c>
      <c r="C543" s="11" t="s">
        <v>1447</v>
      </c>
      <c r="D543" s="11" t="s">
        <v>31</v>
      </c>
      <c r="E543" s="12" t="s">
        <v>1448</v>
      </c>
    </row>
    <row r="544" spans="1:5">
      <c r="A544" s="7">
        <v>1542</v>
      </c>
      <c r="B544" s="8" t="s">
        <v>1449</v>
      </c>
      <c r="C544" s="8" t="s">
        <v>1450</v>
      </c>
      <c r="D544" s="8" t="s">
        <v>27</v>
      </c>
      <c r="E544" s="9" t="s">
        <v>32</v>
      </c>
    </row>
    <row r="545" spans="1:5">
      <c r="A545" s="10">
        <v>1543</v>
      </c>
      <c r="B545" s="11" t="s">
        <v>1451</v>
      </c>
      <c r="C545" s="11" t="s">
        <v>1452</v>
      </c>
      <c r="D545" s="11" t="s">
        <v>31</v>
      </c>
      <c r="E545" s="12" t="s">
        <v>1453</v>
      </c>
    </row>
    <row r="546" spans="1:5">
      <c r="A546" s="7">
        <v>1544</v>
      </c>
      <c r="B546" s="8" t="s">
        <v>1454</v>
      </c>
      <c r="C546" s="8" t="s">
        <v>1455</v>
      </c>
      <c r="D546" s="8" t="s">
        <v>31</v>
      </c>
      <c r="E546" s="9" t="s">
        <v>67</v>
      </c>
    </row>
    <row r="547" spans="1:5">
      <c r="A547" s="10">
        <v>1545</v>
      </c>
      <c r="B547" s="11" t="s">
        <v>1456</v>
      </c>
      <c r="C547" s="11" t="s">
        <v>1457</v>
      </c>
      <c r="D547" s="11" t="s">
        <v>27</v>
      </c>
      <c r="E547" s="12" t="s">
        <v>1458</v>
      </c>
    </row>
    <row r="548" spans="1:5">
      <c r="A548" s="7">
        <v>1546</v>
      </c>
      <c r="B548" s="8" t="s">
        <v>1459</v>
      </c>
      <c r="C548" s="8" t="s">
        <v>1460</v>
      </c>
      <c r="D548" s="8" t="s">
        <v>31</v>
      </c>
      <c r="E548" s="9" t="s">
        <v>1461</v>
      </c>
    </row>
    <row r="549" spans="1:5">
      <c r="A549" s="10">
        <v>1547</v>
      </c>
      <c r="B549" s="11" t="s">
        <v>1462</v>
      </c>
      <c r="C549" s="11" t="s">
        <v>1463</v>
      </c>
      <c r="D549" s="11" t="s">
        <v>31</v>
      </c>
      <c r="E549" s="12" t="s">
        <v>50</v>
      </c>
    </row>
    <row r="550" spans="1:5">
      <c r="A550" s="7">
        <v>1548</v>
      </c>
      <c r="B550" s="8" t="s">
        <v>1464</v>
      </c>
      <c r="C550" s="8" t="s">
        <v>1465</v>
      </c>
      <c r="D550" s="8" t="s">
        <v>31</v>
      </c>
      <c r="E550" s="9" t="s">
        <v>1466</v>
      </c>
    </row>
    <row r="551" spans="1:5">
      <c r="A551" s="10">
        <v>1549</v>
      </c>
      <c r="B551" s="11" t="s">
        <v>1467</v>
      </c>
      <c r="C551" s="11" t="s">
        <v>1468</v>
      </c>
      <c r="D551" s="11" t="s">
        <v>27</v>
      </c>
      <c r="E551" s="12" t="s">
        <v>44</v>
      </c>
    </row>
    <row r="552" spans="1:5">
      <c r="A552" s="7">
        <v>1550</v>
      </c>
      <c r="B552" s="8" t="s">
        <v>1469</v>
      </c>
      <c r="C552" s="8" t="s">
        <v>1470</v>
      </c>
      <c r="D552" s="8" t="s">
        <v>27</v>
      </c>
      <c r="E552" s="9" t="s">
        <v>1471</v>
      </c>
    </row>
    <row r="553" spans="1:5">
      <c r="A553" s="10">
        <v>1551</v>
      </c>
      <c r="B553" s="11" t="s">
        <v>1472</v>
      </c>
      <c r="C553" s="11" t="s">
        <v>1473</v>
      </c>
      <c r="D553" s="11" t="s">
        <v>31</v>
      </c>
      <c r="E553" s="12" t="s">
        <v>28</v>
      </c>
    </row>
    <row r="554" spans="1:5">
      <c r="A554" s="7">
        <v>1552</v>
      </c>
      <c r="B554" s="8" t="s">
        <v>1474</v>
      </c>
      <c r="C554" s="8" t="s">
        <v>1475</v>
      </c>
      <c r="D554" s="8" t="s">
        <v>31</v>
      </c>
      <c r="E554" s="9" t="s">
        <v>1476</v>
      </c>
    </row>
    <row r="555" spans="1:5">
      <c r="A555" s="10">
        <v>1553</v>
      </c>
      <c r="B555" s="11" t="s">
        <v>1477</v>
      </c>
      <c r="C555" s="11" t="s">
        <v>1478</v>
      </c>
      <c r="D555" s="11" t="s">
        <v>27</v>
      </c>
      <c r="E555" s="12" t="s">
        <v>1479</v>
      </c>
    </row>
    <row r="556" spans="1:5">
      <c r="A556" s="7">
        <v>1554</v>
      </c>
      <c r="B556" s="8" t="s">
        <v>1480</v>
      </c>
      <c r="C556" s="8" t="s">
        <v>1481</v>
      </c>
      <c r="D556" s="8" t="s">
        <v>31</v>
      </c>
      <c r="E556" s="9" t="s">
        <v>1482</v>
      </c>
    </row>
    <row r="557" spans="1:5">
      <c r="A557" s="10">
        <v>1555</v>
      </c>
      <c r="B557" s="11" t="s">
        <v>1483</v>
      </c>
      <c r="C557" s="11" t="s">
        <v>1484</v>
      </c>
      <c r="D557" s="11" t="s">
        <v>31</v>
      </c>
      <c r="E557" s="12" t="s">
        <v>1485</v>
      </c>
    </row>
    <row r="558" spans="1:5">
      <c r="A558" s="7">
        <v>1556</v>
      </c>
      <c r="B558" s="8" t="s">
        <v>1486</v>
      </c>
      <c r="C558" s="8" t="s">
        <v>1487</v>
      </c>
      <c r="D558" s="8" t="s">
        <v>27</v>
      </c>
      <c r="E558" s="9" t="s">
        <v>1488</v>
      </c>
    </row>
    <row r="559" spans="1:5">
      <c r="A559" s="10">
        <v>1557</v>
      </c>
      <c r="B559" s="11" t="s">
        <v>1489</v>
      </c>
      <c r="C559" s="11" t="s">
        <v>1490</v>
      </c>
      <c r="D559" s="11" t="s">
        <v>31</v>
      </c>
      <c r="E559" s="12" t="s">
        <v>28</v>
      </c>
    </row>
    <row r="560" spans="1:5">
      <c r="A560" s="7">
        <v>1558</v>
      </c>
      <c r="B560" s="8" t="s">
        <v>1491</v>
      </c>
      <c r="C560" s="8" t="s">
        <v>1492</v>
      </c>
      <c r="D560" s="8" t="s">
        <v>31</v>
      </c>
      <c r="E560" s="9" t="s">
        <v>1493</v>
      </c>
    </row>
    <row r="561" spans="1:5">
      <c r="A561" s="10">
        <v>1559</v>
      </c>
      <c r="B561" s="11" t="s">
        <v>1494</v>
      </c>
      <c r="C561" s="11" t="s">
        <v>1495</v>
      </c>
      <c r="D561" s="11" t="s">
        <v>27</v>
      </c>
      <c r="E561" s="12" t="s">
        <v>28</v>
      </c>
    </row>
    <row r="562" spans="1:5">
      <c r="A562" s="7">
        <v>1560</v>
      </c>
      <c r="B562" s="8" t="s">
        <v>1496</v>
      </c>
      <c r="C562" s="8" t="s">
        <v>1497</v>
      </c>
      <c r="D562" s="8" t="s">
        <v>27</v>
      </c>
      <c r="E562" s="9" t="s">
        <v>32</v>
      </c>
    </row>
    <row r="563" spans="1:5">
      <c r="A563" s="10">
        <v>1561</v>
      </c>
      <c r="B563" s="11" t="s">
        <v>1498</v>
      </c>
      <c r="C563" s="11" t="s">
        <v>1499</v>
      </c>
      <c r="D563" s="11" t="s">
        <v>31</v>
      </c>
      <c r="E563" s="12" t="s">
        <v>50</v>
      </c>
    </row>
    <row r="564" spans="1:5">
      <c r="A564" s="7">
        <v>1562</v>
      </c>
      <c r="B564" s="8" t="s">
        <v>1500</v>
      </c>
      <c r="C564" s="8" t="s">
        <v>1501</v>
      </c>
      <c r="D564" s="8" t="s">
        <v>31</v>
      </c>
      <c r="E564" s="9" t="s">
        <v>1502</v>
      </c>
    </row>
    <row r="565" spans="1:5">
      <c r="A565" s="10">
        <v>1563</v>
      </c>
      <c r="B565" s="11" t="s">
        <v>1503</v>
      </c>
      <c r="C565" s="11" t="s">
        <v>1504</v>
      </c>
      <c r="D565" s="11" t="s">
        <v>31</v>
      </c>
      <c r="E565" s="12" t="s">
        <v>32</v>
      </c>
    </row>
    <row r="566" spans="1:5">
      <c r="A566" s="7">
        <v>1564</v>
      </c>
      <c r="B566" s="8" t="s">
        <v>1505</v>
      </c>
      <c r="C566" s="8" t="s">
        <v>1506</v>
      </c>
      <c r="D566" s="8" t="s">
        <v>27</v>
      </c>
      <c r="E566" s="9" t="s">
        <v>67</v>
      </c>
    </row>
    <row r="567" spans="1:5">
      <c r="A567" s="10">
        <v>1565</v>
      </c>
      <c r="B567" s="11" t="s">
        <v>1507</v>
      </c>
      <c r="C567" s="11" t="s">
        <v>1508</v>
      </c>
      <c r="D567" s="11" t="s">
        <v>27</v>
      </c>
      <c r="E567" s="12" t="s">
        <v>1509</v>
      </c>
    </row>
    <row r="568" spans="1:5">
      <c r="A568" s="7">
        <v>1566</v>
      </c>
      <c r="B568" s="8" t="s">
        <v>1510</v>
      </c>
      <c r="C568" s="8" t="s">
        <v>1511</v>
      </c>
      <c r="D568" s="8" t="s">
        <v>31</v>
      </c>
      <c r="E568" s="9" t="s">
        <v>804</v>
      </c>
    </row>
    <row r="569" spans="1:5">
      <c r="A569" s="10">
        <v>1567</v>
      </c>
      <c r="B569" s="11" t="s">
        <v>1512</v>
      </c>
      <c r="C569" s="11" t="s">
        <v>1513</v>
      </c>
      <c r="D569" s="11" t="s">
        <v>27</v>
      </c>
      <c r="E569" s="12" t="s">
        <v>1514</v>
      </c>
    </row>
    <row r="570" spans="1:5">
      <c r="A570" s="7">
        <v>1568</v>
      </c>
      <c r="B570" s="8" t="s">
        <v>1515</v>
      </c>
      <c r="C570" s="8" t="s">
        <v>1516</v>
      </c>
      <c r="D570" s="8" t="s">
        <v>31</v>
      </c>
      <c r="E570" s="9" t="s">
        <v>1517</v>
      </c>
    </row>
    <row r="571" spans="1:5">
      <c r="A571" s="10">
        <v>1569</v>
      </c>
      <c r="B571" s="11" t="s">
        <v>1518</v>
      </c>
      <c r="C571" s="11" t="s">
        <v>1519</v>
      </c>
      <c r="D571" s="11" t="s">
        <v>27</v>
      </c>
      <c r="E571" s="12" t="s">
        <v>1520</v>
      </c>
    </row>
    <row r="572" spans="1:5">
      <c r="A572" s="7">
        <v>1570</v>
      </c>
      <c r="B572" s="8" t="s">
        <v>1521</v>
      </c>
      <c r="C572" s="8" t="s">
        <v>1522</v>
      </c>
      <c r="D572" s="8" t="s">
        <v>27</v>
      </c>
      <c r="E572" s="9" t="s">
        <v>1523</v>
      </c>
    </row>
    <row r="573" spans="1:5">
      <c r="A573" s="10">
        <v>1571</v>
      </c>
      <c r="B573" s="11" t="s">
        <v>1524</v>
      </c>
      <c r="C573" s="11" t="s">
        <v>1525</v>
      </c>
      <c r="D573" s="11" t="s">
        <v>31</v>
      </c>
      <c r="E573" s="12" t="s">
        <v>1526</v>
      </c>
    </row>
    <row r="574" spans="1:5">
      <c r="A574" s="7">
        <v>1572</v>
      </c>
      <c r="B574" s="8" t="s">
        <v>1527</v>
      </c>
      <c r="C574" s="8" t="s">
        <v>1528</v>
      </c>
      <c r="D574" s="8" t="s">
        <v>27</v>
      </c>
      <c r="E574" s="9" t="s">
        <v>32</v>
      </c>
    </row>
    <row r="575" spans="1:5">
      <c r="A575" s="10">
        <v>1573</v>
      </c>
      <c r="B575" s="11" t="s">
        <v>1529</v>
      </c>
      <c r="C575" s="11" t="s">
        <v>1530</v>
      </c>
      <c r="D575" s="11" t="s">
        <v>27</v>
      </c>
      <c r="E575" s="12" t="s">
        <v>32</v>
      </c>
    </row>
    <row r="576" spans="1:5">
      <c r="A576" s="7">
        <v>1574</v>
      </c>
      <c r="B576" s="8" t="s">
        <v>1531</v>
      </c>
      <c r="C576" s="8" t="s">
        <v>1532</v>
      </c>
      <c r="D576" s="8" t="s">
        <v>27</v>
      </c>
      <c r="E576" s="9" t="s">
        <v>44</v>
      </c>
    </row>
    <row r="577" spans="1:5">
      <c r="A577" s="10">
        <v>1575</v>
      </c>
      <c r="B577" s="11" t="s">
        <v>1533</v>
      </c>
      <c r="C577" s="11" t="s">
        <v>1534</v>
      </c>
      <c r="D577" s="11" t="s">
        <v>27</v>
      </c>
      <c r="E577" s="12" t="s">
        <v>554</v>
      </c>
    </row>
    <row r="578" spans="1:5">
      <c r="A578" s="7">
        <v>1576</v>
      </c>
      <c r="B578" s="8" t="s">
        <v>1535</v>
      </c>
      <c r="C578" s="8" t="s">
        <v>1536</v>
      </c>
      <c r="D578" s="8" t="s">
        <v>27</v>
      </c>
      <c r="E578" s="9" t="s">
        <v>28</v>
      </c>
    </row>
    <row r="579" spans="1:5">
      <c r="A579" s="10">
        <v>1577</v>
      </c>
      <c r="B579" s="11" t="s">
        <v>1537</v>
      </c>
      <c r="C579" s="11" t="s">
        <v>1538</v>
      </c>
      <c r="D579" s="11" t="s">
        <v>31</v>
      </c>
      <c r="E579" s="12" t="s">
        <v>1539</v>
      </c>
    </row>
    <row r="580" spans="1:5">
      <c r="A580" s="7">
        <v>1578</v>
      </c>
      <c r="B580" s="8" t="s">
        <v>1540</v>
      </c>
      <c r="C580" s="8" t="s">
        <v>1541</v>
      </c>
      <c r="D580" s="8" t="s">
        <v>27</v>
      </c>
      <c r="E580" s="9" t="s">
        <v>1542</v>
      </c>
    </row>
    <row r="581" spans="1:5">
      <c r="A581" s="10">
        <v>1579</v>
      </c>
      <c r="B581" s="11" t="s">
        <v>1543</v>
      </c>
      <c r="C581" s="11" t="s">
        <v>1544</v>
      </c>
      <c r="D581" s="11" t="s">
        <v>27</v>
      </c>
      <c r="E581" s="12" t="s">
        <v>44</v>
      </c>
    </row>
    <row r="582" spans="1:5">
      <c r="A582" s="7">
        <v>1580</v>
      </c>
      <c r="B582" s="8" t="s">
        <v>1545</v>
      </c>
      <c r="C582" s="8" t="s">
        <v>1546</v>
      </c>
      <c r="D582" s="8" t="s">
        <v>31</v>
      </c>
      <c r="E582" s="9" t="s">
        <v>1547</v>
      </c>
    </row>
    <row r="583" spans="1:5">
      <c r="A583" s="10">
        <v>1581</v>
      </c>
      <c r="B583" s="11" t="s">
        <v>1548</v>
      </c>
      <c r="C583" s="11" t="s">
        <v>1549</v>
      </c>
      <c r="D583" s="11" t="s">
        <v>31</v>
      </c>
      <c r="E583" s="12" t="s">
        <v>50</v>
      </c>
    </row>
    <row r="584" spans="1:5">
      <c r="A584" s="7">
        <v>1582</v>
      </c>
      <c r="B584" s="8" t="s">
        <v>1550</v>
      </c>
      <c r="C584" s="8" t="s">
        <v>1551</v>
      </c>
      <c r="D584" s="8" t="s">
        <v>27</v>
      </c>
      <c r="E584" s="9" t="s">
        <v>1552</v>
      </c>
    </row>
    <row r="585" spans="1:5">
      <c r="A585" s="10">
        <v>1583</v>
      </c>
      <c r="B585" s="11" t="s">
        <v>1553</v>
      </c>
      <c r="C585" s="11" t="s">
        <v>1554</v>
      </c>
      <c r="D585" s="11" t="s">
        <v>31</v>
      </c>
      <c r="E585" s="12" t="s">
        <v>1555</v>
      </c>
    </row>
    <row r="586" spans="1:5">
      <c r="A586" s="7">
        <v>1584</v>
      </c>
      <c r="B586" s="8" t="s">
        <v>1556</v>
      </c>
      <c r="C586" s="8" t="s">
        <v>1557</v>
      </c>
      <c r="D586" s="8" t="s">
        <v>27</v>
      </c>
      <c r="E586" s="9" t="s">
        <v>1558</v>
      </c>
    </row>
    <row r="587" spans="1:5">
      <c r="A587" s="10">
        <v>1585</v>
      </c>
      <c r="B587" s="11" t="s">
        <v>1559</v>
      </c>
      <c r="C587" s="11" t="s">
        <v>1560</v>
      </c>
      <c r="D587" s="11" t="s">
        <v>27</v>
      </c>
      <c r="E587" s="12" t="s">
        <v>1561</v>
      </c>
    </row>
    <row r="588" spans="1:5">
      <c r="A588" s="7">
        <v>1586</v>
      </c>
      <c r="B588" s="8" t="s">
        <v>1562</v>
      </c>
      <c r="C588" s="8" t="s">
        <v>1563</v>
      </c>
      <c r="D588" s="8" t="s">
        <v>31</v>
      </c>
      <c r="E588" s="9" t="s">
        <v>35</v>
      </c>
    </row>
    <row r="589" spans="1:5">
      <c r="A589" s="10">
        <v>1587</v>
      </c>
      <c r="B589" s="11" t="s">
        <v>1564</v>
      </c>
      <c r="C589" s="11" t="s">
        <v>1565</v>
      </c>
      <c r="D589" s="11" t="s">
        <v>27</v>
      </c>
      <c r="E589" s="12" t="s">
        <v>67</v>
      </c>
    </row>
    <row r="590" spans="1:5">
      <c r="A590" s="7">
        <v>1588</v>
      </c>
      <c r="B590" s="8" t="s">
        <v>1566</v>
      </c>
      <c r="C590" s="8" t="s">
        <v>1567</v>
      </c>
      <c r="D590" s="8" t="s">
        <v>27</v>
      </c>
      <c r="E590" s="9" t="s">
        <v>1568</v>
      </c>
    </row>
    <row r="591" spans="1:5">
      <c r="A591" s="10">
        <v>1589</v>
      </c>
      <c r="B591" s="11" t="s">
        <v>1569</v>
      </c>
      <c r="C591" s="11" t="s">
        <v>1570</v>
      </c>
      <c r="D591" s="11" t="s">
        <v>31</v>
      </c>
      <c r="E591" s="12" t="s">
        <v>70</v>
      </c>
    </row>
    <row r="592" spans="1:5">
      <c r="A592" s="7">
        <v>1590</v>
      </c>
      <c r="B592" s="8" t="s">
        <v>1571</v>
      </c>
      <c r="C592" s="8" t="s">
        <v>1572</v>
      </c>
      <c r="D592" s="8" t="s">
        <v>31</v>
      </c>
      <c r="E592" s="9" t="s">
        <v>1573</v>
      </c>
    </row>
    <row r="593" spans="1:5">
      <c r="A593" s="10">
        <v>1591</v>
      </c>
      <c r="B593" s="11" t="s">
        <v>1574</v>
      </c>
      <c r="C593" s="11" t="s">
        <v>1575</v>
      </c>
      <c r="D593" s="11" t="s">
        <v>27</v>
      </c>
      <c r="E593" s="12" t="s">
        <v>50</v>
      </c>
    </row>
    <row r="594" spans="1:5">
      <c r="A594" s="7">
        <v>1592</v>
      </c>
      <c r="B594" s="8" t="s">
        <v>1576</v>
      </c>
      <c r="C594" s="8" t="s">
        <v>1577</v>
      </c>
      <c r="D594" s="8" t="s">
        <v>27</v>
      </c>
      <c r="E594" s="9" t="s">
        <v>70</v>
      </c>
    </row>
    <row r="595" spans="1:5">
      <c r="A595" s="10">
        <v>1593</v>
      </c>
      <c r="B595" s="11" t="s">
        <v>1578</v>
      </c>
      <c r="C595" s="11" t="s">
        <v>1579</v>
      </c>
      <c r="D595" s="11" t="s">
        <v>27</v>
      </c>
      <c r="E595" s="12" t="s">
        <v>32</v>
      </c>
    </row>
    <row r="596" spans="1:5">
      <c r="A596" s="7">
        <v>1594</v>
      </c>
      <c r="B596" s="8" t="s">
        <v>1580</v>
      </c>
      <c r="C596" s="8" t="s">
        <v>1581</v>
      </c>
      <c r="D596" s="8" t="s">
        <v>27</v>
      </c>
      <c r="E596" s="9" t="s">
        <v>1582</v>
      </c>
    </row>
    <row r="597" spans="1:5">
      <c r="A597" s="10">
        <v>1595</v>
      </c>
      <c r="B597" s="11" t="s">
        <v>1583</v>
      </c>
      <c r="C597" s="11" t="s">
        <v>1584</v>
      </c>
      <c r="D597" s="11" t="s">
        <v>27</v>
      </c>
      <c r="E597" s="12" t="s">
        <v>67</v>
      </c>
    </row>
    <row r="598" spans="1:5">
      <c r="A598" s="7">
        <v>1596</v>
      </c>
      <c r="B598" s="8" t="s">
        <v>1585</v>
      </c>
      <c r="C598" s="8" t="s">
        <v>1586</v>
      </c>
      <c r="D598" s="8" t="s">
        <v>31</v>
      </c>
      <c r="E598" s="9" t="s">
        <v>67</v>
      </c>
    </row>
    <row r="599" spans="1:5">
      <c r="A599" s="10">
        <v>1597</v>
      </c>
      <c r="B599" s="11" t="s">
        <v>1587</v>
      </c>
      <c r="C599" s="11" t="s">
        <v>1588</v>
      </c>
      <c r="D599" s="11" t="s">
        <v>27</v>
      </c>
      <c r="E599" s="12" t="s">
        <v>1589</v>
      </c>
    </row>
    <row r="600" spans="1:5">
      <c r="A600" s="7">
        <v>1598</v>
      </c>
      <c r="B600" s="8" t="s">
        <v>1590</v>
      </c>
      <c r="C600" s="8" t="s">
        <v>1591</v>
      </c>
      <c r="D600" s="8" t="s">
        <v>27</v>
      </c>
      <c r="E600" s="9" t="s">
        <v>1592</v>
      </c>
    </row>
    <row r="601" spans="1:5">
      <c r="A601" s="10">
        <v>1599</v>
      </c>
      <c r="B601" s="11" t="s">
        <v>1593</v>
      </c>
      <c r="C601" s="11" t="s">
        <v>1594</v>
      </c>
      <c r="D601" s="11" t="s">
        <v>27</v>
      </c>
      <c r="E601" s="12" t="s">
        <v>1595</v>
      </c>
    </row>
    <row r="602" spans="1:5">
      <c r="A602" s="7">
        <v>1600</v>
      </c>
      <c r="B602" s="8" t="s">
        <v>1596</v>
      </c>
      <c r="C602" s="8" t="s">
        <v>1597</v>
      </c>
      <c r="D602" s="8" t="s">
        <v>31</v>
      </c>
      <c r="E602" s="9" t="s">
        <v>67</v>
      </c>
    </row>
    <row r="603" spans="1:5">
      <c r="A603" s="10">
        <v>1601</v>
      </c>
      <c r="B603" s="11" t="s">
        <v>1598</v>
      </c>
      <c r="C603" s="11" t="s">
        <v>1599</v>
      </c>
      <c r="D603" s="11" t="s">
        <v>31</v>
      </c>
      <c r="E603" s="12" t="s">
        <v>1600</v>
      </c>
    </row>
    <row r="604" spans="1:5">
      <c r="A604" s="7">
        <v>1602</v>
      </c>
      <c r="B604" s="8" t="s">
        <v>1601</v>
      </c>
      <c r="C604" s="8" t="s">
        <v>1602</v>
      </c>
      <c r="D604" s="8" t="s">
        <v>31</v>
      </c>
      <c r="E604" s="9" t="s">
        <v>995</v>
      </c>
    </row>
    <row r="605" spans="1:5">
      <c r="A605" s="10">
        <v>1603</v>
      </c>
      <c r="B605" s="11" t="s">
        <v>1603</v>
      </c>
      <c r="C605" s="11" t="s">
        <v>1604</v>
      </c>
      <c r="D605" s="11" t="s">
        <v>31</v>
      </c>
      <c r="E605" s="12" t="s">
        <v>1605</v>
      </c>
    </row>
    <row r="606" spans="1:5">
      <c r="A606" s="7">
        <v>1604</v>
      </c>
      <c r="B606" s="8" t="s">
        <v>1606</v>
      </c>
      <c r="C606" s="8" t="s">
        <v>1607</v>
      </c>
      <c r="D606" s="8" t="s">
        <v>31</v>
      </c>
      <c r="E606" s="9" t="s">
        <v>1608</v>
      </c>
    </row>
    <row r="607" spans="1:5">
      <c r="A607" s="10">
        <v>1605</v>
      </c>
      <c r="B607" s="11" t="s">
        <v>1609</v>
      </c>
      <c r="C607" s="11" t="s">
        <v>1610</v>
      </c>
      <c r="D607" s="11" t="s">
        <v>31</v>
      </c>
      <c r="E607" s="12" t="s">
        <v>1611</v>
      </c>
    </row>
    <row r="608" spans="1:5">
      <c r="A608" s="7">
        <v>1606</v>
      </c>
      <c r="B608" s="8" t="s">
        <v>1612</v>
      </c>
      <c r="C608" s="8" t="s">
        <v>1613</v>
      </c>
      <c r="D608" s="8" t="s">
        <v>27</v>
      </c>
      <c r="E608" s="9" t="s">
        <v>482</v>
      </c>
    </row>
    <row r="609" spans="1:5">
      <c r="A609" s="10">
        <v>1607</v>
      </c>
      <c r="B609" s="11" t="s">
        <v>1614</v>
      </c>
      <c r="C609" s="11" t="s">
        <v>1615</v>
      </c>
      <c r="D609" s="11" t="s">
        <v>27</v>
      </c>
      <c r="E609" s="12" t="s">
        <v>1616</v>
      </c>
    </row>
    <row r="610" spans="1:5">
      <c r="A610" s="7">
        <v>1608</v>
      </c>
      <c r="B610" s="8" t="s">
        <v>1617</v>
      </c>
      <c r="C610" s="8" t="s">
        <v>1618</v>
      </c>
      <c r="D610" s="8" t="s">
        <v>31</v>
      </c>
      <c r="E610" s="9" t="s">
        <v>1619</v>
      </c>
    </row>
    <row r="611" spans="1:5">
      <c r="A611" s="10">
        <v>1609</v>
      </c>
      <c r="B611" s="11" t="s">
        <v>1620</v>
      </c>
      <c r="C611" s="11" t="s">
        <v>1621</v>
      </c>
      <c r="D611" s="11" t="s">
        <v>27</v>
      </c>
      <c r="E611" s="12" t="s">
        <v>1622</v>
      </c>
    </row>
    <row r="612" spans="1:5">
      <c r="A612" s="7">
        <v>1610</v>
      </c>
      <c r="B612" s="8" t="s">
        <v>1623</v>
      </c>
      <c r="C612" s="8" t="s">
        <v>1624</v>
      </c>
      <c r="D612" s="8" t="s">
        <v>31</v>
      </c>
      <c r="E612" s="9" t="s">
        <v>1625</v>
      </c>
    </row>
    <row r="613" spans="1:5">
      <c r="A613" s="10">
        <v>1611</v>
      </c>
      <c r="B613" s="11" t="s">
        <v>1626</v>
      </c>
      <c r="C613" s="11" t="s">
        <v>1627</v>
      </c>
      <c r="D613" s="11" t="s">
        <v>31</v>
      </c>
      <c r="E613" s="12" t="s">
        <v>1628</v>
      </c>
    </row>
    <row r="614" spans="1:5">
      <c r="A614" s="7">
        <v>1612</v>
      </c>
      <c r="B614" s="8" t="s">
        <v>1629</v>
      </c>
      <c r="C614" s="8" t="s">
        <v>1630</v>
      </c>
      <c r="D614" s="8" t="s">
        <v>31</v>
      </c>
      <c r="E614" s="9" t="s">
        <v>1631</v>
      </c>
    </row>
    <row r="615" spans="1:5">
      <c r="A615" s="10">
        <v>1613</v>
      </c>
      <c r="B615" s="11" t="s">
        <v>1632</v>
      </c>
      <c r="C615" s="11" t="s">
        <v>1633</v>
      </c>
      <c r="D615" s="11" t="s">
        <v>27</v>
      </c>
      <c r="E615" s="12" t="s">
        <v>70</v>
      </c>
    </row>
    <row r="616" spans="1:5">
      <c r="A616" s="7">
        <v>1614</v>
      </c>
      <c r="B616" s="8" t="s">
        <v>1634</v>
      </c>
      <c r="C616" s="8" t="s">
        <v>1635</v>
      </c>
      <c r="D616" s="8" t="s">
        <v>27</v>
      </c>
      <c r="E616" s="9" t="s">
        <v>432</v>
      </c>
    </row>
    <row r="617" spans="1:5">
      <c r="A617" s="10">
        <v>1615</v>
      </c>
      <c r="B617" s="11" t="s">
        <v>1636</v>
      </c>
      <c r="C617" s="11" t="s">
        <v>1637</v>
      </c>
      <c r="D617" s="11" t="s">
        <v>31</v>
      </c>
      <c r="E617" s="12" t="s">
        <v>70</v>
      </c>
    </row>
    <row r="618" spans="1:5">
      <c r="A618" s="7">
        <v>1616</v>
      </c>
      <c r="B618" s="8" t="s">
        <v>1638</v>
      </c>
      <c r="C618" s="8" t="s">
        <v>1639</v>
      </c>
      <c r="D618" s="8" t="s">
        <v>31</v>
      </c>
      <c r="E618" s="9" t="s">
        <v>1640</v>
      </c>
    </row>
    <row r="619" spans="1:5">
      <c r="A619" s="10">
        <v>1617</v>
      </c>
      <c r="B619" s="11" t="s">
        <v>1641</v>
      </c>
      <c r="C619" s="11" t="s">
        <v>1642</v>
      </c>
      <c r="D619" s="11" t="s">
        <v>31</v>
      </c>
      <c r="E619" s="12" t="s">
        <v>1643</v>
      </c>
    </row>
    <row r="620" spans="1:5">
      <c r="A620" s="7">
        <v>1618</v>
      </c>
      <c r="B620" s="8" t="s">
        <v>1644</v>
      </c>
      <c r="C620" s="8" t="s">
        <v>1645</v>
      </c>
      <c r="D620" s="8" t="s">
        <v>31</v>
      </c>
      <c r="E620" s="9" t="s">
        <v>50</v>
      </c>
    </row>
    <row r="621" spans="1:5">
      <c r="A621" s="10">
        <v>1619</v>
      </c>
      <c r="B621" s="11" t="s">
        <v>1646</v>
      </c>
      <c r="C621" s="11" t="s">
        <v>1647</v>
      </c>
      <c r="D621" s="11" t="s">
        <v>31</v>
      </c>
      <c r="E621" s="12" t="s">
        <v>50</v>
      </c>
    </row>
    <row r="622" spans="1:5">
      <c r="A622" s="7">
        <v>1620</v>
      </c>
      <c r="B622" s="8" t="s">
        <v>1648</v>
      </c>
      <c r="C622" s="8" t="s">
        <v>1649</v>
      </c>
      <c r="D622" s="8" t="s">
        <v>27</v>
      </c>
      <c r="E622" s="9" t="s">
        <v>1650</v>
      </c>
    </row>
    <row r="623" spans="1:5">
      <c r="A623" s="10">
        <v>1621</v>
      </c>
      <c r="B623" s="11" t="s">
        <v>1651</v>
      </c>
      <c r="C623" s="11" t="s">
        <v>1652</v>
      </c>
      <c r="D623" s="11" t="s">
        <v>27</v>
      </c>
      <c r="E623" s="12" t="s">
        <v>1400</v>
      </c>
    </row>
    <row r="624" spans="1:5">
      <c r="A624" s="7">
        <v>1622</v>
      </c>
      <c r="B624" s="8" t="s">
        <v>1653</v>
      </c>
      <c r="C624" s="8" t="s">
        <v>1654</v>
      </c>
      <c r="D624" s="8" t="s">
        <v>31</v>
      </c>
      <c r="E624" s="9" t="s">
        <v>1655</v>
      </c>
    </row>
    <row r="625" spans="1:5">
      <c r="A625" s="10">
        <v>1623</v>
      </c>
      <c r="B625" s="11" t="s">
        <v>1656</v>
      </c>
      <c r="C625" s="11" t="s">
        <v>1657</v>
      </c>
      <c r="D625" s="11" t="s">
        <v>31</v>
      </c>
      <c r="E625" s="12" t="s">
        <v>1658</v>
      </c>
    </row>
    <row r="626" spans="1:5">
      <c r="A626" s="7">
        <v>1624</v>
      </c>
      <c r="B626" s="8" t="s">
        <v>1659</v>
      </c>
      <c r="C626" s="8" t="s">
        <v>1660</v>
      </c>
      <c r="D626" s="8" t="s">
        <v>31</v>
      </c>
      <c r="E626" s="9" t="s">
        <v>1661</v>
      </c>
    </row>
    <row r="627" spans="1:5">
      <c r="A627" s="10">
        <v>1625</v>
      </c>
      <c r="B627" s="11" t="s">
        <v>1662</v>
      </c>
      <c r="C627" s="11" t="s">
        <v>1663</v>
      </c>
      <c r="D627" s="11" t="s">
        <v>31</v>
      </c>
      <c r="E627" s="12" t="s">
        <v>67</v>
      </c>
    </row>
    <row r="628" spans="1:5">
      <c r="A628" s="7">
        <v>1626</v>
      </c>
      <c r="B628" s="8" t="s">
        <v>1664</v>
      </c>
      <c r="C628" s="8" t="s">
        <v>1665</v>
      </c>
      <c r="D628" s="8" t="s">
        <v>27</v>
      </c>
      <c r="E628" s="9" t="s">
        <v>50</v>
      </c>
    </row>
    <row r="629" spans="1:5">
      <c r="A629" s="10">
        <v>1627</v>
      </c>
      <c r="B629" s="11" t="s">
        <v>1666</v>
      </c>
      <c r="C629" s="11" t="s">
        <v>1667</v>
      </c>
      <c r="D629" s="11" t="s">
        <v>31</v>
      </c>
      <c r="E629" s="12" t="s">
        <v>67</v>
      </c>
    </row>
    <row r="630" spans="1:5">
      <c r="A630" s="7">
        <v>1628</v>
      </c>
      <c r="B630" s="8" t="s">
        <v>1668</v>
      </c>
      <c r="C630" s="8" t="s">
        <v>1669</v>
      </c>
      <c r="D630" s="8" t="s">
        <v>27</v>
      </c>
      <c r="E630" s="9" t="s">
        <v>81</v>
      </c>
    </row>
    <row r="631" spans="1:5">
      <c r="A631" s="10">
        <v>1629</v>
      </c>
      <c r="B631" s="11" t="s">
        <v>1670</v>
      </c>
      <c r="C631" s="11" t="s">
        <v>1671</v>
      </c>
      <c r="D631" s="11" t="s">
        <v>31</v>
      </c>
      <c r="E631" s="12" t="s">
        <v>1672</v>
      </c>
    </row>
    <row r="632" spans="1:5">
      <c r="A632" s="7">
        <v>1630</v>
      </c>
      <c r="B632" s="8" t="s">
        <v>1673</v>
      </c>
      <c r="C632" s="8" t="s">
        <v>1674</v>
      </c>
      <c r="D632" s="8" t="s">
        <v>27</v>
      </c>
      <c r="E632" s="9" t="s">
        <v>32</v>
      </c>
    </row>
    <row r="633" spans="1:5">
      <c r="A633" s="10">
        <v>1631</v>
      </c>
      <c r="B633" s="11" t="s">
        <v>1675</v>
      </c>
      <c r="C633" s="11" t="s">
        <v>1676</v>
      </c>
      <c r="D633" s="11" t="s">
        <v>31</v>
      </c>
      <c r="E633" s="12" t="s">
        <v>495</v>
      </c>
    </row>
    <row r="634" spans="1:5">
      <c r="A634" s="7">
        <v>1632</v>
      </c>
      <c r="B634" s="8" t="s">
        <v>1677</v>
      </c>
      <c r="C634" s="8" t="s">
        <v>1678</v>
      </c>
      <c r="D634" s="8" t="s">
        <v>27</v>
      </c>
      <c r="E634" s="9" t="s">
        <v>1679</v>
      </c>
    </row>
    <row r="635" spans="1:5">
      <c r="A635" s="10">
        <v>1633</v>
      </c>
      <c r="B635" s="11" t="s">
        <v>1680</v>
      </c>
      <c r="C635" s="11" t="s">
        <v>1681</v>
      </c>
      <c r="D635" s="11" t="s">
        <v>31</v>
      </c>
      <c r="E635" s="12" t="s">
        <v>67</v>
      </c>
    </row>
    <row r="636" spans="1:5">
      <c r="A636" s="7">
        <v>1634</v>
      </c>
      <c r="B636" s="8" t="s">
        <v>1682</v>
      </c>
      <c r="C636" s="8" t="s">
        <v>1683</v>
      </c>
      <c r="D636" s="8" t="s">
        <v>31</v>
      </c>
      <c r="E636" s="9" t="s">
        <v>1684</v>
      </c>
    </row>
    <row r="637" spans="1:5">
      <c r="A637" s="10">
        <v>1635</v>
      </c>
      <c r="B637" s="11" t="s">
        <v>1685</v>
      </c>
      <c r="C637" s="11" t="s">
        <v>1686</v>
      </c>
      <c r="D637" s="11" t="s">
        <v>27</v>
      </c>
      <c r="E637" s="12" t="s">
        <v>32</v>
      </c>
    </row>
    <row r="638" spans="1:5">
      <c r="A638" s="7">
        <v>1636</v>
      </c>
      <c r="B638" s="8" t="s">
        <v>1687</v>
      </c>
      <c r="C638" s="8" t="s">
        <v>1688</v>
      </c>
      <c r="D638" s="8" t="s">
        <v>31</v>
      </c>
      <c r="E638" s="9" t="s">
        <v>1689</v>
      </c>
    </row>
    <row r="639" spans="1:5">
      <c r="A639" s="10">
        <v>1637</v>
      </c>
      <c r="B639" s="11" t="s">
        <v>1690</v>
      </c>
      <c r="C639" s="11" t="s">
        <v>1691</v>
      </c>
      <c r="D639" s="11" t="s">
        <v>27</v>
      </c>
      <c r="E639" s="12" t="s">
        <v>1692</v>
      </c>
    </row>
    <row r="640" spans="1:5">
      <c r="A640" s="7">
        <v>1638</v>
      </c>
      <c r="B640" s="8" t="s">
        <v>1693</v>
      </c>
      <c r="C640" s="8" t="s">
        <v>1694</v>
      </c>
      <c r="D640" s="8" t="s">
        <v>27</v>
      </c>
      <c r="E640" s="9" t="s">
        <v>1695</v>
      </c>
    </row>
    <row r="641" spans="1:5">
      <c r="A641" s="10">
        <v>1639</v>
      </c>
      <c r="B641" s="11" t="s">
        <v>1696</v>
      </c>
      <c r="C641" s="11" t="s">
        <v>1697</v>
      </c>
      <c r="D641" s="11" t="s">
        <v>31</v>
      </c>
      <c r="E641" s="12" t="s">
        <v>35</v>
      </c>
    </row>
    <row r="642" spans="1:5">
      <c r="A642" s="7">
        <v>1640</v>
      </c>
      <c r="B642" s="8" t="s">
        <v>1698</v>
      </c>
      <c r="C642" s="8" t="s">
        <v>1699</v>
      </c>
      <c r="D642" s="8" t="s">
        <v>27</v>
      </c>
      <c r="E642" s="9" t="s">
        <v>1700</v>
      </c>
    </row>
    <row r="643" spans="1:5">
      <c r="A643" s="10">
        <v>1641</v>
      </c>
      <c r="B643" s="11" t="s">
        <v>1701</v>
      </c>
      <c r="C643" s="11" t="s">
        <v>1702</v>
      </c>
      <c r="D643" s="11" t="s">
        <v>27</v>
      </c>
      <c r="E643" s="12" t="s">
        <v>1703</v>
      </c>
    </row>
    <row r="644" spans="1:5">
      <c r="A644" s="7">
        <v>1642</v>
      </c>
      <c r="B644" s="8" t="s">
        <v>1704</v>
      </c>
      <c r="C644" s="8" t="s">
        <v>1705</v>
      </c>
      <c r="D644" s="8" t="s">
        <v>31</v>
      </c>
      <c r="E644" s="9" t="s">
        <v>70</v>
      </c>
    </row>
    <row r="645" spans="1:5">
      <c r="A645" s="10">
        <v>1643</v>
      </c>
      <c r="B645" s="11" t="s">
        <v>1706</v>
      </c>
      <c r="C645" s="11" t="s">
        <v>1707</v>
      </c>
      <c r="D645" s="11" t="s">
        <v>27</v>
      </c>
      <c r="E645" s="12" t="s">
        <v>1708</v>
      </c>
    </row>
    <row r="646" spans="1:5">
      <c r="A646" s="7">
        <v>1644</v>
      </c>
      <c r="B646" s="8" t="s">
        <v>1709</v>
      </c>
      <c r="C646" s="8" t="s">
        <v>1710</v>
      </c>
      <c r="D646" s="8" t="s">
        <v>31</v>
      </c>
      <c r="E646" s="9" t="s">
        <v>1711</v>
      </c>
    </row>
    <row r="647" spans="1:5">
      <c r="A647" s="10">
        <v>1645</v>
      </c>
      <c r="B647" s="11" t="s">
        <v>1712</v>
      </c>
      <c r="C647" s="11" t="s">
        <v>1713</v>
      </c>
      <c r="D647" s="11" t="s">
        <v>27</v>
      </c>
      <c r="E647" s="12" t="s">
        <v>1714</v>
      </c>
    </row>
    <row r="648" spans="1:5">
      <c r="A648" s="7">
        <v>1646</v>
      </c>
      <c r="B648" s="8" t="s">
        <v>1715</v>
      </c>
      <c r="C648" s="8" t="s">
        <v>1716</v>
      </c>
      <c r="D648" s="8" t="s">
        <v>31</v>
      </c>
      <c r="E648" s="9" t="s">
        <v>67</v>
      </c>
    </row>
    <row r="649" spans="1:5">
      <c r="A649" s="10">
        <v>1647</v>
      </c>
      <c r="B649" s="11" t="s">
        <v>1717</v>
      </c>
      <c r="C649" s="11" t="s">
        <v>1718</v>
      </c>
      <c r="D649" s="11" t="s">
        <v>31</v>
      </c>
      <c r="E649" s="12" t="s">
        <v>1719</v>
      </c>
    </row>
    <row r="650" spans="1:5">
      <c r="A650" s="7">
        <v>1648</v>
      </c>
      <c r="B650" s="8" t="s">
        <v>1720</v>
      </c>
      <c r="C650" s="8" t="s">
        <v>1721</v>
      </c>
      <c r="D650" s="8" t="s">
        <v>31</v>
      </c>
      <c r="E650" s="9" t="s">
        <v>1722</v>
      </c>
    </row>
    <row r="651" spans="1:5">
      <c r="A651" s="10">
        <v>1649</v>
      </c>
      <c r="B651" s="11" t="s">
        <v>1723</v>
      </c>
      <c r="C651" s="11" t="s">
        <v>1724</v>
      </c>
      <c r="D651" s="11" t="s">
        <v>31</v>
      </c>
      <c r="E651" s="12" t="s">
        <v>1725</v>
      </c>
    </row>
    <row r="652" spans="1:5">
      <c r="A652" s="7">
        <v>1650</v>
      </c>
      <c r="B652" s="8" t="s">
        <v>1726</v>
      </c>
      <c r="C652" s="8" t="s">
        <v>1727</v>
      </c>
      <c r="D652" s="8" t="s">
        <v>31</v>
      </c>
      <c r="E652" s="9" t="s">
        <v>628</v>
      </c>
    </row>
    <row r="653" spans="1:5">
      <c r="A653" s="10">
        <v>1651</v>
      </c>
      <c r="B653" s="11" t="s">
        <v>1728</v>
      </c>
      <c r="C653" s="11" t="s">
        <v>1729</v>
      </c>
      <c r="D653" s="11" t="s">
        <v>27</v>
      </c>
      <c r="E653" s="12" t="s">
        <v>1730</v>
      </c>
    </row>
    <row r="654" spans="1:5">
      <c r="A654" s="7">
        <v>1652</v>
      </c>
      <c r="B654" s="8" t="s">
        <v>1731</v>
      </c>
      <c r="C654" s="8" t="s">
        <v>1732</v>
      </c>
      <c r="D654" s="8" t="s">
        <v>31</v>
      </c>
      <c r="E654" s="9" t="s">
        <v>70</v>
      </c>
    </row>
    <row r="655" spans="1:5">
      <c r="A655" s="10">
        <v>1653</v>
      </c>
      <c r="B655" s="11" t="s">
        <v>1733</v>
      </c>
      <c r="C655" s="11" t="s">
        <v>1734</v>
      </c>
      <c r="D655" s="11" t="s">
        <v>27</v>
      </c>
      <c r="E655" s="12" t="s">
        <v>70</v>
      </c>
    </row>
    <row r="656" spans="1:5">
      <c r="A656" s="7">
        <v>1654</v>
      </c>
      <c r="B656" s="8" t="s">
        <v>1735</v>
      </c>
      <c r="C656" s="8" t="s">
        <v>1736</v>
      </c>
      <c r="D656" s="8" t="s">
        <v>27</v>
      </c>
      <c r="E656" s="9" t="s">
        <v>50</v>
      </c>
    </row>
    <row r="657" spans="1:5">
      <c r="A657" s="10">
        <v>1655</v>
      </c>
      <c r="B657" s="11" t="s">
        <v>1737</v>
      </c>
      <c r="C657" s="11" t="s">
        <v>1738</v>
      </c>
      <c r="D657" s="11" t="s">
        <v>31</v>
      </c>
      <c r="E657" s="12" t="s">
        <v>1739</v>
      </c>
    </row>
    <row r="658" spans="1:5">
      <c r="A658" s="7">
        <v>1656</v>
      </c>
      <c r="B658" s="8" t="s">
        <v>1740</v>
      </c>
      <c r="C658" s="8" t="s">
        <v>1741</v>
      </c>
      <c r="D658" s="8" t="s">
        <v>31</v>
      </c>
      <c r="E658" s="9" t="s">
        <v>50</v>
      </c>
    </row>
    <row r="659" spans="1:5">
      <c r="A659" s="10">
        <v>1657</v>
      </c>
      <c r="B659" s="11" t="s">
        <v>1742</v>
      </c>
      <c r="C659" s="11" t="s">
        <v>1743</v>
      </c>
      <c r="D659" s="11" t="s">
        <v>31</v>
      </c>
      <c r="E659" s="12" t="s">
        <v>32</v>
      </c>
    </row>
    <row r="660" spans="1:5">
      <c r="A660" s="7">
        <v>1658</v>
      </c>
      <c r="B660" s="8" t="s">
        <v>1744</v>
      </c>
      <c r="C660" s="8" t="s">
        <v>1745</v>
      </c>
      <c r="D660" s="8" t="s">
        <v>31</v>
      </c>
      <c r="E660" s="9" t="s">
        <v>50</v>
      </c>
    </row>
    <row r="661" spans="1:5">
      <c r="A661" s="10">
        <v>1659</v>
      </c>
      <c r="B661" s="11" t="s">
        <v>1746</v>
      </c>
      <c r="C661" s="11" t="s">
        <v>1747</v>
      </c>
      <c r="D661" s="11" t="s">
        <v>31</v>
      </c>
      <c r="E661" s="12" t="s">
        <v>32</v>
      </c>
    </row>
    <row r="662" spans="1:5">
      <c r="A662" s="7">
        <v>1660</v>
      </c>
      <c r="B662" s="8" t="s">
        <v>1748</v>
      </c>
      <c r="C662" s="8" t="s">
        <v>1749</v>
      </c>
      <c r="D662" s="8" t="s">
        <v>31</v>
      </c>
      <c r="E662" s="9" t="s">
        <v>1750</v>
      </c>
    </row>
    <row r="663" spans="1:5">
      <c r="A663" s="10">
        <v>1661</v>
      </c>
      <c r="B663" s="11" t="s">
        <v>1751</v>
      </c>
      <c r="C663" s="11" t="s">
        <v>1752</v>
      </c>
      <c r="D663" s="11" t="s">
        <v>27</v>
      </c>
      <c r="E663" s="12" t="s">
        <v>1753</v>
      </c>
    </row>
    <row r="664" spans="1:5">
      <c r="A664" s="7">
        <v>1662</v>
      </c>
      <c r="B664" s="8" t="s">
        <v>1754</v>
      </c>
      <c r="C664" s="8" t="s">
        <v>1755</v>
      </c>
      <c r="D664" s="8" t="s">
        <v>31</v>
      </c>
      <c r="E664" s="9" t="s">
        <v>28</v>
      </c>
    </row>
    <row r="665" spans="1:5">
      <c r="A665" s="10">
        <v>1663</v>
      </c>
      <c r="B665" s="11" t="s">
        <v>1756</v>
      </c>
      <c r="C665" s="11" t="s">
        <v>1757</v>
      </c>
      <c r="D665" s="11" t="s">
        <v>27</v>
      </c>
      <c r="E665" s="12" t="s">
        <v>1758</v>
      </c>
    </row>
    <row r="666" spans="1:5">
      <c r="A666" s="7">
        <v>1664</v>
      </c>
      <c r="B666" s="8" t="s">
        <v>1759</v>
      </c>
      <c r="C666" s="8" t="s">
        <v>1760</v>
      </c>
      <c r="D666" s="8" t="s">
        <v>27</v>
      </c>
      <c r="E666" s="9" t="s">
        <v>1761</v>
      </c>
    </row>
    <row r="667" spans="1:5">
      <c r="A667" s="10">
        <v>1665</v>
      </c>
      <c r="B667" s="11" t="s">
        <v>1762</v>
      </c>
      <c r="C667" s="11" t="s">
        <v>1763</v>
      </c>
      <c r="D667" s="11" t="s">
        <v>31</v>
      </c>
      <c r="E667" s="12" t="s">
        <v>50</v>
      </c>
    </row>
    <row r="668" spans="1:5">
      <c r="A668" s="7">
        <v>1666</v>
      </c>
      <c r="B668" s="8" t="s">
        <v>1764</v>
      </c>
      <c r="C668" s="8" t="s">
        <v>1765</v>
      </c>
      <c r="D668" s="8" t="s">
        <v>27</v>
      </c>
      <c r="E668" s="9" t="s">
        <v>1766</v>
      </c>
    </row>
    <row r="669" spans="1:5">
      <c r="A669" s="10">
        <v>1667</v>
      </c>
      <c r="B669" s="11" t="s">
        <v>1767</v>
      </c>
      <c r="C669" s="11" t="s">
        <v>1768</v>
      </c>
      <c r="D669" s="11" t="s">
        <v>27</v>
      </c>
      <c r="E669" s="12" t="s">
        <v>1769</v>
      </c>
    </row>
    <row r="670" spans="1:5">
      <c r="A670" s="7">
        <v>1668</v>
      </c>
      <c r="B670" s="8" t="s">
        <v>1770</v>
      </c>
      <c r="C670" s="8" t="s">
        <v>1771</v>
      </c>
      <c r="D670" s="8" t="s">
        <v>31</v>
      </c>
      <c r="E670" s="9" t="s">
        <v>1772</v>
      </c>
    </row>
    <row r="671" spans="1:5">
      <c r="A671" s="10">
        <v>1669</v>
      </c>
      <c r="B671" s="11" t="s">
        <v>1773</v>
      </c>
      <c r="C671" s="11" t="s">
        <v>1774</v>
      </c>
      <c r="D671" s="11" t="s">
        <v>31</v>
      </c>
      <c r="E671" s="12" t="s">
        <v>1775</v>
      </c>
    </row>
    <row r="672" spans="1:5">
      <c r="A672" s="7">
        <v>1670</v>
      </c>
      <c r="B672" s="8" t="s">
        <v>1776</v>
      </c>
      <c r="C672" s="8" t="s">
        <v>1777</v>
      </c>
      <c r="D672" s="8" t="s">
        <v>27</v>
      </c>
      <c r="E672" s="9" t="s">
        <v>32</v>
      </c>
    </row>
    <row r="673" spans="1:5">
      <c r="A673" s="10">
        <v>1671</v>
      </c>
      <c r="B673" s="11" t="s">
        <v>1778</v>
      </c>
      <c r="C673" s="11" t="s">
        <v>1779</v>
      </c>
      <c r="D673" s="11" t="s">
        <v>27</v>
      </c>
      <c r="E673" s="12" t="s">
        <v>1780</v>
      </c>
    </row>
    <row r="674" spans="1:5">
      <c r="A674" s="7">
        <v>1672</v>
      </c>
      <c r="B674" s="8" t="s">
        <v>1781</v>
      </c>
      <c r="C674" s="8" t="s">
        <v>1782</v>
      </c>
      <c r="D674" s="8" t="s">
        <v>31</v>
      </c>
      <c r="E674" s="9" t="s">
        <v>50</v>
      </c>
    </row>
    <row r="675" spans="1:5">
      <c r="A675" s="10">
        <v>1673</v>
      </c>
      <c r="B675" s="11" t="s">
        <v>1783</v>
      </c>
      <c r="C675" s="11" t="s">
        <v>1784</v>
      </c>
      <c r="D675" s="11" t="s">
        <v>31</v>
      </c>
      <c r="E675" s="12" t="s">
        <v>1785</v>
      </c>
    </row>
    <row r="676" spans="1:5">
      <c r="A676" s="7">
        <v>1674</v>
      </c>
      <c r="B676" s="8" t="s">
        <v>1786</v>
      </c>
      <c r="C676" s="8" t="s">
        <v>1787</v>
      </c>
      <c r="D676" s="8" t="s">
        <v>27</v>
      </c>
      <c r="E676" s="9" t="s">
        <v>1788</v>
      </c>
    </row>
    <row r="677" spans="1:5">
      <c r="A677" s="10">
        <v>1675</v>
      </c>
      <c r="B677" s="11" t="s">
        <v>1789</v>
      </c>
      <c r="C677" s="11" t="s">
        <v>1790</v>
      </c>
      <c r="D677" s="11" t="s">
        <v>27</v>
      </c>
      <c r="E677" s="12" t="s">
        <v>50</v>
      </c>
    </row>
    <row r="678" spans="1:5">
      <c r="A678" s="7">
        <v>1676</v>
      </c>
      <c r="B678" s="8" t="s">
        <v>1791</v>
      </c>
      <c r="C678" s="8" t="s">
        <v>1792</v>
      </c>
      <c r="D678" s="8" t="s">
        <v>27</v>
      </c>
      <c r="E678" s="9" t="s">
        <v>1793</v>
      </c>
    </row>
    <row r="679" spans="1:5">
      <c r="A679" s="10">
        <v>1677</v>
      </c>
      <c r="B679" s="11" t="s">
        <v>1794</v>
      </c>
      <c r="C679" s="11" t="s">
        <v>1795</v>
      </c>
      <c r="D679" s="11" t="s">
        <v>31</v>
      </c>
      <c r="E679" s="12" t="s">
        <v>70</v>
      </c>
    </row>
    <row r="680" spans="1:5">
      <c r="A680" s="7">
        <v>1678</v>
      </c>
      <c r="B680" s="8" t="s">
        <v>1796</v>
      </c>
      <c r="C680" s="8" t="s">
        <v>1797</v>
      </c>
      <c r="D680" s="8" t="s">
        <v>27</v>
      </c>
      <c r="E680" s="9" t="s">
        <v>1798</v>
      </c>
    </row>
    <row r="681" spans="1:5">
      <c r="A681" s="10">
        <v>1679</v>
      </c>
      <c r="B681" s="11" t="s">
        <v>1799</v>
      </c>
      <c r="C681" s="11" t="s">
        <v>1800</v>
      </c>
      <c r="D681" s="11" t="s">
        <v>31</v>
      </c>
      <c r="E681" s="12" t="s">
        <v>32</v>
      </c>
    </row>
    <row r="682" spans="1:5">
      <c r="A682" s="7">
        <v>1680</v>
      </c>
      <c r="B682" s="8" t="s">
        <v>1801</v>
      </c>
      <c r="C682" s="8" t="s">
        <v>1802</v>
      </c>
      <c r="D682" s="8" t="s">
        <v>27</v>
      </c>
      <c r="E682" s="9" t="s">
        <v>70</v>
      </c>
    </row>
    <row r="683" spans="1:5">
      <c r="A683" s="10">
        <v>1681</v>
      </c>
      <c r="B683" s="11" t="s">
        <v>1803</v>
      </c>
      <c r="C683" s="11" t="s">
        <v>1804</v>
      </c>
      <c r="D683" s="11" t="s">
        <v>31</v>
      </c>
      <c r="E683" s="12" t="s">
        <v>1805</v>
      </c>
    </row>
    <row r="684" spans="1:5">
      <c r="A684" s="7">
        <v>1682</v>
      </c>
      <c r="B684" s="8" t="s">
        <v>1806</v>
      </c>
      <c r="C684" s="8" t="s">
        <v>1807</v>
      </c>
      <c r="D684" s="8" t="s">
        <v>27</v>
      </c>
      <c r="E684" s="9" t="s">
        <v>44</v>
      </c>
    </row>
    <row r="685" spans="1:5">
      <c r="A685" s="10">
        <v>1683</v>
      </c>
      <c r="B685" s="11" t="s">
        <v>1808</v>
      </c>
      <c r="C685" s="11" t="s">
        <v>1809</v>
      </c>
      <c r="D685" s="11" t="s">
        <v>31</v>
      </c>
      <c r="E685" s="12" t="s">
        <v>50</v>
      </c>
    </row>
    <row r="686" spans="1:5">
      <c r="A686" s="7">
        <v>1684</v>
      </c>
      <c r="B686" s="8" t="s">
        <v>1810</v>
      </c>
      <c r="C686" s="8" t="s">
        <v>1811</v>
      </c>
      <c r="D686" s="8" t="s">
        <v>31</v>
      </c>
      <c r="E686" s="9" t="s">
        <v>67</v>
      </c>
    </row>
    <row r="687" spans="1:5">
      <c r="A687" s="10">
        <v>1685</v>
      </c>
      <c r="B687" s="11" t="s">
        <v>1812</v>
      </c>
      <c r="C687" s="11" t="s">
        <v>1813</v>
      </c>
      <c r="D687" s="11" t="s">
        <v>31</v>
      </c>
      <c r="E687" s="12" t="s">
        <v>1814</v>
      </c>
    </row>
    <row r="688" spans="1:5">
      <c r="A688" s="7">
        <v>1686</v>
      </c>
      <c r="B688" s="8" t="s">
        <v>1815</v>
      </c>
      <c r="C688" s="8" t="s">
        <v>1816</v>
      </c>
      <c r="D688" s="8" t="s">
        <v>27</v>
      </c>
      <c r="E688" s="9" t="s">
        <v>67</v>
      </c>
    </row>
    <row r="689" spans="1:5">
      <c r="A689" s="10">
        <v>1687</v>
      </c>
      <c r="B689" s="11" t="s">
        <v>1817</v>
      </c>
      <c r="C689" s="11" t="s">
        <v>1818</v>
      </c>
      <c r="D689" s="11" t="s">
        <v>27</v>
      </c>
      <c r="E689" s="12" t="s">
        <v>28</v>
      </c>
    </row>
    <row r="690" spans="1:5">
      <c r="A690" s="7">
        <v>1688</v>
      </c>
      <c r="B690" s="8" t="s">
        <v>1819</v>
      </c>
      <c r="C690" s="8" t="s">
        <v>1820</v>
      </c>
      <c r="D690" s="8" t="s">
        <v>27</v>
      </c>
      <c r="E690" s="9" t="s">
        <v>1821</v>
      </c>
    </row>
    <row r="691" spans="1:5">
      <c r="A691" s="10">
        <v>1689</v>
      </c>
      <c r="B691" s="11" t="s">
        <v>1822</v>
      </c>
      <c r="C691" s="11" t="s">
        <v>1823</v>
      </c>
      <c r="D691" s="11" t="s">
        <v>31</v>
      </c>
      <c r="E691" s="12" t="s">
        <v>1824</v>
      </c>
    </row>
    <row r="692" spans="1:5">
      <c r="A692" s="7">
        <v>1690</v>
      </c>
      <c r="B692" s="8" t="s">
        <v>1825</v>
      </c>
      <c r="C692" s="8" t="s">
        <v>1826</v>
      </c>
      <c r="D692" s="8" t="s">
        <v>31</v>
      </c>
      <c r="E692" s="9" t="s">
        <v>67</v>
      </c>
    </row>
    <row r="693" spans="1:5">
      <c r="A693" s="10">
        <v>1691</v>
      </c>
      <c r="B693" s="11" t="s">
        <v>1827</v>
      </c>
      <c r="C693" s="11" t="s">
        <v>1828</v>
      </c>
      <c r="D693" s="11" t="s">
        <v>31</v>
      </c>
      <c r="E693" s="12" t="s">
        <v>50</v>
      </c>
    </row>
    <row r="694" spans="1:5">
      <c r="A694" s="7">
        <v>1692</v>
      </c>
      <c r="B694" s="8" t="s">
        <v>1829</v>
      </c>
      <c r="C694" s="8" t="s">
        <v>1830</v>
      </c>
      <c r="D694" s="8" t="s">
        <v>31</v>
      </c>
      <c r="E694" s="9" t="s">
        <v>67</v>
      </c>
    </row>
    <row r="695" spans="1:5">
      <c r="A695" s="10">
        <v>1693</v>
      </c>
      <c r="B695" s="11" t="s">
        <v>1831</v>
      </c>
      <c r="C695" s="11" t="s">
        <v>1832</v>
      </c>
      <c r="D695" s="11" t="s">
        <v>31</v>
      </c>
      <c r="E695" s="12" t="s">
        <v>32</v>
      </c>
    </row>
    <row r="696" spans="1:5">
      <c r="A696" s="7">
        <v>1694</v>
      </c>
      <c r="B696" s="8" t="s">
        <v>1833</v>
      </c>
      <c r="C696" s="8" t="s">
        <v>1834</v>
      </c>
      <c r="D696" s="8" t="s">
        <v>31</v>
      </c>
      <c r="E696" s="9" t="s">
        <v>1835</v>
      </c>
    </row>
    <row r="697" spans="1:5">
      <c r="A697" s="10">
        <v>1695</v>
      </c>
      <c r="B697" s="11" t="s">
        <v>1836</v>
      </c>
      <c r="C697" s="11" t="s">
        <v>1837</v>
      </c>
      <c r="D697" s="11" t="s">
        <v>27</v>
      </c>
      <c r="E697" s="12" t="s">
        <v>50</v>
      </c>
    </row>
    <row r="698" spans="1:5">
      <c r="A698" s="7">
        <v>1696</v>
      </c>
      <c r="B698" s="8" t="s">
        <v>1838</v>
      </c>
      <c r="C698" s="8" t="s">
        <v>1839</v>
      </c>
      <c r="D698" s="8" t="s">
        <v>31</v>
      </c>
      <c r="E698" s="9" t="s">
        <v>1840</v>
      </c>
    </row>
    <row r="699" spans="1:5">
      <c r="A699" s="10">
        <v>1697</v>
      </c>
      <c r="B699" s="11" t="s">
        <v>1841</v>
      </c>
      <c r="C699" s="11" t="s">
        <v>1842</v>
      </c>
      <c r="D699" s="11" t="s">
        <v>31</v>
      </c>
      <c r="E699" s="12" t="s">
        <v>1843</v>
      </c>
    </row>
    <row r="700" spans="1:5">
      <c r="A700" s="7">
        <v>1698</v>
      </c>
      <c r="B700" s="8" t="s">
        <v>1844</v>
      </c>
      <c r="C700" s="8" t="s">
        <v>1845</v>
      </c>
      <c r="D700" s="8" t="s">
        <v>27</v>
      </c>
      <c r="E700" s="9" t="s">
        <v>1846</v>
      </c>
    </row>
    <row r="701" spans="1:5">
      <c r="A701" s="10">
        <v>1699</v>
      </c>
      <c r="B701" s="11" t="s">
        <v>1847</v>
      </c>
      <c r="C701" s="11" t="s">
        <v>1848</v>
      </c>
      <c r="D701" s="11" t="s">
        <v>27</v>
      </c>
      <c r="E701" s="12" t="s">
        <v>1849</v>
      </c>
    </row>
    <row r="702" spans="1:5">
      <c r="A702" s="7">
        <v>1700</v>
      </c>
      <c r="B702" s="8" t="s">
        <v>1850</v>
      </c>
      <c r="C702" s="8" t="s">
        <v>1851</v>
      </c>
      <c r="D702" s="8" t="s">
        <v>31</v>
      </c>
      <c r="E702" s="9" t="s">
        <v>1852</v>
      </c>
    </row>
    <row r="703" spans="1:5">
      <c r="A703" s="10">
        <v>1701</v>
      </c>
      <c r="B703" s="11" t="s">
        <v>1853</v>
      </c>
      <c r="C703" s="11" t="s">
        <v>1854</v>
      </c>
      <c r="D703" s="11" t="s">
        <v>27</v>
      </c>
      <c r="E703" s="12" t="s">
        <v>1855</v>
      </c>
    </row>
    <row r="704" spans="1:5">
      <c r="A704" s="7">
        <v>1702</v>
      </c>
      <c r="B704" s="8" t="s">
        <v>1856</v>
      </c>
      <c r="C704" s="8" t="s">
        <v>1857</v>
      </c>
      <c r="D704" s="8" t="s">
        <v>27</v>
      </c>
      <c r="E704" s="9" t="s">
        <v>1858</v>
      </c>
    </row>
    <row r="705" spans="1:5">
      <c r="A705" s="10">
        <v>1703</v>
      </c>
      <c r="B705" s="11" t="s">
        <v>1859</v>
      </c>
      <c r="C705" s="11" t="s">
        <v>1860</v>
      </c>
      <c r="D705" s="11" t="s">
        <v>27</v>
      </c>
      <c r="E705" s="12" t="s">
        <v>28</v>
      </c>
    </row>
    <row r="706" spans="1:5">
      <c r="A706" s="7">
        <v>1704</v>
      </c>
      <c r="B706" s="8" t="s">
        <v>1861</v>
      </c>
      <c r="C706" s="8" t="s">
        <v>1862</v>
      </c>
      <c r="D706" s="8" t="s">
        <v>27</v>
      </c>
      <c r="E706" s="9" t="s">
        <v>1863</v>
      </c>
    </row>
    <row r="707" spans="1:5">
      <c r="A707" s="10">
        <v>1705</v>
      </c>
      <c r="B707" s="11" t="s">
        <v>1864</v>
      </c>
      <c r="C707" s="11" t="s">
        <v>1865</v>
      </c>
      <c r="D707" s="11" t="s">
        <v>27</v>
      </c>
      <c r="E707" s="12" t="s">
        <v>32</v>
      </c>
    </row>
    <row r="708" spans="1:5">
      <c r="A708" s="7">
        <v>1706</v>
      </c>
      <c r="B708" s="8" t="s">
        <v>1866</v>
      </c>
      <c r="C708" s="8" t="s">
        <v>1867</v>
      </c>
      <c r="D708" s="8" t="s">
        <v>31</v>
      </c>
      <c r="E708" s="9" t="s">
        <v>1868</v>
      </c>
    </row>
    <row r="709" spans="1:5">
      <c r="A709" s="10">
        <v>1707</v>
      </c>
      <c r="B709" s="11" t="s">
        <v>1869</v>
      </c>
      <c r="C709" s="11" t="s">
        <v>1870</v>
      </c>
      <c r="D709" s="11" t="s">
        <v>27</v>
      </c>
      <c r="E709" s="12" t="s">
        <v>32</v>
      </c>
    </row>
    <row r="710" spans="1:5">
      <c r="A710" s="7">
        <v>1708</v>
      </c>
      <c r="B710" s="8" t="s">
        <v>1871</v>
      </c>
      <c r="C710" s="8" t="s">
        <v>1872</v>
      </c>
      <c r="D710" s="8" t="s">
        <v>27</v>
      </c>
      <c r="E710" s="9" t="s">
        <v>67</v>
      </c>
    </row>
    <row r="711" spans="1:5">
      <c r="A711" s="10">
        <v>1709</v>
      </c>
      <c r="B711" s="11" t="s">
        <v>1873</v>
      </c>
      <c r="C711" s="11" t="s">
        <v>1874</v>
      </c>
      <c r="D711" s="11" t="s">
        <v>31</v>
      </c>
      <c r="E711" s="12" t="s">
        <v>1840</v>
      </c>
    </row>
    <row r="712" spans="1:5">
      <c r="A712" s="7">
        <v>1710</v>
      </c>
      <c r="B712" s="8" t="s">
        <v>1875</v>
      </c>
      <c r="C712" s="8" t="s">
        <v>1876</v>
      </c>
      <c r="D712" s="8" t="s">
        <v>31</v>
      </c>
      <c r="E712" s="9" t="s">
        <v>1877</v>
      </c>
    </row>
    <row r="713" spans="1:5">
      <c r="A713" s="10">
        <v>1711</v>
      </c>
      <c r="B713" s="11" t="s">
        <v>1878</v>
      </c>
      <c r="C713" s="11" t="s">
        <v>1879</v>
      </c>
      <c r="D713" s="11" t="s">
        <v>31</v>
      </c>
      <c r="E713" s="12" t="s">
        <v>1880</v>
      </c>
    </row>
    <row r="714" spans="1:5">
      <c r="A714" s="7">
        <v>1712</v>
      </c>
      <c r="B714" s="8" t="s">
        <v>1881</v>
      </c>
      <c r="C714" s="8" t="s">
        <v>1882</v>
      </c>
      <c r="D714" s="8" t="s">
        <v>31</v>
      </c>
      <c r="E714" s="9" t="s">
        <v>1883</v>
      </c>
    </row>
    <row r="715" spans="1:5">
      <c r="A715" s="10">
        <v>1713</v>
      </c>
      <c r="B715" s="11" t="s">
        <v>1884</v>
      </c>
      <c r="C715" s="11" t="s">
        <v>1885</v>
      </c>
      <c r="D715" s="11" t="s">
        <v>31</v>
      </c>
      <c r="E715" s="12" t="s">
        <v>50</v>
      </c>
    </row>
    <row r="716" spans="1:5">
      <c r="A716" s="7">
        <v>1714</v>
      </c>
      <c r="B716" s="8" t="s">
        <v>1886</v>
      </c>
      <c r="C716" s="8" t="s">
        <v>1887</v>
      </c>
      <c r="D716" s="8" t="s">
        <v>31</v>
      </c>
      <c r="E716" s="9" t="s">
        <v>1888</v>
      </c>
    </row>
    <row r="717" spans="1:5">
      <c r="A717" s="10">
        <v>1715</v>
      </c>
      <c r="B717" s="11" t="s">
        <v>1889</v>
      </c>
      <c r="C717" s="11" t="s">
        <v>1890</v>
      </c>
      <c r="D717" s="11" t="s">
        <v>31</v>
      </c>
      <c r="E717" s="12" t="s">
        <v>1891</v>
      </c>
    </row>
    <row r="718" spans="1:5">
      <c r="A718" s="7">
        <v>1716</v>
      </c>
      <c r="B718" s="8" t="s">
        <v>1892</v>
      </c>
      <c r="C718" s="8" t="s">
        <v>1893</v>
      </c>
      <c r="D718" s="8" t="s">
        <v>31</v>
      </c>
      <c r="E718" s="9" t="s">
        <v>50</v>
      </c>
    </row>
    <row r="719" spans="1:5">
      <c r="A719" s="10">
        <v>1717</v>
      </c>
      <c r="B719" s="11" t="s">
        <v>1894</v>
      </c>
      <c r="C719" s="11" t="s">
        <v>1895</v>
      </c>
      <c r="D719" s="11" t="s">
        <v>31</v>
      </c>
      <c r="E719" s="12" t="s">
        <v>50</v>
      </c>
    </row>
    <row r="720" spans="1:5">
      <c r="A720" s="7">
        <v>1718</v>
      </c>
      <c r="B720" s="8" t="s">
        <v>1896</v>
      </c>
      <c r="C720" s="8" t="s">
        <v>1897</v>
      </c>
      <c r="D720" s="8" t="s">
        <v>27</v>
      </c>
      <c r="E720" s="9" t="s">
        <v>1898</v>
      </c>
    </row>
    <row r="721" spans="1:5">
      <c r="A721" s="10">
        <v>1719</v>
      </c>
      <c r="B721" s="11" t="s">
        <v>1899</v>
      </c>
      <c r="C721" s="11" t="s">
        <v>1900</v>
      </c>
      <c r="D721" s="11" t="s">
        <v>31</v>
      </c>
      <c r="E721" s="12" t="s">
        <v>1901</v>
      </c>
    </row>
    <row r="722" spans="1:5">
      <c r="A722" s="7">
        <v>1720</v>
      </c>
      <c r="B722" s="8" t="s">
        <v>1902</v>
      </c>
      <c r="C722" s="8" t="s">
        <v>1903</v>
      </c>
      <c r="D722" s="8" t="s">
        <v>27</v>
      </c>
      <c r="E722" s="9" t="s">
        <v>50</v>
      </c>
    </row>
    <row r="723" spans="1:5">
      <c r="A723" s="10">
        <v>1721</v>
      </c>
      <c r="B723" s="11" t="s">
        <v>1904</v>
      </c>
      <c r="C723" s="11" t="s">
        <v>1905</v>
      </c>
      <c r="D723" s="11" t="s">
        <v>27</v>
      </c>
      <c r="E723" s="12" t="s">
        <v>50</v>
      </c>
    </row>
    <row r="724" spans="1:5">
      <c r="A724" s="7">
        <v>1722</v>
      </c>
      <c r="B724" s="8" t="s">
        <v>1906</v>
      </c>
      <c r="C724" s="8" t="s">
        <v>1907</v>
      </c>
      <c r="D724" s="8" t="s">
        <v>27</v>
      </c>
      <c r="E724" s="9" t="s">
        <v>1908</v>
      </c>
    </row>
    <row r="725" spans="1:5">
      <c r="A725" s="10">
        <v>1723</v>
      </c>
      <c r="B725" s="11" t="s">
        <v>1909</v>
      </c>
      <c r="C725" s="11" t="s">
        <v>1910</v>
      </c>
      <c r="D725" s="11" t="s">
        <v>31</v>
      </c>
      <c r="E725" s="12" t="s">
        <v>1911</v>
      </c>
    </row>
    <row r="726" spans="1:5">
      <c r="A726" s="7">
        <v>1724</v>
      </c>
      <c r="B726" s="8" t="s">
        <v>1912</v>
      </c>
      <c r="C726" s="8" t="s">
        <v>1913</v>
      </c>
      <c r="D726" s="8" t="s">
        <v>27</v>
      </c>
      <c r="E726" s="9" t="s">
        <v>1914</v>
      </c>
    </row>
    <row r="727" spans="1:5">
      <c r="A727" s="10">
        <v>1725</v>
      </c>
      <c r="B727" s="11" t="s">
        <v>1915</v>
      </c>
      <c r="C727" s="11" t="s">
        <v>1916</v>
      </c>
      <c r="D727" s="11" t="s">
        <v>27</v>
      </c>
      <c r="E727" s="12" t="s">
        <v>1917</v>
      </c>
    </row>
    <row r="728" spans="1:5">
      <c r="A728" s="7">
        <v>1726</v>
      </c>
      <c r="B728" s="8" t="s">
        <v>1918</v>
      </c>
      <c r="C728" s="8" t="s">
        <v>1919</v>
      </c>
      <c r="D728" s="8" t="s">
        <v>31</v>
      </c>
      <c r="E728" s="9" t="s">
        <v>1920</v>
      </c>
    </row>
    <row r="729" spans="1:5">
      <c r="A729" s="10">
        <v>1727</v>
      </c>
      <c r="B729" s="11" t="s">
        <v>1921</v>
      </c>
      <c r="C729" s="11" t="s">
        <v>1922</v>
      </c>
      <c r="D729" s="11" t="s">
        <v>31</v>
      </c>
      <c r="E729" s="12" t="s">
        <v>1923</v>
      </c>
    </row>
    <row r="730" spans="1:5">
      <c r="A730" s="7">
        <v>1728</v>
      </c>
      <c r="B730" s="8" t="s">
        <v>1924</v>
      </c>
      <c r="C730" s="8" t="s">
        <v>1925</v>
      </c>
      <c r="D730" s="8" t="s">
        <v>27</v>
      </c>
      <c r="E730" s="9" t="s">
        <v>1926</v>
      </c>
    </row>
    <row r="731" spans="1:5">
      <c r="A731" s="10">
        <v>1729</v>
      </c>
      <c r="B731" s="11" t="s">
        <v>1927</v>
      </c>
      <c r="C731" s="11" t="s">
        <v>1928</v>
      </c>
      <c r="D731" s="11" t="s">
        <v>31</v>
      </c>
      <c r="E731" s="12" t="s">
        <v>28</v>
      </c>
    </row>
    <row r="732" spans="1:5">
      <c r="A732" s="7">
        <v>1730</v>
      </c>
      <c r="B732" s="8" t="s">
        <v>1929</v>
      </c>
      <c r="C732" s="8" t="s">
        <v>1930</v>
      </c>
      <c r="D732" s="8" t="s">
        <v>27</v>
      </c>
      <c r="E732" s="9" t="s">
        <v>1931</v>
      </c>
    </row>
    <row r="733" spans="1:5">
      <c r="A733" s="10">
        <v>1731</v>
      </c>
      <c r="B733" s="11" t="s">
        <v>1932</v>
      </c>
      <c r="C733" s="11" t="s">
        <v>1933</v>
      </c>
      <c r="D733" s="11" t="s">
        <v>27</v>
      </c>
      <c r="E733" s="12" t="s">
        <v>1934</v>
      </c>
    </row>
    <row r="734" spans="1:5">
      <c r="A734" s="7">
        <v>1732</v>
      </c>
      <c r="B734" s="8" t="s">
        <v>1935</v>
      </c>
      <c r="C734" s="8" t="s">
        <v>1936</v>
      </c>
      <c r="D734" s="8" t="s">
        <v>31</v>
      </c>
      <c r="E734" s="9" t="s">
        <v>28</v>
      </c>
    </row>
    <row r="735" spans="1:5">
      <c r="A735" s="10">
        <v>1733</v>
      </c>
      <c r="B735" s="11" t="s">
        <v>1937</v>
      </c>
      <c r="C735" s="11" t="s">
        <v>1938</v>
      </c>
      <c r="D735" s="11" t="s">
        <v>31</v>
      </c>
      <c r="E735" s="12" t="s">
        <v>50</v>
      </c>
    </row>
    <row r="736" spans="1:5">
      <c r="A736" s="7">
        <v>1734</v>
      </c>
      <c r="B736" s="8" t="s">
        <v>1939</v>
      </c>
      <c r="C736" s="8" t="s">
        <v>1940</v>
      </c>
      <c r="D736" s="8" t="s">
        <v>27</v>
      </c>
      <c r="E736" s="9" t="s">
        <v>1941</v>
      </c>
    </row>
    <row r="737" spans="1:5">
      <c r="A737" s="10">
        <v>1735</v>
      </c>
      <c r="B737" s="11" t="s">
        <v>1942</v>
      </c>
      <c r="C737" s="11" t="s">
        <v>1943</v>
      </c>
      <c r="D737" s="11" t="s">
        <v>31</v>
      </c>
      <c r="E737" s="12" t="s">
        <v>1944</v>
      </c>
    </row>
    <row r="738" spans="1:5">
      <c r="A738" s="7">
        <v>1736</v>
      </c>
      <c r="B738" s="8" t="s">
        <v>1945</v>
      </c>
      <c r="C738" s="8" t="s">
        <v>1946</v>
      </c>
      <c r="D738" s="8" t="s">
        <v>31</v>
      </c>
      <c r="E738" s="9" t="s">
        <v>70</v>
      </c>
    </row>
    <row r="739" spans="1:5">
      <c r="A739" s="10">
        <v>1737</v>
      </c>
      <c r="B739" s="11" t="s">
        <v>1947</v>
      </c>
      <c r="C739" s="11" t="s">
        <v>1948</v>
      </c>
      <c r="D739" s="11" t="s">
        <v>27</v>
      </c>
      <c r="E739" s="12" t="s">
        <v>1949</v>
      </c>
    </row>
    <row r="740" spans="1:5">
      <c r="A740" s="7">
        <v>1738</v>
      </c>
      <c r="B740" s="8" t="s">
        <v>1950</v>
      </c>
      <c r="C740" s="8" t="s">
        <v>1951</v>
      </c>
      <c r="D740" s="8" t="s">
        <v>31</v>
      </c>
      <c r="E740" s="9" t="s">
        <v>50</v>
      </c>
    </row>
    <row r="741" spans="1:5">
      <c r="A741" s="10">
        <v>1739</v>
      </c>
      <c r="B741" s="11" t="s">
        <v>1952</v>
      </c>
      <c r="C741" s="11" t="s">
        <v>1953</v>
      </c>
      <c r="D741" s="11" t="s">
        <v>31</v>
      </c>
      <c r="E741" s="12" t="s">
        <v>1954</v>
      </c>
    </row>
    <row r="742" spans="1:5">
      <c r="A742" s="7">
        <v>1740</v>
      </c>
      <c r="B742" s="8" t="s">
        <v>1955</v>
      </c>
      <c r="C742" s="8" t="s">
        <v>1956</v>
      </c>
      <c r="D742" s="8" t="s">
        <v>27</v>
      </c>
      <c r="E742" s="9" t="s">
        <v>1957</v>
      </c>
    </row>
    <row r="743" spans="1:5">
      <c r="A743" s="10">
        <v>1741</v>
      </c>
      <c r="B743" s="11" t="s">
        <v>1958</v>
      </c>
      <c r="C743" s="11" t="s">
        <v>1959</v>
      </c>
      <c r="D743" s="11" t="s">
        <v>27</v>
      </c>
      <c r="E743" s="12" t="s">
        <v>1960</v>
      </c>
    </row>
    <row r="744" spans="1:5">
      <c r="A744" s="7">
        <v>1742</v>
      </c>
      <c r="B744" s="8" t="s">
        <v>1961</v>
      </c>
      <c r="C744" s="8" t="s">
        <v>1962</v>
      </c>
      <c r="D744" s="8" t="s">
        <v>31</v>
      </c>
      <c r="E744" s="9" t="s">
        <v>35</v>
      </c>
    </row>
    <row r="745" spans="1:5">
      <c r="A745" s="10">
        <v>1743</v>
      </c>
      <c r="B745" s="11" t="s">
        <v>1963</v>
      </c>
      <c r="C745" s="11" t="s">
        <v>1964</v>
      </c>
      <c r="D745" s="11" t="s">
        <v>31</v>
      </c>
      <c r="E745" s="12" t="s">
        <v>44</v>
      </c>
    </row>
    <row r="746" spans="1:5">
      <c r="A746" s="7">
        <v>1744</v>
      </c>
      <c r="B746" s="8" t="s">
        <v>1965</v>
      </c>
      <c r="C746" s="8" t="s">
        <v>1966</v>
      </c>
      <c r="D746" s="8" t="s">
        <v>31</v>
      </c>
      <c r="E746" s="9" t="s">
        <v>1967</v>
      </c>
    </row>
    <row r="747" spans="1:5">
      <c r="A747" s="10">
        <v>1745</v>
      </c>
      <c r="B747" s="11" t="s">
        <v>1968</v>
      </c>
      <c r="C747" s="11" t="s">
        <v>1969</v>
      </c>
      <c r="D747" s="11" t="s">
        <v>27</v>
      </c>
      <c r="E747" s="12" t="s">
        <v>1970</v>
      </c>
    </row>
    <row r="748" spans="1:5">
      <c r="A748" s="7">
        <v>1746</v>
      </c>
      <c r="B748" s="8" t="s">
        <v>1971</v>
      </c>
      <c r="C748" s="8" t="s">
        <v>1972</v>
      </c>
      <c r="D748" s="8" t="s">
        <v>27</v>
      </c>
      <c r="E748" s="9" t="s">
        <v>1973</v>
      </c>
    </row>
    <row r="749" spans="1:5">
      <c r="A749" s="10">
        <v>1747</v>
      </c>
      <c r="B749" s="11" t="s">
        <v>1974</v>
      </c>
      <c r="C749" s="11" t="s">
        <v>1975</v>
      </c>
      <c r="D749" s="11" t="s">
        <v>27</v>
      </c>
      <c r="E749" s="12" t="s">
        <v>50</v>
      </c>
    </row>
    <row r="750" spans="1:5">
      <c r="A750" s="7">
        <v>1748</v>
      </c>
      <c r="B750" s="8" t="s">
        <v>1976</v>
      </c>
      <c r="C750" s="8" t="s">
        <v>1977</v>
      </c>
      <c r="D750" s="8" t="s">
        <v>27</v>
      </c>
      <c r="E750" s="9" t="s">
        <v>1978</v>
      </c>
    </row>
    <row r="751" spans="1:5">
      <c r="A751" s="10">
        <v>1749</v>
      </c>
      <c r="B751" s="11" t="s">
        <v>1979</v>
      </c>
      <c r="C751" s="11" t="s">
        <v>1980</v>
      </c>
      <c r="D751" s="11" t="s">
        <v>31</v>
      </c>
      <c r="E751" s="12" t="s">
        <v>32</v>
      </c>
    </row>
    <row r="752" spans="1:5">
      <c r="A752" s="7">
        <v>1750</v>
      </c>
      <c r="B752" s="8" t="s">
        <v>1981</v>
      </c>
      <c r="C752" s="8" t="s">
        <v>1982</v>
      </c>
      <c r="D752" s="8" t="s">
        <v>31</v>
      </c>
      <c r="E752" s="9" t="s">
        <v>1983</v>
      </c>
    </row>
    <row r="753" spans="1:5">
      <c r="A753" s="10">
        <v>1751</v>
      </c>
      <c r="B753" s="11" t="s">
        <v>1984</v>
      </c>
      <c r="C753" s="11" t="s">
        <v>1985</v>
      </c>
      <c r="D753" s="11" t="s">
        <v>31</v>
      </c>
      <c r="E753" s="12" t="s">
        <v>32</v>
      </c>
    </row>
    <row r="754" spans="1:5">
      <c r="A754" s="7">
        <v>1752</v>
      </c>
      <c r="B754" s="8" t="s">
        <v>1986</v>
      </c>
      <c r="C754" s="8" t="s">
        <v>1987</v>
      </c>
      <c r="D754" s="8" t="s">
        <v>31</v>
      </c>
      <c r="E754" s="9" t="s">
        <v>1988</v>
      </c>
    </row>
    <row r="755" spans="1:5">
      <c r="A755" s="10">
        <v>1753</v>
      </c>
      <c r="B755" s="11" t="s">
        <v>1989</v>
      </c>
      <c r="C755" s="11" t="s">
        <v>1990</v>
      </c>
      <c r="D755" s="11" t="s">
        <v>27</v>
      </c>
      <c r="E755" s="12" t="s">
        <v>1991</v>
      </c>
    </row>
    <row r="756" spans="1:5">
      <c r="A756" s="7">
        <v>1754</v>
      </c>
      <c r="B756" s="8" t="s">
        <v>1992</v>
      </c>
      <c r="C756" s="8" t="s">
        <v>1993</v>
      </c>
      <c r="D756" s="8" t="s">
        <v>31</v>
      </c>
      <c r="E756" s="9" t="s">
        <v>32</v>
      </c>
    </row>
    <row r="757" spans="1:5">
      <c r="A757" s="10">
        <v>1755</v>
      </c>
      <c r="B757" s="11" t="s">
        <v>1994</v>
      </c>
      <c r="C757" s="11" t="s">
        <v>1995</v>
      </c>
      <c r="D757" s="11" t="s">
        <v>27</v>
      </c>
      <c r="E757" s="12" t="s">
        <v>1996</v>
      </c>
    </row>
    <row r="758" spans="1:5">
      <c r="A758" s="7">
        <v>1756</v>
      </c>
      <c r="B758" s="8" t="s">
        <v>1997</v>
      </c>
      <c r="C758" s="8" t="s">
        <v>1998</v>
      </c>
      <c r="D758" s="8" t="s">
        <v>31</v>
      </c>
      <c r="E758" s="9" t="s">
        <v>1999</v>
      </c>
    </row>
    <row r="759" spans="1:5">
      <c r="A759" s="10">
        <v>1757</v>
      </c>
      <c r="B759" s="11" t="s">
        <v>2000</v>
      </c>
      <c r="C759" s="11" t="s">
        <v>2001</v>
      </c>
      <c r="D759" s="11" t="s">
        <v>27</v>
      </c>
      <c r="E759" s="12" t="s">
        <v>32</v>
      </c>
    </row>
    <row r="760" spans="1:5">
      <c r="A760" s="7">
        <v>1758</v>
      </c>
      <c r="B760" s="8" t="s">
        <v>2002</v>
      </c>
      <c r="C760" s="8" t="s">
        <v>2003</v>
      </c>
      <c r="D760" s="8" t="s">
        <v>31</v>
      </c>
      <c r="E760" s="9" t="s">
        <v>44</v>
      </c>
    </row>
    <row r="761" spans="1:5">
      <c r="A761" s="10">
        <v>1759</v>
      </c>
      <c r="B761" s="11" t="s">
        <v>2004</v>
      </c>
      <c r="C761" s="11" t="s">
        <v>2005</v>
      </c>
      <c r="D761" s="11" t="s">
        <v>27</v>
      </c>
      <c r="E761" s="12" t="s">
        <v>2006</v>
      </c>
    </row>
    <row r="762" spans="1:5">
      <c r="A762" s="7">
        <v>1760</v>
      </c>
      <c r="B762" s="8" t="s">
        <v>2007</v>
      </c>
      <c r="C762" s="8" t="s">
        <v>2008</v>
      </c>
      <c r="D762" s="8" t="s">
        <v>27</v>
      </c>
      <c r="E762" s="9" t="s">
        <v>2009</v>
      </c>
    </row>
    <row r="763" spans="1:5">
      <c r="A763" s="10">
        <v>1761</v>
      </c>
      <c r="B763" s="11" t="s">
        <v>2010</v>
      </c>
      <c r="C763" s="11" t="s">
        <v>2011</v>
      </c>
      <c r="D763" s="11" t="s">
        <v>27</v>
      </c>
      <c r="E763" s="12" t="s">
        <v>2012</v>
      </c>
    </row>
    <row r="764" spans="1:5">
      <c r="A764" s="7">
        <v>1762</v>
      </c>
      <c r="B764" s="8" t="s">
        <v>2013</v>
      </c>
      <c r="C764" s="8" t="s">
        <v>2014</v>
      </c>
      <c r="D764" s="8" t="s">
        <v>27</v>
      </c>
      <c r="E764" s="9" t="s">
        <v>2015</v>
      </c>
    </row>
    <row r="765" spans="1:5">
      <c r="A765" s="10">
        <v>1763</v>
      </c>
      <c r="B765" s="11" t="s">
        <v>2016</v>
      </c>
      <c r="C765" s="11" t="s">
        <v>2017</v>
      </c>
      <c r="D765" s="11" t="s">
        <v>27</v>
      </c>
      <c r="E765" s="12" t="s">
        <v>2018</v>
      </c>
    </row>
    <row r="766" spans="1:5">
      <c r="A766" s="7">
        <v>1764</v>
      </c>
      <c r="B766" s="8" t="s">
        <v>2019</v>
      </c>
      <c r="C766" s="8" t="s">
        <v>2020</v>
      </c>
      <c r="D766" s="8" t="s">
        <v>31</v>
      </c>
      <c r="E766" s="9" t="s">
        <v>2021</v>
      </c>
    </row>
    <row r="767" spans="1:5">
      <c r="A767" s="10">
        <v>1765</v>
      </c>
      <c r="B767" s="11" t="s">
        <v>2022</v>
      </c>
      <c r="C767" s="11" t="s">
        <v>2023</v>
      </c>
      <c r="D767" s="11" t="s">
        <v>31</v>
      </c>
      <c r="E767" s="12" t="s">
        <v>28</v>
      </c>
    </row>
    <row r="768" spans="1:5">
      <c r="A768" s="7">
        <v>1766</v>
      </c>
      <c r="B768" s="8" t="s">
        <v>2024</v>
      </c>
      <c r="C768" s="8" t="s">
        <v>2025</v>
      </c>
      <c r="D768" s="8" t="s">
        <v>31</v>
      </c>
      <c r="E768" s="9" t="s">
        <v>2026</v>
      </c>
    </row>
    <row r="769" spans="1:5">
      <c r="A769" s="10">
        <v>1767</v>
      </c>
      <c r="B769" s="11" t="s">
        <v>2027</v>
      </c>
      <c r="C769" s="11" t="s">
        <v>2028</v>
      </c>
      <c r="D769" s="11" t="s">
        <v>27</v>
      </c>
      <c r="E769" s="12" t="s">
        <v>2029</v>
      </c>
    </row>
    <row r="770" spans="1:5">
      <c r="A770" s="7">
        <v>1768</v>
      </c>
      <c r="B770" s="8" t="s">
        <v>2030</v>
      </c>
      <c r="C770" s="8" t="s">
        <v>2031</v>
      </c>
      <c r="D770" s="8" t="s">
        <v>31</v>
      </c>
      <c r="E770" s="9" t="s">
        <v>2032</v>
      </c>
    </row>
    <row r="771" spans="1:5">
      <c r="A771" s="10">
        <v>1769</v>
      </c>
      <c r="B771" s="11" t="s">
        <v>2033</v>
      </c>
      <c r="C771" s="11" t="s">
        <v>2034</v>
      </c>
      <c r="D771" s="11" t="s">
        <v>27</v>
      </c>
      <c r="E771" s="12" t="s">
        <v>2035</v>
      </c>
    </row>
    <row r="772" spans="1:5">
      <c r="A772" s="7">
        <v>1770</v>
      </c>
      <c r="B772" s="8" t="s">
        <v>2036</v>
      </c>
      <c r="C772" s="8" t="s">
        <v>2037</v>
      </c>
      <c r="D772" s="8" t="s">
        <v>31</v>
      </c>
      <c r="E772" s="9" t="s">
        <v>2038</v>
      </c>
    </row>
    <row r="773" spans="1:5">
      <c r="A773" s="10">
        <v>1771</v>
      </c>
      <c r="B773" s="11" t="s">
        <v>2039</v>
      </c>
      <c r="C773" s="11" t="s">
        <v>2040</v>
      </c>
      <c r="D773" s="11" t="s">
        <v>27</v>
      </c>
      <c r="E773" s="12" t="s">
        <v>50</v>
      </c>
    </row>
    <row r="774" spans="1:5">
      <c r="A774" s="7">
        <v>1772</v>
      </c>
      <c r="B774" s="8" t="s">
        <v>2041</v>
      </c>
      <c r="C774" s="8" t="s">
        <v>2042</v>
      </c>
      <c r="D774" s="8" t="s">
        <v>27</v>
      </c>
      <c r="E774" s="9" t="s">
        <v>50</v>
      </c>
    </row>
    <row r="775" spans="1:5">
      <c r="A775" s="10">
        <v>1773</v>
      </c>
      <c r="B775" s="11" t="s">
        <v>2043</v>
      </c>
      <c r="C775" s="11" t="s">
        <v>2044</v>
      </c>
      <c r="D775" s="11" t="s">
        <v>27</v>
      </c>
      <c r="E775" s="12" t="s">
        <v>70</v>
      </c>
    </row>
    <row r="776" spans="1:5">
      <c r="A776" s="7">
        <v>1774</v>
      </c>
      <c r="B776" s="8" t="s">
        <v>2045</v>
      </c>
      <c r="C776" s="8" t="s">
        <v>2046</v>
      </c>
      <c r="D776" s="8" t="s">
        <v>27</v>
      </c>
      <c r="E776" s="9" t="s">
        <v>67</v>
      </c>
    </row>
    <row r="777" spans="1:5">
      <c r="A777" s="10">
        <v>1775</v>
      </c>
      <c r="B777" s="11" t="s">
        <v>2047</v>
      </c>
      <c r="C777" s="11" t="s">
        <v>2048</v>
      </c>
      <c r="D777" s="11" t="s">
        <v>27</v>
      </c>
      <c r="E777" s="12" t="s">
        <v>2049</v>
      </c>
    </row>
    <row r="778" spans="1:5">
      <c r="A778" s="7">
        <v>1776</v>
      </c>
      <c r="B778" s="8" t="s">
        <v>2050</v>
      </c>
      <c r="C778" s="8" t="s">
        <v>2051</v>
      </c>
      <c r="D778" s="8" t="s">
        <v>27</v>
      </c>
      <c r="E778" s="9" t="s">
        <v>2052</v>
      </c>
    </row>
    <row r="779" spans="1:5">
      <c r="A779" s="10">
        <v>1777</v>
      </c>
      <c r="B779" s="11" t="s">
        <v>2053</v>
      </c>
      <c r="C779" s="11" t="s">
        <v>2054</v>
      </c>
      <c r="D779" s="11" t="s">
        <v>31</v>
      </c>
      <c r="E779" s="12" t="s">
        <v>32</v>
      </c>
    </row>
    <row r="780" spans="1:5">
      <c r="A780" s="7">
        <v>1778</v>
      </c>
      <c r="B780" s="8" t="s">
        <v>2055</v>
      </c>
      <c r="C780" s="8" t="s">
        <v>2056</v>
      </c>
      <c r="D780" s="8" t="s">
        <v>27</v>
      </c>
      <c r="E780" s="9" t="s">
        <v>32</v>
      </c>
    </row>
    <row r="781" spans="1:5">
      <c r="A781" s="10">
        <v>1779</v>
      </c>
      <c r="B781" s="11" t="s">
        <v>2057</v>
      </c>
      <c r="C781" s="11" t="s">
        <v>2058</v>
      </c>
      <c r="D781" s="11" t="s">
        <v>31</v>
      </c>
      <c r="E781" s="12" t="s">
        <v>2059</v>
      </c>
    </row>
    <row r="782" spans="1:5">
      <c r="A782" s="7">
        <v>1780</v>
      </c>
      <c r="B782" s="8" t="s">
        <v>2060</v>
      </c>
      <c r="C782" s="8" t="s">
        <v>2061</v>
      </c>
      <c r="D782" s="8" t="s">
        <v>27</v>
      </c>
      <c r="E782" s="9" t="s">
        <v>2062</v>
      </c>
    </row>
    <row r="783" spans="1:5">
      <c r="A783" s="10">
        <v>1781</v>
      </c>
      <c r="B783" s="11" t="s">
        <v>2063</v>
      </c>
      <c r="C783" s="11" t="s">
        <v>2064</v>
      </c>
      <c r="D783" s="11" t="s">
        <v>27</v>
      </c>
      <c r="E783" s="12" t="s">
        <v>50</v>
      </c>
    </row>
    <row r="784" spans="1:5">
      <c r="A784" s="7">
        <v>1782</v>
      </c>
      <c r="B784" s="8" t="s">
        <v>2065</v>
      </c>
      <c r="C784" s="8" t="s">
        <v>2066</v>
      </c>
      <c r="D784" s="8" t="s">
        <v>27</v>
      </c>
      <c r="E784" s="9" t="s">
        <v>32</v>
      </c>
    </row>
    <row r="785" spans="1:5">
      <c r="A785" s="10">
        <v>1783</v>
      </c>
      <c r="B785" s="11" t="s">
        <v>2067</v>
      </c>
      <c r="C785" s="11" t="s">
        <v>2068</v>
      </c>
      <c r="D785" s="11" t="s">
        <v>27</v>
      </c>
      <c r="E785" s="12" t="s">
        <v>67</v>
      </c>
    </row>
    <row r="786" spans="1:5">
      <c r="A786" s="7">
        <v>1784</v>
      </c>
      <c r="B786" s="8" t="s">
        <v>2069</v>
      </c>
      <c r="C786" s="8" t="s">
        <v>2070</v>
      </c>
      <c r="D786" s="8" t="s">
        <v>27</v>
      </c>
      <c r="E786" s="9" t="s">
        <v>2071</v>
      </c>
    </row>
    <row r="787" spans="1:5">
      <c r="A787" s="10">
        <v>1785</v>
      </c>
      <c r="B787" s="11" t="s">
        <v>2072</v>
      </c>
      <c r="C787" s="11" t="s">
        <v>2073</v>
      </c>
      <c r="D787" s="11" t="s">
        <v>31</v>
      </c>
      <c r="E787" s="12" t="s">
        <v>50</v>
      </c>
    </row>
    <row r="788" spans="1:5">
      <c r="A788" s="7">
        <v>1786</v>
      </c>
      <c r="B788" s="8" t="s">
        <v>2074</v>
      </c>
      <c r="C788" s="8" t="s">
        <v>2075</v>
      </c>
      <c r="D788" s="8" t="s">
        <v>31</v>
      </c>
      <c r="E788" s="9" t="s">
        <v>2076</v>
      </c>
    </row>
    <row r="789" spans="1:5">
      <c r="A789" s="10">
        <v>1787</v>
      </c>
      <c r="B789" s="11" t="s">
        <v>2077</v>
      </c>
      <c r="C789" s="11" t="s">
        <v>2078</v>
      </c>
      <c r="D789" s="11" t="s">
        <v>27</v>
      </c>
      <c r="E789" s="12" t="s">
        <v>2079</v>
      </c>
    </row>
    <row r="790" spans="1:5">
      <c r="A790" s="7">
        <v>1788</v>
      </c>
      <c r="B790" s="8" t="s">
        <v>2080</v>
      </c>
      <c r="C790" s="8" t="s">
        <v>2081</v>
      </c>
      <c r="D790" s="8" t="s">
        <v>31</v>
      </c>
      <c r="E790" s="9" t="s">
        <v>2082</v>
      </c>
    </row>
    <row r="791" spans="1:5">
      <c r="A791" s="10">
        <v>1789</v>
      </c>
      <c r="B791" s="11" t="s">
        <v>2083</v>
      </c>
      <c r="C791" s="11" t="s">
        <v>2084</v>
      </c>
      <c r="D791" s="11" t="s">
        <v>27</v>
      </c>
      <c r="E791" s="12" t="s">
        <v>28</v>
      </c>
    </row>
    <row r="792" spans="1:5">
      <c r="A792" s="7">
        <v>1790</v>
      </c>
      <c r="B792" s="8" t="s">
        <v>2085</v>
      </c>
      <c r="C792" s="8" t="s">
        <v>2086</v>
      </c>
      <c r="D792" s="8" t="s">
        <v>31</v>
      </c>
      <c r="E792" s="9" t="s">
        <v>44</v>
      </c>
    </row>
    <row r="793" spans="1:5">
      <c r="A793" s="10">
        <v>1791</v>
      </c>
      <c r="B793" s="11" t="s">
        <v>2087</v>
      </c>
      <c r="C793" s="11" t="s">
        <v>2088</v>
      </c>
      <c r="D793" s="11" t="s">
        <v>31</v>
      </c>
      <c r="E793" s="12" t="s">
        <v>2089</v>
      </c>
    </row>
    <row r="794" spans="1:5">
      <c r="A794" s="7">
        <v>1792</v>
      </c>
      <c r="B794" s="8" t="s">
        <v>2090</v>
      </c>
      <c r="C794" s="8" t="s">
        <v>2091</v>
      </c>
      <c r="D794" s="8" t="s">
        <v>27</v>
      </c>
      <c r="E794" s="9" t="s">
        <v>2092</v>
      </c>
    </row>
    <row r="795" spans="1:5">
      <c r="A795" s="10">
        <v>1793</v>
      </c>
      <c r="B795" s="11" t="s">
        <v>2093</v>
      </c>
      <c r="C795" s="11" t="s">
        <v>2094</v>
      </c>
      <c r="D795" s="11" t="s">
        <v>27</v>
      </c>
      <c r="E795" s="12" t="s">
        <v>2095</v>
      </c>
    </row>
    <row r="796" spans="1:5">
      <c r="A796" s="7">
        <v>1794</v>
      </c>
      <c r="B796" s="8" t="s">
        <v>2096</v>
      </c>
      <c r="C796" s="8" t="s">
        <v>2097</v>
      </c>
      <c r="D796" s="8" t="s">
        <v>31</v>
      </c>
      <c r="E796" s="9" t="s">
        <v>2098</v>
      </c>
    </row>
    <row r="797" spans="1:5">
      <c r="A797" s="10">
        <v>1795</v>
      </c>
      <c r="B797" s="11" t="s">
        <v>2099</v>
      </c>
      <c r="C797" s="11" t="s">
        <v>2100</v>
      </c>
      <c r="D797" s="11" t="s">
        <v>27</v>
      </c>
      <c r="E797" s="12" t="s">
        <v>2101</v>
      </c>
    </row>
    <row r="798" spans="1:5">
      <c r="A798" s="7">
        <v>1796</v>
      </c>
      <c r="B798" s="8" t="s">
        <v>2102</v>
      </c>
      <c r="C798" s="8" t="s">
        <v>2103</v>
      </c>
      <c r="D798" s="8" t="s">
        <v>31</v>
      </c>
      <c r="E798" s="9" t="s">
        <v>2104</v>
      </c>
    </row>
    <row r="799" spans="1:5">
      <c r="A799" s="10">
        <v>1797</v>
      </c>
      <c r="B799" s="11" t="s">
        <v>2105</v>
      </c>
      <c r="C799" s="11" t="s">
        <v>2106</v>
      </c>
      <c r="D799" s="11" t="s">
        <v>27</v>
      </c>
      <c r="E799" s="12" t="s">
        <v>70</v>
      </c>
    </row>
    <row r="800" spans="1:5">
      <c r="A800" s="7">
        <v>1798</v>
      </c>
      <c r="B800" s="8" t="s">
        <v>2107</v>
      </c>
      <c r="C800" s="8" t="s">
        <v>2108</v>
      </c>
      <c r="D800" s="8" t="s">
        <v>31</v>
      </c>
      <c r="E800" s="9" t="s">
        <v>2109</v>
      </c>
    </row>
    <row r="801" spans="1:5">
      <c r="A801" s="10">
        <v>1799</v>
      </c>
      <c r="B801" s="11" t="s">
        <v>2110</v>
      </c>
      <c r="C801" s="11" t="s">
        <v>2111</v>
      </c>
      <c r="D801" s="11" t="s">
        <v>27</v>
      </c>
      <c r="E801" s="12" t="s">
        <v>50</v>
      </c>
    </row>
    <row r="802" spans="1:5">
      <c r="A802" s="7">
        <v>1800</v>
      </c>
      <c r="B802" s="8" t="s">
        <v>2112</v>
      </c>
      <c r="C802" s="8" t="s">
        <v>2113</v>
      </c>
      <c r="D802" s="8" t="s">
        <v>31</v>
      </c>
      <c r="E802" s="9" t="s">
        <v>2114</v>
      </c>
    </row>
    <row r="803" spans="1:5">
      <c r="A803" s="10">
        <v>1801</v>
      </c>
      <c r="B803" s="11" t="s">
        <v>2115</v>
      </c>
      <c r="C803" s="11" t="s">
        <v>2116</v>
      </c>
      <c r="D803" s="11" t="s">
        <v>27</v>
      </c>
      <c r="E803" s="12" t="s">
        <v>2117</v>
      </c>
    </row>
    <row r="804" spans="1:5">
      <c r="A804" s="7">
        <v>1802</v>
      </c>
      <c r="B804" s="8" t="s">
        <v>2118</v>
      </c>
      <c r="C804" s="8" t="s">
        <v>2119</v>
      </c>
      <c r="D804" s="8" t="s">
        <v>27</v>
      </c>
      <c r="E804" s="9" t="s">
        <v>2120</v>
      </c>
    </row>
    <row r="805" spans="1:5">
      <c r="A805" s="10">
        <v>1803</v>
      </c>
      <c r="B805" s="11" t="s">
        <v>2121</v>
      </c>
      <c r="C805" s="11" t="s">
        <v>2122</v>
      </c>
      <c r="D805" s="11" t="s">
        <v>31</v>
      </c>
      <c r="E805" s="12" t="s">
        <v>2123</v>
      </c>
    </row>
    <row r="806" spans="1:5">
      <c r="A806" s="7">
        <v>1804</v>
      </c>
      <c r="B806" s="8" t="s">
        <v>2124</v>
      </c>
      <c r="C806" s="8" t="s">
        <v>2125</v>
      </c>
      <c r="D806" s="8" t="s">
        <v>31</v>
      </c>
      <c r="E806" s="9" t="s">
        <v>2126</v>
      </c>
    </row>
    <row r="807" spans="1:5">
      <c r="A807" s="10">
        <v>1805</v>
      </c>
      <c r="B807" s="11" t="s">
        <v>2127</v>
      </c>
      <c r="C807" s="11" t="s">
        <v>2128</v>
      </c>
      <c r="D807" s="11" t="s">
        <v>27</v>
      </c>
      <c r="E807" s="12" t="s">
        <v>35</v>
      </c>
    </row>
    <row r="808" spans="1:5">
      <c r="A808" s="7">
        <v>1806</v>
      </c>
      <c r="B808" s="8" t="s">
        <v>2129</v>
      </c>
      <c r="C808" s="8" t="s">
        <v>2130</v>
      </c>
      <c r="D808" s="8" t="s">
        <v>27</v>
      </c>
      <c r="E808" s="9" t="s">
        <v>50</v>
      </c>
    </row>
    <row r="809" spans="1:5">
      <c r="A809" s="10">
        <v>1807</v>
      </c>
      <c r="B809" s="11" t="s">
        <v>2131</v>
      </c>
      <c r="C809" s="11" t="s">
        <v>2132</v>
      </c>
      <c r="D809" s="11" t="s">
        <v>31</v>
      </c>
      <c r="E809" s="12" t="s">
        <v>2133</v>
      </c>
    </row>
    <row r="810" spans="1:5">
      <c r="A810" s="7">
        <v>1808</v>
      </c>
      <c r="B810" s="8" t="s">
        <v>2134</v>
      </c>
      <c r="C810" s="8" t="s">
        <v>2135</v>
      </c>
      <c r="D810" s="8" t="s">
        <v>31</v>
      </c>
      <c r="E810" s="9" t="s">
        <v>32</v>
      </c>
    </row>
    <row r="811" spans="1:5">
      <c r="A811" s="10">
        <v>1809</v>
      </c>
      <c r="B811" s="11" t="s">
        <v>2136</v>
      </c>
      <c r="C811" s="11" t="s">
        <v>2137</v>
      </c>
      <c r="D811" s="11" t="s">
        <v>27</v>
      </c>
      <c r="E811" s="12" t="s">
        <v>32</v>
      </c>
    </row>
    <row r="812" spans="1:5">
      <c r="A812" s="7">
        <v>1810</v>
      </c>
      <c r="B812" s="8" t="s">
        <v>2138</v>
      </c>
      <c r="C812" s="8" t="s">
        <v>2139</v>
      </c>
      <c r="D812" s="8" t="s">
        <v>31</v>
      </c>
      <c r="E812" s="9" t="s">
        <v>2140</v>
      </c>
    </row>
    <row r="813" spans="1:5">
      <c r="A813" s="10">
        <v>1811</v>
      </c>
      <c r="B813" s="11" t="s">
        <v>2141</v>
      </c>
      <c r="C813" s="11" t="s">
        <v>2142</v>
      </c>
      <c r="D813" s="11" t="s">
        <v>31</v>
      </c>
      <c r="E813" s="12" t="s">
        <v>2143</v>
      </c>
    </row>
    <row r="814" spans="1:5">
      <c r="A814" s="7">
        <v>1812</v>
      </c>
      <c r="B814" s="8" t="s">
        <v>2144</v>
      </c>
      <c r="C814" s="8" t="s">
        <v>2145</v>
      </c>
      <c r="D814" s="8" t="s">
        <v>31</v>
      </c>
      <c r="E814" s="9" t="s">
        <v>50</v>
      </c>
    </row>
    <row r="815" spans="1:5">
      <c r="A815" s="10">
        <v>1813</v>
      </c>
      <c r="B815" s="11" t="s">
        <v>2146</v>
      </c>
      <c r="C815" s="11" t="s">
        <v>2147</v>
      </c>
      <c r="D815" s="11" t="s">
        <v>31</v>
      </c>
      <c r="E815" s="12" t="s">
        <v>2148</v>
      </c>
    </row>
    <row r="816" spans="1:5">
      <c r="A816" s="7">
        <v>1814</v>
      </c>
      <c r="B816" s="8" t="s">
        <v>2149</v>
      </c>
      <c r="C816" s="8" t="s">
        <v>2150</v>
      </c>
      <c r="D816" s="8" t="s">
        <v>27</v>
      </c>
      <c r="E816" s="9" t="s">
        <v>32</v>
      </c>
    </row>
    <row r="817" spans="1:5">
      <c r="A817" s="10">
        <v>1815</v>
      </c>
      <c r="B817" s="11" t="s">
        <v>2151</v>
      </c>
      <c r="C817" s="11" t="s">
        <v>2152</v>
      </c>
      <c r="D817" s="11" t="s">
        <v>27</v>
      </c>
      <c r="E817" s="12" t="s">
        <v>81</v>
      </c>
    </row>
    <row r="818" spans="1:5">
      <c r="A818" s="7">
        <v>1816</v>
      </c>
      <c r="B818" s="8" t="s">
        <v>2153</v>
      </c>
      <c r="C818" s="8" t="s">
        <v>2154</v>
      </c>
      <c r="D818" s="8" t="s">
        <v>31</v>
      </c>
      <c r="E818" s="9" t="s">
        <v>50</v>
      </c>
    </row>
    <row r="819" spans="1:5">
      <c r="A819" s="10">
        <v>1817</v>
      </c>
      <c r="B819" s="11" t="s">
        <v>2155</v>
      </c>
      <c r="C819" s="11" t="s">
        <v>2156</v>
      </c>
      <c r="D819" s="11" t="s">
        <v>31</v>
      </c>
      <c r="E819" s="12" t="s">
        <v>50</v>
      </c>
    </row>
    <row r="820" spans="1:5">
      <c r="A820" s="7">
        <v>1818</v>
      </c>
      <c r="B820" s="8" t="s">
        <v>2157</v>
      </c>
      <c r="C820" s="8" t="s">
        <v>2158</v>
      </c>
      <c r="D820" s="8" t="s">
        <v>27</v>
      </c>
      <c r="E820" s="9" t="s">
        <v>2159</v>
      </c>
    </row>
    <row r="821" spans="1:5">
      <c r="A821" s="10">
        <v>1819</v>
      </c>
      <c r="B821" s="11" t="s">
        <v>2160</v>
      </c>
      <c r="C821" s="11" t="s">
        <v>2161</v>
      </c>
      <c r="D821" s="11" t="s">
        <v>27</v>
      </c>
      <c r="E821" s="12" t="s">
        <v>50</v>
      </c>
    </row>
    <row r="822" spans="1:5">
      <c r="A822" s="7">
        <v>1820</v>
      </c>
      <c r="B822" s="8" t="s">
        <v>2162</v>
      </c>
      <c r="C822" s="8" t="s">
        <v>2163</v>
      </c>
      <c r="D822" s="8" t="s">
        <v>27</v>
      </c>
      <c r="E822" s="9" t="s">
        <v>2164</v>
      </c>
    </row>
    <row r="823" spans="1:5">
      <c r="A823" s="10">
        <v>1821</v>
      </c>
      <c r="B823" s="11" t="s">
        <v>2165</v>
      </c>
      <c r="C823" s="11" t="s">
        <v>2166</v>
      </c>
      <c r="D823" s="11" t="s">
        <v>27</v>
      </c>
      <c r="E823" s="12" t="s">
        <v>2167</v>
      </c>
    </row>
    <row r="824" spans="1:5">
      <c r="A824" s="7">
        <v>1822</v>
      </c>
      <c r="B824" s="8" t="s">
        <v>2168</v>
      </c>
      <c r="C824" s="8" t="s">
        <v>2169</v>
      </c>
      <c r="D824" s="8" t="s">
        <v>31</v>
      </c>
      <c r="E824" s="9" t="s">
        <v>50</v>
      </c>
    </row>
    <row r="825" spans="1:5">
      <c r="A825" s="10">
        <v>1823</v>
      </c>
      <c r="B825" s="11" t="s">
        <v>2170</v>
      </c>
      <c r="C825" s="11" t="s">
        <v>2171</v>
      </c>
      <c r="D825" s="11" t="s">
        <v>27</v>
      </c>
      <c r="E825" s="12" t="s">
        <v>32</v>
      </c>
    </row>
    <row r="826" spans="1:5">
      <c r="A826" s="7">
        <v>1824</v>
      </c>
      <c r="B826" s="8" t="s">
        <v>2172</v>
      </c>
      <c r="C826" s="8" t="s">
        <v>2173</v>
      </c>
      <c r="D826" s="8" t="s">
        <v>27</v>
      </c>
      <c r="E826" s="9" t="s">
        <v>32</v>
      </c>
    </row>
    <row r="827" spans="1:5">
      <c r="A827" s="10">
        <v>1825</v>
      </c>
      <c r="B827" s="11" t="s">
        <v>2174</v>
      </c>
      <c r="C827" s="11" t="s">
        <v>2175</v>
      </c>
      <c r="D827" s="11" t="s">
        <v>27</v>
      </c>
      <c r="E827" s="12" t="s">
        <v>2176</v>
      </c>
    </row>
    <row r="828" spans="1:5">
      <c r="A828" s="7">
        <v>1826</v>
      </c>
      <c r="B828" s="8" t="s">
        <v>2177</v>
      </c>
      <c r="C828" s="8" t="s">
        <v>2178</v>
      </c>
      <c r="D828" s="8" t="s">
        <v>27</v>
      </c>
      <c r="E828" s="9" t="s">
        <v>2179</v>
      </c>
    </row>
    <row r="829" spans="1:5">
      <c r="A829" s="10">
        <v>1827</v>
      </c>
      <c r="B829" s="11" t="s">
        <v>2180</v>
      </c>
      <c r="C829" s="11" t="s">
        <v>2181</v>
      </c>
      <c r="D829" s="11" t="s">
        <v>27</v>
      </c>
      <c r="E829" s="12" t="s">
        <v>70</v>
      </c>
    </row>
    <row r="830" spans="1:5">
      <c r="A830" s="7">
        <v>1828</v>
      </c>
      <c r="B830" s="8" t="s">
        <v>2182</v>
      </c>
      <c r="C830" s="8" t="s">
        <v>2183</v>
      </c>
      <c r="D830" s="8" t="s">
        <v>27</v>
      </c>
      <c r="E830" s="9" t="s">
        <v>2184</v>
      </c>
    </row>
    <row r="831" spans="1:5">
      <c r="A831" s="10">
        <v>1829</v>
      </c>
      <c r="B831" s="11" t="s">
        <v>2185</v>
      </c>
      <c r="C831" s="11" t="s">
        <v>2186</v>
      </c>
      <c r="D831" s="11" t="s">
        <v>27</v>
      </c>
      <c r="E831" s="12" t="s">
        <v>2187</v>
      </c>
    </row>
    <row r="832" spans="1:5">
      <c r="A832" s="7">
        <v>1830</v>
      </c>
      <c r="B832" s="8" t="s">
        <v>2188</v>
      </c>
      <c r="C832" s="8" t="s">
        <v>2189</v>
      </c>
      <c r="D832" s="8" t="s">
        <v>31</v>
      </c>
      <c r="E832" s="9" t="s">
        <v>32</v>
      </c>
    </row>
    <row r="833" spans="1:5">
      <c r="A833" s="10">
        <v>1831</v>
      </c>
      <c r="B833" s="11" t="s">
        <v>2190</v>
      </c>
      <c r="C833" s="11" t="s">
        <v>2191</v>
      </c>
      <c r="D833" s="11" t="s">
        <v>27</v>
      </c>
      <c r="E833" s="12" t="s">
        <v>2192</v>
      </c>
    </row>
    <row r="834" spans="1:5">
      <c r="A834" s="7">
        <v>1832</v>
      </c>
      <c r="B834" s="8" t="s">
        <v>2193</v>
      </c>
      <c r="C834" s="8" t="s">
        <v>2194</v>
      </c>
      <c r="D834" s="8" t="s">
        <v>27</v>
      </c>
      <c r="E834" s="9" t="s">
        <v>2195</v>
      </c>
    </row>
    <row r="835" spans="1:5">
      <c r="A835" s="10">
        <v>1833</v>
      </c>
      <c r="B835" s="11" t="s">
        <v>2196</v>
      </c>
      <c r="C835" s="11" t="s">
        <v>2197</v>
      </c>
      <c r="D835" s="11" t="s">
        <v>27</v>
      </c>
      <c r="E835" s="12" t="s">
        <v>67</v>
      </c>
    </row>
    <row r="836" spans="1:5">
      <c r="A836" s="7">
        <v>1834</v>
      </c>
      <c r="B836" s="8" t="s">
        <v>2198</v>
      </c>
      <c r="C836" s="8" t="s">
        <v>2199</v>
      </c>
      <c r="D836" s="8" t="s">
        <v>31</v>
      </c>
      <c r="E836" s="9" t="s">
        <v>67</v>
      </c>
    </row>
    <row r="837" spans="1:5">
      <c r="A837" s="10">
        <v>1835</v>
      </c>
      <c r="B837" s="11" t="s">
        <v>2200</v>
      </c>
      <c r="C837" s="11" t="s">
        <v>2201</v>
      </c>
      <c r="D837" s="11" t="s">
        <v>27</v>
      </c>
      <c r="E837" s="12" t="s">
        <v>50</v>
      </c>
    </row>
    <row r="838" spans="1:5">
      <c r="A838" s="7">
        <v>1836</v>
      </c>
      <c r="B838" s="8" t="s">
        <v>2202</v>
      </c>
      <c r="C838" s="8" t="s">
        <v>2203</v>
      </c>
      <c r="D838" s="8" t="s">
        <v>27</v>
      </c>
      <c r="E838" s="9" t="s">
        <v>2204</v>
      </c>
    </row>
    <row r="839" spans="1:5">
      <c r="A839" s="10">
        <v>1837</v>
      </c>
      <c r="B839" s="11" t="s">
        <v>2205</v>
      </c>
      <c r="C839" s="11" t="s">
        <v>2206</v>
      </c>
      <c r="D839" s="11" t="s">
        <v>27</v>
      </c>
      <c r="E839" s="12" t="s">
        <v>2207</v>
      </c>
    </row>
    <row r="840" spans="1:5">
      <c r="A840" s="7">
        <v>1838</v>
      </c>
      <c r="B840" s="8" t="s">
        <v>2208</v>
      </c>
      <c r="C840" s="8" t="s">
        <v>2209</v>
      </c>
      <c r="D840" s="8" t="s">
        <v>31</v>
      </c>
      <c r="E840" s="9" t="s">
        <v>2210</v>
      </c>
    </row>
    <row r="841" spans="1:5">
      <c r="A841" s="10">
        <v>1839</v>
      </c>
      <c r="B841" s="11" t="s">
        <v>2211</v>
      </c>
      <c r="C841" s="11" t="s">
        <v>2212</v>
      </c>
      <c r="D841" s="11" t="s">
        <v>31</v>
      </c>
      <c r="E841" s="12" t="s">
        <v>2213</v>
      </c>
    </row>
    <row r="842" spans="1:5">
      <c r="A842" s="7">
        <v>1840</v>
      </c>
      <c r="B842" s="8" t="s">
        <v>2214</v>
      </c>
      <c r="C842" s="8" t="s">
        <v>2215</v>
      </c>
      <c r="D842" s="8" t="s">
        <v>31</v>
      </c>
      <c r="E842" s="9" t="s">
        <v>32</v>
      </c>
    </row>
    <row r="843" spans="1:5">
      <c r="A843" s="10">
        <v>1841</v>
      </c>
      <c r="B843" s="11" t="s">
        <v>2216</v>
      </c>
      <c r="C843" s="11" t="s">
        <v>2217</v>
      </c>
      <c r="D843" s="11" t="s">
        <v>31</v>
      </c>
      <c r="E843" s="12" t="s">
        <v>81</v>
      </c>
    </row>
    <row r="844" spans="1:5">
      <c r="A844" s="7">
        <v>1842</v>
      </c>
      <c r="B844" s="8" t="s">
        <v>2218</v>
      </c>
      <c r="C844" s="8" t="s">
        <v>2219</v>
      </c>
      <c r="D844" s="8" t="s">
        <v>31</v>
      </c>
      <c r="E844" s="9" t="s">
        <v>67</v>
      </c>
    </row>
    <row r="845" spans="1:5">
      <c r="A845" s="10">
        <v>1843</v>
      </c>
      <c r="B845" s="11" t="s">
        <v>2220</v>
      </c>
      <c r="C845" s="11" t="s">
        <v>2221</v>
      </c>
      <c r="D845" s="11" t="s">
        <v>31</v>
      </c>
      <c r="E845" s="12" t="s">
        <v>28</v>
      </c>
    </row>
    <row r="846" spans="1:5">
      <c r="A846" s="7">
        <v>1844</v>
      </c>
      <c r="B846" s="8" t="s">
        <v>2222</v>
      </c>
      <c r="C846" s="8" t="s">
        <v>2223</v>
      </c>
      <c r="D846" s="8" t="s">
        <v>31</v>
      </c>
      <c r="E846" s="9" t="s">
        <v>2224</v>
      </c>
    </row>
    <row r="847" spans="1:5">
      <c r="A847" s="10">
        <v>1845</v>
      </c>
      <c r="B847" s="11" t="s">
        <v>2225</v>
      </c>
      <c r="C847" s="11" t="s">
        <v>2226</v>
      </c>
      <c r="D847" s="11" t="s">
        <v>27</v>
      </c>
      <c r="E847" s="12" t="s">
        <v>44</v>
      </c>
    </row>
    <row r="848" spans="1:5">
      <c r="A848" s="7">
        <v>1846</v>
      </c>
      <c r="B848" s="8" t="s">
        <v>2227</v>
      </c>
      <c r="C848" s="8" t="s">
        <v>2228</v>
      </c>
      <c r="D848" s="8" t="s">
        <v>27</v>
      </c>
      <c r="E848" s="9" t="s">
        <v>67</v>
      </c>
    </row>
    <row r="849" spans="1:5">
      <c r="A849" s="10">
        <v>1847</v>
      </c>
      <c r="B849" s="11" t="s">
        <v>2229</v>
      </c>
      <c r="C849" s="11" t="s">
        <v>2230</v>
      </c>
      <c r="D849" s="11" t="s">
        <v>27</v>
      </c>
      <c r="E849" s="12" t="s">
        <v>2231</v>
      </c>
    </row>
    <row r="850" spans="1:5">
      <c r="A850" s="7">
        <v>1848</v>
      </c>
      <c r="B850" s="8" t="s">
        <v>2232</v>
      </c>
      <c r="C850" s="8" t="s">
        <v>2233</v>
      </c>
      <c r="D850" s="8" t="s">
        <v>31</v>
      </c>
      <c r="E850" s="9" t="s">
        <v>67</v>
      </c>
    </row>
    <row r="851" spans="1:5">
      <c r="A851" s="10">
        <v>1849</v>
      </c>
      <c r="B851" s="11" t="s">
        <v>2234</v>
      </c>
      <c r="C851" s="11" t="s">
        <v>2235</v>
      </c>
      <c r="D851" s="11" t="s">
        <v>31</v>
      </c>
      <c r="E851" s="12" t="s">
        <v>70</v>
      </c>
    </row>
    <row r="852" spans="1:5">
      <c r="A852" s="7">
        <v>1850</v>
      </c>
      <c r="B852" s="8" t="s">
        <v>2236</v>
      </c>
      <c r="C852" s="8" t="s">
        <v>2237</v>
      </c>
      <c r="D852" s="8" t="s">
        <v>31</v>
      </c>
      <c r="E852" s="9" t="s">
        <v>50</v>
      </c>
    </row>
    <row r="853" spans="1:5">
      <c r="A853" s="10">
        <v>1851</v>
      </c>
      <c r="B853" s="11" t="s">
        <v>2238</v>
      </c>
      <c r="C853" s="11" t="s">
        <v>2239</v>
      </c>
      <c r="D853" s="11" t="s">
        <v>27</v>
      </c>
      <c r="E853" s="12" t="s">
        <v>2240</v>
      </c>
    </row>
    <row r="854" spans="1:5">
      <c r="A854" s="7">
        <v>1852</v>
      </c>
      <c r="B854" s="8" t="s">
        <v>2241</v>
      </c>
      <c r="C854" s="8" t="s">
        <v>2242</v>
      </c>
      <c r="D854" s="8" t="s">
        <v>31</v>
      </c>
      <c r="E854" s="9" t="s">
        <v>32</v>
      </c>
    </row>
    <row r="855" spans="1:5">
      <c r="A855" s="10">
        <v>1853</v>
      </c>
      <c r="B855" s="11" t="s">
        <v>2243</v>
      </c>
      <c r="C855" s="11" t="s">
        <v>2244</v>
      </c>
      <c r="D855" s="11" t="s">
        <v>31</v>
      </c>
      <c r="E855" s="12" t="s">
        <v>28</v>
      </c>
    </row>
    <row r="856" spans="1:5">
      <c r="A856" s="7">
        <v>1854</v>
      </c>
      <c r="B856" s="8" t="s">
        <v>2245</v>
      </c>
      <c r="C856" s="8" t="s">
        <v>2246</v>
      </c>
      <c r="D856" s="8" t="s">
        <v>31</v>
      </c>
      <c r="E856" s="9" t="s">
        <v>70</v>
      </c>
    </row>
    <row r="857" spans="1:5">
      <c r="A857" s="10">
        <v>1855</v>
      </c>
      <c r="B857" s="11" t="s">
        <v>2247</v>
      </c>
      <c r="C857" s="11" t="s">
        <v>2248</v>
      </c>
      <c r="D857" s="11" t="s">
        <v>27</v>
      </c>
      <c r="E857" s="12" t="s">
        <v>67</v>
      </c>
    </row>
    <row r="858" spans="1:5">
      <c r="A858" s="7">
        <v>1856</v>
      </c>
      <c r="B858" s="8" t="s">
        <v>2249</v>
      </c>
      <c r="C858" s="8" t="s">
        <v>2250</v>
      </c>
      <c r="D858" s="8" t="s">
        <v>31</v>
      </c>
      <c r="E858" s="9" t="s">
        <v>2251</v>
      </c>
    </row>
    <row r="859" spans="1:5">
      <c r="A859" s="10">
        <v>1857</v>
      </c>
      <c r="B859" s="11" t="s">
        <v>2252</v>
      </c>
      <c r="C859" s="11" t="s">
        <v>2253</v>
      </c>
      <c r="D859" s="11" t="s">
        <v>27</v>
      </c>
      <c r="E859" s="12" t="s">
        <v>50</v>
      </c>
    </row>
    <row r="860" spans="1:5">
      <c r="A860" s="7">
        <v>1858</v>
      </c>
      <c r="B860" s="8" t="s">
        <v>2254</v>
      </c>
      <c r="C860" s="8" t="s">
        <v>2255</v>
      </c>
      <c r="D860" s="8" t="s">
        <v>31</v>
      </c>
      <c r="E860" s="9" t="s">
        <v>2256</v>
      </c>
    </row>
    <row r="861" spans="1:5">
      <c r="A861" s="10">
        <v>1859</v>
      </c>
      <c r="B861" s="11" t="s">
        <v>2257</v>
      </c>
      <c r="C861" s="11" t="s">
        <v>2258</v>
      </c>
      <c r="D861" s="11" t="s">
        <v>31</v>
      </c>
      <c r="E861" s="12" t="s">
        <v>2259</v>
      </c>
    </row>
    <row r="862" spans="1:5">
      <c r="A862" s="7">
        <v>1860</v>
      </c>
      <c r="B862" s="8" t="s">
        <v>2260</v>
      </c>
      <c r="C862" s="8" t="s">
        <v>2261</v>
      </c>
      <c r="D862" s="8" t="s">
        <v>27</v>
      </c>
      <c r="E862" s="9" t="s">
        <v>70</v>
      </c>
    </row>
    <row r="863" spans="1:5">
      <c r="A863" s="10">
        <v>1861</v>
      </c>
      <c r="B863" s="11" t="s">
        <v>2262</v>
      </c>
      <c r="C863" s="11" t="s">
        <v>2263</v>
      </c>
      <c r="D863" s="11" t="s">
        <v>27</v>
      </c>
      <c r="E863" s="12" t="s">
        <v>2264</v>
      </c>
    </row>
    <row r="864" spans="1:5">
      <c r="A864" s="7">
        <v>1862</v>
      </c>
      <c r="B864" s="8" t="s">
        <v>2265</v>
      </c>
      <c r="C864" s="8" t="s">
        <v>2266</v>
      </c>
      <c r="D864" s="8" t="s">
        <v>31</v>
      </c>
      <c r="E864" s="9" t="s">
        <v>67</v>
      </c>
    </row>
    <row r="865" spans="1:5">
      <c r="A865" s="10">
        <v>1863</v>
      </c>
      <c r="B865" s="11" t="s">
        <v>2267</v>
      </c>
      <c r="C865" s="11" t="s">
        <v>2268</v>
      </c>
      <c r="D865" s="11" t="s">
        <v>27</v>
      </c>
      <c r="E865" s="12" t="s">
        <v>70</v>
      </c>
    </row>
    <row r="866" spans="1:5">
      <c r="A866" s="7">
        <v>1864</v>
      </c>
      <c r="B866" s="8" t="s">
        <v>2269</v>
      </c>
      <c r="C866" s="8" t="s">
        <v>2270</v>
      </c>
      <c r="D866" s="8" t="s">
        <v>31</v>
      </c>
      <c r="E866" s="9" t="s">
        <v>50</v>
      </c>
    </row>
    <row r="867" spans="1:5">
      <c r="A867" s="10">
        <v>1865</v>
      </c>
      <c r="B867" s="11" t="s">
        <v>2271</v>
      </c>
      <c r="C867" s="11" t="s">
        <v>2272</v>
      </c>
      <c r="D867" s="11" t="s">
        <v>31</v>
      </c>
      <c r="E867" s="12" t="s">
        <v>2273</v>
      </c>
    </row>
    <row r="868" spans="1:5">
      <c r="A868" s="7">
        <v>1866</v>
      </c>
      <c r="B868" s="8" t="s">
        <v>2274</v>
      </c>
      <c r="C868" s="8" t="s">
        <v>2275</v>
      </c>
      <c r="D868" s="8" t="s">
        <v>27</v>
      </c>
      <c r="E868" s="9" t="s">
        <v>32</v>
      </c>
    </row>
    <row r="869" spans="1:5">
      <c r="A869" s="10">
        <v>1867</v>
      </c>
      <c r="B869" s="11" t="s">
        <v>2276</v>
      </c>
      <c r="C869" s="11" t="s">
        <v>2277</v>
      </c>
      <c r="D869" s="11" t="s">
        <v>27</v>
      </c>
      <c r="E869" s="12" t="s">
        <v>32</v>
      </c>
    </row>
    <row r="870" spans="1:5">
      <c r="A870" s="7">
        <v>1868</v>
      </c>
      <c r="B870" s="8" t="s">
        <v>2278</v>
      </c>
      <c r="C870" s="8" t="s">
        <v>2279</v>
      </c>
      <c r="D870" s="8" t="s">
        <v>27</v>
      </c>
      <c r="E870" s="9" t="s">
        <v>44</v>
      </c>
    </row>
    <row r="871" spans="1:5">
      <c r="A871" s="10">
        <v>1869</v>
      </c>
      <c r="B871" s="11" t="s">
        <v>2280</v>
      </c>
      <c r="C871" s="11" t="s">
        <v>2281</v>
      </c>
      <c r="D871" s="11" t="s">
        <v>31</v>
      </c>
      <c r="E871" s="12" t="s">
        <v>35</v>
      </c>
    </row>
    <row r="872" spans="1:5">
      <c r="A872" s="7">
        <v>1870</v>
      </c>
      <c r="B872" s="8" t="s">
        <v>2282</v>
      </c>
      <c r="C872" s="8" t="s">
        <v>2283</v>
      </c>
      <c r="D872" s="8" t="s">
        <v>31</v>
      </c>
      <c r="E872" s="9" t="s">
        <v>70</v>
      </c>
    </row>
    <row r="873" spans="1:5">
      <c r="A873" s="10">
        <v>1871</v>
      </c>
      <c r="B873" s="11" t="s">
        <v>2284</v>
      </c>
      <c r="C873" s="11" t="s">
        <v>2285</v>
      </c>
      <c r="D873" s="11" t="s">
        <v>31</v>
      </c>
      <c r="E873" s="12" t="s">
        <v>2286</v>
      </c>
    </row>
    <row r="874" spans="1:5">
      <c r="A874" s="7">
        <v>1872</v>
      </c>
      <c r="B874" s="8" t="s">
        <v>2287</v>
      </c>
      <c r="C874" s="8" t="s">
        <v>2288</v>
      </c>
      <c r="D874" s="8" t="s">
        <v>31</v>
      </c>
      <c r="E874" s="9" t="s">
        <v>2289</v>
      </c>
    </row>
    <row r="875" spans="1:5">
      <c r="A875" s="10">
        <v>1873</v>
      </c>
      <c r="B875" s="11" t="s">
        <v>2290</v>
      </c>
      <c r="C875" s="11" t="s">
        <v>2291</v>
      </c>
      <c r="D875" s="11" t="s">
        <v>27</v>
      </c>
      <c r="E875" s="12" t="s">
        <v>53</v>
      </c>
    </row>
    <row r="876" spans="1:5">
      <c r="A876" s="7">
        <v>1874</v>
      </c>
      <c r="B876" s="8" t="s">
        <v>2292</v>
      </c>
      <c r="C876" s="8" t="s">
        <v>2293</v>
      </c>
      <c r="D876" s="8" t="s">
        <v>27</v>
      </c>
      <c r="E876" s="9" t="s">
        <v>53</v>
      </c>
    </row>
    <row r="877" spans="1:5">
      <c r="A877" s="10">
        <v>1875</v>
      </c>
      <c r="B877" s="11" t="s">
        <v>2294</v>
      </c>
      <c r="C877" s="11" t="s">
        <v>2295</v>
      </c>
      <c r="D877" s="11" t="s">
        <v>31</v>
      </c>
      <c r="E877" s="12" t="s">
        <v>50</v>
      </c>
    </row>
    <row r="878" spans="1:5">
      <c r="A878" s="7">
        <v>1876</v>
      </c>
      <c r="B878" s="8" t="s">
        <v>2296</v>
      </c>
      <c r="C878" s="8" t="s">
        <v>2297</v>
      </c>
      <c r="D878" s="8" t="s">
        <v>31</v>
      </c>
      <c r="E878" s="9" t="s">
        <v>2298</v>
      </c>
    </row>
    <row r="879" spans="1:5">
      <c r="A879" s="10">
        <v>1877</v>
      </c>
      <c r="B879" s="11" t="s">
        <v>2299</v>
      </c>
      <c r="C879" s="11" t="s">
        <v>2300</v>
      </c>
      <c r="D879" s="11" t="s">
        <v>27</v>
      </c>
      <c r="E879" s="12" t="s">
        <v>2301</v>
      </c>
    </row>
    <row r="880" spans="1:5">
      <c r="A880" s="7">
        <v>1878</v>
      </c>
      <c r="B880" s="8" t="s">
        <v>2302</v>
      </c>
      <c r="C880" s="8" t="s">
        <v>2303</v>
      </c>
      <c r="D880" s="8" t="s">
        <v>27</v>
      </c>
      <c r="E880" s="9" t="s">
        <v>50</v>
      </c>
    </row>
    <row r="881" spans="1:5">
      <c r="A881" s="10">
        <v>1879</v>
      </c>
      <c r="B881" s="11" t="s">
        <v>2304</v>
      </c>
      <c r="C881" s="11" t="s">
        <v>2305</v>
      </c>
      <c r="D881" s="11" t="s">
        <v>27</v>
      </c>
      <c r="E881" s="12" t="s">
        <v>2306</v>
      </c>
    </row>
    <row r="882" spans="1:5">
      <c r="A882" s="7">
        <v>1880</v>
      </c>
      <c r="B882" s="8" t="s">
        <v>2307</v>
      </c>
      <c r="C882" s="8" t="s">
        <v>2308</v>
      </c>
      <c r="D882" s="8" t="s">
        <v>31</v>
      </c>
      <c r="E882" s="9" t="s">
        <v>50</v>
      </c>
    </row>
    <row r="883" spans="1:5">
      <c r="A883" s="10">
        <v>1881</v>
      </c>
      <c r="B883" s="11" t="s">
        <v>2309</v>
      </c>
      <c r="C883" s="11" t="s">
        <v>2310</v>
      </c>
      <c r="D883" s="11" t="s">
        <v>31</v>
      </c>
      <c r="E883" s="12" t="s">
        <v>70</v>
      </c>
    </row>
    <row r="884" spans="1:5">
      <c r="A884" s="7">
        <v>1882</v>
      </c>
      <c r="B884" s="8" t="s">
        <v>2311</v>
      </c>
      <c r="C884" s="8" t="s">
        <v>2312</v>
      </c>
      <c r="D884" s="8" t="s">
        <v>31</v>
      </c>
      <c r="E884" s="9" t="s">
        <v>2313</v>
      </c>
    </row>
    <row r="885" spans="1:5">
      <c r="A885" s="10">
        <v>1883</v>
      </c>
      <c r="B885" s="11" t="s">
        <v>2314</v>
      </c>
      <c r="C885" s="11" t="s">
        <v>2315</v>
      </c>
      <c r="D885" s="11" t="s">
        <v>27</v>
      </c>
      <c r="E885" s="12" t="s">
        <v>28</v>
      </c>
    </row>
    <row r="886" spans="1:5">
      <c r="A886" s="7">
        <v>1884</v>
      </c>
      <c r="B886" s="8" t="s">
        <v>2316</v>
      </c>
      <c r="C886" s="8" t="s">
        <v>2317</v>
      </c>
      <c r="D886" s="8" t="s">
        <v>27</v>
      </c>
      <c r="E886" s="9" t="s">
        <v>70</v>
      </c>
    </row>
    <row r="887" spans="1:5">
      <c r="A887" s="10">
        <v>1885</v>
      </c>
      <c r="B887" s="11" t="s">
        <v>2318</v>
      </c>
      <c r="C887" s="11" t="s">
        <v>2319</v>
      </c>
      <c r="D887" s="11" t="s">
        <v>31</v>
      </c>
      <c r="E887" s="12" t="s">
        <v>67</v>
      </c>
    </row>
    <row r="888" spans="1:5">
      <c r="A888" s="7">
        <v>1886</v>
      </c>
      <c r="B888" s="8" t="s">
        <v>2320</v>
      </c>
      <c r="C888" s="8" t="s">
        <v>2321</v>
      </c>
      <c r="D888" s="8" t="s">
        <v>27</v>
      </c>
      <c r="E888" s="9" t="s">
        <v>1605</v>
      </c>
    </row>
    <row r="889" spans="1:5">
      <c r="A889" s="10">
        <v>1887</v>
      </c>
      <c r="B889" s="11" t="s">
        <v>2322</v>
      </c>
      <c r="C889" s="11" t="s">
        <v>2323</v>
      </c>
      <c r="D889" s="11" t="s">
        <v>27</v>
      </c>
      <c r="E889" s="12" t="s">
        <v>2324</v>
      </c>
    </row>
    <row r="890" spans="1:5">
      <c r="A890" s="7">
        <v>1888</v>
      </c>
      <c r="B890" s="8" t="s">
        <v>2325</v>
      </c>
      <c r="C890" s="8" t="s">
        <v>2326</v>
      </c>
      <c r="D890" s="8" t="s">
        <v>31</v>
      </c>
      <c r="E890" s="9" t="s">
        <v>67</v>
      </c>
    </row>
    <row r="891" spans="1:5">
      <c r="A891" s="10">
        <v>1889</v>
      </c>
      <c r="B891" s="11" t="s">
        <v>2327</v>
      </c>
      <c r="C891" s="11" t="s">
        <v>2328</v>
      </c>
      <c r="D891" s="11" t="s">
        <v>27</v>
      </c>
      <c r="E891" s="12" t="s">
        <v>53</v>
      </c>
    </row>
    <row r="892" spans="1:5">
      <c r="A892" s="7">
        <v>1890</v>
      </c>
      <c r="B892" s="8" t="s">
        <v>2329</v>
      </c>
      <c r="C892" s="8" t="s">
        <v>2330</v>
      </c>
      <c r="D892" s="8" t="s">
        <v>27</v>
      </c>
      <c r="E892" s="9" t="s">
        <v>50</v>
      </c>
    </row>
    <row r="893" spans="1:5">
      <c r="A893" s="10">
        <v>1891</v>
      </c>
      <c r="B893" s="11" t="s">
        <v>2331</v>
      </c>
      <c r="C893" s="11" t="s">
        <v>2332</v>
      </c>
      <c r="D893" s="11" t="s">
        <v>27</v>
      </c>
      <c r="E893" s="12" t="s">
        <v>2333</v>
      </c>
    </row>
    <row r="894" spans="1:5">
      <c r="A894" s="7">
        <v>1892</v>
      </c>
      <c r="B894" s="8" t="s">
        <v>2334</v>
      </c>
      <c r="C894" s="8" t="s">
        <v>2335</v>
      </c>
      <c r="D894" s="8" t="s">
        <v>27</v>
      </c>
      <c r="E894" s="9" t="s">
        <v>32</v>
      </c>
    </row>
    <row r="895" spans="1:5">
      <c r="A895" s="10">
        <v>1893</v>
      </c>
      <c r="B895" s="11" t="s">
        <v>2336</v>
      </c>
      <c r="C895" s="11" t="s">
        <v>2337</v>
      </c>
      <c r="D895" s="11" t="s">
        <v>31</v>
      </c>
      <c r="E895" s="12" t="s">
        <v>50</v>
      </c>
    </row>
    <row r="896" spans="1:5">
      <c r="A896" s="7">
        <v>1894</v>
      </c>
      <c r="B896" s="8" t="s">
        <v>2338</v>
      </c>
      <c r="C896" s="8" t="s">
        <v>2339</v>
      </c>
      <c r="D896" s="8" t="s">
        <v>27</v>
      </c>
      <c r="E896" s="9" t="s">
        <v>2340</v>
      </c>
    </row>
    <row r="897" spans="1:5">
      <c r="A897" s="10">
        <v>1895</v>
      </c>
      <c r="B897" s="11" t="s">
        <v>2341</v>
      </c>
      <c r="C897" s="11" t="s">
        <v>2342</v>
      </c>
      <c r="D897" s="11" t="s">
        <v>31</v>
      </c>
      <c r="E897" s="12" t="s">
        <v>2343</v>
      </c>
    </row>
    <row r="898" spans="1:5">
      <c r="A898" s="7">
        <v>1896</v>
      </c>
      <c r="B898" s="8" t="s">
        <v>2344</v>
      </c>
      <c r="C898" s="8" t="s">
        <v>2345</v>
      </c>
      <c r="D898" s="8" t="s">
        <v>31</v>
      </c>
      <c r="E898" s="9" t="s">
        <v>2346</v>
      </c>
    </row>
    <row r="899" spans="1:5">
      <c r="A899" s="10">
        <v>1897</v>
      </c>
      <c r="B899" s="11" t="s">
        <v>2347</v>
      </c>
      <c r="C899" s="11" t="s">
        <v>2348</v>
      </c>
      <c r="D899" s="11" t="s">
        <v>31</v>
      </c>
      <c r="E899" s="12" t="s">
        <v>2349</v>
      </c>
    </row>
    <row r="900" spans="1:5">
      <c r="A900" s="7">
        <v>1898</v>
      </c>
      <c r="B900" s="8" t="s">
        <v>2350</v>
      </c>
      <c r="C900" s="8" t="s">
        <v>2351</v>
      </c>
      <c r="D900" s="8" t="s">
        <v>27</v>
      </c>
      <c r="E900" s="9" t="s">
        <v>2352</v>
      </c>
    </row>
    <row r="901" spans="1:5">
      <c r="A901" s="10">
        <v>1899</v>
      </c>
      <c r="B901" s="11" t="s">
        <v>2353</v>
      </c>
      <c r="C901" s="11" t="s">
        <v>2354</v>
      </c>
      <c r="D901" s="11" t="s">
        <v>31</v>
      </c>
      <c r="E901" s="12" t="s">
        <v>70</v>
      </c>
    </row>
    <row r="902" spans="1:5">
      <c r="A902" s="7">
        <v>1900</v>
      </c>
      <c r="B902" s="8" t="s">
        <v>2355</v>
      </c>
      <c r="C902" s="8" t="s">
        <v>2356</v>
      </c>
      <c r="D902" s="8" t="s">
        <v>27</v>
      </c>
      <c r="E902" s="9" t="s">
        <v>2357</v>
      </c>
    </row>
    <row r="903" spans="1:5">
      <c r="A903" s="10">
        <v>1901</v>
      </c>
      <c r="B903" s="11" t="s">
        <v>2358</v>
      </c>
      <c r="C903" s="11" t="s">
        <v>2359</v>
      </c>
      <c r="D903" s="11" t="s">
        <v>31</v>
      </c>
      <c r="E903" s="12" t="s">
        <v>32</v>
      </c>
    </row>
    <row r="904" spans="1:5">
      <c r="A904" s="7">
        <v>1902</v>
      </c>
      <c r="B904" s="8" t="s">
        <v>2360</v>
      </c>
      <c r="C904" s="8" t="s">
        <v>2361</v>
      </c>
      <c r="D904" s="8" t="s">
        <v>31</v>
      </c>
      <c r="E904" s="9" t="s">
        <v>2362</v>
      </c>
    </row>
    <row r="905" spans="1:5">
      <c r="A905" s="10">
        <v>1903</v>
      </c>
      <c r="B905" s="11" t="s">
        <v>2363</v>
      </c>
      <c r="C905" s="11" t="s">
        <v>2364</v>
      </c>
      <c r="D905" s="11" t="s">
        <v>27</v>
      </c>
      <c r="E905" s="12" t="s">
        <v>50</v>
      </c>
    </row>
    <row r="906" spans="1:5">
      <c r="A906" s="7">
        <v>1904</v>
      </c>
      <c r="B906" s="8" t="s">
        <v>2365</v>
      </c>
      <c r="C906" s="8" t="s">
        <v>2366</v>
      </c>
      <c r="D906" s="8" t="s">
        <v>27</v>
      </c>
      <c r="E906" s="9" t="s">
        <v>2367</v>
      </c>
    </row>
    <row r="907" spans="1:5">
      <c r="A907" s="10">
        <v>1905</v>
      </c>
      <c r="B907" s="11" t="s">
        <v>2368</v>
      </c>
      <c r="C907" s="11" t="s">
        <v>2369</v>
      </c>
      <c r="D907" s="11" t="s">
        <v>27</v>
      </c>
      <c r="E907" s="12" t="s">
        <v>2370</v>
      </c>
    </row>
    <row r="908" spans="1:5">
      <c r="A908" s="7">
        <v>1906</v>
      </c>
      <c r="B908" s="8" t="s">
        <v>2371</v>
      </c>
      <c r="C908" s="8" t="s">
        <v>2372</v>
      </c>
      <c r="D908" s="8" t="s">
        <v>27</v>
      </c>
      <c r="E908" s="9" t="s">
        <v>2373</v>
      </c>
    </row>
    <row r="909" spans="1:5">
      <c r="A909" s="10">
        <v>1907</v>
      </c>
      <c r="B909" s="11" t="s">
        <v>2374</v>
      </c>
      <c r="C909" s="11" t="s">
        <v>2375</v>
      </c>
      <c r="D909" s="11" t="s">
        <v>27</v>
      </c>
      <c r="E909" s="12" t="s">
        <v>2376</v>
      </c>
    </row>
    <row r="910" spans="1:5">
      <c r="A910" s="7">
        <v>1908</v>
      </c>
      <c r="B910" s="8" t="s">
        <v>2377</v>
      </c>
      <c r="C910" s="8" t="s">
        <v>2378</v>
      </c>
      <c r="D910" s="8" t="s">
        <v>31</v>
      </c>
      <c r="E910" s="9" t="s">
        <v>50</v>
      </c>
    </row>
    <row r="911" spans="1:5">
      <c r="A911" s="10">
        <v>1909</v>
      </c>
      <c r="B911" s="11" t="s">
        <v>2379</v>
      </c>
      <c r="C911" s="11" t="s">
        <v>2380</v>
      </c>
      <c r="D911" s="11" t="s">
        <v>31</v>
      </c>
      <c r="E911" s="12" t="s">
        <v>2381</v>
      </c>
    </row>
    <row r="912" spans="1:5">
      <c r="A912" s="7">
        <v>1910</v>
      </c>
      <c r="B912" s="8" t="s">
        <v>2382</v>
      </c>
      <c r="C912" s="8" t="s">
        <v>2383</v>
      </c>
      <c r="D912" s="8" t="s">
        <v>27</v>
      </c>
      <c r="E912" s="9" t="s">
        <v>67</v>
      </c>
    </row>
    <row r="913" spans="1:5">
      <c r="A913" s="10">
        <v>1911</v>
      </c>
      <c r="B913" s="11" t="s">
        <v>2384</v>
      </c>
      <c r="C913" s="11" t="s">
        <v>2385</v>
      </c>
      <c r="D913" s="11" t="s">
        <v>27</v>
      </c>
      <c r="E913" s="12" t="s">
        <v>50</v>
      </c>
    </row>
    <row r="914" spans="1:5">
      <c r="A914" s="7">
        <v>1912</v>
      </c>
      <c r="B914" s="8" t="s">
        <v>2386</v>
      </c>
      <c r="C914" s="8" t="s">
        <v>2387</v>
      </c>
      <c r="D914" s="8" t="s">
        <v>31</v>
      </c>
      <c r="E914" s="9" t="s">
        <v>2388</v>
      </c>
    </row>
    <row r="915" spans="1:5">
      <c r="A915" s="10">
        <v>1913</v>
      </c>
      <c r="B915" s="11" t="s">
        <v>2389</v>
      </c>
      <c r="C915" s="11" t="s">
        <v>2390</v>
      </c>
      <c r="D915" s="11" t="s">
        <v>31</v>
      </c>
      <c r="E915" s="12" t="s">
        <v>50</v>
      </c>
    </row>
    <row r="916" spans="1:5">
      <c r="A916" s="7">
        <v>1914</v>
      </c>
      <c r="B916" s="8" t="s">
        <v>2391</v>
      </c>
      <c r="C916" s="8" t="s">
        <v>2392</v>
      </c>
      <c r="D916" s="8" t="s">
        <v>27</v>
      </c>
      <c r="E916" s="9" t="s">
        <v>2393</v>
      </c>
    </row>
    <row r="917" spans="1:5">
      <c r="A917" s="10">
        <v>1915</v>
      </c>
      <c r="B917" s="11" t="s">
        <v>2394</v>
      </c>
      <c r="C917" s="11" t="s">
        <v>2395</v>
      </c>
      <c r="D917" s="11" t="s">
        <v>27</v>
      </c>
      <c r="E917" s="12" t="s">
        <v>2396</v>
      </c>
    </row>
    <row r="918" spans="1:5">
      <c r="A918" s="7">
        <v>1916</v>
      </c>
      <c r="B918" s="8" t="s">
        <v>2397</v>
      </c>
      <c r="C918" s="8" t="s">
        <v>2398</v>
      </c>
      <c r="D918" s="8" t="s">
        <v>27</v>
      </c>
      <c r="E918" s="9" t="s">
        <v>2399</v>
      </c>
    </row>
    <row r="919" spans="1:5">
      <c r="A919" s="10">
        <v>1917</v>
      </c>
      <c r="B919" s="11" t="s">
        <v>2400</v>
      </c>
      <c r="C919" s="11" t="s">
        <v>2401</v>
      </c>
      <c r="D919" s="11" t="s">
        <v>31</v>
      </c>
      <c r="E919" s="12" t="s">
        <v>32</v>
      </c>
    </row>
    <row r="920" spans="1:5">
      <c r="A920" s="7">
        <v>1918</v>
      </c>
      <c r="B920" s="8" t="s">
        <v>2402</v>
      </c>
      <c r="C920" s="8" t="s">
        <v>2403</v>
      </c>
      <c r="D920" s="8" t="s">
        <v>31</v>
      </c>
      <c r="E920" s="9" t="s">
        <v>2404</v>
      </c>
    </row>
    <row r="921" spans="1:5">
      <c r="A921" s="10">
        <v>1919</v>
      </c>
      <c r="B921" s="11" t="s">
        <v>2405</v>
      </c>
      <c r="C921" s="11" t="s">
        <v>2406</v>
      </c>
      <c r="D921" s="11" t="s">
        <v>31</v>
      </c>
      <c r="E921" s="12" t="s">
        <v>53</v>
      </c>
    </row>
    <row r="922" spans="1:5">
      <c r="A922" s="7">
        <v>1920</v>
      </c>
      <c r="B922" s="8" t="s">
        <v>2407</v>
      </c>
      <c r="C922" s="8" t="s">
        <v>2408</v>
      </c>
      <c r="D922" s="8" t="s">
        <v>27</v>
      </c>
      <c r="E922" s="9" t="s">
        <v>50</v>
      </c>
    </row>
    <row r="923" spans="1:5">
      <c r="A923" s="10">
        <v>1921</v>
      </c>
      <c r="B923" s="11" t="s">
        <v>2409</v>
      </c>
      <c r="C923" s="11" t="s">
        <v>2410</v>
      </c>
      <c r="D923" s="11" t="s">
        <v>31</v>
      </c>
      <c r="E923" s="12" t="s">
        <v>67</v>
      </c>
    </row>
    <row r="924" spans="1:5">
      <c r="A924" s="7">
        <v>1922</v>
      </c>
      <c r="B924" s="8" t="s">
        <v>2411</v>
      </c>
      <c r="C924" s="8" t="s">
        <v>2412</v>
      </c>
      <c r="D924" s="8" t="s">
        <v>27</v>
      </c>
      <c r="E924" s="9" t="s">
        <v>32</v>
      </c>
    </row>
    <row r="925" spans="1:5">
      <c r="A925" s="10">
        <v>1923</v>
      </c>
      <c r="B925" s="11" t="s">
        <v>2413</v>
      </c>
      <c r="C925" s="11" t="s">
        <v>2414</v>
      </c>
      <c r="D925" s="11" t="s">
        <v>31</v>
      </c>
      <c r="E925" s="12" t="s">
        <v>67</v>
      </c>
    </row>
    <row r="926" spans="1:5">
      <c r="A926" s="7">
        <v>1924</v>
      </c>
      <c r="B926" s="8" t="s">
        <v>2415</v>
      </c>
      <c r="C926" s="8" t="s">
        <v>2416</v>
      </c>
      <c r="D926" s="8" t="s">
        <v>31</v>
      </c>
      <c r="E926" s="9" t="s">
        <v>2417</v>
      </c>
    </row>
    <row r="927" spans="1:5">
      <c r="A927" s="10">
        <v>1925</v>
      </c>
      <c r="B927" s="11" t="s">
        <v>2418</v>
      </c>
      <c r="C927" s="11" t="s">
        <v>2419</v>
      </c>
      <c r="D927" s="11" t="s">
        <v>27</v>
      </c>
      <c r="E927" s="12" t="s">
        <v>2420</v>
      </c>
    </row>
    <row r="928" spans="1:5">
      <c r="A928" s="7">
        <v>1926</v>
      </c>
      <c r="B928" s="8" t="s">
        <v>2421</v>
      </c>
      <c r="C928" s="8" t="s">
        <v>2422</v>
      </c>
      <c r="D928" s="8" t="s">
        <v>31</v>
      </c>
      <c r="E928" s="9" t="s">
        <v>50</v>
      </c>
    </row>
    <row r="929" spans="1:5">
      <c r="A929" s="10">
        <v>1927</v>
      </c>
      <c r="B929" s="11" t="s">
        <v>2423</v>
      </c>
      <c r="C929" s="11" t="s">
        <v>2424</v>
      </c>
      <c r="D929" s="11" t="s">
        <v>31</v>
      </c>
      <c r="E929" s="12" t="s">
        <v>2425</v>
      </c>
    </row>
    <row r="930" spans="1:5">
      <c r="A930" s="7">
        <v>1928</v>
      </c>
      <c r="B930" s="8" t="s">
        <v>2426</v>
      </c>
      <c r="C930" s="8" t="s">
        <v>2427</v>
      </c>
      <c r="D930" s="8" t="s">
        <v>31</v>
      </c>
      <c r="E930" s="9" t="s">
        <v>50</v>
      </c>
    </row>
    <row r="931" spans="1:5">
      <c r="A931" s="10">
        <v>1929</v>
      </c>
      <c r="B931" s="11" t="s">
        <v>2428</v>
      </c>
      <c r="C931" s="11" t="s">
        <v>2429</v>
      </c>
      <c r="D931" s="11" t="s">
        <v>31</v>
      </c>
      <c r="E931" s="12" t="s">
        <v>2430</v>
      </c>
    </row>
    <row r="932" spans="1:5">
      <c r="A932" s="7">
        <v>1930</v>
      </c>
      <c r="B932" s="8" t="s">
        <v>2431</v>
      </c>
      <c r="C932" s="8" t="s">
        <v>2432</v>
      </c>
      <c r="D932" s="8" t="s">
        <v>31</v>
      </c>
      <c r="E932" s="9" t="s">
        <v>28</v>
      </c>
    </row>
    <row r="933" spans="1:5">
      <c r="A933" s="10">
        <v>1931</v>
      </c>
      <c r="B933" s="11" t="s">
        <v>2433</v>
      </c>
      <c r="C933" s="11" t="s">
        <v>2434</v>
      </c>
      <c r="D933" s="11" t="s">
        <v>27</v>
      </c>
      <c r="E933" s="12" t="s">
        <v>32</v>
      </c>
    </row>
    <row r="934" spans="1:5">
      <c r="A934" s="7">
        <v>1932</v>
      </c>
      <c r="B934" s="8" t="s">
        <v>2435</v>
      </c>
      <c r="C934" s="8" t="s">
        <v>2436</v>
      </c>
      <c r="D934" s="8" t="s">
        <v>31</v>
      </c>
      <c r="E934" s="9" t="s">
        <v>32</v>
      </c>
    </row>
    <row r="935" spans="1:5">
      <c r="A935" s="10">
        <v>1933</v>
      </c>
      <c r="B935" s="11" t="s">
        <v>2437</v>
      </c>
      <c r="C935" s="11" t="s">
        <v>2438</v>
      </c>
      <c r="D935" s="11" t="s">
        <v>31</v>
      </c>
      <c r="E935" s="12" t="s">
        <v>2439</v>
      </c>
    </row>
    <row r="936" spans="1:5">
      <c r="A936" s="7">
        <v>1934</v>
      </c>
      <c r="B936" s="8" t="s">
        <v>2440</v>
      </c>
      <c r="C936" s="8" t="s">
        <v>2441</v>
      </c>
      <c r="D936" s="8" t="s">
        <v>31</v>
      </c>
      <c r="E936" s="9" t="s">
        <v>28</v>
      </c>
    </row>
    <row r="937" spans="1:5">
      <c r="A937" s="10">
        <v>1935</v>
      </c>
      <c r="B937" s="11" t="s">
        <v>2442</v>
      </c>
      <c r="C937" s="11" t="s">
        <v>2443</v>
      </c>
      <c r="D937" s="11" t="s">
        <v>27</v>
      </c>
      <c r="E937" s="12" t="s">
        <v>70</v>
      </c>
    </row>
    <row r="938" spans="1:5">
      <c r="A938" s="7">
        <v>1936</v>
      </c>
      <c r="B938" s="8" t="s">
        <v>2444</v>
      </c>
      <c r="C938" s="8" t="s">
        <v>2445</v>
      </c>
      <c r="D938" s="8" t="s">
        <v>27</v>
      </c>
      <c r="E938" s="9" t="s">
        <v>2446</v>
      </c>
    </row>
    <row r="939" spans="1:5">
      <c r="A939" s="10">
        <v>1937</v>
      </c>
      <c r="B939" s="11" t="s">
        <v>2447</v>
      </c>
      <c r="C939" s="11" t="s">
        <v>2448</v>
      </c>
      <c r="D939" s="11" t="s">
        <v>27</v>
      </c>
      <c r="E939" s="12" t="s">
        <v>2449</v>
      </c>
    </row>
    <row r="940" spans="1:5">
      <c r="A940" s="7">
        <v>1938</v>
      </c>
      <c r="B940" s="8" t="s">
        <v>2450</v>
      </c>
      <c r="C940" s="8" t="s">
        <v>2451</v>
      </c>
      <c r="D940" s="8" t="s">
        <v>27</v>
      </c>
      <c r="E940" s="9" t="s">
        <v>50</v>
      </c>
    </row>
    <row r="941" spans="1:5">
      <c r="A941" s="10">
        <v>1939</v>
      </c>
      <c r="B941" s="11" t="s">
        <v>2452</v>
      </c>
      <c r="C941" s="11" t="s">
        <v>2453</v>
      </c>
      <c r="D941" s="11" t="s">
        <v>31</v>
      </c>
      <c r="E941" s="12" t="s">
        <v>70</v>
      </c>
    </row>
    <row r="942" spans="1:5">
      <c r="A942" s="7">
        <v>1940</v>
      </c>
      <c r="B942" s="8" t="s">
        <v>2454</v>
      </c>
      <c r="C942" s="8" t="s">
        <v>2455</v>
      </c>
      <c r="D942" s="8" t="s">
        <v>27</v>
      </c>
      <c r="E942" s="9" t="s">
        <v>2456</v>
      </c>
    </row>
    <row r="943" spans="1:5">
      <c r="A943" s="10">
        <v>1941</v>
      </c>
      <c r="B943" s="11" t="s">
        <v>2457</v>
      </c>
      <c r="C943" s="11" t="s">
        <v>2458</v>
      </c>
      <c r="D943" s="11" t="s">
        <v>27</v>
      </c>
      <c r="E943" s="12" t="s">
        <v>2459</v>
      </c>
    </row>
    <row r="944" spans="1:5">
      <c r="A944" s="7">
        <v>1942</v>
      </c>
      <c r="B944" s="8" t="s">
        <v>2460</v>
      </c>
      <c r="C944" s="8" t="s">
        <v>2461</v>
      </c>
      <c r="D944" s="8" t="s">
        <v>27</v>
      </c>
      <c r="E944" s="9" t="s">
        <v>70</v>
      </c>
    </row>
    <row r="945" spans="1:5">
      <c r="A945" s="10">
        <v>1943</v>
      </c>
      <c r="B945" s="11" t="s">
        <v>2462</v>
      </c>
      <c r="C945" s="11" t="s">
        <v>2463</v>
      </c>
      <c r="D945" s="11" t="s">
        <v>27</v>
      </c>
      <c r="E945" s="12" t="s">
        <v>2464</v>
      </c>
    </row>
    <row r="946" spans="1:5">
      <c r="A946" s="7">
        <v>1944</v>
      </c>
      <c r="B946" s="8" t="s">
        <v>2465</v>
      </c>
      <c r="C946" s="8" t="s">
        <v>2466</v>
      </c>
      <c r="D946" s="8" t="s">
        <v>27</v>
      </c>
      <c r="E946" s="9" t="s">
        <v>44</v>
      </c>
    </row>
    <row r="947" spans="1:5">
      <c r="A947" s="10">
        <v>1945</v>
      </c>
      <c r="B947" s="11" t="s">
        <v>2467</v>
      </c>
      <c r="C947" s="11" t="s">
        <v>2468</v>
      </c>
      <c r="D947" s="11" t="s">
        <v>31</v>
      </c>
      <c r="E947" s="12" t="s">
        <v>2469</v>
      </c>
    </row>
    <row r="948" spans="1:5">
      <c r="A948" s="7">
        <v>1946</v>
      </c>
      <c r="B948" s="8" t="s">
        <v>2470</v>
      </c>
      <c r="C948" s="8" t="s">
        <v>2471</v>
      </c>
      <c r="D948" s="8" t="s">
        <v>27</v>
      </c>
      <c r="E948" s="9" t="s">
        <v>2472</v>
      </c>
    </row>
    <row r="949" spans="1:5">
      <c r="A949" s="10">
        <v>1947</v>
      </c>
      <c r="B949" s="11" t="s">
        <v>2473</v>
      </c>
      <c r="C949" s="11" t="s">
        <v>2474</v>
      </c>
      <c r="D949" s="11" t="s">
        <v>27</v>
      </c>
      <c r="E949" s="12" t="s">
        <v>642</v>
      </c>
    </row>
    <row r="950" spans="1:5">
      <c r="A950" s="7">
        <v>1948</v>
      </c>
      <c r="B950" s="8" t="s">
        <v>2475</v>
      </c>
      <c r="C950" s="8" t="s">
        <v>2476</v>
      </c>
      <c r="D950" s="8" t="s">
        <v>31</v>
      </c>
      <c r="E950" s="9" t="s">
        <v>2477</v>
      </c>
    </row>
    <row r="951" spans="1:5">
      <c r="A951" s="10">
        <v>1949</v>
      </c>
      <c r="B951" s="11" t="s">
        <v>2478</v>
      </c>
      <c r="C951" s="11" t="s">
        <v>2479</v>
      </c>
      <c r="D951" s="11" t="s">
        <v>31</v>
      </c>
      <c r="E951" s="12" t="s">
        <v>44</v>
      </c>
    </row>
    <row r="952" spans="1:5">
      <c r="A952" s="7">
        <v>1950</v>
      </c>
      <c r="B952" s="8" t="s">
        <v>2480</v>
      </c>
      <c r="C952" s="8" t="s">
        <v>2481</v>
      </c>
      <c r="D952" s="8" t="s">
        <v>27</v>
      </c>
      <c r="E952" s="9" t="s">
        <v>2482</v>
      </c>
    </row>
    <row r="953" spans="1:5">
      <c r="A953" s="10">
        <v>1951</v>
      </c>
      <c r="B953" s="11" t="s">
        <v>2483</v>
      </c>
      <c r="C953" s="11" t="s">
        <v>2484</v>
      </c>
      <c r="D953" s="11" t="s">
        <v>27</v>
      </c>
      <c r="E953" s="12" t="s">
        <v>70</v>
      </c>
    </row>
    <row r="954" spans="1:5">
      <c r="A954" s="7">
        <v>1952</v>
      </c>
      <c r="B954" s="8" t="s">
        <v>2485</v>
      </c>
      <c r="C954" s="8" t="s">
        <v>2486</v>
      </c>
      <c r="D954" s="8" t="s">
        <v>31</v>
      </c>
      <c r="E954" s="9" t="s">
        <v>2487</v>
      </c>
    </row>
    <row r="955" spans="1:5">
      <c r="A955" s="10">
        <v>1953</v>
      </c>
      <c r="B955" s="11" t="s">
        <v>2488</v>
      </c>
      <c r="C955" s="11" t="s">
        <v>2489</v>
      </c>
      <c r="D955" s="11" t="s">
        <v>27</v>
      </c>
      <c r="E955" s="12" t="s">
        <v>32</v>
      </c>
    </row>
    <row r="956" spans="1:5">
      <c r="A956" s="7">
        <v>1954</v>
      </c>
      <c r="B956" s="8" t="s">
        <v>2490</v>
      </c>
      <c r="C956" s="8" t="s">
        <v>2491</v>
      </c>
      <c r="D956" s="8" t="s">
        <v>31</v>
      </c>
      <c r="E956" s="9" t="s">
        <v>2492</v>
      </c>
    </row>
    <row r="957" spans="1:5">
      <c r="A957" s="10">
        <v>1955</v>
      </c>
      <c r="B957" s="11" t="s">
        <v>2493</v>
      </c>
      <c r="C957" s="11" t="s">
        <v>2494</v>
      </c>
      <c r="D957" s="11" t="s">
        <v>31</v>
      </c>
      <c r="E957" s="12" t="s">
        <v>2495</v>
      </c>
    </row>
    <row r="958" spans="1:5">
      <c r="A958" s="7">
        <v>1956</v>
      </c>
      <c r="B958" s="8" t="s">
        <v>2496</v>
      </c>
      <c r="C958" s="8" t="s">
        <v>2497</v>
      </c>
      <c r="D958" s="8" t="s">
        <v>27</v>
      </c>
      <c r="E958" s="9" t="s">
        <v>2498</v>
      </c>
    </row>
    <row r="959" spans="1:5">
      <c r="A959" s="10">
        <v>1957</v>
      </c>
      <c r="B959" s="11" t="s">
        <v>2499</v>
      </c>
      <c r="C959" s="11" t="s">
        <v>2500</v>
      </c>
      <c r="D959" s="11" t="s">
        <v>31</v>
      </c>
      <c r="E959" s="12" t="s">
        <v>50</v>
      </c>
    </row>
    <row r="960" spans="1:5">
      <c r="A960" s="7">
        <v>1958</v>
      </c>
      <c r="B960" s="8" t="s">
        <v>2501</v>
      </c>
      <c r="C960" s="8" t="s">
        <v>2502</v>
      </c>
      <c r="D960" s="8" t="s">
        <v>31</v>
      </c>
      <c r="E960" s="9" t="s">
        <v>28</v>
      </c>
    </row>
    <row r="961" spans="1:5">
      <c r="A961" s="10">
        <v>1959</v>
      </c>
      <c r="B961" s="11" t="s">
        <v>2503</v>
      </c>
      <c r="C961" s="11" t="s">
        <v>2504</v>
      </c>
      <c r="D961" s="11" t="s">
        <v>31</v>
      </c>
      <c r="E961" s="12" t="s">
        <v>2505</v>
      </c>
    </row>
    <row r="962" spans="1:5">
      <c r="A962" s="7">
        <v>1960</v>
      </c>
      <c r="B962" s="8" t="s">
        <v>2506</v>
      </c>
      <c r="C962" s="8" t="s">
        <v>2507</v>
      </c>
      <c r="D962" s="8" t="s">
        <v>31</v>
      </c>
      <c r="E962" s="9" t="s">
        <v>2508</v>
      </c>
    </row>
    <row r="963" spans="1:5">
      <c r="A963" s="10">
        <v>1961</v>
      </c>
      <c r="B963" s="11" t="s">
        <v>2509</v>
      </c>
      <c r="C963" s="11" t="s">
        <v>2510</v>
      </c>
      <c r="D963" s="11" t="s">
        <v>27</v>
      </c>
      <c r="E963" s="12" t="s">
        <v>32</v>
      </c>
    </row>
    <row r="964" spans="1:5">
      <c r="A964" s="7">
        <v>1962</v>
      </c>
      <c r="B964" s="8" t="s">
        <v>2511</v>
      </c>
      <c r="C964" s="8" t="s">
        <v>2512</v>
      </c>
      <c r="D964" s="8" t="s">
        <v>31</v>
      </c>
      <c r="E964" s="9" t="s">
        <v>2513</v>
      </c>
    </row>
    <row r="965" spans="1:5">
      <c r="A965" s="10">
        <v>1963</v>
      </c>
      <c r="B965" s="11" t="s">
        <v>2514</v>
      </c>
      <c r="C965" s="11" t="s">
        <v>2515</v>
      </c>
      <c r="D965" s="11" t="s">
        <v>27</v>
      </c>
      <c r="E965" s="12" t="s">
        <v>2516</v>
      </c>
    </row>
    <row r="966" spans="1:5">
      <c r="A966" s="7">
        <v>1964</v>
      </c>
      <c r="B966" s="8" t="s">
        <v>2517</v>
      </c>
      <c r="C966" s="8" t="s">
        <v>2518</v>
      </c>
      <c r="D966" s="8" t="s">
        <v>31</v>
      </c>
      <c r="E966" s="9" t="s">
        <v>32</v>
      </c>
    </row>
    <row r="967" spans="1:5">
      <c r="A967" s="10">
        <v>1965</v>
      </c>
      <c r="B967" s="11" t="s">
        <v>2519</v>
      </c>
      <c r="C967" s="11" t="s">
        <v>2520</v>
      </c>
      <c r="D967" s="11" t="s">
        <v>31</v>
      </c>
      <c r="E967" s="12" t="s">
        <v>2521</v>
      </c>
    </row>
    <row r="968" spans="1:5">
      <c r="A968" s="7">
        <v>1966</v>
      </c>
      <c r="B968" s="8" t="s">
        <v>2522</v>
      </c>
      <c r="C968" s="8" t="s">
        <v>2523</v>
      </c>
      <c r="D968" s="8" t="s">
        <v>31</v>
      </c>
      <c r="E968" s="9" t="s">
        <v>2524</v>
      </c>
    </row>
    <row r="969" spans="1:5">
      <c r="A969" s="10">
        <v>1967</v>
      </c>
      <c r="B969" s="11" t="s">
        <v>2525</v>
      </c>
      <c r="C969" s="11" t="s">
        <v>2526</v>
      </c>
      <c r="D969" s="11" t="s">
        <v>27</v>
      </c>
      <c r="E969" s="12" t="s">
        <v>2527</v>
      </c>
    </row>
    <row r="970" spans="1:5">
      <c r="A970" s="7">
        <v>1968</v>
      </c>
      <c r="B970" s="8" t="s">
        <v>2528</v>
      </c>
      <c r="C970" s="8" t="s">
        <v>2529</v>
      </c>
      <c r="D970" s="8" t="s">
        <v>27</v>
      </c>
      <c r="E970" s="9" t="s">
        <v>28</v>
      </c>
    </row>
    <row r="971" spans="1:5">
      <c r="A971" s="10">
        <v>1969</v>
      </c>
      <c r="B971" s="11" t="s">
        <v>2530</v>
      </c>
      <c r="C971" s="11" t="s">
        <v>2531</v>
      </c>
      <c r="D971" s="11" t="s">
        <v>31</v>
      </c>
      <c r="E971" s="12" t="s">
        <v>2532</v>
      </c>
    </row>
    <row r="972" spans="1:5">
      <c r="A972" s="7">
        <v>1970</v>
      </c>
      <c r="B972" s="8" t="s">
        <v>2533</v>
      </c>
      <c r="C972" s="8" t="s">
        <v>2534</v>
      </c>
      <c r="D972" s="8" t="s">
        <v>27</v>
      </c>
      <c r="E972" s="9" t="s">
        <v>50</v>
      </c>
    </row>
    <row r="973" spans="1:5">
      <c r="A973" s="10">
        <v>1971</v>
      </c>
      <c r="B973" s="11" t="s">
        <v>2535</v>
      </c>
      <c r="C973" s="11" t="s">
        <v>2536</v>
      </c>
      <c r="D973" s="11" t="s">
        <v>31</v>
      </c>
      <c r="E973" s="12" t="s">
        <v>35</v>
      </c>
    </row>
    <row r="974" spans="1:5">
      <c r="A974" s="7">
        <v>1972</v>
      </c>
      <c r="B974" s="8" t="s">
        <v>2537</v>
      </c>
      <c r="C974" s="8" t="s">
        <v>2538</v>
      </c>
      <c r="D974" s="8" t="s">
        <v>31</v>
      </c>
      <c r="E974" s="9" t="s">
        <v>67</v>
      </c>
    </row>
    <row r="975" spans="1:5">
      <c r="A975" s="10">
        <v>1973</v>
      </c>
      <c r="B975" s="11" t="s">
        <v>2539</v>
      </c>
      <c r="C975" s="11" t="s">
        <v>2540</v>
      </c>
      <c r="D975" s="11" t="s">
        <v>31</v>
      </c>
      <c r="E975" s="12" t="s">
        <v>70</v>
      </c>
    </row>
    <row r="976" spans="1:5">
      <c r="A976" s="7">
        <v>1974</v>
      </c>
      <c r="B976" s="8" t="s">
        <v>2541</v>
      </c>
      <c r="C976" s="8" t="s">
        <v>2542</v>
      </c>
      <c r="D976" s="8" t="s">
        <v>31</v>
      </c>
      <c r="E976" s="9" t="s">
        <v>2543</v>
      </c>
    </row>
    <row r="977" spans="1:5">
      <c r="A977" s="10">
        <v>1975</v>
      </c>
      <c r="B977" s="11" t="s">
        <v>2544</v>
      </c>
      <c r="C977" s="11" t="s">
        <v>2545</v>
      </c>
      <c r="D977" s="11" t="s">
        <v>31</v>
      </c>
      <c r="E977" s="12" t="s">
        <v>2546</v>
      </c>
    </row>
    <row r="978" spans="1:5">
      <c r="A978" s="7">
        <v>1976</v>
      </c>
      <c r="B978" s="8" t="s">
        <v>2547</v>
      </c>
      <c r="C978" s="8" t="s">
        <v>2548</v>
      </c>
      <c r="D978" s="8" t="s">
        <v>27</v>
      </c>
      <c r="E978" s="9" t="s">
        <v>2549</v>
      </c>
    </row>
    <row r="979" spans="1:5">
      <c r="A979" s="10">
        <v>1977</v>
      </c>
      <c r="B979" s="11" t="s">
        <v>2550</v>
      </c>
      <c r="C979" s="11" t="s">
        <v>2551</v>
      </c>
      <c r="D979" s="11" t="s">
        <v>27</v>
      </c>
      <c r="E979" s="12" t="s">
        <v>2552</v>
      </c>
    </row>
    <row r="980" spans="1:5">
      <c r="A980" s="7">
        <v>1978</v>
      </c>
      <c r="B980" s="8" t="s">
        <v>2553</v>
      </c>
      <c r="C980" s="8" t="s">
        <v>2554</v>
      </c>
      <c r="D980" s="8" t="s">
        <v>27</v>
      </c>
      <c r="E980" s="9" t="s">
        <v>2555</v>
      </c>
    </row>
    <row r="981" spans="1:5">
      <c r="A981" s="10">
        <v>1979</v>
      </c>
      <c r="B981" s="11" t="s">
        <v>2556</v>
      </c>
      <c r="C981" s="11" t="s">
        <v>2557</v>
      </c>
      <c r="D981" s="11" t="s">
        <v>27</v>
      </c>
      <c r="E981" s="12" t="s">
        <v>32</v>
      </c>
    </row>
    <row r="982" spans="1:5">
      <c r="A982" s="7">
        <v>1980</v>
      </c>
      <c r="B982" s="8" t="s">
        <v>2558</v>
      </c>
      <c r="C982" s="8" t="s">
        <v>2559</v>
      </c>
      <c r="D982" s="8" t="s">
        <v>31</v>
      </c>
      <c r="E982" s="9" t="s">
        <v>2560</v>
      </c>
    </row>
    <row r="983" spans="1:5">
      <c r="A983" s="10">
        <v>1981</v>
      </c>
      <c r="B983" s="11" t="s">
        <v>2561</v>
      </c>
      <c r="C983" s="11" t="s">
        <v>2562</v>
      </c>
      <c r="D983" s="11" t="s">
        <v>31</v>
      </c>
      <c r="E983" s="12" t="s">
        <v>67</v>
      </c>
    </row>
    <row r="984" spans="1:5">
      <c r="A984" s="7">
        <v>1982</v>
      </c>
      <c r="B984" s="8" t="s">
        <v>2563</v>
      </c>
      <c r="C984" s="8" t="s">
        <v>2564</v>
      </c>
      <c r="D984" s="8" t="s">
        <v>27</v>
      </c>
      <c r="E984" s="9" t="s">
        <v>2565</v>
      </c>
    </row>
    <row r="985" spans="1:5">
      <c r="A985" s="10">
        <v>1983</v>
      </c>
      <c r="B985" s="11" t="s">
        <v>2566</v>
      </c>
      <c r="C985" s="11" t="s">
        <v>2567</v>
      </c>
      <c r="D985" s="11" t="s">
        <v>31</v>
      </c>
      <c r="E985" s="12" t="s">
        <v>50</v>
      </c>
    </row>
    <row r="986" spans="1:5">
      <c r="A986" s="7">
        <v>1984</v>
      </c>
      <c r="B986" s="8" t="s">
        <v>2568</v>
      </c>
      <c r="C986" s="8" t="s">
        <v>2569</v>
      </c>
      <c r="D986" s="8" t="s">
        <v>31</v>
      </c>
      <c r="E986" s="9" t="s">
        <v>1241</v>
      </c>
    </row>
    <row r="987" spans="1:5">
      <c r="A987" s="10">
        <v>1985</v>
      </c>
      <c r="B987" s="11" t="s">
        <v>2570</v>
      </c>
      <c r="C987" s="11" t="s">
        <v>2571</v>
      </c>
      <c r="D987" s="11" t="s">
        <v>31</v>
      </c>
      <c r="E987" s="12" t="s">
        <v>32</v>
      </c>
    </row>
    <row r="988" spans="1:5">
      <c r="A988" s="7">
        <v>1986</v>
      </c>
      <c r="B988" s="8" t="s">
        <v>2572</v>
      </c>
      <c r="C988" s="8" t="s">
        <v>2573</v>
      </c>
      <c r="D988" s="8" t="s">
        <v>31</v>
      </c>
      <c r="E988" s="9" t="s">
        <v>32</v>
      </c>
    </row>
    <row r="989" spans="1:5">
      <c r="A989" s="10">
        <v>1987</v>
      </c>
      <c r="B989" s="11" t="s">
        <v>2574</v>
      </c>
      <c r="C989" s="11" t="s">
        <v>2575</v>
      </c>
      <c r="D989" s="11" t="s">
        <v>27</v>
      </c>
      <c r="E989" s="12" t="s">
        <v>32</v>
      </c>
    </row>
    <row r="990" spans="1:5">
      <c r="A990" s="7">
        <v>1988</v>
      </c>
      <c r="B990" s="8" t="s">
        <v>2576</v>
      </c>
      <c r="C990" s="8" t="s">
        <v>2577</v>
      </c>
      <c r="D990" s="8" t="s">
        <v>31</v>
      </c>
      <c r="E990" s="9" t="s">
        <v>67</v>
      </c>
    </row>
    <row r="991" spans="1:5">
      <c r="A991" s="10">
        <v>1989</v>
      </c>
      <c r="B991" s="11" t="s">
        <v>2578</v>
      </c>
      <c r="C991" s="11" t="s">
        <v>2579</v>
      </c>
      <c r="D991" s="11" t="s">
        <v>27</v>
      </c>
      <c r="E991" s="12" t="s">
        <v>2580</v>
      </c>
    </row>
    <row r="992" spans="1:5">
      <c r="A992" s="7">
        <v>1990</v>
      </c>
      <c r="B992" s="8" t="s">
        <v>2581</v>
      </c>
      <c r="C992" s="8" t="s">
        <v>2582</v>
      </c>
      <c r="D992" s="8" t="s">
        <v>27</v>
      </c>
      <c r="E992" s="9" t="s">
        <v>2583</v>
      </c>
    </row>
    <row r="993" spans="1:5">
      <c r="A993" s="10">
        <v>1991</v>
      </c>
      <c r="B993" s="11" t="s">
        <v>2584</v>
      </c>
      <c r="C993" s="11" t="s">
        <v>2585</v>
      </c>
      <c r="D993" s="11" t="s">
        <v>27</v>
      </c>
      <c r="E993" s="12" t="s">
        <v>2586</v>
      </c>
    </row>
    <row r="994" spans="1:5">
      <c r="A994" s="7">
        <v>1992</v>
      </c>
      <c r="B994" s="8" t="s">
        <v>2587</v>
      </c>
      <c r="C994" s="8" t="s">
        <v>2588</v>
      </c>
      <c r="D994" s="8" t="s">
        <v>31</v>
      </c>
      <c r="E994" s="9" t="s">
        <v>2589</v>
      </c>
    </row>
    <row r="995" spans="1:5">
      <c r="A995" s="10">
        <v>1993</v>
      </c>
      <c r="B995" s="11" t="s">
        <v>2590</v>
      </c>
      <c r="C995" s="11" t="s">
        <v>2591</v>
      </c>
      <c r="D995" s="11" t="s">
        <v>31</v>
      </c>
      <c r="E995" s="12" t="s">
        <v>2592</v>
      </c>
    </row>
    <row r="996" spans="1:5">
      <c r="A996" s="7">
        <v>1994</v>
      </c>
      <c r="B996" s="8" t="s">
        <v>2593</v>
      </c>
      <c r="C996" s="8" t="s">
        <v>2594</v>
      </c>
      <c r="D996" s="8" t="s">
        <v>31</v>
      </c>
      <c r="E996" s="9" t="s">
        <v>2595</v>
      </c>
    </row>
    <row r="997" spans="1:5">
      <c r="A997" s="10">
        <v>1995</v>
      </c>
      <c r="B997" s="11" t="s">
        <v>2596</v>
      </c>
      <c r="C997" s="11" t="s">
        <v>2597</v>
      </c>
      <c r="D997" s="11" t="s">
        <v>31</v>
      </c>
      <c r="E997" s="12" t="s">
        <v>2598</v>
      </c>
    </row>
    <row r="998" spans="1:5">
      <c r="A998" s="7">
        <v>1996</v>
      </c>
      <c r="B998" s="8" t="s">
        <v>2599</v>
      </c>
      <c r="C998" s="8" t="s">
        <v>2600</v>
      </c>
      <c r="D998" s="8" t="s">
        <v>31</v>
      </c>
      <c r="E998" s="9" t="s">
        <v>2601</v>
      </c>
    </row>
    <row r="999" spans="1:5">
      <c r="A999" s="10">
        <v>1997</v>
      </c>
      <c r="B999" s="11" t="s">
        <v>2602</v>
      </c>
      <c r="C999" s="11" t="s">
        <v>2603</v>
      </c>
      <c r="D999" s="11" t="s">
        <v>27</v>
      </c>
      <c r="E999" s="12" t="s">
        <v>2604</v>
      </c>
    </row>
    <row r="1000" spans="1:5">
      <c r="A1000" s="7">
        <v>1998</v>
      </c>
      <c r="B1000" s="8" t="s">
        <v>2605</v>
      </c>
      <c r="C1000" s="8" t="s">
        <v>2606</v>
      </c>
      <c r="D1000" s="8" t="s">
        <v>27</v>
      </c>
      <c r="E1000" s="9" t="s">
        <v>2607</v>
      </c>
    </row>
    <row r="1001" spans="1:5">
      <c r="A1001" s="10">
        <v>1999</v>
      </c>
      <c r="B1001" s="11" t="s">
        <v>2608</v>
      </c>
      <c r="C1001" s="11" t="s">
        <v>2609</v>
      </c>
      <c r="D1001" s="11" t="s">
        <v>27</v>
      </c>
      <c r="E1001" s="12" t="s">
        <v>67</v>
      </c>
    </row>
    <row r="1002" spans="1:5">
      <c r="A1002" s="7">
        <v>2000</v>
      </c>
      <c r="B1002" s="8" t="s">
        <v>2610</v>
      </c>
      <c r="C1002" s="8" t="s">
        <v>2611</v>
      </c>
      <c r="D1002" s="8" t="s">
        <v>31</v>
      </c>
      <c r="E1002" s="9" t="s">
        <v>67</v>
      </c>
    </row>
    <row r="1003" spans="1:5">
      <c r="A1003" s="10">
        <v>2001</v>
      </c>
      <c r="B1003" s="11" t="s">
        <v>2612</v>
      </c>
      <c r="C1003" s="11" t="s">
        <v>2613</v>
      </c>
      <c r="D1003" s="11" t="s">
        <v>31</v>
      </c>
      <c r="E1003" s="12" t="s">
        <v>28</v>
      </c>
    </row>
    <row r="1004" spans="1:5">
      <c r="A1004" s="7">
        <v>2002</v>
      </c>
      <c r="B1004" s="8" t="s">
        <v>2614</v>
      </c>
      <c r="C1004" s="8" t="s">
        <v>2615</v>
      </c>
      <c r="D1004" s="8" t="s">
        <v>27</v>
      </c>
      <c r="E1004" s="9" t="s">
        <v>2616</v>
      </c>
    </row>
    <row r="1005" spans="1:5">
      <c r="A1005" s="10">
        <v>2003</v>
      </c>
      <c r="B1005" s="11" t="s">
        <v>2617</v>
      </c>
      <c r="C1005" s="11" t="s">
        <v>2618</v>
      </c>
      <c r="D1005" s="11" t="s">
        <v>31</v>
      </c>
      <c r="E1005" s="12" t="s">
        <v>2619</v>
      </c>
    </row>
    <row r="1006" spans="1:5">
      <c r="A1006" s="7">
        <v>2004</v>
      </c>
      <c r="B1006" s="8" t="s">
        <v>2620</v>
      </c>
      <c r="C1006" s="8" t="s">
        <v>2621</v>
      </c>
      <c r="D1006" s="8" t="s">
        <v>31</v>
      </c>
      <c r="E1006" s="9" t="s">
        <v>32</v>
      </c>
    </row>
    <row r="1007" spans="1:5">
      <c r="A1007" s="10">
        <v>2005</v>
      </c>
      <c r="B1007" s="11" t="s">
        <v>2622</v>
      </c>
      <c r="C1007" s="11" t="s">
        <v>2623</v>
      </c>
      <c r="D1007" s="11" t="s">
        <v>31</v>
      </c>
      <c r="E1007" s="12" t="s">
        <v>2624</v>
      </c>
    </row>
    <row r="1008" spans="1:5">
      <c r="A1008" s="7">
        <v>2006</v>
      </c>
      <c r="B1008" s="8" t="s">
        <v>2625</v>
      </c>
      <c r="C1008" s="8" t="s">
        <v>2626</v>
      </c>
      <c r="D1008" s="8" t="s">
        <v>27</v>
      </c>
      <c r="E1008" s="9" t="s">
        <v>2627</v>
      </c>
    </row>
    <row r="1009" spans="1:5">
      <c r="A1009" s="10">
        <v>2007</v>
      </c>
      <c r="B1009" s="11" t="s">
        <v>2628</v>
      </c>
      <c r="C1009" s="11" t="s">
        <v>2629</v>
      </c>
      <c r="D1009" s="11" t="s">
        <v>31</v>
      </c>
      <c r="E1009" s="12" t="s">
        <v>2630</v>
      </c>
    </row>
    <row r="1010" spans="1:5">
      <c r="A1010" s="7">
        <v>2008</v>
      </c>
      <c r="B1010" s="8" t="s">
        <v>2631</v>
      </c>
      <c r="C1010" s="8" t="s">
        <v>2632</v>
      </c>
      <c r="D1010" s="8" t="s">
        <v>31</v>
      </c>
      <c r="E1010" s="9" t="s">
        <v>70</v>
      </c>
    </row>
    <row r="1011" spans="1:5">
      <c r="A1011" s="10">
        <v>2009</v>
      </c>
      <c r="B1011" s="11" t="s">
        <v>2633</v>
      </c>
      <c r="C1011" s="11" t="s">
        <v>2634</v>
      </c>
      <c r="D1011" s="11" t="s">
        <v>31</v>
      </c>
      <c r="E1011" s="12" t="s">
        <v>50</v>
      </c>
    </row>
    <row r="1012" spans="1:5">
      <c r="A1012" s="7">
        <v>2010</v>
      </c>
      <c r="B1012" s="8" t="s">
        <v>2635</v>
      </c>
      <c r="C1012" s="8" t="s">
        <v>2636</v>
      </c>
      <c r="D1012" s="8" t="s">
        <v>31</v>
      </c>
      <c r="E1012" s="9" t="s">
        <v>2637</v>
      </c>
    </row>
    <row r="1013" spans="1:5">
      <c r="A1013" s="10">
        <v>2011</v>
      </c>
      <c r="B1013" s="11" t="s">
        <v>2638</v>
      </c>
      <c r="C1013" s="11" t="s">
        <v>2639</v>
      </c>
      <c r="D1013" s="11" t="s">
        <v>27</v>
      </c>
      <c r="E1013" s="12" t="s">
        <v>2640</v>
      </c>
    </row>
    <row r="1014" spans="1:5">
      <c r="A1014" s="7">
        <v>2012</v>
      </c>
      <c r="B1014" s="8" t="s">
        <v>2641</v>
      </c>
      <c r="C1014" s="8" t="s">
        <v>2642</v>
      </c>
      <c r="D1014" s="8" t="s">
        <v>27</v>
      </c>
      <c r="E1014" s="9" t="s">
        <v>67</v>
      </c>
    </row>
    <row r="1015" spans="1:5">
      <c r="A1015" s="10">
        <v>2013</v>
      </c>
      <c r="B1015" s="11" t="s">
        <v>2643</v>
      </c>
      <c r="C1015" s="11" t="s">
        <v>2644</v>
      </c>
      <c r="D1015" s="11" t="s">
        <v>27</v>
      </c>
      <c r="E1015" s="12" t="s">
        <v>28</v>
      </c>
    </row>
    <row r="1016" spans="1:5">
      <c r="A1016" s="7">
        <v>2014</v>
      </c>
      <c r="B1016" s="8" t="s">
        <v>2645</v>
      </c>
      <c r="C1016" s="8" t="s">
        <v>2646</v>
      </c>
      <c r="D1016" s="8" t="s">
        <v>31</v>
      </c>
      <c r="E1016" s="9" t="s">
        <v>32</v>
      </c>
    </row>
    <row r="1017" spans="1:5">
      <c r="A1017" s="10">
        <v>2015</v>
      </c>
      <c r="B1017" s="11" t="s">
        <v>2647</v>
      </c>
      <c r="C1017" s="11" t="s">
        <v>2648</v>
      </c>
      <c r="D1017" s="11" t="s">
        <v>31</v>
      </c>
      <c r="E1017" s="12" t="s">
        <v>2649</v>
      </c>
    </row>
    <row r="1018" spans="1:5">
      <c r="A1018" s="7">
        <v>2016</v>
      </c>
      <c r="B1018" s="8" t="s">
        <v>2650</v>
      </c>
      <c r="C1018" s="8" t="s">
        <v>2651</v>
      </c>
      <c r="D1018" s="8" t="s">
        <v>31</v>
      </c>
      <c r="E1018" s="9" t="s">
        <v>73</v>
      </c>
    </row>
    <row r="1019" spans="1:5">
      <c r="A1019" s="10">
        <v>2017</v>
      </c>
      <c r="B1019" s="11" t="s">
        <v>2652</v>
      </c>
      <c r="C1019" s="11" t="s">
        <v>2653</v>
      </c>
      <c r="D1019" s="11" t="s">
        <v>31</v>
      </c>
      <c r="E1019" s="12" t="s">
        <v>2654</v>
      </c>
    </row>
    <row r="1020" spans="1:5">
      <c r="A1020" s="7">
        <v>2018</v>
      </c>
      <c r="B1020" s="8" t="s">
        <v>2655</v>
      </c>
      <c r="C1020" s="8" t="s">
        <v>2656</v>
      </c>
      <c r="D1020" s="8" t="s">
        <v>27</v>
      </c>
      <c r="E1020" s="9" t="s">
        <v>2657</v>
      </c>
    </row>
    <row r="1021" spans="1:5">
      <c r="A1021" s="10">
        <v>2019</v>
      </c>
      <c r="B1021" s="11" t="s">
        <v>2658</v>
      </c>
      <c r="C1021" s="11" t="s">
        <v>2659</v>
      </c>
      <c r="D1021" s="11" t="s">
        <v>27</v>
      </c>
      <c r="E1021" s="12" t="s">
        <v>2660</v>
      </c>
    </row>
    <row r="1022" spans="1:5">
      <c r="A1022" s="7">
        <v>2020</v>
      </c>
      <c r="B1022" s="8" t="s">
        <v>2661</v>
      </c>
      <c r="C1022" s="8" t="s">
        <v>2662</v>
      </c>
      <c r="D1022" s="8" t="s">
        <v>27</v>
      </c>
      <c r="E1022" s="9" t="s">
        <v>2663</v>
      </c>
    </row>
    <row r="1023" spans="1:5">
      <c r="A1023" s="10">
        <v>2021</v>
      </c>
      <c r="B1023" s="11" t="s">
        <v>2664</v>
      </c>
      <c r="C1023" s="11" t="s">
        <v>2665</v>
      </c>
      <c r="D1023" s="11" t="s">
        <v>27</v>
      </c>
      <c r="E1023" s="12" t="s">
        <v>53</v>
      </c>
    </row>
    <row r="1024" spans="1:5">
      <c r="A1024" s="7">
        <v>2022</v>
      </c>
      <c r="B1024" s="8" t="s">
        <v>2666</v>
      </c>
      <c r="C1024" s="8" t="s">
        <v>2667</v>
      </c>
      <c r="D1024" s="8" t="s">
        <v>27</v>
      </c>
      <c r="E1024" s="9" t="s">
        <v>2668</v>
      </c>
    </row>
    <row r="1025" spans="1:5">
      <c r="A1025" s="10">
        <v>2023</v>
      </c>
      <c r="B1025" s="11" t="s">
        <v>2669</v>
      </c>
      <c r="C1025" s="11" t="s">
        <v>2670</v>
      </c>
      <c r="D1025" s="11" t="s">
        <v>31</v>
      </c>
      <c r="E1025" s="12" t="s">
        <v>67</v>
      </c>
    </row>
    <row r="1026" spans="1:5">
      <c r="A1026" s="7">
        <v>2024</v>
      </c>
      <c r="B1026" s="8" t="s">
        <v>2671</v>
      </c>
      <c r="C1026" s="8" t="s">
        <v>2672</v>
      </c>
      <c r="D1026" s="8" t="s">
        <v>27</v>
      </c>
      <c r="E1026" s="9" t="s">
        <v>2673</v>
      </c>
    </row>
    <row r="1027" spans="1:5">
      <c r="A1027" s="10">
        <v>2025</v>
      </c>
      <c r="B1027" s="11" t="s">
        <v>2674</v>
      </c>
      <c r="C1027" s="11" t="s">
        <v>2675</v>
      </c>
      <c r="D1027" s="11" t="s">
        <v>27</v>
      </c>
      <c r="E1027" s="12" t="s">
        <v>50</v>
      </c>
    </row>
    <row r="1028" spans="1:5">
      <c r="A1028" s="7">
        <v>2026</v>
      </c>
      <c r="B1028" s="8" t="s">
        <v>2676</v>
      </c>
      <c r="C1028" s="8" t="s">
        <v>2677</v>
      </c>
      <c r="D1028" s="8" t="s">
        <v>27</v>
      </c>
      <c r="E1028" s="9" t="s">
        <v>2678</v>
      </c>
    </row>
    <row r="1029" spans="1:5">
      <c r="A1029" s="10">
        <v>2027</v>
      </c>
      <c r="B1029" s="11" t="s">
        <v>2679</v>
      </c>
      <c r="C1029" s="11" t="s">
        <v>2680</v>
      </c>
      <c r="D1029" s="11" t="s">
        <v>27</v>
      </c>
      <c r="E1029" s="12" t="s">
        <v>2681</v>
      </c>
    </row>
    <row r="1030" spans="1:5">
      <c r="A1030" s="7">
        <v>2028</v>
      </c>
      <c r="B1030" s="8" t="s">
        <v>2682</v>
      </c>
      <c r="C1030" s="8" t="s">
        <v>2683</v>
      </c>
      <c r="D1030" s="8" t="s">
        <v>27</v>
      </c>
      <c r="E1030" s="9" t="s">
        <v>44</v>
      </c>
    </row>
    <row r="1031" spans="1:5">
      <c r="A1031" s="10">
        <v>2029</v>
      </c>
      <c r="B1031" s="11" t="s">
        <v>2684</v>
      </c>
      <c r="C1031" s="11" t="s">
        <v>2685</v>
      </c>
      <c r="D1031" s="11" t="s">
        <v>31</v>
      </c>
      <c r="E1031" s="12" t="s">
        <v>2686</v>
      </c>
    </row>
    <row r="1032" spans="1:5">
      <c r="A1032" s="7">
        <v>2030</v>
      </c>
      <c r="B1032" s="8" t="s">
        <v>2687</v>
      </c>
      <c r="C1032" s="8" t="s">
        <v>2688</v>
      </c>
      <c r="D1032" s="8" t="s">
        <v>31</v>
      </c>
      <c r="E1032" s="9" t="s">
        <v>70</v>
      </c>
    </row>
    <row r="1033" spans="1:5">
      <c r="A1033" s="10">
        <v>2031</v>
      </c>
      <c r="B1033" s="11" t="s">
        <v>2689</v>
      </c>
      <c r="C1033" s="11" t="s">
        <v>2690</v>
      </c>
      <c r="D1033" s="11" t="s">
        <v>31</v>
      </c>
      <c r="E1033" s="12" t="s">
        <v>2691</v>
      </c>
    </row>
    <row r="1034" spans="1:5">
      <c r="A1034" s="7">
        <v>2032</v>
      </c>
      <c r="B1034" s="8" t="s">
        <v>2692</v>
      </c>
      <c r="C1034" s="8" t="s">
        <v>2693</v>
      </c>
      <c r="D1034" s="8" t="s">
        <v>27</v>
      </c>
      <c r="E1034" s="9" t="s">
        <v>67</v>
      </c>
    </row>
    <row r="1035" spans="1:5">
      <c r="A1035" s="10">
        <v>2033</v>
      </c>
      <c r="B1035" s="11" t="s">
        <v>2694</v>
      </c>
      <c r="C1035" s="11" t="s">
        <v>2695</v>
      </c>
      <c r="D1035" s="11" t="s">
        <v>31</v>
      </c>
      <c r="E1035" s="12" t="s">
        <v>70</v>
      </c>
    </row>
    <row r="1036" spans="1:5">
      <c r="A1036" s="7">
        <v>2034</v>
      </c>
      <c r="B1036" s="8" t="s">
        <v>2696</v>
      </c>
      <c r="C1036" s="8" t="s">
        <v>2697</v>
      </c>
      <c r="D1036" s="8" t="s">
        <v>27</v>
      </c>
      <c r="E1036" s="9" t="s">
        <v>2698</v>
      </c>
    </row>
    <row r="1037" spans="1:5">
      <c r="A1037" s="10">
        <v>2035</v>
      </c>
      <c r="B1037" s="11" t="s">
        <v>2699</v>
      </c>
      <c r="C1037" s="11" t="s">
        <v>2700</v>
      </c>
      <c r="D1037" s="11" t="s">
        <v>31</v>
      </c>
      <c r="E1037" s="12" t="s">
        <v>2701</v>
      </c>
    </row>
    <row r="1038" spans="1:5">
      <c r="A1038" s="7">
        <v>2036</v>
      </c>
      <c r="B1038" s="8" t="s">
        <v>2702</v>
      </c>
      <c r="C1038" s="8" t="s">
        <v>2703</v>
      </c>
      <c r="D1038" s="8" t="s">
        <v>31</v>
      </c>
      <c r="E1038" s="9" t="s">
        <v>2704</v>
      </c>
    </row>
    <row r="1039" spans="1:5">
      <c r="A1039" s="10">
        <v>2037</v>
      </c>
      <c r="B1039" s="11" t="s">
        <v>2705</v>
      </c>
      <c r="C1039" s="11" t="s">
        <v>2706</v>
      </c>
      <c r="D1039" s="11" t="s">
        <v>27</v>
      </c>
      <c r="E1039" s="12" t="s">
        <v>67</v>
      </c>
    </row>
    <row r="1040" spans="1:5">
      <c r="A1040" s="7">
        <v>2038</v>
      </c>
      <c r="B1040" s="8" t="s">
        <v>2707</v>
      </c>
      <c r="C1040" s="8" t="s">
        <v>2708</v>
      </c>
      <c r="D1040" s="8" t="s">
        <v>27</v>
      </c>
      <c r="E1040" s="9" t="s">
        <v>2709</v>
      </c>
    </row>
    <row r="1041" spans="1:5">
      <c r="A1041" s="10">
        <v>2039</v>
      </c>
      <c r="B1041" s="11" t="s">
        <v>2710</v>
      </c>
      <c r="C1041" s="11" t="s">
        <v>2711</v>
      </c>
      <c r="D1041" s="11" t="s">
        <v>27</v>
      </c>
      <c r="E1041" s="12" t="s">
        <v>2712</v>
      </c>
    </row>
    <row r="1042" spans="1:5">
      <c r="A1042" s="7">
        <v>2040</v>
      </c>
      <c r="B1042" s="8" t="s">
        <v>2713</v>
      </c>
      <c r="C1042" s="8" t="s">
        <v>2714</v>
      </c>
      <c r="D1042" s="8" t="s">
        <v>31</v>
      </c>
      <c r="E1042" s="9" t="s">
        <v>44</v>
      </c>
    </row>
    <row r="1043" spans="1:5">
      <c r="A1043" s="10">
        <v>2041</v>
      </c>
      <c r="B1043" s="11" t="s">
        <v>2715</v>
      </c>
      <c r="C1043" s="11" t="s">
        <v>2716</v>
      </c>
      <c r="D1043" s="11" t="s">
        <v>31</v>
      </c>
      <c r="E1043" s="12" t="s">
        <v>2717</v>
      </c>
    </row>
    <row r="1044" spans="1:5">
      <c r="A1044" s="7">
        <v>2042</v>
      </c>
      <c r="B1044" s="8" t="s">
        <v>2718</v>
      </c>
      <c r="C1044" s="8" t="s">
        <v>2719</v>
      </c>
      <c r="D1044" s="8" t="s">
        <v>27</v>
      </c>
      <c r="E1044" s="9" t="s">
        <v>32</v>
      </c>
    </row>
    <row r="1045" spans="1:5">
      <c r="A1045" s="10">
        <v>2043</v>
      </c>
      <c r="B1045" s="11" t="s">
        <v>2720</v>
      </c>
      <c r="C1045" s="11" t="s">
        <v>2721</v>
      </c>
      <c r="D1045" s="11" t="s">
        <v>31</v>
      </c>
      <c r="E1045" s="12" t="s">
        <v>50</v>
      </c>
    </row>
    <row r="1046" spans="1:5">
      <c r="A1046" s="7">
        <v>2044</v>
      </c>
      <c r="B1046" s="8" t="s">
        <v>2722</v>
      </c>
      <c r="C1046" s="8" t="s">
        <v>2723</v>
      </c>
      <c r="D1046" s="8" t="s">
        <v>31</v>
      </c>
      <c r="E1046" s="9" t="s">
        <v>2724</v>
      </c>
    </row>
    <row r="1047" spans="1:5">
      <c r="A1047" s="10">
        <v>2045</v>
      </c>
      <c r="B1047" s="11" t="s">
        <v>2725</v>
      </c>
      <c r="C1047" s="11" t="s">
        <v>2726</v>
      </c>
      <c r="D1047" s="11" t="s">
        <v>31</v>
      </c>
      <c r="E1047" s="12" t="s">
        <v>857</v>
      </c>
    </row>
    <row r="1048" spans="1:5">
      <c r="A1048" s="7">
        <v>2046</v>
      </c>
      <c r="B1048" s="8" t="s">
        <v>2727</v>
      </c>
      <c r="C1048" s="8" t="s">
        <v>2728</v>
      </c>
      <c r="D1048" s="8" t="s">
        <v>31</v>
      </c>
      <c r="E1048" s="9" t="s">
        <v>28</v>
      </c>
    </row>
    <row r="1049" spans="1:5">
      <c r="A1049" s="10">
        <v>2047</v>
      </c>
      <c r="B1049" s="11" t="s">
        <v>2729</v>
      </c>
      <c r="C1049" s="11" t="s">
        <v>2730</v>
      </c>
      <c r="D1049" s="11" t="s">
        <v>27</v>
      </c>
      <c r="E1049" s="12" t="s">
        <v>67</v>
      </c>
    </row>
    <row r="1050" spans="1:5">
      <c r="A1050" s="7">
        <v>2048</v>
      </c>
      <c r="B1050" s="8" t="s">
        <v>2731</v>
      </c>
      <c r="C1050" s="8" t="s">
        <v>2732</v>
      </c>
      <c r="D1050" s="8" t="s">
        <v>31</v>
      </c>
      <c r="E1050" s="9" t="s">
        <v>2733</v>
      </c>
    </row>
    <row r="1051" spans="1:5">
      <c r="A1051" s="10">
        <v>2049</v>
      </c>
      <c r="B1051" s="11" t="s">
        <v>2734</v>
      </c>
      <c r="C1051" s="11" t="s">
        <v>2735</v>
      </c>
      <c r="D1051" s="11" t="s">
        <v>31</v>
      </c>
      <c r="E1051" s="12" t="s">
        <v>363</v>
      </c>
    </row>
    <row r="1052" spans="1:5">
      <c r="A1052" s="7">
        <v>2050</v>
      </c>
      <c r="B1052" s="8" t="s">
        <v>2736</v>
      </c>
      <c r="C1052" s="8" t="s">
        <v>2737</v>
      </c>
      <c r="D1052" s="8" t="s">
        <v>27</v>
      </c>
      <c r="E1052" s="9" t="s">
        <v>2738</v>
      </c>
    </row>
    <row r="1053" spans="1:5">
      <c r="A1053" s="10">
        <v>2051</v>
      </c>
      <c r="B1053" s="11" t="s">
        <v>2739</v>
      </c>
      <c r="C1053" s="11" t="s">
        <v>2740</v>
      </c>
      <c r="D1053" s="11" t="s">
        <v>31</v>
      </c>
      <c r="E1053" s="12" t="s">
        <v>2049</v>
      </c>
    </row>
    <row r="1054" spans="1:5">
      <c r="A1054" s="7">
        <v>2052</v>
      </c>
      <c r="B1054" s="8" t="s">
        <v>2741</v>
      </c>
      <c r="C1054" s="8" t="s">
        <v>2742</v>
      </c>
      <c r="D1054" s="8" t="s">
        <v>31</v>
      </c>
      <c r="E1054" s="9" t="s">
        <v>2743</v>
      </c>
    </row>
    <row r="1055" spans="1:5">
      <c r="A1055" s="10">
        <v>2053</v>
      </c>
      <c r="B1055" s="11" t="s">
        <v>2744</v>
      </c>
      <c r="C1055" s="11" t="s">
        <v>2745</v>
      </c>
      <c r="D1055" s="11" t="s">
        <v>27</v>
      </c>
      <c r="E1055" s="12" t="s">
        <v>2746</v>
      </c>
    </row>
    <row r="1056" spans="1:5">
      <c r="A1056" s="7">
        <v>2054</v>
      </c>
      <c r="B1056" s="8" t="s">
        <v>2747</v>
      </c>
      <c r="C1056" s="8" t="s">
        <v>2748</v>
      </c>
      <c r="D1056" s="8" t="s">
        <v>27</v>
      </c>
      <c r="E1056" s="9" t="s">
        <v>2749</v>
      </c>
    </row>
    <row r="1057" spans="1:5">
      <c r="A1057" s="10">
        <v>2055</v>
      </c>
      <c r="B1057" s="11" t="s">
        <v>2750</v>
      </c>
      <c r="C1057" s="11" t="s">
        <v>2751</v>
      </c>
      <c r="D1057" s="11" t="s">
        <v>27</v>
      </c>
      <c r="E1057" s="12" t="s">
        <v>32</v>
      </c>
    </row>
    <row r="1058" spans="1:5">
      <c r="A1058" s="7">
        <v>2056</v>
      </c>
      <c r="B1058" s="8" t="s">
        <v>2752</v>
      </c>
      <c r="C1058" s="8" t="s">
        <v>2753</v>
      </c>
      <c r="D1058" s="8" t="s">
        <v>31</v>
      </c>
      <c r="E1058" s="9" t="s">
        <v>2754</v>
      </c>
    </row>
    <row r="1059" spans="1:5">
      <c r="A1059" s="10">
        <v>2057</v>
      </c>
      <c r="B1059" s="11" t="s">
        <v>2755</v>
      </c>
      <c r="C1059" s="11" t="s">
        <v>2756</v>
      </c>
      <c r="D1059" s="11" t="s">
        <v>31</v>
      </c>
      <c r="E1059" s="12" t="s">
        <v>2757</v>
      </c>
    </row>
    <row r="1060" spans="1:5">
      <c r="A1060" s="7">
        <v>2058</v>
      </c>
      <c r="B1060" s="8" t="s">
        <v>2758</v>
      </c>
      <c r="C1060" s="8" t="s">
        <v>2759</v>
      </c>
      <c r="D1060" s="8" t="s">
        <v>31</v>
      </c>
      <c r="E1060" s="9" t="s">
        <v>2760</v>
      </c>
    </row>
    <row r="1061" spans="1:5">
      <c r="A1061" s="10">
        <v>2059</v>
      </c>
      <c r="B1061" s="11" t="s">
        <v>2761</v>
      </c>
      <c r="C1061" s="11" t="s">
        <v>2762</v>
      </c>
      <c r="D1061" s="11" t="s">
        <v>27</v>
      </c>
      <c r="E1061" s="12" t="s">
        <v>2565</v>
      </c>
    </row>
    <row r="1062" spans="1:5">
      <c r="A1062" s="7">
        <v>2060</v>
      </c>
      <c r="B1062" s="8" t="s">
        <v>2763</v>
      </c>
      <c r="C1062" s="8" t="s">
        <v>2764</v>
      </c>
      <c r="D1062" s="8" t="s">
        <v>31</v>
      </c>
      <c r="E1062" s="9" t="s">
        <v>32</v>
      </c>
    </row>
    <row r="1063" spans="1:5">
      <c r="A1063" s="10">
        <v>2061</v>
      </c>
      <c r="B1063" s="11" t="s">
        <v>2765</v>
      </c>
      <c r="C1063" s="11" t="s">
        <v>2766</v>
      </c>
      <c r="D1063" s="11" t="s">
        <v>31</v>
      </c>
      <c r="E1063" s="12" t="s">
        <v>2767</v>
      </c>
    </row>
    <row r="1064" spans="1:5">
      <c r="A1064" s="7">
        <v>2062</v>
      </c>
      <c r="B1064" s="8" t="s">
        <v>2768</v>
      </c>
      <c r="C1064" s="8" t="s">
        <v>2769</v>
      </c>
      <c r="D1064" s="8" t="s">
        <v>27</v>
      </c>
      <c r="E1064" s="9" t="s">
        <v>2770</v>
      </c>
    </row>
    <row r="1065" spans="1:5">
      <c r="A1065" s="10">
        <v>2063</v>
      </c>
      <c r="B1065" s="11" t="s">
        <v>2771</v>
      </c>
      <c r="C1065" s="11" t="s">
        <v>2772</v>
      </c>
      <c r="D1065" s="11" t="s">
        <v>27</v>
      </c>
      <c r="E1065" s="12" t="s">
        <v>2773</v>
      </c>
    </row>
    <row r="1066" spans="1:5">
      <c r="A1066" s="7">
        <v>2064</v>
      </c>
      <c r="B1066" s="8" t="s">
        <v>2774</v>
      </c>
      <c r="C1066" s="8" t="s">
        <v>2775</v>
      </c>
      <c r="D1066" s="8" t="s">
        <v>27</v>
      </c>
      <c r="E1066" s="9" t="s">
        <v>50</v>
      </c>
    </row>
    <row r="1067" spans="1:5">
      <c r="A1067" s="10">
        <v>2065</v>
      </c>
      <c r="B1067" s="11" t="s">
        <v>2776</v>
      </c>
      <c r="C1067" s="11" t="s">
        <v>2777</v>
      </c>
      <c r="D1067" s="11" t="s">
        <v>31</v>
      </c>
      <c r="E1067" s="12" t="s">
        <v>67</v>
      </c>
    </row>
    <row r="1068" spans="1:5">
      <c r="A1068" s="7">
        <v>2066</v>
      </c>
      <c r="B1068" s="8" t="s">
        <v>2778</v>
      </c>
      <c r="C1068" s="8" t="s">
        <v>2779</v>
      </c>
      <c r="D1068" s="8" t="s">
        <v>27</v>
      </c>
      <c r="E1068" s="9" t="s">
        <v>50</v>
      </c>
    </row>
    <row r="1069" spans="1:5">
      <c r="A1069" s="10">
        <v>2067</v>
      </c>
      <c r="B1069" s="11" t="s">
        <v>2780</v>
      </c>
      <c r="C1069" s="11" t="s">
        <v>2781</v>
      </c>
      <c r="D1069" s="11" t="s">
        <v>27</v>
      </c>
      <c r="E1069" s="12" t="s">
        <v>2782</v>
      </c>
    </row>
    <row r="1070" spans="1:5">
      <c r="A1070" s="7">
        <v>2068</v>
      </c>
      <c r="B1070" s="8" t="s">
        <v>2783</v>
      </c>
      <c r="C1070" s="8" t="s">
        <v>2784</v>
      </c>
      <c r="D1070" s="8" t="s">
        <v>31</v>
      </c>
      <c r="E1070" s="9" t="s">
        <v>2785</v>
      </c>
    </row>
    <row r="1071" spans="1:5">
      <c r="A1071" s="10">
        <v>2069</v>
      </c>
      <c r="B1071" s="11" t="s">
        <v>2786</v>
      </c>
      <c r="C1071" s="11" t="s">
        <v>2787</v>
      </c>
      <c r="D1071" s="11" t="s">
        <v>27</v>
      </c>
      <c r="E1071" s="12" t="s">
        <v>50</v>
      </c>
    </row>
    <row r="1072" spans="1:5">
      <c r="A1072" s="7">
        <v>2070</v>
      </c>
      <c r="B1072" s="8" t="s">
        <v>2788</v>
      </c>
      <c r="C1072" s="8" t="s">
        <v>2789</v>
      </c>
      <c r="D1072" s="8" t="s">
        <v>27</v>
      </c>
      <c r="E1072" s="9" t="s">
        <v>2790</v>
      </c>
    </row>
    <row r="1073" spans="1:5">
      <c r="A1073" s="10">
        <v>2071</v>
      </c>
      <c r="B1073" s="11" t="s">
        <v>2791</v>
      </c>
      <c r="C1073" s="11" t="s">
        <v>2792</v>
      </c>
      <c r="D1073" s="11" t="s">
        <v>31</v>
      </c>
      <c r="E1073" s="12" t="s">
        <v>70</v>
      </c>
    </row>
    <row r="1074" spans="1:5">
      <c r="A1074" s="7">
        <v>2072</v>
      </c>
      <c r="B1074" s="8" t="s">
        <v>2793</v>
      </c>
      <c r="C1074" s="8" t="s">
        <v>2794</v>
      </c>
      <c r="D1074" s="8" t="s">
        <v>27</v>
      </c>
      <c r="E1074" s="9" t="s">
        <v>2795</v>
      </c>
    </row>
    <row r="1075" spans="1:5">
      <c r="A1075" s="10">
        <v>2073</v>
      </c>
      <c r="B1075" s="11" t="s">
        <v>2796</v>
      </c>
      <c r="C1075" s="11" t="s">
        <v>2797</v>
      </c>
      <c r="D1075" s="11" t="s">
        <v>27</v>
      </c>
      <c r="E1075" s="12" t="s">
        <v>2798</v>
      </c>
    </row>
    <row r="1076" spans="1:5">
      <c r="A1076" s="7">
        <v>2074</v>
      </c>
      <c r="B1076" s="8" t="s">
        <v>2799</v>
      </c>
      <c r="C1076" s="8" t="s">
        <v>2800</v>
      </c>
      <c r="D1076" s="8" t="s">
        <v>27</v>
      </c>
      <c r="E1076" s="9" t="s">
        <v>2801</v>
      </c>
    </row>
    <row r="1077" spans="1:5">
      <c r="A1077" s="10">
        <v>2075</v>
      </c>
      <c r="B1077" s="11" t="s">
        <v>2802</v>
      </c>
      <c r="C1077" s="11" t="s">
        <v>2803</v>
      </c>
      <c r="D1077" s="11" t="s">
        <v>31</v>
      </c>
      <c r="E1077" s="12" t="s">
        <v>32</v>
      </c>
    </row>
    <row r="1078" spans="1:5">
      <c r="A1078" s="7">
        <v>2076</v>
      </c>
      <c r="B1078" s="8" t="s">
        <v>2804</v>
      </c>
      <c r="C1078" s="8" t="s">
        <v>2805</v>
      </c>
      <c r="D1078" s="8" t="s">
        <v>31</v>
      </c>
      <c r="E1078" s="9" t="s">
        <v>50</v>
      </c>
    </row>
    <row r="1079" spans="1:5">
      <c r="A1079" s="10">
        <v>2077</v>
      </c>
      <c r="B1079" s="11" t="s">
        <v>2806</v>
      </c>
      <c r="C1079" s="11" t="s">
        <v>2807</v>
      </c>
      <c r="D1079" s="11" t="s">
        <v>27</v>
      </c>
      <c r="E1079" s="12" t="s">
        <v>2808</v>
      </c>
    </row>
    <row r="1080" spans="1:5">
      <c r="A1080" s="7">
        <v>2078</v>
      </c>
      <c r="B1080" s="8" t="s">
        <v>2809</v>
      </c>
      <c r="C1080" s="8" t="s">
        <v>2810</v>
      </c>
      <c r="D1080" s="8" t="s">
        <v>31</v>
      </c>
      <c r="E1080" s="9" t="s">
        <v>32</v>
      </c>
    </row>
    <row r="1081" spans="1:5">
      <c r="A1081" s="10">
        <v>2079</v>
      </c>
      <c r="B1081" s="11" t="s">
        <v>2811</v>
      </c>
      <c r="C1081" s="11" t="s">
        <v>2812</v>
      </c>
      <c r="D1081" s="11" t="s">
        <v>31</v>
      </c>
      <c r="E1081" s="12" t="s">
        <v>32</v>
      </c>
    </row>
    <row r="1082" spans="1:5">
      <c r="A1082" s="7">
        <v>2080</v>
      </c>
      <c r="B1082" s="8" t="s">
        <v>2813</v>
      </c>
      <c r="C1082" s="8" t="s">
        <v>2814</v>
      </c>
      <c r="D1082" s="8" t="s">
        <v>31</v>
      </c>
      <c r="E1082" s="9" t="s">
        <v>2815</v>
      </c>
    </row>
    <row r="1083" spans="1:5">
      <c r="A1083" s="10">
        <v>2081</v>
      </c>
      <c r="B1083" s="11" t="s">
        <v>2816</v>
      </c>
      <c r="C1083" s="11" t="s">
        <v>2817</v>
      </c>
      <c r="D1083" s="11" t="s">
        <v>31</v>
      </c>
      <c r="E1083" s="12" t="s">
        <v>2818</v>
      </c>
    </row>
    <row r="1084" spans="1:5">
      <c r="A1084" s="7">
        <v>2082</v>
      </c>
      <c r="B1084" s="8" t="s">
        <v>2819</v>
      </c>
      <c r="C1084" s="8" t="s">
        <v>2820</v>
      </c>
      <c r="D1084" s="8" t="s">
        <v>27</v>
      </c>
      <c r="E1084" s="9" t="s">
        <v>2821</v>
      </c>
    </row>
    <row r="1085" spans="1:5">
      <c r="A1085" s="10">
        <v>2083</v>
      </c>
      <c r="B1085" s="11" t="s">
        <v>2822</v>
      </c>
      <c r="C1085" s="11" t="s">
        <v>2823</v>
      </c>
      <c r="D1085" s="11" t="s">
        <v>27</v>
      </c>
      <c r="E1085" s="12" t="s">
        <v>2824</v>
      </c>
    </row>
    <row r="1086" spans="1:5">
      <c r="A1086" s="7">
        <v>2084</v>
      </c>
      <c r="B1086" s="8" t="s">
        <v>2825</v>
      </c>
      <c r="C1086" s="8" t="s">
        <v>2826</v>
      </c>
      <c r="D1086" s="8" t="s">
        <v>27</v>
      </c>
      <c r="E1086" s="9" t="s">
        <v>32</v>
      </c>
    </row>
    <row r="1087" spans="1:5">
      <c r="A1087" s="10">
        <v>2085</v>
      </c>
      <c r="B1087" s="11" t="s">
        <v>2827</v>
      </c>
      <c r="C1087" s="11" t="s">
        <v>2828</v>
      </c>
      <c r="D1087" s="11" t="s">
        <v>31</v>
      </c>
      <c r="E1087" s="12" t="s">
        <v>67</v>
      </c>
    </row>
    <row r="1088" spans="1:5">
      <c r="A1088" s="7">
        <v>2086</v>
      </c>
      <c r="B1088" s="8" t="s">
        <v>2829</v>
      </c>
      <c r="C1088" s="8" t="s">
        <v>2830</v>
      </c>
      <c r="D1088" s="8" t="s">
        <v>27</v>
      </c>
      <c r="E1088" s="9" t="s">
        <v>2831</v>
      </c>
    </row>
    <row r="1089" spans="1:5">
      <c r="A1089" s="10">
        <v>2087</v>
      </c>
      <c r="B1089" s="11" t="s">
        <v>2832</v>
      </c>
      <c r="C1089" s="11" t="s">
        <v>2833</v>
      </c>
      <c r="D1089" s="11" t="s">
        <v>27</v>
      </c>
      <c r="E1089" s="12" t="s">
        <v>2834</v>
      </c>
    </row>
    <row r="1090" spans="1:5">
      <c r="A1090" s="7">
        <v>2088</v>
      </c>
      <c r="B1090" s="8" t="s">
        <v>2835</v>
      </c>
      <c r="C1090" s="8" t="s">
        <v>2836</v>
      </c>
      <c r="D1090" s="8" t="s">
        <v>27</v>
      </c>
      <c r="E1090" s="9" t="s">
        <v>2837</v>
      </c>
    </row>
    <row r="1091" spans="1:5">
      <c r="A1091" s="10">
        <v>2089</v>
      </c>
      <c r="B1091" s="11" t="s">
        <v>2838</v>
      </c>
      <c r="C1091" s="11" t="s">
        <v>2839</v>
      </c>
      <c r="D1091" s="11" t="s">
        <v>27</v>
      </c>
      <c r="E1091" s="12" t="s">
        <v>28</v>
      </c>
    </row>
    <row r="1092" spans="1:5">
      <c r="A1092" s="7">
        <v>2090</v>
      </c>
      <c r="B1092" s="8" t="s">
        <v>2840</v>
      </c>
      <c r="C1092" s="8" t="s">
        <v>2841</v>
      </c>
      <c r="D1092" s="8" t="s">
        <v>31</v>
      </c>
      <c r="E1092" s="9" t="s">
        <v>2842</v>
      </c>
    </row>
    <row r="1093" spans="1:5">
      <c r="A1093" s="10">
        <v>2091</v>
      </c>
      <c r="B1093" s="11" t="s">
        <v>2843</v>
      </c>
      <c r="C1093" s="11" t="s">
        <v>2844</v>
      </c>
      <c r="D1093" s="11" t="s">
        <v>31</v>
      </c>
      <c r="E1093" s="12" t="s">
        <v>28</v>
      </c>
    </row>
    <row r="1094" spans="1:5">
      <c r="A1094" s="7">
        <v>2092</v>
      </c>
      <c r="B1094" s="8" t="s">
        <v>2845</v>
      </c>
      <c r="C1094" s="8" t="s">
        <v>2846</v>
      </c>
      <c r="D1094" s="8" t="s">
        <v>27</v>
      </c>
      <c r="E1094" s="9" t="s">
        <v>2847</v>
      </c>
    </row>
    <row r="1095" spans="1:5">
      <c r="A1095" s="10">
        <v>2093</v>
      </c>
      <c r="B1095" s="11" t="s">
        <v>2848</v>
      </c>
      <c r="C1095" s="11" t="s">
        <v>2849</v>
      </c>
      <c r="D1095" s="11" t="s">
        <v>27</v>
      </c>
      <c r="E1095" s="12" t="s">
        <v>50</v>
      </c>
    </row>
    <row r="1096" spans="1:5">
      <c r="A1096" s="7">
        <v>2094</v>
      </c>
      <c r="B1096" s="8" t="s">
        <v>2850</v>
      </c>
      <c r="C1096" s="8" t="s">
        <v>2851</v>
      </c>
      <c r="D1096" s="8" t="s">
        <v>27</v>
      </c>
      <c r="E1096" s="9" t="s">
        <v>81</v>
      </c>
    </row>
    <row r="1097" spans="1:5">
      <c r="A1097" s="10">
        <v>2095</v>
      </c>
      <c r="B1097" s="11" t="s">
        <v>2852</v>
      </c>
      <c r="C1097" s="11" t="s">
        <v>2853</v>
      </c>
      <c r="D1097" s="11" t="s">
        <v>31</v>
      </c>
      <c r="E1097" s="12" t="s">
        <v>50</v>
      </c>
    </row>
    <row r="1098" spans="1:5">
      <c r="A1098" s="7">
        <v>2096</v>
      </c>
      <c r="B1098" s="8" t="s">
        <v>2854</v>
      </c>
      <c r="C1098" s="8" t="s">
        <v>2855</v>
      </c>
      <c r="D1098" s="8" t="s">
        <v>31</v>
      </c>
      <c r="E1098" s="9" t="s">
        <v>2856</v>
      </c>
    </row>
    <row r="1099" spans="1:5">
      <c r="A1099" s="10">
        <v>2097</v>
      </c>
      <c r="B1099" s="11" t="s">
        <v>2857</v>
      </c>
      <c r="C1099" s="11" t="s">
        <v>2858</v>
      </c>
      <c r="D1099" s="11" t="s">
        <v>31</v>
      </c>
      <c r="E1099" s="12" t="s">
        <v>50</v>
      </c>
    </row>
    <row r="1100" spans="1:5">
      <c r="A1100" s="7">
        <v>2098</v>
      </c>
      <c r="B1100" s="8" t="s">
        <v>2859</v>
      </c>
      <c r="C1100" s="8" t="s">
        <v>2860</v>
      </c>
      <c r="D1100" s="8" t="s">
        <v>27</v>
      </c>
      <c r="E1100" s="9" t="s">
        <v>28</v>
      </c>
    </row>
    <row r="1101" spans="1:5">
      <c r="A1101" s="10">
        <v>2099</v>
      </c>
      <c r="B1101" s="11" t="s">
        <v>2861</v>
      </c>
      <c r="C1101" s="11" t="s">
        <v>2862</v>
      </c>
      <c r="D1101" s="11" t="s">
        <v>31</v>
      </c>
      <c r="E1101" s="12" t="s">
        <v>35</v>
      </c>
    </row>
    <row r="1102" spans="1:5">
      <c r="A1102" s="7">
        <v>2100</v>
      </c>
      <c r="B1102" s="8" t="s">
        <v>2863</v>
      </c>
      <c r="C1102" s="8" t="s">
        <v>2864</v>
      </c>
      <c r="D1102" s="8" t="s">
        <v>31</v>
      </c>
      <c r="E1102" s="9" t="s">
        <v>67</v>
      </c>
    </row>
    <row r="1103" spans="1:5">
      <c r="A1103" s="10">
        <v>2101</v>
      </c>
      <c r="B1103" s="11" t="s">
        <v>2865</v>
      </c>
      <c r="C1103" s="11" t="s">
        <v>2866</v>
      </c>
      <c r="D1103" s="11" t="s">
        <v>31</v>
      </c>
      <c r="E1103" s="12" t="s">
        <v>2867</v>
      </c>
    </row>
    <row r="1104" spans="1:5">
      <c r="A1104" s="7">
        <v>2102</v>
      </c>
      <c r="B1104" s="8" t="s">
        <v>2868</v>
      </c>
      <c r="C1104" s="8" t="s">
        <v>2869</v>
      </c>
      <c r="D1104" s="8" t="s">
        <v>31</v>
      </c>
      <c r="E1104" s="9" t="s">
        <v>67</v>
      </c>
    </row>
    <row r="1105" spans="1:5">
      <c r="A1105" s="10">
        <v>2103</v>
      </c>
      <c r="B1105" s="11" t="s">
        <v>2870</v>
      </c>
      <c r="C1105" s="11" t="s">
        <v>2871</v>
      </c>
      <c r="D1105" s="11" t="s">
        <v>31</v>
      </c>
      <c r="E1105" s="12" t="s">
        <v>2872</v>
      </c>
    </row>
    <row r="1106" spans="1:5">
      <c r="A1106" s="7">
        <v>2104</v>
      </c>
      <c r="B1106" s="8" t="s">
        <v>2873</v>
      </c>
      <c r="C1106" s="8" t="s">
        <v>2874</v>
      </c>
      <c r="D1106" s="8" t="s">
        <v>31</v>
      </c>
      <c r="E1106" s="9" t="s">
        <v>70</v>
      </c>
    </row>
    <row r="1107" spans="1:5">
      <c r="A1107" s="10">
        <v>2105</v>
      </c>
      <c r="B1107" s="11" t="s">
        <v>2875</v>
      </c>
      <c r="C1107" s="11" t="s">
        <v>2876</v>
      </c>
      <c r="D1107" s="11" t="s">
        <v>31</v>
      </c>
      <c r="E1107" s="12" t="s">
        <v>2877</v>
      </c>
    </row>
    <row r="1108" spans="1:5">
      <c r="A1108" s="7">
        <v>2106</v>
      </c>
      <c r="B1108" s="8" t="s">
        <v>2878</v>
      </c>
      <c r="C1108" s="8" t="s">
        <v>2879</v>
      </c>
      <c r="D1108" s="8" t="s">
        <v>31</v>
      </c>
      <c r="E1108" s="9" t="s">
        <v>44</v>
      </c>
    </row>
    <row r="1109" spans="1:5">
      <c r="A1109" s="10">
        <v>2107</v>
      </c>
      <c r="B1109" s="11" t="s">
        <v>2880</v>
      </c>
      <c r="C1109" s="11" t="s">
        <v>2881</v>
      </c>
      <c r="D1109" s="11" t="s">
        <v>27</v>
      </c>
      <c r="E1109" s="12" t="s">
        <v>50</v>
      </c>
    </row>
    <row r="1110" spans="1:5">
      <c r="A1110" s="7">
        <v>2108</v>
      </c>
      <c r="B1110" s="8" t="s">
        <v>2882</v>
      </c>
      <c r="C1110" s="8" t="s">
        <v>2883</v>
      </c>
      <c r="D1110" s="8" t="s">
        <v>31</v>
      </c>
      <c r="E1110" s="9" t="s">
        <v>67</v>
      </c>
    </row>
    <row r="1111" spans="1:5">
      <c r="A1111" s="10">
        <v>2109</v>
      </c>
      <c r="B1111" s="11" t="s">
        <v>2884</v>
      </c>
      <c r="C1111" s="11" t="s">
        <v>2885</v>
      </c>
      <c r="D1111" s="11" t="s">
        <v>27</v>
      </c>
      <c r="E1111" s="12" t="s">
        <v>2886</v>
      </c>
    </row>
    <row r="1112" spans="1:5">
      <c r="A1112" s="7">
        <v>2110</v>
      </c>
      <c r="B1112" s="8" t="s">
        <v>2887</v>
      </c>
      <c r="C1112" s="8" t="s">
        <v>2888</v>
      </c>
      <c r="D1112" s="8" t="s">
        <v>31</v>
      </c>
      <c r="E1112" s="9" t="s">
        <v>2889</v>
      </c>
    </row>
    <row r="1113" spans="1:5">
      <c r="A1113" s="10">
        <v>2111</v>
      </c>
      <c r="B1113" s="11" t="s">
        <v>2890</v>
      </c>
      <c r="C1113" s="11" t="s">
        <v>2891</v>
      </c>
      <c r="D1113" s="11" t="s">
        <v>31</v>
      </c>
      <c r="E1113" s="12" t="s">
        <v>32</v>
      </c>
    </row>
    <row r="1114" spans="1:5">
      <c r="A1114" s="7">
        <v>2112</v>
      </c>
      <c r="B1114" s="8" t="s">
        <v>2892</v>
      </c>
      <c r="C1114" s="8" t="s">
        <v>2893</v>
      </c>
      <c r="D1114" s="8" t="s">
        <v>31</v>
      </c>
      <c r="E1114" s="9" t="s">
        <v>50</v>
      </c>
    </row>
    <row r="1115" spans="1:5">
      <c r="A1115" s="10">
        <v>2113</v>
      </c>
      <c r="B1115" s="11" t="s">
        <v>2894</v>
      </c>
      <c r="C1115" s="11" t="s">
        <v>2895</v>
      </c>
      <c r="D1115" s="11" t="s">
        <v>27</v>
      </c>
      <c r="E1115" s="12" t="s">
        <v>2896</v>
      </c>
    </row>
    <row r="1116" spans="1:5">
      <c r="A1116" s="7">
        <v>2114</v>
      </c>
      <c r="B1116" s="8" t="s">
        <v>2897</v>
      </c>
      <c r="C1116" s="8" t="s">
        <v>2898</v>
      </c>
      <c r="D1116" s="8" t="s">
        <v>31</v>
      </c>
      <c r="E1116" s="9" t="s">
        <v>2899</v>
      </c>
    </row>
    <row r="1117" spans="1:5">
      <c r="A1117" s="10">
        <v>2115</v>
      </c>
      <c r="B1117" s="11" t="s">
        <v>2900</v>
      </c>
      <c r="C1117" s="11" t="s">
        <v>2901</v>
      </c>
      <c r="D1117" s="11" t="s">
        <v>27</v>
      </c>
      <c r="E1117" s="12" t="s">
        <v>2902</v>
      </c>
    </row>
    <row r="1118" spans="1:5">
      <c r="A1118" s="7">
        <v>2116</v>
      </c>
      <c r="B1118" s="8" t="s">
        <v>2903</v>
      </c>
      <c r="C1118" s="8" t="s">
        <v>2904</v>
      </c>
      <c r="D1118" s="8" t="s">
        <v>27</v>
      </c>
      <c r="E1118" s="9" t="s">
        <v>50</v>
      </c>
    </row>
    <row r="1119" spans="1:5">
      <c r="A1119" s="10">
        <v>2117</v>
      </c>
      <c r="B1119" s="11" t="s">
        <v>2905</v>
      </c>
      <c r="C1119" s="11" t="s">
        <v>2906</v>
      </c>
      <c r="D1119" s="11" t="s">
        <v>27</v>
      </c>
      <c r="E1119" s="12" t="s">
        <v>2907</v>
      </c>
    </row>
    <row r="1120" spans="1:5">
      <c r="A1120" s="7">
        <v>2118</v>
      </c>
      <c r="B1120" s="8" t="s">
        <v>2908</v>
      </c>
      <c r="C1120" s="8" t="s">
        <v>2909</v>
      </c>
      <c r="D1120" s="8" t="s">
        <v>27</v>
      </c>
      <c r="E1120" s="9" t="s">
        <v>2910</v>
      </c>
    </row>
    <row r="1121" spans="1:5">
      <c r="A1121" s="10">
        <v>2119</v>
      </c>
      <c r="B1121" s="11" t="s">
        <v>2911</v>
      </c>
      <c r="C1121" s="11" t="s">
        <v>2912</v>
      </c>
      <c r="D1121" s="11" t="s">
        <v>27</v>
      </c>
      <c r="E1121" s="12" t="s">
        <v>2913</v>
      </c>
    </row>
    <row r="1122" spans="1:5">
      <c r="A1122" s="7">
        <v>2120</v>
      </c>
      <c r="B1122" s="8" t="s">
        <v>2914</v>
      </c>
      <c r="C1122" s="8" t="s">
        <v>2915</v>
      </c>
      <c r="D1122" s="8" t="s">
        <v>31</v>
      </c>
      <c r="E1122" s="9" t="s">
        <v>50</v>
      </c>
    </row>
    <row r="1123" spans="1:5">
      <c r="A1123" s="10">
        <v>2121</v>
      </c>
      <c r="B1123" s="11" t="s">
        <v>2916</v>
      </c>
      <c r="C1123" s="11" t="s">
        <v>2917</v>
      </c>
      <c r="D1123" s="11" t="s">
        <v>27</v>
      </c>
      <c r="E1123" s="12" t="s">
        <v>2918</v>
      </c>
    </row>
    <row r="1124" spans="1:5">
      <c r="A1124" s="7">
        <v>2122</v>
      </c>
      <c r="B1124" s="8" t="s">
        <v>2919</v>
      </c>
      <c r="C1124" s="8" t="s">
        <v>2920</v>
      </c>
      <c r="D1124" s="8" t="s">
        <v>27</v>
      </c>
      <c r="E1124" s="9" t="s">
        <v>2565</v>
      </c>
    </row>
    <row r="1125" spans="1:5">
      <c r="A1125" s="10">
        <v>2123</v>
      </c>
      <c r="B1125" s="11" t="s">
        <v>2921</v>
      </c>
      <c r="C1125" s="11" t="s">
        <v>2922</v>
      </c>
      <c r="D1125" s="11" t="s">
        <v>31</v>
      </c>
      <c r="E1125" s="12" t="s">
        <v>50</v>
      </c>
    </row>
    <row r="1126" spans="1:5">
      <c r="A1126" s="7">
        <v>2124</v>
      </c>
      <c r="B1126" s="8" t="s">
        <v>2923</v>
      </c>
      <c r="C1126" s="8" t="s">
        <v>2924</v>
      </c>
      <c r="D1126" s="8" t="s">
        <v>27</v>
      </c>
      <c r="E1126" s="9" t="s">
        <v>2925</v>
      </c>
    </row>
    <row r="1127" spans="1:5">
      <c r="A1127" s="10">
        <v>2125</v>
      </c>
      <c r="B1127" s="11" t="s">
        <v>2926</v>
      </c>
      <c r="C1127" s="11" t="s">
        <v>2927</v>
      </c>
      <c r="D1127" s="11" t="s">
        <v>31</v>
      </c>
      <c r="E1127" s="12" t="s">
        <v>2928</v>
      </c>
    </row>
    <row r="1128" spans="1:5">
      <c r="A1128" s="7">
        <v>2126</v>
      </c>
      <c r="B1128" s="8" t="s">
        <v>2929</v>
      </c>
      <c r="C1128" s="8" t="s">
        <v>2930</v>
      </c>
      <c r="D1128" s="8" t="s">
        <v>31</v>
      </c>
      <c r="E1128" s="9" t="s">
        <v>2931</v>
      </c>
    </row>
    <row r="1129" spans="1:5">
      <c r="A1129" s="10">
        <v>2127</v>
      </c>
      <c r="B1129" s="11" t="s">
        <v>2932</v>
      </c>
      <c r="C1129" s="11" t="s">
        <v>2933</v>
      </c>
      <c r="D1129" s="11" t="s">
        <v>27</v>
      </c>
      <c r="E1129" s="12" t="s">
        <v>50</v>
      </c>
    </row>
    <row r="1130" spans="1:5">
      <c r="A1130" s="7">
        <v>2128</v>
      </c>
      <c r="B1130" s="8" t="s">
        <v>2934</v>
      </c>
      <c r="C1130" s="8" t="s">
        <v>2935</v>
      </c>
      <c r="D1130" s="8" t="s">
        <v>31</v>
      </c>
      <c r="E1130" s="9" t="s">
        <v>67</v>
      </c>
    </row>
    <row r="1131" spans="1:5">
      <c r="A1131" s="10">
        <v>2129</v>
      </c>
      <c r="B1131" s="11" t="s">
        <v>2936</v>
      </c>
      <c r="C1131" s="11" t="s">
        <v>2937</v>
      </c>
      <c r="D1131" s="11" t="s">
        <v>27</v>
      </c>
      <c r="E1131" s="12" t="s">
        <v>50</v>
      </c>
    </row>
    <row r="1132" spans="1:5">
      <c r="A1132" s="7">
        <v>2130</v>
      </c>
      <c r="B1132" s="8" t="s">
        <v>2938</v>
      </c>
      <c r="C1132" s="8" t="s">
        <v>2939</v>
      </c>
      <c r="D1132" s="8" t="s">
        <v>27</v>
      </c>
      <c r="E1132" s="9" t="s">
        <v>32</v>
      </c>
    </row>
    <row r="1133" spans="1:5">
      <c r="A1133" s="10">
        <v>2131</v>
      </c>
      <c r="B1133" s="11" t="s">
        <v>2940</v>
      </c>
      <c r="C1133" s="11" t="s">
        <v>2941</v>
      </c>
      <c r="D1133" s="11" t="s">
        <v>31</v>
      </c>
      <c r="E1133" s="12" t="s">
        <v>2942</v>
      </c>
    </row>
    <row r="1134" spans="1:5">
      <c r="A1134" s="7">
        <v>2132</v>
      </c>
      <c r="B1134" s="8" t="s">
        <v>2943</v>
      </c>
      <c r="C1134" s="8" t="s">
        <v>2944</v>
      </c>
      <c r="D1134" s="8" t="s">
        <v>31</v>
      </c>
      <c r="E1134" s="9" t="s">
        <v>2945</v>
      </c>
    </row>
    <row r="1135" spans="1:5">
      <c r="A1135" s="10">
        <v>2133</v>
      </c>
      <c r="B1135" s="11" t="s">
        <v>2946</v>
      </c>
      <c r="C1135" s="11" t="s">
        <v>2947</v>
      </c>
      <c r="D1135" s="11" t="s">
        <v>31</v>
      </c>
      <c r="E1135" s="12" t="s">
        <v>2948</v>
      </c>
    </row>
    <row r="1136" spans="1:5">
      <c r="A1136" s="7">
        <v>2134</v>
      </c>
      <c r="B1136" s="8" t="s">
        <v>2949</v>
      </c>
      <c r="C1136" s="8" t="s">
        <v>2950</v>
      </c>
      <c r="D1136" s="8" t="s">
        <v>27</v>
      </c>
      <c r="E1136" s="9" t="s">
        <v>2951</v>
      </c>
    </row>
    <row r="1137" spans="1:5">
      <c r="A1137" s="10">
        <v>2135</v>
      </c>
      <c r="B1137" s="11" t="s">
        <v>2952</v>
      </c>
      <c r="C1137" s="11" t="s">
        <v>2953</v>
      </c>
      <c r="D1137" s="11" t="s">
        <v>31</v>
      </c>
      <c r="E1137" s="12" t="s">
        <v>2954</v>
      </c>
    </row>
    <row r="1138" spans="1:5">
      <c r="A1138" s="7">
        <v>2136</v>
      </c>
      <c r="B1138" s="8" t="s">
        <v>2955</v>
      </c>
      <c r="C1138" s="8" t="s">
        <v>2956</v>
      </c>
      <c r="D1138" s="8" t="s">
        <v>31</v>
      </c>
      <c r="E1138" s="9" t="s">
        <v>2957</v>
      </c>
    </row>
    <row r="1139" spans="1:5">
      <c r="A1139" s="10">
        <v>2137</v>
      </c>
      <c r="B1139" s="11" t="s">
        <v>2958</v>
      </c>
      <c r="C1139" s="11" t="s">
        <v>2959</v>
      </c>
      <c r="D1139" s="11" t="s">
        <v>27</v>
      </c>
      <c r="E1139" s="12" t="s">
        <v>2960</v>
      </c>
    </row>
    <row r="1140" spans="1:5">
      <c r="A1140" s="7">
        <v>2138</v>
      </c>
      <c r="B1140" s="8" t="s">
        <v>2961</v>
      </c>
      <c r="C1140" s="8" t="s">
        <v>2962</v>
      </c>
      <c r="D1140" s="8" t="s">
        <v>27</v>
      </c>
      <c r="E1140" s="9" t="s">
        <v>70</v>
      </c>
    </row>
    <row r="1141" spans="1:5">
      <c r="A1141" s="10">
        <v>2139</v>
      </c>
      <c r="B1141" s="11" t="s">
        <v>2963</v>
      </c>
      <c r="C1141" s="11" t="s">
        <v>2964</v>
      </c>
      <c r="D1141" s="11" t="s">
        <v>31</v>
      </c>
      <c r="E1141" s="12" t="s">
        <v>32</v>
      </c>
    </row>
    <row r="1142" spans="1:5">
      <c r="A1142" s="7">
        <v>2140</v>
      </c>
      <c r="B1142" s="8" t="s">
        <v>2965</v>
      </c>
      <c r="C1142" s="8" t="s">
        <v>2966</v>
      </c>
      <c r="D1142" s="8" t="s">
        <v>31</v>
      </c>
      <c r="E1142" s="9" t="s">
        <v>32</v>
      </c>
    </row>
    <row r="1143" spans="1:5">
      <c r="A1143" s="10">
        <v>2141</v>
      </c>
      <c r="B1143" s="11" t="s">
        <v>2967</v>
      </c>
      <c r="C1143" s="11" t="s">
        <v>2968</v>
      </c>
      <c r="D1143" s="11" t="s">
        <v>27</v>
      </c>
      <c r="E1143" s="12" t="s">
        <v>2969</v>
      </c>
    </row>
    <row r="1144" spans="1:5">
      <c r="A1144" s="7">
        <v>2142</v>
      </c>
      <c r="B1144" s="8" t="s">
        <v>2970</v>
      </c>
      <c r="C1144" s="8" t="s">
        <v>2971</v>
      </c>
      <c r="D1144" s="8" t="s">
        <v>27</v>
      </c>
      <c r="E1144" s="9" t="s">
        <v>2972</v>
      </c>
    </row>
    <row r="1145" spans="1:5">
      <c r="A1145" s="10">
        <v>2143</v>
      </c>
      <c r="B1145" s="11" t="s">
        <v>2973</v>
      </c>
      <c r="C1145" s="11" t="s">
        <v>2974</v>
      </c>
      <c r="D1145" s="11" t="s">
        <v>31</v>
      </c>
      <c r="E1145" s="12" t="s">
        <v>2975</v>
      </c>
    </row>
    <row r="1146" spans="1:5">
      <c r="A1146" s="7">
        <v>2144</v>
      </c>
      <c r="B1146" s="8" t="s">
        <v>2976</v>
      </c>
      <c r="C1146" s="8" t="s">
        <v>2977</v>
      </c>
      <c r="D1146" s="8" t="s">
        <v>27</v>
      </c>
      <c r="E1146" s="9" t="s">
        <v>2978</v>
      </c>
    </row>
    <row r="1147" spans="1:5">
      <c r="A1147" s="10">
        <v>2145</v>
      </c>
      <c r="B1147" s="11" t="s">
        <v>2979</v>
      </c>
      <c r="C1147" s="11" t="s">
        <v>2980</v>
      </c>
      <c r="D1147" s="11" t="s">
        <v>27</v>
      </c>
      <c r="E1147" s="12" t="s">
        <v>2981</v>
      </c>
    </row>
    <row r="1148" spans="1:5">
      <c r="A1148" s="7">
        <v>2146</v>
      </c>
      <c r="B1148" s="8" t="s">
        <v>2982</v>
      </c>
      <c r="C1148" s="8" t="s">
        <v>2983</v>
      </c>
      <c r="D1148" s="8" t="s">
        <v>31</v>
      </c>
      <c r="E1148" s="9" t="s">
        <v>44</v>
      </c>
    </row>
    <row r="1149" spans="1:5">
      <c r="A1149" s="10">
        <v>2147</v>
      </c>
      <c r="B1149" s="11" t="s">
        <v>2984</v>
      </c>
      <c r="C1149" s="11" t="s">
        <v>2985</v>
      </c>
      <c r="D1149" s="11" t="s">
        <v>31</v>
      </c>
      <c r="E1149" s="12" t="s">
        <v>892</v>
      </c>
    </row>
    <row r="1150" spans="1:5">
      <c r="A1150" s="7">
        <v>2148</v>
      </c>
      <c r="B1150" s="8" t="s">
        <v>2986</v>
      </c>
      <c r="C1150" s="8" t="s">
        <v>2987</v>
      </c>
      <c r="D1150" s="8" t="s">
        <v>31</v>
      </c>
      <c r="E1150" s="9" t="s">
        <v>2988</v>
      </c>
    </row>
    <row r="1151" spans="1:5">
      <c r="A1151" s="10">
        <v>2149</v>
      </c>
      <c r="B1151" s="11" t="s">
        <v>2989</v>
      </c>
      <c r="C1151" s="11" t="s">
        <v>2990</v>
      </c>
      <c r="D1151" s="11" t="s">
        <v>31</v>
      </c>
      <c r="E1151" s="12" t="s">
        <v>709</v>
      </c>
    </row>
    <row r="1152" spans="1:5">
      <c r="A1152" s="7">
        <v>2150</v>
      </c>
      <c r="B1152" s="8" t="s">
        <v>2991</v>
      </c>
      <c r="C1152" s="8" t="s">
        <v>2992</v>
      </c>
      <c r="D1152" s="8" t="s">
        <v>31</v>
      </c>
      <c r="E1152" s="9" t="s">
        <v>2993</v>
      </c>
    </row>
    <row r="1153" spans="1:5">
      <c r="A1153" s="10">
        <v>2151</v>
      </c>
      <c r="B1153" s="11" t="s">
        <v>2994</v>
      </c>
      <c r="C1153" s="11" t="s">
        <v>2995</v>
      </c>
      <c r="D1153" s="11" t="s">
        <v>27</v>
      </c>
      <c r="E1153" s="12" t="s">
        <v>50</v>
      </c>
    </row>
    <row r="1154" spans="1:5">
      <c r="A1154" s="7">
        <v>2152</v>
      </c>
      <c r="B1154" s="8" t="s">
        <v>2996</v>
      </c>
      <c r="C1154" s="8" t="s">
        <v>2997</v>
      </c>
      <c r="D1154" s="8" t="s">
        <v>27</v>
      </c>
      <c r="E1154" s="9" t="s">
        <v>50</v>
      </c>
    </row>
    <row r="1155" spans="1:5">
      <c r="A1155" s="10">
        <v>2153</v>
      </c>
      <c r="B1155" s="11" t="s">
        <v>2998</v>
      </c>
      <c r="C1155" s="11" t="s">
        <v>2999</v>
      </c>
      <c r="D1155" s="11" t="s">
        <v>27</v>
      </c>
      <c r="E1155" s="12" t="s">
        <v>3000</v>
      </c>
    </row>
    <row r="1156" spans="1:5">
      <c r="A1156" s="7">
        <v>2154</v>
      </c>
      <c r="B1156" s="8" t="s">
        <v>3001</v>
      </c>
      <c r="C1156" s="8" t="s">
        <v>3002</v>
      </c>
      <c r="D1156" s="8" t="s">
        <v>31</v>
      </c>
      <c r="E1156" s="9" t="s">
        <v>50</v>
      </c>
    </row>
    <row r="1157" spans="1:5">
      <c r="A1157" s="10">
        <v>2155</v>
      </c>
      <c r="B1157" s="11" t="s">
        <v>3003</v>
      </c>
      <c r="C1157" s="11" t="s">
        <v>3004</v>
      </c>
      <c r="D1157" s="11" t="s">
        <v>27</v>
      </c>
      <c r="E1157" s="12" t="s">
        <v>3005</v>
      </c>
    </row>
    <row r="1158" spans="1:5">
      <c r="A1158" s="7">
        <v>2156</v>
      </c>
      <c r="B1158" s="8" t="s">
        <v>3006</v>
      </c>
      <c r="C1158" s="8" t="s">
        <v>3007</v>
      </c>
      <c r="D1158" s="8" t="s">
        <v>31</v>
      </c>
      <c r="E1158" s="9" t="s">
        <v>3008</v>
      </c>
    </row>
    <row r="1159" spans="1:5">
      <c r="A1159" s="10">
        <v>2157</v>
      </c>
      <c r="B1159" s="11" t="s">
        <v>3009</v>
      </c>
      <c r="C1159" s="11" t="s">
        <v>3010</v>
      </c>
      <c r="D1159" s="11" t="s">
        <v>31</v>
      </c>
      <c r="E1159" s="12" t="s">
        <v>50</v>
      </c>
    </row>
    <row r="1160" spans="1:5">
      <c r="A1160" s="7">
        <v>2158</v>
      </c>
      <c r="B1160" s="8" t="s">
        <v>3011</v>
      </c>
      <c r="C1160" s="8" t="s">
        <v>3012</v>
      </c>
      <c r="D1160" s="8" t="s">
        <v>31</v>
      </c>
      <c r="E1160" s="9" t="s">
        <v>3013</v>
      </c>
    </row>
    <row r="1161" spans="1:5">
      <c r="A1161" s="10">
        <v>2159</v>
      </c>
      <c r="B1161" s="11" t="s">
        <v>3014</v>
      </c>
      <c r="C1161" s="11" t="s">
        <v>3015</v>
      </c>
      <c r="D1161" s="11" t="s">
        <v>27</v>
      </c>
      <c r="E1161" s="12" t="s">
        <v>3016</v>
      </c>
    </row>
    <row r="1162" spans="1:5">
      <c r="A1162" s="7">
        <v>2160</v>
      </c>
      <c r="B1162" s="8" t="s">
        <v>3017</v>
      </c>
      <c r="C1162" s="8" t="s">
        <v>3018</v>
      </c>
      <c r="D1162" s="8" t="s">
        <v>31</v>
      </c>
      <c r="E1162" s="9" t="s">
        <v>3019</v>
      </c>
    </row>
    <row r="1163" spans="1:5">
      <c r="A1163" s="10">
        <v>2161</v>
      </c>
      <c r="B1163" s="11" t="s">
        <v>3020</v>
      </c>
      <c r="C1163" s="11" t="s">
        <v>3021</v>
      </c>
      <c r="D1163" s="11" t="s">
        <v>27</v>
      </c>
      <c r="E1163" s="12" t="s">
        <v>28</v>
      </c>
    </row>
    <row r="1164" spans="1:5">
      <c r="A1164" s="7">
        <v>2162</v>
      </c>
      <c r="B1164" s="8" t="s">
        <v>3022</v>
      </c>
      <c r="C1164" s="8" t="s">
        <v>3023</v>
      </c>
      <c r="D1164" s="8" t="s">
        <v>31</v>
      </c>
      <c r="E1164" s="9" t="s">
        <v>3024</v>
      </c>
    </row>
    <row r="1165" spans="1:5">
      <c r="A1165" s="10">
        <v>2163</v>
      </c>
      <c r="B1165" s="11" t="s">
        <v>3025</v>
      </c>
      <c r="C1165" s="11" t="s">
        <v>3026</v>
      </c>
      <c r="D1165" s="11" t="s">
        <v>31</v>
      </c>
      <c r="E1165" s="12" t="s">
        <v>3027</v>
      </c>
    </row>
    <row r="1166" spans="1:5">
      <c r="A1166" s="7">
        <v>2164</v>
      </c>
      <c r="B1166" s="8" t="s">
        <v>3028</v>
      </c>
      <c r="C1166" s="8" t="s">
        <v>3029</v>
      </c>
      <c r="D1166" s="8" t="s">
        <v>31</v>
      </c>
      <c r="E1166" s="9" t="s">
        <v>3030</v>
      </c>
    </row>
    <row r="1167" spans="1:5">
      <c r="A1167" s="10">
        <v>2165</v>
      </c>
      <c r="B1167" s="11" t="s">
        <v>3031</v>
      </c>
      <c r="C1167" s="11" t="s">
        <v>3032</v>
      </c>
      <c r="D1167" s="11" t="s">
        <v>31</v>
      </c>
      <c r="E1167" s="12" t="s">
        <v>50</v>
      </c>
    </row>
    <row r="1168" spans="1:5">
      <c r="A1168" s="7">
        <v>2166</v>
      </c>
      <c r="B1168" s="8" t="s">
        <v>3033</v>
      </c>
      <c r="C1168" s="8" t="s">
        <v>3034</v>
      </c>
      <c r="D1168" s="8" t="s">
        <v>27</v>
      </c>
      <c r="E1168" s="9" t="s">
        <v>70</v>
      </c>
    </row>
    <row r="1169" spans="1:5">
      <c r="A1169" s="10">
        <v>2167</v>
      </c>
      <c r="B1169" s="11" t="s">
        <v>3035</v>
      </c>
      <c r="C1169" s="11" t="s">
        <v>3036</v>
      </c>
      <c r="D1169" s="11" t="s">
        <v>31</v>
      </c>
      <c r="E1169" s="12" t="s">
        <v>3037</v>
      </c>
    </row>
    <row r="1170" spans="1:5">
      <c r="A1170" s="7">
        <v>2168</v>
      </c>
      <c r="B1170" s="8" t="s">
        <v>3038</v>
      </c>
      <c r="C1170" s="8" t="s">
        <v>3039</v>
      </c>
      <c r="D1170" s="8" t="s">
        <v>31</v>
      </c>
      <c r="E1170" s="9" t="s">
        <v>3040</v>
      </c>
    </row>
    <row r="1171" spans="1:5">
      <c r="A1171" s="10">
        <v>2169</v>
      </c>
      <c r="B1171" s="11" t="s">
        <v>3041</v>
      </c>
      <c r="C1171" s="11" t="s">
        <v>3042</v>
      </c>
      <c r="D1171" s="11" t="s">
        <v>31</v>
      </c>
      <c r="E1171" s="12" t="s">
        <v>3043</v>
      </c>
    </row>
    <row r="1172" spans="1:5">
      <c r="A1172" s="7">
        <v>2170</v>
      </c>
      <c r="B1172" s="8" t="s">
        <v>3044</v>
      </c>
      <c r="C1172" s="8" t="s">
        <v>3045</v>
      </c>
      <c r="D1172" s="8" t="s">
        <v>27</v>
      </c>
      <c r="E1172" s="9" t="s">
        <v>44</v>
      </c>
    </row>
    <row r="1173" spans="1:5">
      <c r="A1173" s="10">
        <v>2171</v>
      </c>
      <c r="B1173" s="11" t="s">
        <v>3046</v>
      </c>
      <c r="C1173" s="11" t="s">
        <v>3047</v>
      </c>
      <c r="D1173" s="11" t="s">
        <v>27</v>
      </c>
      <c r="E1173" s="12" t="s">
        <v>32</v>
      </c>
    </row>
    <row r="1174" spans="1:5">
      <c r="A1174" s="7">
        <v>2172</v>
      </c>
      <c r="B1174" s="8" t="s">
        <v>3048</v>
      </c>
      <c r="C1174" s="8" t="s">
        <v>3049</v>
      </c>
      <c r="D1174" s="8" t="s">
        <v>31</v>
      </c>
      <c r="E1174" s="9" t="s">
        <v>3050</v>
      </c>
    </row>
    <row r="1175" spans="1:5">
      <c r="A1175" s="10">
        <v>2173</v>
      </c>
      <c r="B1175" s="11" t="s">
        <v>3051</v>
      </c>
      <c r="C1175" s="11" t="s">
        <v>3052</v>
      </c>
      <c r="D1175" s="11" t="s">
        <v>27</v>
      </c>
      <c r="E1175" s="12" t="s">
        <v>3053</v>
      </c>
    </row>
    <row r="1176" spans="1:5">
      <c r="A1176" s="7">
        <v>2174</v>
      </c>
      <c r="B1176" s="8" t="s">
        <v>3054</v>
      </c>
      <c r="C1176" s="8" t="s">
        <v>3055</v>
      </c>
      <c r="D1176" s="8" t="s">
        <v>27</v>
      </c>
      <c r="E1176" s="9" t="s">
        <v>50</v>
      </c>
    </row>
    <row r="1177" spans="1:5">
      <c r="A1177" s="10">
        <v>2175</v>
      </c>
      <c r="B1177" s="11" t="s">
        <v>3056</v>
      </c>
      <c r="C1177" s="11" t="s">
        <v>3057</v>
      </c>
      <c r="D1177" s="11" t="s">
        <v>27</v>
      </c>
      <c r="E1177" s="12" t="s">
        <v>50</v>
      </c>
    </row>
    <row r="1178" spans="1:5">
      <c r="A1178" s="7">
        <v>2176</v>
      </c>
      <c r="B1178" s="8" t="s">
        <v>3058</v>
      </c>
      <c r="C1178" s="8" t="s">
        <v>3059</v>
      </c>
      <c r="D1178" s="8" t="s">
        <v>27</v>
      </c>
      <c r="E1178" s="9" t="s">
        <v>50</v>
      </c>
    </row>
    <row r="1179" spans="1:5">
      <c r="A1179" s="10">
        <v>2177</v>
      </c>
      <c r="B1179" s="11" t="s">
        <v>3060</v>
      </c>
      <c r="C1179" s="11" t="s">
        <v>3061</v>
      </c>
      <c r="D1179" s="11" t="s">
        <v>31</v>
      </c>
      <c r="E1179" s="12" t="s">
        <v>67</v>
      </c>
    </row>
    <row r="1180" spans="1:5">
      <c r="A1180" s="7">
        <v>2178</v>
      </c>
      <c r="B1180" s="8" t="s">
        <v>3062</v>
      </c>
      <c r="C1180" s="8" t="s">
        <v>3063</v>
      </c>
      <c r="D1180" s="8" t="s">
        <v>31</v>
      </c>
      <c r="E1180" s="9" t="s">
        <v>3064</v>
      </c>
    </row>
    <row r="1181" spans="1:5">
      <c r="A1181" s="10">
        <v>2179</v>
      </c>
      <c r="B1181" s="11" t="s">
        <v>3065</v>
      </c>
      <c r="C1181" s="11" t="s">
        <v>3066</v>
      </c>
      <c r="D1181" s="11" t="s">
        <v>27</v>
      </c>
      <c r="E1181" s="12" t="s">
        <v>3067</v>
      </c>
    </row>
    <row r="1182" spans="1:5">
      <c r="A1182" s="7">
        <v>2180</v>
      </c>
      <c r="B1182" s="8" t="s">
        <v>3068</v>
      </c>
      <c r="C1182" s="8" t="s">
        <v>3069</v>
      </c>
      <c r="D1182" s="8" t="s">
        <v>27</v>
      </c>
      <c r="E1182" s="9" t="s">
        <v>35</v>
      </c>
    </row>
    <row r="1183" spans="1:5">
      <c r="A1183" s="10">
        <v>2181</v>
      </c>
      <c r="B1183" s="11" t="s">
        <v>3070</v>
      </c>
      <c r="C1183" s="11" t="s">
        <v>3071</v>
      </c>
      <c r="D1183" s="11" t="s">
        <v>31</v>
      </c>
      <c r="E1183" s="12" t="s">
        <v>3072</v>
      </c>
    </row>
    <row r="1184" spans="1:5">
      <c r="A1184" s="7">
        <v>2182</v>
      </c>
      <c r="B1184" s="8" t="s">
        <v>3073</v>
      </c>
      <c r="C1184" s="8" t="s">
        <v>3074</v>
      </c>
      <c r="D1184" s="8" t="s">
        <v>27</v>
      </c>
      <c r="E1184" s="9" t="s">
        <v>3075</v>
      </c>
    </row>
    <row r="1185" spans="1:5">
      <c r="A1185" s="10">
        <v>2183</v>
      </c>
      <c r="B1185" s="11" t="s">
        <v>3076</v>
      </c>
      <c r="C1185" s="11" t="s">
        <v>3077</v>
      </c>
      <c r="D1185" s="11" t="s">
        <v>31</v>
      </c>
      <c r="E1185" s="12" t="s">
        <v>3078</v>
      </c>
    </row>
    <row r="1186" spans="1:5">
      <c r="A1186" s="7">
        <v>2184</v>
      </c>
      <c r="B1186" s="8" t="s">
        <v>3079</v>
      </c>
      <c r="C1186" s="8" t="s">
        <v>3080</v>
      </c>
      <c r="D1186" s="8" t="s">
        <v>27</v>
      </c>
      <c r="E1186" s="9" t="s">
        <v>3081</v>
      </c>
    </row>
    <row r="1187" spans="1:5">
      <c r="A1187" s="10">
        <v>2185</v>
      </c>
      <c r="B1187" s="11" t="s">
        <v>3082</v>
      </c>
      <c r="C1187" s="11" t="s">
        <v>3083</v>
      </c>
      <c r="D1187" s="11" t="s">
        <v>31</v>
      </c>
      <c r="E1187" s="12" t="s">
        <v>3084</v>
      </c>
    </row>
    <row r="1188" spans="1:5">
      <c r="A1188" s="7">
        <v>2186</v>
      </c>
      <c r="B1188" s="8" t="s">
        <v>3085</v>
      </c>
      <c r="C1188" s="8" t="s">
        <v>3086</v>
      </c>
      <c r="D1188" s="8" t="s">
        <v>31</v>
      </c>
      <c r="E1188" s="9" t="s">
        <v>50</v>
      </c>
    </row>
    <row r="1189" spans="1:5">
      <c r="A1189" s="10">
        <v>2187</v>
      </c>
      <c r="B1189" s="11" t="s">
        <v>3087</v>
      </c>
      <c r="C1189" s="11" t="s">
        <v>3088</v>
      </c>
      <c r="D1189" s="11" t="s">
        <v>27</v>
      </c>
      <c r="E1189" s="12" t="s">
        <v>3089</v>
      </c>
    </row>
    <row r="1190" spans="1:5">
      <c r="A1190" s="7">
        <v>2188</v>
      </c>
      <c r="B1190" s="8" t="s">
        <v>3090</v>
      </c>
      <c r="C1190" s="8" t="s">
        <v>3091</v>
      </c>
      <c r="D1190" s="8" t="s">
        <v>27</v>
      </c>
      <c r="E1190" s="9" t="s">
        <v>3092</v>
      </c>
    </row>
    <row r="1191" spans="1:5">
      <c r="A1191" s="10">
        <v>2189</v>
      </c>
      <c r="B1191" s="11" t="s">
        <v>3093</v>
      </c>
      <c r="C1191" s="11" t="s">
        <v>3094</v>
      </c>
      <c r="D1191" s="11" t="s">
        <v>31</v>
      </c>
      <c r="E1191" s="12" t="s">
        <v>32</v>
      </c>
    </row>
    <row r="1192" spans="1:5">
      <c r="A1192" s="7">
        <v>2190</v>
      </c>
      <c r="B1192" s="8" t="s">
        <v>3095</v>
      </c>
      <c r="C1192" s="8" t="s">
        <v>3096</v>
      </c>
      <c r="D1192" s="8" t="s">
        <v>31</v>
      </c>
      <c r="E1192" s="9" t="s">
        <v>50</v>
      </c>
    </row>
    <row r="1193" spans="1:5">
      <c r="A1193" s="10">
        <v>2191</v>
      </c>
      <c r="B1193" s="11" t="s">
        <v>3097</v>
      </c>
      <c r="C1193" s="11" t="s">
        <v>3098</v>
      </c>
      <c r="D1193" s="11" t="s">
        <v>27</v>
      </c>
      <c r="E1193" s="12" t="s">
        <v>3099</v>
      </c>
    </row>
    <row r="1194" spans="1:5">
      <c r="A1194" s="7">
        <v>2192</v>
      </c>
      <c r="B1194" s="8" t="s">
        <v>3100</v>
      </c>
      <c r="C1194" s="8" t="s">
        <v>3101</v>
      </c>
      <c r="D1194" s="8" t="s">
        <v>27</v>
      </c>
      <c r="E1194" s="9" t="s">
        <v>32</v>
      </c>
    </row>
    <row r="1195" spans="1:5">
      <c r="A1195" s="10">
        <v>2193</v>
      </c>
      <c r="B1195" s="11" t="s">
        <v>3102</v>
      </c>
      <c r="C1195" s="11" t="s">
        <v>3103</v>
      </c>
      <c r="D1195" s="11" t="s">
        <v>31</v>
      </c>
      <c r="E1195" s="12" t="s">
        <v>28</v>
      </c>
    </row>
    <row r="1196" spans="1:5">
      <c r="A1196" s="7">
        <v>2194</v>
      </c>
      <c r="B1196" s="8" t="s">
        <v>3104</v>
      </c>
      <c r="C1196" s="8" t="s">
        <v>3105</v>
      </c>
      <c r="D1196" s="8" t="s">
        <v>27</v>
      </c>
      <c r="E1196" s="9" t="s">
        <v>3106</v>
      </c>
    </row>
    <row r="1197" spans="1:5">
      <c r="A1197" s="10">
        <v>2195</v>
      </c>
      <c r="B1197" s="11" t="s">
        <v>3107</v>
      </c>
      <c r="C1197" s="11" t="s">
        <v>3108</v>
      </c>
      <c r="D1197" s="11" t="s">
        <v>31</v>
      </c>
      <c r="E1197" s="12" t="s">
        <v>44</v>
      </c>
    </row>
    <row r="1198" spans="1:5">
      <c r="A1198" s="7">
        <v>2196</v>
      </c>
      <c r="B1198" s="8" t="s">
        <v>3109</v>
      </c>
      <c r="C1198" s="8" t="s">
        <v>3110</v>
      </c>
      <c r="D1198" s="8" t="s">
        <v>31</v>
      </c>
      <c r="E1198" s="9" t="s">
        <v>50</v>
      </c>
    </row>
    <row r="1199" spans="1:5">
      <c r="A1199" s="10">
        <v>2197</v>
      </c>
      <c r="B1199" s="11" t="s">
        <v>3111</v>
      </c>
      <c r="C1199" s="11" t="s">
        <v>3112</v>
      </c>
      <c r="D1199" s="11" t="s">
        <v>31</v>
      </c>
      <c r="E1199" s="12" t="s">
        <v>70</v>
      </c>
    </row>
    <row r="1200" spans="1:5">
      <c r="A1200" s="7">
        <v>2198</v>
      </c>
      <c r="B1200" s="8" t="s">
        <v>3113</v>
      </c>
      <c r="C1200" s="8" t="s">
        <v>3114</v>
      </c>
      <c r="D1200" s="8" t="s">
        <v>31</v>
      </c>
      <c r="E1200" s="9" t="s">
        <v>3115</v>
      </c>
    </row>
    <row r="1201" spans="1:5">
      <c r="A1201" s="10">
        <v>2199</v>
      </c>
      <c r="B1201" s="11" t="s">
        <v>3116</v>
      </c>
      <c r="C1201" s="11" t="s">
        <v>3117</v>
      </c>
      <c r="D1201" s="11" t="s">
        <v>31</v>
      </c>
      <c r="E1201" s="12" t="s">
        <v>3118</v>
      </c>
    </row>
    <row r="1202" spans="1:5">
      <c r="A1202" s="7">
        <v>2200</v>
      </c>
      <c r="B1202" s="8" t="s">
        <v>3119</v>
      </c>
      <c r="C1202" s="8" t="s">
        <v>3120</v>
      </c>
      <c r="D1202" s="8" t="s">
        <v>31</v>
      </c>
      <c r="E1202" s="9" t="s">
        <v>3121</v>
      </c>
    </row>
    <row r="1203" spans="1:5">
      <c r="A1203" s="10">
        <v>2201</v>
      </c>
      <c r="B1203" s="11" t="s">
        <v>3122</v>
      </c>
      <c r="C1203" s="11" t="s">
        <v>3123</v>
      </c>
      <c r="D1203" s="11" t="s">
        <v>31</v>
      </c>
      <c r="E1203" s="12" t="s">
        <v>50</v>
      </c>
    </row>
    <row r="1204" spans="1:5">
      <c r="A1204" s="7">
        <v>2202</v>
      </c>
      <c r="B1204" s="8" t="s">
        <v>3124</v>
      </c>
      <c r="C1204" s="8" t="s">
        <v>3125</v>
      </c>
      <c r="D1204" s="8" t="s">
        <v>27</v>
      </c>
      <c r="E1204" s="9" t="s">
        <v>3126</v>
      </c>
    </row>
    <row r="1205" spans="1:5">
      <c r="A1205" s="10">
        <v>2203</v>
      </c>
      <c r="B1205" s="11" t="s">
        <v>3127</v>
      </c>
      <c r="C1205" s="11" t="s">
        <v>3128</v>
      </c>
      <c r="D1205" s="11" t="s">
        <v>27</v>
      </c>
      <c r="E1205" s="12" t="s">
        <v>3129</v>
      </c>
    </row>
    <row r="1206" spans="1:5">
      <c r="A1206" s="7">
        <v>2204</v>
      </c>
      <c r="B1206" s="8" t="s">
        <v>3130</v>
      </c>
      <c r="C1206" s="8" t="s">
        <v>3131</v>
      </c>
      <c r="D1206" s="8" t="s">
        <v>27</v>
      </c>
      <c r="E1206" s="9" t="s">
        <v>3132</v>
      </c>
    </row>
    <row r="1207" spans="1:5">
      <c r="A1207" s="10">
        <v>2205</v>
      </c>
      <c r="B1207" s="11" t="s">
        <v>3133</v>
      </c>
      <c r="C1207" s="11" t="s">
        <v>3134</v>
      </c>
      <c r="D1207" s="11" t="s">
        <v>27</v>
      </c>
      <c r="E1207" s="12" t="s">
        <v>50</v>
      </c>
    </row>
    <row r="1208" spans="1:5">
      <c r="A1208" s="7">
        <v>2206</v>
      </c>
      <c r="B1208" s="8" t="s">
        <v>3135</v>
      </c>
      <c r="C1208" s="8" t="s">
        <v>3136</v>
      </c>
      <c r="D1208" s="8" t="s">
        <v>31</v>
      </c>
      <c r="E1208" s="9" t="s">
        <v>70</v>
      </c>
    </row>
    <row r="1209" spans="1:5">
      <c r="A1209" s="10">
        <v>2207</v>
      </c>
      <c r="B1209" s="11" t="s">
        <v>3137</v>
      </c>
      <c r="C1209" s="11" t="s">
        <v>3138</v>
      </c>
      <c r="D1209" s="11" t="s">
        <v>27</v>
      </c>
      <c r="E1209" s="12" t="s">
        <v>3139</v>
      </c>
    </row>
    <row r="1210" spans="1:5">
      <c r="A1210" s="7">
        <v>2208</v>
      </c>
      <c r="B1210" s="8" t="s">
        <v>3140</v>
      </c>
      <c r="C1210" s="8" t="s">
        <v>3141</v>
      </c>
      <c r="D1210" s="8" t="s">
        <v>27</v>
      </c>
      <c r="E1210" s="9" t="s">
        <v>3142</v>
      </c>
    </row>
    <row r="1211" spans="1:5">
      <c r="A1211" s="10">
        <v>2209</v>
      </c>
      <c r="B1211" s="11" t="s">
        <v>3143</v>
      </c>
      <c r="C1211" s="11" t="s">
        <v>3144</v>
      </c>
      <c r="D1211" s="11" t="s">
        <v>31</v>
      </c>
      <c r="E1211" s="12" t="s">
        <v>50</v>
      </c>
    </row>
    <row r="1212" spans="1:5">
      <c r="A1212" s="7">
        <v>2210</v>
      </c>
      <c r="B1212" s="8" t="s">
        <v>3145</v>
      </c>
      <c r="C1212" s="8" t="s">
        <v>3146</v>
      </c>
      <c r="D1212" s="8" t="s">
        <v>31</v>
      </c>
      <c r="E1212" s="9" t="s">
        <v>3147</v>
      </c>
    </row>
    <row r="1213" spans="1:5">
      <c r="A1213" s="10">
        <v>2211</v>
      </c>
      <c r="B1213" s="11" t="s">
        <v>3148</v>
      </c>
      <c r="C1213" s="11" t="s">
        <v>3149</v>
      </c>
      <c r="D1213" s="11" t="s">
        <v>27</v>
      </c>
      <c r="E1213" s="12" t="s">
        <v>3150</v>
      </c>
    </row>
    <row r="1214" spans="1:5">
      <c r="A1214" s="7">
        <v>2212</v>
      </c>
      <c r="B1214" s="8" t="s">
        <v>3151</v>
      </c>
      <c r="C1214" s="8" t="s">
        <v>3152</v>
      </c>
      <c r="D1214" s="8" t="s">
        <v>31</v>
      </c>
      <c r="E1214" s="9" t="s">
        <v>50</v>
      </c>
    </row>
    <row r="1215" spans="1:5">
      <c r="A1215" s="10">
        <v>2213</v>
      </c>
      <c r="B1215" s="11" t="s">
        <v>3153</v>
      </c>
      <c r="C1215" s="11" t="s">
        <v>3154</v>
      </c>
      <c r="D1215" s="11" t="s">
        <v>27</v>
      </c>
      <c r="E1215" s="12" t="s">
        <v>3155</v>
      </c>
    </row>
    <row r="1216" spans="1:5">
      <c r="A1216" s="7">
        <v>2214</v>
      </c>
      <c r="B1216" s="8" t="s">
        <v>3156</v>
      </c>
      <c r="C1216" s="8" t="s">
        <v>3157</v>
      </c>
      <c r="D1216" s="8" t="s">
        <v>27</v>
      </c>
      <c r="E1216" s="9" t="s">
        <v>67</v>
      </c>
    </row>
    <row r="1217" spans="1:5">
      <c r="A1217" s="10">
        <v>2215</v>
      </c>
      <c r="B1217" s="11" t="s">
        <v>3158</v>
      </c>
      <c r="C1217" s="11" t="s">
        <v>3159</v>
      </c>
      <c r="D1217" s="11" t="s">
        <v>27</v>
      </c>
      <c r="E1217" s="12" t="s">
        <v>81</v>
      </c>
    </row>
    <row r="1218" spans="1:5">
      <c r="A1218" s="7">
        <v>2216</v>
      </c>
      <c r="B1218" s="8" t="s">
        <v>3160</v>
      </c>
      <c r="C1218" s="8" t="s">
        <v>3161</v>
      </c>
      <c r="D1218" s="8" t="s">
        <v>27</v>
      </c>
      <c r="E1218" s="9" t="s">
        <v>3162</v>
      </c>
    </row>
    <row r="1219" spans="1:5">
      <c r="A1219" s="10">
        <v>2217</v>
      </c>
      <c r="B1219" s="11" t="s">
        <v>3163</v>
      </c>
      <c r="C1219" s="11" t="s">
        <v>3164</v>
      </c>
      <c r="D1219" s="11" t="s">
        <v>27</v>
      </c>
      <c r="E1219" s="12" t="s">
        <v>3165</v>
      </c>
    </row>
    <row r="1220" spans="1:5">
      <c r="A1220" s="7">
        <v>2218</v>
      </c>
      <c r="B1220" s="8" t="s">
        <v>3166</v>
      </c>
      <c r="C1220" s="8" t="s">
        <v>3167</v>
      </c>
      <c r="D1220" s="8" t="s">
        <v>31</v>
      </c>
      <c r="E1220" s="9" t="s">
        <v>3168</v>
      </c>
    </row>
    <row r="1221" spans="1:5">
      <c r="A1221" s="10">
        <v>2219</v>
      </c>
      <c r="B1221" s="11" t="s">
        <v>3169</v>
      </c>
      <c r="C1221" s="11" t="s">
        <v>3170</v>
      </c>
      <c r="D1221" s="11" t="s">
        <v>31</v>
      </c>
      <c r="E1221" s="12" t="s">
        <v>3171</v>
      </c>
    </row>
    <row r="1222" spans="1:5">
      <c r="A1222" s="7">
        <v>2220</v>
      </c>
      <c r="B1222" s="8" t="s">
        <v>3172</v>
      </c>
      <c r="C1222" s="8" t="s">
        <v>3173</v>
      </c>
      <c r="D1222" s="8" t="s">
        <v>27</v>
      </c>
      <c r="E1222" s="9" t="s">
        <v>3174</v>
      </c>
    </row>
    <row r="1223" spans="1:5">
      <c r="A1223" s="10">
        <v>2221</v>
      </c>
      <c r="B1223" s="11" t="s">
        <v>3175</v>
      </c>
      <c r="C1223" s="11" t="s">
        <v>3176</v>
      </c>
      <c r="D1223" s="11" t="s">
        <v>31</v>
      </c>
      <c r="E1223" s="12" t="s">
        <v>67</v>
      </c>
    </row>
    <row r="1224" spans="1:5">
      <c r="A1224" s="7">
        <v>2222</v>
      </c>
      <c r="B1224" s="8" t="s">
        <v>3177</v>
      </c>
      <c r="C1224" s="8" t="s">
        <v>3178</v>
      </c>
      <c r="D1224" s="8" t="s">
        <v>27</v>
      </c>
      <c r="E1224" s="9" t="s">
        <v>3179</v>
      </c>
    </row>
    <row r="1225" spans="1:5">
      <c r="A1225" s="10">
        <v>2223</v>
      </c>
      <c r="B1225" s="11" t="s">
        <v>3180</v>
      </c>
      <c r="C1225" s="11" t="s">
        <v>3181</v>
      </c>
      <c r="D1225" s="11" t="s">
        <v>27</v>
      </c>
      <c r="E1225" s="12" t="s">
        <v>3182</v>
      </c>
    </row>
    <row r="1226" spans="1:5">
      <c r="A1226" s="7">
        <v>2224</v>
      </c>
      <c r="B1226" s="8" t="s">
        <v>3183</v>
      </c>
      <c r="C1226" s="8" t="s">
        <v>3184</v>
      </c>
      <c r="D1226" s="8" t="s">
        <v>31</v>
      </c>
      <c r="E1226" s="9" t="s">
        <v>3185</v>
      </c>
    </row>
    <row r="1227" spans="1:5">
      <c r="A1227" s="10">
        <v>2225</v>
      </c>
      <c r="B1227" s="11" t="s">
        <v>3186</v>
      </c>
      <c r="C1227" s="11" t="s">
        <v>3187</v>
      </c>
      <c r="D1227" s="11" t="s">
        <v>27</v>
      </c>
      <c r="E1227" s="12" t="s">
        <v>3188</v>
      </c>
    </row>
    <row r="1228" spans="1:5">
      <c r="A1228" s="7">
        <v>2226</v>
      </c>
      <c r="B1228" s="8" t="s">
        <v>3189</v>
      </c>
      <c r="C1228" s="8" t="s">
        <v>3190</v>
      </c>
      <c r="D1228" s="8" t="s">
        <v>31</v>
      </c>
      <c r="E1228" s="9" t="s">
        <v>3191</v>
      </c>
    </row>
    <row r="1229" spans="1:5">
      <c r="A1229" s="10">
        <v>2227</v>
      </c>
      <c r="B1229" s="11" t="s">
        <v>3192</v>
      </c>
      <c r="C1229" s="11" t="s">
        <v>3193</v>
      </c>
      <c r="D1229" s="11" t="s">
        <v>27</v>
      </c>
      <c r="E1229" s="12" t="s">
        <v>35</v>
      </c>
    </row>
    <row r="1230" spans="1:5">
      <c r="A1230" s="7">
        <v>2228</v>
      </c>
      <c r="B1230" s="8" t="s">
        <v>3194</v>
      </c>
      <c r="C1230" s="8" t="s">
        <v>3195</v>
      </c>
      <c r="D1230" s="8" t="s">
        <v>27</v>
      </c>
      <c r="E1230" s="9" t="s">
        <v>32</v>
      </c>
    </row>
    <row r="1231" spans="1:5">
      <c r="A1231" s="10">
        <v>2229</v>
      </c>
      <c r="B1231" s="11" t="s">
        <v>3196</v>
      </c>
      <c r="C1231" s="11" t="s">
        <v>3197</v>
      </c>
      <c r="D1231" s="11" t="s">
        <v>31</v>
      </c>
      <c r="E1231" s="12" t="s">
        <v>28</v>
      </c>
    </row>
    <row r="1232" spans="1:5">
      <c r="A1232" s="7">
        <v>2230</v>
      </c>
      <c r="B1232" s="8" t="s">
        <v>3198</v>
      </c>
      <c r="C1232" s="8" t="s">
        <v>3199</v>
      </c>
      <c r="D1232" s="8" t="s">
        <v>27</v>
      </c>
      <c r="E1232" s="9" t="s">
        <v>3200</v>
      </c>
    </row>
    <row r="1233" spans="1:5">
      <c r="A1233" s="10">
        <v>2231</v>
      </c>
      <c r="B1233" s="11" t="s">
        <v>3201</v>
      </c>
      <c r="C1233" s="11" t="s">
        <v>3202</v>
      </c>
      <c r="D1233" s="11" t="s">
        <v>31</v>
      </c>
      <c r="E1233" s="12" t="s">
        <v>3203</v>
      </c>
    </row>
    <row r="1234" spans="1:5">
      <c r="A1234" s="7">
        <v>2232</v>
      </c>
      <c r="B1234" s="8" t="s">
        <v>3204</v>
      </c>
      <c r="C1234" s="8" t="s">
        <v>3205</v>
      </c>
      <c r="D1234" s="8" t="s">
        <v>31</v>
      </c>
      <c r="E1234" s="9" t="s">
        <v>3206</v>
      </c>
    </row>
    <row r="1235" spans="1:5">
      <c r="A1235" s="10">
        <v>2233</v>
      </c>
      <c r="B1235" s="11" t="s">
        <v>3207</v>
      </c>
      <c r="C1235" s="11" t="s">
        <v>3208</v>
      </c>
      <c r="D1235" s="11" t="s">
        <v>31</v>
      </c>
      <c r="E1235" s="12" t="s">
        <v>3209</v>
      </c>
    </row>
    <row r="1236" spans="1:5">
      <c r="A1236" s="7">
        <v>2234</v>
      </c>
      <c r="B1236" s="8" t="s">
        <v>3210</v>
      </c>
      <c r="C1236" s="8" t="s">
        <v>3211</v>
      </c>
      <c r="D1236" s="8" t="s">
        <v>27</v>
      </c>
      <c r="E1236" s="9" t="s">
        <v>3212</v>
      </c>
    </row>
    <row r="1237" spans="1:5">
      <c r="A1237" s="10">
        <v>2235</v>
      </c>
      <c r="B1237" s="11" t="s">
        <v>3213</v>
      </c>
      <c r="C1237" s="11" t="s">
        <v>3214</v>
      </c>
      <c r="D1237" s="11" t="s">
        <v>27</v>
      </c>
      <c r="E1237" s="12" t="s">
        <v>50</v>
      </c>
    </row>
    <row r="1238" spans="1:5">
      <c r="A1238" s="7">
        <v>2236</v>
      </c>
      <c r="B1238" s="8" t="s">
        <v>3215</v>
      </c>
      <c r="C1238" s="8" t="s">
        <v>3216</v>
      </c>
      <c r="D1238" s="8" t="s">
        <v>27</v>
      </c>
      <c r="E1238" s="9" t="s">
        <v>3217</v>
      </c>
    </row>
    <row r="1239" spans="1:5">
      <c r="A1239" s="10">
        <v>2237</v>
      </c>
      <c r="B1239" s="11" t="s">
        <v>3218</v>
      </c>
      <c r="C1239" s="11" t="s">
        <v>3219</v>
      </c>
      <c r="D1239" s="11" t="s">
        <v>31</v>
      </c>
      <c r="E1239" s="12" t="s">
        <v>3220</v>
      </c>
    </row>
    <row r="1240" spans="1:5">
      <c r="A1240" s="7">
        <v>2238</v>
      </c>
      <c r="B1240" s="8" t="s">
        <v>3221</v>
      </c>
      <c r="C1240" s="8" t="s">
        <v>3222</v>
      </c>
      <c r="D1240" s="8" t="s">
        <v>27</v>
      </c>
      <c r="E1240" s="9" t="s">
        <v>3223</v>
      </c>
    </row>
    <row r="1241" spans="1:5">
      <c r="A1241" s="10">
        <v>2239</v>
      </c>
      <c r="B1241" s="11" t="s">
        <v>3224</v>
      </c>
      <c r="C1241" s="11" t="s">
        <v>3225</v>
      </c>
      <c r="D1241" s="11" t="s">
        <v>27</v>
      </c>
      <c r="E1241" s="12" t="s">
        <v>3226</v>
      </c>
    </row>
    <row r="1242" spans="1:5">
      <c r="A1242" s="7">
        <v>2240</v>
      </c>
      <c r="B1242" s="8" t="s">
        <v>3227</v>
      </c>
      <c r="C1242" s="8" t="s">
        <v>3228</v>
      </c>
      <c r="D1242" s="8" t="s">
        <v>31</v>
      </c>
      <c r="E1242" s="9" t="s">
        <v>67</v>
      </c>
    </row>
    <row r="1243" spans="1:5">
      <c r="A1243" s="10">
        <v>2241</v>
      </c>
      <c r="B1243" s="11" t="s">
        <v>3229</v>
      </c>
      <c r="C1243" s="11" t="s">
        <v>3230</v>
      </c>
      <c r="D1243" s="11" t="s">
        <v>27</v>
      </c>
      <c r="E1243" s="12" t="s">
        <v>3231</v>
      </c>
    </row>
    <row r="1244" spans="1:5">
      <c r="A1244" s="7">
        <v>2242</v>
      </c>
      <c r="B1244" s="8" t="s">
        <v>3232</v>
      </c>
      <c r="C1244" s="8" t="s">
        <v>3233</v>
      </c>
      <c r="D1244" s="8" t="s">
        <v>27</v>
      </c>
      <c r="E1244" s="9" t="s">
        <v>50</v>
      </c>
    </row>
    <row r="1245" spans="1:5">
      <c r="A1245" s="10">
        <v>2243</v>
      </c>
      <c r="B1245" s="11" t="s">
        <v>3234</v>
      </c>
      <c r="C1245" s="11" t="s">
        <v>3235</v>
      </c>
      <c r="D1245" s="11" t="s">
        <v>31</v>
      </c>
      <c r="E1245" s="12" t="s">
        <v>28</v>
      </c>
    </row>
    <row r="1246" spans="1:5">
      <c r="A1246" s="7">
        <v>2244</v>
      </c>
      <c r="B1246" s="8" t="s">
        <v>3236</v>
      </c>
      <c r="C1246" s="8" t="s">
        <v>3237</v>
      </c>
      <c r="D1246" s="8" t="s">
        <v>31</v>
      </c>
      <c r="E1246" s="9" t="s">
        <v>3238</v>
      </c>
    </row>
    <row r="1247" spans="1:5">
      <c r="A1247" s="10">
        <v>2245</v>
      </c>
      <c r="B1247" s="11" t="s">
        <v>3239</v>
      </c>
      <c r="C1247" s="11" t="s">
        <v>3240</v>
      </c>
      <c r="D1247" s="11" t="s">
        <v>31</v>
      </c>
      <c r="E1247" s="12" t="s">
        <v>3241</v>
      </c>
    </row>
    <row r="1248" spans="1:5">
      <c r="A1248" s="7">
        <v>2246</v>
      </c>
      <c r="B1248" s="8" t="s">
        <v>3242</v>
      </c>
      <c r="C1248" s="8" t="s">
        <v>3243</v>
      </c>
      <c r="D1248" s="8" t="s">
        <v>31</v>
      </c>
      <c r="E1248" s="9" t="s">
        <v>3244</v>
      </c>
    </row>
    <row r="1249" spans="1:5">
      <c r="A1249" s="10">
        <v>2247</v>
      </c>
      <c r="B1249" s="11" t="s">
        <v>3245</v>
      </c>
      <c r="C1249" s="11" t="s">
        <v>3246</v>
      </c>
      <c r="D1249" s="11" t="s">
        <v>27</v>
      </c>
      <c r="E1249" s="12" t="s">
        <v>50</v>
      </c>
    </row>
    <row r="1250" spans="1:5">
      <c r="A1250" s="7">
        <v>2248</v>
      </c>
      <c r="B1250" s="8" t="s">
        <v>3247</v>
      </c>
      <c r="C1250" s="8" t="s">
        <v>3248</v>
      </c>
      <c r="D1250" s="8" t="s">
        <v>27</v>
      </c>
      <c r="E1250" s="9" t="s">
        <v>3249</v>
      </c>
    </row>
    <row r="1251" spans="1:5">
      <c r="A1251" s="10">
        <v>2249</v>
      </c>
      <c r="B1251" s="11" t="s">
        <v>3250</v>
      </c>
      <c r="C1251" s="11" t="s">
        <v>3251</v>
      </c>
      <c r="D1251" s="11" t="s">
        <v>27</v>
      </c>
      <c r="E1251" s="12" t="s">
        <v>32</v>
      </c>
    </row>
    <row r="1252" spans="1:5">
      <c r="A1252" s="7">
        <v>2250</v>
      </c>
      <c r="B1252" s="8" t="s">
        <v>3252</v>
      </c>
      <c r="C1252" s="8" t="s">
        <v>3253</v>
      </c>
      <c r="D1252" s="8" t="s">
        <v>31</v>
      </c>
      <c r="E1252" s="9" t="s">
        <v>3254</v>
      </c>
    </row>
    <row r="1253" spans="1:5">
      <c r="A1253" s="10">
        <v>2251</v>
      </c>
      <c r="B1253" s="11" t="s">
        <v>3255</v>
      </c>
      <c r="C1253" s="11" t="s">
        <v>3256</v>
      </c>
      <c r="D1253" s="11" t="s">
        <v>31</v>
      </c>
      <c r="E1253" s="12" t="s">
        <v>32</v>
      </c>
    </row>
    <row r="1254" spans="1:5">
      <c r="A1254" s="7">
        <v>2252</v>
      </c>
      <c r="B1254" s="8" t="s">
        <v>3257</v>
      </c>
      <c r="C1254" s="8" t="s">
        <v>3258</v>
      </c>
      <c r="D1254" s="8" t="s">
        <v>31</v>
      </c>
      <c r="E1254" s="9" t="s">
        <v>3259</v>
      </c>
    </row>
    <row r="1255" spans="1:5">
      <c r="A1255" s="10">
        <v>2253</v>
      </c>
      <c r="B1255" s="11" t="s">
        <v>3260</v>
      </c>
      <c r="C1255" s="11" t="s">
        <v>3261</v>
      </c>
      <c r="D1255" s="11" t="s">
        <v>27</v>
      </c>
      <c r="E1255" s="12" t="s">
        <v>3262</v>
      </c>
    </row>
    <row r="1256" spans="1:5">
      <c r="A1256" s="7">
        <v>2254</v>
      </c>
      <c r="B1256" s="8" t="s">
        <v>3263</v>
      </c>
      <c r="C1256" s="8" t="s">
        <v>3264</v>
      </c>
      <c r="D1256" s="8" t="s">
        <v>31</v>
      </c>
      <c r="E1256" s="9" t="s">
        <v>3265</v>
      </c>
    </row>
    <row r="1257" spans="1:5">
      <c r="A1257" s="10">
        <v>2255</v>
      </c>
      <c r="B1257" s="11" t="s">
        <v>3266</v>
      </c>
      <c r="C1257" s="11" t="s">
        <v>3267</v>
      </c>
      <c r="D1257" s="11" t="s">
        <v>27</v>
      </c>
      <c r="E1257" s="12" t="s">
        <v>3268</v>
      </c>
    </row>
    <row r="1258" spans="1:5">
      <c r="A1258" s="7">
        <v>2256</v>
      </c>
      <c r="B1258" s="8" t="s">
        <v>3269</v>
      </c>
      <c r="C1258" s="8" t="s">
        <v>3270</v>
      </c>
      <c r="D1258" s="8" t="s">
        <v>31</v>
      </c>
      <c r="E1258" s="9" t="s">
        <v>3271</v>
      </c>
    </row>
    <row r="1259" spans="1:5">
      <c r="A1259" s="10">
        <v>2257</v>
      </c>
      <c r="B1259" s="11" t="s">
        <v>3272</v>
      </c>
      <c r="C1259" s="11" t="s">
        <v>3273</v>
      </c>
      <c r="D1259" s="11" t="s">
        <v>31</v>
      </c>
      <c r="E1259" s="12" t="s">
        <v>3274</v>
      </c>
    </row>
    <row r="1260" spans="1:5">
      <c r="A1260" s="7">
        <v>2258</v>
      </c>
      <c r="B1260" s="8" t="s">
        <v>3275</v>
      </c>
      <c r="C1260" s="8" t="s">
        <v>3276</v>
      </c>
      <c r="D1260" s="8" t="s">
        <v>31</v>
      </c>
      <c r="E1260" s="9" t="s">
        <v>3277</v>
      </c>
    </row>
    <row r="1261" spans="1:5">
      <c r="A1261" s="10">
        <v>2259</v>
      </c>
      <c r="B1261" s="11" t="s">
        <v>3278</v>
      </c>
      <c r="C1261" s="11" t="s">
        <v>3279</v>
      </c>
      <c r="D1261" s="11" t="s">
        <v>27</v>
      </c>
      <c r="E1261" s="12" t="s">
        <v>28</v>
      </c>
    </row>
    <row r="1262" spans="1:5">
      <c r="A1262" s="7">
        <v>2260</v>
      </c>
      <c r="B1262" s="8" t="s">
        <v>3280</v>
      </c>
      <c r="C1262" s="8" t="s">
        <v>3281</v>
      </c>
      <c r="D1262" s="8" t="s">
        <v>27</v>
      </c>
      <c r="E1262" s="9" t="s">
        <v>32</v>
      </c>
    </row>
    <row r="1263" spans="1:5">
      <c r="A1263" s="10">
        <v>2261</v>
      </c>
      <c r="B1263" s="11" t="s">
        <v>3282</v>
      </c>
      <c r="C1263" s="11" t="s">
        <v>3283</v>
      </c>
      <c r="D1263" s="11" t="s">
        <v>27</v>
      </c>
      <c r="E1263" s="12" t="s">
        <v>53</v>
      </c>
    </row>
    <row r="1264" spans="1:5">
      <c r="A1264" s="7">
        <v>2262</v>
      </c>
      <c r="B1264" s="8" t="s">
        <v>3284</v>
      </c>
      <c r="C1264" s="8" t="s">
        <v>3285</v>
      </c>
      <c r="D1264" s="8" t="s">
        <v>31</v>
      </c>
      <c r="E1264" s="9" t="s">
        <v>3286</v>
      </c>
    </row>
    <row r="1265" spans="1:5">
      <c r="A1265" s="10">
        <v>2263</v>
      </c>
      <c r="B1265" s="11" t="s">
        <v>3287</v>
      </c>
      <c r="C1265" s="11" t="s">
        <v>3288</v>
      </c>
      <c r="D1265" s="11" t="s">
        <v>31</v>
      </c>
      <c r="E1265" s="12" t="s">
        <v>3289</v>
      </c>
    </row>
    <row r="1266" spans="1:5">
      <c r="A1266" s="7">
        <v>2264</v>
      </c>
      <c r="B1266" s="8" t="s">
        <v>3290</v>
      </c>
      <c r="C1266" s="8" t="s">
        <v>3291</v>
      </c>
      <c r="D1266" s="8" t="s">
        <v>31</v>
      </c>
      <c r="E1266" s="9" t="s">
        <v>1888</v>
      </c>
    </row>
    <row r="1267" spans="1:5">
      <c r="A1267" s="10">
        <v>2265</v>
      </c>
      <c r="B1267" s="11" t="s">
        <v>3292</v>
      </c>
      <c r="C1267" s="11" t="s">
        <v>3293</v>
      </c>
      <c r="D1267" s="11" t="s">
        <v>27</v>
      </c>
      <c r="E1267" s="12" t="s">
        <v>3294</v>
      </c>
    </row>
    <row r="1268" spans="1:5">
      <c r="A1268" s="7">
        <v>2266</v>
      </c>
      <c r="B1268" s="8" t="s">
        <v>3295</v>
      </c>
      <c r="C1268" s="8" t="s">
        <v>3296</v>
      </c>
      <c r="D1268" s="8" t="s">
        <v>27</v>
      </c>
      <c r="E1268" s="9" t="s">
        <v>3297</v>
      </c>
    </row>
    <row r="1269" spans="1:5">
      <c r="A1269" s="10">
        <v>2267</v>
      </c>
      <c r="B1269" s="11" t="s">
        <v>3298</v>
      </c>
      <c r="C1269" s="11" t="s">
        <v>3299</v>
      </c>
      <c r="D1269" s="11" t="s">
        <v>27</v>
      </c>
      <c r="E1269" s="12" t="s">
        <v>67</v>
      </c>
    </row>
    <row r="1270" spans="1:5">
      <c r="A1270" s="7">
        <v>2268</v>
      </c>
      <c r="B1270" s="8" t="s">
        <v>3300</v>
      </c>
      <c r="C1270" s="8" t="s">
        <v>3301</v>
      </c>
      <c r="D1270" s="8" t="s">
        <v>27</v>
      </c>
      <c r="E1270" s="9" t="s">
        <v>28</v>
      </c>
    </row>
    <row r="1271" spans="1:5">
      <c r="A1271" s="10">
        <v>2269</v>
      </c>
      <c r="B1271" s="11" t="s">
        <v>3302</v>
      </c>
      <c r="C1271" s="11" t="s">
        <v>3303</v>
      </c>
      <c r="D1271" s="11" t="s">
        <v>31</v>
      </c>
      <c r="E1271" s="12" t="s">
        <v>50</v>
      </c>
    </row>
    <row r="1272" spans="1:5">
      <c r="A1272" s="7">
        <v>2270</v>
      </c>
      <c r="B1272" s="8" t="s">
        <v>3304</v>
      </c>
      <c r="C1272" s="8" t="s">
        <v>3305</v>
      </c>
      <c r="D1272" s="8" t="s">
        <v>27</v>
      </c>
      <c r="E1272" s="9" t="s">
        <v>3306</v>
      </c>
    </row>
    <row r="1273" spans="1:5">
      <c r="A1273" s="10">
        <v>2271</v>
      </c>
      <c r="B1273" s="11" t="s">
        <v>3307</v>
      </c>
      <c r="C1273" s="11" t="s">
        <v>3308</v>
      </c>
      <c r="D1273" s="11" t="s">
        <v>31</v>
      </c>
      <c r="E1273" s="12" t="s">
        <v>3309</v>
      </c>
    </row>
    <row r="1274" spans="1:5">
      <c r="A1274" s="7">
        <v>2272</v>
      </c>
      <c r="B1274" s="8" t="s">
        <v>3310</v>
      </c>
      <c r="C1274" s="8" t="s">
        <v>3311</v>
      </c>
      <c r="D1274" s="8" t="s">
        <v>27</v>
      </c>
      <c r="E1274" s="9" t="s">
        <v>3312</v>
      </c>
    </row>
    <row r="1275" spans="1:5">
      <c r="A1275" s="10">
        <v>2273</v>
      </c>
      <c r="B1275" s="11" t="s">
        <v>3313</v>
      </c>
      <c r="C1275" s="11" t="s">
        <v>3314</v>
      </c>
      <c r="D1275" s="11" t="s">
        <v>27</v>
      </c>
      <c r="E1275" s="12" t="s">
        <v>3315</v>
      </c>
    </row>
    <row r="1276" spans="1:5">
      <c r="A1276" s="7">
        <v>2274</v>
      </c>
      <c r="B1276" s="8" t="s">
        <v>3316</v>
      </c>
      <c r="C1276" s="8" t="s">
        <v>3317</v>
      </c>
      <c r="D1276" s="8" t="s">
        <v>27</v>
      </c>
      <c r="E1276" s="9" t="s">
        <v>32</v>
      </c>
    </row>
    <row r="1277" spans="1:5">
      <c r="A1277" s="10">
        <v>2275</v>
      </c>
      <c r="B1277" s="11" t="s">
        <v>3318</v>
      </c>
      <c r="C1277" s="11" t="s">
        <v>3319</v>
      </c>
      <c r="D1277" s="11" t="s">
        <v>31</v>
      </c>
      <c r="E1277" s="12" t="s">
        <v>50</v>
      </c>
    </row>
    <row r="1278" spans="1:5">
      <c r="A1278" s="7">
        <v>2276</v>
      </c>
      <c r="B1278" s="8" t="s">
        <v>3320</v>
      </c>
      <c r="C1278" s="8" t="s">
        <v>3321</v>
      </c>
      <c r="D1278" s="8" t="s">
        <v>31</v>
      </c>
      <c r="E1278" s="9" t="s">
        <v>50</v>
      </c>
    </row>
    <row r="1279" spans="1:5">
      <c r="A1279" s="10">
        <v>2277</v>
      </c>
      <c r="B1279" s="11" t="s">
        <v>3322</v>
      </c>
      <c r="C1279" s="11" t="s">
        <v>3323</v>
      </c>
      <c r="D1279" s="11" t="s">
        <v>27</v>
      </c>
      <c r="E1279" s="12" t="s">
        <v>50</v>
      </c>
    </row>
    <row r="1280" spans="1:5">
      <c r="A1280" s="7">
        <v>2278</v>
      </c>
      <c r="B1280" s="8" t="s">
        <v>3324</v>
      </c>
      <c r="C1280" s="8" t="s">
        <v>3325</v>
      </c>
      <c r="D1280" s="8" t="s">
        <v>31</v>
      </c>
      <c r="E1280" s="9" t="s">
        <v>44</v>
      </c>
    </row>
    <row r="1281" spans="1:5">
      <c r="A1281" s="10">
        <v>2279</v>
      </c>
      <c r="B1281" s="11" t="s">
        <v>3326</v>
      </c>
      <c r="C1281" s="11" t="s">
        <v>3327</v>
      </c>
      <c r="D1281" s="11" t="s">
        <v>31</v>
      </c>
      <c r="E1281" s="12" t="s">
        <v>3328</v>
      </c>
    </row>
    <row r="1282" spans="1:5">
      <c r="A1282" s="7">
        <v>2280</v>
      </c>
      <c r="B1282" s="8" t="s">
        <v>3329</v>
      </c>
      <c r="C1282" s="8" t="s">
        <v>3330</v>
      </c>
      <c r="D1282" s="8" t="s">
        <v>27</v>
      </c>
      <c r="E1282" s="9" t="s">
        <v>3331</v>
      </c>
    </row>
    <row r="1283" spans="1:5">
      <c r="A1283" s="10">
        <v>2281</v>
      </c>
      <c r="B1283" s="11" t="s">
        <v>3332</v>
      </c>
      <c r="C1283" s="11" t="s">
        <v>3333</v>
      </c>
      <c r="D1283" s="11" t="s">
        <v>27</v>
      </c>
      <c r="E1283" s="12" t="s">
        <v>3334</v>
      </c>
    </row>
    <row r="1284" spans="1:5">
      <c r="A1284" s="7">
        <v>2282</v>
      </c>
      <c r="B1284" s="8" t="s">
        <v>3335</v>
      </c>
      <c r="C1284" s="8" t="s">
        <v>3336</v>
      </c>
      <c r="D1284" s="8" t="s">
        <v>31</v>
      </c>
      <c r="E1284" s="9" t="s">
        <v>3337</v>
      </c>
    </row>
    <row r="1285" spans="1:5">
      <c r="A1285" s="10">
        <v>2283</v>
      </c>
      <c r="B1285" s="11" t="s">
        <v>3338</v>
      </c>
      <c r="C1285" s="11" t="s">
        <v>3339</v>
      </c>
      <c r="D1285" s="11" t="s">
        <v>27</v>
      </c>
      <c r="E1285" s="12" t="s">
        <v>70</v>
      </c>
    </row>
    <row r="1286" spans="1:5">
      <c r="A1286" s="7">
        <v>2284</v>
      </c>
      <c r="B1286" s="8" t="s">
        <v>3340</v>
      </c>
      <c r="C1286" s="8" t="s">
        <v>3341</v>
      </c>
      <c r="D1286" s="8" t="s">
        <v>31</v>
      </c>
      <c r="E1286" s="9" t="s">
        <v>3342</v>
      </c>
    </row>
    <row r="1287" spans="1:5">
      <c r="A1287" s="10">
        <v>2285</v>
      </c>
      <c r="B1287" s="11" t="s">
        <v>3343</v>
      </c>
      <c r="C1287" s="11" t="s">
        <v>3344</v>
      </c>
      <c r="D1287" s="11" t="s">
        <v>31</v>
      </c>
      <c r="E1287" s="12" t="s">
        <v>3345</v>
      </c>
    </row>
    <row r="1288" spans="1:5">
      <c r="A1288" s="7">
        <v>2286</v>
      </c>
      <c r="B1288" s="8" t="s">
        <v>3346</v>
      </c>
      <c r="C1288" s="8" t="s">
        <v>3347</v>
      </c>
      <c r="D1288" s="8" t="s">
        <v>27</v>
      </c>
      <c r="E1288" s="9" t="s">
        <v>28</v>
      </c>
    </row>
    <row r="1289" spans="1:5">
      <c r="A1289" s="10">
        <v>2287</v>
      </c>
      <c r="B1289" s="11" t="s">
        <v>3348</v>
      </c>
      <c r="C1289" s="11" t="s">
        <v>3349</v>
      </c>
      <c r="D1289" s="11" t="s">
        <v>27</v>
      </c>
      <c r="E1289" s="12" t="s">
        <v>704</v>
      </c>
    </row>
    <row r="1290" spans="1:5">
      <c r="A1290" s="7">
        <v>2288</v>
      </c>
      <c r="B1290" s="8" t="s">
        <v>3350</v>
      </c>
      <c r="C1290" s="8" t="s">
        <v>3351</v>
      </c>
      <c r="D1290" s="8" t="s">
        <v>27</v>
      </c>
      <c r="E1290" s="9" t="s">
        <v>32</v>
      </c>
    </row>
    <row r="1291" spans="1:5">
      <c r="A1291" s="10">
        <v>2289</v>
      </c>
      <c r="B1291" s="11" t="s">
        <v>3352</v>
      </c>
      <c r="C1291" s="11" t="s">
        <v>3353</v>
      </c>
      <c r="D1291" s="11" t="s">
        <v>27</v>
      </c>
      <c r="E1291" s="12" t="s">
        <v>3354</v>
      </c>
    </row>
    <row r="1292" spans="1:5">
      <c r="A1292" s="7">
        <v>2290</v>
      </c>
      <c r="B1292" s="8" t="s">
        <v>3355</v>
      </c>
      <c r="C1292" s="8" t="s">
        <v>3356</v>
      </c>
      <c r="D1292" s="8" t="s">
        <v>31</v>
      </c>
      <c r="E1292" s="9" t="s">
        <v>53</v>
      </c>
    </row>
    <row r="1293" spans="1:5">
      <c r="A1293" s="10">
        <v>2291</v>
      </c>
      <c r="B1293" s="11" t="s">
        <v>3357</v>
      </c>
      <c r="C1293" s="11" t="s">
        <v>3358</v>
      </c>
      <c r="D1293" s="11" t="s">
        <v>31</v>
      </c>
      <c r="E1293" s="12" t="s">
        <v>3359</v>
      </c>
    </row>
    <row r="1294" spans="1:5">
      <c r="A1294" s="7">
        <v>2292</v>
      </c>
      <c r="B1294" s="8" t="s">
        <v>3360</v>
      </c>
      <c r="C1294" s="8" t="s">
        <v>3361</v>
      </c>
      <c r="D1294" s="8" t="s">
        <v>27</v>
      </c>
      <c r="E1294" s="9" t="s">
        <v>3362</v>
      </c>
    </row>
    <row r="1295" spans="1:5">
      <c r="A1295" s="10">
        <v>2293</v>
      </c>
      <c r="B1295" s="11" t="s">
        <v>3363</v>
      </c>
      <c r="C1295" s="11" t="s">
        <v>3364</v>
      </c>
      <c r="D1295" s="11" t="s">
        <v>31</v>
      </c>
      <c r="E1295" s="12" t="s">
        <v>3365</v>
      </c>
    </row>
    <row r="1296" spans="1:5">
      <c r="A1296" s="7">
        <v>2294</v>
      </c>
      <c r="B1296" s="8" t="s">
        <v>3366</v>
      </c>
      <c r="C1296" s="8" t="s">
        <v>3367</v>
      </c>
      <c r="D1296" s="8" t="s">
        <v>27</v>
      </c>
      <c r="E1296" s="9" t="s">
        <v>3368</v>
      </c>
    </row>
    <row r="1297" spans="1:5">
      <c r="A1297" s="10">
        <v>2295</v>
      </c>
      <c r="B1297" s="11" t="s">
        <v>3369</v>
      </c>
      <c r="C1297" s="11" t="s">
        <v>3370</v>
      </c>
      <c r="D1297" s="11" t="s">
        <v>27</v>
      </c>
      <c r="E1297" s="12" t="s">
        <v>28</v>
      </c>
    </row>
    <row r="1298" spans="1:5">
      <c r="A1298" s="7">
        <v>2296</v>
      </c>
      <c r="B1298" s="8" t="s">
        <v>3371</v>
      </c>
      <c r="C1298" s="8" t="s">
        <v>3372</v>
      </c>
      <c r="D1298" s="8" t="s">
        <v>27</v>
      </c>
      <c r="E1298" s="9" t="s">
        <v>70</v>
      </c>
    </row>
    <row r="1299" spans="1:5">
      <c r="A1299" s="10">
        <v>2297</v>
      </c>
      <c r="B1299" s="11" t="s">
        <v>3373</v>
      </c>
      <c r="C1299" s="11" t="s">
        <v>3374</v>
      </c>
      <c r="D1299" s="11" t="s">
        <v>27</v>
      </c>
      <c r="E1299" s="12" t="s">
        <v>50</v>
      </c>
    </row>
    <row r="1300" spans="1:5">
      <c r="A1300" s="7">
        <v>2298</v>
      </c>
      <c r="B1300" s="8" t="s">
        <v>3375</v>
      </c>
      <c r="C1300" s="8" t="s">
        <v>3376</v>
      </c>
      <c r="D1300" s="8" t="s">
        <v>31</v>
      </c>
      <c r="E1300" s="9" t="s">
        <v>70</v>
      </c>
    </row>
    <row r="1301" spans="1:5">
      <c r="A1301" s="10">
        <v>2299</v>
      </c>
      <c r="B1301" s="11" t="s">
        <v>3377</v>
      </c>
      <c r="C1301" s="11" t="s">
        <v>3378</v>
      </c>
      <c r="D1301" s="11" t="s">
        <v>31</v>
      </c>
      <c r="E1301" s="12" t="s">
        <v>3274</v>
      </c>
    </row>
    <row r="1302" spans="1:5">
      <c r="A1302" s="7">
        <v>2300</v>
      </c>
      <c r="B1302" s="8" t="s">
        <v>3379</v>
      </c>
      <c r="C1302" s="8" t="s">
        <v>3380</v>
      </c>
      <c r="D1302" s="8" t="s">
        <v>31</v>
      </c>
      <c r="E1302" s="9" t="s">
        <v>50</v>
      </c>
    </row>
    <row r="1303" spans="1:5">
      <c r="A1303" s="10">
        <v>2301</v>
      </c>
      <c r="B1303" s="11" t="s">
        <v>3381</v>
      </c>
      <c r="C1303" s="11" t="s">
        <v>3382</v>
      </c>
      <c r="D1303" s="11" t="s">
        <v>27</v>
      </c>
      <c r="E1303" s="12" t="s">
        <v>3383</v>
      </c>
    </row>
    <row r="1304" spans="1:5">
      <c r="A1304" s="7">
        <v>2302</v>
      </c>
      <c r="B1304" s="8" t="s">
        <v>3384</v>
      </c>
      <c r="C1304" s="8" t="s">
        <v>3385</v>
      </c>
      <c r="D1304" s="8" t="s">
        <v>31</v>
      </c>
      <c r="E1304" s="9" t="s">
        <v>3386</v>
      </c>
    </row>
    <row r="1305" spans="1:5">
      <c r="A1305" s="10">
        <v>2303</v>
      </c>
      <c r="B1305" s="11" t="s">
        <v>3387</v>
      </c>
      <c r="C1305" s="11" t="s">
        <v>3388</v>
      </c>
      <c r="D1305" s="11" t="s">
        <v>31</v>
      </c>
      <c r="E1305" s="12" t="s">
        <v>3389</v>
      </c>
    </row>
    <row r="1306" spans="1:5">
      <c r="A1306" s="7">
        <v>2304</v>
      </c>
      <c r="B1306" s="8" t="s">
        <v>3390</v>
      </c>
      <c r="C1306" s="8" t="s">
        <v>3391</v>
      </c>
      <c r="D1306" s="8" t="s">
        <v>31</v>
      </c>
      <c r="E1306" s="9" t="s">
        <v>50</v>
      </c>
    </row>
    <row r="1307" spans="1:5">
      <c r="A1307" s="10">
        <v>2305</v>
      </c>
      <c r="B1307" s="11" t="s">
        <v>3392</v>
      </c>
      <c r="C1307" s="11" t="s">
        <v>3393</v>
      </c>
      <c r="D1307" s="11" t="s">
        <v>31</v>
      </c>
      <c r="E1307" s="12" t="s">
        <v>3394</v>
      </c>
    </row>
    <row r="1308" spans="1:5">
      <c r="A1308" s="7">
        <v>2306</v>
      </c>
      <c r="B1308" s="8" t="s">
        <v>3395</v>
      </c>
      <c r="C1308" s="8" t="s">
        <v>3396</v>
      </c>
      <c r="D1308" s="8" t="s">
        <v>31</v>
      </c>
      <c r="E1308" s="9" t="s">
        <v>67</v>
      </c>
    </row>
    <row r="1309" spans="1:5">
      <c r="A1309" s="10">
        <v>2307</v>
      </c>
      <c r="B1309" s="11" t="s">
        <v>3397</v>
      </c>
      <c r="C1309" s="11" t="s">
        <v>3398</v>
      </c>
      <c r="D1309" s="11" t="s">
        <v>27</v>
      </c>
      <c r="E1309" s="12" t="s">
        <v>3399</v>
      </c>
    </row>
    <row r="1310" spans="1:5">
      <c r="A1310" s="7">
        <v>2308</v>
      </c>
      <c r="B1310" s="8" t="s">
        <v>3400</v>
      </c>
      <c r="C1310" s="8" t="s">
        <v>3401</v>
      </c>
      <c r="D1310" s="8" t="s">
        <v>31</v>
      </c>
      <c r="E1310" s="9" t="s">
        <v>50</v>
      </c>
    </row>
    <row r="1311" spans="1:5">
      <c r="A1311" s="10">
        <v>2309</v>
      </c>
      <c r="B1311" s="11" t="s">
        <v>3402</v>
      </c>
      <c r="C1311" s="11" t="s">
        <v>3403</v>
      </c>
      <c r="D1311" s="11" t="s">
        <v>27</v>
      </c>
      <c r="E1311" s="12" t="s">
        <v>3404</v>
      </c>
    </row>
    <row r="1312" spans="1:5">
      <c r="A1312" s="7">
        <v>2310</v>
      </c>
      <c r="B1312" s="8" t="s">
        <v>3405</v>
      </c>
      <c r="C1312" s="8" t="s">
        <v>3406</v>
      </c>
      <c r="D1312" s="8" t="s">
        <v>27</v>
      </c>
      <c r="E1312" s="9" t="s">
        <v>70</v>
      </c>
    </row>
    <row r="1313" spans="1:5">
      <c r="A1313" s="10">
        <v>2311</v>
      </c>
      <c r="B1313" s="11" t="s">
        <v>3407</v>
      </c>
      <c r="C1313" s="11" t="s">
        <v>3408</v>
      </c>
      <c r="D1313" s="11" t="s">
        <v>27</v>
      </c>
      <c r="E1313" s="12" t="s">
        <v>32</v>
      </c>
    </row>
    <row r="1314" spans="1:5">
      <c r="A1314" s="7">
        <v>2312</v>
      </c>
      <c r="B1314" s="8" t="s">
        <v>3409</v>
      </c>
      <c r="C1314" s="8" t="s">
        <v>3410</v>
      </c>
      <c r="D1314" s="8" t="s">
        <v>27</v>
      </c>
      <c r="E1314" s="9" t="s">
        <v>3411</v>
      </c>
    </row>
    <row r="1315" spans="1:5">
      <c r="A1315" s="10">
        <v>2313</v>
      </c>
      <c r="B1315" s="11" t="s">
        <v>3412</v>
      </c>
      <c r="C1315" s="11" t="s">
        <v>3413</v>
      </c>
      <c r="D1315" s="11" t="s">
        <v>27</v>
      </c>
      <c r="E1315" s="12" t="s">
        <v>3414</v>
      </c>
    </row>
    <row r="1316" spans="1:5">
      <c r="A1316" s="7">
        <v>2314</v>
      </c>
      <c r="B1316" s="8" t="s">
        <v>3415</v>
      </c>
      <c r="C1316" s="8" t="s">
        <v>3416</v>
      </c>
      <c r="D1316" s="8" t="s">
        <v>27</v>
      </c>
      <c r="E1316" s="9" t="s">
        <v>50</v>
      </c>
    </row>
    <row r="1317" spans="1:5">
      <c r="A1317" s="10">
        <v>2315</v>
      </c>
      <c r="B1317" s="11" t="s">
        <v>3417</v>
      </c>
      <c r="C1317" s="11" t="s">
        <v>3418</v>
      </c>
      <c r="D1317" s="11" t="s">
        <v>27</v>
      </c>
      <c r="E1317" s="12" t="s">
        <v>28</v>
      </c>
    </row>
    <row r="1318" spans="1:5">
      <c r="A1318" s="7">
        <v>2316</v>
      </c>
      <c r="B1318" s="8" t="s">
        <v>3419</v>
      </c>
      <c r="C1318" s="8" t="s">
        <v>3420</v>
      </c>
      <c r="D1318" s="8" t="s">
        <v>31</v>
      </c>
      <c r="E1318" s="9" t="s">
        <v>3421</v>
      </c>
    </row>
    <row r="1319" spans="1:5">
      <c r="A1319" s="10">
        <v>2317</v>
      </c>
      <c r="B1319" s="11" t="s">
        <v>3422</v>
      </c>
      <c r="C1319" s="11" t="s">
        <v>3423</v>
      </c>
      <c r="D1319" s="11" t="s">
        <v>31</v>
      </c>
      <c r="E1319" s="12" t="s">
        <v>70</v>
      </c>
    </row>
    <row r="1320" spans="1:5">
      <c r="A1320" s="7">
        <v>2318</v>
      </c>
      <c r="B1320" s="8" t="s">
        <v>3424</v>
      </c>
      <c r="C1320" s="8" t="s">
        <v>3425</v>
      </c>
      <c r="D1320" s="8" t="s">
        <v>31</v>
      </c>
      <c r="E1320" s="9" t="s">
        <v>50</v>
      </c>
    </row>
    <row r="1321" spans="1:5">
      <c r="A1321" s="10">
        <v>2319</v>
      </c>
      <c r="B1321" s="11" t="s">
        <v>3426</v>
      </c>
      <c r="C1321" s="11" t="s">
        <v>3427</v>
      </c>
      <c r="D1321" s="11" t="s">
        <v>27</v>
      </c>
      <c r="E1321" s="12" t="s">
        <v>35</v>
      </c>
    </row>
    <row r="1322" spans="1:5">
      <c r="A1322" s="7">
        <v>2320</v>
      </c>
      <c r="B1322" s="8" t="s">
        <v>3428</v>
      </c>
      <c r="C1322" s="8" t="s">
        <v>3429</v>
      </c>
      <c r="D1322" s="8" t="s">
        <v>31</v>
      </c>
      <c r="E1322" s="9" t="s">
        <v>70</v>
      </c>
    </row>
    <row r="1323" spans="1:5">
      <c r="A1323" s="10">
        <v>2321</v>
      </c>
      <c r="B1323" s="11" t="s">
        <v>3430</v>
      </c>
      <c r="C1323" s="11" t="s">
        <v>3431</v>
      </c>
      <c r="D1323" s="11" t="s">
        <v>27</v>
      </c>
      <c r="E1323" s="12" t="s">
        <v>50</v>
      </c>
    </row>
    <row r="1324" spans="1:5">
      <c r="A1324" s="7">
        <v>2322</v>
      </c>
      <c r="B1324" s="8" t="s">
        <v>3432</v>
      </c>
      <c r="C1324" s="8" t="s">
        <v>3433</v>
      </c>
      <c r="D1324" s="8" t="s">
        <v>27</v>
      </c>
      <c r="E1324" s="9" t="s">
        <v>2565</v>
      </c>
    </row>
    <row r="1325" spans="1:5">
      <c r="A1325" s="10">
        <v>2323</v>
      </c>
      <c r="B1325" s="11" t="s">
        <v>3434</v>
      </c>
      <c r="C1325" s="11" t="s">
        <v>3435</v>
      </c>
      <c r="D1325" s="11" t="s">
        <v>31</v>
      </c>
      <c r="E1325" s="12" t="s">
        <v>3436</v>
      </c>
    </row>
    <row r="1326" spans="1:5">
      <c r="A1326" s="7">
        <v>2324</v>
      </c>
      <c r="B1326" s="8" t="s">
        <v>3437</v>
      </c>
      <c r="C1326" s="8" t="s">
        <v>3438</v>
      </c>
      <c r="D1326" s="8" t="s">
        <v>31</v>
      </c>
      <c r="E1326" s="9" t="s">
        <v>3439</v>
      </c>
    </row>
    <row r="1327" spans="1:5">
      <c r="A1327" s="10">
        <v>2325</v>
      </c>
      <c r="B1327" s="11" t="s">
        <v>3440</v>
      </c>
      <c r="C1327" s="11" t="s">
        <v>3441</v>
      </c>
      <c r="D1327" s="11" t="s">
        <v>31</v>
      </c>
      <c r="E1327" s="12" t="s">
        <v>3442</v>
      </c>
    </row>
    <row r="1328" spans="1:5">
      <c r="A1328" s="7">
        <v>2326</v>
      </c>
      <c r="B1328" s="8" t="s">
        <v>3443</v>
      </c>
      <c r="C1328" s="8" t="s">
        <v>3444</v>
      </c>
      <c r="D1328" s="8" t="s">
        <v>31</v>
      </c>
      <c r="E1328" s="9" t="s">
        <v>3445</v>
      </c>
    </row>
    <row r="1329" spans="1:5">
      <c r="A1329" s="10">
        <v>2327</v>
      </c>
      <c r="B1329" s="11" t="s">
        <v>3446</v>
      </c>
      <c r="C1329" s="11" t="s">
        <v>3447</v>
      </c>
      <c r="D1329" s="11" t="s">
        <v>31</v>
      </c>
      <c r="E1329" s="12" t="s">
        <v>3448</v>
      </c>
    </row>
    <row r="1330" spans="1:5">
      <c r="A1330" s="7">
        <v>2328</v>
      </c>
      <c r="B1330" s="8" t="s">
        <v>3449</v>
      </c>
      <c r="C1330" s="8" t="s">
        <v>3450</v>
      </c>
      <c r="D1330" s="8" t="s">
        <v>27</v>
      </c>
      <c r="E1330" s="9" t="s">
        <v>3451</v>
      </c>
    </row>
    <row r="1331" spans="1:5">
      <c r="A1331" s="10">
        <v>2329</v>
      </c>
      <c r="B1331" s="11" t="s">
        <v>3452</v>
      </c>
      <c r="C1331" s="11" t="s">
        <v>3453</v>
      </c>
      <c r="D1331" s="11" t="s">
        <v>27</v>
      </c>
      <c r="E1331" s="12" t="s">
        <v>67</v>
      </c>
    </row>
    <row r="1332" spans="1:5">
      <c r="A1332" s="7">
        <v>2330</v>
      </c>
      <c r="B1332" s="8" t="s">
        <v>3454</v>
      </c>
      <c r="C1332" s="8" t="s">
        <v>3455</v>
      </c>
      <c r="D1332" s="8" t="s">
        <v>27</v>
      </c>
      <c r="E1332" s="9" t="s">
        <v>35</v>
      </c>
    </row>
    <row r="1333" spans="1:5">
      <c r="A1333" s="10">
        <v>2331</v>
      </c>
      <c r="B1333" s="11" t="s">
        <v>3456</v>
      </c>
      <c r="C1333" s="11" t="s">
        <v>3457</v>
      </c>
      <c r="D1333" s="11" t="s">
        <v>27</v>
      </c>
      <c r="E1333" s="12" t="s">
        <v>3458</v>
      </c>
    </row>
    <row r="1334" spans="1:5">
      <c r="A1334" s="7">
        <v>2332</v>
      </c>
      <c r="B1334" s="8" t="s">
        <v>3459</v>
      </c>
      <c r="C1334" s="8" t="s">
        <v>3460</v>
      </c>
      <c r="D1334" s="8" t="s">
        <v>27</v>
      </c>
      <c r="E1334" s="9" t="s">
        <v>3461</v>
      </c>
    </row>
    <row r="1335" spans="1:5">
      <c r="A1335" s="10">
        <v>2333</v>
      </c>
      <c r="B1335" s="11" t="s">
        <v>3462</v>
      </c>
      <c r="C1335" s="11" t="s">
        <v>3463</v>
      </c>
      <c r="D1335" s="11" t="s">
        <v>31</v>
      </c>
      <c r="E1335" s="12" t="s">
        <v>32</v>
      </c>
    </row>
    <row r="1336" spans="1:5">
      <c r="A1336" s="7">
        <v>2334</v>
      </c>
      <c r="B1336" s="8" t="s">
        <v>3464</v>
      </c>
      <c r="C1336" s="8" t="s">
        <v>3465</v>
      </c>
      <c r="D1336" s="8" t="s">
        <v>27</v>
      </c>
      <c r="E1336" s="9" t="s">
        <v>70</v>
      </c>
    </row>
    <row r="1337" spans="1:5">
      <c r="A1337" s="10">
        <v>2335</v>
      </c>
      <c r="B1337" s="11" t="s">
        <v>3466</v>
      </c>
      <c r="C1337" s="11" t="s">
        <v>3467</v>
      </c>
      <c r="D1337" s="11" t="s">
        <v>31</v>
      </c>
      <c r="E1337" s="12" t="s">
        <v>32</v>
      </c>
    </row>
    <row r="1338" spans="1:5">
      <c r="A1338" s="7">
        <v>2336</v>
      </c>
      <c r="B1338" s="8" t="s">
        <v>3468</v>
      </c>
      <c r="C1338" s="8" t="s">
        <v>3469</v>
      </c>
      <c r="D1338" s="8" t="s">
        <v>31</v>
      </c>
      <c r="E1338" s="9" t="s">
        <v>70</v>
      </c>
    </row>
    <row r="1339" spans="1:5">
      <c r="A1339" s="10">
        <v>2337</v>
      </c>
      <c r="B1339" s="11" t="s">
        <v>3470</v>
      </c>
      <c r="C1339" s="11" t="s">
        <v>3471</v>
      </c>
      <c r="D1339" s="11" t="s">
        <v>31</v>
      </c>
      <c r="E1339" s="12" t="s">
        <v>3472</v>
      </c>
    </row>
    <row r="1340" spans="1:5">
      <c r="A1340" s="7">
        <v>2338</v>
      </c>
      <c r="B1340" s="8" t="s">
        <v>3473</v>
      </c>
      <c r="C1340" s="8" t="s">
        <v>3474</v>
      </c>
      <c r="D1340" s="8" t="s">
        <v>31</v>
      </c>
      <c r="E1340" s="9" t="s">
        <v>3475</v>
      </c>
    </row>
    <row r="1341" spans="1:5">
      <c r="A1341" s="10">
        <v>2339</v>
      </c>
      <c r="B1341" s="11" t="s">
        <v>3476</v>
      </c>
      <c r="C1341" s="11" t="s">
        <v>3477</v>
      </c>
      <c r="D1341" s="11" t="s">
        <v>31</v>
      </c>
      <c r="E1341" s="12" t="s">
        <v>67</v>
      </c>
    </row>
    <row r="1342" spans="1:5">
      <c r="A1342" s="7">
        <v>2340</v>
      </c>
      <c r="B1342" s="8" t="s">
        <v>3478</v>
      </c>
      <c r="C1342" s="8" t="s">
        <v>3479</v>
      </c>
      <c r="D1342" s="8" t="s">
        <v>31</v>
      </c>
      <c r="E1342" s="9" t="s">
        <v>3480</v>
      </c>
    </row>
    <row r="1343" spans="1:5">
      <c r="A1343" s="10">
        <v>2341</v>
      </c>
      <c r="B1343" s="11" t="s">
        <v>3481</v>
      </c>
      <c r="C1343" s="11" t="s">
        <v>3482</v>
      </c>
      <c r="D1343" s="11" t="s">
        <v>31</v>
      </c>
      <c r="E1343" s="12" t="s">
        <v>3483</v>
      </c>
    </row>
    <row r="1344" spans="1:5">
      <c r="A1344" s="7">
        <v>2342</v>
      </c>
      <c r="B1344" s="8" t="s">
        <v>3484</v>
      </c>
      <c r="C1344" s="8" t="s">
        <v>3485</v>
      </c>
      <c r="D1344" s="8" t="s">
        <v>31</v>
      </c>
      <c r="E1344" s="9" t="s">
        <v>70</v>
      </c>
    </row>
    <row r="1345" spans="1:5">
      <c r="A1345" s="10">
        <v>2343</v>
      </c>
      <c r="B1345" s="11" t="s">
        <v>3486</v>
      </c>
      <c r="C1345" s="11" t="s">
        <v>3487</v>
      </c>
      <c r="D1345" s="11" t="s">
        <v>31</v>
      </c>
      <c r="E1345" s="12" t="s">
        <v>3488</v>
      </c>
    </row>
    <row r="1346" spans="1:5">
      <c r="A1346" s="7">
        <v>2344</v>
      </c>
      <c r="B1346" s="8" t="s">
        <v>3489</v>
      </c>
      <c r="C1346" s="8" t="s">
        <v>3490</v>
      </c>
      <c r="D1346" s="8" t="s">
        <v>31</v>
      </c>
      <c r="E1346" s="9" t="s">
        <v>3491</v>
      </c>
    </row>
    <row r="1347" spans="1:5">
      <c r="A1347" s="10">
        <v>2345</v>
      </c>
      <c r="B1347" s="11" t="s">
        <v>3492</v>
      </c>
      <c r="C1347" s="11" t="s">
        <v>3493</v>
      </c>
      <c r="D1347" s="11" t="s">
        <v>27</v>
      </c>
      <c r="E1347" s="12" t="s">
        <v>35</v>
      </c>
    </row>
    <row r="1348" spans="1:5">
      <c r="A1348" s="7">
        <v>2346</v>
      </c>
      <c r="B1348" s="8" t="s">
        <v>3494</v>
      </c>
      <c r="C1348" s="8" t="s">
        <v>3495</v>
      </c>
      <c r="D1348" s="8" t="s">
        <v>27</v>
      </c>
      <c r="E1348" s="9" t="s">
        <v>67</v>
      </c>
    </row>
    <row r="1349" spans="1:5">
      <c r="A1349" s="10">
        <v>2347</v>
      </c>
      <c r="B1349" s="11" t="s">
        <v>3496</v>
      </c>
      <c r="C1349" s="11" t="s">
        <v>3497</v>
      </c>
      <c r="D1349" s="11" t="s">
        <v>27</v>
      </c>
      <c r="E1349" s="12" t="s">
        <v>3498</v>
      </c>
    </row>
    <row r="1350" spans="1:5">
      <c r="A1350" s="7">
        <v>2348</v>
      </c>
      <c r="B1350" s="8" t="s">
        <v>3499</v>
      </c>
      <c r="C1350" s="8" t="s">
        <v>3500</v>
      </c>
      <c r="D1350" s="8" t="s">
        <v>31</v>
      </c>
      <c r="E1350" s="9" t="s">
        <v>3501</v>
      </c>
    </row>
    <row r="1351" spans="1:5">
      <c r="A1351" s="10">
        <v>2349</v>
      </c>
      <c r="B1351" s="11" t="s">
        <v>3502</v>
      </c>
      <c r="C1351" s="11" t="s">
        <v>3503</v>
      </c>
      <c r="D1351" s="11" t="s">
        <v>31</v>
      </c>
      <c r="E1351" s="12" t="s">
        <v>50</v>
      </c>
    </row>
    <row r="1352" spans="1:5">
      <c r="A1352" s="7">
        <v>2350</v>
      </c>
      <c r="B1352" s="8" t="s">
        <v>3504</v>
      </c>
      <c r="C1352" s="8" t="s">
        <v>3505</v>
      </c>
      <c r="D1352" s="8" t="s">
        <v>31</v>
      </c>
      <c r="E1352" s="9" t="s">
        <v>50</v>
      </c>
    </row>
    <row r="1353" spans="1:5">
      <c r="A1353" s="10">
        <v>2351</v>
      </c>
      <c r="B1353" s="11" t="s">
        <v>3506</v>
      </c>
      <c r="C1353" s="11" t="s">
        <v>3507</v>
      </c>
      <c r="D1353" s="11" t="s">
        <v>31</v>
      </c>
      <c r="E1353" s="12" t="s">
        <v>3508</v>
      </c>
    </row>
    <row r="1354" spans="1:5">
      <c r="A1354" s="7">
        <v>2352</v>
      </c>
      <c r="B1354" s="8" t="s">
        <v>3509</v>
      </c>
      <c r="C1354" s="8" t="s">
        <v>3510</v>
      </c>
      <c r="D1354" s="8" t="s">
        <v>27</v>
      </c>
      <c r="E1354" s="9" t="s">
        <v>50</v>
      </c>
    </row>
    <row r="1355" spans="1:5">
      <c r="A1355" s="10">
        <v>2353</v>
      </c>
      <c r="B1355" s="11" t="s">
        <v>3511</v>
      </c>
      <c r="C1355" s="11" t="s">
        <v>3512</v>
      </c>
      <c r="D1355" s="11" t="s">
        <v>27</v>
      </c>
      <c r="E1355" s="12" t="s">
        <v>67</v>
      </c>
    </row>
    <row r="1356" spans="1:5">
      <c r="A1356" s="7">
        <v>2354</v>
      </c>
      <c r="B1356" s="8" t="s">
        <v>3513</v>
      </c>
      <c r="C1356" s="8" t="s">
        <v>3514</v>
      </c>
      <c r="D1356" s="8" t="s">
        <v>27</v>
      </c>
      <c r="E1356" s="9" t="s">
        <v>3515</v>
      </c>
    </row>
    <row r="1357" spans="1:5">
      <c r="A1357" s="10">
        <v>2355</v>
      </c>
      <c r="B1357" s="11" t="s">
        <v>3516</v>
      </c>
      <c r="C1357" s="11" t="s">
        <v>3517</v>
      </c>
      <c r="D1357" s="11" t="s">
        <v>31</v>
      </c>
      <c r="E1357" s="12" t="s">
        <v>3518</v>
      </c>
    </row>
    <row r="1358" spans="1:5">
      <c r="A1358" s="7">
        <v>2356</v>
      </c>
      <c r="B1358" s="8" t="s">
        <v>3519</v>
      </c>
      <c r="C1358" s="8" t="s">
        <v>3520</v>
      </c>
      <c r="D1358" s="8" t="s">
        <v>27</v>
      </c>
      <c r="E1358" s="9" t="s">
        <v>50</v>
      </c>
    </row>
    <row r="1359" spans="1:5">
      <c r="A1359" s="10">
        <v>2357</v>
      </c>
      <c r="B1359" s="11" t="s">
        <v>3521</v>
      </c>
      <c r="C1359" s="11" t="s">
        <v>3522</v>
      </c>
      <c r="D1359" s="11" t="s">
        <v>27</v>
      </c>
      <c r="E1359" s="12" t="s">
        <v>3075</v>
      </c>
    </row>
    <row r="1360" spans="1:5">
      <c r="A1360" s="7">
        <v>2358</v>
      </c>
      <c r="B1360" s="8" t="s">
        <v>3523</v>
      </c>
      <c r="C1360" s="8" t="s">
        <v>3524</v>
      </c>
      <c r="D1360" s="8" t="s">
        <v>27</v>
      </c>
      <c r="E1360" s="9" t="s">
        <v>67</v>
      </c>
    </row>
    <row r="1361" spans="1:5">
      <c r="A1361" s="10">
        <v>2359</v>
      </c>
      <c r="B1361" s="11" t="s">
        <v>3525</v>
      </c>
      <c r="C1361" s="11" t="s">
        <v>3526</v>
      </c>
      <c r="D1361" s="11" t="s">
        <v>31</v>
      </c>
      <c r="E1361" s="12" t="s">
        <v>70</v>
      </c>
    </row>
    <row r="1362" spans="1:5">
      <c r="A1362" s="7">
        <v>2360</v>
      </c>
      <c r="B1362" s="8" t="s">
        <v>3527</v>
      </c>
      <c r="C1362" s="8" t="s">
        <v>3528</v>
      </c>
      <c r="D1362" s="8" t="s">
        <v>27</v>
      </c>
      <c r="E1362" s="9" t="s">
        <v>3529</v>
      </c>
    </row>
    <row r="1363" spans="1:5">
      <c r="A1363" s="10">
        <v>2361</v>
      </c>
      <c r="B1363" s="11" t="s">
        <v>3530</v>
      </c>
      <c r="C1363" s="11" t="s">
        <v>3531</v>
      </c>
      <c r="D1363" s="11" t="s">
        <v>27</v>
      </c>
      <c r="E1363" s="12" t="s">
        <v>50</v>
      </c>
    </row>
    <row r="1364" spans="1:5">
      <c r="A1364" s="7">
        <v>2362</v>
      </c>
      <c r="B1364" s="8" t="s">
        <v>3532</v>
      </c>
      <c r="C1364" s="8" t="s">
        <v>3533</v>
      </c>
      <c r="D1364" s="8" t="s">
        <v>31</v>
      </c>
      <c r="E1364" s="9" t="s">
        <v>67</v>
      </c>
    </row>
    <row r="1365" spans="1:5">
      <c r="A1365" s="10">
        <v>2363</v>
      </c>
      <c r="B1365" s="11" t="s">
        <v>3534</v>
      </c>
      <c r="C1365" s="11" t="s">
        <v>3535</v>
      </c>
      <c r="D1365" s="11" t="s">
        <v>31</v>
      </c>
      <c r="E1365" s="12" t="s">
        <v>32</v>
      </c>
    </row>
    <row r="1366" spans="1:5">
      <c r="A1366" s="7">
        <v>2364</v>
      </c>
      <c r="B1366" s="8" t="s">
        <v>3536</v>
      </c>
      <c r="C1366" s="8" t="s">
        <v>3537</v>
      </c>
      <c r="D1366" s="8" t="s">
        <v>27</v>
      </c>
      <c r="E1366" s="9" t="s">
        <v>3538</v>
      </c>
    </row>
    <row r="1367" spans="1:5">
      <c r="A1367" s="10">
        <v>2365</v>
      </c>
      <c r="B1367" s="11" t="s">
        <v>3539</v>
      </c>
      <c r="C1367" s="11" t="s">
        <v>3540</v>
      </c>
      <c r="D1367" s="11" t="s">
        <v>31</v>
      </c>
      <c r="E1367" s="12" t="s">
        <v>44</v>
      </c>
    </row>
    <row r="1368" spans="1:5">
      <c r="A1368" s="7">
        <v>2366</v>
      </c>
      <c r="B1368" s="8" t="s">
        <v>3541</v>
      </c>
      <c r="C1368" s="8" t="s">
        <v>3542</v>
      </c>
      <c r="D1368" s="8" t="s">
        <v>27</v>
      </c>
      <c r="E1368" s="9" t="s">
        <v>3543</v>
      </c>
    </row>
    <row r="1369" spans="1:5">
      <c r="A1369" s="10">
        <v>2367</v>
      </c>
      <c r="B1369" s="11" t="s">
        <v>3544</v>
      </c>
      <c r="C1369" s="11" t="s">
        <v>3545</v>
      </c>
      <c r="D1369" s="11" t="s">
        <v>27</v>
      </c>
      <c r="E1369" s="12" t="s">
        <v>50</v>
      </c>
    </row>
    <row r="1370" spans="1:5">
      <c r="A1370" s="7">
        <v>2368</v>
      </c>
      <c r="B1370" s="8" t="s">
        <v>3546</v>
      </c>
      <c r="C1370" s="8" t="s">
        <v>3547</v>
      </c>
      <c r="D1370" s="8" t="s">
        <v>27</v>
      </c>
      <c r="E1370" s="9" t="s">
        <v>28</v>
      </c>
    </row>
    <row r="1371" spans="1:5">
      <c r="A1371" s="10">
        <v>2369</v>
      </c>
      <c r="B1371" s="11" t="s">
        <v>3548</v>
      </c>
      <c r="C1371" s="11" t="s">
        <v>3549</v>
      </c>
      <c r="D1371" s="11" t="s">
        <v>31</v>
      </c>
      <c r="E1371" s="12" t="s">
        <v>44</v>
      </c>
    </row>
    <row r="1372" spans="1:5">
      <c r="A1372" s="7">
        <v>2370</v>
      </c>
      <c r="B1372" s="8" t="s">
        <v>3550</v>
      </c>
      <c r="C1372" s="8" t="s">
        <v>3551</v>
      </c>
      <c r="D1372" s="8" t="s">
        <v>27</v>
      </c>
      <c r="E1372" s="9" t="s">
        <v>50</v>
      </c>
    </row>
    <row r="1373" spans="1:5">
      <c r="A1373" s="10">
        <v>2371</v>
      </c>
      <c r="B1373" s="11" t="s">
        <v>3552</v>
      </c>
      <c r="C1373" s="11" t="s">
        <v>3553</v>
      </c>
      <c r="D1373" s="11" t="s">
        <v>31</v>
      </c>
      <c r="E1373" s="12" t="s">
        <v>3554</v>
      </c>
    </row>
    <row r="1374" spans="1:5">
      <c r="A1374" s="7">
        <v>2372</v>
      </c>
      <c r="B1374" s="8" t="s">
        <v>3555</v>
      </c>
      <c r="C1374" s="8" t="s">
        <v>3556</v>
      </c>
      <c r="D1374" s="8" t="s">
        <v>27</v>
      </c>
      <c r="E1374" s="9" t="s">
        <v>3557</v>
      </c>
    </row>
    <row r="1375" spans="1:5">
      <c r="A1375" s="10">
        <v>2373</v>
      </c>
      <c r="B1375" s="11" t="s">
        <v>3558</v>
      </c>
      <c r="C1375" s="11" t="s">
        <v>3559</v>
      </c>
      <c r="D1375" s="11" t="s">
        <v>27</v>
      </c>
      <c r="E1375" s="12" t="s">
        <v>50</v>
      </c>
    </row>
    <row r="1376" spans="1:5">
      <c r="A1376" s="7">
        <v>2374</v>
      </c>
      <c r="B1376" s="8" t="s">
        <v>3560</v>
      </c>
      <c r="C1376" s="8" t="s">
        <v>3561</v>
      </c>
      <c r="D1376" s="8" t="s">
        <v>27</v>
      </c>
      <c r="E1376" s="9" t="s">
        <v>70</v>
      </c>
    </row>
    <row r="1377" spans="1:5">
      <c r="A1377" s="10">
        <v>2375</v>
      </c>
      <c r="B1377" s="11" t="s">
        <v>3562</v>
      </c>
      <c r="C1377" s="11" t="s">
        <v>3563</v>
      </c>
      <c r="D1377" s="11" t="s">
        <v>31</v>
      </c>
      <c r="E1377" s="12" t="s">
        <v>3564</v>
      </c>
    </row>
    <row r="1378" spans="1:5">
      <c r="A1378" s="7">
        <v>2376</v>
      </c>
      <c r="B1378" s="8" t="s">
        <v>3565</v>
      </c>
      <c r="C1378" s="8" t="s">
        <v>3566</v>
      </c>
      <c r="D1378" s="8" t="s">
        <v>31</v>
      </c>
      <c r="E1378" s="9" t="s">
        <v>70</v>
      </c>
    </row>
    <row r="1379" spans="1:5">
      <c r="A1379" s="10">
        <v>2377</v>
      </c>
      <c r="B1379" s="11" t="s">
        <v>3567</v>
      </c>
      <c r="C1379" s="11" t="s">
        <v>3568</v>
      </c>
      <c r="D1379" s="11" t="s">
        <v>31</v>
      </c>
      <c r="E1379" s="12" t="s">
        <v>32</v>
      </c>
    </row>
    <row r="1380" spans="1:5">
      <c r="A1380" s="7">
        <v>2378</v>
      </c>
      <c r="B1380" s="8" t="s">
        <v>3569</v>
      </c>
      <c r="C1380" s="8" t="s">
        <v>3570</v>
      </c>
      <c r="D1380" s="8" t="s">
        <v>27</v>
      </c>
      <c r="E1380" s="9" t="s">
        <v>50</v>
      </c>
    </row>
    <row r="1381" spans="1:5">
      <c r="A1381" s="10">
        <v>2379</v>
      </c>
      <c r="B1381" s="11" t="s">
        <v>3571</v>
      </c>
      <c r="C1381" s="11" t="s">
        <v>3572</v>
      </c>
      <c r="D1381" s="11" t="s">
        <v>27</v>
      </c>
      <c r="E1381" s="12" t="s">
        <v>3573</v>
      </c>
    </row>
    <row r="1382" spans="1:5">
      <c r="A1382" s="7">
        <v>2380</v>
      </c>
      <c r="B1382" s="8" t="s">
        <v>3574</v>
      </c>
      <c r="C1382" s="8" t="s">
        <v>3575</v>
      </c>
      <c r="D1382" s="8" t="s">
        <v>27</v>
      </c>
      <c r="E1382" s="9" t="s">
        <v>3576</v>
      </c>
    </row>
    <row r="1383" spans="1:5">
      <c r="A1383" s="10">
        <v>2381</v>
      </c>
      <c r="B1383" s="11" t="s">
        <v>3577</v>
      </c>
      <c r="C1383" s="11" t="s">
        <v>3578</v>
      </c>
      <c r="D1383" s="11" t="s">
        <v>31</v>
      </c>
      <c r="E1383" s="12" t="s">
        <v>3579</v>
      </c>
    </row>
    <row r="1384" spans="1:5">
      <c r="A1384" s="7">
        <v>2382</v>
      </c>
      <c r="B1384" s="8" t="s">
        <v>3580</v>
      </c>
      <c r="C1384" s="8" t="s">
        <v>3581</v>
      </c>
      <c r="D1384" s="8" t="s">
        <v>27</v>
      </c>
      <c r="E1384" s="9" t="s">
        <v>3582</v>
      </c>
    </row>
    <row r="1385" spans="1:5">
      <c r="A1385" s="10">
        <v>2383</v>
      </c>
      <c r="B1385" s="11" t="s">
        <v>3583</v>
      </c>
      <c r="C1385" s="11" t="s">
        <v>3584</v>
      </c>
      <c r="D1385" s="11" t="s">
        <v>31</v>
      </c>
      <c r="E1385" s="12" t="s">
        <v>3585</v>
      </c>
    </row>
    <row r="1386" spans="1:5">
      <c r="A1386" s="7">
        <v>2384</v>
      </c>
      <c r="B1386" s="8" t="s">
        <v>3586</v>
      </c>
      <c r="C1386" s="8" t="s">
        <v>3587</v>
      </c>
      <c r="D1386" s="8" t="s">
        <v>27</v>
      </c>
      <c r="E1386" s="9" t="s">
        <v>126</v>
      </c>
    </row>
    <row r="1387" spans="1:5">
      <c r="A1387" s="10">
        <v>2385</v>
      </c>
      <c r="B1387" s="11" t="s">
        <v>3588</v>
      </c>
      <c r="C1387" s="11" t="s">
        <v>3589</v>
      </c>
      <c r="D1387" s="11" t="s">
        <v>31</v>
      </c>
      <c r="E1387" s="12" t="s">
        <v>32</v>
      </c>
    </row>
    <row r="1388" spans="1:5">
      <c r="A1388" s="7">
        <v>2386</v>
      </c>
      <c r="B1388" s="8" t="s">
        <v>3590</v>
      </c>
      <c r="C1388" s="8" t="s">
        <v>3591</v>
      </c>
      <c r="D1388" s="8" t="s">
        <v>31</v>
      </c>
      <c r="E1388" s="9" t="s">
        <v>50</v>
      </c>
    </row>
    <row r="1389" spans="1:5">
      <c r="A1389" s="10">
        <v>2387</v>
      </c>
      <c r="B1389" s="11" t="s">
        <v>3592</v>
      </c>
      <c r="C1389" s="11" t="s">
        <v>3593</v>
      </c>
      <c r="D1389" s="11" t="s">
        <v>27</v>
      </c>
      <c r="E1389" s="12" t="s">
        <v>50</v>
      </c>
    </row>
    <row r="1390" spans="1:5">
      <c r="A1390" s="7">
        <v>2388</v>
      </c>
      <c r="B1390" s="8" t="s">
        <v>3594</v>
      </c>
      <c r="C1390" s="8" t="s">
        <v>3595</v>
      </c>
      <c r="D1390" s="8" t="s">
        <v>31</v>
      </c>
      <c r="E1390" s="9" t="s">
        <v>3596</v>
      </c>
    </row>
    <row r="1391" spans="1:5">
      <c r="A1391" s="10">
        <v>2389</v>
      </c>
      <c r="B1391" s="11" t="s">
        <v>3597</v>
      </c>
      <c r="C1391" s="11" t="s">
        <v>3598</v>
      </c>
      <c r="D1391" s="11" t="s">
        <v>31</v>
      </c>
      <c r="E1391" s="12" t="s">
        <v>3599</v>
      </c>
    </row>
    <row r="1392" spans="1:5">
      <c r="A1392" s="7">
        <v>2390</v>
      </c>
      <c r="B1392" s="8" t="s">
        <v>3600</v>
      </c>
      <c r="C1392" s="8" t="s">
        <v>3601</v>
      </c>
      <c r="D1392" s="8" t="s">
        <v>31</v>
      </c>
      <c r="E1392" s="9" t="s">
        <v>67</v>
      </c>
    </row>
    <row r="1393" spans="1:5">
      <c r="A1393" s="10">
        <v>2391</v>
      </c>
      <c r="B1393" s="11" t="s">
        <v>3602</v>
      </c>
      <c r="C1393" s="11" t="s">
        <v>3603</v>
      </c>
      <c r="D1393" s="11" t="s">
        <v>31</v>
      </c>
      <c r="E1393" s="12" t="s">
        <v>50</v>
      </c>
    </row>
    <row r="1394" spans="1:5">
      <c r="A1394" s="7">
        <v>2392</v>
      </c>
      <c r="B1394" s="8" t="s">
        <v>3604</v>
      </c>
      <c r="C1394" s="8" t="s">
        <v>3605</v>
      </c>
      <c r="D1394" s="8" t="s">
        <v>31</v>
      </c>
      <c r="E1394" s="9" t="s">
        <v>32</v>
      </c>
    </row>
    <row r="1395" spans="1:5">
      <c r="A1395" s="10">
        <v>2393</v>
      </c>
      <c r="B1395" s="11" t="s">
        <v>3606</v>
      </c>
      <c r="C1395" s="11" t="s">
        <v>3607</v>
      </c>
      <c r="D1395" s="11" t="s">
        <v>31</v>
      </c>
      <c r="E1395" s="12" t="s">
        <v>3608</v>
      </c>
    </row>
    <row r="1396" spans="1:5">
      <c r="A1396" s="7">
        <v>2394</v>
      </c>
      <c r="B1396" s="8" t="s">
        <v>3609</v>
      </c>
      <c r="C1396" s="8" t="s">
        <v>3610</v>
      </c>
      <c r="D1396" s="8" t="s">
        <v>27</v>
      </c>
      <c r="E1396" s="9" t="s">
        <v>3611</v>
      </c>
    </row>
    <row r="1397" spans="1:5">
      <c r="A1397" s="10">
        <v>2395</v>
      </c>
      <c r="B1397" s="11" t="s">
        <v>3612</v>
      </c>
      <c r="C1397" s="11" t="s">
        <v>3613</v>
      </c>
      <c r="D1397" s="11" t="s">
        <v>27</v>
      </c>
      <c r="E1397" s="12" t="s">
        <v>70</v>
      </c>
    </row>
    <row r="1398" spans="1:5">
      <c r="A1398" s="7">
        <v>2396</v>
      </c>
      <c r="B1398" s="8" t="s">
        <v>3614</v>
      </c>
      <c r="C1398" s="8" t="s">
        <v>3615</v>
      </c>
      <c r="D1398" s="8" t="s">
        <v>31</v>
      </c>
      <c r="E1398" s="9" t="s">
        <v>3616</v>
      </c>
    </row>
    <row r="1399" spans="1:5">
      <c r="A1399" s="10">
        <v>2397</v>
      </c>
      <c r="B1399" s="11" t="s">
        <v>3617</v>
      </c>
      <c r="C1399" s="11" t="s">
        <v>3618</v>
      </c>
      <c r="D1399" s="11" t="s">
        <v>31</v>
      </c>
      <c r="E1399" s="12" t="s">
        <v>3619</v>
      </c>
    </row>
    <row r="1400" spans="1:5">
      <c r="A1400" s="7">
        <v>2398</v>
      </c>
      <c r="B1400" s="8" t="s">
        <v>3620</v>
      </c>
      <c r="C1400" s="8" t="s">
        <v>3621</v>
      </c>
      <c r="D1400" s="8" t="s">
        <v>31</v>
      </c>
      <c r="E1400" s="9" t="s">
        <v>3622</v>
      </c>
    </row>
    <row r="1401" spans="1:5">
      <c r="A1401" s="10">
        <v>2399</v>
      </c>
      <c r="B1401" s="11" t="s">
        <v>3623</v>
      </c>
      <c r="C1401" s="11" t="s">
        <v>3624</v>
      </c>
      <c r="D1401" s="11" t="s">
        <v>27</v>
      </c>
      <c r="E1401" s="12" t="s">
        <v>32</v>
      </c>
    </row>
    <row r="1402" spans="1:5">
      <c r="A1402" s="7">
        <v>2400</v>
      </c>
      <c r="B1402" s="8" t="s">
        <v>3625</v>
      </c>
      <c r="C1402" s="8" t="s">
        <v>3626</v>
      </c>
      <c r="D1402" s="8" t="s">
        <v>27</v>
      </c>
      <c r="E1402" s="9" t="s">
        <v>50</v>
      </c>
    </row>
    <row r="1403" spans="1:5">
      <c r="A1403" s="10">
        <v>2401</v>
      </c>
      <c r="B1403" s="11" t="s">
        <v>3627</v>
      </c>
      <c r="C1403" s="11" t="s">
        <v>3628</v>
      </c>
      <c r="D1403" s="11" t="s">
        <v>31</v>
      </c>
      <c r="E1403" s="12" t="s">
        <v>28</v>
      </c>
    </row>
    <row r="1404" spans="1:5">
      <c r="A1404" s="7">
        <v>2402</v>
      </c>
      <c r="B1404" s="8" t="s">
        <v>3629</v>
      </c>
      <c r="C1404" s="8" t="s">
        <v>3630</v>
      </c>
      <c r="D1404" s="8" t="s">
        <v>27</v>
      </c>
      <c r="E1404" s="9" t="s">
        <v>50</v>
      </c>
    </row>
    <row r="1405" spans="1:5">
      <c r="A1405" s="10">
        <v>2403</v>
      </c>
      <c r="B1405" s="11" t="s">
        <v>3631</v>
      </c>
      <c r="C1405" s="11" t="s">
        <v>3632</v>
      </c>
      <c r="D1405" s="11" t="s">
        <v>31</v>
      </c>
      <c r="E1405" s="12" t="s">
        <v>50</v>
      </c>
    </row>
    <row r="1406" spans="1:5">
      <c r="A1406" s="7">
        <v>2404</v>
      </c>
      <c r="B1406" s="8" t="s">
        <v>3633</v>
      </c>
      <c r="C1406" s="8" t="s">
        <v>3634</v>
      </c>
      <c r="D1406" s="8" t="s">
        <v>27</v>
      </c>
      <c r="E1406" s="9" t="s">
        <v>3635</v>
      </c>
    </row>
    <row r="1407" spans="1:5">
      <c r="A1407" s="10">
        <v>2405</v>
      </c>
      <c r="B1407" s="11" t="s">
        <v>3636</v>
      </c>
      <c r="C1407" s="11" t="s">
        <v>3637</v>
      </c>
      <c r="D1407" s="11" t="s">
        <v>27</v>
      </c>
      <c r="E1407" s="12" t="s">
        <v>3638</v>
      </c>
    </row>
    <row r="1408" spans="1:5">
      <c r="A1408" s="7">
        <v>2406</v>
      </c>
      <c r="B1408" s="8" t="s">
        <v>3639</v>
      </c>
      <c r="C1408" s="8" t="s">
        <v>3640</v>
      </c>
      <c r="D1408" s="8" t="s">
        <v>27</v>
      </c>
      <c r="E1408" s="9" t="s">
        <v>32</v>
      </c>
    </row>
    <row r="1409" spans="1:5">
      <c r="A1409" s="10">
        <v>2407</v>
      </c>
      <c r="B1409" s="11" t="s">
        <v>3641</v>
      </c>
      <c r="C1409" s="11" t="s">
        <v>3642</v>
      </c>
      <c r="D1409" s="11" t="s">
        <v>27</v>
      </c>
      <c r="E1409" s="12" t="s">
        <v>3643</v>
      </c>
    </row>
    <row r="1410" spans="1:5">
      <c r="A1410" s="7">
        <v>2408</v>
      </c>
      <c r="B1410" s="8" t="s">
        <v>3644</v>
      </c>
      <c r="C1410" s="8" t="s">
        <v>3645</v>
      </c>
      <c r="D1410" s="8" t="s">
        <v>31</v>
      </c>
      <c r="E1410" s="9" t="s">
        <v>50</v>
      </c>
    </row>
    <row r="1411" spans="1:5">
      <c r="A1411" s="10">
        <v>2409</v>
      </c>
      <c r="B1411" s="11" t="s">
        <v>3646</v>
      </c>
      <c r="C1411" s="11" t="s">
        <v>3647</v>
      </c>
      <c r="D1411" s="11" t="s">
        <v>27</v>
      </c>
      <c r="E1411" s="12" t="s">
        <v>28</v>
      </c>
    </row>
    <row r="1412" spans="1:5">
      <c r="A1412" s="7">
        <v>2410</v>
      </c>
      <c r="B1412" s="8" t="s">
        <v>3648</v>
      </c>
      <c r="C1412" s="8" t="s">
        <v>3649</v>
      </c>
      <c r="D1412" s="8" t="s">
        <v>27</v>
      </c>
      <c r="E1412" s="9" t="s">
        <v>3650</v>
      </c>
    </row>
    <row r="1413" spans="1:5">
      <c r="A1413" s="10">
        <v>2411</v>
      </c>
      <c r="B1413" s="11" t="s">
        <v>3651</v>
      </c>
      <c r="C1413" s="11" t="s">
        <v>3652</v>
      </c>
      <c r="D1413" s="11" t="s">
        <v>27</v>
      </c>
      <c r="E1413" s="12" t="s">
        <v>32</v>
      </c>
    </row>
    <row r="1414" spans="1:5">
      <c r="A1414" s="7">
        <v>2412</v>
      </c>
      <c r="B1414" s="8" t="s">
        <v>3653</v>
      </c>
      <c r="C1414" s="8" t="s">
        <v>3654</v>
      </c>
      <c r="D1414" s="8" t="s">
        <v>27</v>
      </c>
      <c r="E1414" s="9" t="s">
        <v>3655</v>
      </c>
    </row>
    <row r="1415" spans="1:5">
      <c r="A1415" s="10">
        <v>2413</v>
      </c>
      <c r="B1415" s="11" t="s">
        <v>3656</v>
      </c>
      <c r="C1415" s="11" t="s">
        <v>3657</v>
      </c>
      <c r="D1415" s="11" t="s">
        <v>31</v>
      </c>
      <c r="E1415" s="12" t="s">
        <v>3658</v>
      </c>
    </row>
    <row r="1416" spans="1:5">
      <c r="A1416" s="7">
        <v>2414</v>
      </c>
      <c r="B1416" s="8" t="s">
        <v>3659</v>
      </c>
      <c r="C1416" s="8" t="s">
        <v>3660</v>
      </c>
      <c r="D1416" s="8" t="s">
        <v>27</v>
      </c>
      <c r="E1416" s="9" t="s">
        <v>3661</v>
      </c>
    </row>
    <row r="1417" spans="1:5">
      <c r="A1417" s="10">
        <v>2415</v>
      </c>
      <c r="B1417" s="11" t="s">
        <v>3662</v>
      </c>
      <c r="C1417" s="11" t="s">
        <v>3663</v>
      </c>
      <c r="D1417" s="11" t="s">
        <v>27</v>
      </c>
      <c r="E1417" s="12" t="s">
        <v>3664</v>
      </c>
    </row>
    <row r="1418" spans="1:5">
      <c r="A1418" s="7">
        <v>2416</v>
      </c>
      <c r="B1418" s="8" t="s">
        <v>3665</v>
      </c>
      <c r="C1418" s="8" t="s">
        <v>3666</v>
      </c>
      <c r="D1418" s="8" t="s">
        <v>31</v>
      </c>
      <c r="E1418" s="9" t="s">
        <v>3053</v>
      </c>
    </row>
    <row r="1419" spans="1:5">
      <c r="A1419" s="10">
        <v>2417</v>
      </c>
      <c r="B1419" s="11" t="s">
        <v>3667</v>
      </c>
      <c r="C1419" s="11" t="s">
        <v>3668</v>
      </c>
      <c r="D1419" s="11" t="s">
        <v>27</v>
      </c>
      <c r="E1419" s="12" t="s">
        <v>3075</v>
      </c>
    </row>
    <row r="1420" spans="1:5">
      <c r="A1420" s="7">
        <v>2418</v>
      </c>
      <c r="B1420" s="8" t="s">
        <v>3669</v>
      </c>
      <c r="C1420" s="8" t="s">
        <v>3670</v>
      </c>
      <c r="D1420" s="8" t="s">
        <v>27</v>
      </c>
      <c r="E1420" s="9" t="s">
        <v>50</v>
      </c>
    </row>
    <row r="1421" spans="1:5">
      <c r="A1421" s="10">
        <v>2419</v>
      </c>
      <c r="B1421" s="11" t="s">
        <v>3671</v>
      </c>
      <c r="C1421" s="11" t="s">
        <v>3672</v>
      </c>
      <c r="D1421" s="11" t="s">
        <v>27</v>
      </c>
      <c r="E1421" s="12" t="s">
        <v>3673</v>
      </c>
    </row>
    <row r="1422" spans="1:5">
      <c r="A1422" s="7">
        <v>2420</v>
      </c>
      <c r="B1422" s="8" t="s">
        <v>3674</v>
      </c>
      <c r="C1422" s="8" t="s">
        <v>3675</v>
      </c>
      <c r="D1422" s="8" t="s">
        <v>31</v>
      </c>
      <c r="E1422" s="9" t="s">
        <v>50</v>
      </c>
    </row>
    <row r="1423" spans="1:5">
      <c r="A1423" s="10">
        <v>2421</v>
      </c>
      <c r="B1423" s="11" t="s">
        <v>3676</v>
      </c>
      <c r="C1423" s="11" t="s">
        <v>3677</v>
      </c>
      <c r="D1423" s="11" t="s">
        <v>31</v>
      </c>
      <c r="E1423" s="12" t="s">
        <v>3678</v>
      </c>
    </row>
    <row r="1424" spans="1:5">
      <c r="A1424" s="7">
        <v>2422</v>
      </c>
      <c r="B1424" s="8" t="s">
        <v>3679</v>
      </c>
      <c r="C1424" s="8" t="s">
        <v>3680</v>
      </c>
      <c r="D1424" s="8" t="s">
        <v>31</v>
      </c>
      <c r="E1424" s="9" t="s">
        <v>3681</v>
      </c>
    </row>
    <row r="1425" spans="1:5">
      <c r="A1425" s="10">
        <v>2423</v>
      </c>
      <c r="B1425" s="11" t="s">
        <v>3682</v>
      </c>
      <c r="C1425" s="11" t="s">
        <v>3683</v>
      </c>
      <c r="D1425" s="11" t="s">
        <v>27</v>
      </c>
      <c r="E1425" s="12" t="s">
        <v>32</v>
      </c>
    </row>
    <row r="1426" spans="1:5">
      <c r="A1426" s="7">
        <v>2424</v>
      </c>
      <c r="B1426" s="8" t="s">
        <v>3684</v>
      </c>
      <c r="C1426" s="8" t="s">
        <v>3685</v>
      </c>
      <c r="D1426" s="8" t="s">
        <v>27</v>
      </c>
      <c r="E1426" s="9" t="s">
        <v>28</v>
      </c>
    </row>
    <row r="1427" spans="1:5">
      <c r="A1427" s="10">
        <v>2425</v>
      </c>
      <c r="B1427" s="11" t="s">
        <v>3686</v>
      </c>
      <c r="C1427" s="11" t="s">
        <v>3687</v>
      </c>
      <c r="D1427" s="11" t="s">
        <v>27</v>
      </c>
      <c r="E1427" s="12" t="s">
        <v>3688</v>
      </c>
    </row>
    <row r="1428" spans="1:5">
      <c r="A1428" s="7">
        <v>2426</v>
      </c>
      <c r="B1428" s="8" t="s">
        <v>3689</v>
      </c>
      <c r="C1428" s="8" t="s">
        <v>3690</v>
      </c>
      <c r="D1428" s="8" t="s">
        <v>31</v>
      </c>
      <c r="E1428" s="9" t="s">
        <v>3691</v>
      </c>
    </row>
    <row r="1429" spans="1:5">
      <c r="A1429" s="10">
        <v>2427</v>
      </c>
      <c r="B1429" s="11" t="s">
        <v>3692</v>
      </c>
      <c r="C1429" s="11" t="s">
        <v>3693</v>
      </c>
      <c r="D1429" s="11" t="s">
        <v>31</v>
      </c>
      <c r="E1429" s="12" t="s">
        <v>1858</v>
      </c>
    </row>
    <row r="1430" spans="1:5">
      <c r="A1430" s="7">
        <v>2428</v>
      </c>
      <c r="B1430" s="8" t="s">
        <v>3694</v>
      </c>
      <c r="C1430" s="8" t="s">
        <v>3695</v>
      </c>
      <c r="D1430" s="8" t="s">
        <v>27</v>
      </c>
      <c r="E1430" s="9" t="s">
        <v>3696</v>
      </c>
    </row>
    <row r="1431" spans="1:5">
      <c r="A1431" s="10">
        <v>2429</v>
      </c>
      <c r="B1431" s="11" t="s">
        <v>3697</v>
      </c>
      <c r="C1431" s="11" t="s">
        <v>3698</v>
      </c>
      <c r="D1431" s="11" t="s">
        <v>31</v>
      </c>
      <c r="E1431" s="12" t="s">
        <v>53</v>
      </c>
    </row>
    <row r="1432" spans="1:5">
      <c r="A1432" s="7">
        <v>2430</v>
      </c>
      <c r="B1432" s="8" t="s">
        <v>3699</v>
      </c>
      <c r="C1432" s="8" t="s">
        <v>3700</v>
      </c>
      <c r="D1432" s="8" t="s">
        <v>27</v>
      </c>
      <c r="E1432" s="9" t="s">
        <v>3701</v>
      </c>
    </row>
    <row r="1433" spans="1:5">
      <c r="A1433" s="10">
        <v>2431</v>
      </c>
      <c r="B1433" s="11" t="s">
        <v>3702</v>
      </c>
      <c r="C1433" s="11" t="s">
        <v>3703</v>
      </c>
      <c r="D1433" s="11" t="s">
        <v>27</v>
      </c>
      <c r="E1433" s="12" t="s">
        <v>50</v>
      </c>
    </row>
    <row r="1434" spans="1:5">
      <c r="A1434" s="7">
        <v>2432</v>
      </c>
      <c r="B1434" s="8" t="s">
        <v>3704</v>
      </c>
      <c r="C1434" s="8" t="s">
        <v>3705</v>
      </c>
      <c r="D1434" s="8" t="s">
        <v>31</v>
      </c>
      <c r="E1434" s="9" t="s">
        <v>3706</v>
      </c>
    </row>
    <row r="1435" spans="1:5">
      <c r="A1435" s="10">
        <v>2433</v>
      </c>
      <c r="B1435" s="11" t="s">
        <v>3707</v>
      </c>
      <c r="C1435" s="11" t="s">
        <v>3708</v>
      </c>
      <c r="D1435" s="11" t="s">
        <v>27</v>
      </c>
      <c r="E1435" s="12" t="s">
        <v>3709</v>
      </c>
    </row>
    <row r="1436" spans="1:5">
      <c r="A1436" s="7">
        <v>2434</v>
      </c>
      <c r="B1436" s="8" t="s">
        <v>3710</v>
      </c>
      <c r="C1436" s="8" t="s">
        <v>3711</v>
      </c>
      <c r="D1436" s="8" t="s">
        <v>27</v>
      </c>
      <c r="E1436" s="9" t="s">
        <v>3712</v>
      </c>
    </row>
    <row r="1437" spans="1:5">
      <c r="A1437" s="10">
        <v>2435</v>
      </c>
      <c r="B1437" s="11" t="s">
        <v>3713</v>
      </c>
      <c r="C1437" s="11" t="s">
        <v>3714</v>
      </c>
      <c r="D1437" s="11" t="s">
        <v>31</v>
      </c>
      <c r="E1437" s="12" t="s">
        <v>50</v>
      </c>
    </row>
    <row r="1438" spans="1:5">
      <c r="A1438" s="7">
        <v>2436</v>
      </c>
      <c r="B1438" s="8" t="s">
        <v>3715</v>
      </c>
      <c r="C1438" s="8" t="s">
        <v>3716</v>
      </c>
      <c r="D1438" s="8" t="s">
        <v>31</v>
      </c>
      <c r="E1438" s="9" t="s">
        <v>3717</v>
      </c>
    </row>
    <row r="1439" spans="1:5">
      <c r="A1439" s="10">
        <v>2437</v>
      </c>
      <c r="B1439" s="11" t="s">
        <v>3718</v>
      </c>
      <c r="C1439" s="11" t="s">
        <v>3719</v>
      </c>
      <c r="D1439" s="11" t="s">
        <v>27</v>
      </c>
      <c r="E1439" s="12" t="s">
        <v>50</v>
      </c>
    </row>
    <row r="1440" spans="1:5">
      <c r="A1440" s="7">
        <v>2438</v>
      </c>
      <c r="B1440" s="8" t="s">
        <v>3720</v>
      </c>
      <c r="C1440" s="8" t="s">
        <v>3721</v>
      </c>
      <c r="D1440" s="8" t="s">
        <v>31</v>
      </c>
      <c r="E1440" s="9" t="s">
        <v>50</v>
      </c>
    </row>
    <row r="1441" spans="1:5">
      <c r="A1441" s="10">
        <v>2439</v>
      </c>
      <c r="B1441" s="11" t="s">
        <v>3722</v>
      </c>
      <c r="C1441" s="11" t="s">
        <v>3723</v>
      </c>
      <c r="D1441" s="11" t="s">
        <v>31</v>
      </c>
      <c r="E1441" s="12" t="s">
        <v>32</v>
      </c>
    </row>
    <row r="1442" spans="1:5">
      <c r="A1442" s="7">
        <v>2440</v>
      </c>
      <c r="B1442" s="8" t="s">
        <v>3724</v>
      </c>
      <c r="C1442" s="8" t="s">
        <v>3725</v>
      </c>
      <c r="D1442" s="8" t="s">
        <v>27</v>
      </c>
      <c r="E1442" s="9" t="s">
        <v>50</v>
      </c>
    </row>
    <row r="1443" spans="1:5">
      <c r="A1443" s="10">
        <v>2441</v>
      </c>
      <c r="B1443" s="11" t="s">
        <v>3726</v>
      </c>
      <c r="C1443" s="11" t="s">
        <v>3727</v>
      </c>
      <c r="D1443" s="11" t="s">
        <v>31</v>
      </c>
      <c r="E1443" s="12" t="s">
        <v>67</v>
      </c>
    </row>
    <row r="1444" spans="1:5">
      <c r="A1444" s="7">
        <v>2442</v>
      </c>
      <c r="B1444" s="8" t="s">
        <v>3728</v>
      </c>
      <c r="C1444" s="8" t="s">
        <v>3729</v>
      </c>
      <c r="D1444" s="8" t="s">
        <v>27</v>
      </c>
      <c r="E1444" s="9" t="s">
        <v>3730</v>
      </c>
    </row>
    <row r="1445" spans="1:5">
      <c r="A1445" s="10">
        <v>2443</v>
      </c>
      <c r="B1445" s="11" t="s">
        <v>3731</v>
      </c>
      <c r="C1445" s="11" t="s">
        <v>3732</v>
      </c>
      <c r="D1445" s="11" t="s">
        <v>27</v>
      </c>
      <c r="E1445" s="12" t="s">
        <v>67</v>
      </c>
    </row>
    <row r="1446" spans="1:5">
      <c r="A1446" s="7">
        <v>2444</v>
      </c>
      <c r="B1446" s="8" t="s">
        <v>3733</v>
      </c>
      <c r="C1446" s="8" t="s">
        <v>3734</v>
      </c>
      <c r="D1446" s="8" t="s">
        <v>27</v>
      </c>
      <c r="E1446" s="9" t="s">
        <v>3735</v>
      </c>
    </row>
    <row r="1447" spans="1:5">
      <c r="A1447" s="10">
        <v>2445</v>
      </c>
      <c r="B1447" s="11" t="s">
        <v>3736</v>
      </c>
      <c r="C1447" s="11" t="s">
        <v>3737</v>
      </c>
      <c r="D1447" s="11" t="s">
        <v>27</v>
      </c>
      <c r="E1447" s="12" t="s">
        <v>67</v>
      </c>
    </row>
    <row r="1448" spans="1:5">
      <c r="A1448" s="7">
        <v>2446</v>
      </c>
      <c r="B1448" s="8" t="s">
        <v>3738</v>
      </c>
      <c r="C1448" s="8" t="s">
        <v>3739</v>
      </c>
      <c r="D1448" s="8" t="s">
        <v>31</v>
      </c>
      <c r="E1448" s="9" t="s">
        <v>3740</v>
      </c>
    </row>
    <row r="1449" spans="1:5">
      <c r="A1449" s="10">
        <v>2447</v>
      </c>
      <c r="B1449" s="11" t="s">
        <v>3741</v>
      </c>
      <c r="C1449" s="11" t="s">
        <v>3742</v>
      </c>
      <c r="D1449" s="11" t="s">
        <v>27</v>
      </c>
      <c r="E1449" s="12" t="s">
        <v>32</v>
      </c>
    </row>
    <row r="1450" spans="1:5">
      <c r="A1450" s="7">
        <v>2448</v>
      </c>
      <c r="B1450" s="8" t="s">
        <v>3743</v>
      </c>
      <c r="C1450" s="8" t="s">
        <v>3744</v>
      </c>
      <c r="D1450" s="8" t="s">
        <v>27</v>
      </c>
      <c r="E1450" s="9" t="s">
        <v>3745</v>
      </c>
    </row>
    <row r="1451" spans="1:5">
      <c r="A1451" s="10">
        <v>2449</v>
      </c>
      <c r="B1451" s="11" t="s">
        <v>3746</v>
      </c>
      <c r="C1451" s="11" t="s">
        <v>3747</v>
      </c>
      <c r="D1451" s="11" t="s">
        <v>31</v>
      </c>
      <c r="E1451" s="12" t="s">
        <v>3748</v>
      </c>
    </row>
    <row r="1452" spans="1:5">
      <c r="A1452" s="7">
        <v>2450</v>
      </c>
      <c r="B1452" s="8" t="s">
        <v>3749</v>
      </c>
      <c r="C1452" s="8" t="s">
        <v>3750</v>
      </c>
      <c r="D1452" s="8" t="s">
        <v>31</v>
      </c>
      <c r="E1452" s="9" t="s">
        <v>3751</v>
      </c>
    </row>
    <row r="1453" spans="1:5">
      <c r="A1453" s="10">
        <v>2451</v>
      </c>
      <c r="B1453" s="11" t="s">
        <v>3752</v>
      </c>
      <c r="C1453" s="11" t="s">
        <v>3753</v>
      </c>
      <c r="D1453" s="11" t="s">
        <v>31</v>
      </c>
      <c r="E1453" s="12" t="s">
        <v>3754</v>
      </c>
    </row>
    <row r="1454" spans="1:5">
      <c r="A1454" s="7">
        <v>2452</v>
      </c>
      <c r="B1454" s="8" t="s">
        <v>3755</v>
      </c>
      <c r="C1454" s="8" t="s">
        <v>3756</v>
      </c>
      <c r="D1454" s="8" t="s">
        <v>27</v>
      </c>
      <c r="E1454" s="9" t="s">
        <v>3757</v>
      </c>
    </row>
    <row r="1455" spans="1:5">
      <c r="A1455" s="10">
        <v>2453</v>
      </c>
      <c r="B1455" s="11" t="s">
        <v>3758</v>
      </c>
      <c r="C1455" s="11" t="s">
        <v>3759</v>
      </c>
      <c r="D1455" s="11" t="s">
        <v>31</v>
      </c>
      <c r="E1455" s="12" t="s">
        <v>50</v>
      </c>
    </row>
    <row r="1456" spans="1:5">
      <c r="A1456" s="7">
        <v>2454</v>
      </c>
      <c r="B1456" s="8" t="s">
        <v>3760</v>
      </c>
      <c r="C1456" s="8" t="s">
        <v>3761</v>
      </c>
      <c r="D1456" s="8" t="s">
        <v>27</v>
      </c>
      <c r="E1456" s="9" t="s">
        <v>3762</v>
      </c>
    </row>
    <row r="1457" spans="1:5">
      <c r="A1457" s="10">
        <v>2455</v>
      </c>
      <c r="B1457" s="11" t="s">
        <v>3763</v>
      </c>
      <c r="C1457" s="11" t="s">
        <v>3764</v>
      </c>
      <c r="D1457" s="11" t="s">
        <v>31</v>
      </c>
      <c r="E1457" s="12" t="s">
        <v>32</v>
      </c>
    </row>
    <row r="1458" spans="1:5">
      <c r="A1458" s="7">
        <v>2456</v>
      </c>
      <c r="B1458" s="8" t="s">
        <v>3765</v>
      </c>
      <c r="C1458" s="8" t="s">
        <v>3766</v>
      </c>
      <c r="D1458" s="8" t="s">
        <v>31</v>
      </c>
      <c r="E1458" s="9" t="s">
        <v>50</v>
      </c>
    </row>
    <row r="1459" spans="1:5">
      <c r="A1459" s="10">
        <v>2457</v>
      </c>
      <c r="B1459" s="11" t="s">
        <v>3767</v>
      </c>
      <c r="C1459" s="11" t="s">
        <v>3768</v>
      </c>
      <c r="D1459" s="11" t="s">
        <v>27</v>
      </c>
      <c r="E1459" s="12" t="s">
        <v>32</v>
      </c>
    </row>
    <row r="1460" spans="1:5">
      <c r="A1460" s="7">
        <v>2458</v>
      </c>
      <c r="B1460" s="8" t="s">
        <v>3769</v>
      </c>
      <c r="C1460" s="8" t="s">
        <v>3770</v>
      </c>
      <c r="D1460" s="8" t="s">
        <v>31</v>
      </c>
      <c r="E1460" s="9" t="s">
        <v>3771</v>
      </c>
    </row>
    <row r="1461" spans="1:5">
      <c r="A1461" s="10">
        <v>2459</v>
      </c>
      <c r="B1461" s="11" t="s">
        <v>3772</v>
      </c>
      <c r="C1461" s="11" t="s">
        <v>3773</v>
      </c>
      <c r="D1461" s="11" t="s">
        <v>31</v>
      </c>
      <c r="E1461" s="12" t="s">
        <v>67</v>
      </c>
    </row>
    <row r="1462" spans="1:5">
      <c r="A1462" s="7">
        <v>2460</v>
      </c>
      <c r="B1462" s="8" t="s">
        <v>3774</v>
      </c>
      <c r="C1462" s="8" t="s">
        <v>3775</v>
      </c>
      <c r="D1462" s="8" t="s">
        <v>27</v>
      </c>
      <c r="E1462" s="9" t="s">
        <v>3776</v>
      </c>
    </row>
    <row r="1463" spans="1:5">
      <c r="A1463" s="10">
        <v>2461</v>
      </c>
      <c r="B1463" s="11" t="s">
        <v>3777</v>
      </c>
      <c r="C1463" s="11" t="s">
        <v>3778</v>
      </c>
      <c r="D1463" s="11" t="s">
        <v>31</v>
      </c>
      <c r="E1463" s="12" t="s">
        <v>50</v>
      </c>
    </row>
    <row r="1464" spans="1:5">
      <c r="A1464" s="7">
        <v>2462</v>
      </c>
      <c r="B1464" s="8" t="s">
        <v>3779</v>
      </c>
      <c r="C1464" s="8" t="s">
        <v>3780</v>
      </c>
      <c r="D1464" s="8" t="s">
        <v>31</v>
      </c>
      <c r="E1464" s="9" t="s">
        <v>3781</v>
      </c>
    </row>
    <row r="1465" spans="1:5">
      <c r="A1465" s="10">
        <v>2463</v>
      </c>
      <c r="B1465" s="11" t="s">
        <v>3782</v>
      </c>
      <c r="C1465" s="11" t="s">
        <v>3783</v>
      </c>
      <c r="D1465" s="11" t="s">
        <v>27</v>
      </c>
      <c r="E1465" s="12" t="s">
        <v>67</v>
      </c>
    </row>
    <row r="1466" spans="1:5">
      <c r="A1466" s="7">
        <v>2464</v>
      </c>
      <c r="B1466" s="8" t="s">
        <v>3784</v>
      </c>
      <c r="C1466" s="8" t="s">
        <v>3785</v>
      </c>
      <c r="D1466" s="8" t="s">
        <v>31</v>
      </c>
      <c r="E1466" s="9" t="s">
        <v>3786</v>
      </c>
    </row>
    <row r="1467" spans="1:5">
      <c r="A1467" s="10">
        <v>2465</v>
      </c>
      <c r="B1467" s="11" t="s">
        <v>3787</v>
      </c>
      <c r="C1467" s="11" t="s">
        <v>3788</v>
      </c>
      <c r="D1467" s="11" t="s">
        <v>31</v>
      </c>
      <c r="E1467" s="12" t="s">
        <v>3789</v>
      </c>
    </row>
    <row r="1468" spans="1:5">
      <c r="A1468" s="7">
        <v>2466</v>
      </c>
      <c r="B1468" s="8" t="s">
        <v>3790</v>
      </c>
      <c r="C1468" s="8" t="s">
        <v>3791</v>
      </c>
      <c r="D1468" s="8" t="s">
        <v>31</v>
      </c>
      <c r="E1468" s="9" t="s">
        <v>3792</v>
      </c>
    </row>
    <row r="1469" spans="1:5">
      <c r="A1469" s="10">
        <v>2467</v>
      </c>
      <c r="B1469" s="11" t="s">
        <v>3793</v>
      </c>
      <c r="C1469" s="11" t="s">
        <v>3794</v>
      </c>
      <c r="D1469" s="11" t="s">
        <v>27</v>
      </c>
      <c r="E1469" s="12" t="s">
        <v>3795</v>
      </c>
    </row>
    <row r="1470" spans="1:5">
      <c r="A1470" s="7">
        <v>2468</v>
      </c>
      <c r="B1470" s="8" t="s">
        <v>3796</v>
      </c>
      <c r="C1470" s="8" t="s">
        <v>3797</v>
      </c>
      <c r="D1470" s="8" t="s">
        <v>31</v>
      </c>
      <c r="E1470" s="9" t="s">
        <v>3798</v>
      </c>
    </row>
    <row r="1471" spans="1:5">
      <c r="A1471" s="10">
        <v>2469</v>
      </c>
      <c r="B1471" s="11" t="s">
        <v>3799</v>
      </c>
      <c r="C1471" s="11" t="s">
        <v>3800</v>
      </c>
      <c r="D1471" s="11" t="s">
        <v>27</v>
      </c>
      <c r="E1471" s="12" t="s">
        <v>3801</v>
      </c>
    </row>
    <row r="1472" spans="1:5">
      <c r="A1472" s="7">
        <v>2470</v>
      </c>
      <c r="B1472" s="8" t="s">
        <v>3802</v>
      </c>
      <c r="C1472" s="8" t="s">
        <v>3803</v>
      </c>
      <c r="D1472" s="8" t="s">
        <v>27</v>
      </c>
      <c r="E1472" s="9" t="s">
        <v>3804</v>
      </c>
    </row>
    <row r="1473" spans="1:5">
      <c r="A1473" s="10">
        <v>2471</v>
      </c>
      <c r="B1473" s="11" t="s">
        <v>3805</v>
      </c>
      <c r="C1473" s="11" t="s">
        <v>3806</v>
      </c>
      <c r="D1473" s="11" t="s">
        <v>27</v>
      </c>
      <c r="E1473" s="12" t="s">
        <v>3807</v>
      </c>
    </row>
    <row r="1474" spans="1:5">
      <c r="A1474" s="7">
        <v>2472</v>
      </c>
      <c r="B1474" s="8" t="s">
        <v>3808</v>
      </c>
      <c r="C1474" s="8" t="s">
        <v>3809</v>
      </c>
      <c r="D1474" s="8" t="s">
        <v>31</v>
      </c>
      <c r="E1474" s="9" t="s">
        <v>67</v>
      </c>
    </row>
    <row r="1475" spans="1:5">
      <c r="A1475" s="10">
        <v>2473</v>
      </c>
      <c r="B1475" s="11" t="s">
        <v>3810</v>
      </c>
      <c r="C1475" s="11" t="s">
        <v>3811</v>
      </c>
      <c r="D1475" s="11" t="s">
        <v>31</v>
      </c>
      <c r="E1475" s="12" t="s">
        <v>2524</v>
      </c>
    </row>
    <row r="1476" spans="1:5">
      <c r="A1476" s="7">
        <v>2474</v>
      </c>
      <c r="B1476" s="8" t="s">
        <v>3812</v>
      </c>
      <c r="C1476" s="8" t="s">
        <v>3813</v>
      </c>
      <c r="D1476" s="8" t="s">
        <v>27</v>
      </c>
      <c r="E1476" s="9" t="s">
        <v>3814</v>
      </c>
    </row>
    <row r="1477" spans="1:5">
      <c r="A1477" s="10">
        <v>2475</v>
      </c>
      <c r="B1477" s="11" t="s">
        <v>3815</v>
      </c>
      <c r="C1477" s="11" t="s">
        <v>3816</v>
      </c>
      <c r="D1477" s="11" t="s">
        <v>31</v>
      </c>
      <c r="E1477" s="12" t="s">
        <v>32</v>
      </c>
    </row>
    <row r="1478" spans="1:5">
      <c r="A1478" s="7">
        <v>2476</v>
      </c>
      <c r="B1478" s="8" t="s">
        <v>3817</v>
      </c>
      <c r="C1478" s="8" t="s">
        <v>3818</v>
      </c>
      <c r="D1478" s="8" t="s">
        <v>31</v>
      </c>
      <c r="E1478" s="9" t="s">
        <v>3819</v>
      </c>
    </row>
    <row r="1479" spans="1:5">
      <c r="A1479" s="10">
        <v>2477</v>
      </c>
      <c r="B1479" s="11" t="s">
        <v>3820</v>
      </c>
      <c r="C1479" s="11" t="s">
        <v>3821</v>
      </c>
      <c r="D1479" s="11" t="s">
        <v>27</v>
      </c>
      <c r="E1479" s="12" t="s">
        <v>3822</v>
      </c>
    </row>
    <row r="1480" spans="1:5">
      <c r="A1480" s="7">
        <v>2478</v>
      </c>
      <c r="B1480" s="8" t="s">
        <v>3823</v>
      </c>
      <c r="C1480" s="8" t="s">
        <v>3824</v>
      </c>
      <c r="D1480" s="8" t="s">
        <v>27</v>
      </c>
      <c r="E1480" s="9" t="s">
        <v>3268</v>
      </c>
    </row>
    <row r="1481" spans="1:5">
      <c r="A1481" s="10">
        <v>2479</v>
      </c>
      <c r="B1481" s="11" t="s">
        <v>3825</v>
      </c>
      <c r="C1481" s="11" t="s">
        <v>3826</v>
      </c>
      <c r="D1481" s="11" t="s">
        <v>27</v>
      </c>
      <c r="E1481" s="12" t="s">
        <v>3827</v>
      </c>
    </row>
    <row r="1482" spans="1:5">
      <c r="A1482" s="7">
        <v>2480</v>
      </c>
      <c r="B1482" s="8" t="s">
        <v>3828</v>
      </c>
      <c r="C1482" s="8" t="s">
        <v>3829</v>
      </c>
      <c r="D1482" s="8" t="s">
        <v>31</v>
      </c>
      <c r="E1482" s="9" t="s">
        <v>28</v>
      </c>
    </row>
    <row r="1483" spans="1:5">
      <c r="A1483" s="10">
        <v>2481</v>
      </c>
      <c r="B1483" s="11" t="s">
        <v>3830</v>
      </c>
      <c r="C1483" s="11" t="s">
        <v>3831</v>
      </c>
      <c r="D1483" s="11" t="s">
        <v>27</v>
      </c>
      <c r="E1483" s="12" t="s">
        <v>3832</v>
      </c>
    </row>
    <row r="1484" spans="1:5">
      <c r="A1484" s="7">
        <v>2482</v>
      </c>
      <c r="B1484" s="8" t="s">
        <v>3833</v>
      </c>
      <c r="C1484" s="8" t="s">
        <v>3834</v>
      </c>
      <c r="D1484" s="8" t="s">
        <v>31</v>
      </c>
      <c r="E1484" s="9" t="s">
        <v>3835</v>
      </c>
    </row>
    <row r="1485" spans="1:5">
      <c r="A1485" s="10">
        <v>2483</v>
      </c>
      <c r="B1485" s="11" t="s">
        <v>3836</v>
      </c>
      <c r="C1485" s="11" t="s">
        <v>3837</v>
      </c>
      <c r="D1485" s="11" t="s">
        <v>27</v>
      </c>
      <c r="E1485" s="12" t="s">
        <v>70</v>
      </c>
    </row>
    <row r="1486" spans="1:5">
      <c r="A1486" s="7">
        <v>2484</v>
      </c>
      <c r="B1486" s="8" t="s">
        <v>3838</v>
      </c>
      <c r="C1486" s="8" t="s">
        <v>3839</v>
      </c>
      <c r="D1486" s="8" t="s">
        <v>27</v>
      </c>
      <c r="E1486" s="9" t="s">
        <v>3840</v>
      </c>
    </row>
    <row r="1487" spans="1:5">
      <c r="A1487" s="10">
        <v>2485</v>
      </c>
      <c r="B1487" s="11" t="s">
        <v>3841</v>
      </c>
      <c r="C1487" s="11" t="s">
        <v>3842</v>
      </c>
      <c r="D1487" s="11" t="s">
        <v>27</v>
      </c>
      <c r="E1487" s="12" t="s">
        <v>67</v>
      </c>
    </row>
    <row r="1488" spans="1:5">
      <c r="A1488" s="7">
        <v>2486</v>
      </c>
      <c r="B1488" s="8" t="s">
        <v>3843</v>
      </c>
      <c r="C1488" s="8" t="s">
        <v>3844</v>
      </c>
      <c r="D1488" s="8" t="s">
        <v>27</v>
      </c>
      <c r="E1488" s="9" t="s">
        <v>50</v>
      </c>
    </row>
    <row r="1489" spans="1:5">
      <c r="A1489" s="10">
        <v>2487</v>
      </c>
      <c r="B1489" s="11" t="s">
        <v>3845</v>
      </c>
      <c r="C1489" s="11" t="s">
        <v>3846</v>
      </c>
      <c r="D1489" s="11" t="s">
        <v>31</v>
      </c>
      <c r="E1489" s="12" t="s">
        <v>3847</v>
      </c>
    </row>
    <row r="1490" spans="1:5">
      <c r="A1490" s="7">
        <v>2488</v>
      </c>
      <c r="B1490" s="8" t="s">
        <v>3848</v>
      </c>
      <c r="C1490" s="8" t="s">
        <v>3849</v>
      </c>
      <c r="D1490" s="8" t="s">
        <v>31</v>
      </c>
      <c r="E1490" s="9" t="s">
        <v>2357</v>
      </c>
    </row>
    <row r="1491" spans="1:5">
      <c r="A1491" s="10">
        <v>2489</v>
      </c>
      <c r="B1491" s="11" t="s">
        <v>3850</v>
      </c>
      <c r="C1491" s="11" t="s">
        <v>3851</v>
      </c>
      <c r="D1491" s="11" t="s">
        <v>31</v>
      </c>
      <c r="E1491" s="12" t="s">
        <v>67</v>
      </c>
    </row>
    <row r="1492" spans="1:5">
      <c r="A1492" s="7">
        <v>2490</v>
      </c>
      <c r="B1492" s="8" t="s">
        <v>3852</v>
      </c>
      <c r="C1492" s="8" t="s">
        <v>3853</v>
      </c>
      <c r="D1492" s="8" t="s">
        <v>27</v>
      </c>
      <c r="E1492" s="9" t="s">
        <v>3854</v>
      </c>
    </row>
    <row r="1493" spans="1:5">
      <c r="A1493" s="10">
        <v>2491</v>
      </c>
      <c r="B1493" s="11" t="s">
        <v>3855</v>
      </c>
      <c r="C1493" s="11" t="s">
        <v>3856</v>
      </c>
      <c r="D1493" s="11" t="s">
        <v>31</v>
      </c>
      <c r="E1493" s="12" t="s">
        <v>50</v>
      </c>
    </row>
    <row r="1494" spans="1:5">
      <c r="A1494" s="7">
        <v>2492</v>
      </c>
      <c r="B1494" s="8" t="s">
        <v>3857</v>
      </c>
      <c r="C1494" s="8" t="s">
        <v>3858</v>
      </c>
      <c r="D1494" s="8" t="s">
        <v>31</v>
      </c>
      <c r="E1494" s="9" t="s">
        <v>50</v>
      </c>
    </row>
    <row r="1495" spans="1:5">
      <c r="A1495" s="10">
        <v>2493</v>
      </c>
      <c r="B1495" s="11" t="s">
        <v>3859</v>
      </c>
      <c r="C1495" s="11" t="s">
        <v>3860</v>
      </c>
      <c r="D1495" s="11" t="s">
        <v>31</v>
      </c>
      <c r="E1495" s="12" t="s">
        <v>44</v>
      </c>
    </row>
    <row r="1496" spans="1:5">
      <c r="A1496" s="7">
        <v>2494</v>
      </c>
      <c r="B1496" s="8" t="s">
        <v>3861</v>
      </c>
      <c r="C1496" s="8" t="s">
        <v>3862</v>
      </c>
      <c r="D1496" s="8" t="s">
        <v>27</v>
      </c>
      <c r="E1496" s="9" t="s">
        <v>3863</v>
      </c>
    </row>
    <row r="1497" spans="1:5">
      <c r="A1497" s="10">
        <v>2495</v>
      </c>
      <c r="B1497" s="11" t="s">
        <v>3864</v>
      </c>
      <c r="C1497" s="11" t="s">
        <v>3865</v>
      </c>
      <c r="D1497" s="11" t="s">
        <v>27</v>
      </c>
      <c r="E1497" s="12" t="s">
        <v>28</v>
      </c>
    </row>
    <row r="1498" spans="1:5">
      <c r="A1498" s="7">
        <v>2496</v>
      </c>
      <c r="B1498" s="8" t="s">
        <v>3866</v>
      </c>
      <c r="C1498" s="8" t="s">
        <v>3867</v>
      </c>
      <c r="D1498" s="8" t="s">
        <v>31</v>
      </c>
      <c r="E1498" s="9" t="s">
        <v>28</v>
      </c>
    </row>
    <row r="1499" spans="1:5">
      <c r="A1499" s="10">
        <v>2497</v>
      </c>
      <c r="B1499" s="11" t="s">
        <v>3868</v>
      </c>
      <c r="C1499" s="11" t="s">
        <v>3869</v>
      </c>
      <c r="D1499" s="11" t="s">
        <v>27</v>
      </c>
      <c r="E1499" s="12" t="s">
        <v>3870</v>
      </c>
    </row>
    <row r="1500" spans="1:5">
      <c r="A1500" s="7">
        <v>2498</v>
      </c>
      <c r="B1500" s="8" t="s">
        <v>3871</v>
      </c>
      <c r="C1500" s="8" t="s">
        <v>3872</v>
      </c>
      <c r="D1500" s="8" t="s">
        <v>27</v>
      </c>
      <c r="E1500" s="9" t="s">
        <v>50</v>
      </c>
    </row>
    <row r="1501" spans="1:5">
      <c r="A1501" s="10">
        <v>2499</v>
      </c>
      <c r="B1501" s="11" t="s">
        <v>3873</v>
      </c>
      <c r="C1501" s="11" t="s">
        <v>3874</v>
      </c>
      <c r="D1501" s="11" t="s">
        <v>31</v>
      </c>
      <c r="E1501" s="12" t="s">
        <v>50</v>
      </c>
    </row>
    <row r="1502" spans="1:5">
      <c r="A1502" s="7">
        <v>2500</v>
      </c>
      <c r="B1502" s="8" t="s">
        <v>3875</v>
      </c>
      <c r="C1502" s="8" t="s">
        <v>3876</v>
      </c>
      <c r="D1502" s="8" t="s">
        <v>31</v>
      </c>
      <c r="E1502" s="9" t="s">
        <v>50</v>
      </c>
    </row>
    <row r="1503" spans="1:5">
      <c r="A1503" s="10">
        <v>2501</v>
      </c>
      <c r="B1503" s="11" t="s">
        <v>3877</v>
      </c>
      <c r="C1503" s="11" t="s">
        <v>3878</v>
      </c>
      <c r="D1503" s="11" t="s">
        <v>27</v>
      </c>
      <c r="E1503" s="12" t="s">
        <v>3879</v>
      </c>
    </row>
    <row r="1504" spans="1:5">
      <c r="A1504" s="7">
        <v>2502</v>
      </c>
      <c r="B1504" s="8" t="s">
        <v>3880</v>
      </c>
      <c r="C1504" s="8" t="s">
        <v>3881</v>
      </c>
      <c r="D1504" s="8" t="s">
        <v>27</v>
      </c>
      <c r="E1504" s="9" t="s">
        <v>3882</v>
      </c>
    </row>
    <row r="1505" spans="1:5">
      <c r="A1505" s="10">
        <v>2503</v>
      </c>
      <c r="B1505" s="11" t="s">
        <v>3883</v>
      </c>
      <c r="C1505" s="11" t="s">
        <v>3884</v>
      </c>
      <c r="D1505" s="11" t="s">
        <v>31</v>
      </c>
      <c r="E1505" s="12" t="s">
        <v>73</v>
      </c>
    </row>
    <row r="1506" spans="1:5">
      <c r="A1506" s="7">
        <v>2504</v>
      </c>
      <c r="B1506" s="8" t="s">
        <v>3885</v>
      </c>
      <c r="C1506" s="8" t="s">
        <v>3886</v>
      </c>
      <c r="D1506" s="8" t="s">
        <v>27</v>
      </c>
      <c r="E1506" s="9" t="s">
        <v>3887</v>
      </c>
    </row>
    <row r="1507" spans="1:5">
      <c r="A1507" s="10">
        <v>2505</v>
      </c>
      <c r="B1507" s="11" t="s">
        <v>3888</v>
      </c>
      <c r="C1507" s="11" t="s">
        <v>3889</v>
      </c>
      <c r="D1507" s="11" t="s">
        <v>27</v>
      </c>
      <c r="E1507" s="12" t="s">
        <v>442</v>
      </c>
    </row>
    <row r="1508" spans="1:5">
      <c r="A1508" s="7">
        <v>2506</v>
      </c>
      <c r="B1508" s="8" t="s">
        <v>3890</v>
      </c>
      <c r="C1508" s="8" t="s">
        <v>3891</v>
      </c>
      <c r="D1508" s="8" t="s">
        <v>27</v>
      </c>
      <c r="E1508" s="9" t="s">
        <v>3892</v>
      </c>
    </row>
    <row r="1509" spans="1:5">
      <c r="A1509" s="10">
        <v>2507</v>
      </c>
      <c r="B1509" s="11" t="s">
        <v>3893</v>
      </c>
      <c r="C1509" s="11" t="s">
        <v>3894</v>
      </c>
      <c r="D1509" s="11" t="s">
        <v>31</v>
      </c>
      <c r="E1509" s="12" t="s">
        <v>3895</v>
      </c>
    </row>
    <row r="1510" spans="1:5">
      <c r="A1510" s="7">
        <v>2508</v>
      </c>
      <c r="B1510" s="8" t="s">
        <v>3896</v>
      </c>
      <c r="C1510" s="8" t="s">
        <v>3897</v>
      </c>
      <c r="D1510" s="8" t="s">
        <v>27</v>
      </c>
      <c r="E1510" s="9" t="s">
        <v>50</v>
      </c>
    </row>
    <row r="1511" spans="1:5">
      <c r="A1511" s="10">
        <v>2509</v>
      </c>
      <c r="B1511" s="11" t="s">
        <v>3898</v>
      </c>
      <c r="C1511" s="11" t="s">
        <v>3899</v>
      </c>
      <c r="D1511" s="11" t="s">
        <v>27</v>
      </c>
      <c r="E1511" s="12" t="s">
        <v>3900</v>
      </c>
    </row>
    <row r="1512" spans="1:5">
      <c r="A1512" s="7">
        <v>2510</v>
      </c>
      <c r="B1512" s="8" t="s">
        <v>3901</v>
      </c>
      <c r="C1512" s="8" t="s">
        <v>3902</v>
      </c>
      <c r="D1512" s="8" t="s">
        <v>31</v>
      </c>
      <c r="E1512" s="9" t="s">
        <v>3903</v>
      </c>
    </row>
    <row r="1513" spans="1:5">
      <c r="A1513" s="10">
        <v>2511</v>
      </c>
      <c r="B1513" s="11" t="s">
        <v>3904</v>
      </c>
      <c r="C1513" s="11" t="s">
        <v>3905</v>
      </c>
      <c r="D1513" s="11" t="s">
        <v>27</v>
      </c>
      <c r="E1513" s="12" t="s">
        <v>3906</v>
      </c>
    </row>
    <row r="1514" spans="1:5">
      <c r="A1514" s="7">
        <v>2512</v>
      </c>
      <c r="B1514" s="8" t="s">
        <v>3907</v>
      </c>
      <c r="C1514" s="8" t="s">
        <v>3908</v>
      </c>
      <c r="D1514" s="8" t="s">
        <v>27</v>
      </c>
      <c r="E1514" s="9" t="s">
        <v>3909</v>
      </c>
    </row>
    <row r="1515" spans="1:5">
      <c r="A1515" s="10">
        <v>2513</v>
      </c>
      <c r="B1515" s="11" t="s">
        <v>3910</v>
      </c>
      <c r="C1515" s="11" t="s">
        <v>3911</v>
      </c>
      <c r="D1515" s="11" t="s">
        <v>27</v>
      </c>
      <c r="E1515" s="12" t="s">
        <v>3912</v>
      </c>
    </row>
    <row r="1516" spans="1:5">
      <c r="A1516" s="7">
        <v>2514</v>
      </c>
      <c r="B1516" s="8" t="s">
        <v>3913</v>
      </c>
      <c r="C1516" s="8" t="s">
        <v>3914</v>
      </c>
      <c r="D1516" s="8" t="s">
        <v>31</v>
      </c>
      <c r="E1516" s="9" t="s">
        <v>3915</v>
      </c>
    </row>
    <row r="1517" spans="1:5">
      <c r="A1517" s="10">
        <v>2515</v>
      </c>
      <c r="B1517" s="11" t="s">
        <v>3916</v>
      </c>
      <c r="C1517" s="11" t="s">
        <v>3917</v>
      </c>
      <c r="D1517" s="11" t="s">
        <v>31</v>
      </c>
      <c r="E1517" s="12" t="s">
        <v>32</v>
      </c>
    </row>
    <row r="1518" spans="1:5">
      <c r="A1518" s="7">
        <v>2516</v>
      </c>
      <c r="B1518" s="8" t="s">
        <v>3918</v>
      </c>
      <c r="C1518" s="8" t="s">
        <v>3919</v>
      </c>
      <c r="D1518" s="8" t="s">
        <v>27</v>
      </c>
      <c r="E1518" s="9" t="s">
        <v>3920</v>
      </c>
    </row>
    <row r="1519" spans="1:5">
      <c r="A1519" s="10">
        <v>2517</v>
      </c>
      <c r="B1519" s="11" t="s">
        <v>3921</v>
      </c>
      <c r="C1519" s="11" t="s">
        <v>3922</v>
      </c>
      <c r="D1519" s="11" t="s">
        <v>31</v>
      </c>
      <c r="E1519" s="12" t="s">
        <v>50</v>
      </c>
    </row>
    <row r="1520" spans="1:5">
      <c r="A1520" s="7">
        <v>2518</v>
      </c>
      <c r="B1520" s="8" t="s">
        <v>3923</v>
      </c>
      <c r="C1520" s="8" t="s">
        <v>3924</v>
      </c>
      <c r="D1520" s="8" t="s">
        <v>31</v>
      </c>
      <c r="E1520" s="9" t="s">
        <v>32</v>
      </c>
    </row>
    <row r="1521" spans="1:5">
      <c r="A1521" s="10">
        <v>2519</v>
      </c>
      <c r="B1521" s="11" t="s">
        <v>3925</v>
      </c>
      <c r="C1521" s="11" t="s">
        <v>3926</v>
      </c>
      <c r="D1521" s="11" t="s">
        <v>27</v>
      </c>
      <c r="E1521" s="12" t="s">
        <v>3927</v>
      </c>
    </row>
    <row r="1522" spans="1:5">
      <c r="A1522" s="7">
        <v>2520</v>
      </c>
      <c r="B1522" s="8" t="s">
        <v>3928</v>
      </c>
      <c r="C1522" s="8" t="s">
        <v>3929</v>
      </c>
      <c r="D1522" s="8" t="s">
        <v>31</v>
      </c>
      <c r="E1522" s="9" t="s">
        <v>67</v>
      </c>
    </row>
    <row r="1523" spans="1:5">
      <c r="A1523" s="10">
        <v>2521</v>
      </c>
      <c r="B1523" s="11" t="s">
        <v>3930</v>
      </c>
      <c r="C1523" s="11" t="s">
        <v>3931</v>
      </c>
      <c r="D1523" s="11" t="s">
        <v>27</v>
      </c>
      <c r="E1523" s="12" t="s">
        <v>50</v>
      </c>
    </row>
    <row r="1524" spans="1:5">
      <c r="A1524" s="7">
        <v>2522</v>
      </c>
      <c r="B1524" s="8" t="s">
        <v>3932</v>
      </c>
      <c r="C1524" s="8" t="s">
        <v>3933</v>
      </c>
      <c r="D1524" s="8" t="s">
        <v>31</v>
      </c>
      <c r="E1524" s="9" t="s">
        <v>3934</v>
      </c>
    </row>
    <row r="1525" spans="1:5">
      <c r="A1525" s="10">
        <v>2523</v>
      </c>
      <c r="B1525" s="11" t="s">
        <v>3935</v>
      </c>
      <c r="C1525" s="11" t="s">
        <v>3936</v>
      </c>
      <c r="D1525" s="11" t="s">
        <v>27</v>
      </c>
      <c r="E1525" s="12" t="s">
        <v>28</v>
      </c>
    </row>
    <row r="1526" spans="1:5">
      <c r="A1526" s="7">
        <v>2524</v>
      </c>
      <c r="B1526" s="8" t="s">
        <v>3937</v>
      </c>
      <c r="C1526" s="8" t="s">
        <v>3938</v>
      </c>
      <c r="D1526" s="8" t="s">
        <v>31</v>
      </c>
      <c r="E1526" s="9" t="s">
        <v>50</v>
      </c>
    </row>
    <row r="1527" spans="1:5">
      <c r="A1527" s="10">
        <v>2525</v>
      </c>
      <c r="B1527" s="11" t="s">
        <v>3939</v>
      </c>
      <c r="C1527" s="11" t="s">
        <v>3940</v>
      </c>
      <c r="D1527" s="11" t="s">
        <v>31</v>
      </c>
      <c r="E1527" s="12" t="s">
        <v>3941</v>
      </c>
    </row>
    <row r="1528" spans="1:5">
      <c r="A1528" s="7">
        <v>2526</v>
      </c>
      <c r="B1528" s="8" t="s">
        <v>3942</v>
      </c>
      <c r="C1528" s="8" t="s">
        <v>3943</v>
      </c>
      <c r="D1528" s="8" t="s">
        <v>27</v>
      </c>
      <c r="E1528" s="9" t="s">
        <v>3944</v>
      </c>
    </row>
    <row r="1529" spans="1:5">
      <c r="A1529" s="10">
        <v>2527</v>
      </c>
      <c r="B1529" s="11" t="s">
        <v>3945</v>
      </c>
      <c r="C1529" s="11" t="s">
        <v>3946</v>
      </c>
      <c r="D1529" s="11" t="s">
        <v>31</v>
      </c>
      <c r="E1529" s="12" t="s">
        <v>2026</v>
      </c>
    </row>
    <row r="1530" spans="1:5">
      <c r="A1530" s="7">
        <v>2528</v>
      </c>
      <c r="B1530" s="8" t="s">
        <v>3947</v>
      </c>
      <c r="C1530" s="8" t="s">
        <v>3948</v>
      </c>
      <c r="D1530" s="8" t="s">
        <v>31</v>
      </c>
      <c r="E1530" s="9" t="s">
        <v>50</v>
      </c>
    </row>
    <row r="1531" spans="1:5">
      <c r="A1531" s="10">
        <v>2529</v>
      </c>
      <c r="B1531" s="11" t="s">
        <v>3949</v>
      </c>
      <c r="C1531" s="11" t="s">
        <v>3950</v>
      </c>
      <c r="D1531" s="11" t="s">
        <v>27</v>
      </c>
      <c r="E1531" s="12" t="s">
        <v>50</v>
      </c>
    </row>
    <row r="1532" spans="1:5">
      <c r="A1532" s="7">
        <v>2530</v>
      </c>
      <c r="B1532" s="8" t="s">
        <v>3951</v>
      </c>
      <c r="C1532" s="8" t="s">
        <v>3952</v>
      </c>
      <c r="D1532" s="8" t="s">
        <v>27</v>
      </c>
      <c r="E1532" s="9" t="s">
        <v>3953</v>
      </c>
    </row>
    <row r="1533" spans="1:5">
      <c r="A1533" s="10">
        <v>2531</v>
      </c>
      <c r="B1533" s="11" t="s">
        <v>3954</v>
      </c>
      <c r="C1533" s="11" t="s">
        <v>3955</v>
      </c>
      <c r="D1533" s="11" t="s">
        <v>27</v>
      </c>
      <c r="E1533" s="12" t="s">
        <v>3956</v>
      </c>
    </row>
    <row r="1534" spans="1:5">
      <c r="A1534" s="7">
        <v>2532</v>
      </c>
      <c r="B1534" s="8" t="s">
        <v>3957</v>
      </c>
      <c r="C1534" s="8" t="s">
        <v>3958</v>
      </c>
      <c r="D1534" s="8" t="s">
        <v>31</v>
      </c>
      <c r="E1534" s="9" t="s">
        <v>50</v>
      </c>
    </row>
    <row r="1535" spans="1:5">
      <c r="A1535" s="10">
        <v>2533</v>
      </c>
      <c r="B1535" s="11" t="s">
        <v>3959</v>
      </c>
      <c r="C1535" s="11" t="s">
        <v>3960</v>
      </c>
      <c r="D1535" s="11" t="s">
        <v>27</v>
      </c>
      <c r="E1535" s="12" t="s">
        <v>3961</v>
      </c>
    </row>
    <row r="1536" spans="1:5">
      <c r="A1536" s="7">
        <v>2534</v>
      </c>
      <c r="B1536" s="8" t="s">
        <v>3962</v>
      </c>
      <c r="C1536" s="8" t="s">
        <v>3963</v>
      </c>
      <c r="D1536" s="8" t="s">
        <v>27</v>
      </c>
      <c r="E1536" s="9" t="s">
        <v>2678</v>
      </c>
    </row>
    <row r="1537" spans="1:5">
      <c r="A1537" s="10">
        <v>2535</v>
      </c>
      <c r="B1537" s="11" t="s">
        <v>3964</v>
      </c>
      <c r="C1537" s="11" t="s">
        <v>3965</v>
      </c>
      <c r="D1537" s="11" t="s">
        <v>27</v>
      </c>
      <c r="E1537" s="12" t="s">
        <v>32</v>
      </c>
    </row>
    <row r="1538" spans="1:5">
      <c r="A1538" s="7">
        <v>2536</v>
      </c>
      <c r="B1538" s="8" t="s">
        <v>3966</v>
      </c>
      <c r="C1538" s="8" t="s">
        <v>3967</v>
      </c>
      <c r="D1538" s="8" t="s">
        <v>31</v>
      </c>
      <c r="E1538" s="9" t="s">
        <v>3968</v>
      </c>
    </row>
    <row r="1539" spans="1:5">
      <c r="A1539" s="10">
        <v>2537</v>
      </c>
      <c r="B1539" s="11" t="s">
        <v>3969</v>
      </c>
      <c r="C1539" s="11" t="s">
        <v>3970</v>
      </c>
      <c r="D1539" s="11" t="s">
        <v>31</v>
      </c>
      <c r="E1539" s="12" t="s">
        <v>3971</v>
      </c>
    </row>
    <row r="1540" spans="1:5">
      <c r="A1540" s="7">
        <v>2538</v>
      </c>
      <c r="B1540" s="8" t="s">
        <v>3972</v>
      </c>
      <c r="C1540" s="8" t="s">
        <v>3973</v>
      </c>
      <c r="D1540" s="8" t="s">
        <v>31</v>
      </c>
      <c r="E1540" s="9" t="s">
        <v>35</v>
      </c>
    </row>
    <row r="1541" spans="1:5">
      <c r="A1541" s="10">
        <v>2539</v>
      </c>
      <c r="B1541" s="11" t="s">
        <v>3974</v>
      </c>
      <c r="C1541" s="11" t="s">
        <v>3975</v>
      </c>
      <c r="D1541" s="11" t="s">
        <v>31</v>
      </c>
      <c r="E1541" s="12" t="s">
        <v>3976</v>
      </c>
    </row>
    <row r="1542" spans="1:5">
      <c r="A1542" s="7">
        <v>2540</v>
      </c>
      <c r="B1542" s="8" t="s">
        <v>3977</v>
      </c>
      <c r="C1542" s="8" t="s">
        <v>3978</v>
      </c>
      <c r="D1542" s="8" t="s">
        <v>27</v>
      </c>
      <c r="E1542" s="9" t="s">
        <v>523</v>
      </c>
    </row>
    <row r="1543" spans="1:5">
      <c r="A1543" s="10">
        <v>2541</v>
      </c>
      <c r="B1543" s="11" t="s">
        <v>3979</v>
      </c>
      <c r="C1543" s="11" t="s">
        <v>3980</v>
      </c>
      <c r="D1543" s="11" t="s">
        <v>27</v>
      </c>
      <c r="E1543" s="12" t="s">
        <v>3981</v>
      </c>
    </row>
    <row r="1544" spans="1:5">
      <c r="A1544" s="7">
        <v>2542</v>
      </c>
      <c r="B1544" s="8" t="s">
        <v>3982</v>
      </c>
      <c r="C1544" s="8" t="s">
        <v>3983</v>
      </c>
      <c r="D1544" s="8" t="s">
        <v>31</v>
      </c>
      <c r="E1544" s="9" t="s">
        <v>3984</v>
      </c>
    </row>
    <row r="1545" spans="1:5">
      <c r="A1545" s="10">
        <v>2543</v>
      </c>
      <c r="B1545" s="11" t="s">
        <v>3985</v>
      </c>
      <c r="C1545" s="11" t="s">
        <v>3986</v>
      </c>
      <c r="D1545" s="11" t="s">
        <v>27</v>
      </c>
      <c r="E1545" s="12" t="s">
        <v>3987</v>
      </c>
    </row>
    <row r="1546" spans="1:5">
      <c r="A1546" s="7">
        <v>2544</v>
      </c>
      <c r="B1546" s="8" t="s">
        <v>3988</v>
      </c>
      <c r="C1546" s="8" t="s">
        <v>3989</v>
      </c>
      <c r="D1546" s="8" t="s">
        <v>27</v>
      </c>
      <c r="E1546" s="9" t="s">
        <v>3421</v>
      </c>
    </row>
    <row r="1547" spans="1:5">
      <c r="A1547" s="10">
        <v>2545</v>
      </c>
      <c r="B1547" s="11" t="s">
        <v>3990</v>
      </c>
      <c r="C1547" s="11" t="s">
        <v>3991</v>
      </c>
      <c r="D1547" s="11" t="s">
        <v>31</v>
      </c>
      <c r="E1547" s="12" t="s">
        <v>3992</v>
      </c>
    </row>
    <row r="1548" spans="1:5">
      <c r="A1548" s="7">
        <v>2546</v>
      </c>
      <c r="B1548" s="8" t="s">
        <v>3993</v>
      </c>
      <c r="C1548" s="8" t="s">
        <v>3994</v>
      </c>
      <c r="D1548" s="8" t="s">
        <v>31</v>
      </c>
      <c r="E1548" s="9" t="s">
        <v>32</v>
      </c>
    </row>
    <row r="1549" spans="1:5">
      <c r="A1549" s="10">
        <v>2547</v>
      </c>
      <c r="B1549" s="11" t="s">
        <v>3995</v>
      </c>
      <c r="C1549" s="11" t="s">
        <v>3996</v>
      </c>
      <c r="D1549" s="11" t="s">
        <v>31</v>
      </c>
      <c r="E1549" s="12" t="s">
        <v>3997</v>
      </c>
    </row>
    <row r="1550" spans="1:5">
      <c r="A1550" s="7">
        <v>2548</v>
      </c>
      <c r="B1550" s="8" t="s">
        <v>3998</v>
      </c>
      <c r="C1550" s="8" t="s">
        <v>3999</v>
      </c>
      <c r="D1550" s="8" t="s">
        <v>27</v>
      </c>
      <c r="E1550" s="9" t="s">
        <v>4000</v>
      </c>
    </row>
    <row r="1551" spans="1:5">
      <c r="A1551" s="10">
        <v>2549</v>
      </c>
      <c r="B1551" s="11" t="s">
        <v>4001</v>
      </c>
      <c r="C1551" s="11" t="s">
        <v>4002</v>
      </c>
      <c r="D1551" s="11" t="s">
        <v>27</v>
      </c>
      <c r="E1551" s="12" t="s">
        <v>4003</v>
      </c>
    </row>
    <row r="1552" spans="1:5">
      <c r="A1552" s="7">
        <v>2550</v>
      </c>
      <c r="B1552" s="8" t="s">
        <v>4004</v>
      </c>
      <c r="C1552" s="8" t="s">
        <v>4005</v>
      </c>
      <c r="D1552" s="8" t="s">
        <v>27</v>
      </c>
      <c r="E1552" s="9" t="s">
        <v>4006</v>
      </c>
    </row>
    <row r="1553" spans="1:5">
      <c r="A1553" s="10">
        <v>2551</v>
      </c>
      <c r="B1553" s="11" t="s">
        <v>4007</v>
      </c>
      <c r="C1553" s="11" t="s">
        <v>4008</v>
      </c>
      <c r="D1553" s="11" t="s">
        <v>27</v>
      </c>
      <c r="E1553" s="12" t="s">
        <v>4009</v>
      </c>
    </row>
    <row r="1554" spans="1:5">
      <c r="A1554" s="7">
        <v>2552</v>
      </c>
      <c r="B1554" s="8" t="s">
        <v>4010</v>
      </c>
      <c r="C1554" s="8" t="s">
        <v>4011</v>
      </c>
      <c r="D1554" s="8" t="s">
        <v>31</v>
      </c>
      <c r="E1554" s="9" t="s">
        <v>4012</v>
      </c>
    </row>
    <row r="1555" spans="1:5">
      <c r="A1555" s="10">
        <v>2553</v>
      </c>
      <c r="B1555" s="11" t="s">
        <v>4013</v>
      </c>
      <c r="C1555" s="11" t="s">
        <v>4014</v>
      </c>
      <c r="D1555" s="11" t="s">
        <v>27</v>
      </c>
      <c r="E1555" s="12" t="s">
        <v>4015</v>
      </c>
    </row>
    <row r="1556" spans="1:5">
      <c r="A1556" s="7">
        <v>2554</v>
      </c>
      <c r="B1556" s="8" t="s">
        <v>4016</v>
      </c>
      <c r="C1556" s="8" t="s">
        <v>4017</v>
      </c>
      <c r="D1556" s="8" t="s">
        <v>31</v>
      </c>
      <c r="E1556" s="9" t="s">
        <v>4018</v>
      </c>
    </row>
    <row r="1557" spans="1:5">
      <c r="A1557" s="10">
        <v>2555</v>
      </c>
      <c r="B1557" s="11" t="s">
        <v>4019</v>
      </c>
      <c r="C1557" s="11" t="s">
        <v>4020</v>
      </c>
      <c r="D1557" s="11" t="s">
        <v>27</v>
      </c>
      <c r="E1557" s="12" t="s">
        <v>50</v>
      </c>
    </row>
    <row r="1558" spans="1:5">
      <c r="A1558" s="7">
        <v>2556</v>
      </c>
      <c r="B1558" s="8" t="s">
        <v>4021</v>
      </c>
      <c r="C1558" s="8" t="s">
        <v>4022</v>
      </c>
      <c r="D1558" s="8" t="s">
        <v>27</v>
      </c>
      <c r="E1558" s="9" t="s">
        <v>4023</v>
      </c>
    </row>
    <row r="1559" spans="1:5">
      <c r="A1559" s="10">
        <v>2557</v>
      </c>
      <c r="B1559" s="11" t="s">
        <v>4024</v>
      </c>
      <c r="C1559" s="11" t="s">
        <v>4025</v>
      </c>
      <c r="D1559" s="11" t="s">
        <v>31</v>
      </c>
      <c r="E1559" s="12" t="s">
        <v>50</v>
      </c>
    </row>
    <row r="1560" spans="1:5">
      <c r="A1560" s="7">
        <v>2558</v>
      </c>
      <c r="B1560" s="8" t="s">
        <v>4026</v>
      </c>
      <c r="C1560" s="8" t="s">
        <v>4027</v>
      </c>
      <c r="D1560" s="8" t="s">
        <v>27</v>
      </c>
      <c r="E1560" s="9" t="s">
        <v>4028</v>
      </c>
    </row>
    <row r="1561" spans="1:5">
      <c r="A1561" s="10">
        <v>2559</v>
      </c>
      <c r="B1561" s="11" t="s">
        <v>4029</v>
      </c>
      <c r="C1561" s="11" t="s">
        <v>4030</v>
      </c>
      <c r="D1561" s="11" t="s">
        <v>27</v>
      </c>
      <c r="E1561" s="12" t="s">
        <v>4031</v>
      </c>
    </row>
    <row r="1562" spans="1:5">
      <c r="A1562" s="7">
        <v>2560</v>
      </c>
      <c r="B1562" s="8" t="s">
        <v>4032</v>
      </c>
      <c r="C1562" s="8" t="s">
        <v>4033</v>
      </c>
      <c r="D1562" s="8" t="s">
        <v>31</v>
      </c>
      <c r="E1562" s="9" t="s">
        <v>4034</v>
      </c>
    </row>
    <row r="1563" spans="1:5">
      <c r="A1563" s="10">
        <v>2561</v>
      </c>
      <c r="B1563" s="11" t="s">
        <v>4035</v>
      </c>
      <c r="C1563" s="11" t="s">
        <v>4036</v>
      </c>
      <c r="D1563" s="11" t="s">
        <v>31</v>
      </c>
      <c r="E1563" s="12" t="s">
        <v>50</v>
      </c>
    </row>
    <row r="1564" spans="1:5">
      <c r="A1564" s="7">
        <v>2562</v>
      </c>
      <c r="B1564" s="8" t="s">
        <v>4037</v>
      </c>
      <c r="C1564" s="8" t="s">
        <v>4038</v>
      </c>
      <c r="D1564" s="8" t="s">
        <v>27</v>
      </c>
      <c r="E1564" s="9" t="s">
        <v>28</v>
      </c>
    </row>
    <row r="1565" spans="1:5">
      <c r="A1565" s="10">
        <v>2563</v>
      </c>
      <c r="B1565" s="11" t="s">
        <v>4039</v>
      </c>
      <c r="C1565" s="11" t="s">
        <v>4040</v>
      </c>
      <c r="D1565" s="11" t="s">
        <v>27</v>
      </c>
      <c r="E1565" s="12" t="s">
        <v>4041</v>
      </c>
    </row>
    <row r="1566" spans="1:5">
      <c r="A1566" s="7">
        <v>2564</v>
      </c>
      <c r="B1566" s="8" t="s">
        <v>4042</v>
      </c>
      <c r="C1566" s="8" t="s">
        <v>4043</v>
      </c>
      <c r="D1566" s="8" t="s">
        <v>31</v>
      </c>
      <c r="E1566" s="9" t="s">
        <v>4044</v>
      </c>
    </row>
    <row r="1567" spans="1:5">
      <c r="A1567" s="10">
        <v>2565</v>
      </c>
      <c r="B1567" s="11" t="s">
        <v>4045</v>
      </c>
      <c r="C1567" s="11" t="s">
        <v>4046</v>
      </c>
      <c r="D1567" s="11" t="s">
        <v>31</v>
      </c>
      <c r="E1567" s="12" t="s">
        <v>50</v>
      </c>
    </row>
    <row r="1568" spans="1:5">
      <c r="A1568" s="7">
        <v>2566</v>
      </c>
      <c r="B1568" s="8" t="s">
        <v>4047</v>
      </c>
      <c r="C1568" s="8" t="s">
        <v>4048</v>
      </c>
      <c r="D1568" s="8" t="s">
        <v>27</v>
      </c>
      <c r="E1568" s="9" t="s">
        <v>504</v>
      </c>
    </row>
    <row r="1569" spans="1:5">
      <c r="A1569" s="10">
        <v>2567</v>
      </c>
      <c r="B1569" s="11" t="s">
        <v>4049</v>
      </c>
      <c r="C1569" s="11" t="s">
        <v>4050</v>
      </c>
      <c r="D1569" s="11" t="s">
        <v>27</v>
      </c>
      <c r="E1569" s="12" t="s">
        <v>67</v>
      </c>
    </row>
    <row r="1570" spans="1:5">
      <c r="A1570" s="7">
        <v>2568</v>
      </c>
      <c r="B1570" s="8" t="s">
        <v>4051</v>
      </c>
      <c r="C1570" s="8" t="s">
        <v>4052</v>
      </c>
      <c r="D1570" s="8" t="s">
        <v>31</v>
      </c>
      <c r="E1570" s="9" t="s">
        <v>1672</v>
      </c>
    </row>
    <row r="1571" spans="1:5">
      <c r="A1571" s="10">
        <v>2569</v>
      </c>
      <c r="B1571" s="11" t="s">
        <v>4053</v>
      </c>
      <c r="C1571" s="11" t="s">
        <v>4054</v>
      </c>
      <c r="D1571" s="11" t="s">
        <v>31</v>
      </c>
      <c r="E1571" s="12" t="s">
        <v>28</v>
      </c>
    </row>
    <row r="1572" spans="1:5">
      <c r="A1572" s="7">
        <v>2570</v>
      </c>
      <c r="B1572" s="8" t="s">
        <v>4055</v>
      </c>
      <c r="C1572" s="8" t="s">
        <v>4056</v>
      </c>
      <c r="D1572" s="8" t="s">
        <v>31</v>
      </c>
      <c r="E1572" s="9" t="s">
        <v>67</v>
      </c>
    </row>
    <row r="1573" spans="1:5">
      <c r="A1573" s="10">
        <v>2571</v>
      </c>
      <c r="B1573" s="11" t="s">
        <v>4057</v>
      </c>
      <c r="C1573" s="11" t="s">
        <v>4058</v>
      </c>
      <c r="D1573" s="11" t="s">
        <v>31</v>
      </c>
      <c r="E1573" s="12" t="s">
        <v>4059</v>
      </c>
    </row>
    <row r="1574" spans="1:5">
      <c r="A1574" s="7">
        <v>2572</v>
      </c>
      <c r="B1574" s="8" t="s">
        <v>4060</v>
      </c>
      <c r="C1574" s="8" t="s">
        <v>4061</v>
      </c>
      <c r="D1574" s="8" t="s">
        <v>31</v>
      </c>
      <c r="E1574" s="9" t="s">
        <v>4062</v>
      </c>
    </row>
    <row r="1575" spans="1:5">
      <c r="A1575" s="10">
        <v>2573</v>
      </c>
      <c r="B1575" s="11" t="s">
        <v>4063</v>
      </c>
      <c r="C1575" s="11" t="s">
        <v>4064</v>
      </c>
      <c r="D1575" s="11" t="s">
        <v>31</v>
      </c>
      <c r="E1575" s="12" t="s">
        <v>32</v>
      </c>
    </row>
    <row r="1576" spans="1:5">
      <c r="A1576" s="7">
        <v>2574</v>
      </c>
      <c r="B1576" s="8" t="s">
        <v>4065</v>
      </c>
      <c r="C1576" s="8" t="s">
        <v>4066</v>
      </c>
      <c r="D1576" s="8" t="s">
        <v>27</v>
      </c>
      <c r="E1576" s="9" t="s">
        <v>32</v>
      </c>
    </row>
    <row r="1577" spans="1:5">
      <c r="A1577" s="10">
        <v>2575</v>
      </c>
      <c r="B1577" s="11" t="s">
        <v>4067</v>
      </c>
      <c r="C1577" s="11" t="s">
        <v>4068</v>
      </c>
      <c r="D1577" s="11" t="s">
        <v>27</v>
      </c>
      <c r="E1577" s="12" t="s">
        <v>67</v>
      </c>
    </row>
    <row r="1578" spans="1:5">
      <c r="A1578" s="7">
        <v>2576</v>
      </c>
      <c r="B1578" s="8" t="s">
        <v>4069</v>
      </c>
      <c r="C1578" s="8" t="s">
        <v>4070</v>
      </c>
      <c r="D1578" s="8" t="s">
        <v>31</v>
      </c>
      <c r="E1578" s="9" t="s">
        <v>4071</v>
      </c>
    </row>
    <row r="1579" spans="1:5">
      <c r="A1579" s="10">
        <v>2577</v>
      </c>
      <c r="B1579" s="11" t="s">
        <v>4072</v>
      </c>
      <c r="C1579" s="11" t="s">
        <v>4073</v>
      </c>
      <c r="D1579" s="11" t="s">
        <v>27</v>
      </c>
      <c r="E1579" s="12" t="s">
        <v>4074</v>
      </c>
    </row>
    <row r="1580" spans="1:5">
      <c r="A1580" s="7">
        <v>2578</v>
      </c>
      <c r="B1580" s="8" t="s">
        <v>4075</v>
      </c>
      <c r="C1580" s="8" t="s">
        <v>4076</v>
      </c>
      <c r="D1580" s="8" t="s">
        <v>31</v>
      </c>
      <c r="E1580" s="9" t="s">
        <v>4077</v>
      </c>
    </row>
    <row r="1581" spans="1:5">
      <c r="A1581" s="10">
        <v>2579</v>
      </c>
      <c r="B1581" s="11" t="s">
        <v>4078</v>
      </c>
      <c r="C1581" s="11" t="s">
        <v>4079</v>
      </c>
      <c r="D1581" s="11" t="s">
        <v>27</v>
      </c>
      <c r="E1581" s="12" t="s">
        <v>50</v>
      </c>
    </row>
    <row r="1582" spans="1:5">
      <c r="A1582" s="7">
        <v>2580</v>
      </c>
      <c r="B1582" s="8" t="s">
        <v>4080</v>
      </c>
      <c r="C1582" s="8" t="s">
        <v>4081</v>
      </c>
      <c r="D1582" s="8" t="s">
        <v>27</v>
      </c>
      <c r="E1582" s="9" t="s">
        <v>50</v>
      </c>
    </row>
    <row r="1583" spans="1:5">
      <c r="A1583" s="10">
        <v>2581</v>
      </c>
      <c r="B1583" s="11" t="s">
        <v>4082</v>
      </c>
      <c r="C1583" s="11" t="s">
        <v>4083</v>
      </c>
      <c r="D1583" s="11" t="s">
        <v>31</v>
      </c>
      <c r="E1583" s="12" t="s">
        <v>4084</v>
      </c>
    </row>
    <row r="1584" spans="1:5">
      <c r="A1584" s="7">
        <v>2582</v>
      </c>
      <c r="B1584" s="8" t="s">
        <v>4085</v>
      </c>
      <c r="C1584" s="8" t="s">
        <v>4086</v>
      </c>
      <c r="D1584" s="8" t="s">
        <v>31</v>
      </c>
      <c r="E1584" s="9" t="s">
        <v>67</v>
      </c>
    </row>
    <row r="1585" spans="1:5">
      <c r="A1585" s="10">
        <v>2583</v>
      </c>
      <c r="B1585" s="11" t="s">
        <v>4087</v>
      </c>
      <c r="C1585" s="11" t="s">
        <v>4088</v>
      </c>
      <c r="D1585" s="11" t="s">
        <v>27</v>
      </c>
      <c r="E1585" s="12" t="s">
        <v>4089</v>
      </c>
    </row>
    <row r="1586" spans="1:5">
      <c r="A1586" s="7">
        <v>2584</v>
      </c>
      <c r="B1586" s="8" t="s">
        <v>4090</v>
      </c>
      <c r="C1586" s="8" t="s">
        <v>4091</v>
      </c>
      <c r="D1586" s="8" t="s">
        <v>31</v>
      </c>
      <c r="E1586" s="9" t="s">
        <v>4092</v>
      </c>
    </row>
    <row r="1587" spans="1:5">
      <c r="A1587" s="10">
        <v>2585</v>
      </c>
      <c r="B1587" s="11" t="s">
        <v>4093</v>
      </c>
      <c r="C1587" s="11" t="s">
        <v>4094</v>
      </c>
      <c r="D1587" s="11" t="s">
        <v>31</v>
      </c>
      <c r="E1587" s="12" t="s">
        <v>4095</v>
      </c>
    </row>
    <row r="1588" spans="1:5">
      <c r="A1588" s="7">
        <v>2586</v>
      </c>
      <c r="B1588" s="8" t="s">
        <v>4096</v>
      </c>
      <c r="C1588" s="8" t="s">
        <v>4097</v>
      </c>
      <c r="D1588" s="8" t="s">
        <v>27</v>
      </c>
      <c r="E1588" s="9" t="s">
        <v>44</v>
      </c>
    </row>
    <row r="1589" spans="1:5">
      <c r="A1589" s="10">
        <v>2587</v>
      </c>
      <c r="B1589" s="11" t="s">
        <v>4098</v>
      </c>
      <c r="C1589" s="11" t="s">
        <v>4099</v>
      </c>
      <c r="D1589" s="11" t="s">
        <v>27</v>
      </c>
      <c r="E1589" s="12" t="s">
        <v>4100</v>
      </c>
    </row>
    <row r="1590" spans="1:5">
      <c r="A1590" s="7">
        <v>2588</v>
      </c>
      <c r="B1590" s="8" t="s">
        <v>4101</v>
      </c>
      <c r="C1590" s="8" t="s">
        <v>4102</v>
      </c>
      <c r="D1590" s="8" t="s">
        <v>31</v>
      </c>
      <c r="E1590" s="9" t="s">
        <v>70</v>
      </c>
    </row>
    <row r="1591" spans="1:5">
      <c r="A1591" s="10">
        <v>2589</v>
      </c>
      <c r="B1591" s="11" t="s">
        <v>4103</v>
      </c>
      <c r="C1591" s="11" t="s">
        <v>4104</v>
      </c>
      <c r="D1591" s="11" t="s">
        <v>27</v>
      </c>
      <c r="E1591" s="12" t="s">
        <v>35</v>
      </c>
    </row>
    <row r="1592" spans="1:5">
      <c r="A1592" s="7">
        <v>2590</v>
      </c>
      <c r="B1592" s="8" t="s">
        <v>4105</v>
      </c>
      <c r="C1592" s="8" t="s">
        <v>4106</v>
      </c>
      <c r="D1592" s="8" t="s">
        <v>31</v>
      </c>
      <c r="E1592" s="9" t="s">
        <v>70</v>
      </c>
    </row>
    <row r="1593" spans="1:5">
      <c r="A1593" s="10">
        <v>2591</v>
      </c>
      <c r="B1593" s="11" t="s">
        <v>4107</v>
      </c>
      <c r="C1593" s="11" t="s">
        <v>4108</v>
      </c>
      <c r="D1593" s="11" t="s">
        <v>27</v>
      </c>
      <c r="E1593" s="12" t="s">
        <v>70</v>
      </c>
    </row>
    <row r="1594" spans="1:5">
      <c r="A1594" s="7">
        <v>2592</v>
      </c>
      <c r="B1594" s="8" t="s">
        <v>4109</v>
      </c>
      <c r="C1594" s="8" t="s">
        <v>4110</v>
      </c>
      <c r="D1594" s="8" t="s">
        <v>31</v>
      </c>
      <c r="E1594" s="9" t="s">
        <v>4111</v>
      </c>
    </row>
    <row r="1595" spans="1:5">
      <c r="A1595" s="10">
        <v>2593</v>
      </c>
      <c r="B1595" s="11" t="s">
        <v>4112</v>
      </c>
      <c r="C1595" s="11" t="s">
        <v>4113</v>
      </c>
      <c r="D1595" s="11" t="s">
        <v>31</v>
      </c>
      <c r="E1595" s="12" t="s">
        <v>28</v>
      </c>
    </row>
    <row r="1596" spans="1:5">
      <c r="A1596" s="7">
        <v>2594</v>
      </c>
      <c r="B1596" s="8" t="s">
        <v>4114</v>
      </c>
      <c r="C1596" s="8" t="s">
        <v>4115</v>
      </c>
      <c r="D1596" s="8" t="s">
        <v>31</v>
      </c>
      <c r="E1596" s="9" t="s">
        <v>32</v>
      </c>
    </row>
    <row r="1597" spans="1:5">
      <c r="A1597" s="10">
        <v>2595</v>
      </c>
      <c r="B1597" s="11" t="s">
        <v>4116</v>
      </c>
      <c r="C1597" s="11" t="s">
        <v>4117</v>
      </c>
      <c r="D1597" s="11" t="s">
        <v>31</v>
      </c>
      <c r="E1597" s="12" t="s">
        <v>70</v>
      </c>
    </row>
    <row r="1598" spans="1:5">
      <c r="A1598" s="7">
        <v>2596</v>
      </c>
      <c r="B1598" s="8" t="s">
        <v>4118</v>
      </c>
      <c r="C1598" s="8" t="s">
        <v>4119</v>
      </c>
      <c r="D1598" s="8" t="s">
        <v>31</v>
      </c>
      <c r="E1598" s="9" t="s">
        <v>28</v>
      </c>
    </row>
    <row r="1599" spans="1:5">
      <c r="A1599" s="10">
        <v>2597</v>
      </c>
      <c r="B1599" s="11" t="s">
        <v>4120</v>
      </c>
      <c r="C1599" s="11" t="s">
        <v>4121</v>
      </c>
      <c r="D1599" s="11" t="s">
        <v>31</v>
      </c>
      <c r="E1599" s="12" t="s">
        <v>32</v>
      </c>
    </row>
    <row r="1600" spans="1:5">
      <c r="A1600" s="7">
        <v>2598</v>
      </c>
      <c r="B1600" s="8" t="s">
        <v>4122</v>
      </c>
      <c r="C1600" s="8" t="s">
        <v>4123</v>
      </c>
      <c r="D1600" s="8" t="s">
        <v>27</v>
      </c>
      <c r="E1600" s="9" t="s">
        <v>4124</v>
      </c>
    </row>
    <row r="1601" spans="1:5">
      <c r="A1601" s="10">
        <v>2599</v>
      </c>
      <c r="B1601" s="11" t="s">
        <v>4125</v>
      </c>
      <c r="C1601" s="11" t="s">
        <v>4126</v>
      </c>
      <c r="D1601" s="11" t="s">
        <v>27</v>
      </c>
      <c r="E1601" s="12" t="s">
        <v>4127</v>
      </c>
    </row>
    <row r="1602" spans="1:5">
      <c r="A1602" s="7">
        <v>2600</v>
      </c>
      <c r="B1602" s="8" t="s">
        <v>4128</v>
      </c>
      <c r="C1602" s="8" t="s">
        <v>4129</v>
      </c>
      <c r="D1602" s="8" t="s">
        <v>31</v>
      </c>
      <c r="E1602" s="9" t="s">
        <v>1514</v>
      </c>
    </row>
    <row r="1603" spans="1:5">
      <c r="A1603" s="10">
        <v>2601</v>
      </c>
      <c r="B1603" s="11" t="s">
        <v>4130</v>
      </c>
      <c r="C1603" s="11" t="s">
        <v>4131</v>
      </c>
      <c r="D1603" s="11" t="s">
        <v>31</v>
      </c>
      <c r="E1603" s="12" t="s">
        <v>35</v>
      </c>
    </row>
    <row r="1604" spans="1:5">
      <c r="A1604" s="7">
        <v>2602</v>
      </c>
      <c r="B1604" s="8" t="s">
        <v>4132</v>
      </c>
      <c r="C1604" s="8" t="s">
        <v>4133</v>
      </c>
      <c r="D1604" s="8" t="s">
        <v>27</v>
      </c>
      <c r="E1604" s="9" t="s">
        <v>4134</v>
      </c>
    </row>
    <row r="1605" spans="1:5">
      <c r="A1605" s="10">
        <v>2603</v>
      </c>
      <c r="B1605" s="11" t="s">
        <v>4135</v>
      </c>
      <c r="C1605" s="11" t="s">
        <v>4136</v>
      </c>
      <c r="D1605" s="11" t="s">
        <v>27</v>
      </c>
      <c r="E1605" s="12" t="s">
        <v>28</v>
      </c>
    </row>
    <row r="1606" spans="1:5">
      <c r="A1606" s="7">
        <v>2604</v>
      </c>
      <c r="B1606" s="8" t="s">
        <v>4137</v>
      </c>
      <c r="C1606" s="8" t="s">
        <v>4138</v>
      </c>
      <c r="D1606" s="8" t="s">
        <v>27</v>
      </c>
      <c r="E1606" s="9" t="s">
        <v>366</v>
      </c>
    </row>
    <row r="1607" spans="1:5">
      <c r="A1607" s="10">
        <v>2605</v>
      </c>
      <c r="B1607" s="11" t="s">
        <v>4139</v>
      </c>
      <c r="C1607" s="11" t="s">
        <v>4140</v>
      </c>
      <c r="D1607" s="11" t="s">
        <v>31</v>
      </c>
      <c r="E1607" s="12" t="s">
        <v>70</v>
      </c>
    </row>
    <row r="1608" spans="1:5">
      <c r="A1608" s="7">
        <v>2606</v>
      </c>
      <c r="B1608" s="8" t="s">
        <v>4141</v>
      </c>
      <c r="C1608" s="8" t="s">
        <v>4142</v>
      </c>
      <c r="D1608" s="8" t="s">
        <v>31</v>
      </c>
      <c r="E1608" s="9" t="s">
        <v>4143</v>
      </c>
    </row>
    <row r="1609" spans="1:5">
      <c r="A1609" s="10">
        <v>2607</v>
      </c>
      <c r="B1609" s="11" t="s">
        <v>4144</v>
      </c>
      <c r="C1609" s="11" t="s">
        <v>4145</v>
      </c>
      <c r="D1609" s="11" t="s">
        <v>31</v>
      </c>
      <c r="E1609" s="12" t="s">
        <v>67</v>
      </c>
    </row>
    <row r="1610" spans="1:5">
      <c r="A1610" s="7">
        <v>2608</v>
      </c>
      <c r="B1610" s="8" t="s">
        <v>4146</v>
      </c>
      <c r="C1610" s="8" t="s">
        <v>4147</v>
      </c>
      <c r="D1610" s="8" t="s">
        <v>31</v>
      </c>
      <c r="E1610" s="9" t="s">
        <v>4074</v>
      </c>
    </row>
    <row r="1611" spans="1:5">
      <c r="A1611" s="10">
        <v>2609</v>
      </c>
      <c r="B1611" s="11" t="s">
        <v>4148</v>
      </c>
      <c r="C1611" s="11" t="s">
        <v>4149</v>
      </c>
      <c r="D1611" s="11" t="s">
        <v>27</v>
      </c>
      <c r="E1611" s="12" t="s">
        <v>70</v>
      </c>
    </row>
    <row r="1612" spans="1:5">
      <c r="A1612" s="7">
        <v>2610</v>
      </c>
      <c r="B1612" s="8" t="s">
        <v>4150</v>
      </c>
      <c r="C1612" s="8" t="s">
        <v>4151</v>
      </c>
      <c r="D1612" s="8" t="s">
        <v>31</v>
      </c>
      <c r="E1612" s="9" t="s">
        <v>4152</v>
      </c>
    </row>
    <row r="1613" spans="1:5">
      <c r="A1613" s="10">
        <v>2611</v>
      </c>
      <c r="B1613" s="11" t="s">
        <v>4153</v>
      </c>
      <c r="C1613" s="11" t="s">
        <v>4154</v>
      </c>
      <c r="D1613" s="11" t="s">
        <v>27</v>
      </c>
      <c r="E1613" s="12" t="s">
        <v>4155</v>
      </c>
    </row>
    <row r="1614" spans="1:5">
      <c r="A1614" s="7">
        <v>2612</v>
      </c>
      <c r="B1614" s="8" t="s">
        <v>4156</v>
      </c>
      <c r="C1614" s="8" t="s">
        <v>4157</v>
      </c>
      <c r="D1614" s="8" t="s">
        <v>31</v>
      </c>
      <c r="E1614" s="9" t="s">
        <v>32</v>
      </c>
    </row>
    <row r="1615" spans="1:5">
      <c r="A1615" s="10">
        <v>2613</v>
      </c>
      <c r="B1615" s="11" t="s">
        <v>4158</v>
      </c>
      <c r="C1615" s="11" t="s">
        <v>4159</v>
      </c>
      <c r="D1615" s="11" t="s">
        <v>27</v>
      </c>
      <c r="E1615" s="12" t="s">
        <v>4160</v>
      </c>
    </row>
    <row r="1616" spans="1:5">
      <c r="A1616" s="7">
        <v>2614</v>
      </c>
      <c r="B1616" s="8" t="s">
        <v>4161</v>
      </c>
      <c r="C1616" s="8" t="s">
        <v>4162</v>
      </c>
      <c r="D1616" s="8" t="s">
        <v>27</v>
      </c>
      <c r="E1616" s="9" t="s">
        <v>4163</v>
      </c>
    </row>
    <row r="1617" spans="1:5">
      <c r="A1617" s="10">
        <v>2615</v>
      </c>
      <c r="B1617" s="11" t="s">
        <v>4164</v>
      </c>
      <c r="C1617" s="11" t="s">
        <v>4165</v>
      </c>
      <c r="D1617" s="11" t="s">
        <v>27</v>
      </c>
      <c r="E1617" s="12" t="s">
        <v>28</v>
      </c>
    </row>
    <row r="1618" spans="1:5">
      <c r="A1618" s="7">
        <v>2616</v>
      </c>
      <c r="B1618" s="8" t="s">
        <v>4166</v>
      </c>
      <c r="C1618" s="8" t="s">
        <v>4167</v>
      </c>
      <c r="D1618" s="8" t="s">
        <v>27</v>
      </c>
      <c r="E1618" s="9" t="s">
        <v>28</v>
      </c>
    </row>
    <row r="1619" spans="1:5">
      <c r="A1619" s="10">
        <v>2617</v>
      </c>
      <c r="B1619" s="11" t="s">
        <v>4168</v>
      </c>
      <c r="C1619" s="11" t="s">
        <v>4169</v>
      </c>
      <c r="D1619" s="11" t="s">
        <v>31</v>
      </c>
      <c r="E1619" s="12" t="s">
        <v>4170</v>
      </c>
    </row>
    <row r="1620" spans="1:5">
      <c r="A1620" s="7">
        <v>2618</v>
      </c>
      <c r="B1620" s="8" t="s">
        <v>4171</v>
      </c>
      <c r="C1620" s="8" t="s">
        <v>4172</v>
      </c>
      <c r="D1620" s="8" t="s">
        <v>31</v>
      </c>
      <c r="E1620" s="9" t="s">
        <v>4173</v>
      </c>
    </row>
    <row r="1621" spans="1:5">
      <c r="A1621" s="10">
        <v>2619</v>
      </c>
      <c r="B1621" s="11" t="s">
        <v>4174</v>
      </c>
      <c r="C1621" s="11" t="s">
        <v>4175</v>
      </c>
      <c r="D1621" s="11" t="s">
        <v>27</v>
      </c>
      <c r="E1621" s="12" t="s">
        <v>4176</v>
      </c>
    </row>
    <row r="1622" spans="1:5">
      <c r="A1622" s="7">
        <v>2620</v>
      </c>
      <c r="B1622" s="8" t="s">
        <v>4177</v>
      </c>
      <c r="C1622" s="8" t="s">
        <v>4178</v>
      </c>
      <c r="D1622" s="8" t="s">
        <v>27</v>
      </c>
      <c r="E1622" s="9" t="s">
        <v>28</v>
      </c>
    </row>
    <row r="1623" spans="1:5">
      <c r="A1623" s="10">
        <v>2621</v>
      </c>
      <c r="B1623" s="11" t="s">
        <v>4179</v>
      </c>
      <c r="C1623" s="11" t="s">
        <v>4180</v>
      </c>
      <c r="D1623" s="11" t="s">
        <v>27</v>
      </c>
      <c r="E1623" s="12" t="s">
        <v>70</v>
      </c>
    </row>
    <row r="1624" spans="1:5">
      <c r="A1624" s="7">
        <v>2622</v>
      </c>
      <c r="B1624" s="8" t="s">
        <v>4181</v>
      </c>
      <c r="C1624" s="8" t="s">
        <v>4182</v>
      </c>
      <c r="D1624" s="8" t="s">
        <v>31</v>
      </c>
      <c r="E1624" s="9" t="s">
        <v>4183</v>
      </c>
    </row>
    <row r="1625" spans="1:5">
      <c r="A1625" s="10">
        <v>2623</v>
      </c>
      <c r="B1625" s="11" t="s">
        <v>4184</v>
      </c>
      <c r="C1625" s="11" t="s">
        <v>4185</v>
      </c>
      <c r="D1625" s="11" t="s">
        <v>31</v>
      </c>
      <c r="E1625" s="12" t="s">
        <v>32</v>
      </c>
    </row>
    <row r="1626" spans="1:5">
      <c r="A1626" s="7">
        <v>2624</v>
      </c>
      <c r="B1626" s="8" t="s">
        <v>4186</v>
      </c>
      <c r="C1626" s="8" t="s">
        <v>4187</v>
      </c>
      <c r="D1626" s="8" t="s">
        <v>27</v>
      </c>
      <c r="E1626" s="9" t="s">
        <v>32</v>
      </c>
    </row>
    <row r="1627" spans="1:5">
      <c r="A1627" s="10">
        <v>2625</v>
      </c>
      <c r="B1627" s="11" t="s">
        <v>4188</v>
      </c>
      <c r="C1627" s="11" t="s">
        <v>4189</v>
      </c>
      <c r="D1627" s="11" t="s">
        <v>27</v>
      </c>
      <c r="E1627" s="12" t="s">
        <v>50</v>
      </c>
    </row>
    <row r="1628" spans="1:5">
      <c r="A1628" s="7">
        <v>2626</v>
      </c>
      <c r="B1628" s="8" t="s">
        <v>4190</v>
      </c>
      <c r="C1628" s="8" t="s">
        <v>4191</v>
      </c>
      <c r="D1628" s="8" t="s">
        <v>31</v>
      </c>
      <c r="E1628" s="9" t="s">
        <v>70</v>
      </c>
    </row>
    <row r="1629" spans="1:5">
      <c r="A1629" s="10">
        <v>2627</v>
      </c>
      <c r="B1629" s="11" t="s">
        <v>4192</v>
      </c>
      <c r="C1629" s="11" t="s">
        <v>4193</v>
      </c>
      <c r="D1629" s="11" t="s">
        <v>27</v>
      </c>
      <c r="E1629" s="12" t="s">
        <v>4194</v>
      </c>
    </row>
    <row r="1630" spans="1:5">
      <c r="A1630" s="7">
        <v>2628</v>
      </c>
      <c r="B1630" s="8" t="s">
        <v>4195</v>
      </c>
      <c r="C1630" s="8" t="s">
        <v>4196</v>
      </c>
      <c r="D1630" s="8" t="s">
        <v>27</v>
      </c>
      <c r="E1630" s="9" t="s">
        <v>4197</v>
      </c>
    </row>
    <row r="1631" spans="1:5">
      <c r="A1631" s="10">
        <v>2629</v>
      </c>
      <c r="B1631" s="11" t="s">
        <v>4198</v>
      </c>
      <c r="C1631" s="11" t="s">
        <v>4199</v>
      </c>
      <c r="D1631" s="11" t="s">
        <v>31</v>
      </c>
      <c r="E1631" s="12" t="s">
        <v>44</v>
      </c>
    </row>
    <row r="1632" spans="1:5">
      <c r="A1632" s="7">
        <v>2630</v>
      </c>
      <c r="B1632" s="8" t="s">
        <v>4200</v>
      </c>
      <c r="C1632" s="8" t="s">
        <v>4201</v>
      </c>
      <c r="D1632" s="8" t="s">
        <v>31</v>
      </c>
      <c r="E1632" s="9" t="s">
        <v>50</v>
      </c>
    </row>
    <row r="1633" spans="1:5">
      <c r="A1633" s="10">
        <v>2631</v>
      </c>
      <c r="B1633" s="11" t="s">
        <v>4202</v>
      </c>
      <c r="C1633" s="11" t="s">
        <v>4203</v>
      </c>
      <c r="D1633" s="11" t="s">
        <v>27</v>
      </c>
      <c r="E1633" s="12" t="s">
        <v>28</v>
      </c>
    </row>
    <row r="1634" spans="1:5">
      <c r="A1634" s="7">
        <v>2632</v>
      </c>
      <c r="B1634" s="8" t="s">
        <v>4204</v>
      </c>
      <c r="C1634" s="8" t="s">
        <v>4205</v>
      </c>
      <c r="D1634" s="8" t="s">
        <v>27</v>
      </c>
      <c r="E1634" s="9" t="s">
        <v>4206</v>
      </c>
    </row>
    <row r="1635" spans="1:5">
      <c r="A1635" s="10">
        <v>2633</v>
      </c>
      <c r="B1635" s="11" t="s">
        <v>4207</v>
      </c>
      <c r="C1635" s="11" t="s">
        <v>4208</v>
      </c>
      <c r="D1635" s="11" t="s">
        <v>31</v>
      </c>
      <c r="E1635" s="12" t="s">
        <v>4209</v>
      </c>
    </row>
    <row r="1636" spans="1:5">
      <c r="A1636" s="7">
        <v>2634</v>
      </c>
      <c r="B1636" s="8" t="s">
        <v>4210</v>
      </c>
      <c r="C1636" s="8" t="s">
        <v>4211</v>
      </c>
      <c r="D1636" s="8" t="s">
        <v>27</v>
      </c>
      <c r="E1636" s="9" t="s">
        <v>4212</v>
      </c>
    </row>
    <row r="1637" spans="1:5">
      <c r="A1637" s="10">
        <v>2635</v>
      </c>
      <c r="B1637" s="11" t="s">
        <v>4213</v>
      </c>
      <c r="C1637" s="11" t="s">
        <v>4214</v>
      </c>
      <c r="D1637" s="11" t="s">
        <v>27</v>
      </c>
      <c r="E1637" s="12" t="s">
        <v>4215</v>
      </c>
    </row>
    <row r="1638" spans="1:5">
      <c r="A1638" s="7">
        <v>2636</v>
      </c>
      <c r="B1638" s="8" t="s">
        <v>4216</v>
      </c>
      <c r="C1638" s="8" t="s">
        <v>4217</v>
      </c>
      <c r="D1638" s="8" t="s">
        <v>31</v>
      </c>
      <c r="E1638" s="9" t="s">
        <v>4218</v>
      </c>
    </row>
    <row r="1639" spans="1:5">
      <c r="A1639" s="10">
        <v>2637</v>
      </c>
      <c r="B1639" s="11" t="s">
        <v>4219</v>
      </c>
      <c r="C1639" s="11" t="s">
        <v>4220</v>
      </c>
      <c r="D1639" s="11" t="s">
        <v>27</v>
      </c>
      <c r="E1639" s="12" t="s">
        <v>4221</v>
      </c>
    </row>
    <row r="1640" spans="1:5">
      <c r="A1640" s="7">
        <v>2638</v>
      </c>
      <c r="B1640" s="8" t="s">
        <v>4222</v>
      </c>
      <c r="C1640" s="8" t="s">
        <v>4223</v>
      </c>
      <c r="D1640" s="8" t="s">
        <v>31</v>
      </c>
      <c r="E1640" s="9" t="s">
        <v>4224</v>
      </c>
    </row>
    <row r="1641" spans="1:5">
      <c r="A1641" s="10">
        <v>2639</v>
      </c>
      <c r="B1641" s="11" t="s">
        <v>4225</v>
      </c>
      <c r="C1641" s="11" t="s">
        <v>4226</v>
      </c>
      <c r="D1641" s="11" t="s">
        <v>31</v>
      </c>
      <c r="E1641" s="12" t="s">
        <v>4227</v>
      </c>
    </row>
    <row r="1642" spans="1:5">
      <c r="A1642" s="7">
        <v>2640</v>
      </c>
      <c r="B1642" s="8" t="s">
        <v>4228</v>
      </c>
      <c r="C1642" s="8" t="s">
        <v>4229</v>
      </c>
      <c r="D1642" s="8" t="s">
        <v>31</v>
      </c>
      <c r="E1642" s="9" t="s">
        <v>4230</v>
      </c>
    </row>
    <row r="1643" spans="1:5">
      <c r="A1643" s="10">
        <v>2641</v>
      </c>
      <c r="B1643" s="11" t="s">
        <v>4231</v>
      </c>
      <c r="C1643" s="11" t="s">
        <v>4232</v>
      </c>
      <c r="D1643" s="11" t="s">
        <v>31</v>
      </c>
      <c r="E1643" s="12" t="s">
        <v>4233</v>
      </c>
    </row>
    <row r="1644" spans="1:5">
      <c r="A1644" s="7">
        <v>2642</v>
      </c>
      <c r="B1644" s="8" t="s">
        <v>4234</v>
      </c>
      <c r="C1644" s="8" t="s">
        <v>4235</v>
      </c>
      <c r="D1644" s="8" t="s">
        <v>27</v>
      </c>
      <c r="E1644" s="9" t="s">
        <v>4236</v>
      </c>
    </row>
    <row r="1645" spans="1:5">
      <c r="A1645" s="10">
        <v>2643</v>
      </c>
      <c r="B1645" s="11" t="s">
        <v>4237</v>
      </c>
      <c r="C1645" s="11" t="s">
        <v>4238</v>
      </c>
      <c r="D1645" s="11" t="s">
        <v>27</v>
      </c>
      <c r="E1645" s="12" t="s">
        <v>67</v>
      </c>
    </row>
    <row r="1646" spans="1:5">
      <c r="A1646" s="7">
        <v>2644</v>
      </c>
      <c r="B1646" s="8" t="s">
        <v>4239</v>
      </c>
      <c r="C1646" s="8" t="s">
        <v>4240</v>
      </c>
      <c r="D1646" s="8" t="s">
        <v>31</v>
      </c>
      <c r="E1646" s="9" t="s">
        <v>4241</v>
      </c>
    </row>
    <row r="1647" spans="1:5">
      <c r="A1647" s="10">
        <v>2645</v>
      </c>
      <c r="B1647" s="11" t="s">
        <v>4242</v>
      </c>
      <c r="C1647" s="11" t="s">
        <v>4243</v>
      </c>
      <c r="D1647" s="11" t="s">
        <v>31</v>
      </c>
      <c r="E1647" s="12" t="s">
        <v>4244</v>
      </c>
    </row>
    <row r="1648" spans="1:5">
      <c r="A1648" s="7">
        <v>2646</v>
      </c>
      <c r="B1648" s="8" t="s">
        <v>4245</v>
      </c>
      <c r="C1648" s="8" t="s">
        <v>4246</v>
      </c>
      <c r="D1648" s="8" t="s">
        <v>31</v>
      </c>
      <c r="E1648" s="9" t="s">
        <v>28</v>
      </c>
    </row>
    <row r="1649" spans="1:5">
      <c r="A1649" s="10">
        <v>2647</v>
      </c>
      <c r="B1649" s="11" t="s">
        <v>4247</v>
      </c>
      <c r="C1649" s="11" t="s">
        <v>4248</v>
      </c>
      <c r="D1649" s="11" t="s">
        <v>31</v>
      </c>
      <c r="E1649" s="12" t="s">
        <v>4249</v>
      </c>
    </row>
    <row r="1650" spans="1:5">
      <c r="A1650" s="7">
        <v>2648</v>
      </c>
      <c r="B1650" s="8" t="s">
        <v>4250</v>
      </c>
      <c r="C1650" s="8" t="s">
        <v>4251</v>
      </c>
      <c r="D1650" s="8" t="s">
        <v>31</v>
      </c>
      <c r="E1650" s="9" t="s">
        <v>4252</v>
      </c>
    </row>
    <row r="1651" spans="1:5">
      <c r="A1651" s="10">
        <v>2649</v>
      </c>
      <c r="B1651" s="11" t="s">
        <v>4253</v>
      </c>
      <c r="C1651" s="11" t="s">
        <v>4254</v>
      </c>
      <c r="D1651" s="11" t="s">
        <v>31</v>
      </c>
      <c r="E1651" s="12" t="s">
        <v>4255</v>
      </c>
    </row>
    <row r="1652" spans="1:5">
      <c r="A1652" s="7">
        <v>2650</v>
      </c>
      <c r="B1652" s="8" t="s">
        <v>4256</v>
      </c>
      <c r="C1652" s="8" t="s">
        <v>4257</v>
      </c>
      <c r="D1652" s="8" t="s">
        <v>27</v>
      </c>
      <c r="E1652" s="9" t="s">
        <v>4258</v>
      </c>
    </row>
    <row r="1653" spans="1:5">
      <c r="A1653" s="10">
        <v>2651</v>
      </c>
      <c r="B1653" s="11" t="s">
        <v>4259</v>
      </c>
      <c r="C1653" s="11" t="s">
        <v>4260</v>
      </c>
      <c r="D1653" s="11" t="s">
        <v>31</v>
      </c>
      <c r="E1653" s="12" t="s">
        <v>4261</v>
      </c>
    </row>
    <row r="1654" spans="1:5">
      <c r="A1654" s="7">
        <v>2652</v>
      </c>
      <c r="B1654" s="8" t="s">
        <v>4262</v>
      </c>
      <c r="C1654" s="8" t="s">
        <v>4263</v>
      </c>
      <c r="D1654" s="8" t="s">
        <v>31</v>
      </c>
      <c r="E1654" s="9" t="s">
        <v>70</v>
      </c>
    </row>
    <row r="1655" spans="1:5">
      <c r="A1655" s="10">
        <v>2653</v>
      </c>
      <c r="B1655" s="11" t="s">
        <v>4264</v>
      </c>
      <c r="C1655" s="11" t="s">
        <v>4265</v>
      </c>
      <c r="D1655" s="11" t="s">
        <v>27</v>
      </c>
      <c r="E1655" s="12" t="s">
        <v>4266</v>
      </c>
    </row>
    <row r="1656" spans="1:5">
      <c r="A1656" s="7">
        <v>2654</v>
      </c>
      <c r="B1656" s="8" t="s">
        <v>4267</v>
      </c>
      <c r="C1656" s="8" t="s">
        <v>4268</v>
      </c>
      <c r="D1656" s="8" t="s">
        <v>27</v>
      </c>
      <c r="E1656" s="9" t="s">
        <v>4269</v>
      </c>
    </row>
    <row r="1657" spans="1:5">
      <c r="A1657" s="10">
        <v>2655</v>
      </c>
      <c r="B1657" s="11" t="s">
        <v>4270</v>
      </c>
      <c r="C1657" s="11" t="s">
        <v>4271</v>
      </c>
      <c r="D1657" s="11" t="s">
        <v>27</v>
      </c>
      <c r="E1657" s="12" t="s">
        <v>4272</v>
      </c>
    </row>
    <row r="1658" spans="1:5">
      <c r="A1658" s="7">
        <v>2656</v>
      </c>
      <c r="B1658" s="8" t="s">
        <v>4273</v>
      </c>
      <c r="C1658" s="8" t="s">
        <v>4274</v>
      </c>
      <c r="D1658" s="8" t="s">
        <v>27</v>
      </c>
      <c r="E1658" s="9" t="s">
        <v>50</v>
      </c>
    </row>
    <row r="1659" spans="1:5">
      <c r="A1659" s="10">
        <v>2657</v>
      </c>
      <c r="B1659" s="11" t="s">
        <v>4275</v>
      </c>
      <c r="C1659" s="11" t="s">
        <v>4276</v>
      </c>
      <c r="D1659" s="11" t="s">
        <v>31</v>
      </c>
      <c r="E1659" s="12" t="s">
        <v>4277</v>
      </c>
    </row>
    <row r="1660" spans="1:5">
      <c r="A1660" s="7">
        <v>2658</v>
      </c>
      <c r="B1660" s="8" t="s">
        <v>4278</v>
      </c>
      <c r="C1660" s="8" t="s">
        <v>4279</v>
      </c>
      <c r="D1660" s="8" t="s">
        <v>31</v>
      </c>
      <c r="E1660" s="9" t="s">
        <v>4280</v>
      </c>
    </row>
    <row r="1661" spans="1:5">
      <c r="A1661" s="10">
        <v>2659</v>
      </c>
      <c r="B1661" s="11" t="s">
        <v>4281</v>
      </c>
      <c r="C1661" s="11" t="s">
        <v>4282</v>
      </c>
      <c r="D1661" s="11" t="s">
        <v>31</v>
      </c>
      <c r="E1661" s="12" t="s">
        <v>4283</v>
      </c>
    </row>
    <row r="1662" spans="1:5">
      <c r="A1662" s="7">
        <v>2660</v>
      </c>
      <c r="B1662" s="8" t="s">
        <v>4284</v>
      </c>
      <c r="C1662" s="8" t="s">
        <v>4285</v>
      </c>
      <c r="D1662" s="8" t="s">
        <v>27</v>
      </c>
      <c r="E1662" s="9" t="s">
        <v>4286</v>
      </c>
    </row>
    <row r="1663" spans="1:5">
      <c r="A1663" s="10">
        <v>2661</v>
      </c>
      <c r="B1663" s="11" t="s">
        <v>4287</v>
      </c>
      <c r="C1663" s="11" t="s">
        <v>4288</v>
      </c>
      <c r="D1663" s="11" t="s">
        <v>27</v>
      </c>
      <c r="E1663" s="12" t="s">
        <v>4289</v>
      </c>
    </row>
    <row r="1664" spans="1:5">
      <c r="A1664" s="7">
        <v>2662</v>
      </c>
      <c r="B1664" s="8" t="s">
        <v>4290</v>
      </c>
      <c r="C1664" s="8" t="s">
        <v>4291</v>
      </c>
      <c r="D1664" s="8" t="s">
        <v>27</v>
      </c>
      <c r="E1664" s="9" t="s">
        <v>50</v>
      </c>
    </row>
    <row r="1665" spans="1:5">
      <c r="A1665" s="10">
        <v>2663</v>
      </c>
      <c r="B1665" s="11" t="s">
        <v>4292</v>
      </c>
      <c r="C1665" s="11" t="s">
        <v>4293</v>
      </c>
      <c r="D1665" s="11" t="s">
        <v>27</v>
      </c>
      <c r="E1665" s="12" t="s">
        <v>4294</v>
      </c>
    </row>
    <row r="1666" spans="1:5">
      <c r="A1666" s="7">
        <v>2664</v>
      </c>
      <c r="B1666" s="8" t="s">
        <v>4295</v>
      </c>
      <c r="C1666" s="8" t="s">
        <v>4296</v>
      </c>
      <c r="D1666" s="8" t="s">
        <v>31</v>
      </c>
      <c r="E1666" s="9" t="s">
        <v>50</v>
      </c>
    </row>
    <row r="1667" spans="1:5">
      <c r="A1667" s="10">
        <v>2665</v>
      </c>
      <c r="B1667" s="11" t="s">
        <v>4297</v>
      </c>
      <c r="C1667" s="11" t="s">
        <v>4298</v>
      </c>
      <c r="D1667" s="11" t="s">
        <v>31</v>
      </c>
      <c r="E1667" s="12" t="s">
        <v>4299</v>
      </c>
    </row>
    <row r="1668" spans="1:5">
      <c r="A1668" s="7">
        <v>2666</v>
      </c>
      <c r="B1668" s="8" t="s">
        <v>4300</v>
      </c>
      <c r="C1668" s="8" t="s">
        <v>4301</v>
      </c>
      <c r="D1668" s="8" t="s">
        <v>27</v>
      </c>
      <c r="E1668" s="9" t="s">
        <v>4302</v>
      </c>
    </row>
    <row r="1669" spans="1:5">
      <c r="A1669" s="10">
        <v>2667</v>
      </c>
      <c r="B1669" s="11" t="s">
        <v>4303</v>
      </c>
      <c r="C1669" s="11" t="s">
        <v>4304</v>
      </c>
      <c r="D1669" s="11" t="s">
        <v>27</v>
      </c>
      <c r="E1669" s="12" t="s">
        <v>4305</v>
      </c>
    </row>
    <row r="1670" spans="1:5">
      <c r="A1670" s="7">
        <v>2668</v>
      </c>
      <c r="B1670" s="8" t="s">
        <v>4306</v>
      </c>
      <c r="C1670" s="8" t="s">
        <v>4307</v>
      </c>
      <c r="D1670" s="8" t="s">
        <v>27</v>
      </c>
      <c r="E1670" s="9" t="s">
        <v>4308</v>
      </c>
    </row>
    <row r="1671" spans="1:5">
      <c r="A1671" s="10">
        <v>2669</v>
      </c>
      <c r="B1671" s="11" t="s">
        <v>4309</v>
      </c>
      <c r="C1671" s="11" t="s">
        <v>4310</v>
      </c>
      <c r="D1671" s="11" t="s">
        <v>31</v>
      </c>
      <c r="E1671" s="12" t="s">
        <v>4311</v>
      </c>
    </row>
    <row r="1672" spans="1:5">
      <c r="A1672" s="7">
        <v>2670</v>
      </c>
      <c r="B1672" s="8" t="s">
        <v>4312</v>
      </c>
      <c r="C1672" s="8" t="s">
        <v>4313</v>
      </c>
      <c r="D1672" s="8" t="s">
        <v>27</v>
      </c>
      <c r="E1672" s="9" t="s">
        <v>4314</v>
      </c>
    </row>
    <row r="1673" spans="1:5">
      <c r="A1673" s="10">
        <v>2671</v>
      </c>
      <c r="B1673" s="11" t="s">
        <v>4315</v>
      </c>
      <c r="C1673" s="11" t="s">
        <v>4316</v>
      </c>
      <c r="D1673" s="11" t="s">
        <v>27</v>
      </c>
      <c r="E1673" s="12" t="s">
        <v>3611</v>
      </c>
    </row>
    <row r="1674" spans="1:5">
      <c r="A1674" s="7">
        <v>2672</v>
      </c>
      <c r="B1674" s="8" t="s">
        <v>4317</v>
      </c>
      <c r="C1674" s="8" t="s">
        <v>4318</v>
      </c>
      <c r="D1674" s="8" t="s">
        <v>31</v>
      </c>
      <c r="E1674" s="9" t="s">
        <v>70</v>
      </c>
    </row>
    <row r="1675" spans="1:5">
      <c r="A1675" s="10">
        <v>2673</v>
      </c>
      <c r="B1675" s="11" t="s">
        <v>4319</v>
      </c>
      <c r="C1675" s="11" t="s">
        <v>4320</v>
      </c>
      <c r="D1675" s="11" t="s">
        <v>31</v>
      </c>
      <c r="E1675" s="12" t="s">
        <v>4321</v>
      </c>
    </row>
    <row r="1676" spans="1:5">
      <c r="A1676" s="7">
        <v>2674</v>
      </c>
      <c r="B1676" s="8" t="s">
        <v>4322</v>
      </c>
      <c r="C1676" s="8" t="s">
        <v>4323</v>
      </c>
      <c r="D1676" s="8" t="s">
        <v>31</v>
      </c>
      <c r="E1676" s="9" t="s">
        <v>4324</v>
      </c>
    </row>
    <row r="1677" spans="1:5">
      <c r="A1677" s="10">
        <v>2675</v>
      </c>
      <c r="B1677" s="11" t="s">
        <v>4325</v>
      </c>
      <c r="C1677" s="11" t="s">
        <v>4326</v>
      </c>
      <c r="D1677" s="11" t="s">
        <v>27</v>
      </c>
      <c r="E1677" s="12" t="s">
        <v>4327</v>
      </c>
    </row>
    <row r="1678" spans="1:5">
      <c r="A1678" s="7">
        <v>2676</v>
      </c>
      <c r="B1678" s="8" t="s">
        <v>4328</v>
      </c>
      <c r="C1678" s="8" t="s">
        <v>4329</v>
      </c>
      <c r="D1678" s="8" t="s">
        <v>31</v>
      </c>
      <c r="E1678" s="9" t="s">
        <v>50</v>
      </c>
    </row>
    <row r="1679" spans="1:5">
      <c r="A1679" s="10">
        <v>2677</v>
      </c>
      <c r="B1679" s="11" t="s">
        <v>4330</v>
      </c>
      <c r="C1679" s="11" t="s">
        <v>4331</v>
      </c>
      <c r="D1679" s="11" t="s">
        <v>31</v>
      </c>
      <c r="E1679" s="12" t="s">
        <v>32</v>
      </c>
    </row>
    <row r="1680" spans="1:5">
      <c r="A1680" s="7">
        <v>2678</v>
      </c>
      <c r="B1680" s="8" t="s">
        <v>4332</v>
      </c>
      <c r="C1680" s="8" t="s">
        <v>4333</v>
      </c>
      <c r="D1680" s="8" t="s">
        <v>31</v>
      </c>
      <c r="E1680" s="9" t="s">
        <v>50</v>
      </c>
    </row>
    <row r="1681" spans="1:5">
      <c r="A1681" s="10">
        <v>2679</v>
      </c>
      <c r="B1681" s="11" t="s">
        <v>4334</v>
      </c>
      <c r="C1681" s="11" t="s">
        <v>4335</v>
      </c>
      <c r="D1681" s="11" t="s">
        <v>31</v>
      </c>
      <c r="E1681" s="12" t="s">
        <v>50</v>
      </c>
    </row>
    <row r="1682" spans="1:5">
      <c r="A1682" s="7">
        <v>2680</v>
      </c>
      <c r="B1682" s="8" t="s">
        <v>4336</v>
      </c>
      <c r="C1682" s="8" t="s">
        <v>4337</v>
      </c>
      <c r="D1682" s="8" t="s">
        <v>31</v>
      </c>
      <c r="E1682" s="9" t="s">
        <v>50</v>
      </c>
    </row>
    <row r="1683" spans="1:5">
      <c r="A1683" s="10">
        <v>2681</v>
      </c>
      <c r="B1683" s="11" t="s">
        <v>4338</v>
      </c>
      <c r="C1683" s="11" t="s">
        <v>4339</v>
      </c>
      <c r="D1683" s="11" t="s">
        <v>27</v>
      </c>
      <c r="E1683" s="12" t="s">
        <v>50</v>
      </c>
    </row>
    <row r="1684" spans="1:5">
      <c r="A1684" s="7">
        <v>2682</v>
      </c>
      <c r="B1684" s="8" t="s">
        <v>4340</v>
      </c>
      <c r="C1684" s="8" t="s">
        <v>4341</v>
      </c>
      <c r="D1684" s="8" t="s">
        <v>31</v>
      </c>
      <c r="E1684" s="9" t="s">
        <v>32</v>
      </c>
    </row>
    <row r="1685" spans="1:5">
      <c r="A1685" s="10">
        <v>2683</v>
      </c>
      <c r="B1685" s="11" t="s">
        <v>4342</v>
      </c>
      <c r="C1685" s="11" t="s">
        <v>4343</v>
      </c>
      <c r="D1685" s="11" t="s">
        <v>27</v>
      </c>
      <c r="E1685" s="12" t="s">
        <v>50</v>
      </c>
    </row>
    <row r="1686" spans="1:5">
      <c r="A1686" s="7">
        <v>2684</v>
      </c>
      <c r="B1686" s="8" t="s">
        <v>4344</v>
      </c>
      <c r="C1686" s="8" t="s">
        <v>4345</v>
      </c>
      <c r="D1686" s="8" t="s">
        <v>31</v>
      </c>
      <c r="E1686" s="9" t="s">
        <v>4346</v>
      </c>
    </row>
    <row r="1687" spans="1:5">
      <c r="A1687" s="10">
        <v>2685</v>
      </c>
      <c r="B1687" s="11" t="s">
        <v>4347</v>
      </c>
      <c r="C1687" s="11" t="s">
        <v>4348</v>
      </c>
      <c r="D1687" s="11" t="s">
        <v>27</v>
      </c>
      <c r="E1687" s="12" t="s">
        <v>4349</v>
      </c>
    </row>
    <row r="1688" spans="1:5">
      <c r="A1688" s="7">
        <v>2686</v>
      </c>
      <c r="B1688" s="8" t="s">
        <v>4350</v>
      </c>
      <c r="C1688" s="8" t="s">
        <v>4351</v>
      </c>
      <c r="D1688" s="8" t="s">
        <v>27</v>
      </c>
      <c r="E1688" s="9" t="s">
        <v>67</v>
      </c>
    </row>
    <row r="1689" spans="1:5">
      <c r="A1689" s="10">
        <v>2687</v>
      </c>
      <c r="B1689" s="11" t="s">
        <v>4352</v>
      </c>
      <c r="C1689" s="11" t="s">
        <v>4353</v>
      </c>
      <c r="D1689" s="11" t="s">
        <v>27</v>
      </c>
      <c r="E1689" s="12" t="s">
        <v>4354</v>
      </c>
    </row>
    <row r="1690" spans="1:5">
      <c r="A1690" s="7">
        <v>2688</v>
      </c>
      <c r="B1690" s="8" t="s">
        <v>4355</v>
      </c>
      <c r="C1690" s="8" t="s">
        <v>4356</v>
      </c>
      <c r="D1690" s="8" t="s">
        <v>27</v>
      </c>
      <c r="E1690" s="9" t="s">
        <v>32</v>
      </c>
    </row>
    <row r="1691" spans="1:5">
      <c r="A1691" s="10">
        <v>2689</v>
      </c>
      <c r="B1691" s="11" t="s">
        <v>4357</v>
      </c>
      <c r="C1691" s="11" t="s">
        <v>4358</v>
      </c>
      <c r="D1691" s="11" t="s">
        <v>31</v>
      </c>
      <c r="E1691" s="12" t="s">
        <v>67</v>
      </c>
    </row>
    <row r="1692" spans="1:5">
      <c r="A1692" s="7">
        <v>2690</v>
      </c>
      <c r="B1692" s="8" t="s">
        <v>4359</v>
      </c>
      <c r="C1692" s="8" t="s">
        <v>4360</v>
      </c>
      <c r="D1692" s="8" t="s">
        <v>27</v>
      </c>
      <c r="E1692" s="9" t="s">
        <v>4361</v>
      </c>
    </row>
    <row r="1693" spans="1:5">
      <c r="A1693" s="10">
        <v>2691</v>
      </c>
      <c r="B1693" s="11" t="s">
        <v>4362</v>
      </c>
      <c r="C1693" s="11" t="s">
        <v>4363</v>
      </c>
      <c r="D1693" s="11" t="s">
        <v>27</v>
      </c>
      <c r="E1693" s="12" t="s">
        <v>32</v>
      </c>
    </row>
    <row r="1694" spans="1:5">
      <c r="A1694" s="7">
        <v>2692</v>
      </c>
      <c r="B1694" s="8" t="s">
        <v>4364</v>
      </c>
      <c r="C1694" s="8" t="s">
        <v>4365</v>
      </c>
      <c r="D1694" s="8" t="s">
        <v>27</v>
      </c>
      <c r="E1694" s="9" t="s">
        <v>4366</v>
      </c>
    </row>
    <row r="1695" spans="1:5">
      <c r="A1695" s="10">
        <v>2693</v>
      </c>
      <c r="B1695" s="11" t="s">
        <v>4367</v>
      </c>
      <c r="C1695" s="11" t="s">
        <v>4368</v>
      </c>
      <c r="D1695" s="11" t="s">
        <v>27</v>
      </c>
      <c r="E1695" s="12" t="s">
        <v>32</v>
      </c>
    </row>
    <row r="1696" spans="1:5">
      <c r="A1696" s="7">
        <v>2694</v>
      </c>
      <c r="B1696" s="8" t="s">
        <v>4369</v>
      </c>
      <c r="C1696" s="8" t="s">
        <v>4370</v>
      </c>
      <c r="D1696" s="8" t="s">
        <v>27</v>
      </c>
      <c r="E1696" s="9" t="s">
        <v>50</v>
      </c>
    </row>
    <row r="1697" spans="1:5">
      <c r="A1697" s="10">
        <v>2695</v>
      </c>
      <c r="B1697" s="11" t="s">
        <v>4371</v>
      </c>
      <c r="C1697" s="11" t="s">
        <v>4372</v>
      </c>
      <c r="D1697" s="11" t="s">
        <v>27</v>
      </c>
      <c r="E1697" s="12" t="s">
        <v>67</v>
      </c>
    </row>
    <row r="1698" spans="1:5">
      <c r="A1698" s="7">
        <v>2696</v>
      </c>
      <c r="B1698" s="8" t="s">
        <v>4373</v>
      </c>
      <c r="C1698" s="8" t="s">
        <v>4374</v>
      </c>
      <c r="D1698" s="8" t="s">
        <v>31</v>
      </c>
      <c r="E1698" s="9" t="s">
        <v>32</v>
      </c>
    </row>
    <row r="1699" spans="1:5">
      <c r="A1699" s="10">
        <v>2697</v>
      </c>
      <c r="B1699" s="11" t="s">
        <v>4375</v>
      </c>
      <c r="C1699" s="11" t="s">
        <v>4376</v>
      </c>
      <c r="D1699" s="11" t="s">
        <v>27</v>
      </c>
      <c r="E1699" s="12" t="s">
        <v>70</v>
      </c>
    </row>
    <row r="1700" spans="1:5">
      <c r="A1700" s="7">
        <v>2698</v>
      </c>
      <c r="B1700" s="8" t="s">
        <v>4377</v>
      </c>
      <c r="C1700" s="8" t="s">
        <v>4378</v>
      </c>
      <c r="D1700" s="8" t="s">
        <v>27</v>
      </c>
      <c r="E1700" s="9" t="s">
        <v>4379</v>
      </c>
    </row>
    <row r="1701" spans="1:5">
      <c r="A1701" s="10">
        <v>2699</v>
      </c>
      <c r="B1701" s="11" t="s">
        <v>4380</v>
      </c>
      <c r="C1701" s="11" t="s">
        <v>4381</v>
      </c>
      <c r="D1701" s="11" t="s">
        <v>31</v>
      </c>
      <c r="E1701" s="12" t="s">
        <v>32</v>
      </c>
    </row>
    <row r="1702" spans="1:5">
      <c r="A1702" s="7">
        <v>2700</v>
      </c>
      <c r="B1702" s="8" t="s">
        <v>4382</v>
      </c>
      <c r="C1702" s="8" t="s">
        <v>4383</v>
      </c>
      <c r="D1702" s="8" t="s">
        <v>31</v>
      </c>
      <c r="E1702" s="9" t="s">
        <v>4384</v>
      </c>
    </row>
    <row r="1703" spans="1:5">
      <c r="A1703" s="10">
        <v>2701</v>
      </c>
      <c r="B1703" s="11" t="s">
        <v>4385</v>
      </c>
      <c r="C1703" s="11" t="s">
        <v>4386</v>
      </c>
      <c r="D1703" s="11" t="s">
        <v>27</v>
      </c>
      <c r="E1703" s="12" t="s">
        <v>4387</v>
      </c>
    </row>
    <row r="1704" spans="1:5">
      <c r="A1704" s="7">
        <v>2702</v>
      </c>
      <c r="B1704" s="8" t="s">
        <v>4388</v>
      </c>
      <c r="C1704" s="8" t="s">
        <v>4389</v>
      </c>
      <c r="D1704" s="8" t="s">
        <v>31</v>
      </c>
      <c r="E1704" s="9" t="s">
        <v>4390</v>
      </c>
    </row>
    <row r="1705" spans="1:5">
      <c r="A1705" s="10">
        <v>2703</v>
      </c>
      <c r="B1705" s="11" t="s">
        <v>4391</v>
      </c>
      <c r="C1705" s="11" t="s">
        <v>4392</v>
      </c>
      <c r="D1705" s="11" t="s">
        <v>31</v>
      </c>
      <c r="E1705" s="12" t="s">
        <v>4393</v>
      </c>
    </row>
    <row r="1706" spans="1:5">
      <c r="A1706" s="7">
        <v>2704</v>
      </c>
      <c r="B1706" s="8" t="s">
        <v>4394</v>
      </c>
      <c r="C1706" s="8" t="s">
        <v>4395</v>
      </c>
      <c r="D1706" s="8" t="s">
        <v>31</v>
      </c>
      <c r="E1706" s="9" t="s">
        <v>4396</v>
      </c>
    </row>
    <row r="1707" spans="1:5">
      <c r="A1707" s="10">
        <v>2705</v>
      </c>
      <c r="B1707" s="11" t="s">
        <v>4397</v>
      </c>
      <c r="C1707" s="11" t="s">
        <v>4398</v>
      </c>
      <c r="D1707" s="11" t="s">
        <v>31</v>
      </c>
      <c r="E1707" s="12" t="s">
        <v>67</v>
      </c>
    </row>
    <row r="1708" spans="1:5">
      <c r="A1708" s="7">
        <v>2706</v>
      </c>
      <c r="B1708" s="8" t="s">
        <v>4399</v>
      </c>
      <c r="C1708" s="8" t="s">
        <v>4400</v>
      </c>
      <c r="D1708" s="8" t="s">
        <v>31</v>
      </c>
      <c r="E1708" s="9" t="s">
        <v>4401</v>
      </c>
    </row>
    <row r="1709" spans="1:5">
      <c r="A1709" s="10">
        <v>2707</v>
      </c>
      <c r="B1709" s="11" t="s">
        <v>4402</v>
      </c>
      <c r="C1709" s="11" t="s">
        <v>4403</v>
      </c>
      <c r="D1709" s="11" t="s">
        <v>27</v>
      </c>
      <c r="E1709" s="12" t="s">
        <v>32</v>
      </c>
    </row>
    <row r="1710" spans="1:5">
      <c r="A1710" s="7">
        <v>2708</v>
      </c>
      <c r="B1710" s="8" t="s">
        <v>4404</v>
      </c>
      <c r="C1710" s="8" t="s">
        <v>4405</v>
      </c>
      <c r="D1710" s="8" t="s">
        <v>31</v>
      </c>
      <c r="E1710" s="9" t="s">
        <v>4406</v>
      </c>
    </row>
    <row r="1711" spans="1:5">
      <c r="A1711" s="10">
        <v>2709</v>
      </c>
      <c r="B1711" s="11" t="s">
        <v>4407</v>
      </c>
      <c r="C1711" s="11" t="s">
        <v>4408</v>
      </c>
      <c r="D1711" s="11" t="s">
        <v>27</v>
      </c>
      <c r="E1711" s="12" t="s">
        <v>4409</v>
      </c>
    </row>
    <row r="1712" spans="1:5">
      <c r="A1712" s="7">
        <v>2710</v>
      </c>
      <c r="B1712" s="8" t="s">
        <v>4410</v>
      </c>
      <c r="C1712" s="8" t="s">
        <v>4411</v>
      </c>
      <c r="D1712" s="8" t="s">
        <v>31</v>
      </c>
      <c r="E1712" s="9" t="s">
        <v>67</v>
      </c>
    </row>
    <row r="1713" spans="1:5">
      <c r="A1713" s="10">
        <v>2711</v>
      </c>
      <c r="B1713" s="11" t="s">
        <v>4412</v>
      </c>
      <c r="C1713" s="11" t="s">
        <v>4413</v>
      </c>
      <c r="D1713" s="11" t="s">
        <v>31</v>
      </c>
      <c r="E1713" s="12" t="s">
        <v>67</v>
      </c>
    </row>
    <row r="1714" spans="1:5">
      <c r="A1714" s="7">
        <v>2712</v>
      </c>
      <c r="B1714" s="8" t="s">
        <v>4414</v>
      </c>
      <c r="C1714" s="8" t="s">
        <v>4415</v>
      </c>
      <c r="D1714" s="8" t="s">
        <v>27</v>
      </c>
      <c r="E1714" s="9" t="s">
        <v>4416</v>
      </c>
    </row>
    <row r="1715" spans="1:5">
      <c r="A1715" s="10">
        <v>2713</v>
      </c>
      <c r="B1715" s="11" t="s">
        <v>4417</v>
      </c>
      <c r="C1715" s="11" t="s">
        <v>4418</v>
      </c>
      <c r="D1715" s="11" t="s">
        <v>27</v>
      </c>
      <c r="E1715" s="12" t="s">
        <v>4419</v>
      </c>
    </row>
    <row r="1716" spans="1:5">
      <c r="A1716" s="7">
        <v>2714</v>
      </c>
      <c r="B1716" s="8" t="s">
        <v>4420</v>
      </c>
      <c r="C1716" s="8" t="s">
        <v>4421</v>
      </c>
      <c r="D1716" s="8" t="s">
        <v>31</v>
      </c>
      <c r="E1716" s="9" t="s">
        <v>4422</v>
      </c>
    </row>
    <row r="1717" spans="1:5">
      <c r="A1717" s="10">
        <v>2715</v>
      </c>
      <c r="B1717" s="11" t="s">
        <v>4423</v>
      </c>
      <c r="C1717" s="11" t="s">
        <v>4424</v>
      </c>
      <c r="D1717" s="11" t="s">
        <v>31</v>
      </c>
      <c r="E1717" s="12" t="s">
        <v>4425</v>
      </c>
    </row>
    <row r="1718" spans="1:5">
      <c r="A1718" s="7">
        <v>2716</v>
      </c>
      <c r="B1718" s="8" t="s">
        <v>4426</v>
      </c>
      <c r="C1718" s="8" t="s">
        <v>4427</v>
      </c>
      <c r="D1718" s="8" t="s">
        <v>31</v>
      </c>
      <c r="E1718" s="9" t="s">
        <v>4428</v>
      </c>
    </row>
    <row r="1719" spans="1:5">
      <c r="A1719" s="10">
        <v>2717</v>
      </c>
      <c r="B1719" s="11" t="s">
        <v>4429</v>
      </c>
      <c r="C1719" s="11" t="s">
        <v>4430</v>
      </c>
      <c r="D1719" s="11" t="s">
        <v>31</v>
      </c>
      <c r="E1719" s="12" t="s">
        <v>35</v>
      </c>
    </row>
    <row r="1720" spans="1:5">
      <c r="A1720" s="7">
        <v>2718</v>
      </c>
      <c r="B1720" s="8" t="s">
        <v>4431</v>
      </c>
      <c r="C1720" s="8" t="s">
        <v>4432</v>
      </c>
      <c r="D1720" s="8" t="s">
        <v>31</v>
      </c>
      <c r="E1720" s="9" t="s">
        <v>32</v>
      </c>
    </row>
    <row r="1721" spans="1:5">
      <c r="A1721" s="10">
        <v>2719</v>
      </c>
      <c r="B1721" s="11" t="s">
        <v>4433</v>
      </c>
      <c r="C1721" s="11" t="s">
        <v>4434</v>
      </c>
      <c r="D1721" s="11" t="s">
        <v>27</v>
      </c>
      <c r="E1721" s="12" t="s">
        <v>4435</v>
      </c>
    </row>
    <row r="1722" spans="1:5">
      <c r="A1722" s="7">
        <v>2720</v>
      </c>
      <c r="B1722" s="8" t="s">
        <v>4436</v>
      </c>
      <c r="C1722" s="8" t="s">
        <v>4437</v>
      </c>
      <c r="D1722" s="8" t="s">
        <v>27</v>
      </c>
      <c r="E1722" s="9" t="s">
        <v>4438</v>
      </c>
    </row>
    <row r="1723" spans="1:5">
      <c r="A1723" s="10">
        <v>2721</v>
      </c>
      <c r="B1723" s="11" t="s">
        <v>4439</v>
      </c>
      <c r="C1723" s="11" t="s">
        <v>4440</v>
      </c>
      <c r="D1723" s="11" t="s">
        <v>31</v>
      </c>
      <c r="E1723" s="12" t="s">
        <v>4441</v>
      </c>
    </row>
    <row r="1724" spans="1:5">
      <c r="A1724" s="7">
        <v>2722</v>
      </c>
      <c r="B1724" s="8" t="s">
        <v>4442</v>
      </c>
      <c r="C1724" s="8" t="s">
        <v>4443</v>
      </c>
      <c r="D1724" s="8" t="s">
        <v>31</v>
      </c>
      <c r="E1724" s="9" t="s">
        <v>50</v>
      </c>
    </row>
    <row r="1725" spans="1:5">
      <c r="A1725" s="10">
        <v>2723</v>
      </c>
      <c r="B1725" s="11" t="s">
        <v>4444</v>
      </c>
      <c r="C1725" s="11" t="s">
        <v>4445</v>
      </c>
      <c r="D1725" s="11" t="s">
        <v>27</v>
      </c>
      <c r="E1725" s="12" t="s">
        <v>28</v>
      </c>
    </row>
    <row r="1726" spans="1:5">
      <c r="A1726" s="7">
        <v>2724</v>
      </c>
      <c r="B1726" s="8" t="s">
        <v>4446</v>
      </c>
      <c r="C1726" s="8" t="s">
        <v>4447</v>
      </c>
      <c r="D1726" s="8" t="s">
        <v>27</v>
      </c>
      <c r="E1726" s="9" t="s">
        <v>4448</v>
      </c>
    </row>
    <row r="1727" spans="1:5">
      <c r="A1727" s="10">
        <v>2725</v>
      </c>
      <c r="B1727" s="11" t="s">
        <v>4449</v>
      </c>
      <c r="C1727" s="11" t="s">
        <v>4450</v>
      </c>
      <c r="D1727" s="11" t="s">
        <v>27</v>
      </c>
      <c r="E1727" s="12" t="s">
        <v>4451</v>
      </c>
    </row>
    <row r="1728" spans="1:5">
      <c r="A1728" s="7">
        <v>2726</v>
      </c>
      <c r="B1728" s="8" t="s">
        <v>4452</v>
      </c>
      <c r="C1728" s="8" t="s">
        <v>4453</v>
      </c>
      <c r="D1728" s="8" t="s">
        <v>31</v>
      </c>
      <c r="E1728" s="9" t="s">
        <v>50</v>
      </c>
    </row>
    <row r="1729" spans="1:5">
      <c r="A1729" s="10">
        <v>2727</v>
      </c>
      <c r="B1729" s="11" t="s">
        <v>4454</v>
      </c>
      <c r="C1729" s="11" t="s">
        <v>4455</v>
      </c>
      <c r="D1729" s="11" t="s">
        <v>27</v>
      </c>
      <c r="E1729" s="12" t="s">
        <v>28</v>
      </c>
    </row>
    <row r="1730" spans="1:5">
      <c r="A1730" s="7">
        <v>2728</v>
      </c>
      <c r="B1730" s="8" t="s">
        <v>4456</v>
      </c>
      <c r="C1730" s="8" t="s">
        <v>4457</v>
      </c>
      <c r="D1730" s="8" t="s">
        <v>27</v>
      </c>
      <c r="E1730" s="9" t="s">
        <v>4458</v>
      </c>
    </row>
    <row r="1731" spans="1:5">
      <c r="A1731" s="10">
        <v>2729</v>
      </c>
      <c r="B1731" s="11" t="s">
        <v>4459</v>
      </c>
      <c r="C1731" s="11" t="s">
        <v>4460</v>
      </c>
      <c r="D1731" s="11" t="s">
        <v>27</v>
      </c>
      <c r="E1731" s="12" t="s">
        <v>4461</v>
      </c>
    </row>
    <row r="1732" spans="1:5">
      <c r="A1732" s="7">
        <v>2730</v>
      </c>
      <c r="B1732" s="8" t="s">
        <v>4462</v>
      </c>
      <c r="C1732" s="8" t="s">
        <v>4463</v>
      </c>
      <c r="D1732" s="8" t="s">
        <v>27</v>
      </c>
      <c r="E1732" s="9" t="s">
        <v>4464</v>
      </c>
    </row>
    <row r="1733" spans="1:5">
      <c r="A1733" s="10">
        <v>2731</v>
      </c>
      <c r="B1733" s="11" t="s">
        <v>4465</v>
      </c>
      <c r="C1733" s="11" t="s">
        <v>4466</v>
      </c>
      <c r="D1733" s="11" t="s">
        <v>31</v>
      </c>
      <c r="E1733" s="12" t="s">
        <v>4467</v>
      </c>
    </row>
    <row r="1734" spans="1:5">
      <c r="A1734" s="7">
        <v>2732</v>
      </c>
      <c r="B1734" s="8" t="s">
        <v>4468</v>
      </c>
      <c r="C1734" s="8" t="s">
        <v>4469</v>
      </c>
      <c r="D1734" s="8" t="s">
        <v>31</v>
      </c>
      <c r="E1734" s="9" t="s">
        <v>4470</v>
      </c>
    </row>
    <row r="1735" spans="1:5">
      <c r="A1735" s="10">
        <v>2733</v>
      </c>
      <c r="B1735" s="11" t="s">
        <v>4471</v>
      </c>
      <c r="C1735" s="11" t="s">
        <v>4472</v>
      </c>
      <c r="D1735" s="11" t="s">
        <v>27</v>
      </c>
      <c r="E1735" s="12" t="s">
        <v>67</v>
      </c>
    </row>
    <row r="1736" spans="1:5">
      <c r="A1736" s="7">
        <v>2734</v>
      </c>
      <c r="B1736" s="8" t="s">
        <v>4473</v>
      </c>
      <c r="C1736" s="8" t="s">
        <v>4474</v>
      </c>
      <c r="D1736" s="8" t="s">
        <v>31</v>
      </c>
      <c r="E1736" s="9" t="s">
        <v>50</v>
      </c>
    </row>
    <row r="1737" spans="1:5">
      <c r="A1737" s="10">
        <v>2735</v>
      </c>
      <c r="B1737" s="11" t="s">
        <v>4475</v>
      </c>
      <c r="C1737" s="11" t="s">
        <v>4476</v>
      </c>
      <c r="D1737" s="11" t="s">
        <v>27</v>
      </c>
      <c r="E1737" s="12" t="s">
        <v>50</v>
      </c>
    </row>
    <row r="1738" spans="1:5">
      <c r="A1738" s="7">
        <v>2736</v>
      </c>
      <c r="B1738" s="8" t="s">
        <v>4477</v>
      </c>
      <c r="C1738" s="8" t="s">
        <v>4478</v>
      </c>
      <c r="D1738" s="8" t="s">
        <v>31</v>
      </c>
      <c r="E1738" s="9" t="s">
        <v>50</v>
      </c>
    </row>
    <row r="1739" spans="1:5">
      <c r="A1739" s="10">
        <v>2737</v>
      </c>
      <c r="B1739" s="11" t="s">
        <v>4479</v>
      </c>
      <c r="C1739" s="11" t="s">
        <v>4480</v>
      </c>
      <c r="D1739" s="11" t="s">
        <v>27</v>
      </c>
      <c r="E1739" s="12" t="s">
        <v>4481</v>
      </c>
    </row>
    <row r="1740" spans="1:5">
      <c r="A1740" s="7">
        <v>2738</v>
      </c>
      <c r="B1740" s="8" t="s">
        <v>4482</v>
      </c>
      <c r="C1740" s="8" t="s">
        <v>4483</v>
      </c>
      <c r="D1740" s="8" t="s">
        <v>31</v>
      </c>
      <c r="E1740" s="9" t="s">
        <v>4484</v>
      </c>
    </row>
    <row r="1741" spans="1:5">
      <c r="A1741" s="10">
        <v>2739</v>
      </c>
      <c r="B1741" s="11" t="s">
        <v>4485</v>
      </c>
      <c r="C1741" s="11" t="s">
        <v>4486</v>
      </c>
      <c r="D1741" s="11" t="s">
        <v>31</v>
      </c>
      <c r="E1741" s="12" t="s">
        <v>67</v>
      </c>
    </row>
    <row r="1742" spans="1:5">
      <c r="A1742" s="7">
        <v>2740</v>
      </c>
      <c r="B1742" s="8" t="s">
        <v>4487</v>
      </c>
      <c r="C1742" s="8" t="s">
        <v>4488</v>
      </c>
      <c r="D1742" s="8" t="s">
        <v>31</v>
      </c>
      <c r="E1742" s="9" t="s">
        <v>4489</v>
      </c>
    </row>
    <row r="1743" spans="1:5">
      <c r="A1743" s="10">
        <v>2741</v>
      </c>
      <c r="B1743" s="11" t="s">
        <v>4490</v>
      </c>
      <c r="C1743" s="11" t="s">
        <v>4491</v>
      </c>
      <c r="D1743" s="11" t="s">
        <v>27</v>
      </c>
      <c r="E1743" s="12" t="s">
        <v>4492</v>
      </c>
    </row>
    <row r="1744" spans="1:5">
      <c r="A1744" s="7">
        <v>2742</v>
      </c>
      <c r="B1744" s="8" t="s">
        <v>4493</v>
      </c>
      <c r="C1744" s="8" t="s">
        <v>4494</v>
      </c>
      <c r="D1744" s="8" t="s">
        <v>27</v>
      </c>
      <c r="E1744" s="9" t="s">
        <v>4495</v>
      </c>
    </row>
    <row r="1745" spans="1:5">
      <c r="A1745" s="10">
        <v>2743</v>
      </c>
      <c r="B1745" s="11" t="s">
        <v>4496</v>
      </c>
      <c r="C1745" s="11" t="s">
        <v>4497</v>
      </c>
      <c r="D1745" s="11" t="s">
        <v>27</v>
      </c>
      <c r="E1745" s="12" t="s">
        <v>4498</v>
      </c>
    </row>
    <row r="1746" spans="1:5">
      <c r="A1746" s="7">
        <v>2744</v>
      </c>
      <c r="B1746" s="8" t="s">
        <v>4499</v>
      </c>
      <c r="C1746" s="8" t="s">
        <v>4500</v>
      </c>
      <c r="D1746" s="8" t="s">
        <v>31</v>
      </c>
      <c r="E1746" s="9" t="s">
        <v>50</v>
      </c>
    </row>
    <row r="1747" spans="1:5">
      <c r="A1747" s="10">
        <v>2745</v>
      </c>
      <c r="B1747" s="11" t="s">
        <v>4501</v>
      </c>
      <c r="C1747" s="11" t="s">
        <v>4502</v>
      </c>
      <c r="D1747" s="11" t="s">
        <v>31</v>
      </c>
      <c r="E1747" s="12" t="s">
        <v>4503</v>
      </c>
    </row>
    <row r="1748" spans="1:5">
      <c r="A1748" s="7">
        <v>2746</v>
      </c>
      <c r="B1748" s="8" t="s">
        <v>4504</v>
      </c>
      <c r="C1748" s="8" t="s">
        <v>4505</v>
      </c>
      <c r="D1748" s="8" t="s">
        <v>27</v>
      </c>
      <c r="E1748" s="9" t="s">
        <v>67</v>
      </c>
    </row>
    <row r="1749" spans="1:5">
      <c r="A1749" s="10">
        <v>2747</v>
      </c>
      <c r="B1749" s="11" t="s">
        <v>4506</v>
      </c>
      <c r="C1749" s="11" t="s">
        <v>4507</v>
      </c>
      <c r="D1749" s="11" t="s">
        <v>27</v>
      </c>
      <c r="E1749" s="12" t="s">
        <v>4508</v>
      </c>
    </row>
    <row r="1750" spans="1:5">
      <c r="A1750" s="7">
        <v>2748</v>
      </c>
      <c r="B1750" s="8" t="s">
        <v>4509</v>
      </c>
      <c r="C1750" s="8" t="s">
        <v>4510</v>
      </c>
      <c r="D1750" s="8" t="s">
        <v>27</v>
      </c>
      <c r="E1750" s="9" t="s">
        <v>4511</v>
      </c>
    </row>
    <row r="1751" spans="1:5">
      <c r="A1751" s="10">
        <v>2749</v>
      </c>
      <c r="B1751" s="11" t="s">
        <v>4512</v>
      </c>
      <c r="C1751" s="11" t="s">
        <v>4513</v>
      </c>
      <c r="D1751" s="11" t="s">
        <v>31</v>
      </c>
      <c r="E1751" s="12" t="s">
        <v>32</v>
      </c>
    </row>
    <row r="1752" spans="1:5">
      <c r="A1752" s="7">
        <v>2750</v>
      </c>
      <c r="B1752" s="8" t="s">
        <v>4514</v>
      </c>
      <c r="C1752" s="8" t="s">
        <v>4515</v>
      </c>
      <c r="D1752" s="8" t="s">
        <v>27</v>
      </c>
      <c r="E1752" s="9" t="s">
        <v>4516</v>
      </c>
    </row>
    <row r="1753" spans="1:5">
      <c r="A1753" s="10">
        <v>2751</v>
      </c>
      <c r="B1753" s="11" t="s">
        <v>4517</v>
      </c>
      <c r="C1753" s="11" t="s">
        <v>4518</v>
      </c>
      <c r="D1753" s="11" t="s">
        <v>31</v>
      </c>
      <c r="E1753" s="12" t="s">
        <v>3717</v>
      </c>
    </row>
    <row r="1754" spans="1:5">
      <c r="A1754" s="7">
        <v>2752</v>
      </c>
      <c r="B1754" s="8" t="s">
        <v>4519</v>
      </c>
      <c r="C1754" s="8" t="s">
        <v>4520</v>
      </c>
      <c r="D1754" s="8" t="s">
        <v>31</v>
      </c>
      <c r="E1754" s="9" t="s">
        <v>50</v>
      </c>
    </row>
    <row r="1755" spans="1:5">
      <c r="A1755" s="10">
        <v>2753</v>
      </c>
      <c r="B1755" s="11" t="s">
        <v>4521</v>
      </c>
      <c r="C1755" s="11" t="s">
        <v>4522</v>
      </c>
      <c r="D1755" s="11" t="s">
        <v>27</v>
      </c>
      <c r="E1755" s="12" t="s">
        <v>67</v>
      </c>
    </row>
    <row r="1756" spans="1:5">
      <c r="A1756" s="7">
        <v>2754</v>
      </c>
      <c r="B1756" s="8" t="s">
        <v>4523</v>
      </c>
      <c r="C1756" s="8" t="s">
        <v>4524</v>
      </c>
      <c r="D1756" s="8" t="s">
        <v>27</v>
      </c>
      <c r="E1756" s="9" t="s">
        <v>50</v>
      </c>
    </row>
    <row r="1757" spans="1:5">
      <c r="A1757" s="10">
        <v>2755</v>
      </c>
      <c r="B1757" s="11" t="s">
        <v>4525</v>
      </c>
      <c r="C1757" s="11" t="s">
        <v>4526</v>
      </c>
      <c r="D1757" s="11" t="s">
        <v>27</v>
      </c>
      <c r="E1757" s="12" t="s">
        <v>4527</v>
      </c>
    </row>
    <row r="1758" spans="1:5">
      <c r="A1758" s="7">
        <v>2756</v>
      </c>
      <c r="B1758" s="8" t="s">
        <v>4528</v>
      </c>
      <c r="C1758" s="8" t="s">
        <v>4529</v>
      </c>
      <c r="D1758" s="8" t="s">
        <v>31</v>
      </c>
      <c r="E1758" s="9" t="s">
        <v>4530</v>
      </c>
    </row>
    <row r="1759" spans="1:5">
      <c r="A1759" s="10">
        <v>2757</v>
      </c>
      <c r="B1759" s="11" t="s">
        <v>4531</v>
      </c>
      <c r="C1759" s="11" t="s">
        <v>4532</v>
      </c>
      <c r="D1759" s="11" t="s">
        <v>31</v>
      </c>
      <c r="E1759" s="12" t="s">
        <v>32</v>
      </c>
    </row>
    <row r="1760" spans="1:5">
      <c r="A1760" s="7">
        <v>2758</v>
      </c>
      <c r="B1760" s="8" t="s">
        <v>4533</v>
      </c>
      <c r="C1760" s="8" t="s">
        <v>4534</v>
      </c>
      <c r="D1760" s="8" t="s">
        <v>31</v>
      </c>
      <c r="E1760" s="9" t="s">
        <v>4535</v>
      </c>
    </row>
    <row r="1761" spans="1:5">
      <c r="A1761" s="10">
        <v>2759</v>
      </c>
      <c r="B1761" s="11" t="s">
        <v>4536</v>
      </c>
      <c r="C1761" s="11" t="s">
        <v>4537</v>
      </c>
      <c r="D1761" s="11" t="s">
        <v>27</v>
      </c>
      <c r="E1761" s="12" t="s">
        <v>4538</v>
      </c>
    </row>
    <row r="1762" spans="1:5">
      <c r="A1762" s="7">
        <v>2760</v>
      </c>
      <c r="B1762" s="8" t="s">
        <v>4539</v>
      </c>
      <c r="C1762" s="8" t="s">
        <v>4540</v>
      </c>
      <c r="D1762" s="8" t="s">
        <v>27</v>
      </c>
      <c r="E1762" s="9" t="s">
        <v>4541</v>
      </c>
    </row>
    <row r="1763" spans="1:5">
      <c r="A1763" s="10">
        <v>2761</v>
      </c>
      <c r="B1763" s="11" t="s">
        <v>4542</v>
      </c>
      <c r="C1763" s="11" t="s">
        <v>4543</v>
      </c>
      <c r="D1763" s="11" t="s">
        <v>27</v>
      </c>
      <c r="E1763" s="12" t="s">
        <v>4544</v>
      </c>
    </row>
    <row r="1764" spans="1:5">
      <c r="A1764" s="7">
        <v>2762</v>
      </c>
      <c r="B1764" s="8" t="s">
        <v>4545</v>
      </c>
      <c r="C1764" s="8" t="s">
        <v>4546</v>
      </c>
      <c r="D1764" s="8" t="s">
        <v>31</v>
      </c>
      <c r="E1764" s="9" t="s">
        <v>4547</v>
      </c>
    </row>
    <row r="1765" spans="1:5">
      <c r="A1765" s="10">
        <v>2763</v>
      </c>
      <c r="B1765" s="11" t="s">
        <v>4548</v>
      </c>
      <c r="C1765" s="11" t="s">
        <v>4549</v>
      </c>
      <c r="D1765" s="11" t="s">
        <v>27</v>
      </c>
      <c r="E1765" s="12" t="s">
        <v>4550</v>
      </c>
    </row>
    <row r="1766" spans="1:5">
      <c r="A1766" s="7">
        <v>2764</v>
      </c>
      <c r="B1766" s="8" t="s">
        <v>4551</v>
      </c>
      <c r="C1766" s="8" t="s">
        <v>4552</v>
      </c>
      <c r="D1766" s="8" t="s">
        <v>31</v>
      </c>
      <c r="E1766" s="9" t="s">
        <v>4553</v>
      </c>
    </row>
    <row r="1767" spans="1:5">
      <c r="A1767" s="10">
        <v>2765</v>
      </c>
      <c r="B1767" s="11" t="s">
        <v>4554</v>
      </c>
      <c r="C1767" s="11" t="s">
        <v>4555</v>
      </c>
      <c r="D1767" s="11" t="s">
        <v>31</v>
      </c>
      <c r="E1767" s="12" t="s">
        <v>4556</v>
      </c>
    </row>
    <row r="1768" spans="1:5">
      <c r="A1768" s="7">
        <v>2766</v>
      </c>
      <c r="B1768" s="8" t="s">
        <v>4557</v>
      </c>
      <c r="C1768" s="8" t="s">
        <v>4558</v>
      </c>
      <c r="D1768" s="8" t="s">
        <v>31</v>
      </c>
      <c r="E1768" s="9" t="s">
        <v>4559</v>
      </c>
    </row>
    <row r="1769" spans="1:5">
      <c r="A1769" s="10">
        <v>2767</v>
      </c>
      <c r="B1769" s="11" t="s">
        <v>4560</v>
      </c>
      <c r="C1769" s="11" t="s">
        <v>4561</v>
      </c>
      <c r="D1769" s="11" t="s">
        <v>31</v>
      </c>
      <c r="E1769" s="12" t="s">
        <v>4562</v>
      </c>
    </row>
    <row r="1770" spans="1:5">
      <c r="A1770" s="7">
        <v>2768</v>
      </c>
      <c r="B1770" s="8" t="s">
        <v>4563</v>
      </c>
      <c r="C1770" s="8" t="s">
        <v>4564</v>
      </c>
      <c r="D1770" s="8" t="s">
        <v>31</v>
      </c>
      <c r="E1770" s="9" t="s">
        <v>35</v>
      </c>
    </row>
    <row r="1771" spans="1:5">
      <c r="A1771" s="10">
        <v>2769</v>
      </c>
      <c r="B1771" s="11" t="s">
        <v>4565</v>
      </c>
      <c r="C1771" s="11" t="s">
        <v>4566</v>
      </c>
      <c r="D1771" s="11" t="s">
        <v>27</v>
      </c>
      <c r="E1771" s="12" t="s">
        <v>67</v>
      </c>
    </row>
    <row r="1772" spans="1:5">
      <c r="A1772" s="7">
        <v>2770</v>
      </c>
      <c r="B1772" s="8" t="s">
        <v>4567</v>
      </c>
      <c r="C1772" s="8" t="s">
        <v>4568</v>
      </c>
      <c r="D1772" s="8" t="s">
        <v>27</v>
      </c>
      <c r="E1772" s="9" t="s">
        <v>4569</v>
      </c>
    </row>
    <row r="1773" spans="1:5">
      <c r="A1773" s="10">
        <v>2771</v>
      </c>
      <c r="B1773" s="11" t="s">
        <v>4570</v>
      </c>
      <c r="C1773" s="11" t="s">
        <v>4571</v>
      </c>
      <c r="D1773" s="11" t="s">
        <v>27</v>
      </c>
      <c r="E1773" s="12" t="s">
        <v>4572</v>
      </c>
    </row>
    <row r="1774" spans="1:5">
      <c r="A1774" s="7">
        <v>2772</v>
      </c>
      <c r="B1774" s="8" t="s">
        <v>4573</v>
      </c>
      <c r="C1774" s="8" t="s">
        <v>4574</v>
      </c>
      <c r="D1774" s="8" t="s">
        <v>31</v>
      </c>
      <c r="E1774" s="9" t="s">
        <v>4575</v>
      </c>
    </row>
    <row r="1775" spans="1:5">
      <c r="A1775" s="10">
        <v>2773</v>
      </c>
      <c r="B1775" s="11" t="s">
        <v>4576</v>
      </c>
      <c r="C1775" s="11" t="s">
        <v>4577</v>
      </c>
      <c r="D1775" s="11" t="s">
        <v>31</v>
      </c>
      <c r="E1775" s="12" t="s">
        <v>4578</v>
      </c>
    </row>
    <row r="1776" spans="1:5">
      <c r="A1776" s="7">
        <v>2774</v>
      </c>
      <c r="B1776" s="8" t="s">
        <v>4579</v>
      </c>
      <c r="C1776" s="8" t="s">
        <v>4580</v>
      </c>
      <c r="D1776" s="8" t="s">
        <v>27</v>
      </c>
      <c r="E1776" s="9" t="s">
        <v>4581</v>
      </c>
    </row>
    <row r="1777" spans="1:5">
      <c r="A1777" s="10">
        <v>2775</v>
      </c>
      <c r="B1777" s="11" t="s">
        <v>4582</v>
      </c>
      <c r="C1777" s="11" t="s">
        <v>4583</v>
      </c>
      <c r="D1777" s="11" t="s">
        <v>31</v>
      </c>
      <c r="E1777" s="12" t="s">
        <v>70</v>
      </c>
    </row>
    <row r="1778" spans="1:5">
      <c r="A1778" s="7">
        <v>2776</v>
      </c>
      <c r="B1778" s="8" t="s">
        <v>4584</v>
      </c>
      <c r="C1778" s="8" t="s">
        <v>4585</v>
      </c>
      <c r="D1778" s="8" t="s">
        <v>27</v>
      </c>
      <c r="E1778" s="9" t="s">
        <v>4586</v>
      </c>
    </row>
    <row r="1779" spans="1:5">
      <c r="A1779" s="10">
        <v>2777</v>
      </c>
      <c r="B1779" s="11" t="s">
        <v>4587</v>
      </c>
      <c r="C1779" s="11" t="s">
        <v>4588</v>
      </c>
      <c r="D1779" s="11" t="s">
        <v>31</v>
      </c>
      <c r="E1779" s="12" t="s">
        <v>4589</v>
      </c>
    </row>
    <row r="1780" spans="1:5">
      <c r="A1780" s="7">
        <v>2778</v>
      </c>
      <c r="B1780" s="8" t="s">
        <v>4590</v>
      </c>
      <c r="C1780" s="8" t="s">
        <v>4591</v>
      </c>
      <c r="D1780" s="8" t="s">
        <v>27</v>
      </c>
      <c r="E1780" s="9" t="s">
        <v>4592</v>
      </c>
    </row>
    <row r="1781" spans="1:5">
      <c r="A1781" s="10">
        <v>2779</v>
      </c>
      <c r="B1781" s="11" t="s">
        <v>4593</v>
      </c>
      <c r="C1781" s="11" t="s">
        <v>4594</v>
      </c>
      <c r="D1781" s="11" t="s">
        <v>27</v>
      </c>
      <c r="E1781" s="12" t="s">
        <v>2133</v>
      </c>
    </row>
    <row r="1782" spans="1:5">
      <c r="A1782" s="7">
        <v>2780</v>
      </c>
      <c r="B1782" s="8" t="s">
        <v>4595</v>
      </c>
      <c r="C1782" s="8" t="s">
        <v>4596</v>
      </c>
      <c r="D1782" s="8" t="s">
        <v>31</v>
      </c>
      <c r="E1782" s="9" t="s">
        <v>50</v>
      </c>
    </row>
    <row r="1783" spans="1:5">
      <c r="A1783" s="10">
        <v>2781</v>
      </c>
      <c r="B1783" s="11" t="s">
        <v>4597</v>
      </c>
      <c r="C1783" s="11" t="s">
        <v>4598</v>
      </c>
      <c r="D1783" s="11" t="s">
        <v>31</v>
      </c>
      <c r="E1783" s="12" t="s">
        <v>4599</v>
      </c>
    </row>
    <row r="1784" spans="1:5">
      <c r="A1784" s="7">
        <v>2782</v>
      </c>
      <c r="B1784" s="8" t="s">
        <v>4600</v>
      </c>
      <c r="C1784" s="8" t="s">
        <v>4601</v>
      </c>
      <c r="D1784" s="8" t="s">
        <v>31</v>
      </c>
      <c r="E1784" s="9" t="s">
        <v>32</v>
      </c>
    </row>
    <row r="1785" spans="1:5">
      <c r="A1785" s="10">
        <v>2783</v>
      </c>
      <c r="B1785" s="11" t="s">
        <v>4602</v>
      </c>
      <c r="C1785" s="11" t="s">
        <v>4603</v>
      </c>
      <c r="D1785" s="11" t="s">
        <v>31</v>
      </c>
      <c r="E1785" s="12" t="s">
        <v>4604</v>
      </c>
    </row>
    <row r="1786" spans="1:5">
      <c r="A1786" s="7">
        <v>2784</v>
      </c>
      <c r="B1786" s="8" t="s">
        <v>4605</v>
      </c>
      <c r="C1786" s="8" t="s">
        <v>4606</v>
      </c>
      <c r="D1786" s="8" t="s">
        <v>31</v>
      </c>
      <c r="E1786" s="9" t="s">
        <v>4607</v>
      </c>
    </row>
    <row r="1787" spans="1:5">
      <c r="A1787" s="10">
        <v>2785</v>
      </c>
      <c r="B1787" s="11" t="s">
        <v>4608</v>
      </c>
      <c r="C1787" s="11" t="s">
        <v>4609</v>
      </c>
      <c r="D1787" s="11" t="s">
        <v>31</v>
      </c>
      <c r="E1787" s="12" t="s">
        <v>4610</v>
      </c>
    </row>
    <row r="1788" spans="1:5">
      <c r="A1788" s="7">
        <v>2786</v>
      </c>
      <c r="B1788" s="8" t="s">
        <v>4611</v>
      </c>
      <c r="C1788" s="8" t="s">
        <v>4612</v>
      </c>
      <c r="D1788" s="8" t="s">
        <v>27</v>
      </c>
      <c r="E1788" s="9" t="s">
        <v>4613</v>
      </c>
    </row>
    <row r="1789" spans="1:5">
      <c r="A1789" s="10">
        <v>2787</v>
      </c>
      <c r="B1789" s="11" t="s">
        <v>4614</v>
      </c>
      <c r="C1789" s="11" t="s">
        <v>4615</v>
      </c>
      <c r="D1789" s="11" t="s">
        <v>31</v>
      </c>
      <c r="E1789" s="12" t="s">
        <v>2340</v>
      </c>
    </row>
    <row r="1790" spans="1:5">
      <c r="A1790" s="7">
        <v>2788</v>
      </c>
      <c r="B1790" s="8" t="s">
        <v>4616</v>
      </c>
      <c r="C1790" s="8" t="s">
        <v>4617</v>
      </c>
      <c r="D1790" s="8" t="s">
        <v>27</v>
      </c>
      <c r="E1790" s="9" t="s">
        <v>4618</v>
      </c>
    </row>
    <row r="1791" spans="1:5">
      <c r="A1791" s="10">
        <v>2789</v>
      </c>
      <c r="B1791" s="11" t="s">
        <v>4619</v>
      </c>
      <c r="C1791" s="11" t="s">
        <v>4620</v>
      </c>
      <c r="D1791" s="11" t="s">
        <v>31</v>
      </c>
      <c r="E1791" s="12" t="s">
        <v>4621</v>
      </c>
    </row>
    <row r="1792" spans="1:5">
      <c r="A1792" s="7">
        <v>2790</v>
      </c>
      <c r="B1792" s="8" t="s">
        <v>4622</v>
      </c>
      <c r="C1792" s="8" t="s">
        <v>4623</v>
      </c>
      <c r="D1792" s="8" t="s">
        <v>31</v>
      </c>
      <c r="E1792" s="9" t="s">
        <v>4624</v>
      </c>
    </row>
    <row r="1793" spans="1:5">
      <c r="A1793" s="10">
        <v>2791</v>
      </c>
      <c r="B1793" s="11" t="s">
        <v>4625</v>
      </c>
      <c r="C1793" s="11" t="s">
        <v>4626</v>
      </c>
      <c r="D1793" s="11" t="s">
        <v>27</v>
      </c>
      <c r="E1793" s="12" t="s">
        <v>32</v>
      </c>
    </row>
    <row r="1794" spans="1:5">
      <c r="A1794" s="7">
        <v>2792</v>
      </c>
      <c r="B1794" s="8" t="s">
        <v>4627</v>
      </c>
      <c r="C1794" s="8" t="s">
        <v>4628</v>
      </c>
      <c r="D1794" s="8" t="s">
        <v>31</v>
      </c>
      <c r="E1794" s="9" t="s">
        <v>67</v>
      </c>
    </row>
    <row r="1795" spans="1:5">
      <c r="A1795" s="10">
        <v>2793</v>
      </c>
      <c r="B1795" s="11" t="s">
        <v>4629</v>
      </c>
      <c r="C1795" s="11" t="s">
        <v>4630</v>
      </c>
      <c r="D1795" s="11" t="s">
        <v>27</v>
      </c>
      <c r="E1795" s="12" t="s">
        <v>44</v>
      </c>
    </row>
    <row r="1796" spans="1:5">
      <c r="A1796" s="7">
        <v>2794</v>
      </c>
      <c r="B1796" s="8" t="s">
        <v>4631</v>
      </c>
      <c r="C1796" s="8" t="s">
        <v>4632</v>
      </c>
      <c r="D1796" s="8" t="s">
        <v>31</v>
      </c>
      <c r="E1796" s="9" t="s">
        <v>4633</v>
      </c>
    </row>
    <row r="1797" spans="1:5">
      <c r="A1797" s="10">
        <v>2795</v>
      </c>
      <c r="B1797" s="11" t="s">
        <v>4634</v>
      </c>
      <c r="C1797" s="11" t="s">
        <v>4635</v>
      </c>
      <c r="D1797" s="11" t="s">
        <v>27</v>
      </c>
      <c r="E1797" s="12" t="s">
        <v>4636</v>
      </c>
    </row>
    <row r="1798" spans="1:5">
      <c r="A1798" s="7">
        <v>2796</v>
      </c>
      <c r="B1798" s="8" t="s">
        <v>4637</v>
      </c>
      <c r="C1798" s="8" t="s">
        <v>4638</v>
      </c>
      <c r="D1798" s="8" t="s">
        <v>31</v>
      </c>
      <c r="E1798" s="9" t="s">
        <v>4639</v>
      </c>
    </row>
    <row r="1799" spans="1:5">
      <c r="A1799" s="10">
        <v>2797</v>
      </c>
      <c r="B1799" s="11" t="s">
        <v>4640</v>
      </c>
      <c r="C1799" s="11" t="s">
        <v>4641</v>
      </c>
      <c r="D1799" s="11" t="s">
        <v>31</v>
      </c>
      <c r="E1799" s="12" t="s">
        <v>28</v>
      </c>
    </row>
    <row r="1800" spans="1:5">
      <c r="A1800" s="7">
        <v>2798</v>
      </c>
      <c r="B1800" s="8" t="s">
        <v>4642</v>
      </c>
      <c r="C1800" s="8" t="s">
        <v>4643</v>
      </c>
      <c r="D1800" s="8" t="s">
        <v>31</v>
      </c>
      <c r="E1800" s="9" t="s">
        <v>4644</v>
      </c>
    </row>
    <row r="1801" spans="1:5">
      <c r="A1801" s="10">
        <v>2799</v>
      </c>
      <c r="B1801" s="11" t="s">
        <v>4645</v>
      </c>
      <c r="C1801" s="11" t="s">
        <v>4646</v>
      </c>
      <c r="D1801" s="11" t="s">
        <v>31</v>
      </c>
      <c r="E1801" s="12" t="s">
        <v>4647</v>
      </c>
    </row>
    <row r="1802" spans="1:5">
      <c r="A1802" s="7">
        <v>2800</v>
      </c>
      <c r="B1802" s="8" t="s">
        <v>4648</v>
      </c>
      <c r="C1802" s="8" t="s">
        <v>4649</v>
      </c>
      <c r="D1802" s="8" t="s">
        <v>27</v>
      </c>
      <c r="E1802" s="9" t="s">
        <v>4650</v>
      </c>
    </row>
    <row r="1803" spans="1:5">
      <c r="A1803" s="10">
        <v>2801</v>
      </c>
      <c r="B1803" s="11" t="s">
        <v>4651</v>
      </c>
      <c r="C1803" s="11" t="s">
        <v>4652</v>
      </c>
      <c r="D1803" s="11" t="s">
        <v>27</v>
      </c>
      <c r="E1803" s="12" t="s">
        <v>4653</v>
      </c>
    </row>
    <row r="1804" spans="1:5">
      <c r="A1804" s="7">
        <v>2802</v>
      </c>
      <c r="B1804" s="8" t="s">
        <v>4654</v>
      </c>
      <c r="C1804" s="8" t="s">
        <v>4655</v>
      </c>
      <c r="D1804" s="8" t="s">
        <v>27</v>
      </c>
      <c r="E1804" s="9" t="s">
        <v>4656</v>
      </c>
    </row>
    <row r="1805" spans="1:5">
      <c r="A1805" s="10">
        <v>2803</v>
      </c>
      <c r="B1805" s="11" t="s">
        <v>4657</v>
      </c>
      <c r="C1805" s="11" t="s">
        <v>4658</v>
      </c>
      <c r="D1805" s="11" t="s">
        <v>31</v>
      </c>
      <c r="E1805" s="12" t="s">
        <v>4659</v>
      </c>
    </row>
    <row r="1806" spans="1:5">
      <c r="A1806" s="7">
        <v>2804</v>
      </c>
      <c r="B1806" s="8" t="s">
        <v>4660</v>
      </c>
      <c r="C1806" s="8" t="s">
        <v>4661</v>
      </c>
      <c r="D1806" s="8" t="s">
        <v>31</v>
      </c>
      <c r="E1806" s="9" t="s">
        <v>70</v>
      </c>
    </row>
    <row r="1807" spans="1:5">
      <c r="A1807" s="10">
        <v>2805</v>
      </c>
      <c r="B1807" s="11" t="s">
        <v>4662</v>
      </c>
      <c r="C1807" s="11" t="s">
        <v>4663</v>
      </c>
      <c r="D1807" s="11" t="s">
        <v>27</v>
      </c>
      <c r="E1807" s="12" t="s">
        <v>4664</v>
      </c>
    </row>
    <row r="1808" spans="1:5">
      <c r="A1808" s="7">
        <v>2806</v>
      </c>
      <c r="B1808" s="8" t="s">
        <v>4665</v>
      </c>
      <c r="C1808" s="8" t="s">
        <v>4666</v>
      </c>
      <c r="D1808" s="8" t="s">
        <v>31</v>
      </c>
      <c r="E1808" s="9" t="s">
        <v>4667</v>
      </c>
    </row>
    <row r="1809" spans="1:5">
      <c r="A1809" s="10">
        <v>2807</v>
      </c>
      <c r="B1809" s="11" t="s">
        <v>4668</v>
      </c>
      <c r="C1809" s="11" t="s">
        <v>4669</v>
      </c>
      <c r="D1809" s="11" t="s">
        <v>27</v>
      </c>
      <c r="E1809" s="12" t="s">
        <v>4670</v>
      </c>
    </row>
    <row r="1810" spans="1:5">
      <c r="A1810" s="7">
        <v>2808</v>
      </c>
      <c r="B1810" s="8" t="s">
        <v>4671</v>
      </c>
      <c r="C1810" s="8" t="s">
        <v>4672</v>
      </c>
      <c r="D1810" s="8" t="s">
        <v>27</v>
      </c>
      <c r="E1810" s="9" t="s">
        <v>70</v>
      </c>
    </row>
    <row r="1811" spans="1:5">
      <c r="A1811" s="10">
        <v>2809</v>
      </c>
      <c r="B1811" s="11" t="s">
        <v>4673</v>
      </c>
      <c r="C1811" s="11" t="s">
        <v>4674</v>
      </c>
      <c r="D1811" s="11" t="s">
        <v>31</v>
      </c>
      <c r="E1811" s="12" t="s">
        <v>28</v>
      </c>
    </row>
    <row r="1812" spans="1:5">
      <c r="A1812" s="7">
        <v>2810</v>
      </c>
      <c r="B1812" s="8" t="s">
        <v>4675</v>
      </c>
      <c r="C1812" s="8" t="s">
        <v>4676</v>
      </c>
      <c r="D1812" s="8" t="s">
        <v>27</v>
      </c>
      <c r="E1812" s="9" t="s">
        <v>4677</v>
      </c>
    </row>
    <row r="1813" spans="1:5">
      <c r="A1813" s="10">
        <v>2811</v>
      </c>
      <c r="B1813" s="11" t="s">
        <v>4678</v>
      </c>
      <c r="C1813" s="11" t="s">
        <v>4679</v>
      </c>
      <c r="D1813" s="11" t="s">
        <v>27</v>
      </c>
      <c r="E1813" s="12" t="s">
        <v>4680</v>
      </c>
    </row>
    <row r="1814" spans="1:5">
      <c r="A1814" s="7">
        <v>2812</v>
      </c>
      <c r="B1814" s="8" t="s">
        <v>4681</v>
      </c>
      <c r="C1814" s="8" t="s">
        <v>4682</v>
      </c>
      <c r="D1814" s="8" t="s">
        <v>31</v>
      </c>
      <c r="E1814" s="9" t="s">
        <v>4683</v>
      </c>
    </row>
    <row r="1815" spans="1:5">
      <c r="A1815" s="10">
        <v>2813</v>
      </c>
      <c r="B1815" s="11" t="s">
        <v>4684</v>
      </c>
      <c r="C1815" s="11" t="s">
        <v>4685</v>
      </c>
      <c r="D1815" s="11" t="s">
        <v>31</v>
      </c>
      <c r="E1815" s="12" t="s">
        <v>1231</v>
      </c>
    </row>
    <row r="1816" spans="1:5">
      <c r="A1816" s="7">
        <v>2814</v>
      </c>
      <c r="B1816" s="8" t="s">
        <v>4686</v>
      </c>
      <c r="C1816" s="8" t="s">
        <v>4687</v>
      </c>
      <c r="D1816" s="8" t="s">
        <v>31</v>
      </c>
      <c r="E1816" s="9" t="s">
        <v>50</v>
      </c>
    </row>
    <row r="1817" spans="1:5">
      <c r="A1817" s="10">
        <v>2815</v>
      </c>
      <c r="B1817" s="11" t="s">
        <v>4688</v>
      </c>
      <c r="C1817" s="11" t="s">
        <v>4689</v>
      </c>
      <c r="D1817" s="11" t="s">
        <v>31</v>
      </c>
      <c r="E1817" s="12" t="s">
        <v>4690</v>
      </c>
    </row>
    <row r="1818" spans="1:5">
      <c r="A1818" s="7">
        <v>2816</v>
      </c>
      <c r="B1818" s="8" t="s">
        <v>4691</v>
      </c>
      <c r="C1818" s="8" t="s">
        <v>4692</v>
      </c>
      <c r="D1818" s="8" t="s">
        <v>27</v>
      </c>
      <c r="E1818" s="9" t="s">
        <v>4693</v>
      </c>
    </row>
    <row r="1819" spans="1:5">
      <c r="A1819" s="10">
        <v>2817</v>
      </c>
      <c r="B1819" s="11" t="s">
        <v>4694</v>
      </c>
      <c r="C1819" s="11" t="s">
        <v>4695</v>
      </c>
      <c r="D1819" s="11" t="s">
        <v>31</v>
      </c>
      <c r="E1819" s="12" t="s">
        <v>4696</v>
      </c>
    </row>
    <row r="1820" spans="1:5">
      <c r="A1820" s="7">
        <v>2818</v>
      </c>
      <c r="B1820" s="8" t="s">
        <v>4697</v>
      </c>
      <c r="C1820" s="8" t="s">
        <v>4698</v>
      </c>
      <c r="D1820" s="8" t="s">
        <v>27</v>
      </c>
      <c r="E1820" s="9" t="s">
        <v>70</v>
      </c>
    </row>
    <row r="1821" spans="1:5">
      <c r="A1821" s="10">
        <v>2819</v>
      </c>
      <c r="B1821" s="11" t="s">
        <v>4699</v>
      </c>
      <c r="C1821" s="11" t="s">
        <v>4700</v>
      </c>
      <c r="D1821" s="11" t="s">
        <v>31</v>
      </c>
      <c r="E1821" s="12" t="s">
        <v>32</v>
      </c>
    </row>
    <row r="1822" spans="1:5">
      <c r="A1822" s="7">
        <v>2820</v>
      </c>
      <c r="B1822" s="8" t="s">
        <v>4701</v>
      </c>
      <c r="C1822" s="8" t="s">
        <v>4702</v>
      </c>
      <c r="D1822" s="8" t="s">
        <v>31</v>
      </c>
      <c r="E1822" s="9" t="s">
        <v>67</v>
      </c>
    </row>
    <row r="1823" spans="1:5">
      <c r="A1823" s="10">
        <v>2821</v>
      </c>
      <c r="B1823" s="11" t="s">
        <v>4703</v>
      </c>
      <c r="C1823" s="11" t="s">
        <v>4704</v>
      </c>
      <c r="D1823" s="11" t="s">
        <v>27</v>
      </c>
      <c r="E1823" s="12" t="s">
        <v>4705</v>
      </c>
    </row>
    <row r="1824" spans="1:5">
      <c r="A1824" s="7">
        <v>2822</v>
      </c>
      <c r="B1824" s="8" t="s">
        <v>4706</v>
      </c>
      <c r="C1824" s="8" t="s">
        <v>4707</v>
      </c>
      <c r="D1824" s="8" t="s">
        <v>31</v>
      </c>
      <c r="E1824" s="9" t="s">
        <v>50</v>
      </c>
    </row>
    <row r="1825" spans="1:5">
      <c r="A1825" s="10">
        <v>2823</v>
      </c>
      <c r="B1825" s="11" t="s">
        <v>4708</v>
      </c>
      <c r="C1825" s="11" t="s">
        <v>4709</v>
      </c>
      <c r="D1825" s="11" t="s">
        <v>27</v>
      </c>
      <c r="E1825" s="12" t="s">
        <v>70</v>
      </c>
    </row>
    <row r="1826" spans="1:5">
      <c r="A1826" s="7">
        <v>2824</v>
      </c>
      <c r="B1826" s="8" t="s">
        <v>4710</v>
      </c>
      <c r="C1826" s="8" t="s">
        <v>4711</v>
      </c>
      <c r="D1826" s="8" t="s">
        <v>31</v>
      </c>
      <c r="E1826" s="9" t="s">
        <v>4712</v>
      </c>
    </row>
    <row r="1827" spans="1:5">
      <c r="A1827" s="10">
        <v>2825</v>
      </c>
      <c r="B1827" s="11" t="s">
        <v>4713</v>
      </c>
      <c r="C1827" s="11" t="s">
        <v>4714</v>
      </c>
      <c r="D1827" s="11" t="s">
        <v>31</v>
      </c>
      <c r="E1827" s="12" t="s">
        <v>28</v>
      </c>
    </row>
    <row r="1828" spans="1:5">
      <c r="A1828" s="7">
        <v>2826</v>
      </c>
      <c r="B1828" s="8" t="s">
        <v>4715</v>
      </c>
      <c r="C1828" s="8" t="s">
        <v>4716</v>
      </c>
      <c r="D1828" s="8" t="s">
        <v>27</v>
      </c>
      <c r="E1828" s="9" t="s">
        <v>4717</v>
      </c>
    </row>
    <row r="1829" spans="1:5">
      <c r="A1829" s="10">
        <v>2827</v>
      </c>
      <c r="B1829" s="11" t="s">
        <v>4718</v>
      </c>
      <c r="C1829" s="11" t="s">
        <v>4719</v>
      </c>
      <c r="D1829" s="11" t="s">
        <v>31</v>
      </c>
      <c r="E1829" s="12" t="s">
        <v>4720</v>
      </c>
    </row>
    <row r="1830" spans="1:5">
      <c r="A1830" s="7">
        <v>2828</v>
      </c>
      <c r="B1830" s="8" t="s">
        <v>4721</v>
      </c>
      <c r="C1830" s="8" t="s">
        <v>4722</v>
      </c>
      <c r="D1830" s="8" t="s">
        <v>27</v>
      </c>
      <c r="E1830" s="9" t="s">
        <v>67</v>
      </c>
    </row>
    <row r="1831" spans="1:5">
      <c r="A1831" s="10">
        <v>2829</v>
      </c>
      <c r="B1831" s="11" t="s">
        <v>4723</v>
      </c>
      <c r="C1831" s="11" t="s">
        <v>4724</v>
      </c>
      <c r="D1831" s="11" t="s">
        <v>31</v>
      </c>
      <c r="E1831" s="12" t="s">
        <v>4725</v>
      </c>
    </row>
    <row r="1832" spans="1:5">
      <c r="A1832" s="7">
        <v>2830</v>
      </c>
      <c r="B1832" s="8" t="s">
        <v>4726</v>
      </c>
      <c r="C1832" s="8" t="s">
        <v>4727</v>
      </c>
      <c r="D1832" s="8" t="s">
        <v>27</v>
      </c>
      <c r="E1832" s="9" t="s">
        <v>32</v>
      </c>
    </row>
    <row r="1833" spans="1:5">
      <c r="A1833" s="10">
        <v>2831</v>
      </c>
      <c r="B1833" s="11" t="s">
        <v>4728</v>
      </c>
      <c r="C1833" s="11" t="s">
        <v>4729</v>
      </c>
      <c r="D1833" s="11" t="s">
        <v>31</v>
      </c>
      <c r="E1833" s="12" t="s">
        <v>28</v>
      </c>
    </row>
    <row r="1834" spans="1:5">
      <c r="A1834" s="7">
        <v>2832</v>
      </c>
      <c r="B1834" s="8" t="s">
        <v>4730</v>
      </c>
      <c r="C1834" s="8" t="s">
        <v>4731</v>
      </c>
      <c r="D1834" s="8" t="s">
        <v>27</v>
      </c>
      <c r="E1834" s="9" t="s">
        <v>32</v>
      </c>
    </row>
    <row r="1835" spans="1:5">
      <c r="A1835" s="10">
        <v>2833</v>
      </c>
      <c r="B1835" s="11" t="s">
        <v>4732</v>
      </c>
      <c r="C1835" s="11" t="s">
        <v>4733</v>
      </c>
      <c r="D1835" s="11" t="s">
        <v>27</v>
      </c>
      <c r="E1835" s="12" t="s">
        <v>50</v>
      </c>
    </row>
    <row r="1836" spans="1:5">
      <c r="A1836" s="7">
        <v>2834</v>
      </c>
      <c r="B1836" s="8" t="s">
        <v>4734</v>
      </c>
      <c r="C1836" s="8" t="s">
        <v>4735</v>
      </c>
      <c r="D1836" s="8" t="s">
        <v>31</v>
      </c>
      <c r="E1836" s="9" t="s">
        <v>4736</v>
      </c>
    </row>
    <row r="1837" spans="1:5">
      <c r="A1837" s="10">
        <v>2835</v>
      </c>
      <c r="B1837" s="11" t="s">
        <v>4737</v>
      </c>
      <c r="C1837" s="11" t="s">
        <v>4738</v>
      </c>
      <c r="D1837" s="11" t="s">
        <v>27</v>
      </c>
      <c r="E1837" s="12" t="s">
        <v>50</v>
      </c>
    </row>
    <row r="1838" spans="1:5">
      <c r="A1838" s="7">
        <v>2836</v>
      </c>
      <c r="B1838" s="8" t="s">
        <v>4739</v>
      </c>
      <c r="C1838" s="8" t="s">
        <v>4740</v>
      </c>
      <c r="D1838" s="8" t="s">
        <v>27</v>
      </c>
      <c r="E1838" s="9" t="s">
        <v>70</v>
      </c>
    </row>
    <row r="1839" spans="1:5">
      <c r="A1839" s="10">
        <v>2837</v>
      </c>
      <c r="B1839" s="11" t="s">
        <v>4741</v>
      </c>
      <c r="C1839" s="11" t="s">
        <v>4742</v>
      </c>
      <c r="D1839" s="11" t="s">
        <v>27</v>
      </c>
      <c r="E1839" s="12" t="s">
        <v>4743</v>
      </c>
    </row>
    <row r="1840" spans="1:5">
      <c r="A1840" s="7">
        <v>2838</v>
      </c>
      <c r="B1840" s="8" t="s">
        <v>4744</v>
      </c>
      <c r="C1840" s="8" t="s">
        <v>4745</v>
      </c>
      <c r="D1840" s="8" t="s">
        <v>31</v>
      </c>
      <c r="E1840" s="9" t="s">
        <v>50</v>
      </c>
    </row>
    <row r="1841" spans="1:5">
      <c r="A1841" s="10">
        <v>2839</v>
      </c>
      <c r="B1841" s="11" t="s">
        <v>4746</v>
      </c>
      <c r="C1841" s="11" t="s">
        <v>4747</v>
      </c>
      <c r="D1841" s="11" t="s">
        <v>31</v>
      </c>
      <c r="E1841" s="12" t="s">
        <v>4748</v>
      </c>
    </row>
    <row r="1842" spans="1:5">
      <c r="A1842" s="7">
        <v>2840</v>
      </c>
      <c r="B1842" s="8" t="s">
        <v>4749</v>
      </c>
      <c r="C1842" s="8" t="s">
        <v>4750</v>
      </c>
      <c r="D1842" s="8" t="s">
        <v>31</v>
      </c>
      <c r="E1842" s="9" t="s">
        <v>4751</v>
      </c>
    </row>
    <row r="1843" spans="1:5">
      <c r="A1843" s="10">
        <v>2841</v>
      </c>
      <c r="B1843" s="11" t="s">
        <v>4752</v>
      </c>
      <c r="C1843" s="11" t="s">
        <v>4753</v>
      </c>
      <c r="D1843" s="11" t="s">
        <v>27</v>
      </c>
      <c r="E1843" s="12" t="s">
        <v>53</v>
      </c>
    </row>
    <row r="1844" spans="1:5">
      <c r="A1844" s="7">
        <v>2842</v>
      </c>
      <c r="B1844" s="8" t="s">
        <v>4754</v>
      </c>
      <c r="C1844" s="8" t="s">
        <v>4755</v>
      </c>
      <c r="D1844" s="8" t="s">
        <v>31</v>
      </c>
      <c r="E1844" s="9" t="s">
        <v>50</v>
      </c>
    </row>
    <row r="1845" spans="1:5">
      <c r="A1845" s="10">
        <v>2843</v>
      </c>
      <c r="B1845" s="11" t="s">
        <v>4756</v>
      </c>
      <c r="C1845" s="11" t="s">
        <v>4757</v>
      </c>
      <c r="D1845" s="11" t="s">
        <v>27</v>
      </c>
      <c r="E1845" s="12" t="s">
        <v>4758</v>
      </c>
    </row>
    <row r="1846" spans="1:5">
      <c r="A1846" s="7">
        <v>2844</v>
      </c>
      <c r="B1846" s="8" t="s">
        <v>4759</v>
      </c>
      <c r="C1846" s="8" t="s">
        <v>4760</v>
      </c>
      <c r="D1846" s="8" t="s">
        <v>27</v>
      </c>
      <c r="E1846" s="9" t="s">
        <v>67</v>
      </c>
    </row>
    <row r="1847" spans="1:5">
      <c r="A1847" s="10">
        <v>2845</v>
      </c>
      <c r="B1847" s="11" t="s">
        <v>4761</v>
      </c>
      <c r="C1847" s="11" t="s">
        <v>4762</v>
      </c>
      <c r="D1847" s="11" t="s">
        <v>27</v>
      </c>
      <c r="E1847" s="12" t="s">
        <v>4763</v>
      </c>
    </row>
    <row r="1848" spans="1:5">
      <c r="A1848" s="7">
        <v>2846</v>
      </c>
      <c r="B1848" s="8" t="s">
        <v>4764</v>
      </c>
      <c r="C1848" s="8" t="s">
        <v>4765</v>
      </c>
      <c r="D1848" s="8" t="s">
        <v>31</v>
      </c>
      <c r="E1848" s="9" t="s">
        <v>67</v>
      </c>
    </row>
    <row r="1849" spans="1:5">
      <c r="A1849" s="10">
        <v>2847</v>
      </c>
      <c r="B1849" s="11" t="s">
        <v>4766</v>
      </c>
      <c r="C1849" s="11" t="s">
        <v>4767</v>
      </c>
      <c r="D1849" s="11" t="s">
        <v>27</v>
      </c>
      <c r="E1849" s="12" t="s">
        <v>4768</v>
      </c>
    </row>
    <row r="1850" spans="1:5">
      <c r="A1850" s="7">
        <v>2848</v>
      </c>
      <c r="B1850" s="8" t="s">
        <v>4769</v>
      </c>
      <c r="C1850" s="8" t="s">
        <v>4770</v>
      </c>
      <c r="D1850" s="8" t="s">
        <v>31</v>
      </c>
      <c r="E1850" s="9" t="s">
        <v>32</v>
      </c>
    </row>
    <row r="1851" spans="1:5">
      <c r="A1851" s="10">
        <v>2849</v>
      </c>
      <c r="B1851" s="11" t="s">
        <v>4771</v>
      </c>
      <c r="C1851" s="11" t="s">
        <v>4772</v>
      </c>
      <c r="D1851" s="11" t="s">
        <v>31</v>
      </c>
      <c r="E1851" s="12" t="s">
        <v>4773</v>
      </c>
    </row>
    <row r="1852" spans="1:5">
      <c r="A1852" s="7">
        <v>2850</v>
      </c>
      <c r="B1852" s="8" t="s">
        <v>4774</v>
      </c>
      <c r="C1852" s="8" t="s">
        <v>4775</v>
      </c>
      <c r="D1852" s="8" t="s">
        <v>31</v>
      </c>
      <c r="E1852" s="9" t="s">
        <v>67</v>
      </c>
    </row>
    <row r="1853" spans="1:5">
      <c r="A1853" s="10">
        <v>2851</v>
      </c>
      <c r="B1853" s="11" t="s">
        <v>4776</v>
      </c>
      <c r="C1853" s="11" t="s">
        <v>4777</v>
      </c>
      <c r="D1853" s="11" t="s">
        <v>31</v>
      </c>
      <c r="E1853" s="12" t="s">
        <v>4778</v>
      </c>
    </row>
    <row r="1854" spans="1:5">
      <c r="A1854" s="7">
        <v>2852</v>
      </c>
      <c r="B1854" s="8" t="s">
        <v>4779</v>
      </c>
      <c r="C1854" s="8" t="s">
        <v>4780</v>
      </c>
      <c r="D1854" s="8" t="s">
        <v>31</v>
      </c>
      <c r="E1854" s="9" t="s">
        <v>4781</v>
      </c>
    </row>
    <row r="1855" spans="1:5">
      <c r="A1855" s="10">
        <v>2853</v>
      </c>
      <c r="B1855" s="11" t="s">
        <v>4782</v>
      </c>
      <c r="C1855" s="11" t="s">
        <v>4783</v>
      </c>
      <c r="D1855" s="11" t="s">
        <v>27</v>
      </c>
      <c r="E1855" s="12" t="s">
        <v>4784</v>
      </c>
    </row>
    <row r="1856" spans="1:5">
      <c r="A1856" s="7">
        <v>2854</v>
      </c>
      <c r="B1856" s="8" t="s">
        <v>4785</v>
      </c>
      <c r="C1856" s="8" t="s">
        <v>4786</v>
      </c>
      <c r="D1856" s="8" t="s">
        <v>27</v>
      </c>
      <c r="E1856" s="9" t="s">
        <v>4787</v>
      </c>
    </row>
    <row r="1857" spans="1:5">
      <c r="A1857" s="10">
        <v>2855</v>
      </c>
      <c r="B1857" s="11" t="s">
        <v>4788</v>
      </c>
      <c r="C1857" s="11" t="s">
        <v>4789</v>
      </c>
      <c r="D1857" s="11" t="s">
        <v>27</v>
      </c>
      <c r="E1857" s="12" t="s">
        <v>4790</v>
      </c>
    </row>
    <row r="1858" spans="1:5">
      <c r="A1858" s="7">
        <v>2856</v>
      </c>
      <c r="B1858" s="8" t="s">
        <v>4791</v>
      </c>
      <c r="C1858" s="8" t="s">
        <v>4792</v>
      </c>
      <c r="D1858" s="8" t="s">
        <v>27</v>
      </c>
      <c r="E1858" s="9" t="s">
        <v>4793</v>
      </c>
    </row>
    <row r="1859" spans="1:5">
      <c r="A1859" s="10">
        <v>2857</v>
      </c>
      <c r="B1859" s="11" t="s">
        <v>4794</v>
      </c>
      <c r="C1859" s="11" t="s">
        <v>4795</v>
      </c>
      <c r="D1859" s="11" t="s">
        <v>31</v>
      </c>
      <c r="E1859" s="12" t="s">
        <v>4796</v>
      </c>
    </row>
    <row r="1860" spans="1:5">
      <c r="A1860" s="7">
        <v>2858</v>
      </c>
      <c r="B1860" s="8" t="s">
        <v>4797</v>
      </c>
      <c r="C1860" s="8" t="s">
        <v>4798</v>
      </c>
      <c r="D1860" s="8" t="s">
        <v>31</v>
      </c>
      <c r="E1860" s="9" t="s">
        <v>4799</v>
      </c>
    </row>
    <row r="1861" spans="1:5">
      <c r="A1861" s="10">
        <v>2859</v>
      </c>
      <c r="B1861" s="11" t="s">
        <v>4800</v>
      </c>
      <c r="C1861" s="11" t="s">
        <v>4801</v>
      </c>
      <c r="D1861" s="11" t="s">
        <v>31</v>
      </c>
      <c r="E1861" s="12" t="s">
        <v>81</v>
      </c>
    </row>
    <row r="1862" spans="1:5">
      <c r="A1862" s="7">
        <v>2860</v>
      </c>
      <c r="B1862" s="8" t="s">
        <v>4802</v>
      </c>
      <c r="C1862" s="8" t="s">
        <v>4803</v>
      </c>
      <c r="D1862" s="8" t="s">
        <v>31</v>
      </c>
      <c r="E1862" s="9" t="s">
        <v>50</v>
      </c>
    </row>
    <row r="1863" spans="1:5">
      <c r="A1863" s="10">
        <v>2861</v>
      </c>
      <c r="B1863" s="11" t="s">
        <v>4804</v>
      </c>
      <c r="C1863" s="11" t="s">
        <v>4805</v>
      </c>
      <c r="D1863" s="11" t="s">
        <v>27</v>
      </c>
      <c r="E1863" s="12" t="s">
        <v>4806</v>
      </c>
    </row>
    <row r="1864" spans="1:5">
      <c r="A1864" s="7">
        <v>2862</v>
      </c>
      <c r="B1864" s="8" t="s">
        <v>4807</v>
      </c>
      <c r="C1864" s="8" t="s">
        <v>4808</v>
      </c>
      <c r="D1864" s="8" t="s">
        <v>31</v>
      </c>
      <c r="E1864" s="9" t="s">
        <v>4809</v>
      </c>
    </row>
    <row r="1865" spans="1:5">
      <c r="A1865" s="10">
        <v>2863</v>
      </c>
      <c r="B1865" s="11" t="s">
        <v>4810</v>
      </c>
      <c r="C1865" s="11" t="s">
        <v>4811</v>
      </c>
      <c r="D1865" s="11" t="s">
        <v>31</v>
      </c>
      <c r="E1865" s="12" t="s">
        <v>50</v>
      </c>
    </row>
    <row r="1866" spans="1:5">
      <c r="A1866" s="7">
        <v>2864</v>
      </c>
      <c r="B1866" s="8" t="s">
        <v>4812</v>
      </c>
      <c r="C1866" s="8" t="s">
        <v>4813</v>
      </c>
      <c r="D1866" s="8" t="s">
        <v>27</v>
      </c>
      <c r="E1866" s="9" t="s">
        <v>32</v>
      </c>
    </row>
    <row r="1867" spans="1:5">
      <c r="A1867" s="10">
        <v>2865</v>
      </c>
      <c r="B1867" s="11" t="s">
        <v>4814</v>
      </c>
      <c r="C1867" s="11" t="s">
        <v>4815</v>
      </c>
      <c r="D1867" s="11" t="s">
        <v>27</v>
      </c>
      <c r="E1867" s="12" t="s">
        <v>4816</v>
      </c>
    </row>
    <row r="1868" spans="1:5">
      <c r="A1868" s="7">
        <v>2866</v>
      </c>
      <c r="B1868" s="8" t="s">
        <v>4817</v>
      </c>
      <c r="C1868" s="8" t="s">
        <v>4818</v>
      </c>
      <c r="D1868" s="8" t="s">
        <v>27</v>
      </c>
      <c r="E1868" s="9" t="s">
        <v>35</v>
      </c>
    </row>
    <row r="1869" spans="1:5">
      <c r="A1869" s="10">
        <v>2867</v>
      </c>
      <c r="B1869" s="11" t="s">
        <v>4819</v>
      </c>
      <c r="C1869" s="11" t="s">
        <v>4820</v>
      </c>
      <c r="D1869" s="11" t="s">
        <v>31</v>
      </c>
      <c r="E1869" s="12" t="s">
        <v>67</v>
      </c>
    </row>
    <row r="1870" spans="1:5">
      <c r="A1870" s="7">
        <v>2868</v>
      </c>
      <c r="B1870" s="8" t="s">
        <v>4821</v>
      </c>
      <c r="C1870" s="8" t="s">
        <v>4822</v>
      </c>
      <c r="D1870" s="8" t="s">
        <v>31</v>
      </c>
      <c r="E1870" s="9" t="s">
        <v>32</v>
      </c>
    </row>
    <row r="1871" spans="1:5">
      <c r="A1871" s="10">
        <v>2869</v>
      </c>
      <c r="B1871" s="11" t="s">
        <v>4823</v>
      </c>
      <c r="C1871" s="11" t="s">
        <v>4824</v>
      </c>
      <c r="D1871" s="11" t="s">
        <v>31</v>
      </c>
      <c r="E1871" s="12" t="s">
        <v>4305</v>
      </c>
    </row>
    <row r="1872" spans="1:5">
      <c r="A1872" s="7">
        <v>2870</v>
      </c>
      <c r="B1872" s="8" t="s">
        <v>4825</v>
      </c>
      <c r="C1872" s="8" t="s">
        <v>4826</v>
      </c>
      <c r="D1872" s="8" t="s">
        <v>27</v>
      </c>
      <c r="E1872" s="9" t="s">
        <v>3142</v>
      </c>
    </row>
    <row r="1873" spans="1:5">
      <c r="A1873" s="10">
        <v>2871</v>
      </c>
      <c r="B1873" s="11" t="s">
        <v>4827</v>
      </c>
      <c r="C1873" s="11" t="s">
        <v>4828</v>
      </c>
      <c r="D1873" s="11" t="s">
        <v>27</v>
      </c>
      <c r="E1873" s="12" t="s">
        <v>4829</v>
      </c>
    </row>
    <row r="1874" spans="1:5">
      <c r="A1874" s="7">
        <v>2872</v>
      </c>
      <c r="B1874" s="8" t="s">
        <v>4830</v>
      </c>
      <c r="C1874" s="8" t="s">
        <v>4831</v>
      </c>
      <c r="D1874" s="8" t="s">
        <v>31</v>
      </c>
      <c r="E1874" s="9" t="s">
        <v>4832</v>
      </c>
    </row>
    <row r="1875" spans="1:5">
      <c r="A1875" s="10">
        <v>2873</v>
      </c>
      <c r="B1875" s="11" t="s">
        <v>4833</v>
      </c>
      <c r="C1875" s="11" t="s">
        <v>4834</v>
      </c>
      <c r="D1875" s="11" t="s">
        <v>27</v>
      </c>
      <c r="E1875" s="12" t="s">
        <v>50</v>
      </c>
    </row>
    <row r="1876" spans="1:5">
      <c r="A1876" s="7">
        <v>2874</v>
      </c>
      <c r="B1876" s="8" t="s">
        <v>4835</v>
      </c>
      <c r="C1876" s="8" t="s">
        <v>4836</v>
      </c>
      <c r="D1876" s="8" t="s">
        <v>31</v>
      </c>
      <c r="E1876" s="9" t="s">
        <v>44</v>
      </c>
    </row>
    <row r="1877" spans="1:5">
      <c r="A1877" s="10">
        <v>2875</v>
      </c>
      <c r="B1877" s="11" t="s">
        <v>4837</v>
      </c>
      <c r="C1877" s="11" t="s">
        <v>4838</v>
      </c>
      <c r="D1877" s="11" t="s">
        <v>27</v>
      </c>
      <c r="E1877" s="12" t="s">
        <v>50</v>
      </c>
    </row>
    <row r="1878" spans="1:5">
      <c r="A1878" s="7">
        <v>2876</v>
      </c>
      <c r="B1878" s="8" t="s">
        <v>4839</v>
      </c>
      <c r="C1878" s="8" t="s">
        <v>4840</v>
      </c>
      <c r="D1878" s="8" t="s">
        <v>31</v>
      </c>
      <c r="E1878" s="9" t="s">
        <v>4841</v>
      </c>
    </row>
    <row r="1879" spans="1:5">
      <c r="A1879" s="10">
        <v>2877</v>
      </c>
      <c r="B1879" s="11" t="s">
        <v>4842</v>
      </c>
      <c r="C1879" s="11" t="s">
        <v>4843</v>
      </c>
      <c r="D1879" s="11" t="s">
        <v>27</v>
      </c>
      <c r="E1879" s="12" t="s">
        <v>67</v>
      </c>
    </row>
    <row r="1880" spans="1:5">
      <c r="A1880" s="7">
        <v>2878</v>
      </c>
      <c r="B1880" s="8" t="s">
        <v>4844</v>
      </c>
      <c r="C1880" s="8" t="s">
        <v>4845</v>
      </c>
      <c r="D1880" s="8" t="s">
        <v>31</v>
      </c>
      <c r="E1880" s="9" t="s">
        <v>4846</v>
      </c>
    </row>
    <row r="1881" spans="1:5">
      <c r="A1881" s="10">
        <v>2879</v>
      </c>
      <c r="B1881" s="11" t="s">
        <v>4847</v>
      </c>
      <c r="C1881" s="11" t="s">
        <v>4848</v>
      </c>
      <c r="D1881" s="11" t="s">
        <v>27</v>
      </c>
      <c r="E1881" s="12" t="s">
        <v>4849</v>
      </c>
    </row>
    <row r="1882" spans="1:5">
      <c r="A1882" s="7">
        <v>2880</v>
      </c>
      <c r="B1882" s="8" t="s">
        <v>4850</v>
      </c>
      <c r="C1882" s="8" t="s">
        <v>4851</v>
      </c>
      <c r="D1882" s="8" t="s">
        <v>31</v>
      </c>
      <c r="E1882" s="9" t="s">
        <v>4852</v>
      </c>
    </row>
    <row r="1883" spans="1:5">
      <c r="A1883" s="10">
        <v>2881</v>
      </c>
      <c r="B1883" s="11" t="s">
        <v>4853</v>
      </c>
      <c r="C1883" s="11" t="s">
        <v>4854</v>
      </c>
      <c r="D1883" s="11" t="s">
        <v>27</v>
      </c>
      <c r="E1883" s="12" t="s">
        <v>4855</v>
      </c>
    </row>
    <row r="1884" spans="1:5">
      <c r="A1884" s="7">
        <v>2882</v>
      </c>
      <c r="B1884" s="8" t="s">
        <v>4856</v>
      </c>
      <c r="C1884" s="8" t="s">
        <v>4857</v>
      </c>
      <c r="D1884" s="8" t="s">
        <v>27</v>
      </c>
      <c r="E1884" s="9" t="s">
        <v>32</v>
      </c>
    </row>
    <row r="1885" spans="1:5">
      <c r="A1885" s="10">
        <v>2883</v>
      </c>
      <c r="B1885" s="11" t="s">
        <v>4858</v>
      </c>
      <c r="C1885" s="11" t="s">
        <v>4859</v>
      </c>
      <c r="D1885" s="11" t="s">
        <v>27</v>
      </c>
      <c r="E1885" s="12" t="s">
        <v>4860</v>
      </c>
    </row>
    <row r="1886" spans="1:5">
      <c r="A1886" s="7">
        <v>2884</v>
      </c>
      <c r="B1886" s="8" t="s">
        <v>4861</v>
      </c>
      <c r="C1886" s="8" t="s">
        <v>4862</v>
      </c>
      <c r="D1886" s="8" t="s">
        <v>31</v>
      </c>
      <c r="E1886" s="9" t="s">
        <v>4863</v>
      </c>
    </row>
    <row r="1887" spans="1:5">
      <c r="A1887" s="10">
        <v>2885</v>
      </c>
      <c r="B1887" s="11" t="s">
        <v>4864</v>
      </c>
      <c r="C1887" s="11" t="s">
        <v>4865</v>
      </c>
      <c r="D1887" s="11" t="s">
        <v>27</v>
      </c>
      <c r="E1887" s="12" t="s">
        <v>4866</v>
      </c>
    </row>
    <row r="1888" spans="1:5">
      <c r="A1888" s="7">
        <v>2886</v>
      </c>
      <c r="B1888" s="8" t="s">
        <v>4867</v>
      </c>
      <c r="C1888" s="8" t="s">
        <v>4868</v>
      </c>
      <c r="D1888" s="8" t="s">
        <v>31</v>
      </c>
      <c r="E1888" s="9" t="s">
        <v>4869</v>
      </c>
    </row>
    <row r="1889" spans="1:5">
      <c r="A1889" s="10">
        <v>2887</v>
      </c>
      <c r="B1889" s="11" t="s">
        <v>4870</v>
      </c>
      <c r="C1889" s="11" t="s">
        <v>4871</v>
      </c>
      <c r="D1889" s="11" t="s">
        <v>27</v>
      </c>
      <c r="E1889" s="12" t="s">
        <v>4872</v>
      </c>
    </row>
    <row r="1890" spans="1:5">
      <c r="A1890" s="7">
        <v>2888</v>
      </c>
      <c r="B1890" s="8" t="s">
        <v>4873</v>
      </c>
      <c r="C1890" s="8" t="s">
        <v>4874</v>
      </c>
      <c r="D1890" s="8" t="s">
        <v>27</v>
      </c>
      <c r="E1890" s="9" t="s">
        <v>32</v>
      </c>
    </row>
    <row r="1891" spans="1:5">
      <c r="A1891" s="10">
        <v>2889</v>
      </c>
      <c r="B1891" s="11" t="s">
        <v>4875</v>
      </c>
      <c r="C1891" s="11" t="s">
        <v>4876</v>
      </c>
      <c r="D1891" s="11" t="s">
        <v>27</v>
      </c>
      <c r="E1891" s="12" t="s">
        <v>50</v>
      </c>
    </row>
    <row r="1892" spans="1:5">
      <c r="A1892" s="7">
        <v>2890</v>
      </c>
      <c r="B1892" s="8" t="s">
        <v>4877</v>
      </c>
      <c r="C1892" s="8" t="s">
        <v>4878</v>
      </c>
      <c r="D1892" s="8" t="s">
        <v>27</v>
      </c>
      <c r="E1892" s="9" t="s">
        <v>67</v>
      </c>
    </row>
    <row r="1893" spans="1:5">
      <c r="A1893" s="10">
        <v>2891</v>
      </c>
      <c r="B1893" s="11" t="s">
        <v>4879</v>
      </c>
      <c r="C1893" s="11" t="s">
        <v>4880</v>
      </c>
      <c r="D1893" s="11" t="s">
        <v>31</v>
      </c>
      <c r="E1893" s="12" t="s">
        <v>4881</v>
      </c>
    </row>
    <row r="1894" spans="1:5">
      <c r="A1894" s="7">
        <v>2892</v>
      </c>
      <c r="B1894" s="8" t="s">
        <v>4882</v>
      </c>
      <c r="C1894" s="8" t="s">
        <v>4883</v>
      </c>
      <c r="D1894" s="8" t="s">
        <v>27</v>
      </c>
      <c r="E1894" s="9" t="s">
        <v>4884</v>
      </c>
    </row>
    <row r="1895" spans="1:5">
      <c r="A1895" s="10">
        <v>2893</v>
      </c>
      <c r="B1895" s="11" t="s">
        <v>4885</v>
      </c>
      <c r="C1895" s="11" t="s">
        <v>4886</v>
      </c>
      <c r="D1895" s="11" t="s">
        <v>31</v>
      </c>
      <c r="E1895" s="12" t="s">
        <v>35</v>
      </c>
    </row>
    <row r="1896" spans="1:5">
      <c r="A1896" s="7">
        <v>2894</v>
      </c>
      <c r="B1896" s="8" t="s">
        <v>4887</v>
      </c>
      <c r="C1896" s="8" t="s">
        <v>4888</v>
      </c>
      <c r="D1896" s="8" t="s">
        <v>31</v>
      </c>
      <c r="E1896" s="9" t="s">
        <v>2062</v>
      </c>
    </row>
    <row r="1897" spans="1:5">
      <c r="A1897" s="10">
        <v>2895</v>
      </c>
      <c r="B1897" s="11" t="s">
        <v>4889</v>
      </c>
      <c r="C1897" s="11" t="s">
        <v>4890</v>
      </c>
      <c r="D1897" s="11" t="s">
        <v>31</v>
      </c>
      <c r="E1897" s="12" t="s">
        <v>4891</v>
      </c>
    </row>
    <row r="1898" spans="1:5">
      <c r="A1898" s="7">
        <v>2896</v>
      </c>
      <c r="B1898" s="8" t="s">
        <v>4892</v>
      </c>
      <c r="C1898" s="8" t="s">
        <v>4893</v>
      </c>
      <c r="D1898" s="8" t="s">
        <v>31</v>
      </c>
      <c r="E1898" s="9" t="s">
        <v>50</v>
      </c>
    </row>
    <row r="1899" spans="1:5">
      <c r="A1899" s="10">
        <v>2897</v>
      </c>
      <c r="B1899" s="11" t="s">
        <v>4894</v>
      </c>
      <c r="C1899" s="11" t="s">
        <v>4895</v>
      </c>
      <c r="D1899" s="11" t="s">
        <v>27</v>
      </c>
      <c r="E1899" s="12" t="s">
        <v>4896</v>
      </c>
    </row>
    <row r="1900" spans="1:5">
      <c r="A1900" s="7">
        <v>2898</v>
      </c>
      <c r="B1900" s="8" t="s">
        <v>4897</v>
      </c>
      <c r="C1900" s="8" t="s">
        <v>4898</v>
      </c>
      <c r="D1900" s="8" t="s">
        <v>31</v>
      </c>
      <c r="E1900" s="9" t="s">
        <v>4899</v>
      </c>
    </row>
    <row r="1901" spans="1:5">
      <c r="A1901" s="10">
        <v>2899</v>
      </c>
      <c r="B1901" s="11" t="s">
        <v>4900</v>
      </c>
      <c r="C1901" s="11" t="s">
        <v>4901</v>
      </c>
      <c r="D1901" s="11" t="s">
        <v>31</v>
      </c>
      <c r="E1901" s="12" t="s">
        <v>67</v>
      </c>
    </row>
    <row r="1902" spans="1:5">
      <c r="A1902" s="7">
        <v>2900</v>
      </c>
      <c r="B1902" s="8" t="s">
        <v>4902</v>
      </c>
      <c r="C1902" s="8" t="s">
        <v>4903</v>
      </c>
      <c r="D1902" s="8" t="s">
        <v>31</v>
      </c>
      <c r="E1902" s="9" t="s">
        <v>32</v>
      </c>
    </row>
    <row r="1903" spans="1:5">
      <c r="A1903" s="10">
        <v>2901</v>
      </c>
      <c r="B1903" s="11" t="s">
        <v>4904</v>
      </c>
      <c r="C1903" s="11" t="s">
        <v>4905</v>
      </c>
      <c r="D1903" s="11" t="s">
        <v>31</v>
      </c>
      <c r="E1903" s="12" t="s">
        <v>4906</v>
      </c>
    </row>
    <row r="1904" spans="1:5">
      <c r="A1904" s="7">
        <v>2902</v>
      </c>
      <c r="B1904" s="8" t="s">
        <v>4907</v>
      </c>
      <c r="C1904" s="8" t="s">
        <v>4908</v>
      </c>
      <c r="D1904" s="8" t="s">
        <v>27</v>
      </c>
      <c r="E1904" s="9" t="s">
        <v>67</v>
      </c>
    </row>
    <row r="1905" spans="1:5">
      <c r="A1905" s="10">
        <v>2903</v>
      </c>
      <c r="B1905" s="11" t="s">
        <v>4909</v>
      </c>
      <c r="C1905" s="11" t="s">
        <v>4910</v>
      </c>
      <c r="D1905" s="11" t="s">
        <v>27</v>
      </c>
      <c r="E1905" s="12" t="s">
        <v>4911</v>
      </c>
    </row>
    <row r="1906" spans="1:5">
      <c r="A1906" s="7">
        <v>2904</v>
      </c>
      <c r="B1906" s="8" t="s">
        <v>4912</v>
      </c>
      <c r="C1906" s="8" t="s">
        <v>4913</v>
      </c>
      <c r="D1906" s="8" t="s">
        <v>27</v>
      </c>
      <c r="E1906" s="9" t="s">
        <v>32</v>
      </c>
    </row>
    <row r="1907" spans="1:5">
      <c r="A1907" s="10">
        <v>2905</v>
      </c>
      <c r="B1907" s="11" t="s">
        <v>4914</v>
      </c>
      <c r="C1907" s="11" t="s">
        <v>4915</v>
      </c>
      <c r="D1907" s="11" t="s">
        <v>31</v>
      </c>
      <c r="E1907" s="12" t="s">
        <v>32</v>
      </c>
    </row>
    <row r="1908" spans="1:5">
      <c r="A1908" s="7">
        <v>2906</v>
      </c>
      <c r="B1908" s="8" t="s">
        <v>4916</v>
      </c>
      <c r="C1908" s="8" t="s">
        <v>4917</v>
      </c>
      <c r="D1908" s="8" t="s">
        <v>27</v>
      </c>
      <c r="E1908" s="9" t="s">
        <v>4918</v>
      </c>
    </row>
    <row r="1909" spans="1:5">
      <c r="A1909" s="10">
        <v>2907</v>
      </c>
      <c r="B1909" s="11" t="s">
        <v>4919</v>
      </c>
      <c r="C1909" s="11" t="s">
        <v>4920</v>
      </c>
      <c r="D1909" s="11" t="s">
        <v>27</v>
      </c>
      <c r="E1909" s="12" t="s">
        <v>4921</v>
      </c>
    </row>
    <row r="1910" spans="1:5">
      <c r="A1910" s="7">
        <v>2908</v>
      </c>
      <c r="B1910" s="8" t="s">
        <v>4922</v>
      </c>
      <c r="C1910" s="8" t="s">
        <v>4923</v>
      </c>
      <c r="D1910" s="8" t="s">
        <v>31</v>
      </c>
      <c r="E1910" s="9" t="s">
        <v>4924</v>
      </c>
    </row>
    <row r="1911" spans="1:5">
      <c r="A1911" s="10">
        <v>2909</v>
      </c>
      <c r="B1911" s="11" t="s">
        <v>4925</v>
      </c>
      <c r="C1911" s="11" t="s">
        <v>4926</v>
      </c>
      <c r="D1911" s="11" t="s">
        <v>31</v>
      </c>
      <c r="E1911" s="12" t="s">
        <v>4927</v>
      </c>
    </row>
    <row r="1912" spans="1:5">
      <c r="A1912" s="7">
        <v>2910</v>
      </c>
      <c r="B1912" s="8" t="s">
        <v>4928</v>
      </c>
      <c r="C1912" s="8" t="s">
        <v>4929</v>
      </c>
      <c r="D1912" s="8" t="s">
        <v>27</v>
      </c>
      <c r="E1912" s="9" t="s">
        <v>70</v>
      </c>
    </row>
    <row r="1913" spans="1:5">
      <c r="A1913" s="10">
        <v>2911</v>
      </c>
      <c r="B1913" s="11" t="s">
        <v>4930</v>
      </c>
      <c r="C1913" s="11" t="s">
        <v>4931</v>
      </c>
      <c r="D1913" s="11" t="s">
        <v>27</v>
      </c>
      <c r="E1913" s="12" t="s">
        <v>4932</v>
      </c>
    </row>
    <row r="1914" spans="1:5">
      <c r="A1914" s="7">
        <v>2912</v>
      </c>
      <c r="B1914" s="8" t="s">
        <v>4933</v>
      </c>
      <c r="C1914" s="8" t="s">
        <v>4934</v>
      </c>
      <c r="D1914" s="8" t="s">
        <v>31</v>
      </c>
      <c r="E1914" s="9" t="s">
        <v>4935</v>
      </c>
    </row>
    <row r="1915" spans="1:5">
      <c r="A1915" s="10">
        <v>2913</v>
      </c>
      <c r="B1915" s="11" t="s">
        <v>4936</v>
      </c>
      <c r="C1915" s="11" t="s">
        <v>4937</v>
      </c>
      <c r="D1915" s="11" t="s">
        <v>27</v>
      </c>
      <c r="E1915" s="12" t="s">
        <v>4938</v>
      </c>
    </row>
    <row r="1916" spans="1:5">
      <c r="A1916" s="7">
        <v>2914</v>
      </c>
      <c r="B1916" s="8" t="s">
        <v>4939</v>
      </c>
      <c r="C1916" s="8" t="s">
        <v>4940</v>
      </c>
      <c r="D1916" s="8" t="s">
        <v>27</v>
      </c>
      <c r="E1916" s="9" t="s">
        <v>4941</v>
      </c>
    </row>
    <row r="1917" spans="1:5">
      <c r="A1917" s="10">
        <v>2915</v>
      </c>
      <c r="B1917" s="11" t="s">
        <v>4942</v>
      </c>
      <c r="C1917" s="11" t="s">
        <v>4943</v>
      </c>
      <c r="D1917" s="11" t="s">
        <v>27</v>
      </c>
      <c r="E1917" s="12" t="s">
        <v>4944</v>
      </c>
    </row>
    <row r="1918" spans="1:5">
      <c r="A1918" s="7">
        <v>2916</v>
      </c>
      <c r="B1918" s="8" t="s">
        <v>4945</v>
      </c>
      <c r="C1918" s="8" t="s">
        <v>4946</v>
      </c>
      <c r="D1918" s="8" t="s">
        <v>31</v>
      </c>
      <c r="E1918" s="9" t="s">
        <v>4947</v>
      </c>
    </row>
    <row r="1919" spans="1:5">
      <c r="A1919" s="10">
        <v>2917</v>
      </c>
      <c r="B1919" s="11" t="s">
        <v>4948</v>
      </c>
      <c r="C1919" s="11" t="s">
        <v>4949</v>
      </c>
      <c r="D1919" s="11" t="s">
        <v>27</v>
      </c>
      <c r="E1919" s="12" t="s">
        <v>4950</v>
      </c>
    </row>
    <row r="1920" spans="1:5">
      <c r="A1920" s="7">
        <v>2918</v>
      </c>
      <c r="B1920" s="8" t="s">
        <v>4951</v>
      </c>
      <c r="C1920" s="8" t="s">
        <v>4952</v>
      </c>
      <c r="D1920" s="8" t="s">
        <v>27</v>
      </c>
      <c r="E1920" s="9" t="s">
        <v>4953</v>
      </c>
    </row>
    <row r="1921" spans="1:5">
      <c r="A1921" s="10">
        <v>2919</v>
      </c>
      <c r="B1921" s="11" t="s">
        <v>4954</v>
      </c>
      <c r="C1921" s="11" t="s">
        <v>4955</v>
      </c>
      <c r="D1921" s="11" t="s">
        <v>31</v>
      </c>
      <c r="E1921" s="12" t="s">
        <v>70</v>
      </c>
    </row>
    <row r="1922" spans="1:5">
      <c r="A1922" s="7">
        <v>2920</v>
      </c>
      <c r="B1922" s="8" t="s">
        <v>4956</v>
      </c>
      <c r="C1922" s="8" t="s">
        <v>4957</v>
      </c>
      <c r="D1922" s="8" t="s">
        <v>27</v>
      </c>
      <c r="E1922" s="9" t="s">
        <v>4958</v>
      </c>
    </row>
    <row r="1923" spans="1:5">
      <c r="A1923" s="10">
        <v>2921</v>
      </c>
      <c r="B1923" s="11" t="s">
        <v>4959</v>
      </c>
      <c r="C1923" s="11" t="s">
        <v>4960</v>
      </c>
      <c r="D1923" s="11" t="s">
        <v>27</v>
      </c>
      <c r="E1923" s="12" t="s">
        <v>4961</v>
      </c>
    </row>
    <row r="1924" spans="1:5">
      <c r="A1924" s="7">
        <v>2922</v>
      </c>
      <c r="B1924" s="8" t="s">
        <v>4962</v>
      </c>
      <c r="C1924" s="8" t="s">
        <v>4963</v>
      </c>
      <c r="D1924" s="8" t="s">
        <v>27</v>
      </c>
      <c r="E1924" s="9" t="s">
        <v>67</v>
      </c>
    </row>
    <row r="1925" spans="1:5">
      <c r="A1925" s="10">
        <v>2923</v>
      </c>
      <c r="B1925" s="11" t="s">
        <v>4964</v>
      </c>
      <c r="C1925" s="11" t="s">
        <v>4965</v>
      </c>
      <c r="D1925" s="11" t="s">
        <v>27</v>
      </c>
      <c r="E1925" s="12" t="s">
        <v>4966</v>
      </c>
    </row>
    <row r="1926" spans="1:5">
      <c r="A1926" s="7">
        <v>2924</v>
      </c>
      <c r="B1926" s="8" t="s">
        <v>4967</v>
      </c>
      <c r="C1926" s="8" t="s">
        <v>4968</v>
      </c>
      <c r="D1926" s="8" t="s">
        <v>31</v>
      </c>
      <c r="E1926" s="9" t="s">
        <v>70</v>
      </c>
    </row>
    <row r="1927" spans="1:5">
      <c r="A1927" s="10">
        <v>2925</v>
      </c>
      <c r="B1927" s="11" t="s">
        <v>4969</v>
      </c>
      <c r="C1927" s="11" t="s">
        <v>4970</v>
      </c>
      <c r="D1927" s="11" t="s">
        <v>27</v>
      </c>
      <c r="E1927" s="12" t="s">
        <v>28</v>
      </c>
    </row>
    <row r="1928" spans="1:5">
      <c r="A1928" s="7">
        <v>2926</v>
      </c>
      <c r="B1928" s="8" t="s">
        <v>4971</v>
      </c>
      <c r="C1928" s="8" t="s">
        <v>4972</v>
      </c>
      <c r="D1928" s="8" t="s">
        <v>27</v>
      </c>
      <c r="E1928" s="9" t="s">
        <v>32</v>
      </c>
    </row>
    <row r="1929" spans="1:5">
      <c r="A1929" s="10">
        <v>2927</v>
      </c>
      <c r="B1929" s="11" t="s">
        <v>4973</v>
      </c>
      <c r="C1929" s="11" t="s">
        <v>4974</v>
      </c>
      <c r="D1929" s="11" t="s">
        <v>27</v>
      </c>
      <c r="E1929" s="12" t="s">
        <v>4975</v>
      </c>
    </row>
    <row r="1930" spans="1:5">
      <c r="A1930" s="7">
        <v>2928</v>
      </c>
      <c r="B1930" s="8" t="s">
        <v>4976</v>
      </c>
      <c r="C1930" s="8" t="s">
        <v>4977</v>
      </c>
      <c r="D1930" s="8" t="s">
        <v>31</v>
      </c>
      <c r="E1930" s="9" t="s">
        <v>4978</v>
      </c>
    </row>
    <row r="1931" spans="1:5">
      <c r="A1931" s="10">
        <v>2929</v>
      </c>
      <c r="B1931" s="11" t="s">
        <v>4979</v>
      </c>
      <c r="C1931" s="11" t="s">
        <v>4980</v>
      </c>
      <c r="D1931" s="11" t="s">
        <v>27</v>
      </c>
      <c r="E1931" s="12" t="s">
        <v>4981</v>
      </c>
    </row>
    <row r="1932" spans="1:5">
      <c r="A1932" s="7">
        <v>2930</v>
      </c>
      <c r="B1932" s="8" t="s">
        <v>4982</v>
      </c>
      <c r="C1932" s="8" t="s">
        <v>4983</v>
      </c>
      <c r="D1932" s="8" t="s">
        <v>27</v>
      </c>
      <c r="E1932" s="9" t="s">
        <v>35</v>
      </c>
    </row>
    <row r="1933" spans="1:5">
      <c r="A1933" s="10">
        <v>2931</v>
      </c>
      <c r="B1933" s="11" t="s">
        <v>4984</v>
      </c>
      <c r="C1933" s="11" t="s">
        <v>4985</v>
      </c>
      <c r="D1933" s="11" t="s">
        <v>31</v>
      </c>
      <c r="E1933" s="12" t="s">
        <v>28</v>
      </c>
    </row>
    <row r="1934" spans="1:5">
      <c r="A1934" s="7">
        <v>2932</v>
      </c>
      <c r="B1934" s="8" t="s">
        <v>4986</v>
      </c>
      <c r="C1934" s="8" t="s">
        <v>4987</v>
      </c>
      <c r="D1934" s="8" t="s">
        <v>27</v>
      </c>
      <c r="E1934" s="9" t="s">
        <v>4988</v>
      </c>
    </row>
    <row r="1935" spans="1:5">
      <c r="A1935" s="10">
        <v>2933</v>
      </c>
      <c r="B1935" s="11" t="s">
        <v>4989</v>
      </c>
      <c r="C1935" s="11" t="s">
        <v>4990</v>
      </c>
      <c r="D1935" s="11" t="s">
        <v>27</v>
      </c>
      <c r="E1935" s="12" t="s">
        <v>70</v>
      </c>
    </row>
    <row r="1936" spans="1:5">
      <c r="A1936" s="7">
        <v>2934</v>
      </c>
      <c r="B1936" s="8" t="s">
        <v>4991</v>
      </c>
      <c r="C1936" s="8" t="s">
        <v>4992</v>
      </c>
      <c r="D1936" s="8" t="s">
        <v>27</v>
      </c>
      <c r="E1936" s="9" t="s">
        <v>4993</v>
      </c>
    </row>
    <row r="1937" spans="1:5">
      <c r="A1937" s="10">
        <v>2935</v>
      </c>
      <c r="B1937" s="11" t="s">
        <v>4994</v>
      </c>
      <c r="C1937" s="11" t="s">
        <v>4995</v>
      </c>
      <c r="D1937" s="11" t="s">
        <v>31</v>
      </c>
      <c r="E1937" s="12" t="s">
        <v>50</v>
      </c>
    </row>
    <row r="1938" spans="1:5">
      <c r="A1938" s="7">
        <v>2936</v>
      </c>
      <c r="B1938" s="8" t="s">
        <v>4996</v>
      </c>
      <c r="C1938" s="8" t="s">
        <v>4997</v>
      </c>
      <c r="D1938" s="8" t="s">
        <v>27</v>
      </c>
      <c r="E1938" s="9" t="s">
        <v>4998</v>
      </c>
    </row>
    <row r="1939" spans="1:5">
      <c r="A1939" s="10">
        <v>2937</v>
      </c>
      <c r="B1939" s="11" t="s">
        <v>4999</v>
      </c>
      <c r="C1939" s="11" t="s">
        <v>5000</v>
      </c>
      <c r="D1939" s="11" t="s">
        <v>27</v>
      </c>
      <c r="E1939" s="12" t="s">
        <v>28</v>
      </c>
    </row>
    <row r="1940" spans="1:5">
      <c r="A1940" s="7">
        <v>2938</v>
      </c>
      <c r="B1940" s="8" t="s">
        <v>5001</v>
      </c>
      <c r="C1940" s="8" t="s">
        <v>5002</v>
      </c>
      <c r="D1940" s="8" t="s">
        <v>27</v>
      </c>
      <c r="E1940" s="9" t="s">
        <v>5003</v>
      </c>
    </row>
    <row r="1941" spans="1:5">
      <c r="A1941" s="10">
        <v>2939</v>
      </c>
      <c r="B1941" s="11" t="s">
        <v>5004</v>
      </c>
      <c r="C1941" s="11" t="s">
        <v>5005</v>
      </c>
      <c r="D1941" s="11" t="s">
        <v>31</v>
      </c>
      <c r="E1941" s="12" t="s">
        <v>4884</v>
      </c>
    </row>
    <row r="1942" spans="1:5">
      <c r="A1942" s="7">
        <v>2940</v>
      </c>
      <c r="B1942" s="8" t="s">
        <v>5006</v>
      </c>
      <c r="C1942" s="8" t="s">
        <v>5007</v>
      </c>
      <c r="D1942" s="8" t="s">
        <v>31</v>
      </c>
      <c r="E1942" s="9" t="s">
        <v>5008</v>
      </c>
    </row>
    <row r="1943" spans="1:5">
      <c r="A1943" s="10">
        <v>2941</v>
      </c>
      <c r="B1943" s="11" t="s">
        <v>5009</v>
      </c>
      <c r="C1943" s="11" t="s">
        <v>5010</v>
      </c>
      <c r="D1943" s="11" t="s">
        <v>27</v>
      </c>
      <c r="E1943" s="12" t="s">
        <v>5011</v>
      </c>
    </row>
    <row r="1944" spans="1:5">
      <c r="A1944" s="7">
        <v>2942</v>
      </c>
      <c r="B1944" s="8" t="s">
        <v>5012</v>
      </c>
      <c r="C1944" s="8" t="s">
        <v>5013</v>
      </c>
      <c r="D1944" s="8" t="s">
        <v>31</v>
      </c>
      <c r="E1944" s="9" t="s">
        <v>67</v>
      </c>
    </row>
    <row r="1945" spans="1:5">
      <c r="A1945" s="10">
        <v>2943</v>
      </c>
      <c r="B1945" s="11" t="s">
        <v>5014</v>
      </c>
      <c r="C1945" s="11" t="s">
        <v>5015</v>
      </c>
      <c r="D1945" s="11" t="s">
        <v>31</v>
      </c>
      <c r="E1945" s="12" t="s">
        <v>50</v>
      </c>
    </row>
    <row r="1946" spans="1:5">
      <c r="A1946" s="7">
        <v>2944</v>
      </c>
      <c r="B1946" s="8" t="s">
        <v>5016</v>
      </c>
      <c r="C1946" s="8" t="s">
        <v>5017</v>
      </c>
      <c r="D1946" s="8" t="s">
        <v>27</v>
      </c>
      <c r="E1946" s="9" t="s">
        <v>5018</v>
      </c>
    </row>
    <row r="1947" spans="1:5">
      <c r="A1947" s="10">
        <v>2945</v>
      </c>
      <c r="B1947" s="11" t="s">
        <v>5019</v>
      </c>
      <c r="C1947" s="11" t="s">
        <v>5020</v>
      </c>
      <c r="D1947" s="11" t="s">
        <v>31</v>
      </c>
      <c r="E1947" s="12" t="s">
        <v>32</v>
      </c>
    </row>
    <row r="1948" spans="1:5">
      <c r="A1948" s="7">
        <v>2946</v>
      </c>
      <c r="B1948" s="8" t="s">
        <v>5021</v>
      </c>
      <c r="C1948" s="8" t="s">
        <v>5022</v>
      </c>
      <c r="D1948" s="8" t="s">
        <v>31</v>
      </c>
      <c r="E1948" s="9" t="s">
        <v>50</v>
      </c>
    </row>
    <row r="1949" spans="1:5">
      <c r="A1949" s="10">
        <v>2947</v>
      </c>
      <c r="B1949" s="11" t="s">
        <v>5023</v>
      </c>
      <c r="C1949" s="11" t="s">
        <v>5024</v>
      </c>
      <c r="D1949" s="11" t="s">
        <v>27</v>
      </c>
      <c r="E1949" s="12" t="s">
        <v>50</v>
      </c>
    </row>
    <row r="1950" spans="1:5">
      <c r="A1950" s="7">
        <v>2948</v>
      </c>
      <c r="B1950" s="8" t="s">
        <v>5025</v>
      </c>
      <c r="C1950" s="8" t="s">
        <v>5026</v>
      </c>
      <c r="D1950" s="8" t="s">
        <v>31</v>
      </c>
      <c r="E1950" s="9" t="s">
        <v>5027</v>
      </c>
    </row>
    <row r="1951" spans="1:5">
      <c r="A1951" s="10">
        <v>2949</v>
      </c>
      <c r="B1951" s="11" t="s">
        <v>5028</v>
      </c>
      <c r="C1951" s="11" t="s">
        <v>5029</v>
      </c>
      <c r="D1951" s="11" t="s">
        <v>31</v>
      </c>
      <c r="E1951" s="12" t="s">
        <v>50</v>
      </c>
    </row>
    <row r="1952" spans="1:5">
      <c r="A1952" s="7">
        <v>2950</v>
      </c>
      <c r="B1952" s="8" t="s">
        <v>5030</v>
      </c>
      <c r="C1952" s="8" t="s">
        <v>5031</v>
      </c>
      <c r="D1952" s="8" t="s">
        <v>27</v>
      </c>
      <c r="E1952" s="9" t="s">
        <v>67</v>
      </c>
    </row>
    <row r="1953" spans="1:5">
      <c r="A1953" s="10">
        <v>2951</v>
      </c>
      <c r="B1953" s="11" t="s">
        <v>5032</v>
      </c>
      <c r="C1953" s="11" t="s">
        <v>5033</v>
      </c>
      <c r="D1953" s="11" t="s">
        <v>27</v>
      </c>
      <c r="E1953" s="12" t="s">
        <v>5034</v>
      </c>
    </row>
    <row r="1954" spans="1:5">
      <c r="A1954" s="7">
        <v>2952</v>
      </c>
      <c r="B1954" s="8" t="s">
        <v>5035</v>
      </c>
      <c r="C1954" s="8" t="s">
        <v>5036</v>
      </c>
      <c r="D1954" s="8" t="s">
        <v>27</v>
      </c>
      <c r="E1954" s="9" t="s">
        <v>67</v>
      </c>
    </row>
    <row r="1955" spans="1:5">
      <c r="A1955" s="10">
        <v>2953</v>
      </c>
      <c r="B1955" s="11" t="s">
        <v>5037</v>
      </c>
      <c r="C1955" s="11" t="s">
        <v>5038</v>
      </c>
      <c r="D1955" s="11" t="s">
        <v>27</v>
      </c>
      <c r="E1955" s="12" t="s">
        <v>5039</v>
      </c>
    </row>
    <row r="1956" spans="1:5">
      <c r="A1956" s="7">
        <v>2954</v>
      </c>
      <c r="B1956" s="8" t="s">
        <v>5040</v>
      </c>
      <c r="C1956" s="8" t="s">
        <v>5041</v>
      </c>
      <c r="D1956" s="8" t="s">
        <v>27</v>
      </c>
      <c r="E1956" s="9" t="s">
        <v>5042</v>
      </c>
    </row>
    <row r="1957" spans="1:5">
      <c r="A1957" s="10">
        <v>2955</v>
      </c>
      <c r="B1957" s="11" t="s">
        <v>5043</v>
      </c>
      <c r="C1957" s="11" t="s">
        <v>5044</v>
      </c>
      <c r="D1957" s="11" t="s">
        <v>31</v>
      </c>
      <c r="E1957" s="12" t="s">
        <v>67</v>
      </c>
    </row>
    <row r="1958" spans="1:5">
      <c r="A1958" s="7">
        <v>2956</v>
      </c>
      <c r="B1958" s="8" t="s">
        <v>5045</v>
      </c>
      <c r="C1958" s="8" t="s">
        <v>5046</v>
      </c>
      <c r="D1958" s="8" t="s">
        <v>31</v>
      </c>
      <c r="E1958" s="9" t="s">
        <v>5047</v>
      </c>
    </row>
    <row r="1959" spans="1:5">
      <c r="A1959" s="10">
        <v>2957</v>
      </c>
      <c r="B1959" s="11" t="s">
        <v>5048</v>
      </c>
      <c r="C1959" s="11" t="s">
        <v>5049</v>
      </c>
      <c r="D1959" s="11" t="s">
        <v>31</v>
      </c>
      <c r="E1959" s="12" t="s">
        <v>5050</v>
      </c>
    </row>
    <row r="1960" spans="1:5">
      <c r="A1960" s="7">
        <v>2958</v>
      </c>
      <c r="B1960" s="8" t="s">
        <v>5051</v>
      </c>
      <c r="C1960" s="8" t="s">
        <v>5052</v>
      </c>
      <c r="D1960" s="8" t="s">
        <v>27</v>
      </c>
      <c r="E1960" s="9" t="s">
        <v>81</v>
      </c>
    </row>
    <row r="1961" spans="1:5">
      <c r="A1961" s="10">
        <v>2959</v>
      </c>
      <c r="B1961" s="11" t="s">
        <v>5053</v>
      </c>
      <c r="C1961" s="11" t="s">
        <v>5054</v>
      </c>
      <c r="D1961" s="11" t="s">
        <v>27</v>
      </c>
      <c r="E1961" s="12" t="s">
        <v>70</v>
      </c>
    </row>
    <row r="1962" spans="1:5">
      <c r="A1962" s="7">
        <v>2960</v>
      </c>
      <c r="B1962" s="8" t="s">
        <v>5055</v>
      </c>
      <c r="C1962" s="8" t="s">
        <v>5056</v>
      </c>
      <c r="D1962" s="8" t="s">
        <v>27</v>
      </c>
      <c r="E1962" s="9" t="s">
        <v>28</v>
      </c>
    </row>
    <row r="1963" spans="1:5">
      <c r="A1963" s="10">
        <v>2961</v>
      </c>
      <c r="B1963" s="11" t="s">
        <v>5057</v>
      </c>
      <c r="C1963" s="11" t="s">
        <v>5058</v>
      </c>
      <c r="D1963" s="11" t="s">
        <v>27</v>
      </c>
      <c r="E1963" s="12" t="s">
        <v>5059</v>
      </c>
    </row>
    <row r="1964" spans="1:5">
      <c r="A1964" s="7">
        <v>2962</v>
      </c>
      <c r="B1964" s="8" t="s">
        <v>5060</v>
      </c>
      <c r="C1964" s="8" t="s">
        <v>5061</v>
      </c>
      <c r="D1964" s="8" t="s">
        <v>31</v>
      </c>
      <c r="E1964" s="9" t="s">
        <v>50</v>
      </c>
    </row>
    <row r="1965" spans="1:5">
      <c r="A1965" s="10">
        <v>2963</v>
      </c>
      <c r="B1965" s="11" t="s">
        <v>5062</v>
      </c>
      <c r="C1965" s="11" t="s">
        <v>5063</v>
      </c>
      <c r="D1965" s="11" t="s">
        <v>27</v>
      </c>
      <c r="E1965" s="12" t="s">
        <v>50</v>
      </c>
    </row>
    <row r="1966" spans="1:5">
      <c r="A1966" s="7">
        <v>2964</v>
      </c>
      <c r="B1966" s="8" t="s">
        <v>5064</v>
      </c>
      <c r="C1966" s="8" t="s">
        <v>5065</v>
      </c>
      <c r="D1966" s="8" t="s">
        <v>27</v>
      </c>
      <c r="E1966" s="9" t="s">
        <v>5066</v>
      </c>
    </row>
    <row r="1967" spans="1:5">
      <c r="A1967" s="10">
        <v>2965</v>
      </c>
      <c r="B1967" s="11" t="s">
        <v>5067</v>
      </c>
      <c r="C1967" s="11" t="s">
        <v>5068</v>
      </c>
      <c r="D1967" s="11" t="s">
        <v>31</v>
      </c>
      <c r="E1967" s="12" t="s">
        <v>5069</v>
      </c>
    </row>
    <row r="1968" spans="1:5">
      <c r="A1968" s="7">
        <v>2966</v>
      </c>
      <c r="B1968" s="8" t="s">
        <v>5070</v>
      </c>
      <c r="C1968" s="8" t="s">
        <v>5071</v>
      </c>
      <c r="D1968" s="8" t="s">
        <v>31</v>
      </c>
      <c r="E1968" s="9" t="s">
        <v>28</v>
      </c>
    </row>
    <row r="1969" spans="1:5">
      <c r="A1969" s="10">
        <v>2967</v>
      </c>
      <c r="B1969" s="11" t="s">
        <v>5072</v>
      </c>
      <c r="C1969" s="11" t="s">
        <v>5073</v>
      </c>
      <c r="D1969" s="11" t="s">
        <v>27</v>
      </c>
      <c r="E1969" s="12" t="s">
        <v>70</v>
      </c>
    </row>
    <row r="1970" spans="1:5">
      <c r="A1970" s="7">
        <v>2968</v>
      </c>
      <c r="B1970" s="8" t="s">
        <v>5074</v>
      </c>
      <c r="C1970" s="8" t="s">
        <v>5075</v>
      </c>
      <c r="D1970" s="8" t="s">
        <v>27</v>
      </c>
      <c r="E1970" s="9" t="s">
        <v>5076</v>
      </c>
    </row>
    <row r="1971" spans="1:5">
      <c r="A1971" s="10">
        <v>2969</v>
      </c>
      <c r="B1971" s="11" t="s">
        <v>5077</v>
      </c>
      <c r="C1971" s="11" t="s">
        <v>5078</v>
      </c>
      <c r="D1971" s="11" t="s">
        <v>27</v>
      </c>
      <c r="E1971" s="12" t="s">
        <v>5079</v>
      </c>
    </row>
    <row r="1972" spans="1:5">
      <c r="A1972" s="7">
        <v>2970</v>
      </c>
      <c r="B1972" s="8" t="s">
        <v>5080</v>
      </c>
      <c r="C1972" s="8" t="s">
        <v>5081</v>
      </c>
      <c r="D1972" s="8" t="s">
        <v>27</v>
      </c>
      <c r="E1972" s="9" t="s">
        <v>28</v>
      </c>
    </row>
    <row r="1973" spans="1:5">
      <c r="A1973" s="10">
        <v>2971</v>
      </c>
      <c r="B1973" s="11" t="s">
        <v>5082</v>
      </c>
      <c r="C1973" s="11" t="s">
        <v>5083</v>
      </c>
      <c r="D1973" s="11" t="s">
        <v>31</v>
      </c>
      <c r="E1973" s="12" t="s">
        <v>5084</v>
      </c>
    </row>
    <row r="1974" spans="1:5">
      <c r="A1974" s="7">
        <v>2972</v>
      </c>
      <c r="B1974" s="8" t="s">
        <v>5085</v>
      </c>
      <c r="C1974" s="8" t="s">
        <v>5086</v>
      </c>
      <c r="D1974" s="8" t="s">
        <v>27</v>
      </c>
      <c r="E1974" s="9" t="s">
        <v>5087</v>
      </c>
    </row>
    <row r="1975" spans="1:5">
      <c r="A1975" s="10">
        <v>2973</v>
      </c>
      <c r="B1975" s="11" t="s">
        <v>5088</v>
      </c>
      <c r="C1975" s="11" t="s">
        <v>5089</v>
      </c>
      <c r="D1975" s="11" t="s">
        <v>27</v>
      </c>
      <c r="E1975" s="12" t="s">
        <v>50</v>
      </c>
    </row>
    <row r="1976" spans="1:5">
      <c r="A1976" s="7">
        <v>2974</v>
      </c>
      <c r="B1976" s="8" t="s">
        <v>5090</v>
      </c>
      <c r="C1976" s="8" t="s">
        <v>5091</v>
      </c>
      <c r="D1976" s="8" t="s">
        <v>31</v>
      </c>
      <c r="E1976" s="9" t="s">
        <v>5092</v>
      </c>
    </row>
    <row r="1977" spans="1:5">
      <c r="A1977" s="10">
        <v>2975</v>
      </c>
      <c r="B1977" s="11" t="s">
        <v>5093</v>
      </c>
      <c r="C1977" s="11" t="s">
        <v>5094</v>
      </c>
      <c r="D1977" s="11" t="s">
        <v>31</v>
      </c>
      <c r="E1977" s="12" t="s">
        <v>32</v>
      </c>
    </row>
    <row r="1978" spans="1:5">
      <c r="A1978" s="7">
        <v>2976</v>
      </c>
      <c r="B1978" s="8" t="s">
        <v>5095</v>
      </c>
      <c r="C1978" s="8" t="s">
        <v>5096</v>
      </c>
      <c r="D1978" s="8" t="s">
        <v>31</v>
      </c>
      <c r="E1978" s="9" t="s">
        <v>5097</v>
      </c>
    </row>
    <row r="1979" spans="1:5">
      <c r="A1979" s="10">
        <v>2977</v>
      </c>
      <c r="B1979" s="11" t="s">
        <v>5098</v>
      </c>
      <c r="C1979" s="11" t="s">
        <v>5099</v>
      </c>
      <c r="D1979" s="11" t="s">
        <v>27</v>
      </c>
      <c r="E1979" s="12" t="s">
        <v>5100</v>
      </c>
    </row>
    <row r="1980" spans="1:5">
      <c r="A1980" s="7">
        <v>2978</v>
      </c>
      <c r="B1980" s="8" t="s">
        <v>5101</v>
      </c>
      <c r="C1980" s="8" t="s">
        <v>5102</v>
      </c>
      <c r="D1980" s="8" t="s">
        <v>31</v>
      </c>
      <c r="E1980" s="9" t="s">
        <v>5103</v>
      </c>
    </row>
    <row r="1981" spans="1:5">
      <c r="A1981" s="10">
        <v>2979</v>
      </c>
      <c r="B1981" s="11" t="s">
        <v>5104</v>
      </c>
      <c r="C1981" s="11" t="s">
        <v>5105</v>
      </c>
      <c r="D1981" s="11" t="s">
        <v>31</v>
      </c>
      <c r="E1981" s="12" t="s">
        <v>70</v>
      </c>
    </row>
    <row r="1982" spans="1:5">
      <c r="A1982" s="7">
        <v>2980</v>
      </c>
      <c r="B1982" s="8" t="s">
        <v>5106</v>
      </c>
      <c r="C1982" s="8" t="s">
        <v>5107</v>
      </c>
      <c r="D1982" s="8" t="s">
        <v>31</v>
      </c>
      <c r="E1982" s="9" t="s">
        <v>44</v>
      </c>
    </row>
    <row r="1983" spans="1:5">
      <c r="A1983" s="10">
        <v>2981</v>
      </c>
      <c r="B1983" s="11" t="s">
        <v>5108</v>
      </c>
      <c r="C1983" s="11" t="s">
        <v>5109</v>
      </c>
      <c r="D1983" s="11" t="s">
        <v>27</v>
      </c>
      <c r="E1983" s="12" t="s">
        <v>32</v>
      </c>
    </row>
    <row r="1984" spans="1:5">
      <c r="A1984" s="7">
        <v>2982</v>
      </c>
      <c r="B1984" s="8" t="s">
        <v>5110</v>
      </c>
      <c r="C1984" s="8" t="s">
        <v>5111</v>
      </c>
      <c r="D1984" s="8" t="s">
        <v>31</v>
      </c>
      <c r="E1984" s="9" t="s">
        <v>67</v>
      </c>
    </row>
    <row r="1985" spans="1:5">
      <c r="A1985" s="10">
        <v>2983</v>
      </c>
      <c r="B1985" s="11" t="s">
        <v>5112</v>
      </c>
      <c r="C1985" s="11" t="s">
        <v>5113</v>
      </c>
      <c r="D1985" s="11" t="s">
        <v>31</v>
      </c>
      <c r="E1985" s="12" t="s">
        <v>50</v>
      </c>
    </row>
    <row r="1986" spans="1:5">
      <c r="A1986" s="7">
        <v>2984</v>
      </c>
      <c r="B1986" s="8" t="s">
        <v>5114</v>
      </c>
      <c r="C1986" s="8" t="s">
        <v>5115</v>
      </c>
      <c r="D1986" s="8" t="s">
        <v>31</v>
      </c>
      <c r="E1986" s="9" t="s">
        <v>5116</v>
      </c>
    </row>
    <row r="1987" spans="1:5">
      <c r="A1987" s="10">
        <v>2985</v>
      </c>
      <c r="B1987" s="11" t="s">
        <v>5117</v>
      </c>
      <c r="C1987" s="11" t="s">
        <v>5118</v>
      </c>
      <c r="D1987" s="11" t="s">
        <v>27</v>
      </c>
      <c r="E1987" s="12" t="s">
        <v>5119</v>
      </c>
    </row>
    <row r="1988" spans="1:5">
      <c r="A1988" s="7">
        <v>2986</v>
      </c>
      <c r="B1988" s="8" t="s">
        <v>5120</v>
      </c>
      <c r="C1988" s="8" t="s">
        <v>5121</v>
      </c>
      <c r="D1988" s="8" t="s">
        <v>27</v>
      </c>
      <c r="E1988" s="9" t="s">
        <v>114</v>
      </c>
    </row>
    <row r="1989" spans="1:5">
      <c r="A1989" s="10">
        <v>2987</v>
      </c>
      <c r="B1989" s="11" t="s">
        <v>5122</v>
      </c>
      <c r="C1989" s="11" t="s">
        <v>5123</v>
      </c>
      <c r="D1989" s="11" t="s">
        <v>31</v>
      </c>
      <c r="E1989" s="12" t="s">
        <v>5124</v>
      </c>
    </row>
    <row r="1990" spans="1:5">
      <c r="A1990" s="7">
        <v>2988</v>
      </c>
      <c r="B1990" s="8" t="s">
        <v>5125</v>
      </c>
      <c r="C1990" s="8" t="s">
        <v>5126</v>
      </c>
      <c r="D1990" s="8" t="s">
        <v>31</v>
      </c>
      <c r="E1990" s="9" t="s">
        <v>50</v>
      </c>
    </row>
    <row r="1991" spans="1:5">
      <c r="A1991" s="10">
        <v>2989</v>
      </c>
      <c r="B1991" s="11" t="s">
        <v>5127</v>
      </c>
      <c r="C1991" s="11" t="s">
        <v>5128</v>
      </c>
      <c r="D1991" s="11" t="s">
        <v>31</v>
      </c>
      <c r="E1991" s="12" t="s">
        <v>5129</v>
      </c>
    </row>
    <row r="1992" spans="1:5">
      <c r="A1992" s="7">
        <v>2990</v>
      </c>
      <c r="B1992" s="8" t="s">
        <v>5130</v>
      </c>
      <c r="C1992" s="8" t="s">
        <v>5131</v>
      </c>
      <c r="D1992" s="8" t="s">
        <v>27</v>
      </c>
      <c r="E1992" s="9" t="s">
        <v>5132</v>
      </c>
    </row>
    <row r="1993" spans="1:5">
      <c r="A1993" s="10">
        <v>2991</v>
      </c>
      <c r="B1993" s="11" t="s">
        <v>5133</v>
      </c>
      <c r="C1993" s="11" t="s">
        <v>5134</v>
      </c>
      <c r="D1993" s="11" t="s">
        <v>27</v>
      </c>
      <c r="E1993" s="12" t="s">
        <v>5135</v>
      </c>
    </row>
    <row r="1994" spans="1:5">
      <c r="A1994" s="7">
        <v>2992</v>
      </c>
      <c r="B1994" s="8" t="s">
        <v>5136</v>
      </c>
      <c r="C1994" s="8" t="s">
        <v>5137</v>
      </c>
      <c r="D1994" s="8" t="s">
        <v>27</v>
      </c>
      <c r="E1994" s="9" t="s">
        <v>50</v>
      </c>
    </row>
    <row r="1995" spans="1:5">
      <c r="A1995" s="10">
        <v>2993</v>
      </c>
      <c r="B1995" s="11" t="s">
        <v>5138</v>
      </c>
      <c r="C1995" s="11" t="s">
        <v>5139</v>
      </c>
      <c r="D1995" s="11" t="s">
        <v>31</v>
      </c>
      <c r="E1995" s="12" t="s">
        <v>28</v>
      </c>
    </row>
    <row r="1996" spans="1:5">
      <c r="A1996" s="7">
        <v>2994</v>
      </c>
      <c r="B1996" s="8" t="s">
        <v>5140</v>
      </c>
      <c r="C1996" s="8" t="s">
        <v>5141</v>
      </c>
      <c r="D1996" s="8" t="s">
        <v>27</v>
      </c>
      <c r="E1996" s="9" t="s">
        <v>28</v>
      </c>
    </row>
    <row r="1997" spans="1:5">
      <c r="A1997" s="10">
        <v>2995</v>
      </c>
      <c r="B1997" s="11" t="s">
        <v>5142</v>
      </c>
      <c r="C1997" s="11" t="s">
        <v>5143</v>
      </c>
      <c r="D1997" s="11" t="s">
        <v>27</v>
      </c>
      <c r="E1997" s="12" t="s">
        <v>50</v>
      </c>
    </row>
    <row r="1998" spans="1:5">
      <c r="A1998" s="7">
        <v>2996</v>
      </c>
      <c r="B1998" s="8" t="s">
        <v>5144</v>
      </c>
      <c r="C1998" s="8" t="s">
        <v>5145</v>
      </c>
      <c r="D1998" s="8" t="s">
        <v>31</v>
      </c>
      <c r="E1998" s="9" t="s">
        <v>5146</v>
      </c>
    </row>
    <row r="1999" spans="1:5">
      <c r="A1999" s="10">
        <v>2997</v>
      </c>
      <c r="B1999" s="11" t="s">
        <v>5147</v>
      </c>
      <c r="C1999" s="11" t="s">
        <v>5148</v>
      </c>
      <c r="D1999" s="11" t="s">
        <v>31</v>
      </c>
      <c r="E1999" s="12" t="s">
        <v>5149</v>
      </c>
    </row>
    <row r="2000" spans="1:5">
      <c r="A2000" s="13">
        <v>2998</v>
      </c>
      <c r="B2000" s="14" t="s">
        <v>5150</v>
      </c>
      <c r="C2000" s="14" t="s">
        <v>5151</v>
      </c>
      <c r="D2000" s="14" t="s">
        <v>31</v>
      </c>
      <c r="E2000" s="15" t="s">
        <v>5152</v>
      </c>
    </row>
  </sheetData>
  <autoFilter xmlns:etc="http://www.wps.cn/officeDocument/2017/etCustomData" ref="A1:E2000" etc:filterBottomFollowUsedRange="0">
    <extLst/>
  </autoFilter>
  <conditionalFormatting sqref="B2:B2000">
    <cfRule type="duplicateValues" dxfId="4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9"/>
  <sheetViews>
    <sheetView workbookViewId="0">
      <selection activeCell="B6" sqref="B6"/>
    </sheetView>
  </sheetViews>
  <sheetFormatPr defaultColWidth="9.14285714285714" defaultRowHeight="15" outlineLevelCol="1"/>
  <cols>
    <col min="1" max="1" width="19.8571428571429"/>
    <col min="2" max="2" width="16.4285714285714"/>
  </cols>
  <sheetData>
    <row r="2" spans="1:2">
      <c r="A2" t="s">
        <v>5153</v>
      </c>
      <c r="B2" t="s">
        <v>5154</v>
      </c>
    </row>
    <row r="4" spans="1:2">
      <c r="A4" t="s">
        <v>6</v>
      </c>
      <c r="B4" t="s">
        <v>5155</v>
      </c>
    </row>
    <row r="5" spans="1:2">
      <c r="A5" t="s">
        <v>15</v>
      </c>
      <c r="B5" s="1">
        <v>157653.32</v>
      </c>
    </row>
    <row r="6" spans="1:2">
      <c r="A6" t="s">
        <v>17</v>
      </c>
      <c r="B6" s="1">
        <v>357057.54</v>
      </c>
    </row>
    <row r="7" spans="1:2">
      <c r="A7" t="s">
        <v>20</v>
      </c>
      <c r="B7" s="1">
        <v>439477.35</v>
      </c>
    </row>
    <row r="8" spans="1:2">
      <c r="A8" t="s">
        <v>21</v>
      </c>
      <c r="B8" s="1">
        <v>195976.75</v>
      </c>
    </row>
    <row r="9" spans="1:2">
      <c r="A9" t="s">
        <v>5156</v>
      </c>
      <c r="B9" s="1">
        <v>1150164.96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D4" sqref="D4"/>
    </sheetView>
  </sheetViews>
  <sheetFormatPr defaultColWidth="9.14285714285714" defaultRowHeight="15" outlineLevelCol="2"/>
  <cols>
    <col min="1" max="1" width="19.8571428571429"/>
    <col min="2" max="3" width="16.1428571428571"/>
    <col min="4" max="5" width="12.5714285714286"/>
    <col min="6" max="7" width="22.5714285714286"/>
  </cols>
  <sheetData>
    <row r="2" spans="1:3">
      <c r="A2" t="s">
        <v>5153</v>
      </c>
      <c r="B2" t="s">
        <v>5154</v>
      </c>
    </row>
    <row r="4" spans="1:3">
      <c r="A4" t="s">
        <v>6</v>
      </c>
      <c r="B4" t="s">
        <v>5157</v>
      </c>
      <c r="C4" t="s">
        <v>5155</v>
      </c>
    </row>
    <row r="5" spans="1:3">
      <c r="A5" t="s">
        <v>15</v>
      </c>
      <c r="B5" s="1">
        <v>627</v>
      </c>
      <c r="C5" s="1">
        <v>157653.32</v>
      </c>
    </row>
    <row r="6" spans="1:3">
      <c r="A6" t="s">
        <v>17</v>
      </c>
      <c r="B6" s="1">
        <v>1415</v>
      </c>
      <c r="C6" s="1">
        <v>357057.54</v>
      </c>
    </row>
    <row r="7" spans="1:3">
      <c r="A7" t="s">
        <v>20</v>
      </c>
      <c r="B7" s="1">
        <v>1678</v>
      </c>
      <c r="C7" s="1">
        <v>439477.35</v>
      </c>
    </row>
    <row r="8" spans="1:3">
      <c r="A8" t="s">
        <v>21</v>
      </c>
      <c r="B8" s="1">
        <v>830</v>
      </c>
      <c r="C8" s="1">
        <v>195976.75</v>
      </c>
    </row>
    <row r="9" spans="1:3">
      <c r="A9" t="s">
        <v>5156</v>
      </c>
      <c r="B9" s="1">
        <v>4550</v>
      </c>
      <c r="C9" s="1">
        <v>1150164.96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8"/>
  <sheetViews>
    <sheetView topLeftCell="A13" workbookViewId="0">
      <selection activeCell="B14" sqref="B14"/>
    </sheetView>
  </sheetViews>
  <sheetFormatPr defaultColWidth="9.14285714285714" defaultRowHeight="15" outlineLevelCol="3"/>
  <cols>
    <col min="1" max="1" width="16.4285714285714"/>
    <col min="2" max="2" width="13.5714285714286"/>
    <col min="3" max="3" width="19.8571428571429"/>
    <col min="4" max="4" width="12.5714285714286"/>
    <col min="5" max="6" width="19.8571428571429"/>
    <col min="7" max="7" width="12.5714285714286"/>
    <col min="8" max="8" width="15.7142857142857"/>
    <col min="9" max="9" width="12.5714285714286"/>
    <col min="10" max="132" width="19.2857142857143"/>
    <col min="133" max="133" width="12.5714285714286"/>
    <col min="134" max="366" width="19.2857142857143"/>
    <col min="367" max="367" width="12.5714285714286"/>
  </cols>
  <sheetData>
    <row r="3" spans="1:4">
      <c r="A3" t="s">
        <v>5155</v>
      </c>
      <c r="C3" t="s">
        <v>6</v>
      </c>
    </row>
    <row r="4" spans="1:4">
      <c r="A4" t="s">
        <v>5153</v>
      </c>
      <c r="B4" t="s">
        <v>1</v>
      </c>
      <c r="C4" t="s">
        <v>20</v>
      </c>
      <c r="D4" t="s">
        <v>5156</v>
      </c>
    </row>
    <row r="5" spans="1:4">
      <c r="A5" t="s">
        <v>5154</v>
      </c>
    </row>
    <row r="6" spans="1:4">
      <c r="B6" t="s">
        <v>5158</v>
      </c>
      <c r="C6">
        <v>28645.34</v>
      </c>
      <c r="D6">
        <v>28645.34</v>
      </c>
    </row>
    <row r="7" spans="1:4">
      <c r="B7" t="s">
        <v>5159</v>
      </c>
      <c r="C7">
        <v>39146.97</v>
      </c>
      <c r="D7">
        <v>39146.97</v>
      </c>
    </row>
    <row r="8" spans="1:4">
      <c r="B8" t="s">
        <v>5160</v>
      </c>
      <c r="C8">
        <v>39218.6</v>
      </c>
      <c r="D8">
        <v>39218.6</v>
      </c>
    </row>
    <row r="9" spans="1:4">
      <c r="B9" t="s">
        <v>5161</v>
      </c>
      <c r="C9">
        <v>37739.54</v>
      </c>
      <c r="D9">
        <v>37739.54</v>
      </c>
    </row>
    <row r="10" spans="1:4">
      <c r="B10" t="s">
        <v>5162</v>
      </c>
      <c r="C10">
        <v>33320.91</v>
      </c>
      <c r="D10">
        <v>33320.91</v>
      </c>
    </row>
    <row r="11" spans="1:4">
      <c r="B11" t="s">
        <v>5163</v>
      </c>
      <c r="C11">
        <v>44332.27</v>
      </c>
      <c r="D11">
        <v>44332.27</v>
      </c>
    </row>
    <row r="12" spans="1:4">
      <c r="B12" t="s">
        <v>5164</v>
      </c>
      <c r="C12">
        <v>49231.63</v>
      </c>
      <c r="D12">
        <v>49231.63</v>
      </c>
    </row>
    <row r="13" spans="1:4">
      <c r="B13" t="s">
        <v>5165</v>
      </c>
      <c r="C13">
        <v>25740.71</v>
      </c>
      <c r="D13">
        <v>25740.71</v>
      </c>
    </row>
    <row r="14" spans="1:4">
      <c r="B14" t="s">
        <v>5166</v>
      </c>
      <c r="C14">
        <v>43422.24</v>
      </c>
      <c r="D14">
        <v>43422.24</v>
      </c>
    </row>
    <row r="15" spans="1:4">
      <c r="B15" t="s">
        <v>5167</v>
      </c>
      <c r="C15">
        <v>32606.69</v>
      </c>
      <c r="D15">
        <v>32606.69</v>
      </c>
    </row>
    <row r="16" spans="1:4">
      <c r="B16" t="s">
        <v>5168</v>
      </c>
      <c r="C16">
        <v>23712.27</v>
      </c>
      <c r="D16">
        <v>23712.27</v>
      </c>
    </row>
    <row r="17" spans="1:4">
      <c r="B17" t="s">
        <v>5169</v>
      </c>
      <c r="C17">
        <v>42360.18</v>
      </c>
      <c r="D17">
        <v>42360.18</v>
      </c>
    </row>
    <row r="18" spans="1:4">
      <c r="A18" t="s">
        <v>5156</v>
      </c>
      <c r="C18">
        <v>439477.35</v>
      </c>
      <c r="D18">
        <v>439477.35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5"/>
  <sheetViews>
    <sheetView workbookViewId="0">
      <selection activeCell="A4" sqref="A4"/>
    </sheetView>
  </sheetViews>
  <sheetFormatPr defaultColWidth="9.14285714285714" defaultRowHeight="15" outlineLevelCol="2"/>
  <cols>
    <col min="1" max="1" width="16.4285714285714"/>
    <col min="2" max="2" width="19.8571428571429"/>
    <col min="3" max="3" width="12.7142857142857"/>
    <col min="4" max="5" width="19.8571428571429"/>
    <col min="6" max="6" width="14.2857142857143"/>
  </cols>
  <sheetData>
    <row r="3" spans="1:3">
      <c r="A3" t="s">
        <v>5155</v>
      </c>
      <c r="B3" t="s">
        <v>6</v>
      </c>
    </row>
    <row r="4" spans="1:3">
      <c r="A4" t="s">
        <v>5</v>
      </c>
      <c r="B4" t="s">
        <v>20</v>
      </c>
      <c r="C4" t="s">
        <v>5156</v>
      </c>
    </row>
    <row r="5" spans="1:3">
      <c r="A5" t="s">
        <v>1944</v>
      </c>
      <c r="B5" s="3">
        <v>9879.44</v>
      </c>
      <c r="C5" s="3">
        <v>9879.44</v>
      </c>
    </row>
    <row r="6" spans="1:3">
      <c r="A6" t="s">
        <v>642</v>
      </c>
      <c r="B6" s="3">
        <v>10118.06</v>
      </c>
      <c r="C6" s="3">
        <v>10118.06</v>
      </c>
    </row>
    <row r="7" spans="1:3">
      <c r="A7" t="s">
        <v>81</v>
      </c>
      <c r="B7" s="3">
        <v>14369.11</v>
      </c>
      <c r="C7" s="3">
        <v>14369.11</v>
      </c>
    </row>
    <row r="8" spans="1:3">
      <c r="A8" t="s">
        <v>44</v>
      </c>
      <c r="B8" s="3">
        <v>28429.18</v>
      </c>
      <c r="C8" s="3">
        <v>28429.18</v>
      </c>
    </row>
    <row r="9" spans="1:3">
      <c r="A9" t="s">
        <v>35</v>
      </c>
      <c r="B9" s="3">
        <v>29669.85</v>
      </c>
      <c r="C9" s="3">
        <v>29669.85</v>
      </c>
    </row>
    <row r="10" spans="1:3">
      <c r="A10" t="s">
        <v>28</v>
      </c>
      <c r="B10" s="3">
        <v>47881.97</v>
      </c>
      <c r="C10" s="3">
        <v>47881.97</v>
      </c>
    </row>
    <row r="11" spans="1:3">
      <c r="A11" t="s">
        <v>70</v>
      </c>
      <c r="B11" s="3">
        <v>92166.69</v>
      </c>
      <c r="C11" s="3">
        <v>92166.69</v>
      </c>
    </row>
    <row r="12" spans="1:3">
      <c r="A12" t="s">
        <v>67</v>
      </c>
      <c r="B12" s="3">
        <v>122651.18</v>
      </c>
      <c r="C12" s="3">
        <v>122651.18</v>
      </c>
    </row>
    <row r="13" spans="1:3">
      <c r="A13" t="s">
        <v>32</v>
      </c>
      <c r="B13" s="3">
        <v>168223.59</v>
      </c>
      <c r="C13" s="3">
        <v>168223.59</v>
      </c>
    </row>
    <row r="14" spans="1:3">
      <c r="A14" t="s">
        <v>50</v>
      </c>
      <c r="B14" s="3">
        <v>232432.93</v>
      </c>
      <c r="C14" s="3">
        <v>232432.93</v>
      </c>
    </row>
    <row r="15" spans="1:3">
      <c r="A15" t="s">
        <v>5156</v>
      </c>
      <c r="B15" s="3">
        <v>755822</v>
      </c>
      <c r="C15" s="3">
        <v>755822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12"/>
  <sheetViews>
    <sheetView topLeftCell="A7" workbookViewId="0">
      <selection activeCell="G4" sqref="G4"/>
    </sheetView>
  </sheetViews>
  <sheetFormatPr defaultColWidth="9.14285714285714" defaultRowHeight="15" outlineLevelCol="4"/>
  <cols>
    <col min="1" max="1" width="21.1428571428571"/>
    <col min="2" max="3" width="19.8571428571429"/>
    <col min="4" max="4" width="17.7142857142857"/>
    <col min="5" max="5" width="13.4285714285714"/>
    <col min="6" max="6" width="11.7142857142857"/>
    <col min="7" max="7" width="15.2857142857143"/>
    <col min="8" max="9" width="13.2380952380952"/>
    <col min="10" max="10" width="17.7142857142857"/>
    <col min="11" max="12" width="11.7142857142857"/>
    <col min="13" max="13" width="12.8571428571429"/>
    <col min="14" max="14" width="13.4285714285714"/>
  </cols>
  <sheetData>
    <row r="4" spans="1:5">
      <c r="A4" t="s">
        <v>5155</v>
      </c>
      <c r="B4" t="s">
        <v>6</v>
      </c>
      <c r="C4" t="s">
        <v>4</v>
      </c>
    </row>
    <row r="5" spans="1:5">
      <c r="B5" t="s">
        <v>20</v>
      </c>
      <c r="D5" t="s">
        <v>5170</v>
      </c>
      <c r="E5" t="s">
        <v>5156</v>
      </c>
    </row>
    <row r="6" spans="1:5">
      <c r="A6" t="s">
        <v>5153</v>
      </c>
      <c r="B6" t="s">
        <v>27</v>
      </c>
      <c r="C6" t="s">
        <v>31</v>
      </c>
    </row>
    <row r="7" spans="1:5">
      <c r="A7" t="s">
        <v>5171</v>
      </c>
      <c r="B7" s="1">
        <v>193721.51</v>
      </c>
      <c r="C7" s="1">
        <v>219148.69</v>
      </c>
      <c r="D7" s="1">
        <v>412870.2</v>
      </c>
      <c r="E7" s="1">
        <v>412870.2</v>
      </c>
    </row>
    <row r="8" spans="1:5">
      <c r="A8" t="s">
        <v>5172</v>
      </c>
      <c r="B8" s="1">
        <v>190434.67</v>
      </c>
      <c r="C8" s="1">
        <v>203664.56</v>
      </c>
      <c r="D8" s="1">
        <v>394099.23</v>
      </c>
      <c r="E8" s="1">
        <v>394099.23</v>
      </c>
    </row>
    <row r="9" spans="1:5">
      <c r="A9" t="s">
        <v>5173</v>
      </c>
      <c r="B9" s="1">
        <v>210332.24</v>
      </c>
      <c r="C9" s="1">
        <v>219723.1</v>
      </c>
      <c r="D9" s="1">
        <v>430055.34</v>
      </c>
      <c r="E9" s="1">
        <v>430055.34</v>
      </c>
    </row>
    <row r="10" spans="1:5">
      <c r="A10" t="s">
        <v>5154</v>
      </c>
      <c r="B10" s="1">
        <v>248789.19</v>
      </c>
      <c r="C10" s="1">
        <v>190688.16</v>
      </c>
      <c r="D10" s="1">
        <v>439477.35</v>
      </c>
      <c r="E10" s="1">
        <v>439477.35</v>
      </c>
    </row>
    <row r="11" spans="1:5">
      <c r="A11" t="s">
        <v>5174</v>
      </c>
      <c r="B11" s="1">
        <v>69170.09</v>
      </c>
      <c r="C11" s="1">
        <v>84227.37</v>
      </c>
      <c r="D11" s="1">
        <v>153397.46</v>
      </c>
      <c r="E11" s="1">
        <v>153397.46</v>
      </c>
    </row>
    <row r="12" spans="1:5">
      <c r="A12" t="s">
        <v>5156</v>
      </c>
      <c r="B12" s="1">
        <v>912447.7</v>
      </c>
      <c r="C12" s="1">
        <v>917451.88</v>
      </c>
      <c r="D12" s="1">
        <v>1829899.58</v>
      </c>
      <c r="E12" s="1">
        <v>1829899.58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5"/>
  <sheetViews>
    <sheetView workbookViewId="0">
      <selection activeCell="C6" sqref="C6"/>
    </sheetView>
  </sheetViews>
  <sheetFormatPr defaultColWidth="9.14285714285714" defaultRowHeight="15" outlineLevelCol="4"/>
  <cols>
    <col min="1" max="1" width="16.4285714285714"/>
    <col min="2" max="2" width="19.8571428571429"/>
    <col min="3" max="4" width="13.4285714285714"/>
    <col min="5" max="5" width="19.8571428571429"/>
    <col min="6" max="8" width="13.4285714285714"/>
  </cols>
  <sheetData>
    <row r="3" spans="1:5">
      <c r="A3" t="s">
        <v>5155</v>
      </c>
      <c r="B3" t="s">
        <v>6</v>
      </c>
    </row>
    <row r="4" spans="1:5">
      <c r="A4" t="s">
        <v>11</v>
      </c>
      <c r="B4" t="s">
        <v>20</v>
      </c>
      <c r="C4" t="s">
        <v>5156</v>
      </c>
    </row>
    <row r="5" spans="1:5">
      <c r="A5" t="s">
        <v>5175</v>
      </c>
      <c r="B5" s="1">
        <v>967132.369999999</v>
      </c>
      <c r="C5" s="1">
        <v>967132.369999999</v>
      </c>
    </row>
    <row r="6" spans="1:5">
      <c r="A6" t="s">
        <v>5176</v>
      </c>
      <c r="B6" s="1">
        <v>135357.12</v>
      </c>
      <c r="C6" s="1">
        <v>135357.12</v>
      </c>
    </row>
    <row r="7" spans="1:5">
      <c r="A7" t="s">
        <v>5177</v>
      </c>
      <c r="B7" s="1">
        <v>727410.09</v>
      </c>
      <c r="C7" s="1">
        <v>727410.09</v>
      </c>
    </row>
    <row r="8" spans="1:5">
      <c r="A8" t="s">
        <v>5156</v>
      </c>
      <c r="B8" s="1">
        <v>1829899.58</v>
      </c>
      <c r="C8" s="1">
        <v>1829899.58</v>
      </c>
    </row>
    <row r="12" spans="1:5">
      <c r="A12" t="s">
        <v>5178</v>
      </c>
      <c r="C12" t="s">
        <v>17</v>
      </c>
      <c r="D12" t="s">
        <v>20</v>
      </c>
      <c r="E12" t="s">
        <v>21</v>
      </c>
    </row>
    <row r="13" spans="1:5">
      <c r="A13" t="s">
        <v>5175</v>
      </c>
      <c r="B13" s="2" cm="1">
        <f t="array" ref="B13:E13">_xlfn.XLOOKUP($A$13,$A$5:$A$8,$B$5:$E$8)</f>
        <v>967132.369999999</v>
      </c>
      <c r="C13">
        <v>967132.369999999</v>
      </c>
      <c r="D13">
        <v>0</v>
      </c>
      <c r="E13">
        <v>0</v>
      </c>
    </row>
    <row r="14" spans="1:5">
      <c r="A14" t="s">
        <v>5177</v>
      </c>
      <c r="B14" s="2" cm="1">
        <f t="array" ref="B14:E14">_xlfn.XLOOKUP($A$14,$A$5:$A$8,$B$5:$E$8)</f>
        <v>727410.09</v>
      </c>
      <c r="C14">
        <v>727410.09</v>
      </c>
      <c r="D14">
        <v>0</v>
      </c>
      <c r="E14">
        <v>0</v>
      </c>
    </row>
    <row r="15" spans="1:5">
      <c r="A15" t="s">
        <v>5176</v>
      </c>
      <c r="B15" s="2" cm="1">
        <f t="array" ref="B15:E15">_xlfn.XLOOKUP($A$15,$A$5:$A$8,$B$5:$E$8)</f>
        <v>135357.12</v>
      </c>
      <c r="C15">
        <v>135357.12</v>
      </c>
      <c r="D15">
        <v>0</v>
      </c>
      <c r="E15">
        <v>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ecommerce_sales_ver_2.0</vt:lpstr>
      <vt:lpstr>customers</vt:lpstr>
      <vt:lpstr>Rev by Pr Cat a year</vt:lpstr>
      <vt:lpstr>Rev_Qant</vt:lpstr>
      <vt:lpstr>Rev by Pr Cat by Month</vt:lpstr>
      <vt:lpstr>Top 10 Cities </vt:lpstr>
      <vt:lpstr>Revenue by Gender</vt:lpstr>
      <vt:lpstr>Revenue by Rating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Leah</cp:lastModifiedBy>
  <dcterms:created xsi:type="dcterms:W3CDTF">2026-09-07T16:04:00Z</dcterms:created>
  <dcterms:modified xsi:type="dcterms:W3CDTF">2026-09-12T15:49:09Z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7E1D88F3ADE346DEB0A68EEE3A7414CB_13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